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Veda\Veda_models\COMET_Generative_NYC\SuppXLS\"/>
    </mc:Choice>
  </mc:AlternateContent>
  <xr:revisionPtr revIDLastSave="0" documentId="13_ncr:1_{F29F4C75-EF0F-465D-A1B2-089569915438}" xr6:coauthVersionLast="47" xr6:coauthVersionMax="47" xr10:uidLastSave="{00000000-0000-0000-0000-000000000000}"/>
  <bookViews>
    <workbookView xWindow="-120" yWindow="-120" windowWidth="25440" windowHeight="15270" firstSheet="10" activeTab="10" xr2:uid="{00000000-000D-0000-FFFF-FFFF00000000}"/>
  </bookViews>
  <sheets>
    <sheet name="ReadMe" sheetId="1" r:id="rId1"/>
    <sheet name="&gt;&gt; City Data" sheetId="2" r:id="rId2"/>
    <sheet name="City characteristics" sheetId="3" r:id="rId3"/>
    <sheet name="&gt;&gt; EPAUS9R" sheetId="4" r:id="rId4"/>
    <sheet name="RES_Pollutants" sheetId="5" r:id="rId5"/>
    <sheet name="IND_Pollutants" sheetId="6" r:id="rId6"/>
    <sheet name="COM_Pollutants" sheetId="7" r:id="rId7"/>
    <sheet name="ELC_Pollutants" sheetId="8" r:id="rId8"/>
    <sheet name="TRA_Pollutants" sheetId="9" r:id="rId9"/>
    <sheet name="&gt;&gt; GC RESID" sheetId="10" r:id="rId10"/>
    <sheet name="TRA RESID" sheetId="11" r:id="rId11"/>
    <sheet name="ELC RESID" sheetId="12" r:id="rId12"/>
    <sheet name="TRA_Mapping" sheetId="13" r:id="rId13"/>
    <sheet name="ELC_Mapping" sheetId="14" r:id="rId14"/>
    <sheet name="&gt;&gt; GC TECH" sheetId="15" r:id="rId15"/>
    <sheet name="TRA TECH" sheetId="16" r:id="rId16"/>
    <sheet name="ELC TECH" sheetId="17" r:id="rId17"/>
    <sheet name="ENE TECH" sheetId="18" r:id="rId18"/>
    <sheet name="&gt;&gt; TIMES" sheetId="19" r:id="rId19"/>
    <sheet name="BDG_Poll" sheetId="20" r:id="rId20"/>
    <sheet name="TRA_RESID_Poll" sheetId="21" r:id="rId21"/>
    <sheet name="TRA_TECH_Poll" sheetId="22" r:id="rId22"/>
    <sheet name="ELC_RESID_Poll" sheetId="23" r:id="rId23"/>
    <sheet name="ELC_TECH_Poll" sheetId="24" r:id="rId24"/>
    <sheet name="&gt;&gt; Parameters" sheetId="25" r:id="rId25"/>
    <sheet name="Parameters" sheetId="26" r:id="rId26"/>
    <sheet name="Emission Factors Hub" sheetId="27" r:id="rId27"/>
    <sheet name="Mapping" sheetId="28" r:id="rId28"/>
  </sheets>
  <definedNames>
    <definedName name="__HDV50">#REF!</definedName>
    <definedName name="__LDV50">#REF!</definedName>
    <definedName name="_1995_Implicit_GDP_Deflator">#REF!</definedName>
    <definedName name="_2001_Implicit_GDP_Deflator">#REF!</definedName>
    <definedName name="_Fill" localSheetId="2" hidden="1">#REF!</definedName>
    <definedName name="_Fill" localSheetId="26" hidden="1">#REF!</definedName>
    <definedName name="_Fill" localSheetId="17" hidden="1">#REF!</definedName>
    <definedName name="_Fill" localSheetId="25" hidden="1">#REF!</definedName>
    <definedName name="_Fill" localSheetId="10" hidden="1">#REF!</definedName>
    <definedName name="_Fill" hidden="1">#REF!</definedName>
    <definedName name="_HDV50">#REF!</definedName>
    <definedName name="_LDV50">#REF!</definedName>
    <definedName name="_Order1" hidden="1">0</definedName>
    <definedName name="_Order2" hidden="1">0</definedName>
    <definedName name="_Sort" localSheetId="2" hidden="1">#REF!</definedName>
    <definedName name="_Sort" hidden="1">#REF!</definedName>
    <definedName name="Age_of_car">#REF!</definedName>
    <definedName name="anscount" hidden="1">1</definedName>
    <definedName name="AnswerData">#REF!</definedName>
    <definedName name="avg_water_heater_PJ">#REF!</definedName>
    <definedName name="bprint">#REF!</definedName>
    <definedName name="btu_per_watthr">#REF!</definedName>
    <definedName name="CAPCST">#REF!</definedName>
    <definedName name="CBWorkbookPriority" hidden="1">-1587101571</definedName>
    <definedName name="CMM_SUPPLY_CRV_TABLE">#REF!</definedName>
    <definedName name="conv">#REF!</definedName>
    <definedName name="cprint">#REF!</definedName>
    <definedName name="CRI">#REF!</definedName>
    <definedName name="days_per_year">#REF!</definedName>
    <definedName name="Diesel_Car_CO">#REF!</definedName>
    <definedName name="Diesel_Car_Nox">#REF!</definedName>
    <definedName name="Diesel_Car_PM">#REF!</definedName>
    <definedName name="Diesel_Car_VOCs">#REF!</definedName>
    <definedName name="Diesel_HDT_CO">#REF!</definedName>
    <definedName name="Diesel_HDT_NOx">#REF!</definedName>
    <definedName name="Diesel_HDT_PM">#REF!</definedName>
    <definedName name="Diesel_HDT_SO2">#REF!</definedName>
    <definedName name="Diesel_HDT_VOCs">#REF!</definedName>
    <definedName name="Diesel_LDT_CO">#REF!</definedName>
    <definedName name="Diesel_LDT_Nox">#REF!</definedName>
    <definedName name="Diesel_LDT_PM">#REF!</definedName>
    <definedName name="Diesel_LDT_VOCs">#REF!</definedName>
    <definedName name="dollar____per__m">#REF!</definedName>
    <definedName name="EFFICIENCY">#REF!</definedName>
    <definedName name="exch_rate">#REF!</definedName>
    <definedName name="fitfile">#REF!</definedName>
    <definedName name="FUEL">#REF!</definedName>
    <definedName name="Gas_Car_CO">#REF!</definedName>
    <definedName name="Gas_Car_Nox">#REF!</definedName>
    <definedName name="Gas_Car_PM">#REF!</definedName>
    <definedName name="Gas_Car_VOC">#REF!</definedName>
    <definedName name="Gas_HDT_CO">#REF!</definedName>
    <definedName name="Gas_HDT_NOx">#REF!</definedName>
    <definedName name="Gas_HDT_PM">#REF!</definedName>
    <definedName name="Gas_HDT_SO2">#REF!</definedName>
    <definedName name="Gas_HDT_VOCs">#REF!</definedName>
    <definedName name="Gas_LDT_CO">#REF!</definedName>
    <definedName name="Gas_LDT_NOx">#REF!</definedName>
    <definedName name="Gas_LDT_PM">#REF!</definedName>
    <definedName name="Gas_LDT_VOCs">#REF!</definedName>
    <definedName name="hours_per_day">#REF!</definedName>
    <definedName name="INF">#REF!</definedName>
    <definedName name="j_per_btu">#REF!</definedName>
    <definedName name="j_per_pj">#REF!</definedName>
    <definedName name="joules_per_btu">#REF!</definedName>
    <definedName name="kwhr_per_j">#REF!</definedName>
    <definedName name="LIFE">#REF!</definedName>
    <definedName name="lumens_per_billion_lumens">#REF!</definedName>
    <definedName name="MAINTCST">#REF!</definedName>
    <definedName name="MAXREC">#REF!</definedName>
    <definedName name="million_short_tons_to_short_ton">#REF!</definedName>
    <definedName name="MMBTU_to_PJ">#REF!</definedName>
    <definedName name="PPP">#REF!</definedName>
    <definedName name="PPPEX">#REF!</definedName>
    <definedName name="rail_coal">#REF!</definedName>
    <definedName name="REG">#REF!</definedName>
    <definedName name="RESTRICT1">#REF!</definedName>
    <definedName name="RESTRICT10">#REF!</definedName>
    <definedName name="RESTRICT11">#REF!</definedName>
    <definedName name="RESTRICT2">#REF!</definedName>
    <definedName name="RESTRICT3">#REF!</definedName>
    <definedName name="RESTRICT4">#REF!</definedName>
    <definedName name="RESTRICT5">#REF!</definedName>
    <definedName name="RESTRICT6">#REF!</definedName>
    <definedName name="RESTRICT7">#REF!</definedName>
    <definedName name="RESTRICT8">#REF!</definedName>
    <definedName name="RESTRICT9">#REF!</definedName>
    <definedName name="RETROFIT">#REF!</definedName>
    <definedName name="sencount" hidden="1">2</definedName>
    <definedName name="SERV">#REF!</definedName>
    <definedName name="SHARE">#REF!</definedName>
    <definedName name="SUB111DCST">#REF!</definedName>
    <definedName name="SUBCST">#REF!</definedName>
    <definedName name="TCH">#REF!</definedName>
    <definedName name="TECHNAME">#REF!</definedName>
    <definedName name="TRNDPCT">#REF!</definedName>
    <definedName name="TRNDSHAPE">#REF!</definedName>
    <definedName name="TRNDSTART">#REF!</definedName>
    <definedName name="TRNDTYPE">#REF!</definedName>
    <definedName name="unit_per_million_unit">#REF!</definedName>
    <definedName name="VNT">#REF!</definedName>
    <definedName name="wrn.com_msw." localSheetId="18" hidden="1">{"com_msw",#N/A,FALSE,"Common"}</definedName>
    <definedName name="wrn.com_msw." localSheetId="2" hidden="1">{"com_msw",#N/A,FALSE,"Common"}</definedName>
    <definedName name="wrn.com_msw." localSheetId="26" hidden="1">{"com_msw",#N/A,FALSE,"Common"}</definedName>
    <definedName name="wrn.com_msw." localSheetId="17" hidden="1">{"com_msw",#N/A,FALSE,"Common"}</definedName>
    <definedName name="wrn.com_msw." localSheetId="25" hidden="1">{"com_msw",#N/A,FALSE,"Common"}</definedName>
    <definedName name="wrn.com_msw." localSheetId="10" hidden="1">{"com_msw",#N/A,FALSE,"Common"}</definedName>
    <definedName name="wrn.com_msw." hidden="1">{"com_msw",#N/A,FALSE,"Common"}</definedName>
    <definedName name="wrn.msw_1." localSheetId="18" hidden="1">{"msw_1",#N/A,FALSE,"Common"}</definedName>
    <definedName name="wrn.msw_1." localSheetId="2" hidden="1">{"msw_1",#N/A,FALSE,"Common"}</definedName>
    <definedName name="wrn.msw_1." localSheetId="26" hidden="1">{"msw_1",#N/A,FALSE,"Common"}</definedName>
    <definedName name="wrn.msw_1." localSheetId="17" hidden="1">{"msw_1",#N/A,FALSE,"Common"}</definedName>
    <definedName name="wrn.msw_1." localSheetId="25" hidden="1">{"msw_1",#N/A,FALSE,"Common"}</definedName>
    <definedName name="wrn.msw_1." localSheetId="10" hidden="1">{"msw_1",#N/A,FALSE,"Common"}</definedName>
    <definedName name="wrn.msw_1." hidden="1">{"msw_1",#N/A,FALSE,"Common"}</definedName>
    <definedName name="wrn.msw_2." localSheetId="18" hidden="1">{"msw_2",#N/A,FALSE,"Common"}</definedName>
    <definedName name="wrn.msw_2." localSheetId="2" hidden="1">{"msw_2",#N/A,FALSE,"Common"}</definedName>
    <definedName name="wrn.msw_2." localSheetId="26" hidden="1">{"msw_2",#N/A,FALSE,"Common"}</definedName>
    <definedName name="wrn.msw_2." localSheetId="17" hidden="1">{"msw_2",#N/A,FALSE,"Common"}</definedName>
    <definedName name="wrn.msw_2." localSheetId="25" hidden="1">{"msw_2",#N/A,FALSE,"Common"}</definedName>
    <definedName name="wrn.msw_2." localSheetId="10" hidden="1">{"msw_2",#N/A,FALSE,"Common"}</definedName>
    <definedName name="wrn.msw_2." hidden="1">{"msw_2",#N/A,FALSE,"Common"}</definedName>
    <definedName name="wrn.NATIONAL._.GRID." localSheetId="18" hidden="1">{"NATIONAL GRID",#N/A,FALSE,"Sheet1"}</definedName>
    <definedName name="wrn.NATIONAL._.GRID." localSheetId="2" hidden="1">{"NATIONAL GRID",#N/A,FALSE,"Sheet1"}</definedName>
    <definedName name="wrn.NATIONAL._.GRID." localSheetId="26" hidden="1">{"NATIONAL GRID",#N/A,FALSE,"Sheet1"}</definedName>
    <definedName name="wrn.NATIONAL._.GRID." localSheetId="17" hidden="1">{"NATIONAL GRID",#N/A,FALSE,"Sheet1"}</definedName>
    <definedName name="wrn.NATIONAL._.GRID." localSheetId="25" hidden="1">{"NATIONAL GRID",#N/A,FALSE,"Sheet1"}</definedName>
    <definedName name="wrn.NATIONAL._.GRID." localSheetId="10" hidden="1">{"NATIONAL GRID",#N/A,FALSE,"Sheet1"}</definedName>
    <definedName name="wrn.NATIONAL._.GRID." hidden="1">{"NATIONAL GRID",#N/A,FALSE,"Sheet1"}</definedName>
    <definedName name="wrn.regional._.grid." localSheetId="18" hidden="1">{"regional grid",#N/A,FALSE,"Sheet1"}</definedName>
    <definedName name="wrn.regional._.grid." localSheetId="2" hidden="1">{"regional grid",#N/A,FALSE,"Sheet1"}</definedName>
    <definedName name="wrn.regional._.grid." localSheetId="26" hidden="1">{"regional grid",#N/A,FALSE,"Sheet1"}</definedName>
    <definedName name="wrn.regional._.grid." localSheetId="17" hidden="1">{"regional grid",#N/A,FALSE,"Sheet1"}</definedName>
    <definedName name="wrn.regional._.grid." localSheetId="25" hidden="1">{"regional grid",#N/A,FALSE,"Sheet1"}</definedName>
    <definedName name="wrn.regional._.grid." localSheetId="10" hidden="1">{"regional grid",#N/A,FALSE,"Sheet1"}</definedName>
    <definedName name="wrn.regional._.grid." hidden="1">{"regional grid",#N/A,FALSE,"Sheet1"}</definedName>
    <definedName name="wrn.res_mf_msw." localSheetId="18" hidden="1">{"res_mf_mssw",#N/A,FALSE,"Common"}</definedName>
    <definedName name="wrn.res_mf_msw." localSheetId="2" hidden="1">{"res_mf_mssw",#N/A,FALSE,"Common"}</definedName>
    <definedName name="wrn.res_mf_msw." localSheetId="26" hidden="1">{"res_mf_mssw",#N/A,FALSE,"Common"}</definedName>
    <definedName name="wrn.res_mf_msw." localSheetId="17" hidden="1">{"res_mf_mssw",#N/A,FALSE,"Common"}</definedName>
    <definedName name="wrn.res_mf_msw." localSheetId="25" hidden="1">{"res_mf_mssw",#N/A,FALSE,"Common"}</definedName>
    <definedName name="wrn.res_mf_msw." localSheetId="10" hidden="1">{"res_mf_mssw",#N/A,FALSE,"Common"}</definedName>
    <definedName name="wrn.res_mf_msw." hidden="1">{"res_mf_mssw",#N/A,FALSE,"Common"}</definedName>
    <definedName name="xxx">#REF!</definedName>
    <definedName name="YINTRO">#REF!</definedName>
    <definedName name="YLAS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26" l="1"/>
  <c r="AD77" i="24"/>
  <c r="AP77" i="24" s="1"/>
  <c r="R77" i="24"/>
  <c r="AD76" i="24"/>
  <c r="AP76" i="24" s="1"/>
  <c r="R76" i="24"/>
  <c r="R75" i="24"/>
  <c r="AD75" i="24" s="1"/>
  <c r="AP75" i="24" s="1"/>
  <c r="AP74" i="24"/>
  <c r="AD74" i="24"/>
  <c r="R74" i="24"/>
  <c r="AD73" i="24"/>
  <c r="AP73" i="24" s="1"/>
  <c r="R73" i="24"/>
  <c r="AD72" i="24"/>
  <c r="AP72" i="24" s="1"/>
  <c r="R72" i="24"/>
  <c r="AP71" i="24"/>
  <c r="R71" i="24"/>
  <c r="AD71" i="24" s="1"/>
  <c r="R70" i="24"/>
  <c r="AD70" i="24" s="1"/>
  <c r="AP70" i="24" s="1"/>
  <c r="AD69" i="24"/>
  <c r="AP69" i="24" s="1"/>
  <c r="R69" i="24"/>
  <c r="AD68" i="24"/>
  <c r="AP68" i="24" s="1"/>
  <c r="R68" i="24"/>
  <c r="R67" i="24"/>
  <c r="AD67" i="24" s="1"/>
  <c r="AP67" i="24" s="1"/>
  <c r="AD66" i="24"/>
  <c r="AP66" i="24" s="1"/>
  <c r="R66" i="24"/>
  <c r="AD65" i="24"/>
  <c r="AP65" i="24" s="1"/>
  <c r="R65" i="24"/>
  <c r="AD64" i="24"/>
  <c r="AP64" i="24" s="1"/>
  <c r="R64" i="24"/>
  <c r="R63" i="24"/>
  <c r="AD63" i="24" s="1"/>
  <c r="AP63" i="24" s="1"/>
  <c r="AD62" i="24"/>
  <c r="AP62" i="24" s="1"/>
  <c r="R62" i="24"/>
  <c r="AD61" i="24"/>
  <c r="AP61" i="24" s="1"/>
  <c r="R61" i="24"/>
  <c r="AD60" i="24"/>
  <c r="AP60" i="24" s="1"/>
  <c r="R60" i="24"/>
  <c r="AP58" i="24"/>
  <c r="F55" i="24"/>
  <c r="R55" i="24" s="1"/>
  <c r="AD55" i="24" s="1"/>
  <c r="AP55" i="24" s="1"/>
  <c r="AP40" i="24"/>
  <c r="R40" i="24"/>
  <c r="AD40" i="24" s="1"/>
  <c r="R37" i="24"/>
  <c r="AD37" i="24" s="1"/>
  <c r="AP37" i="24" s="1"/>
  <c r="F37" i="24"/>
  <c r="R34" i="24"/>
  <c r="AD34" i="24" s="1"/>
  <c r="AP34" i="24" s="1"/>
  <c r="F34" i="24"/>
  <c r="F52" i="24" s="1"/>
  <c r="R52" i="24" s="1"/>
  <c r="AD52" i="24" s="1"/>
  <c r="AP52" i="24" s="1"/>
  <c r="L32" i="24"/>
  <c r="M32" i="24" s="1"/>
  <c r="H32" i="24"/>
  <c r="AJ32" i="24" s="1"/>
  <c r="AK32" i="24" s="1"/>
  <c r="R31" i="24"/>
  <c r="AD31" i="24" s="1"/>
  <c r="AP31" i="24" s="1"/>
  <c r="F31" i="24"/>
  <c r="F49" i="24" s="1"/>
  <c r="R49" i="24" s="1"/>
  <c r="AD49" i="24" s="1"/>
  <c r="AP49" i="24" s="1"/>
  <c r="AW29" i="24"/>
  <c r="AV29" i="24"/>
  <c r="H29" i="24"/>
  <c r="AJ29" i="24" s="1"/>
  <c r="AK29" i="24" s="1"/>
  <c r="F28" i="24"/>
  <c r="F26" i="24"/>
  <c r="F25" i="24"/>
  <c r="AV23" i="24"/>
  <c r="AW23" i="24" s="1"/>
  <c r="AJ23" i="24"/>
  <c r="AK23" i="24" s="1"/>
  <c r="X23" i="24"/>
  <c r="Y23" i="24" s="1"/>
  <c r="K23" i="24"/>
  <c r="I23" i="24"/>
  <c r="U23" i="24" s="1"/>
  <c r="AG23" i="24" s="1"/>
  <c r="AS23" i="24" s="1"/>
  <c r="H23" i="24"/>
  <c r="F23" i="24"/>
  <c r="AV22" i="24"/>
  <c r="AW22" i="24" s="1"/>
  <c r="AJ22" i="24"/>
  <c r="AK22" i="24" s="1"/>
  <c r="R22" i="24"/>
  <c r="AD22" i="24" s="1"/>
  <c r="AP22" i="24" s="1"/>
  <c r="L22" i="24"/>
  <c r="M22" i="24" s="1"/>
  <c r="I22" i="24"/>
  <c r="G22" i="24" s="1"/>
  <c r="S22" i="24" s="1"/>
  <c r="AE22" i="24" s="1"/>
  <c r="AQ22" i="24" s="1"/>
  <c r="H22" i="24"/>
  <c r="F22" i="24"/>
  <c r="F40" i="24" s="1"/>
  <c r="F58" i="24" s="1"/>
  <c r="R58" i="24" s="1"/>
  <c r="AD58" i="24" s="1"/>
  <c r="AK21" i="24"/>
  <c r="AJ21" i="24"/>
  <c r="T21" i="24"/>
  <c r="H21" i="24"/>
  <c r="F21" i="24"/>
  <c r="H20" i="24"/>
  <c r="F20" i="24"/>
  <c r="AV19" i="24"/>
  <c r="AW19" i="24" s="1"/>
  <c r="AJ19" i="24"/>
  <c r="AK19" i="24" s="1"/>
  <c r="U19" i="24"/>
  <c r="AG19" i="24" s="1"/>
  <c r="AS19" i="24" s="1"/>
  <c r="T19" i="24"/>
  <c r="R19" i="24"/>
  <c r="AD19" i="24" s="1"/>
  <c r="AP19" i="24" s="1"/>
  <c r="L19" i="24"/>
  <c r="M19" i="24" s="1"/>
  <c r="K19" i="24"/>
  <c r="I19" i="24"/>
  <c r="H19" i="24"/>
  <c r="G19" i="24"/>
  <c r="S19" i="24" s="1"/>
  <c r="AE19" i="24" s="1"/>
  <c r="AQ19" i="24" s="1"/>
  <c r="F19" i="24"/>
  <c r="AV18" i="24"/>
  <c r="AW18" i="24" s="1"/>
  <c r="X18" i="24"/>
  <c r="Y18" i="24" s="1"/>
  <c r="R18" i="24"/>
  <c r="AD18" i="24" s="1"/>
  <c r="AP18" i="24" s="1"/>
  <c r="H18" i="24"/>
  <c r="AJ18" i="24" s="1"/>
  <c r="AK18" i="24" s="1"/>
  <c r="F18" i="24"/>
  <c r="F36" i="24" s="1"/>
  <c r="K17" i="24"/>
  <c r="H17" i="24"/>
  <c r="F17" i="24"/>
  <c r="AV16" i="24"/>
  <c r="AW16" i="24" s="1"/>
  <c r="AK16" i="24"/>
  <c r="AJ16" i="24"/>
  <c r="AD16" i="24"/>
  <c r="AP16" i="24" s="1"/>
  <c r="T16" i="24"/>
  <c r="R16" i="24"/>
  <c r="L16" i="24"/>
  <c r="M16" i="24" s="1"/>
  <c r="K16" i="24"/>
  <c r="I16" i="24"/>
  <c r="H16" i="24"/>
  <c r="F16" i="24"/>
  <c r="AJ15" i="24"/>
  <c r="AK15" i="24" s="1"/>
  <c r="Y15" i="24"/>
  <c r="X15" i="24"/>
  <c r="T15" i="24"/>
  <c r="L15" i="24"/>
  <c r="M15" i="24" s="1"/>
  <c r="H15" i="24"/>
  <c r="F15" i="24"/>
  <c r="AV14" i="24"/>
  <c r="AW14" i="24" s="1"/>
  <c r="AF14" i="24"/>
  <c r="W14" i="24"/>
  <c r="U14" i="24"/>
  <c r="AG14" i="24" s="1"/>
  <c r="AS14" i="24" s="1"/>
  <c r="T14" i="24"/>
  <c r="L14" i="24"/>
  <c r="M14" i="24" s="1"/>
  <c r="K14" i="24"/>
  <c r="I14" i="24"/>
  <c r="H14" i="24"/>
  <c r="AJ14" i="24" s="1"/>
  <c r="AK14" i="24" s="1"/>
  <c r="G14" i="24"/>
  <c r="S14" i="24" s="1"/>
  <c r="AE14" i="24" s="1"/>
  <c r="AQ14" i="24" s="1"/>
  <c r="F14" i="24"/>
  <c r="R13" i="24"/>
  <c r="AD13" i="24" s="1"/>
  <c r="AP13" i="24" s="1"/>
  <c r="L13" i="24"/>
  <c r="M13" i="24" s="1"/>
  <c r="H13" i="24"/>
  <c r="F13" i="24"/>
  <c r="AV12" i="24"/>
  <c r="AW12" i="24" s="1"/>
  <c r="AJ12" i="24"/>
  <c r="AK12" i="24" s="1"/>
  <c r="T12" i="24"/>
  <c r="AF12" i="24" s="1"/>
  <c r="L12" i="24"/>
  <c r="M12" i="24" s="1"/>
  <c r="H12" i="24"/>
  <c r="F12" i="24"/>
  <c r="AW11" i="24"/>
  <c r="AV11" i="24"/>
  <c r="Y11" i="24"/>
  <c r="X11" i="24"/>
  <c r="T11" i="24"/>
  <c r="K11" i="24"/>
  <c r="I11" i="24"/>
  <c r="H11" i="24"/>
  <c r="F11" i="24"/>
  <c r="AV10" i="24"/>
  <c r="AW10" i="24" s="1"/>
  <c r="T10" i="24"/>
  <c r="W10" i="24" s="1"/>
  <c r="R10" i="24"/>
  <c r="AD10" i="24" s="1"/>
  <c r="AP10" i="24" s="1"/>
  <c r="K10" i="24"/>
  <c r="I10" i="24"/>
  <c r="H10" i="24"/>
  <c r="F10" i="24"/>
  <c r="AV9" i="24"/>
  <c r="AW9" i="24" s="1"/>
  <c r="AR9" i="24"/>
  <c r="AU9" i="24" s="1"/>
  <c r="AI9" i="24"/>
  <c r="W9" i="24"/>
  <c r="T9" i="24"/>
  <c r="AF9" i="24" s="1"/>
  <c r="L9" i="24"/>
  <c r="M9" i="24" s="1"/>
  <c r="H9" i="24"/>
  <c r="X9" i="24" s="1"/>
  <c r="Y9" i="24" s="1"/>
  <c r="F9" i="24"/>
  <c r="F27" i="24" s="1"/>
  <c r="AD8" i="24"/>
  <c r="AP8" i="24" s="1"/>
  <c r="H8" i="24"/>
  <c r="AV8" i="24" s="1"/>
  <c r="AW8" i="24" s="1"/>
  <c r="F8" i="24"/>
  <c r="R8" i="24" s="1"/>
  <c r="AV7" i="24"/>
  <c r="AW7" i="24" s="1"/>
  <c r="AK7" i="24"/>
  <c r="AJ7" i="24"/>
  <c r="AF7" i="24"/>
  <c r="AD7" i="24"/>
  <c r="AP7" i="24" s="1"/>
  <c r="U7" i="24"/>
  <c r="AG7" i="24" s="1"/>
  <c r="AS7" i="24" s="1"/>
  <c r="T7" i="24"/>
  <c r="W7" i="24" s="1"/>
  <c r="R7" i="24"/>
  <c r="L7" i="24"/>
  <c r="M7" i="24" s="1"/>
  <c r="I7" i="24"/>
  <c r="H7" i="24"/>
  <c r="G7" i="24"/>
  <c r="S7" i="24" s="1"/>
  <c r="AE7" i="24" s="1"/>
  <c r="AQ7" i="24" s="1"/>
  <c r="F7" i="24"/>
  <c r="AV6" i="24"/>
  <c r="AW6" i="24" s="1"/>
  <c r="Y6" i="24"/>
  <c r="X6" i="24"/>
  <c r="T6" i="24"/>
  <c r="R6" i="24"/>
  <c r="AD6" i="24" s="1"/>
  <c r="AP6" i="24" s="1"/>
  <c r="H6" i="24"/>
  <c r="F6" i="24"/>
  <c r="F24" i="24" s="1"/>
  <c r="AU31" i="23"/>
  <c r="AS31" i="23"/>
  <c r="AQ31" i="23" s="1"/>
  <c r="AR31" i="23"/>
  <c r="AP31" i="23"/>
  <c r="AI31" i="23"/>
  <c r="AF31" i="23"/>
  <c r="AG31" i="23" s="1"/>
  <c r="AE31" i="23" s="1"/>
  <c r="AD31" i="23"/>
  <c r="W31" i="23"/>
  <c r="U31" i="23"/>
  <c r="S31" i="23" s="1"/>
  <c r="T31" i="23"/>
  <c r="R31" i="23"/>
  <c r="I31" i="23"/>
  <c r="G31" i="23" s="1"/>
  <c r="H31" i="23"/>
  <c r="F31" i="23"/>
  <c r="AU30" i="23"/>
  <c r="AS30" i="23"/>
  <c r="AR30" i="23"/>
  <c r="AQ30" i="23"/>
  <c r="AP30" i="23"/>
  <c r="AI30" i="23"/>
  <c r="AG30" i="23"/>
  <c r="AF30" i="23"/>
  <c r="AE30" i="23"/>
  <c r="AD30" i="23"/>
  <c r="U30" i="23"/>
  <c r="S30" i="23" s="1"/>
  <c r="T30" i="23"/>
  <c r="W30" i="23" s="1"/>
  <c r="R30" i="23"/>
  <c r="H30" i="23"/>
  <c r="F30" i="23"/>
  <c r="AV29" i="23"/>
  <c r="AW29" i="23" s="1"/>
  <c r="AU29" i="23"/>
  <c r="AS29" i="23"/>
  <c r="AQ29" i="23" s="1"/>
  <c r="AR29" i="23"/>
  <c r="AP29" i="23"/>
  <c r="AI29" i="23"/>
  <c r="AF29" i="23"/>
  <c r="AG29" i="23" s="1"/>
  <c r="AE29" i="23" s="1"/>
  <c r="AD29" i="23"/>
  <c r="W29" i="23"/>
  <c r="U29" i="23"/>
  <c r="S29" i="23" s="1"/>
  <c r="T29" i="23"/>
  <c r="R29" i="23"/>
  <c r="M29" i="23"/>
  <c r="L29" i="23"/>
  <c r="H29" i="23"/>
  <c r="F29" i="23"/>
  <c r="AU28" i="23"/>
  <c r="AR28" i="23"/>
  <c r="AS28" i="23" s="1"/>
  <c r="AQ28" i="23" s="1"/>
  <c r="AP28" i="23"/>
  <c r="AG28" i="23"/>
  <c r="AE28" i="23" s="1"/>
  <c r="AF28" i="23"/>
  <c r="AI28" i="23" s="1"/>
  <c r="AD28" i="23"/>
  <c r="U28" i="23"/>
  <c r="S28" i="23" s="1"/>
  <c r="T28" i="23"/>
  <c r="W28" i="23" s="1"/>
  <c r="R28" i="23"/>
  <c r="H28" i="23"/>
  <c r="F28" i="23"/>
  <c r="AV27" i="23"/>
  <c r="AW27" i="23" s="1"/>
  <c r="AU27" i="23"/>
  <c r="AS27" i="23"/>
  <c r="AQ27" i="23" s="1"/>
  <c r="AR27" i="23"/>
  <c r="AP27" i="23"/>
  <c r="AK27" i="23"/>
  <c r="AJ27" i="23"/>
  <c r="AF27" i="23"/>
  <c r="AI27" i="23" s="1"/>
  <c r="AD27" i="23"/>
  <c r="Y27" i="23"/>
  <c r="X27" i="23"/>
  <c r="U27" i="23"/>
  <c r="T27" i="23"/>
  <c r="W27" i="23" s="1"/>
  <c r="S27" i="23"/>
  <c r="R27" i="23"/>
  <c r="L27" i="23"/>
  <c r="M27" i="23" s="1"/>
  <c r="K27" i="23"/>
  <c r="I27" i="23"/>
  <c r="H27" i="23"/>
  <c r="G27" i="23"/>
  <c r="F27" i="23"/>
  <c r="AU26" i="23"/>
  <c r="AR26" i="23"/>
  <c r="AS26" i="23" s="1"/>
  <c r="AQ26" i="23"/>
  <c r="AP26" i="23"/>
  <c r="AI26" i="23"/>
  <c r="AF26" i="23"/>
  <c r="AG26" i="23" s="1"/>
  <c r="AE26" i="23" s="1"/>
  <c r="AD26" i="23"/>
  <c r="U26" i="23"/>
  <c r="S26" i="23" s="1"/>
  <c r="T26" i="23"/>
  <c r="W26" i="23" s="1"/>
  <c r="R26" i="23"/>
  <c r="H26" i="23"/>
  <c r="AJ26" i="23" s="1"/>
  <c r="AK26" i="23" s="1"/>
  <c r="F26" i="23"/>
  <c r="AS25" i="23"/>
  <c r="AQ25" i="23" s="1"/>
  <c r="AR25" i="23"/>
  <c r="AU25" i="23" s="1"/>
  <c r="AP25" i="23"/>
  <c r="AF25" i="23"/>
  <c r="AD25" i="23"/>
  <c r="X25" i="23"/>
  <c r="Y25" i="23" s="1"/>
  <c r="T25" i="23"/>
  <c r="R25" i="23"/>
  <c r="K25" i="23"/>
  <c r="H25" i="23"/>
  <c r="F25" i="23"/>
  <c r="AV24" i="23"/>
  <c r="AW24" i="23" s="1"/>
  <c r="AU24" i="23"/>
  <c r="AS24" i="23"/>
  <c r="AQ24" i="23" s="1"/>
  <c r="AR24" i="23"/>
  <c r="AP24" i="23"/>
  <c r="AI24" i="23"/>
  <c r="AF24" i="23"/>
  <c r="AG24" i="23" s="1"/>
  <c r="AE24" i="23"/>
  <c r="AD24" i="23"/>
  <c r="Y24" i="23"/>
  <c r="X24" i="23"/>
  <c r="U24" i="23"/>
  <c r="T24" i="23"/>
  <c r="W24" i="23" s="1"/>
  <c r="S24" i="23"/>
  <c r="R24" i="23"/>
  <c r="I24" i="23"/>
  <c r="H24" i="23"/>
  <c r="K24" i="23" s="1"/>
  <c r="G24" i="23"/>
  <c r="F24" i="23"/>
  <c r="AV23" i="23"/>
  <c r="AW23" i="23" s="1"/>
  <c r="AU23" i="23"/>
  <c r="AR23" i="23"/>
  <c r="AS23" i="23" s="1"/>
  <c r="AQ23" i="23" s="1"/>
  <c r="AP23" i="23"/>
  <c r="AF23" i="23"/>
  <c r="AD23" i="23"/>
  <c r="X23" i="23"/>
  <c r="Y23" i="23" s="1"/>
  <c r="U23" i="23"/>
  <c r="T23" i="23"/>
  <c r="W23" i="23" s="1"/>
  <c r="S23" i="23"/>
  <c r="R23" i="23"/>
  <c r="L23" i="23"/>
  <c r="M23" i="23" s="1"/>
  <c r="K23" i="23"/>
  <c r="H23" i="23"/>
  <c r="F23" i="23"/>
  <c r="AU22" i="23"/>
  <c r="AR22" i="23"/>
  <c r="AS22" i="23" s="1"/>
  <c r="AQ22" i="23" s="1"/>
  <c r="AP22" i="23"/>
  <c r="AI22" i="23"/>
  <c r="AG22" i="23"/>
  <c r="AE22" i="23" s="1"/>
  <c r="AF22" i="23"/>
  <c r="AD22" i="23"/>
  <c r="X22" i="23"/>
  <c r="Y22" i="23" s="1"/>
  <c r="W22" i="23"/>
  <c r="U22" i="23"/>
  <c r="S22" i="23" s="1"/>
  <c r="T22" i="23"/>
  <c r="R22" i="23"/>
  <c r="L22" i="23"/>
  <c r="M22" i="23" s="1"/>
  <c r="K22" i="23"/>
  <c r="I22" i="23"/>
  <c r="G22" i="23" s="1"/>
  <c r="H22" i="23"/>
  <c r="F22" i="23"/>
  <c r="AV21" i="23"/>
  <c r="AW21" i="23" s="1"/>
  <c r="AU21" i="23"/>
  <c r="AS21" i="23"/>
  <c r="AR21" i="23"/>
  <c r="AQ21" i="23"/>
  <c r="AP21" i="23"/>
  <c r="AJ21" i="23"/>
  <c r="AK21" i="23" s="1"/>
  <c r="AI21" i="23"/>
  <c r="AF21" i="23"/>
  <c r="AG21" i="23" s="1"/>
  <c r="AE21" i="23" s="1"/>
  <c r="AD21" i="23"/>
  <c r="U21" i="23"/>
  <c r="S21" i="23" s="1"/>
  <c r="T21" i="23"/>
  <c r="W21" i="23" s="1"/>
  <c r="R21" i="23"/>
  <c r="L21" i="23"/>
  <c r="M21" i="23" s="1"/>
  <c r="I21" i="23"/>
  <c r="G21" i="23" s="1"/>
  <c r="H21" i="23"/>
  <c r="F21" i="23"/>
  <c r="AR20" i="23"/>
  <c r="AP20" i="23"/>
  <c r="AF20" i="23"/>
  <c r="AD20" i="23"/>
  <c r="W20" i="23"/>
  <c r="U20" i="23"/>
  <c r="S20" i="23" s="1"/>
  <c r="T20" i="23"/>
  <c r="R20" i="23"/>
  <c r="H20" i="23"/>
  <c r="X20" i="23" s="1"/>
  <c r="Y20" i="23" s="1"/>
  <c r="F20" i="23"/>
  <c r="AV19" i="23"/>
  <c r="AW19" i="23" s="1"/>
  <c r="AU19" i="23"/>
  <c r="AR19" i="23"/>
  <c r="AS19" i="23" s="1"/>
  <c r="AQ19" i="23" s="1"/>
  <c r="AP19" i="23"/>
  <c r="AI19" i="23"/>
  <c r="AG19" i="23"/>
  <c r="AE19" i="23" s="1"/>
  <c r="AF19" i="23"/>
  <c r="AD19" i="23"/>
  <c r="T19" i="23"/>
  <c r="R19" i="23"/>
  <c r="L19" i="23"/>
  <c r="M19" i="23" s="1"/>
  <c r="K19" i="23"/>
  <c r="I19" i="23"/>
  <c r="G19" i="23" s="1"/>
  <c r="H19" i="23"/>
  <c r="F19" i="23"/>
  <c r="AV18" i="23"/>
  <c r="AW18" i="23" s="1"/>
  <c r="AU18" i="23"/>
  <c r="AS18" i="23"/>
  <c r="AQ18" i="23" s="1"/>
  <c r="AR18" i="23"/>
  <c r="AP18" i="23"/>
  <c r="AK18" i="23"/>
  <c r="AJ18" i="23"/>
  <c r="AI18" i="23"/>
  <c r="AG18" i="23"/>
  <c r="AF18" i="23"/>
  <c r="AE18" i="23"/>
  <c r="AD18" i="23"/>
  <c r="X18" i="23"/>
  <c r="Y18" i="23" s="1"/>
  <c r="U18" i="23"/>
  <c r="S18" i="23" s="1"/>
  <c r="T18" i="23"/>
  <c r="W18" i="23" s="1"/>
  <c r="R18" i="23"/>
  <c r="L18" i="23"/>
  <c r="M18" i="23" s="1"/>
  <c r="I18" i="23"/>
  <c r="H18" i="23"/>
  <c r="K18" i="23" s="1"/>
  <c r="G18" i="23"/>
  <c r="F18" i="23"/>
  <c r="AV17" i="23"/>
  <c r="AW17" i="23" s="1"/>
  <c r="AU17" i="23"/>
  <c r="AS17" i="23"/>
  <c r="AQ17" i="23" s="1"/>
  <c r="AR17" i="23"/>
  <c r="AP17" i="23"/>
  <c r="AJ17" i="23"/>
  <c r="AK17" i="23" s="1"/>
  <c r="AI17" i="23"/>
  <c r="AG17" i="23"/>
  <c r="AE17" i="23" s="1"/>
  <c r="AF17" i="23"/>
  <c r="AD17" i="23"/>
  <c r="Y17" i="23"/>
  <c r="X17" i="23"/>
  <c r="W17" i="23"/>
  <c r="U17" i="23"/>
  <c r="S17" i="23" s="1"/>
  <c r="T17" i="23"/>
  <c r="R17" i="23"/>
  <c r="L17" i="23"/>
  <c r="M17" i="23" s="1"/>
  <c r="K17" i="23"/>
  <c r="H17" i="23"/>
  <c r="I17" i="23" s="1"/>
  <c r="G17" i="23" s="1"/>
  <c r="F17" i="23"/>
  <c r="AV16" i="23"/>
  <c r="AW16" i="23" s="1"/>
  <c r="AU16" i="23"/>
  <c r="AR16" i="23"/>
  <c r="AS16" i="23" s="1"/>
  <c r="AQ16" i="23" s="1"/>
  <c r="AP16" i="23"/>
  <c r="AI16" i="23"/>
  <c r="AG16" i="23"/>
  <c r="AE16" i="23" s="1"/>
  <c r="AF16" i="23"/>
  <c r="AD16" i="23"/>
  <c r="W16" i="23"/>
  <c r="U16" i="23"/>
  <c r="T16" i="23"/>
  <c r="S16" i="23"/>
  <c r="R16" i="23"/>
  <c r="M16" i="23"/>
  <c r="L16" i="23"/>
  <c r="K16" i="23"/>
  <c r="I16" i="23"/>
  <c r="H16" i="23"/>
  <c r="G16" i="23"/>
  <c r="F16" i="23"/>
  <c r="AW15" i="23"/>
  <c r="AU15" i="23"/>
  <c r="AS15" i="23"/>
  <c r="AQ15" i="23" s="1"/>
  <c r="AR15" i="23"/>
  <c r="AP15" i="23"/>
  <c r="AI15" i="23"/>
  <c r="AG15" i="23"/>
  <c r="AF15" i="23"/>
  <c r="AE15" i="23"/>
  <c r="AD15" i="23"/>
  <c r="U15" i="23"/>
  <c r="S15" i="23" s="1"/>
  <c r="T15" i="23"/>
  <c r="W15" i="23" s="1"/>
  <c r="R15" i="23"/>
  <c r="H15" i="23"/>
  <c r="AV15" i="23" s="1"/>
  <c r="F15" i="23"/>
  <c r="AS14" i="23"/>
  <c r="AQ14" i="23" s="1"/>
  <c r="AR14" i="23"/>
  <c r="AU14" i="23" s="1"/>
  <c r="AP14" i="23"/>
  <c r="AG14" i="23"/>
  <c r="AE14" i="23" s="1"/>
  <c r="AF14" i="23"/>
  <c r="AI14" i="23" s="1"/>
  <c r="AD14" i="23"/>
  <c r="X14" i="23"/>
  <c r="Y14" i="23" s="1"/>
  <c r="T14" i="23"/>
  <c r="W14" i="23" s="1"/>
  <c r="R14" i="23"/>
  <c r="H14" i="23"/>
  <c r="F14" i="23"/>
  <c r="AV13" i="23"/>
  <c r="AW13" i="23" s="1"/>
  <c r="AU13" i="23"/>
  <c r="AR13" i="23"/>
  <c r="AS13" i="23" s="1"/>
  <c r="AQ13" i="23" s="1"/>
  <c r="AP13" i="23"/>
  <c r="AF13" i="23"/>
  <c r="AD13" i="23"/>
  <c r="T13" i="23"/>
  <c r="R13" i="23"/>
  <c r="I13" i="23"/>
  <c r="G13" i="23" s="1"/>
  <c r="H13" i="23"/>
  <c r="F13" i="23"/>
  <c r="AU12" i="23"/>
  <c r="AS12" i="23"/>
  <c r="AR12" i="23"/>
  <c r="AQ12" i="23"/>
  <c r="AP12" i="23"/>
  <c r="AI12" i="23"/>
  <c r="AG12" i="23"/>
  <c r="AE12" i="23" s="1"/>
  <c r="AF12" i="23"/>
  <c r="AD12" i="23"/>
  <c r="T12" i="23"/>
  <c r="R12" i="23"/>
  <c r="H12" i="23"/>
  <c r="F12" i="23"/>
  <c r="AV11" i="23"/>
  <c r="AW11" i="23" s="1"/>
  <c r="AU11" i="23"/>
  <c r="AS11" i="23"/>
  <c r="AQ11" i="23" s="1"/>
  <c r="AR11" i="23"/>
  <c r="AP11" i="23"/>
  <c r="AF11" i="23"/>
  <c r="AD11" i="23"/>
  <c r="W11" i="23"/>
  <c r="U11" i="23"/>
  <c r="S11" i="23" s="1"/>
  <c r="T11" i="23"/>
  <c r="R11" i="23"/>
  <c r="L11" i="23"/>
  <c r="M11" i="23" s="1"/>
  <c r="K11" i="23"/>
  <c r="H11" i="23"/>
  <c r="I11" i="23" s="1"/>
  <c r="G11" i="23" s="1"/>
  <c r="F11" i="23"/>
  <c r="AU10" i="23"/>
  <c r="AR10" i="23"/>
  <c r="AS10" i="23" s="1"/>
  <c r="AQ10" i="23" s="1"/>
  <c r="AP10" i="23"/>
  <c r="AG10" i="23"/>
  <c r="AE10" i="23" s="1"/>
  <c r="AF10" i="23"/>
  <c r="AI10" i="23" s="1"/>
  <c r="AD10" i="23"/>
  <c r="U10" i="23"/>
  <c r="T10" i="23"/>
  <c r="W10" i="23" s="1"/>
  <c r="S10" i="23"/>
  <c r="R10" i="23"/>
  <c r="H10" i="23"/>
  <c r="AV10" i="23" s="1"/>
  <c r="AW10" i="23" s="1"/>
  <c r="F10" i="23"/>
  <c r="AU9" i="23"/>
  <c r="AS9" i="23"/>
  <c r="AQ9" i="23" s="1"/>
  <c r="AR9" i="23"/>
  <c r="AP9" i="23"/>
  <c r="AI9" i="23"/>
  <c r="AG9" i="23"/>
  <c r="AE9" i="23" s="1"/>
  <c r="AF9" i="23"/>
  <c r="AD9" i="23"/>
  <c r="U9" i="23"/>
  <c r="T9" i="23"/>
  <c r="W9" i="23" s="1"/>
  <c r="S9" i="23"/>
  <c r="R9" i="23"/>
  <c r="I9" i="23"/>
  <c r="G9" i="23" s="1"/>
  <c r="H9" i="23"/>
  <c r="F9" i="23"/>
  <c r="AU8" i="23"/>
  <c r="AS8" i="23"/>
  <c r="AR8" i="23"/>
  <c r="AQ8" i="23"/>
  <c r="AP8" i="23"/>
  <c r="AI8" i="23"/>
  <c r="AG8" i="23"/>
  <c r="AE8" i="23" s="1"/>
  <c r="AF8" i="23"/>
  <c r="AD8" i="23"/>
  <c r="T8" i="23"/>
  <c r="R8" i="23"/>
  <c r="H8" i="23"/>
  <c r="F8" i="23"/>
  <c r="AR7" i="23"/>
  <c r="AP7" i="23"/>
  <c r="AF7" i="23"/>
  <c r="AD7" i="23"/>
  <c r="W7" i="23"/>
  <c r="T7" i="23"/>
  <c r="U7" i="23" s="1"/>
  <c r="S7" i="23" s="1"/>
  <c r="R7" i="23"/>
  <c r="M7" i="23"/>
  <c r="L7" i="23"/>
  <c r="H7" i="23"/>
  <c r="F7" i="23"/>
  <c r="AU6" i="23"/>
  <c r="AS6" i="23"/>
  <c r="AR6" i="23"/>
  <c r="AQ6" i="23"/>
  <c r="AP6" i="23"/>
  <c r="AI6" i="23"/>
  <c r="AG6" i="23"/>
  <c r="AF6" i="23"/>
  <c r="AE6" i="23"/>
  <c r="AD6" i="23"/>
  <c r="U6" i="23"/>
  <c r="T6" i="23"/>
  <c r="W6" i="23" s="1"/>
  <c r="S6" i="23"/>
  <c r="R6" i="23"/>
  <c r="H6" i="23"/>
  <c r="F6" i="23"/>
  <c r="AC547" i="22"/>
  <c r="AC797" i="22" s="1"/>
  <c r="AC1047" i="22" s="1"/>
  <c r="AC1297" i="22" s="1"/>
  <c r="AO505" i="22"/>
  <c r="AO755" i="22" s="1"/>
  <c r="AO1005" i="22" s="1"/>
  <c r="AO1255" i="22" s="1"/>
  <c r="AO1505" i="22" s="1"/>
  <c r="AC505" i="22"/>
  <c r="AC755" i="22" s="1"/>
  <c r="AC1005" i="22" s="1"/>
  <c r="AC1255" i="22" s="1"/>
  <c r="AC1505" i="22" s="1"/>
  <c r="Q505" i="22"/>
  <c r="Q755" i="22" s="1"/>
  <c r="Q1005" i="22" s="1"/>
  <c r="Q1255" i="22" s="1"/>
  <c r="Q1505" i="22" s="1"/>
  <c r="E505" i="22"/>
  <c r="E755" i="22" s="1"/>
  <c r="E1005" i="22" s="1"/>
  <c r="E1255" i="22" s="1"/>
  <c r="E1505" i="22" s="1"/>
  <c r="AO504" i="22"/>
  <c r="AO754" i="22" s="1"/>
  <c r="AO1004" i="22" s="1"/>
  <c r="AO1254" i="22" s="1"/>
  <c r="AO1504" i="22" s="1"/>
  <c r="AC504" i="22"/>
  <c r="AC754" i="22" s="1"/>
  <c r="AC1004" i="22" s="1"/>
  <c r="AC1254" i="22" s="1"/>
  <c r="AC1504" i="22" s="1"/>
  <c r="Q504" i="22"/>
  <c r="Q754" i="22" s="1"/>
  <c r="Q1004" i="22" s="1"/>
  <c r="Q1254" i="22" s="1"/>
  <c r="Q1504" i="22" s="1"/>
  <c r="E504" i="22"/>
  <c r="E754" i="22" s="1"/>
  <c r="E1004" i="22" s="1"/>
  <c r="E1254" i="22" s="1"/>
  <c r="E1504" i="22" s="1"/>
  <c r="AO503" i="22"/>
  <c r="AO753" i="22" s="1"/>
  <c r="AO1003" i="22" s="1"/>
  <c r="AO1253" i="22" s="1"/>
  <c r="AO1503" i="22" s="1"/>
  <c r="AC503" i="22"/>
  <c r="AC753" i="22" s="1"/>
  <c r="AC1003" i="22" s="1"/>
  <c r="AC1253" i="22" s="1"/>
  <c r="AC1503" i="22" s="1"/>
  <c r="Q503" i="22"/>
  <c r="Q753" i="22" s="1"/>
  <c r="Q1003" i="22" s="1"/>
  <c r="Q1253" i="22" s="1"/>
  <c r="Q1503" i="22" s="1"/>
  <c r="E503" i="22"/>
  <c r="E753" i="22" s="1"/>
  <c r="E1003" i="22" s="1"/>
  <c r="E1253" i="22" s="1"/>
  <c r="E1503" i="22" s="1"/>
  <c r="AO502" i="22"/>
  <c r="AO752" i="22" s="1"/>
  <c r="AO1002" i="22" s="1"/>
  <c r="AO1252" i="22" s="1"/>
  <c r="AO1502" i="22" s="1"/>
  <c r="AC502" i="22"/>
  <c r="AC752" i="22" s="1"/>
  <c r="AC1002" i="22" s="1"/>
  <c r="AC1252" i="22" s="1"/>
  <c r="AC1502" i="22" s="1"/>
  <c r="Q502" i="22"/>
  <c r="Q752" i="22" s="1"/>
  <c r="Q1002" i="22" s="1"/>
  <c r="Q1252" i="22" s="1"/>
  <c r="Q1502" i="22" s="1"/>
  <c r="E502" i="22"/>
  <c r="E752" i="22" s="1"/>
  <c r="E1002" i="22" s="1"/>
  <c r="E1252" i="22" s="1"/>
  <c r="E1502" i="22" s="1"/>
  <c r="AO501" i="22"/>
  <c r="AO751" i="22" s="1"/>
  <c r="AO1001" i="22" s="1"/>
  <c r="AO1251" i="22" s="1"/>
  <c r="AO1501" i="22" s="1"/>
  <c r="AC501" i="22"/>
  <c r="AC751" i="22" s="1"/>
  <c r="AC1001" i="22" s="1"/>
  <c r="AC1251" i="22" s="1"/>
  <c r="AC1501" i="22" s="1"/>
  <c r="Q501" i="22"/>
  <c r="Q751" i="22" s="1"/>
  <c r="Q1001" i="22" s="1"/>
  <c r="Q1251" i="22" s="1"/>
  <c r="Q1501" i="22" s="1"/>
  <c r="E501" i="22"/>
  <c r="E751" i="22" s="1"/>
  <c r="E1001" i="22" s="1"/>
  <c r="E1251" i="22" s="1"/>
  <c r="E1501" i="22" s="1"/>
  <c r="AO500" i="22"/>
  <c r="AO750" i="22" s="1"/>
  <c r="AO1000" i="22" s="1"/>
  <c r="AO1250" i="22" s="1"/>
  <c r="AO1500" i="22" s="1"/>
  <c r="AC500" i="22"/>
  <c r="AC750" i="22" s="1"/>
  <c r="AC1000" i="22" s="1"/>
  <c r="AC1250" i="22" s="1"/>
  <c r="AC1500" i="22" s="1"/>
  <c r="Q500" i="22"/>
  <c r="Q750" i="22" s="1"/>
  <c r="Q1000" i="22" s="1"/>
  <c r="Q1250" i="22" s="1"/>
  <c r="Q1500" i="22" s="1"/>
  <c r="E500" i="22"/>
  <c r="E750" i="22" s="1"/>
  <c r="E1000" i="22" s="1"/>
  <c r="E1250" i="22" s="1"/>
  <c r="E1500" i="22" s="1"/>
  <c r="AO499" i="22"/>
  <c r="AO749" i="22" s="1"/>
  <c r="AO999" i="22" s="1"/>
  <c r="AO1249" i="22" s="1"/>
  <c r="AO1499" i="22" s="1"/>
  <c r="AC499" i="22"/>
  <c r="AC749" i="22" s="1"/>
  <c r="AC999" i="22" s="1"/>
  <c r="AC1249" i="22" s="1"/>
  <c r="AC1499" i="22" s="1"/>
  <c r="Q499" i="22"/>
  <c r="Q749" i="22" s="1"/>
  <c r="Q999" i="22" s="1"/>
  <c r="Q1249" i="22" s="1"/>
  <c r="Q1499" i="22" s="1"/>
  <c r="E499" i="22"/>
  <c r="E749" i="22" s="1"/>
  <c r="E999" i="22" s="1"/>
  <c r="E1249" i="22" s="1"/>
  <c r="E1499" i="22" s="1"/>
  <c r="AO498" i="22"/>
  <c r="AO748" i="22" s="1"/>
  <c r="AO998" i="22" s="1"/>
  <c r="AO1248" i="22" s="1"/>
  <c r="AO1498" i="22" s="1"/>
  <c r="AC498" i="22"/>
  <c r="AC748" i="22" s="1"/>
  <c r="AC998" i="22" s="1"/>
  <c r="AC1248" i="22" s="1"/>
  <c r="AC1498" i="22" s="1"/>
  <c r="Q498" i="22"/>
  <c r="Q748" i="22" s="1"/>
  <c r="Q998" i="22" s="1"/>
  <c r="Q1248" i="22" s="1"/>
  <c r="Q1498" i="22" s="1"/>
  <c r="E498" i="22"/>
  <c r="E748" i="22" s="1"/>
  <c r="E998" i="22" s="1"/>
  <c r="E1248" i="22" s="1"/>
  <c r="E1498" i="22" s="1"/>
  <c r="AO497" i="22"/>
  <c r="AO747" i="22" s="1"/>
  <c r="AO997" i="22" s="1"/>
  <c r="AO1247" i="22" s="1"/>
  <c r="AO1497" i="22" s="1"/>
  <c r="AC497" i="22"/>
  <c r="AC747" i="22" s="1"/>
  <c r="AC997" i="22" s="1"/>
  <c r="AC1247" i="22" s="1"/>
  <c r="AC1497" i="22" s="1"/>
  <c r="Q497" i="22"/>
  <c r="Q747" i="22" s="1"/>
  <c r="Q997" i="22" s="1"/>
  <c r="Q1247" i="22" s="1"/>
  <c r="Q1497" i="22" s="1"/>
  <c r="E497" i="22"/>
  <c r="E747" i="22" s="1"/>
  <c r="E997" i="22" s="1"/>
  <c r="E1247" i="22" s="1"/>
  <c r="E1497" i="22" s="1"/>
  <c r="AO496" i="22"/>
  <c r="AO746" i="22" s="1"/>
  <c r="AO996" i="22" s="1"/>
  <c r="AO1246" i="22" s="1"/>
  <c r="AO1496" i="22" s="1"/>
  <c r="AC496" i="22"/>
  <c r="AC746" i="22" s="1"/>
  <c r="AC996" i="22" s="1"/>
  <c r="AC1246" i="22" s="1"/>
  <c r="AC1496" i="22" s="1"/>
  <c r="Q496" i="22"/>
  <c r="Q746" i="22" s="1"/>
  <c r="Q996" i="22" s="1"/>
  <c r="Q1246" i="22" s="1"/>
  <c r="Q1496" i="22" s="1"/>
  <c r="E496" i="22"/>
  <c r="E746" i="22" s="1"/>
  <c r="E996" i="22" s="1"/>
  <c r="E1246" i="22" s="1"/>
  <c r="E1496" i="22" s="1"/>
  <c r="AO495" i="22"/>
  <c r="AO745" i="22" s="1"/>
  <c r="AO995" i="22" s="1"/>
  <c r="AO1245" i="22" s="1"/>
  <c r="AO1495" i="22" s="1"/>
  <c r="AC495" i="22"/>
  <c r="AC745" i="22" s="1"/>
  <c r="AC995" i="22" s="1"/>
  <c r="AC1245" i="22" s="1"/>
  <c r="AC1495" i="22" s="1"/>
  <c r="Q495" i="22"/>
  <c r="Q745" i="22" s="1"/>
  <c r="Q995" i="22" s="1"/>
  <c r="Q1245" i="22" s="1"/>
  <c r="Q1495" i="22" s="1"/>
  <c r="E495" i="22"/>
  <c r="E745" i="22" s="1"/>
  <c r="E995" i="22" s="1"/>
  <c r="E1245" i="22" s="1"/>
  <c r="E1495" i="22" s="1"/>
  <c r="AO494" i="22"/>
  <c r="AO744" i="22" s="1"/>
  <c r="AO994" i="22" s="1"/>
  <c r="AO1244" i="22" s="1"/>
  <c r="AO1494" i="22" s="1"/>
  <c r="AC494" i="22"/>
  <c r="AC744" i="22" s="1"/>
  <c r="AC994" i="22" s="1"/>
  <c r="AC1244" i="22" s="1"/>
  <c r="AC1494" i="22" s="1"/>
  <c r="Q494" i="22"/>
  <c r="Q744" i="22" s="1"/>
  <c r="Q994" i="22" s="1"/>
  <c r="Q1244" i="22" s="1"/>
  <c r="Q1494" i="22" s="1"/>
  <c r="E494" i="22"/>
  <c r="E744" i="22" s="1"/>
  <c r="E994" i="22" s="1"/>
  <c r="E1244" i="22" s="1"/>
  <c r="E1494" i="22" s="1"/>
  <c r="AO493" i="22"/>
  <c r="AO743" i="22" s="1"/>
  <c r="AO993" i="22" s="1"/>
  <c r="AO1243" i="22" s="1"/>
  <c r="AO1493" i="22" s="1"/>
  <c r="AC493" i="22"/>
  <c r="AC743" i="22" s="1"/>
  <c r="AC993" i="22" s="1"/>
  <c r="AC1243" i="22" s="1"/>
  <c r="AC1493" i="22" s="1"/>
  <c r="Q493" i="22"/>
  <c r="Q743" i="22" s="1"/>
  <c r="Q993" i="22" s="1"/>
  <c r="Q1243" i="22" s="1"/>
  <c r="Q1493" i="22" s="1"/>
  <c r="E493" i="22"/>
  <c r="E743" i="22" s="1"/>
  <c r="E993" i="22" s="1"/>
  <c r="E1243" i="22" s="1"/>
  <c r="E1493" i="22" s="1"/>
  <c r="AO492" i="22"/>
  <c r="AO742" i="22" s="1"/>
  <c r="AO992" i="22" s="1"/>
  <c r="AO1242" i="22" s="1"/>
  <c r="AO1492" i="22" s="1"/>
  <c r="AC492" i="22"/>
  <c r="AC742" i="22" s="1"/>
  <c r="AC992" i="22" s="1"/>
  <c r="AC1242" i="22" s="1"/>
  <c r="AC1492" i="22" s="1"/>
  <c r="Q492" i="22"/>
  <c r="Q742" i="22" s="1"/>
  <c r="Q992" i="22" s="1"/>
  <c r="Q1242" i="22" s="1"/>
  <c r="Q1492" i="22" s="1"/>
  <c r="E492" i="22"/>
  <c r="E742" i="22" s="1"/>
  <c r="E992" i="22" s="1"/>
  <c r="E1242" i="22" s="1"/>
  <c r="E1492" i="22" s="1"/>
  <c r="AO491" i="22"/>
  <c r="AO741" i="22" s="1"/>
  <c r="AO991" i="22" s="1"/>
  <c r="AO1241" i="22" s="1"/>
  <c r="AO1491" i="22" s="1"/>
  <c r="AC491" i="22"/>
  <c r="AC741" i="22" s="1"/>
  <c r="AC991" i="22" s="1"/>
  <c r="AC1241" i="22" s="1"/>
  <c r="AC1491" i="22" s="1"/>
  <c r="Q491" i="22"/>
  <c r="Q741" i="22" s="1"/>
  <c r="Q991" i="22" s="1"/>
  <c r="Q1241" i="22" s="1"/>
  <c r="Q1491" i="22" s="1"/>
  <c r="E491" i="22"/>
  <c r="E741" i="22" s="1"/>
  <c r="E991" i="22" s="1"/>
  <c r="E1241" i="22" s="1"/>
  <c r="E1491" i="22" s="1"/>
  <c r="AO490" i="22"/>
  <c r="AO740" i="22" s="1"/>
  <c r="AO990" i="22" s="1"/>
  <c r="AO1240" i="22" s="1"/>
  <c r="AO1490" i="22" s="1"/>
  <c r="AC490" i="22"/>
  <c r="AC740" i="22" s="1"/>
  <c r="AC990" i="22" s="1"/>
  <c r="AC1240" i="22" s="1"/>
  <c r="AC1490" i="22" s="1"/>
  <c r="Q490" i="22"/>
  <c r="Q740" i="22" s="1"/>
  <c r="Q990" i="22" s="1"/>
  <c r="Q1240" i="22" s="1"/>
  <c r="Q1490" i="22" s="1"/>
  <c r="E490" i="22"/>
  <c r="E740" i="22" s="1"/>
  <c r="E990" i="22" s="1"/>
  <c r="E1240" i="22" s="1"/>
  <c r="E1490" i="22" s="1"/>
  <c r="AO489" i="22"/>
  <c r="AO739" i="22" s="1"/>
  <c r="AO989" i="22" s="1"/>
  <c r="AO1239" i="22" s="1"/>
  <c r="AO1489" i="22" s="1"/>
  <c r="AC489" i="22"/>
  <c r="AC739" i="22" s="1"/>
  <c r="AC989" i="22" s="1"/>
  <c r="AC1239" i="22" s="1"/>
  <c r="AC1489" i="22" s="1"/>
  <c r="Q489" i="22"/>
  <c r="Q739" i="22" s="1"/>
  <c r="Q989" i="22" s="1"/>
  <c r="Q1239" i="22" s="1"/>
  <c r="Q1489" i="22" s="1"/>
  <c r="E489" i="22"/>
  <c r="E739" i="22" s="1"/>
  <c r="E989" i="22" s="1"/>
  <c r="E1239" i="22" s="1"/>
  <c r="E1489" i="22" s="1"/>
  <c r="AO488" i="22"/>
  <c r="AO738" i="22" s="1"/>
  <c r="AO988" i="22" s="1"/>
  <c r="AO1238" i="22" s="1"/>
  <c r="AO1488" i="22" s="1"/>
  <c r="AC488" i="22"/>
  <c r="AC738" i="22" s="1"/>
  <c r="AC988" i="22" s="1"/>
  <c r="AC1238" i="22" s="1"/>
  <c r="AC1488" i="22" s="1"/>
  <c r="Q488" i="22"/>
  <c r="Q738" i="22" s="1"/>
  <c r="Q988" i="22" s="1"/>
  <c r="Q1238" i="22" s="1"/>
  <c r="Q1488" i="22" s="1"/>
  <c r="E488" i="22"/>
  <c r="E738" i="22" s="1"/>
  <c r="E988" i="22" s="1"/>
  <c r="E1238" i="22" s="1"/>
  <c r="E1488" i="22" s="1"/>
  <c r="AO487" i="22"/>
  <c r="AO737" i="22" s="1"/>
  <c r="AO987" i="22" s="1"/>
  <c r="AO1237" i="22" s="1"/>
  <c r="AO1487" i="22" s="1"/>
  <c r="AC487" i="22"/>
  <c r="AC737" i="22" s="1"/>
  <c r="AC987" i="22" s="1"/>
  <c r="AC1237" i="22" s="1"/>
  <c r="AC1487" i="22" s="1"/>
  <c r="Q487" i="22"/>
  <c r="Q737" i="22" s="1"/>
  <c r="Q987" i="22" s="1"/>
  <c r="Q1237" i="22" s="1"/>
  <c r="Q1487" i="22" s="1"/>
  <c r="E487" i="22"/>
  <c r="E737" i="22" s="1"/>
  <c r="E987" i="22" s="1"/>
  <c r="E1237" i="22" s="1"/>
  <c r="E1487" i="22" s="1"/>
  <c r="AO486" i="22"/>
  <c r="AO736" i="22" s="1"/>
  <c r="AO986" i="22" s="1"/>
  <c r="AO1236" i="22" s="1"/>
  <c r="AO1486" i="22" s="1"/>
  <c r="AC486" i="22"/>
  <c r="AC736" i="22" s="1"/>
  <c r="AC986" i="22" s="1"/>
  <c r="AC1236" i="22" s="1"/>
  <c r="AC1486" i="22" s="1"/>
  <c r="Q486" i="22"/>
  <c r="Q736" i="22" s="1"/>
  <c r="Q986" i="22" s="1"/>
  <c r="Q1236" i="22" s="1"/>
  <c r="Q1486" i="22" s="1"/>
  <c r="E486" i="22"/>
  <c r="E736" i="22" s="1"/>
  <c r="E986" i="22" s="1"/>
  <c r="E1236" i="22" s="1"/>
  <c r="E1486" i="22" s="1"/>
  <c r="AO485" i="22"/>
  <c r="AO735" i="22" s="1"/>
  <c r="AO985" i="22" s="1"/>
  <c r="AO1235" i="22" s="1"/>
  <c r="AO1485" i="22" s="1"/>
  <c r="AC485" i="22"/>
  <c r="AC735" i="22" s="1"/>
  <c r="AC985" i="22" s="1"/>
  <c r="AC1235" i="22" s="1"/>
  <c r="AC1485" i="22" s="1"/>
  <c r="Q485" i="22"/>
  <c r="Q735" i="22" s="1"/>
  <c r="Q985" i="22" s="1"/>
  <c r="Q1235" i="22" s="1"/>
  <c r="Q1485" i="22" s="1"/>
  <c r="E485" i="22"/>
  <c r="E735" i="22" s="1"/>
  <c r="E985" i="22" s="1"/>
  <c r="E1235" i="22" s="1"/>
  <c r="E1485" i="22" s="1"/>
  <c r="AO484" i="22"/>
  <c r="AO734" i="22" s="1"/>
  <c r="AO984" i="22" s="1"/>
  <c r="AO1234" i="22" s="1"/>
  <c r="AO1484" i="22" s="1"/>
  <c r="AC484" i="22"/>
  <c r="AC734" i="22" s="1"/>
  <c r="AC984" i="22" s="1"/>
  <c r="AC1234" i="22" s="1"/>
  <c r="AC1484" i="22" s="1"/>
  <c r="Q484" i="22"/>
  <c r="Q734" i="22" s="1"/>
  <c r="Q984" i="22" s="1"/>
  <c r="Q1234" i="22" s="1"/>
  <c r="Q1484" i="22" s="1"/>
  <c r="E484" i="22"/>
  <c r="E734" i="22" s="1"/>
  <c r="E984" i="22" s="1"/>
  <c r="E1234" i="22" s="1"/>
  <c r="E1484" i="22" s="1"/>
  <c r="AO483" i="22"/>
  <c r="AO733" i="22" s="1"/>
  <c r="AO983" i="22" s="1"/>
  <c r="AO1233" i="22" s="1"/>
  <c r="AO1483" i="22" s="1"/>
  <c r="AC483" i="22"/>
  <c r="AC733" i="22" s="1"/>
  <c r="AC983" i="22" s="1"/>
  <c r="AC1233" i="22" s="1"/>
  <c r="AC1483" i="22" s="1"/>
  <c r="Q483" i="22"/>
  <c r="Q733" i="22" s="1"/>
  <c r="Q983" i="22" s="1"/>
  <c r="Q1233" i="22" s="1"/>
  <c r="Q1483" i="22" s="1"/>
  <c r="E483" i="22"/>
  <c r="E733" i="22" s="1"/>
  <c r="E983" i="22" s="1"/>
  <c r="E1233" i="22" s="1"/>
  <c r="E1483" i="22" s="1"/>
  <c r="AO482" i="22"/>
  <c r="AO732" i="22" s="1"/>
  <c r="AO982" i="22" s="1"/>
  <c r="AO1232" i="22" s="1"/>
  <c r="AO1482" i="22" s="1"/>
  <c r="AC482" i="22"/>
  <c r="AC732" i="22" s="1"/>
  <c r="AC982" i="22" s="1"/>
  <c r="AC1232" i="22" s="1"/>
  <c r="AC1482" i="22" s="1"/>
  <c r="Q482" i="22"/>
  <c r="Q732" i="22" s="1"/>
  <c r="Q982" i="22" s="1"/>
  <c r="Q1232" i="22" s="1"/>
  <c r="Q1482" i="22" s="1"/>
  <c r="E482" i="22"/>
  <c r="E732" i="22" s="1"/>
  <c r="E982" i="22" s="1"/>
  <c r="E1232" i="22" s="1"/>
  <c r="E1482" i="22" s="1"/>
  <c r="AO481" i="22"/>
  <c r="AO731" i="22" s="1"/>
  <c r="AO981" i="22" s="1"/>
  <c r="AO1231" i="22" s="1"/>
  <c r="AO1481" i="22" s="1"/>
  <c r="AC481" i="22"/>
  <c r="AC731" i="22" s="1"/>
  <c r="AC981" i="22" s="1"/>
  <c r="AC1231" i="22" s="1"/>
  <c r="AC1481" i="22" s="1"/>
  <c r="Q481" i="22"/>
  <c r="Q731" i="22" s="1"/>
  <c r="Q981" i="22" s="1"/>
  <c r="Q1231" i="22" s="1"/>
  <c r="Q1481" i="22" s="1"/>
  <c r="E481" i="22"/>
  <c r="E731" i="22" s="1"/>
  <c r="E981" i="22" s="1"/>
  <c r="E1231" i="22" s="1"/>
  <c r="E1481" i="22" s="1"/>
  <c r="AO480" i="22"/>
  <c r="AO730" i="22" s="1"/>
  <c r="AO980" i="22" s="1"/>
  <c r="AO1230" i="22" s="1"/>
  <c r="AO1480" i="22" s="1"/>
  <c r="AC480" i="22"/>
  <c r="AC730" i="22" s="1"/>
  <c r="AC980" i="22" s="1"/>
  <c r="AC1230" i="22" s="1"/>
  <c r="AC1480" i="22" s="1"/>
  <c r="Q480" i="22"/>
  <c r="Q730" i="22" s="1"/>
  <c r="Q980" i="22" s="1"/>
  <c r="Q1230" i="22" s="1"/>
  <c r="Q1480" i="22" s="1"/>
  <c r="E480" i="22"/>
  <c r="E730" i="22" s="1"/>
  <c r="E980" i="22" s="1"/>
  <c r="E1230" i="22" s="1"/>
  <c r="E1480" i="22" s="1"/>
  <c r="AO479" i="22"/>
  <c r="AO729" i="22" s="1"/>
  <c r="AO979" i="22" s="1"/>
  <c r="AO1229" i="22" s="1"/>
  <c r="AO1479" i="22" s="1"/>
  <c r="AC479" i="22"/>
  <c r="AC729" i="22" s="1"/>
  <c r="AC979" i="22" s="1"/>
  <c r="AC1229" i="22" s="1"/>
  <c r="AC1479" i="22" s="1"/>
  <c r="Q479" i="22"/>
  <c r="Q729" i="22" s="1"/>
  <c r="Q979" i="22" s="1"/>
  <c r="Q1229" i="22" s="1"/>
  <c r="Q1479" i="22" s="1"/>
  <c r="E479" i="22"/>
  <c r="E729" i="22" s="1"/>
  <c r="E979" i="22" s="1"/>
  <c r="E1229" i="22" s="1"/>
  <c r="E1479" i="22" s="1"/>
  <c r="AO478" i="22"/>
  <c r="AO728" i="22" s="1"/>
  <c r="AO978" i="22" s="1"/>
  <c r="AO1228" i="22" s="1"/>
  <c r="AO1478" i="22" s="1"/>
  <c r="AC478" i="22"/>
  <c r="AC728" i="22" s="1"/>
  <c r="AC978" i="22" s="1"/>
  <c r="AC1228" i="22" s="1"/>
  <c r="AC1478" i="22" s="1"/>
  <c r="T478" i="22"/>
  <c r="Q478" i="22"/>
  <c r="Q728" i="22" s="1"/>
  <c r="Q978" i="22" s="1"/>
  <c r="Q1228" i="22" s="1"/>
  <c r="Q1478" i="22" s="1"/>
  <c r="E478" i="22"/>
  <c r="E728" i="22" s="1"/>
  <c r="E978" i="22" s="1"/>
  <c r="E1228" i="22" s="1"/>
  <c r="E1478" i="22" s="1"/>
  <c r="AO477" i="22"/>
  <c r="AO727" i="22" s="1"/>
  <c r="AO977" i="22" s="1"/>
  <c r="AO1227" i="22" s="1"/>
  <c r="AO1477" i="22" s="1"/>
  <c r="AC477" i="22"/>
  <c r="AC727" i="22" s="1"/>
  <c r="AC977" i="22" s="1"/>
  <c r="AC1227" i="22" s="1"/>
  <c r="AC1477" i="22" s="1"/>
  <c r="Q477" i="22"/>
  <c r="Q727" i="22" s="1"/>
  <c r="Q977" i="22" s="1"/>
  <c r="Q1227" i="22" s="1"/>
  <c r="Q1477" i="22" s="1"/>
  <c r="E477" i="22"/>
  <c r="E727" i="22" s="1"/>
  <c r="E977" i="22" s="1"/>
  <c r="E1227" i="22" s="1"/>
  <c r="E1477" i="22" s="1"/>
  <c r="AO476" i="22"/>
  <c r="AO726" i="22" s="1"/>
  <c r="AO976" i="22" s="1"/>
  <c r="AO1226" i="22" s="1"/>
  <c r="AO1476" i="22" s="1"/>
  <c r="AC476" i="22"/>
  <c r="AC726" i="22" s="1"/>
  <c r="AC976" i="22" s="1"/>
  <c r="AC1226" i="22" s="1"/>
  <c r="AC1476" i="22" s="1"/>
  <c r="Q476" i="22"/>
  <c r="Q726" i="22" s="1"/>
  <c r="Q976" i="22" s="1"/>
  <c r="Q1226" i="22" s="1"/>
  <c r="Q1476" i="22" s="1"/>
  <c r="E476" i="22"/>
  <c r="E726" i="22" s="1"/>
  <c r="E976" i="22" s="1"/>
  <c r="E1226" i="22" s="1"/>
  <c r="E1476" i="22" s="1"/>
  <c r="AO475" i="22"/>
  <c r="AO725" i="22" s="1"/>
  <c r="AO975" i="22" s="1"/>
  <c r="AO1225" i="22" s="1"/>
  <c r="AO1475" i="22" s="1"/>
  <c r="AC475" i="22"/>
  <c r="AC725" i="22" s="1"/>
  <c r="AC975" i="22" s="1"/>
  <c r="AC1225" i="22" s="1"/>
  <c r="AC1475" i="22" s="1"/>
  <c r="Q475" i="22"/>
  <c r="Q725" i="22" s="1"/>
  <c r="Q975" i="22" s="1"/>
  <c r="Q1225" i="22" s="1"/>
  <c r="Q1475" i="22" s="1"/>
  <c r="E475" i="22"/>
  <c r="E725" i="22" s="1"/>
  <c r="E975" i="22" s="1"/>
  <c r="E1225" i="22" s="1"/>
  <c r="E1475" i="22" s="1"/>
  <c r="AO474" i="22"/>
  <c r="AO724" i="22" s="1"/>
  <c r="AO974" i="22" s="1"/>
  <c r="AO1224" i="22" s="1"/>
  <c r="AO1474" i="22" s="1"/>
  <c r="AC474" i="22"/>
  <c r="AC724" i="22" s="1"/>
  <c r="AC974" i="22" s="1"/>
  <c r="AC1224" i="22" s="1"/>
  <c r="AC1474" i="22" s="1"/>
  <c r="Q474" i="22"/>
  <c r="Q724" i="22" s="1"/>
  <c r="Q974" i="22" s="1"/>
  <c r="Q1224" i="22" s="1"/>
  <c r="Q1474" i="22" s="1"/>
  <c r="E474" i="22"/>
  <c r="E724" i="22" s="1"/>
  <c r="E974" i="22" s="1"/>
  <c r="E1224" i="22" s="1"/>
  <c r="E1474" i="22" s="1"/>
  <c r="AO473" i="22"/>
  <c r="AO723" i="22" s="1"/>
  <c r="AO973" i="22" s="1"/>
  <c r="AO1223" i="22" s="1"/>
  <c r="AO1473" i="22" s="1"/>
  <c r="AC473" i="22"/>
  <c r="AC723" i="22" s="1"/>
  <c r="AC973" i="22" s="1"/>
  <c r="AC1223" i="22" s="1"/>
  <c r="AC1473" i="22" s="1"/>
  <c r="Q473" i="22"/>
  <c r="Q723" i="22" s="1"/>
  <c r="Q973" i="22" s="1"/>
  <c r="Q1223" i="22" s="1"/>
  <c r="Q1473" i="22" s="1"/>
  <c r="E473" i="22"/>
  <c r="E723" i="22" s="1"/>
  <c r="E973" i="22" s="1"/>
  <c r="E1223" i="22" s="1"/>
  <c r="E1473" i="22" s="1"/>
  <c r="AO472" i="22"/>
  <c r="AO722" i="22" s="1"/>
  <c r="AO972" i="22" s="1"/>
  <c r="AO1222" i="22" s="1"/>
  <c r="AO1472" i="22" s="1"/>
  <c r="AC472" i="22"/>
  <c r="AC722" i="22" s="1"/>
  <c r="AC972" i="22" s="1"/>
  <c r="AC1222" i="22" s="1"/>
  <c r="AC1472" i="22" s="1"/>
  <c r="Q472" i="22"/>
  <c r="Q722" i="22" s="1"/>
  <c r="Q972" i="22" s="1"/>
  <c r="Q1222" i="22" s="1"/>
  <c r="Q1472" i="22" s="1"/>
  <c r="E472" i="22"/>
  <c r="E722" i="22" s="1"/>
  <c r="E972" i="22" s="1"/>
  <c r="E1222" i="22" s="1"/>
  <c r="E1472" i="22" s="1"/>
  <c r="AO471" i="22"/>
  <c r="AO721" i="22" s="1"/>
  <c r="AO971" i="22" s="1"/>
  <c r="AO1221" i="22" s="1"/>
  <c r="AO1471" i="22" s="1"/>
  <c r="AC471" i="22"/>
  <c r="AC721" i="22" s="1"/>
  <c r="AC971" i="22" s="1"/>
  <c r="AC1221" i="22" s="1"/>
  <c r="AC1471" i="22" s="1"/>
  <c r="Q471" i="22"/>
  <c r="Q721" i="22" s="1"/>
  <c r="Q971" i="22" s="1"/>
  <c r="Q1221" i="22" s="1"/>
  <c r="Q1471" i="22" s="1"/>
  <c r="E471" i="22"/>
  <c r="E721" i="22" s="1"/>
  <c r="E971" i="22" s="1"/>
  <c r="E1221" i="22" s="1"/>
  <c r="E1471" i="22" s="1"/>
  <c r="AO470" i="22"/>
  <c r="AO720" i="22" s="1"/>
  <c r="AO970" i="22" s="1"/>
  <c r="AO1220" i="22" s="1"/>
  <c r="AO1470" i="22" s="1"/>
  <c r="AC470" i="22"/>
  <c r="AC720" i="22" s="1"/>
  <c r="AC970" i="22" s="1"/>
  <c r="AC1220" i="22" s="1"/>
  <c r="AC1470" i="22" s="1"/>
  <c r="Q470" i="22"/>
  <c r="Q720" i="22" s="1"/>
  <c r="Q970" i="22" s="1"/>
  <c r="Q1220" i="22" s="1"/>
  <c r="Q1470" i="22" s="1"/>
  <c r="E470" i="22"/>
  <c r="E720" i="22" s="1"/>
  <c r="E970" i="22" s="1"/>
  <c r="E1220" i="22" s="1"/>
  <c r="E1470" i="22" s="1"/>
  <c r="AO469" i="22"/>
  <c r="AO719" i="22" s="1"/>
  <c r="AO969" i="22" s="1"/>
  <c r="AO1219" i="22" s="1"/>
  <c r="AO1469" i="22" s="1"/>
  <c r="AC469" i="22"/>
  <c r="AC719" i="22" s="1"/>
  <c r="AC969" i="22" s="1"/>
  <c r="AC1219" i="22" s="1"/>
  <c r="AC1469" i="22" s="1"/>
  <c r="Q469" i="22"/>
  <c r="Q719" i="22" s="1"/>
  <c r="Q969" i="22" s="1"/>
  <c r="Q1219" i="22" s="1"/>
  <c r="Q1469" i="22" s="1"/>
  <c r="E469" i="22"/>
  <c r="E719" i="22" s="1"/>
  <c r="E969" i="22" s="1"/>
  <c r="E1219" i="22" s="1"/>
  <c r="E1469" i="22" s="1"/>
  <c r="AO468" i="22"/>
  <c r="AO718" i="22" s="1"/>
  <c r="AO968" i="22" s="1"/>
  <c r="AO1218" i="22" s="1"/>
  <c r="AO1468" i="22" s="1"/>
  <c r="AD468" i="22"/>
  <c r="AD718" i="22" s="1"/>
  <c r="AD968" i="22" s="1"/>
  <c r="AD1218" i="22" s="1"/>
  <c r="AC468" i="22"/>
  <c r="AC718" i="22" s="1"/>
  <c r="AC968" i="22" s="1"/>
  <c r="AC1218" i="22" s="1"/>
  <c r="AC1468" i="22" s="1"/>
  <c r="Q468" i="22"/>
  <c r="Q718" i="22" s="1"/>
  <c r="Q968" i="22" s="1"/>
  <c r="Q1218" i="22" s="1"/>
  <c r="Q1468" i="22" s="1"/>
  <c r="E468" i="22"/>
  <c r="E718" i="22" s="1"/>
  <c r="E968" i="22" s="1"/>
  <c r="E1218" i="22" s="1"/>
  <c r="E1468" i="22" s="1"/>
  <c r="AO467" i="22"/>
  <c r="AO717" i="22" s="1"/>
  <c r="AO967" i="22" s="1"/>
  <c r="AO1217" i="22" s="1"/>
  <c r="AO1467" i="22" s="1"/>
  <c r="AC467" i="22"/>
  <c r="AC717" i="22" s="1"/>
  <c r="AC967" i="22" s="1"/>
  <c r="AC1217" i="22" s="1"/>
  <c r="AC1467" i="22" s="1"/>
  <c r="Q467" i="22"/>
  <c r="Q717" i="22" s="1"/>
  <c r="Q967" i="22" s="1"/>
  <c r="Q1217" i="22" s="1"/>
  <c r="Q1467" i="22" s="1"/>
  <c r="E467" i="22"/>
  <c r="E717" i="22" s="1"/>
  <c r="E967" i="22" s="1"/>
  <c r="E1217" i="22" s="1"/>
  <c r="E1467" i="22" s="1"/>
  <c r="AO466" i="22"/>
  <c r="AO716" i="22" s="1"/>
  <c r="AO966" i="22" s="1"/>
  <c r="AO1216" i="22" s="1"/>
  <c r="AO1466" i="22" s="1"/>
  <c r="AC466" i="22"/>
  <c r="AC716" i="22" s="1"/>
  <c r="AC966" i="22" s="1"/>
  <c r="AC1216" i="22" s="1"/>
  <c r="AC1466" i="22" s="1"/>
  <c r="T466" i="22"/>
  <c r="Q466" i="22"/>
  <c r="Q716" i="22" s="1"/>
  <c r="Q966" i="22" s="1"/>
  <c r="Q1216" i="22" s="1"/>
  <c r="Q1466" i="22" s="1"/>
  <c r="E466" i="22"/>
  <c r="E716" i="22" s="1"/>
  <c r="E966" i="22" s="1"/>
  <c r="E1216" i="22" s="1"/>
  <c r="E1466" i="22" s="1"/>
  <c r="AO465" i="22"/>
  <c r="AO715" i="22" s="1"/>
  <c r="AO965" i="22" s="1"/>
  <c r="AO1215" i="22" s="1"/>
  <c r="AO1465" i="22" s="1"/>
  <c r="AC465" i="22"/>
  <c r="AC715" i="22" s="1"/>
  <c r="AC965" i="22" s="1"/>
  <c r="AC1215" i="22" s="1"/>
  <c r="AC1465" i="22" s="1"/>
  <c r="Q465" i="22"/>
  <c r="Q715" i="22" s="1"/>
  <c r="Q965" i="22" s="1"/>
  <c r="Q1215" i="22" s="1"/>
  <c r="Q1465" i="22" s="1"/>
  <c r="E465" i="22"/>
  <c r="E715" i="22" s="1"/>
  <c r="E965" i="22" s="1"/>
  <c r="E1215" i="22" s="1"/>
  <c r="E1465" i="22" s="1"/>
  <c r="AO464" i="22"/>
  <c r="AO714" i="22" s="1"/>
  <c r="AO964" i="22" s="1"/>
  <c r="AO1214" i="22" s="1"/>
  <c r="AO1464" i="22" s="1"/>
  <c r="AC464" i="22"/>
  <c r="AC714" i="22" s="1"/>
  <c r="AC964" i="22" s="1"/>
  <c r="AC1214" i="22" s="1"/>
  <c r="AC1464" i="22" s="1"/>
  <c r="Q464" i="22"/>
  <c r="Q714" i="22" s="1"/>
  <c r="Q964" i="22" s="1"/>
  <c r="Q1214" i="22" s="1"/>
  <c r="Q1464" i="22" s="1"/>
  <c r="E464" i="22"/>
  <c r="E714" i="22" s="1"/>
  <c r="E964" i="22" s="1"/>
  <c r="E1214" i="22" s="1"/>
  <c r="E1464" i="22" s="1"/>
  <c r="AO463" i="22"/>
  <c r="AO713" i="22" s="1"/>
  <c r="AO963" i="22" s="1"/>
  <c r="AO1213" i="22" s="1"/>
  <c r="AO1463" i="22" s="1"/>
  <c r="AC463" i="22"/>
  <c r="AC713" i="22" s="1"/>
  <c r="AC963" i="22" s="1"/>
  <c r="AC1213" i="22" s="1"/>
  <c r="AC1463" i="22" s="1"/>
  <c r="Q463" i="22"/>
  <c r="Q713" i="22" s="1"/>
  <c r="Q963" i="22" s="1"/>
  <c r="Q1213" i="22" s="1"/>
  <c r="Q1463" i="22" s="1"/>
  <c r="E463" i="22"/>
  <c r="E713" i="22" s="1"/>
  <c r="E963" i="22" s="1"/>
  <c r="E1213" i="22" s="1"/>
  <c r="E1463" i="22" s="1"/>
  <c r="AO462" i="22"/>
  <c r="AO712" i="22" s="1"/>
  <c r="AO962" i="22" s="1"/>
  <c r="AO1212" i="22" s="1"/>
  <c r="AO1462" i="22" s="1"/>
  <c r="AC462" i="22"/>
  <c r="AC712" i="22" s="1"/>
  <c r="AC962" i="22" s="1"/>
  <c r="AC1212" i="22" s="1"/>
  <c r="AC1462" i="22" s="1"/>
  <c r="Q462" i="22"/>
  <c r="Q712" i="22" s="1"/>
  <c r="Q962" i="22" s="1"/>
  <c r="Q1212" i="22" s="1"/>
  <c r="Q1462" i="22" s="1"/>
  <c r="E462" i="22"/>
  <c r="E712" i="22" s="1"/>
  <c r="E962" i="22" s="1"/>
  <c r="E1212" i="22" s="1"/>
  <c r="E1462" i="22" s="1"/>
  <c r="AO461" i="22"/>
  <c r="AO711" i="22" s="1"/>
  <c r="AO961" i="22" s="1"/>
  <c r="AO1211" i="22" s="1"/>
  <c r="AO1461" i="22" s="1"/>
  <c r="AC461" i="22"/>
  <c r="AC711" i="22" s="1"/>
  <c r="AC961" i="22" s="1"/>
  <c r="AC1211" i="22" s="1"/>
  <c r="AC1461" i="22" s="1"/>
  <c r="Q461" i="22"/>
  <c r="Q711" i="22" s="1"/>
  <c r="Q961" i="22" s="1"/>
  <c r="Q1211" i="22" s="1"/>
  <c r="Q1461" i="22" s="1"/>
  <c r="E461" i="22"/>
  <c r="E711" i="22" s="1"/>
  <c r="E961" i="22" s="1"/>
  <c r="E1211" i="22" s="1"/>
  <c r="E1461" i="22" s="1"/>
  <c r="AO460" i="22"/>
  <c r="AO710" i="22" s="1"/>
  <c r="AO960" i="22" s="1"/>
  <c r="AO1210" i="22" s="1"/>
  <c r="AO1460" i="22" s="1"/>
  <c r="AC460" i="22"/>
  <c r="AC710" i="22" s="1"/>
  <c r="AC960" i="22" s="1"/>
  <c r="AC1210" i="22" s="1"/>
  <c r="AC1460" i="22" s="1"/>
  <c r="Q460" i="22"/>
  <c r="Q710" i="22" s="1"/>
  <c r="Q960" i="22" s="1"/>
  <c r="Q1210" i="22" s="1"/>
  <c r="Q1460" i="22" s="1"/>
  <c r="E460" i="22"/>
  <c r="E710" i="22" s="1"/>
  <c r="E960" i="22" s="1"/>
  <c r="E1210" i="22" s="1"/>
  <c r="E1460" i="22" s="1"/>
  <c r="AO459" i="22"/>
  <c r="AO709" i="22" s="1"/>
  <c r="AO959" i="22" s="1"/>
  <c r="AO1209" i="22" s="1"/>
  <c r="AO1459" i="22" s="1"/>
  <c r="AC459" i="22"/>
  <c r="AC709" i="22" s="1"/>
  <c r="AC959" i="22" s="1"/>
  <c r="AC1209" i="22" s="1"/>
  <c r="AC1459" i="22" s="1"/>
  <c r="Q459" i="22"/>
  <c r="Q709" i="22" s="1"/>
  <c r="Q959" i="22" s="1"/>
  <c r="Q1209" i="22" s="1"/>
  <c r="Q1459" i="22" s="1"/>
  <c r="E459" i="22"/>
  <c r="E709" i="22" s="1"/>
  <c r="E959" i="22" s="1"/>
  <c r="E1209" i="22" s="1"/>
  <c r="E1459" i="22" s="1"/>
  <c r="AO458" i="22"/>
  <c r="AO708" i="22" s="1"/>
  <c r="AO958" i="22" s="1"/>
  <c r="AO1208" i="22" s="1"/>
  <c r="AO1458" i="22" s="1"/>
  <c r="AC458" i="22"/>
  <c r="AC708" i="22" s="1"/>
  <c r="AC958" i="22" s="1"/>
  <c r="AC1208" i="22" s="1"/>
  <c r="AC1458" i="22" s="1"/>
  <c r="Q458" i="22"/>
  <c r="Q708" i="22" s="1"/>
  <c r="Q958" i="22" s="1"/>
  <c r="Q1208" i="22" s="1"/>
  <c r="Q1458" i="22" s="1"/>
  <c r="E458" i="22"/>
  <c r="E708" i="22" s="1"/>
  <c r="E958" i="22" s="1"/>
  <c r="E1208" i="22" s="1"/>
  <c r="E1458" i="22" s="1"/>
  <c r="AO457" i="22"/>
  <c r="AO707" i="22" s="1"/>
  <c r="AO957" i="22" s="1"/>
  <c r="AO1207" i="22" s="1"/>
  <c r="AO1457" i="22" s="1"/>
  <c r="AC457" i="22"/>
  <c r="AC707" i="22" s="1"/>
  <c r="AC957" i="22" s="1"/>
  <c r="AC1207" i="22" s="1"/>
  <c r="AC1457" i="22" s="1"/>
  <c r="Q457" i="22"/>
  <c r="Q707" i="22" s="1"/>
  <c r="Q957" i="22" s="1"/>
  <c r="Q1207" i="22" s="1"/>
  <c r="Q1457" i="22" s="1"/>
  <c r="E457" i="22"/>
  <c r="E707" i="22" s="1"/>
  <c r="E957" i="22" s="1"/>
  <c r="E1207" i="22" s="1"/>
  <c r="E1457" i="22" s="1"/>
  <c r="AO456" i="22"/>
  <c r="AO706" i="22" s="1"/>
  <c r="AO956" i="22" s="1"/>
  <c r="AO1206" i="22" s="1"/>
  <c r="AO1456" i="22" s="1"/>
  <c r="AC456" i="22"/>
  <c r="AC706" i="22" s="1"/>
  <c r="AC956" i="22" s="1"/>
  <c r="AC1206" i="22" s="1"/>
  <c r="AC1456" i="22" s="1"/>
  <c r="Q456" i="22"/>
  <c r="Q706" i="22" s="1"/>
  <c r="Q956" i="22" s="1"/>
  <c r="Q1206" i="22" s="1"/>
  <c r="Q1456" i="22" s="1"/>
  <c r="E456" i="22"/>
  <c r="E706" i="22" s="1"/>
  <c r="E956" i="22" s="1"/>
  <c r="E1206" i="22" s="1"/>
  <c r="E1456" i="22" s="1"/>
  <c r="AO455" i="22"/>
  <c r="AO705" i="22" s="1"/>
  <c r="AO955" i="22" s="1"/>
  <c r="AO1205" i="22" s="1"/>
  <c r="AO1455" i="22" s="1"/>
  <c r="AC455" i="22"/>
  <c r="AC705" i="22" s="1"/>
  <c r="AC955" i="22" s="1"/>
  <c r="AC1205" i="22" s="1"/>
  <c r="AC1455" i="22" s="1"/>
  <c r="Q455" i="22"/>
  <c r="Q705" i="22" s="1"/>
  <c r="Q955" i="22" s="1"/>
  <c r="Q1205" i="22" s="1"/>
  <c r="Q1455" i="22" s="1"/>
  <c r="E455" i="22"/>
  <c r="E705" i="22" s="1"/>
  <c r="E955" i="22" s="1"/>
  <c r="E1205" i="22" s="1"/>
  <c r="E1455" i="22" s="1"/>
  <c r="AO454" i="22"/>
  <c r="AO704" i="22" s="1"/>
  <c r="AO954" i="22" s="1"/>
  <c r="AO1204" i="22" s="1"/>
  <c r="AO1454" i="22" s="1"/>
  <c r="AC454" i="22"/>
  <c r="AC704" i="22" s="1"/>
  <c r="AC954" i="22" s="1"/>
  <c r="AC1204" i="22" s="1"/>
  <c r="AC1454" i="22" s="1"/>
  <c r="Q454" i="22"/>
  <c r="Q704" i="22" s="1"/>
  <c r="Q954" i="22" s="1"/>
  <c r="Q1204" i="22" s="1"/>
  <c r="Q1454" i="22" s="1"/>
  <c r="E454" i="22"/>
  <c r="E704" i="22" s="1"/>
  <c r="E954" i="22" s="1"/>
  <c r="E1204" i="22" s="1"/>
  <c r="E1454" i="22" s="1"/>
  <c r="AO453" i="22"/>
  <c r="AO703" i="22" s="1"/>
  <c r="AO953" i="22" s="1"/>
  <c r="AO1203" i="22" s="1"/>
  <c r="AO1453" i="22" s="1"/>
  <c r="AC453" i="22"/>
  <c r="AC703" i="22" s="1"/>
  <c r="AC953" i="22" s="1"/>
  <c r="AC1203" i="22" s="1"/>
  <c r="AC1453" i="22" s="1"/>
  <c r="Q453" i="22"/>
  <c r="Q703" i="22" s="1"/>
  <c r="Q953" i="22" s="1"/>
  <c r="Q1203" i="22" s="1"/>
  <c r="Q1453" i="22" s="1"/>
  <c r="E453" i="22"/>
  <c r="E703" i="22" s="1"/>
  <c r="E953" i="22" s="1"/>
  <c r="E1203" i="22" s="1"/>
  <c r="E1453" i="22" s="1"/>
  <c r="AO452" i="22"/>
  <c r="AO702" i="22" s="1"/>
  <c r="AO952" i="22" s="1"/>
  <c r="AO1202" i="22" s="1"/>
  <c r="AO1452" i="22" s="1"/>
  <c r="AC452" i="22"/>
  <c r="AC702" i="22" s="1"/>
  <c r="AC952" i="22" s="1"/>
  <c r="AC1202" i="22" s="1"/>
  <c r="AC1452" i="22" s="1"/>
  <c r="Q452" i="22"/>
  <c r="Q702" i="22" s="1"/>
  <c r="Q952" i="22" s="1"/>
  <c r="Q1202" i="22" s="1"/>
  <c r="Q1452" i="22" s="1"/>
  <c r="E452" i="22"/>
  <c r="E702" i="22" s="1"/>
  <c r="E952" i="22" s="1"/>
  <c r="E1202" i="22" s="1"/>
  <c r="E1452" i="22" s="1"/>
  <c r="AO451" i="22"/>
  <c r="AO701" i="22" s="1"/>
  <c r="AO951" i="22" s="1"/>
  <c r="AO1201" i="22" s="1"/>
  <c r="AO1451" i="22" s="1"/>
  <c r="AC451" i="22"/>
  <c r="AC701" i="22" s="1"/>
  <c r="AC951" i="22" s="1"/>
  <c r="AC1201" i="22" s="1"/>
  <c r="AC1451" i="22" s="1"/>
  <c r="Q451" i="22"/>
  <c r="Q701" i="22" s="1"/>
  <c r="Q951" i="22" s="1"/>
  <c r="Q1201" i="22" s="1"/>
  <c r="Q1451" i="22" s="1"/>
  <c r="E451" i="22"/>
  <c r="E701" i="22" s="1"/>
  <c r="E951" i="22" s="1"/>
  <c r="E1201" i="22" s="1"/>
  <c r="E1451" i="22" s="1"/>
  <c r="AO450" i="22"/>
  <c r="AO700" i="22" s="1"/>
  <c r="AO950" i="22" s="1"/>
  <c r="AO1200" i="22" s="1"/>
  <c r="AO1450" i="22" s="1"/>
  <c r="AC450" i="22"/>
  <c r="AC700" i="22" s="1"/>
  <c r="AC950" i="22" s="1"/>
  <c r="AC1200" i="22" s="1"/>
  <c r="AC1450" i="22" s="1"/>
  <c r="Q450" i="22"/>
  <c r="Q700" i="22" s="1"/>
  <c r="Q950" i="22" s="1"/>
  <c r="Q1200" i="22" s="1"/>
  <c r="Q1450" i="22" s="1"/>
  <c r="E450" i="22"/>
  <c r="E700" i="22" s="1"/>
  <c r="E950" i="22" s="1"/>
  <c r="E1200" i="22" s="1"/>
  <c r="E1450" i="22" s="1"/>
  <c r="AO449" i="22"/>
  <c r="AO699" i="22" s="1"/>
  <c r="AO949" i="22" s="1"/>
  <c r="AO1199" i="22" s="1"/>
  <c r="AO1449" i="22" s="1"/>
  <c r="AC449" i="22"/>
  <c r="AC699" i="22" s="1"/>
  <c r="AC949" i="22" s="1"/>
  <c r="AC1199" i="22" s="1"/>
  <c r="AC1449" i="22" s="1"/>
  <c r="Q449" i="22"/>
  <c r="Q699" i="22" s="1"/>
  <c r="Q949" i="22" s="1"/>
  <c r="Q1199" i="22" s="1"/>
  <c r="Q1449" i="22" s="1"/>
  <c r="E449" i="22"/>
  <c r="E699" i="22" s="1"/>
  <c r="E949" i="22" s="1"/>
  <c r="E1199" i="22" s="1"/>
  <c r="E1449" i="22" s="1"/>
  <c r="AO448" i="22"/>
  <c r="AO698" i="22" s="1"/>
  <c r="AO948" i="22" s="1"/>
  <c r="AO1198" i="22" s="1"/>
  <c r="AO1448" i="22" s="1"/>
  <c r="AC448" i="22"/>
  <c r="AC698" i="22" s="1"/>
  <c r="AC948" i="22" s="1"/>
  <c r="AC1198" i="22" s="1"/>
  <c r="AC1448" i="22" s="1"/>
  <c r="Q448" i="22"/>
  <c r="Q698" i="22" s="1"/>
  <c r="Q948" i="22" s="1"/>
  <c r="Q1198" i="22" s="1"/>
  <c r="Q1448" i="22" s="1"/>
  <c r="E448" i="22"/>
  <c r="E698" i="22" s="1"/>
  <c r="E948" i="22" s="1"/>
  <c r="E1198" i="22" s="1"/>
  <c r="E1448" i="22" s="1"/>
  <c r="AO447" i="22"/>
  <c r="AO697" i="22" s="1"/>
  <c r="AO947" i="22" s="1"/>
  <c r="AO1197" i="22" s="1"/>
  <c r="AO1447" i="22" s="1"/>
  <c r="AC447" i="22"/>
  <c r="AC697" i="22" s="1"/>
  <c r="AC947" i="22" s="1"/>
  <c r="AC1197" i="22" s="1"/>
  <c r="AC1447" i="22" s="1"/>
  <c r="Q447" i="22"/>
  <c r="Q697" i="22" s="1"/>
  <c r="Q947" i="22" s="1"/>
  <c r="Q1197" i="22" s="1"/>
  <c r="Q1447" i="22" s="1"/>
  <c r="E447" i="22"/>
  <c r="E697" i="22" s="1"/>
  <c r="E947" i="22" s="1"/>
  <c r="E1197" i="22" s="1"/>
  <c r="E1447" i="22" s="1"/>
  <c r="AO446" i="22"/>
  <c r="AO696" i="22" s="1"/>
  <c r="AO946" i="22" s="1"/>
  <c r="AO1196" i="22" s="1"/>
  <c r="AO1446" i="22" s="1"/>
  <c r="AC446" i="22"/>
  <c r="AC696" i="22" s="1"/>
  <c r="AC946" i="22" s="1"/>
  <c r="AC1196" i="22" s="1"/>
  <c r="AC1446" i="22" s="1"/>
  <c r="Q446" i="22"/>
  <c r="Q696" i="22" s="1"/>
  <c r="Q946" i="22" s="1"/>
  <c r="Q1196" i="22" s="1"/>
  <c r="Q1446" i="22" s="1"/>
  <c r="E446" i="22"/>
  <c r="E696" i="22" s="1"/>
  <c r="E946" i="22" s="1"/>
  <c r="E1196" i="22" s="1"/>
  <c r="E1446" i="22" s="1"/>
  <c r="AO445" i="22"/>
  <c r="AO695" i="22" s="1"/>
  <c r="AO945" i="22" s="1"/>
  <c r="AO1195" i="22" s="1"/>
  <c r="AO1445" i="22" s="1"/>
  <c r="AC445" i="22"/>
  <c r="AC695" i="22" s="1"/>
  <c r="AC945" i="22" s="1"/>
  <c r="AC1195" i="22" s="1"/>
  <c r="AC1445" i="22" s="1"/>
  <c r="Q445" i="22"/>
  <c r="Q695" i="22" s="1"/>
  <c r="Q945" i="22" s="1"/>
  <c r="Q1195" i="22" s="1"/>
  <c r="Q1445" i="22" s="1"/>
  <c r="E445" i="22"/>
  <c r="E695" i="22" s="1"/>
  <c r="E945" i="22" s="1"/>
  <c r="E1195" i="22" s="1"/>
  <c r="E1445" i="22" s="1"/>
  <c r="AO444" i="22"/>
  <c r="AO694" i="22" s="1"/>
  <c r="AO944" i="22" s="1"/>
  <c r="AO1194" i="22" s="1"/>
  <c r="AO1444" i="22" s="1"/>
  <c r="AC444" i="22"/>
  <c r="AC694" i="22" s="1"/>
  <c r="AC944" i="22" s="1"/>
  <c r="AC1194" i="22" s="1"/>
  <c r="AC1444" i="22" s="1"/>
  <c r="Q444" i="22"/>
  <c r="Q694" i="22" s="1"/>
  <c r="Q944" i="22" s="1"/>
  <c r="Q1194" i="22" s="1"/>
  <c r="Q1444" i="22" s="1"/>
  <c r="E444" i="22"/>
  <c r="E694" i="22" s="1"/>
  <c r="E944" i="22" s="1"/>
  <c r="E1194" i="22" s="1"/>
  <c r="E1444" i="22" s="1"/>
  <c r="AO443" i="22"/>
  <c r="AO693" i="22" s="1"/>
  <c r="AO943" i="22" s="1"/>
  <c r="AO1193" i="22" s="1"/>
  <c r="AO1443" i="22" s="1"/>
  <c r="AC443" i="22"/>
  <c r="AC693" i="22" s="1"/>
  <c r="AC943" i="22" s="1"/>
  <c r="AC1193" i="22" s="1"/>
  <c r="AC1443" i="22" s="1"/>
  <c r="Q443" i="22"/>
  <c r="Q693" i="22" s="1"/>
  <c r="Q943" i="22" s="1"/>
  <c r="Q1193" i="22" s="1"/>
  <c r="Q1443" i="22" s="1"/>
  <c r="E443" i="22"/>
  <c r="E693" i="22" s="1"/>
  <c r="E943" i="22" s="1"/>
  <c r="E1193" i="22" s="1"/>
  <c r="E1443" i="22" s="1"/>
  <c r="AO442" i="22"/>
  <c r="AO692" i="22" s="1"/>
  <c r="AO942" i="22" s="1"/>
  <c r="AO1192" i="22" s="1"/>
  <c r="AO1442" i="22" s="1"/>
  <c r="AC442" i="22"/>
  <c r="AC692" i="22" s="1"/>
  <c r="AC942" i="22" s="1"/>
  <c r="AC1192" i="22" s="1"/>
  <c r="AC1442" i="22" s="1"/>
  <c r="Q442" i="22"/>
  <c r="Q692" i="22" s="1"/>
  <c r="Q942" i="22" s="1"/>
  <c r="Q1192" i="22" s="1"/>
  <c r="Q1442" i="22" s="1"/>
  <c r="E442" i="22"/>
  <c r="E692" i="22" s="1"/>
  <c r="E942" i="22" s="1"/>
  <c r="E1192" i="22" s="1"/>
  <c r="E1442" i="22" s="1"/>
  <c r="AO441" i="22"/>
  <c r="AO691" i="22" s="1"/>
  <c r="AO941" i="22" s="1"/>
  <c r="AO1191" i="22" s="1"/>
  <c r="AO1441" i="22" s="1"/>
  <c r="AC441" i="22"/>
  <c r="AC691" i="22" s="1"/>
  <c r="AC941" i="22" s="1"/>
  <c r="AC1191" i="22" s="1"/>
  <c r="AC1441" i="22" s="1"/>
  <c r="Q441" i="22"/>
  <c r="Q691" i="22" s="1"/>
  <c r="Q941" i="22" s="1"/>
  <c r="Q1191" i="22" s="1"/>
  <c r="Q1441" i="22" s="1"/>
  <c r="E441" i="22"/>
  <c r="E691" i="22" s="1"/>
  <c r="E941" i="22" s="1"/>
  <c r="E1191" i="22" s="1"/>
  <c r="E1441" i="22" s="1"/>
  <c r="AO440" i="22"/>
  <c r="AO690" i="22" s="1"/>
  <c r="AO940" i="22" s="1"/>
  <c r="AO1190" i="22" s="1"/>
  <c r="AO1440" i="22" s="1"/>
  <c r="AC440" i="22"/>
  <c r="AC690" i="22" s="1"/>
  <c r="AC940" i="22" s="1"/>
  <c r="AC1190" i="22" s="1"/>
  <c r="AC1440" i="22" s="1"/>
  <c r="Q440" i="22"/>
  <c r="Q690" i="22" s="1"/>
  <c r="Q940" i="22" s="1"/>
  <c r="Q1190" i="22" s="1"/>
  <c r="Q1440" i="22" s="1"/>
  <c r="E440" i="22"/>
  <c r="E690" i="22" s="1"/>
  <c r="E940" i="22" s="1"/>
  <c r="E1190" i="22" s="1"/>
  <c r="E1440" i="22" s="1"/>
  <c r="AO439" i="22"/>
  <c r="AO689" i="22" s="1"/>
  <c r="AO939" i="22" s="1"/>
  <c r="AO1189" i="22" s="1"/>
  <c r="AO1439" i="22" s="1"/>
  <c r="AC439" i="22"/>
  <c r="AC689" i="22" s="1"/>
  <c r="AC939" i="22" s="1"/>
  <c r="AC1189" i="22" s="1"/>
  <c r="AC1439" i="22" s="1"/>
  <c r="Q439" i="22"/>
  <c r="Q689" i="22" s="1"/>
  <c r="Q939" i="22" s="1"/>
  <c r="Q1189" i="22" s="1"/>
  <c r="Q1439" i="22" s="1"/>
  <c r="E439" i="22"/>
  <c r="E689" i="22" s="1"/>
  <c r="E939" i="22" s="1"/>
  <c r="E1189" i="22" s="1"/>
  <c r="E1439" i="22" s="1"/>
  <c r="AO438" i="22"/>
  <c r="AO688" i="22" s="1"/>
  <c r="AO938" i="22" s="1"/>
  <c r="AO1188" i="22" s="1"/>
  <c r="AO1438" i="22" s="1"/>
  <c r="AC438" i="22"/>
  <c r="AC688" i="22" s="1"/>
  <c r="AC938" i="22" s="1"/>
  <c r="AC1188" i="22" s="1"/>
  <c r="AC1438" i="22" s="1"/>
  <c r="Q438" i="22"/>
  <c r="Q688" i="22" s="1"/>
  <c r="Q938" i="22" s="1"/>
  <c r="Q1188" i="22" s="1"/>
  <c r="Q1438" i="22" s="1"/>
  <c r="E438" i="22"/>
  <c r="E688" i="22" s="1"/>
  <c r="E938" i="22" s="1"/>
  <c r="E1188" i="22" s="1"/>
  <c r="E1438" i="22" s="1"/>
  <c r="AO437" i="22"/>
  <c r="AO687" i="22" s="1"/>
  <c r="AO937" i="22" s="1"/>
  <c r="AO1187" i="22" s="1"/>
  <c r="AO1437" i="22" s="1"/>
  <c r="AC437" i="22"/>
  <c r="AC687" i="22" s="1"/>
  <c r="AC937" i="22" s="1"/>
  <c r="AC1187" i="22" s="1"/>
  <c r="AC1437" i="22" s="1"/>
  <c r="Q437" i="22"/>
  <c r="Q687" i="22" s="1"/>
  <c r="Q937" i="22" s="1"/>
  <c r="Q1187" i="22" s="1"/>
  <c r="Q1437" i="22" s="1"/>
  <c r="E437" i="22"/>
  <c r="E687" i="22" s="1"/>
  <c r="E937" i="22" s="1"/>
  <c r="E1187" i="22" s="1"/>
  <c r="E1437" i="22" s="1"/>
  <c r="AO436" i="22"/>
  <c r="AO686" i="22" s="1"/>
  <c r="AO936" i="22" s="1"/>
  <c r="AO1186" i="22" s="1"/>
  <c r="AO1436" i="22" s="1"/>
  <c r="AC436" i="22"/>
  <c r="AC686" i="22" s="1"/>
  <c r="AC936" i="22" s="1"/>
  <c r="AC1186" i="22" s="1"/>
  <c r="AC1436" i="22" s="1"/>
  <c r="Q436" i="22"/>
  <c r="Q686" i="22" s="1"/>
  <c r="Q936" i="22" s="1"/>
  <c r="Q1186" i="22" s="1"/>
  <c r="Q1436" i="22" s="1"/>
  <c r="E436" i="22"/>
  <c r="E686" i="22" s="1"/>
  <c r="E936" i="22" s="1"/>
  <c r="E1186" i="22" s="1"/>
  <c r="E1436" i="22" s="1"/>
  <c r="AO435" i="22"/>
  <c r="AO685" i="22" s="1"/>
  <c r="AO935" i="22" s="1"/>
  <c r="AO1185" i="22" s="1"/>
  <c r="AO1435" i="22" s="1"/>
  <c r="AC435" i="22"/>
  <c r="AC685" i="22" s="1"/>
  <c r="AC935" i="22" s="1"/>
  <c r="AC1185" i="22" s="1"/>
  <c r="AC1435" i="22" s="1"/>
  <c r="Q435" i="22"/>
  <c r="Q685" i="22" s="1"/>
  <c r="Q935" i="22" s="1"/>
  <c r="Q1185" i="22" s="1"/>
  <c r="Q1435" i="22" s="1"/>
  <c r="E435" i="22"/>
  <c r="E685" i="22" s="1"/>
  <c r="E935" i="22" s="1"/>
  <c r="E1185" i="22" s="1"/>
  <c r="E1435" i="22" s="1"/>
  <c r="AO434" i="22"/>
  <c r="AO684" i="22" s="1"/>
  <c r="AO934" i="22" s="1"/>
  <c r="AO1184" i="22" s="1"/>
  <c r="AO1434" i="22" s="1"/>
  <c r="AC434" i="22"/>
  <c r="AC684" i="22" s="1"/>
  <c r="AC934" i="22" s="1"/>
  <c r="AC1184" i="22" s="1"/>
  <c r="AC1434" i="22" s="1"/>
  <c r="Q434" i="22"/>
  <c r="Q684" i="22" s="1"/>
  <c r="Q934" i="22" s="1"/>
  <c r="Q1184" i="22" s="1"/>
  <c r="Q1434" i="22" s="1"/>
  <c r="E434" i="22"/>
  <c r="E684" i="22" s="1"/>
  <c r="E934" i="22" s="1"/>
  <c r="E1184" i="22" s="1"/>
  <c r="E1434" i="22" s="1"/>
  <c r="AO433" i="22"/>
  <c r="AO683" i="22" s="1"/>
  <c r="AO933" i="22" s="1"/>
  <c r="AO1183" i="22" s="1"/>
  <c r="AO1433" i="22" s="1"/>
  <c r="AC433" i="22"/>
  <c r="AC683" i="22" s="1"/>
  <c r="AC933" i="22" s="1"/>
  <c r="AC1183" i="22" s="1"/>
  <c r="AC1433" i="22" s="1"/>
  <c r="Q433" i="22"/>
  <c r="Q683" i="22" s="1"/>
  <c r="Q933" i="22" s="1"/>
  <c r="Q1183" i="22" s="1"/>
  <c r="Q1433" i="22" s="1"/>
  <c r="E433" i="22"/>
  <c r="E683" i="22" s="1"/>
  <c r="E933" i="22" s="1"/>
  <c r="E1183" i="22" s="1"/>
  <c r="E1433" i="22" s="1"/>
  <c r="AO432" i="22"/>
  <c r="AO682" i="22" s="1"/>
  <c r="AO932" i="22" s="1"/>
  <c r="AO1182" i="22" s="1"/>
  <c r="AO1432" i="22" s="1"/>
  <c r="AC432" i="22"/>
  <c r="AC682" i="22" s="1"/>
  <c r="AC932" i="22" s="1"/>
  <c r="AC1182" i="22" s="1"/>
  <c r="AC1432" i="22" s="1"/>
  <c r="Q432" i="22"/>
  <c r="Q682" i="22" s="1"/>
  <c r="Q932" i="22" s="1"/>
  <c r="Q1182" i="22" s="1"/>
  <c r="Q1432" i="22" s="1"/>
  <c r="E432" i="22"/>
  <c r="E682" i="22" s="1"/>
  <c r="E932" i="22" s="1"/>
  <c r="E1182" i="22" s="1"/>
  <c r="E1432" i="22" s="1"/>
  <c r="AO431" i="22"/>
  <c r="AO681" i="22" s="1"/>
  <c r="AO931" i="22" s="1"/>
  <c r="AO1181" i="22" s="1"/>
  <c r="AO1431" i="22" s="1"/>
  <c r="AC431" i="22"/>
  <c r="AC681" i="22" s="1"/>
  <c r="AC931" i="22" s="1"/>
  <c r="AC1181" i="22" s="1"/>
  <c r="AC1431" i="22" s="1"/>
  <c r="Q431" i="22"/>
  <c r="Q681" i="22" s="1"/>
  <c r="Q931" i="22" s="1"/>
  <c r="Q1181" i="22" s="1"/>
  <c r="Q1431" i="22" s="1"/>
  <c r="E431" i="22"/>
  <c r="E681" i="22" s="1"/>
  <c r="E931" i="22" s="1"/>
  <c r="E1181" i="22" s="1"/>
  <c r="E1431" i="22" s="1"/>
  <c r="AO430" i="22"/>
  <c r="AO680" i="22" s="1"/>
  <c r="AO930" i="22" s="1"/>
  <c r="AO1180" i="22" s="1"/>
  <c r="AO1430" i="22" s="1"/>
  <c r="AC430" i="22"/>
  <c r="AC680" i="22" s="1"/>
  <c r="AC930" i="22" s="1"/>
  <c r="AC1180" i="22" s="1"/>
  <c r="AC1430" i="22" s="1"/>
  <c r="Q430" i="22"/>
  <c r="Q680" i="22" s="1"/>
  <c r="Q930" i="22" s="1"/>
  <c r="Q1180" i="22" s="1"/>
  <c r="Q1430" i="22" s="1"/>
  <c r="E430" i="22"/>
  <c r="E680" i="22" s="1"/>
  <c r="E930" i="22" s="1"/>
  <c r="E1180" i="22" s="1"/>
  <c r="E1430" i="22" s="1"/>
  <c r="AO429" i="22"/>
  <c r="AO679" i="22" s="1"/>
  <c r="AO929" i="22" s="1"/>
  <c r="AO1179" i="22" s="1"/>
  <c r="AO1429" i="22" s="1"/>
  <c r="AC429" i="22"/>
  <c r="AC679" i="22" s="1"/>
  <c r="AC929" i="22" s="1"/>
  <c r="AC1179" i="22" s="1"/>
  <c r="AC1429" i="22" s="1"/>
  <c r="Q429" i="22"/>
  <c r="Q679" i="22" s="1"/>
  <c r="Q929" i="22" s="1"/>
  <c r="Q1179" i="22" s="1"/>
  <c r="Q1429" i="22" s="1"/>
  <c r="E429" i="22"/>
  <c r="E679" i="22" s="1"/>
  <c r="E929" i="22" s="1"/>
  <c r="E1179" i="22" s="1"/>
  <c r="E1429" i="22" s="1"/>
  <c r="AO428" i="22"/>
  <c r="AO678" i="22" s="1"/>
  <c r="AO928" i="22" s="1"/>
  <c r="AO1178" i="22" s="1"/>
  <c r="AO1428" i="22" s="1"/>
  <c r="AC428" i="22"/>
  <c r="AC678" i="22" s="1"/>
  <c r="AC928" i="22" s="1"/>
  <c r="AC1178" i="22" s="1"/>
  <c r="AC1428" i="22" s="1"/>
  <c r="Q428" i="22"/>
  <c r="Q678" i="22" s="1"/>
  <c r="Q928" i="22" s="1"/>
  <c r="Q1178" i="22" s="1"/>
  <c r="Q1428" i="22" s="1"/>
  <c r="E428" i="22"/>
  <c r="E678" i="22" s="1"/>
  <c r="E928" i="22" s="1"/>
  <c r="E1178" i="22" s="1"/>
  <c r="E1428" i="22" s="1"/>
  <c r="AO427" i="22"/>
  <c r="AO677" i="22" s="1"/>
  <c r="AO927" i="22" s="1"/>
  <c r="AO1177" i="22" s="1"/>
  <c r="AO1427" i="22" s="1"/>
  <c r="AC427" i="22"/>
  <c r="AC677" i="22" s="1"/>
  <c r="AC927" i="22" s="1"/>
  <c r="AC1177" i="22" s="1"/>
  <c r="AC1427" i="22" s="1"/>
  <c r="Q427" i="22"/>
  <c r="Q677" i="22" s="1"/>
  <c r="Q927" i="22" s="1"/>
  <c r="Q1177" i="22" s="1"/>
  <c r="Q1427" i="22" s="1"/>
  <c r="E427" i="22"/>
  <c r="E677" i="22" s="1"/>
  <c r="E927" i="22" s="1"/>
  <c r="E1177" i="22" s="1"/>
  <c r="E1427" i="22" s="1"/>
  <c r="AO426" i="22"/>
  <c r="AO676" i="22" s="1"/>
  <c r="AO926" i="22" s="1"/>
  <c r="AO1176" i="22" s="1"/>
  <c r="AO1426" i="22" s="1"/>
  <c r="AC426" i="22"/>
  <c r="AC676" i="22" s="1"/>
  <c r="AC926" i="22" s="1"/>
  <c r="AC1176" i="22" s="1"/>
  <c r="AC1426" i="22" s="1"/>
  <c r="Q426" i="22"/>
  <c r="Q676" i="22" s="1"/>
  <c r="Q926" i="22" s="1"/>
  <c r="Q1176" i="22" s="1"/>
  <c r="Q1426" i="22" s="1"/>
  <c r="E426" i="22"/>
  <c r="E676" i="22" s="1"/>
  <c r="E926" i="22" s="1"/>
  <c r="E1176" i="22" s="1"/>
  <c r="E1426" i="22" s="1"/>
  <c r="AO425" i="22"/>
  <c r="AO675" i="22" s="1"/>
  <c r="AO925" i="22" s="1"/>
  <c r="AO1175" i="22" s="1"/>
  <c r="AO1425" i="22" s="1"/>
  <c r="AC425" i="22"/>
  <c r="AC675" i="22" s="1"/>
  <c r="AC925" i="22" s="1"/>
  <c r="AC1175" i="22" s="1"/>
  <c r="AC1425" i="22" s="1"/>
  <c r="Q425" i="22"/>
  <c r="Q675" i="22" s="1"/>
  <c r="Q925" i="22" s="1"/>
  <c r="Q1175" i="22" s="1"/>
  <c r="Q1425" i="22" s="1"/>
  <c r="E425" i="22"/>
  <c r="E675" i="22" s="1"/>
  <c r="E925" i="22" s="1"/>
  <c r="E1175" i="22" s="1"/>
  <c r="E1425" i="22" s="1"/>
  <c r="AO424" i="22"/>
  <c r="AO674" i="22" s="1"/>
  <c r="AO924" i="22" s="1"/>
  <c r="AO1174" i="22" s="1"/>
  <c r="AO1424" i="22" s="1"/>
  <c r="AC424" i="22"/>
  <c r="AC674" i="22" s="1"/>
  <c r="AC924" i="22" s="1"/>
  <c r="AC1174" i="22" s="1"/>
  <c r="AC1424" i="22" s="1"/>
  <c r="Q424" i="22"/>
  <c r="Q674" i="22" s="1"/>
  <c r="Q924" i="22" s="1"/>
  <c r="Q1174" i="22" s="1"/>
  <c r="Q1424" i="22" s="1"/>
  <c r="E424" i="22"/>
  <c r="E674" i="22" s="1"/>
  <c r="E924" i="22" s="1"/>
  <c r="E1174" i="22" s="1"/>
  <c r="E1424" i="22" s="1"/>
  <c r="AO423" i="22"/>
  <c r="AO673" i="22" s="1"/>
  <c r="AO923" i="22" s="1"/>
  <c r="AO1173" i="22" s="1"/>
  <c r="AO1423" i="22" s="1"/>
  <c r="AC423" i="22"/>
  <c r="AC673" i="22" s="1"/>
  <c r="AC923" i="22" s="1"/>
  <c r="AC1173" i="22" s="1"/>
  <c r="AC1423" i="22" s="1"/>
  <c r="S423" i="22"/>
  <c r="Q423" i="22"/>
  <c r="Q673" i="22" s="1"/>
  <c r="Q923" i="22" s="1"/>
  <c r="Q1173" i="22" s="1"/>
  <c r="Q1423" i="22" s="1"/>
  <c r="E423" i="22"/>
  <c r="E673" i="22" s="1"/>
  <c r="E923" i="22" s="1"/>
  <c r="E1173" i="22" s="1"/>
  <c r="E1423" i="22" s="1"/>
  <c r="AO422" i="22"/>
  <c r="AO672" i="22" s="1"/>
  <c r="AO922" i="22" s="1"/>
  <c r="AO1172" i="22" s="1"/>
  <c r="AO1422" i="22" s="1"/>
  <c r="AC422" i="22"/>
  <c r="AC672" i="22" s="1"/>
  <c r="AC922" i="22" s="1"/>
  <c r="AC1172" i="22" s="1"/>
  <c r="AC1422" i="22" s="1"/>
  <c r="Q422" i="22"/>
  <c r="Q672" i="22" s="1"/>
  <c r="Q922" i="22" s="1"/>
  <c r="Q1172" i="22" s="1"/>
  <c r="Q1422" i="22" s="1"/>
  <c r="E422" i="22"/>
  <c r="E672" i="22" s="1"/>
  <c r="E922" i="22" s="1"/>
  <c r="E1172" i="22" s="1"/>
  <c r="E1422" i="22" s="1"/>
  <c r="AO421" i="22"/>
  <c r="AO671" i="22" s="1"/>
  <c r="AO921" i="22" s="1"/>
  <c r="AO1171" i="22" s="1"/>
  <c r="AO1421" i="22" s="1"/>
  <c r="AC421" i="22"/>
  <c r="AC671" i="22" s="1"/>
  <c r="AC921" i="22" s="1"/>
  <c r="AC1171" i="22" s="1"/>
  <c r="AC1421" i="22" s="1"/>
  <c r="Q421" i="22"/>
  <c r="Q671" i="22" s="1"/>
  <c r="Q921" i="22" s="1"/>
  <c r="Q1171" i="22" s="1"/>
  <c r="Q1421" i="22" s="1"/>
  <c r="E421" i="22"/>
  <c r="E671" i="22" s="1"/>
  <c r="E921" i="22" s="1"/>
  <c r="E1171" i="22" s="1"/>
  <c r="E1421" i="22" s="1"/>
  <c r="AO420" i="22"/>
  <c r="AO670" i="22" s="1"/>
  <c r="AO920" i="22" s="1"/>
  <c r="AO1170" i="22" s="1"/>
  <c r="AO1420" i="22" s="1"/>
  <c r="AC420" i="22"/>
  <c r="AC670" i="22" s="1"/>
  <c r="AC920" i="22" s="1"/>
  <c r="AC1170" i="22" s="1"/>
  <c r="AC1420" i="22" s="1"/>
  <c r="Q420" i="22"/>
  <c r="Q670" i="22" s="1"/>
  <c r="Q920" i="22" s="1"/>
  <c r="Q1170" i="22" s="1"/>
  <c r="Q1420" i="22" s="1"/>
  <c r="E420" i="22"/>
  <c r="E670" i="22" s="1"/>
  <c r="E920" i="22" s="1"/>
  <c r="E1170" i="22" s="1"/>
  <c r="E1420" i="22" s="1"/>
  <c r="AO419" i="22"/>
  <c r="AO669" i="22" s="1"/>
  <c r="AO919" i="22" s="1"/>
  <c r="AO1169" i="22" s="1"/>
  <c r="AO1419" i="22" s="1"/>
  <c r="AC419" i="22"/>
  <c r="AC669" i="22" s="1"/>
  <c r="AC919" i="22" s="1"/>
  <c r="AC1169" i="22" s="1"/>
  <c r="AC1419" i="22" s="1"/>
  <c r="Q419" i="22"/>
  <c r="Q669" i="22" s="1"/>
  <c r="Q919" i="22" s="1"/>
  <c r="Q1169" i="22" s="1"/>
  <c r="Q1419" i="22" s="1"/>
  <c r="E419" i="22"/>
  <c r="E669" i="22" s="1"/>
  <c r="E919" i="22" s="1"/>
  <c r="E1169" i="22" s="1"/>
  <c r="E1419" i="22" s="1"/>
  <c r="AO418" i="22"/>
  <c r="AO668" i="22" s="1"/>
  <c r="AO918" i="22" s="1"/>
  <c r="AO1168" i="22" s="1"/>
  <c r="AO1418" i="22" s="1"/>
  <c r="AC418" i="22"/>
  <c r="AC668" i="22" s="1"/>
  <c r="AC918" i="22" s="1"/>
  <c r="AC1168" i="22" s="1"/>
  <c r="AC1418" i="22" s="1"/>
  <c r="Q418" i="22"/>
  <c r="Q668" i="22" s="1"/>
  <c r="Q918" i="22" s="1"/>
  <c r="Q1168" i="22" s="1"/>
  <c r="Q1418" i="22" s="1"/>
  <c r="E418" i="22"/>
  <c r="E668" i="22" s="1"/>
  <c r="E918" i="22" s="1"/>
  <c r="E1168" i="22" s="1"/>
  <c r="E1418" i="22" s="1"/>
  <c r="AO417" i="22"/>
  <c r="AO667" i="22" s="1"/>
  <c r="AO917" i="22" s="1"/>
  <c r="AO1167" i="22" s="1"/>
  <c r="AO1417" i="22" s="1"/>
  <c r="AC417" i="22"/>
  <c r="AC667" i="22" s="1"/>
  <c r="AC917" i="22" s="1"/>
  <c r="AC1167" i="22" s="1"/>
  <c r="AC1417" i="22" s="1"/>
  <c r="Q417" i="22"/>
  <c r="Q667" i="22" s="1"/>
  <c r="Q917" i="22" s="1"/>
  <c r="Q1167" i="22" s="1"/>
  <c r="Q1417" i="22" s="1"/>
  <c r="E417" i="22"/>
  <c r="E667" i="22" s="1"/>
  <c r="E917" i="22" s="1"/>
  <c r="E1167" i="22" s="1"/>
  <c r="E1417" i="22" s="1"/>
  <c r="AO416" i="22"/>
  <c r="AO666" i="22" s="1"/>
  <c r="AO916" i="22" s="1"/>
  <c r="AO1166" i="22" s="1"/>
  <c r="AO1416" i="22" s="1"/>
  <c r="AC416" i="22"/>
  <c r="AC666" i="22" s="1"/>
  <c r="AC916" i="22" s="1"/>
  <c r="AC1166" i="22" s="1"/>
  <c r="AC1416" i="22" s="1"/>
  <c r="Q416" i="22"/>
  <c r="Q666" i="22" s="1"/>
  <c r="Q916" i="22" s="1"/>
  <c r="Q1166" i="22" s="1"/>
  <c r="Q1416" i="22" s="1"/>
  <c r="E416" i="22"/>
  <c r="E666" i="22" s="1"/>
  <c r="E916" i="22" s="1"/>
  <c r="E1166" i="22" s="1"/>
  <c r="E1416" i="22" s="1"/>
  <c r="AO415" i="22"/>
  <c r="AO665" i="22" s="1"/>
  <c r="AO915" i="22" s="1"/>
  <c r="AO1165" i="22" s="1"/>
  <c r="AO1415" i="22" s="1"/>
  <c r="AC415" i="22"/>
  <c r="AC665" i="22" s="1"/>
  <c r="AC915" i="22" s="1"/>
  <c r="AC1165" i="22" s="1"/>
  <c r="AC1415" i="22" s="1"/>
  <c r="Q415" i="22"/>
  <c r="Q665" i="22" s="1"/>
  <c r="Q915" i="22" s="1"/>
  <c r="Q1165" i="22" s="1"/>
  <c r="Q1415" i="22" s="1"/>
  <c r="E415" i="22"/>
  <c r="E665" i="22" s="1"/>
  <c r="E915" i="22" s="1"/>
  <c r="E1165" i="22" s="1"/>
  <c r="E1415" i="22" s="1"/>
  <c r="AO414" i="22"/>
  <c r="AO664" i="22" s="1"/>
  <c r="AO914" i="22" s="1"/>
  <c r="AO1164" i="22" s="1"/>
  <c r="AO1414" i="22" s="1"/>
  <c r="AC414" i="22"/>
  <c r="AC664" i="22" s="1"/>
  <c r="AC914" i="22" s="1"/>
  <c r="AC1164" i="22" s="1"/>
  <c r="AC1414" i="22" s="1"/>
  <c r="Q414" i="22"/>
  <c r="Q664" i="22" s="1"/>
  <c r="Q914" i="22" s="1"/>
  <c r="Q1164" i="22" s="1"/>
  <c r="Q1414" i="22" s="1"/>
  <c r="E414" i="22"/>
  <c r="E664" i="22" s="1"/>
  <c r="E914" i="22" s="1"/>
  <c r="E1164" i="22" s="1"/>
  <c r="E1414" i="22" s="1"/>
  <c r="AO413" i="22"/>
  <c r="AO663" i="22" s="1"/>
  <c r="AO913" i="22" s="1"/>
  <c r="AO1163" i="22" s="1"/>
  <c r="AO1413" i="22" s="1"/>
  <c r="AC413" i="22"/>
  <c r="AC663" i="22" s="1"/>
  <c r="AC913" i="22" s="1"/>
  <c r="AC1163" i="22" s="1"/>
  <c r="AC1413" i="22" s="1"/>
  <c r="Q413" i="22"/>
  <c r="Q663" i="22" s="1"/>
  <c r="Q913" i="22" s="1"/>
  <c r="Q1163" i="22" s="1"/>
  <c r="Q1413" i="22" s="1"/>
  <c r="E413" i="22"/>
  <c r="E663" i="22" s="1"/>
  <c r="E913" i="22" s="1"/>
  <c r="E1163" i="22" s="1"/>
  <c r="E1413" i="22" s="1"/>
  <c r="AO412" i="22"/>
  <c r="AO662" i="22" s="1"/>
  <c r="AO912" i="22" s="1"/>
  <c r="AO1162" i="22" s="1"/>
  <c r="AO1412" i="22" s="1"/>
  <c r="AC412" i="22"/>
  <c r="AC662" i="22" s="1"/>
  <c r="AC912" i="22" s="1"/>
  <c r="AC1162" i="22" s="1"/>
  <c r="AC1412" i="22" s="1"/>
  <c r="Q412" i="22"/>
  <c r="Q662" i="22" s="1"/>
  <c r="Q912" i="22" s="1"/>
  <c r="Q1162" i="22" s="1"/>
  <c r="Q1412" i="22" s="1"/>
  <c r="E412" i="22"/>
  <c r="E662" i="22" s="1"/>
  <c r="E912" i="22" s="1"/>
  <c r="E1162" i="22" s="1"/>
  <c r="E1412" i="22" s="1"/>
  <c r="AO411" i="22"/>
  <c r="AO661" i="22" s="1"/>
  <c r="AO911" i="22" s="1"/>
  <c r="AO1161" i="22" s="1"/>
  <c r="AO1411" i="22" s="1"/>
  <c r="AC411" i="22"/>
  <c r="AC661" i="22" s="1"/>
  <c r="AC911" i="22" s="1"/>
  <c r="AC1161" i="22" s="1"/>
  <c r="AC1411" i="22" s="1"/>
  <c r="Q411" i="22"/>
  <c r="Q661" i="22" s="1"/>
  <c r="Q911" i="22" s="1"/>
  <c r="Q1161" i="22" s="1"/>
  <c r="Q1411" i="22" s="1"/>
  <c r="E411" i="22"/>
  <c r="E661" i="22" s="1"/>
  <c r="E911" i="22" s="1"/>
  <c r="E1161" i="22" s="1"/>
  <c r="E1411" i="22" s="1"/>
  <c r="AO410" i="22"/>
  <c r="AO660" i="22" s="1"/>
  <c r="AO910" i="22" s="1"/>
  <c r="AO1160" i="22" s="1"/>
  <c r="AO1410" i="22" s="1"/>
  <c r="AC410" i="22"/>
  <c r="AC660" i="22" s="1"/>
  <c r="AC910" i="22" s="1"/>
  <c r="AC1160" i="22" s="1"/>
  <c r="AC1410" i="22" s="1"/>
  <c r="Q410" i="22"/>
  <c r="Q660" i="22" s="1"/>
  <c r="Q910" i="22" s="1"/>
  <c r="Q1160" i="22" s="1"/>
  <c r="Q1410" i="22" s="1"/>
  <c r="E410" i="22"/>
  <c r="E660" i="22" s="1"/>
  <c r="E910" i="22" s="1"/>
  <c r="E1160" i="22" s="1"/>
  <c r="E1410" i="22" s="1"/>
  <c r="AO409" i="22"/>
  <c r="AO659" i="22" s="1"/>
  <c r="AO909" i="22" s="1"/>
  <c r="AO1159" i="22" s="1"/>
  <c r="AO1409" i="22" s="1"/>
  <c r="AC409" i="22"/>
  <c r="AC659" i="22" s="1"/>
  <c r="AC909" i="22" s="1"/>
  <c r="AC1159" i="22" s="1"/>
  <c r="AC1409" i="22" s="1"/>
  <c r="Q409" i="22"/>
  <c r="Q659" i="22" s="1"/>
  <c r="Q909" i="22" s="1"/>
  <c r="Q1159" i="22" s="1"/>
  <c r="Q1409" i="22" s="1"/>
  <c r="E409" i="22"/>
  <c r="E659" i="22" s="1"/>
  <c r="E909" i="22" s="1"/>
  <c r="E1159" i="22" s="1"/>
  <c r="E1409" i="22" s="1"/>
  <c r="AO408" i="22"/>
  <c r="AO658" i="22" s="1"/>
  <c r="AO908" i="22" s="1"/>
  <c r="AO1158" i="22" s="1"/>
  <c r="AO1408" i="22" s="1"/>
  <c r="AC408" i="22"/>
  <c r="AC658" i="22" s="1"/>
  <c r="AC908" i="22" s="1"/>
  <c r="AC1158" i="22" s="1"/>
  <c r="AC1408" i="22" s="1"/>
  <c r="Q408" i="22"/>
  <c r="Q658" i="22" s="1"/>
  <c r="Q908" i="22" s="1"/>
  <c r="Q1158" i="22" s="1"/>
  <c r="Q1408" i="22" s="1"/>
  <c r="E408" i="22"/>
  <c r="E658" i="22" s="1"/>
  <c r="E908" i="22" s="1"/>
  <c r="E1158" i="22" s="1"/>
  <c r="E1408" i="22" s="1"/>
  <c r="AO407" i="22"/>
  <c r="AO657" i="22" s="1"/>
  <c r="AO907" i="22" s="1"/>
  <c r="AO1157" i="22" s="1"/>
  <c r="AO1407" i="22" s="1"/>
  <c r="AC407" i="22"/>
  <c r="AC657" i="22" s="1"/>
  <c r="AC907" i="22" s="1"/>
  <c r="AC1157" i="22" s="1"/>
  <c r="AC1407" i="22" s="1"/>
  <c r="Q407" i="22"/>
  <c r="Q657" i="22" s="1"/>
  <c r="Q907" i="22" s="1"/>
  <c r="Q1157" i="22" s="1"/>
  <c r="Q1407" i="22" s="1"/>
  <c r="E407" i="22"/>
  <c r="E657" i="22" s="1"/>
  <c r="E907" i="22" s="1"/>
  <c r="E1157" i="22" s="1"/>
  <c r="E1407" i="22" s="1"/>
  <c r="AO406" i="22"/>
  <c r="AO656" i="22" s="1"/>
  <c r="AO906" i="22" s="1"/>
  <c r="AO1156" i="22" s="1"/>
  <c r="AO1406" i="22" s="1"/>
  <c r="AC406" i="22"/>
  <c r="AC656" i="22" s="1"/>
  <c r="AC906" i="22" s="1"/>
  <c r="AC1156" i="22" s="1"/>
  <c r="AC1406" i="22" s="1"/>
  <c r="Q406" i="22"/>
  <c r="Q656" i="22" s="1"/>
  <c r="Q906" i="22" s="1"/>
  <c r="Q1156" i="22" s="1"/>
  <c r="Q1406" i="22" s="1"/>
  <c r="E406" i="22"/>
  <c r="E656" i="22" s="1"/>
  <c r="E906" i="22" s="1"/>
  <c r="E1156" i="22" s="1"/>
  <c r="E1406" i="22" s="1"/>
  <c r="AO405" i="22"/>
  <c r="AO655" i="22" s="1"/>
  <c r="AO905" i="22" s="1"/>
  <c r="AO1155" i="22" s="1"/>
  <c r="AO1405" i="22" s="1"/>
  <c r="AC405" i="22"/>
  <c r="AC655" i="22" s="1"/>
  <c r="AC905" i="22" s="1"/>
  <c r="AC1155" i="22" s="1"/>
  <c r="AC1405" i="22" s="1"/>
  <c r="Q405" i="22"/>
  <c r="Q655" i="22" s="1"/>
  <c r="Q905" i="22" s="1"/>
  <c r="Q1155" i="22" s="1"/>
  <c r="Q1405" i="22" s="1"/>
  <c r="E405" i="22"/>
  <c r="E655" i="22" s="1"/>
  <c r="E905" i="22" s="1"/>
  <c r="E1155" i="22" s="1"/>
  <c r="E1405" i="22" s="1"/>
  <c r="AO404" i="22"/>
  <c r="AO654" i="22" s="1"/>
  <c r="AO904" i="22" s="1"/>
  <c r="AO1154" i="22" s="1"/>
  <c r="AO1404" i="22" s="1"/>
  <c r="AC404" i="22"/>
  <c r="AC654" i="22" s="1"/>
  <c r="AC904" i="22" s="1"/>
  <c r="AC1154" i="22" s="1"/>
  <c r="AC1404" i="22" s="1"/>
  <c r="Q404" i="22"/>
  <c r="Q654" i="22" s="1"/>
  <c r="Q904" i="22" s="1"/>
  <c r="Q1154" i="22" s="1"/>
  <c r="Q1404" i="22" s="1"/>
  <c r="E404" i="22"/>
  <c r="E654" i="22" s="1"/>
  <c r="E904" i="22" s="1"/>
  <c r="E1154" i="22" s="1"/>
  <c r="E1404" i="22" s="1"/>
  <c r="AO403" i="22"/>
  <c r="AO653" i="22" s="1"/>
  <c r="AO903" i="22" s="1"/>
  <c r="AO1153" i="22" s="1"/>
  <c r="AO1403" i="22" s="1"/>
  <c r="AC403" i="22"/>
  <c r="AC653" i="22" s="1"/>
  <c r="AC903" i="22" s="1"/>
  <c r="AC1153" i="22" s="1"/>
  <c r="AC1403" i="22" s="1"/>
  <c r="Q403" i="22"/>
  <c r="Q653" i="22" s="1"/>
  <c r="Q903" i="22" s="1"/>
  <c r="Q1153" i="22" s="1"/>
  <c r="Q1403" i="22" s="1"/>
  <c r="E403" i="22"/>
  <c r="E653" i="22" s="1"/>
  <c r="E903" i="22" s="1"/>
  <c r="E1153" i="22" s="1"/>
  <c r="E1403" i="22" s="1"/>
  <c r="AO402" i="22"/>
  <c r="AO652" i="22" s="1"/>
  <c r="AO902" i="22" s="1"/>
  <c r="AO1152" i="22" s="1"/>
  <c r="AO1402" i="22" s="1"/>
  <c r="AC402" i="22"/>
  <c r="AC652" i="22" s="1"/>
  <c r="AC902" i="22" s="1"/>
  <c r="AC1152" i="22" s="1"/>
  <c r="AC1402" i="22" s="1"/>
  <c r="Q402" i="22"/>
  <c r="Q652" i="22" s="1"/>
  <c r="Q902" i="22" s="1"/>
  <c r="Q1152" i="22" s="1"/>
  <c r="Q1402" i="22" s="1"/>
  <c r="E402" i="22"/>
  <c r="E652" i="22" s="1"/>
  <c r="E902" i="22" s="1"/>
  <c r="E1152" i="22" s="1"/>
  <c r="E1402" i="22" s="1"/>
  <c r="AO401" i="22"/>
  <c r="AO651" i="22" s="1"/>
  <c r="AO901" i="22" s="1"/>
  <c r="AO1151" i="22" s="1"/>
  <c r="AO1401" i="22" s="1"/>
  <c r="AC401" i="22"/>
  <c r="AC651" i="22" s="1"/>
  <c r="AC901" i="22" s="1"/>
  <c r="AC1151" i="22" s="1"/>
  <c r="AC1401" i="22" s="1"/>
  <c r="Q401" i="22"/>
  <c r="Q651" i="22" s="1"/>
  <c r="Q901" i="22" s="1"/>
  <c r="Q1151" i="22" s="1"/>
  <c r="Q1401" i="22" s="1"/>
  <c r="E401" i="22"/>
  <c r="E651" i="22" s="1"/>
  <c r="E901" i="22" s="1"/>
  <c r="E1151" i="22" s="1"/>
  <c r="E1401" i="22" s="1"/>
  <c r="AO400" i="22"/>
  <c r="AO650" i="22" s="1"/>
  <c r="AO900" i="22" s="1"/>
  <c r="AO1150" i="22" s="1"/>
  <c r="AO1400" i="22" s="1"/>
  <c r="AC400" i="22"/>
  <c r="AC650" i="22" s="1"/>
  <c r="AC900" i="22" s="1"/>
  <c r="AC1150" i="22" s="1"/>
  <c r="AC1400" i="22" s="1"/>
  <c r="Q400" i="22"/>
  <c r="Q650" i="22" s="1"/>
  <c r="Q900" i="22" s="1"/>
  <c r="Q1150" i="22" s="1"/>
  <c r="Q1400" i="22" s="1"/>
  <c r="E400" i="22"/>
  <c r="E650" i="22" s="1"/>
  <c r="E900" i="22" s="1"/>
  <c r="E1150" i="22" s="1"/>
  <c r="E1400" i="22" s="1"/>
  <c r="AO399" i="22"/>
  <c r="AO649" i="22" s="1"/>
  <c r="AO899" i="22" s="1"/>
  <c r="AO1149" i="22" s="1"/>
  <c r="AO1399" i="22" s="1"/>
  <c r="AC399" i="22"/>
  <c r="AC649" i="22" s="1"/>
  <c r="AC899" i="22" s="1"/>
  <c r="AC1149" i="22" s="1"/>
  <c r="AC1399" i="22" s="1"/>
  <c r="Q399" i="22"/>
  <c r="Q649" i="22" s="1"/>
  <c r="Q899" i="22" s="1"/>
  <c r="Q1149" i="22" s="1"/>
  <c r="Q1399" i="22" s="1"/>
  <c r="E399" i="22"/>
  <c r="E649" i="22" s="1"/>
  <c r="E899" i="22" s="1"/>
  <c r="E1149" i="22" s="1"/>
  <c r="E1399" i="22" s="1"/>
  <c r="AO398" i="22"/>
  <c r="AO648" i="22" s="1"/>
  <c r="AO898" i="22" s="1"/>
  <c r="AO1148" i="22" s="1"/>
  <c r="AO1398" i="22" s="1"/>
  <c r="AC398" i="22"/>
  <c r="AC648" i="22" s="1"/>
  <c r="AC898" i="22" s="1"/>
  <c r="AC1148" i="22" s="1"/>
  <c r="AC1398" i="22" s="1"/>
  <c r="Q398" i="22"/>
  <c r="Q648" i="22" s="1"/>
  <c r="Q898" i="22" s="1"/>
  <c r="Q1148" i="22" s="1"/>
  <c r="Q1398" i="22" s="1"/>
  <c r="E398" i="22"/>
  <c r="E648" i="22" s="1"/>
  <c r="E898" i="22" s="1"/>
  <c r="E1148" i="22" s="1"/>
  <c r="E1398" i="22" s="1"/>
  <c r="AO397" i="22"/>
  <c r="AO647" i="22" s="1"/>
  <c r="AO897" i="22" s="1"/>
  <c r="AO1147" i="22" s="1"/>
  <c r="AO1397" i="22" s="1"/>
  <c r="AC397" i="22"/>
  <c r="AC647" i="22" s="1"/>
  <c r="AC897" i="22" s="1"/>
  <c r="AC1147" i="22" s="1"/>
  <c r="AC1397" i="22" s="1"/>
  <c r="Q397" i="22"/>
  <c r="Q647" i="22" s="1"/>
  <c r="Q897" i="22" s="1"/>
  <c r="Q1147" i="22" s="1"/>
  <c r="Q1397" i="22" s="1"/>
  <c r="E397" i="22"/>
  <c r="E647" i="22" s="1"/>
  <c r="E897" i="22" s="1"/>
  <c r="E1147" i="22" s="1"/>
  <c r="E1397" i="22" s="1"/>
  <c r="AO396" i="22"/>
  <c r="AO646" i="22" s="1"/>
  <c r="AO896" i="22" s="1"/>
  <c r="AO1146" i="22" s="1"/>
  <c r="AO1396" i="22" s="1"/>
  <c r="AC396" i="22"/>
  <c r="AC646" i="22" s="1"/>
  <c r="AC896" i="22" s="1"/>
  <c r="AC1146" i="22" s="1"/>
  <c r="AC1396" i="22" s="1"/>
  <c r="Q396" i="22"/>
  <c r="Q646" i="22" s="1"/>
  <c r="Q896" i="22" s="1"/>
  <c r="Q1146" i="22" s="1"/>
  <c r="Q1396" i="22" s="1"/>
  <c r="E396" i="22"/>
  <c r="E646" i="22" s="1"/>
  <c r="E896" i="22" s="1"/>
  <c r="E1146" i="22" s="1"/>
  <c r="E1396" i="22" s="1"/>
  <c r="AO395" i="22"/>
  <c r="AO645" i="22" s="1"/>
  <c r="AO895" i="22" s="1"/>
  <c r="AO1145" i="22" s="1"/>
  <c r="AO1395" i="22" s="1"/>
  <c r="AC395" i="22"/>
  <c r="AC645" i="22" s="1"/>
  <c r="AC895" i="22" s="1"/>
  <c r="AC1145" i="22" s="1"/>
  <c r="AC1395" i="22" s="1"/>
  <c r="Q395" i="22"/>
  <c r="Q645" i="22" s="1"/>
  <c r="Q895" i="22" s="1"/>
  <c r="Q1145" i="22" s="1"/>
  <c r="Q1395" i="22" s="1"/>
  <c r="E395" i="22"/>
  <c r="E645" i="22" s="1"/>
  <c r="E895" i="22" s="1"/>
  <c r="E1145" i="22" s="1"/>
  <c r="E1395" i="22" s="1"/>
  <c r="AO394" i="22"/>
  <c r="AO644" i="22" s="1"/>
  <c r="AO894" i="22" s="1"/>
  <c r="AO1144" i="22" s="1"/>
  <c r="AO1394" i="22" s="1"/>
  <c r="AC394" i="22"/>
  <c r="AC644" i="22" s="1"/>
  <c r="AC894" i="22" s="1"/>
  <c r="AC1144" i="22" s="1"/>
  <c r="AC1394" i="22" s="1"/>
  <c r="Q394" i="22"/>
  <c r="Q644" i="22" s="1"/>
  <c r="Q894" i="22" s="1"/>
  <c r="Q1144" i="22" s="1"/>
  <c r="Q1394" i="22" s="1"/>
  <c r="E394" i="22"/>
  <c r="E644" i="22" s="1"/>
  <c r="E894" i="22" s="1"/>
  <c r="E1144" i="22" s="1"/>
  <c r="E1394" i="22" s="1"/>
  <c r="AO393" i="22"/>
  <c r="AO643" i="22" s="1"/>
  <c r="AO893" i="22" s="1"/>
  <c r="AO1143" i="22" s="1"/>
  <c r="AO1393" i="22" s="1"/>
  <c r="AC393" i="22"/>
  <c r="AC643" i="22" s="1"/>
  <c r="AC893" i="22" s="1"/>
  <c r="AC1143" i="22" s="1"/>
  <c r="AC1393" i="22" s="1"/>
  <c r="Q393" i="22"/>
  <c r="Q643" i="22" s="1"/>
  <c r="Q893" i="22" s="1"/>
  <c r="Q1143" i="22" s="1"/>
  <c r="Q1393" i="22" s="1"/>
  <c r="E393" i="22"/>
  <c r="E643" i="22" s="1"/>
  <c r="E893" i="22" s="1"/>
  <c r="E1143" i="22" s="1"/>
  <c r="E1393" i="22" s="1"/>
  <c r="AO392" i="22"/>
  <c r="AO642" i="22" s="1"/>
  <c r="AO892" i="22" s="1"/>
  <c r="AO1142" i="22" s="1"/>
  <c r="AO1392" i="22" s="1"/>
  <c r="AC392" i="22"/>
  <c r="AC642" i="22" s="1"/>
  <c r="AC892" i="22" s="1"/>
  <c r="AC1142" i="22" s="1"/>
  <c r="AC1392" i="22" s="1"/>
  <c r="Q392" i="22"/>
  <c r="Q642" i="22" s="1"/>
  <c r="Q892" i="22" s="1"/>
  <c r="Q1142" i="22" s="1"/>
  <c r="Q1392" i="22" s="1"/>
  <c r="E392" i="22"/>
  <c r="E642" i="22" s="1"/>
  <c r="E892" i="22" s="1"/>
  <c r="E1142" i="22" s="1"/>
  <c r="E1392" i="22" s="1"/>
  <c r="AO391" i="22"/>
  <c r="AO641" i="22" s="1"/>
  <c r="AO891" i="22" s="1"/>
  <c r="AO1141" i="22" s="1"/>
  <c r="AO1391" i="22" s="1"/>
  <c r="AC391" i="22"/>
  <c r="AC641" i="22" s="1"/>
  <c r="AC891" i="22" s="1"/>
  <c r="AC1141" i="22" s="1"/>
  <c r="AC1391" i="22" s="1"/>
  <c r="Q391" i="22"/>
  <c r="Q641" i="22" s="1"/>
  <c r="Q891" i="22" s="1"/>
  <c r="Q1141" i="22" s="1"/>
  <c r="Q1391" i="22" s="1"/>
  <c r="E391" i="22"/>
  <c r="E641" i="22" s="1"/>
  <c r="E891" i="22" s="1"/>
  <c r="E1141" i="22" s="1"/>
  <c r="E1391" i="22" s="1"/>
  <c r="AO390" i="22"/>
  <c r="AO640" i="22" s="1"/>
  <c r="AO890" i="22" s="1"/>
  <c r="AO1140" i="22" s="1"/>
  <c r="AO1390" i="22" s="1"/>
  <c r="AC390" i="22"/>
  <c r="AC640" i="22" s="1"/>
  <c r="AC890" i="22" s="1"/>
  <c r="AC1140" i="22" s="1"/>
  <c r="AC1390" i="22" s="1"/>
  <c r="Q390" i="22"/>
  <c r="Q640" i="22" s="1"/>
  <c r="Q890" i="22" s="1"/>
  <c r="Q1140" i="22" s="1"/>
  <c r="Q1390" i="22" s="1"/>
  <c r="E390" i="22"/>
  <c r="E640" i="22" s="1"/>
  <c r="E890" i="22" s="1"/>
  <c r="E1140" i="22" s="1"/>
  <c r="E1390" i="22" s="1"/>
  <c r="AO389" i="22"/>
  <c r="AO639" i="22" s="1"/>
  <c r="AO889" i="22" s="1"/>
  <c r="AO1139" i="22" s="1"/>
  <c r="AO1389" i="22" s="1"/>
  <c r="AC389" i="22"/>
  <c r="AC639" i="22" s="1"/>
  <c r="AC889" i="22" s="1"/>
  <c r="AC1139" i="22" s="1"/>
  <c r="AC1389" i="22" s="1"/>
  <c r="Q389" i="22"/>
  <c r="Q639" i="22" s="1"/>
  <c r="Q889" i="22" s="1"/>
  <c r="Q1139" i="22" s="1"/>
  <c r="Q1389" i="22" s="1"/>
  <c r="E389" i="22"/>
  <c r="E639" i="22" s="1"/>
  <c r="E889" i="22" s="1"/>
  <c r="E1139" i="22" s="1"/>
  <c r="E1389" i="22" s="1"/>
  <c r="AO388" i="22"/>
  <c r="AO638" i="22" s="1"/>
  <c r="AO888" i="22" s="1"/>
  <c r="AO1138" i="22" s="1"/>
  <c r="AO1388" i="22" s="1"/>
  <c r="AC388" i="22"/>
  <c r="AC638" i="22" s="1"/>
  <c r="AC888" i="22" s="1"/>
  <c r="AC1138" i="22" s="1"/>
  <c r="AC1388" i="22" s="1"/>
  <c r="Q388" i="22"/>
  <c r="Q638" i="22" s="1"/>
  <c r="Q888" i="22" s="1"/>
  <c r="Q1138" i="22" s="1"/>
  <c r="Q1388" i="22" s="1"/>
  <c r="E388" i="22"/>
  <c r="E638" i="22" s="1"/>
  <c r="E888" i="22" s="1"/>
  <c r="E1138" i="22" s="1"/>
  <c r="E1388" i="22" s="1"/>
  <c r="AO387" i="22"/>
  <c r="AO637" i="22" s="1"/>
  <c r="AO887" i="22" s="1"/>
  <c r="AO1137" i="22" s="1"/>
  <c r="AO1387" i="22" s="1"/>
  <c r="AC387" i="22"/>
  <c r="AC637" i="22" s="1"/>
  <c r="AC887" i="22" s="1"/>
  <c r="AC1137" i="22" s="1"/>
  <c r="AC1387" i="22" s="1"/>
  <c r="Q387" i="22"/>
  <c r="Q637" i="22" s="1"/>
  <c r="Q887" i="22" s="1"/>
  <c r="Q1137" i="22" s="1"/>
  <c r="Q1387" i="22" s="1"/>
  <c r="E387" i="22"/>
  <c r="E637" i="22" s="1"/>
  <c r="E887" i="22" s="1"/>
  <c r="E1137" i="22" s="1"/>
  <c r="E1387" i="22" s="1"/>
  <c r="AO386" i="22"/>
  <c r="AO636" i="22" s="1"/>
  <c r="AO886" i="22" s="1"/>
  <c r="AO1136" i="22" s="1"/>
  <c r="AO1386" i="22" s="1"/>
  <c r="AC386" i="22"/>
  <c r="AC636" i="22" s="1"/>
  <c r="AC886" i="22" s="1"/>
  <c r="AC1136" i="22" s="1"/>
  <c r="AC1386" i="22" s="1"/>
  <c r="Q386" i="22"/>
  <c r="Q636" i="22" s="1"/>
  <c r="Q886" i="22" s="1"/>
  <c r="Q1136" i="22" s="1"/>
  <c r="Q1386" i="22" s="1"/>
  <c r="E386" i="22"/>
  <c r="E636" i="22" s="1"/>
  <c r="E886" i="22" s="1"/>
  <c r="E1136" i="22" s="1"/>
  <c r="E1386" i="22" s="1"/>
  <c r="AO385" i="22"/>
  <c r="AO635" i="22" s="1"/>
  <c r="AO885" i="22" s="1"/>
  <c r="AO1135" i="22" s="1"/>
  <c r="AO1385" i="22" s="1"/>
  <c r="AC385" i="22"/>
  <c r="AC635" i="22" s="1"/>
  <c r="AC885" i="22" s="1"/>
  <c r="AC1135" i="22" s="1"/>
  <c r="AC1385" i="22" s="1"/>
  <c r="Q385" i="22"/>
  <c r="Q635" i="22" s="1"/>
  <c r="Q885" i="22" s="1"/>
  <c r="Q1135" i="22" s="1"/>
  <c r="Q1385" i="22" s="1"/>
  <c r="E385" i="22"/>
  <c r="E635" i="22" s="1"/>
  <c r="E885" i="22" s="1"/>
  <c r="E1135" i="22" s="1"/>
  <c r="E1385" i="22" s="1"/>
  <c r="AO384" i="22"/>
  <c r="AO634" i="22" s="1"/>
  <c r="AO884" i="22" s="1"/>
  <c r="AO1134" i="22" s="1"/>
  <c r="AO1384" i="22" s="1"/>
  <c r="AC384" i="22"/>
  <c r="AC634" i="22" s="1"/>
  <c r="AC884" i="22" s="1"/>
  <c r="AC1134" i="22" s="1"/>
  <c r="AC1384" i="22" s="1"/>
  <c r="Q384" i="22"/>
  <c r="Q634" i="22" s="1"/>
  <c r="Q884" i="22" s="1"/>
  <c r="Q1134" i="22" s="1"/>
  <c r="Q1384" i="22" s="1"/>
  <c r="E384" i="22"/>
  <c r="E634" i="22" s="1"/>
  <c r="E884" i="22" s="1"/>
  <c r="E1134" i="22" s="1"/>
  <c r="E1384" i="22" s="1"/>
  <c r="AO383" i="22"/>
  <c r="AO633" i="22" s="1"/>
  <c r="AO883" i="22" s="1"/>
  <c r="AO1133" i="22" s="1"/>
  <c r="AO1383" i="22" s="1"/>
  <c r="AC383" i="22"/>
  <c r="AC633" i="22" s="1"/>
  <c r="AC883" i="22" s="1"/>
  <c r="AC1133" i="22" s="1"/>
  <c r="AC1383" i="22" s="1"/>
  <c r="Q383" i="22"/>
  <c r="Q633" i="22" s="1"/>
  <c r="Q883" i="22" s="1"/>
  <c r="Q1133" i="22" s="1"/>
  <c r="Q1383" i="22" s="1"/>
  <c r="E383" i="22"/>
  <c r="E633" i="22" s="1"/>
  <c r="E883" i="22" s="1"/>
  <c r="E1133" i="22" s="1"/>
  <c r="E1383" i="22" s="1"/>
  <c r="AO382" i="22"/>
  <c r="AO632" i="22" s="1"/>
  <c r="AO882" i="22" s="1"/>
  <c r="AO1132" i="22" s="1"/>
  <c r="AO1382" i="22" s="1"/>
  <c r="AC382" i="22"/>
  <c r="AC632" i="22" s="1"/>
  <c r="AC882" i="22" s="1"/>
  <c r="AC1132" i="22" s="1"/>
  <c r="AC1382" i="22" s="1"/>
  <c r="Q382" i="22"/>
  <c r="Q632" i="22" s="1"/>
  <c r="Q882" i="22" s="1"/>
  <c r="Q1132" i="22" s="1"/>
  <c r="Q1382" i="22" s="1"/>
  <c r="E382" i="22"/>
  <c r="E632" i="22" s="1"/>
  <c r="E882" i="22" s="1"/>
  <c r="E1132" i="22" s="1"/>
  <c r="E1382" i="22" s="1"/>
  <c r="AO381" i="22"/>
  <c r="AO631" i="22" s="1"/>
  <c r="AO881" i="22" s="1"/>
  <c r="AO1131" i="22" s="1"/>
  <c r="AO1381" i="22" s="1"/>
  <c r="AC381" i="22"/>
  <c r="AC631" i="22" s="1"/>
  <c r="AC881" i="22" s="1"/>
  <c r="AC1131" i="22" s="1"/>
  <c r="AC1381" i="22" s="1"/>
  <c r="Q381" i="22"/>
  <c r="Q631" i="22" s="1"/>
  <c r="Q881" i="22" s="1"/>
  <c r="Q1131" i="22" s="1"/>
  <c r="Q1381" i="22" s="1"/>
  <c r="E381" i="22"/>
  <c r="E631" i="22" s="1"/>
  <c r="E881" i="22" s="1"/>
  <c r="E1131" i="22" s="1"/>
  <c r="E1381" i="22" s="1"/>
  <c r="AO380" i="22"/>
  <c r="AO630" i="22" s="1"/>
  <c r="AO880" i="22" s="1"/>
  <c r="AO1130" i="22" s="1"/>
  <c r="AO1380" i="22" s="1"/>
  <c r="AC380" i="22"/>
  <c r="AC630" i="22" s="1"/>
  <c r="AC880" i="22" s="1"/>
  <c r="AC1130" i="22" s="1"/>
  <c r="AC1380" i="22" s="1"/>
  <c r="Q380" i="22"/>
  <c r="Q630" i="22" s="1"/>
  <c r="Q880" i="22" s="1"/>
  <c r="Q1130" i="22" s="1"/>
  <c r="Q1380" i="22" s="1"/>
  <c r="E380" i="22"/>
  <c r="E630" i="22" s="1"/>
  <c r="E880" i="22" s="1"/>
  <c r="E1130" i="22" s="1"/>
  <c r="E1380" i="22" s="1"/>
  <c r="AO379" i="22"/>
  <c r="AO629" i="22" s="1"/>
  <c r="AO879" i="22" s="1"/>
  <c r="AO1129" i="22" s="1"/>
  <c r="AO1379" i="22" s="1"/>
  <c r="AC379" i="22"/>
  <c r="AC629" i="22" s="1"/>
  <c r="AC879" i="22" s="1"/>
  <c r="AC1129" i="22" s="1"/>
  <c r="AC1379" i="22" s="1"/>
  <c r="Q379" i="22"/>
  <c r="Q629" i="22" s="1"/>
  <c r="Q879" i="22" s="1"/>
  <c r="Q1129" i="22" s="1"/>
  <c r="Q1379" i="22" s="1"/>
  <c r="E379" i="22"/>
  <c r="E629" i="22" s="1"/>
  <c r="E879" i="22" s="1"/>
  <c r="E1129" i="22" s="1"/>
  <c r="E1379" i="22" s="1"/>
  <c r="AO378" i="22"/>
  <c r="AO628" i="22" s="1"/>
  <c r="AO878" i="22" s="1"/>
  <c r="AO1128" i="22" s="1"/>
  <c r="AO1378" i="22" s="1"/>
  <c r="AC378" i="22"/>
  <c r="AC628" i="22" s="1"/>
  <c r="AC878" i="22" s="1"/>
  <c r="AC1128" i="22" s="1"/>
  <c r="AC1378" i="22" s="1"/>
  <c r="Q378" i="22"/>
  <c r="Q628" i="22" s="1"/>
  <c r="Q878" i="22" s="1"/>
  <c r="Q1128" i="22" s="1"/>
  <c r="Q1378" i="22" s="1"/>
  <c r="E378" i="22"/>
  <c r="E628" i="22" s="1"/>
  <c r="E878" i="22" s="1"/>
  <c r="E1128" i="22" s="1"/>
  <c r="E1378" i="22" s="1"/>
  <c r="AO377" i="22"/>
  <c r="AO627" i="22" s="1"/>
  <c r="AO877" i="22" s="1"/>
  <c r="AO1127" i="22" s="1"/>
  <c r="AO1377" i="22" s="1"/>
  <c r="AC377" i="22"/>
  <c r="AC627" i="22" s="1"/>
  <c r="AC877" i="22" s="1"/>
  <c r="AC1127" i="22" s="1"/>
  <c r="AC1377" i="22" s="1"/>
  <c r="Q377" i="22"/>
  <c r="Q627" i="22" s="1"/>
  <c r="Q877" i="22" s="1"/>
  <c r="Q1127" i="22" s="1"/>
  <c r="Q1377" i="22" s="1"/>
  <c r="E377" i="22"/>
  <c r="E627" i="22" s="1"/>
  <c r="E877" i="22" s="1"/>
  <c r="E1127" i="22" s="1"/>
  <c r="E1377" i="22" s="1"/>
  <c r="AO376" i="22"/>
  <c r="AO626" i="22" s="1"/>
  <c r="AO876" i="22" s="1"/>
  <c r="AO1126" i="22" s="1"/>
  <c r="AO1376" i="22" s="1"/>
  <c r="AC376" i="22"/>
  <c r="AC626" i="22" s="1"/>
  <c r="AC876" i="22" s="1"/>
  <c r="AC1126" i="22" s="1"/>
  <c r="AC1376" i="22" s="1"/>
  <c r="Q376" i="22"/>
  <c r="Q626" i="22" s="1"/>
  <c r="Q876" i="22" s="1"/>
  <c r="Q1126" i="22" s="1"/>
  <c r="Q1376" i="22" s="1"/>
  <c r="E376" i="22"/>
  <c r="E626" i="22" s="1"/>
  <c r="E876" i="22" s="1"/>
  <c r="E1126" i="22" s="1"/>
  <c r="E1376" i="22" s="1"/>
  <c r="AO375" i="22"/>
  <c r="AO625" i="22" s="1"/>
  <c r="AO875" i="22" s="1"/>
  <c r="AO1125" i="22" s="1"/>
  <c r="AO1375" i="22" s="1"/>
  <c r="AC375" i="22"/>
  <c r="AC625" i="22" s="1"/>
  <c r="AC875" i="22" s="1"/>
  <c r="AC1125" i="22" s="1"/>
  <c r="AC1375" i="22" s="1"/>
  <c r="Q375" i="22"/>
  <c r="Q625" i="22" s="1"/>
  <c r="Q875" i="22" s="1"/>
  <c r="Q1125" i="22" s="1"/>
  <c r="Q1375" i="22" s="1"/>
  <c r="E375" i="22"/>
  <c r="E625" i="22" s="1"/>
  <c r="E875" i="22" s="1"/>
  <c r="E1125" i="22" s="1"/>
  <c r="E1375" i="22" s="1"/>
  <c r="AO374" i="22"/>
  <c r="AO624" i="22" s="1"/>
  <c r="AO874" i="22" s="1"/>
  <c r="AO1124" i="22" s="1"/>
  <c r="AO1374" i="22" s="1"/>
  <c r="AC374" i="22"/>
  <c r="AC624" i="22" s="1"/>
  <c r="AC874" i="22" s="1"/>
  <c r="AC1124" i="22" s="1"/>
  <c r="AC1374" i="22" s="1"/>
  <c r="Q374" i="22"/>
  <c r="Q624" i="22" s="1"/>
  <c r="Q874" i="22" s="1"/>
  <c r="Q1124" i="22" s="1"/>
  <c r="Q1374" i="22" s="1"/>
  <c r="E374" i="22"/>
  <c r="E624" i="22" s="1"/>
  <c r="E874" i="22" s="1"/>
  <c r="E1124" i="22" s="1"/>
  <c r="E1374" i="22" s="1"/>
  <c r="AO373" i="22"/>
  <c r="AO623" i="22" s="1"/>
  <c r="AO873" i="22" s="1"/>
  <c r="AO1123" i="22" s="1"/>
  <c r="AO1373" i="22" s="1"/>
  <c r="AC373" i="22"/>
  <c r="AC623" i="22" s="1"/>
  <c r="AC873" i="22" s="1"/>
  <c r="AC1123" i="22" s="1"/>
  <c r="AC1373" i="22" s="1"/>
  <c r="Q373" i="22"/>
  <c r="Q623" i="22" s="1"/>
  <c r="Q873" i="22" s="1"/>
  <c r="Q1123" i="22" s="1"/>
  <c r="Q1373" i="22" s="1"/>
  <c r="E373" i="22"/>
  <c r="E623" i="22" s="1"/>
  <c r="E873" i="22" s="1"/>
  <c r="E1123" i="22" s="1"/>
  <c r="E1373" i="22" s="1"/>
  <c r="AO372" i="22"/>
  <c r="AO622" i="22" s="1"/>
  <c r="AO872" i="22" s="1"/>
  <c r="AO1122" i="22" s="1"/>
  <c r="AO1372" i="22" s="1"/>
  <c r="AC372" i="22"/>
  <c r="AC622" i="22" s="1"/>
  <c r="AC872" i="22" s="1"/>
  <c r="AC1122" i="22" s="1"/>
  <c r="AC1372" i="22" s="1"/>
  <c r="Q372" i="22"/>
  <c r="Q622" i="22" s="1"/>
  <c r="Q872" i="22" s="1"/>
  <c r="Q1122" i="22" s="1"/>
  <c r="Q1372" i="22" s="1"/>
  <c r="E372" i="22"/>
  <c r="E622" i="22" s="1"/>
  <c r="E872" i="22" s="1"/>
  <c r="E1122" i="22" s="1"/>
  <c r="E1372" i="22" s="1"/>
  <c r="AO371" i="22"/>
  <c r="AO621" i="22" s="1"/>
  <c r="AO871" i="22" s="1"/>
  <c r="AO1121" i="22" s="1"/>
  <c r="AO1371" i="22" s="1"/>
  <c r="AC371" i="22"/>
  <c r="AC621" i="22" s="1"/>
  <c r="AC871" i="22" s="1"/>
  <c r="AC1121" i="22" s="1"/>
  <c r="AC1371" i="22" s="1"/>
  <c r="Q371" i="22"/>
  <c r="Q621" i="22" s="1"/>
  <c r="Q871" i="22" s="1"/>
  <c r="Q1121" i="22" s="1"/>
  <c r="Q1371" i="22" s="1"/>
  <c r="E371" i="22"/>
  <c r="E621" i="22" s="1"/>
  <c r="E871" i="22" s="1"/>
  <c r="E1121" i="22" s="1"/>
  <c r="E1371" i="22" s="1"/>
  <c r="AO370" i="22"/>
  <c r="AO620" i="22" s="1"/>
  <c r="AO870" i="22" s="1"/>
  <c r="AO1120" i="22" s="1"/>
  <c r="AO1370" i="22" s="1"/>
  <c r="AC370" i="22"/>
  <c r="AC620" i="22" s="1"/>
  <c r="AC870" i="22" s="1"/>
  <c r="AC1120" i="22" s="1"/>
  <c r="AC1370" i="22" s="1"/>
  <c r="Q370" i="22"/>
  <c r="Q620" i="22" s="1"/>
  <c r="Q870" i="22" s="1"/>
  <c r="Q1120" i="22" s="1"/>
  <c r="Q1370" i="22" s="1"/>
  <c r="E370" i="22"/>
  <c r="E620" i="22" s="1"/>
  <c r="E870" i="22" s="1"/>
  <c r="E1120" i="22" s="1"/>
  <c r="E1370" i="22" s="1"/>
  <c r="AO369" i="22"/>
  <c r="AO619" i="22" s="1"/>
  <c r="AO869" i="22" s="1"/>
  <c r="AO1119" i="22" s="1"/>
  <c r="AO1369" i="22" s="1"/>
  <c r="AC369" i="22"/>
  <c r="AC619" i="22" s="1"/>
  <c r="AC869" i="22" s="1"/>
  <c r="AC1119" i="22" s="1"/>
  <c r="AC1369" i="22" s="1"/>
  <c r="Q369" i="22"/>
  <c r="Q619" i="22" s="1"/>
  <c r="Q869" i="22" s="1"/>
  <c r="Q1119" i="22" s="1"/>
  <c r="Q1369" i="22" s="1"/>
  <c r="E369" i="22"/>
  <c r="E619" i="22" s="1"/>
  <c r="E869" i="22" s="1"/>
  <c r="E1119" i="22" s="1"/>
  <c r="E1369" i="22" s="1"/>
  <c r="AO368" i="22"/>
  <c r="AO618" i="22" s="1"/>
  <c r="AO868" i="22" s="1"/>
  <c r="AO1118" i="22" s="1"/>
  <c r="AO1368" i="22" s="1"/>
  <c r="AC368" i="22"/>
  <c r="AC618" i="22" s="1"/>
  <c r="AC868" i="22" s="1"/>
  <c r="AC1118" i="22" s="1"/>
  <c r="AC1368" i="22" s="1"/>
  <c r="Q368" i="22"/>
  <c r="Q618" i="22" s="1"/>
  <c r="Q868" i="22" s="1"/>
  <c r="Q1118" i="22" s="1"/>
  <c r="Q1368" i="22" s="1"/>
  <c r="E368" i="22"/>
  <c r="E618" i="22" s="1"/>
  <c r="E868" i="22" s="1"/>
  <c r="E1118" i="22" s="1"/>
  <c r="E1368" i="22" s="1"/>
  <c r="AO367" i="22"/>
  <c r="AO617" i="22" s="1"/>
  <c r="AO867" i="22" s="1"/>
  <c r="AO1117" i="22" s="1"/>
  <c r="AO1367" i="22" s="1"/>
  <c r="AC367" i="22"/>
  <c r="AC617" i="22" s="1"/>
  <c r="AC867" i="22" s="1"/>
  <c r="AC1117" i="22" s="1"/>
  <c r="AC1367" i="22" s="1"/>
  <c r="Q367" i="22"/>
  <c r="Q617" i="22" s="1"/>
  <c r="Q867" i="22" s="1"/>
  <c r="Q1117" i="22" s="1"/>
  <c r="Q1367" i="22" s="1"/>
  <c r="E367" i="22"/>
  <c r="E617" i="22" s="1"/>
  <c r="E867" i="22" s="1"/>
  <c r="E1117" i="22" s="1"/>
  <c r="E1367" i="22" s="1"/>
  <c r="AO366" i="22"/>
  <c r="AO616" i="22" s="1"/>
  <c r="AO866" i="22" s="1"/>
  <c r="AO1116" i="22" s="1"/>
  <c r="AO1366" i="22" s="1"/>
  <c r="AC366" i="22"/>
  <c r="AC616" i="22" s="1"/>
  <c r="AC866" i="22" s="1"/>
  <c r="AC1116" i="22" s="1"/>
  <c r="AC1366" i="22" s="1"/>
  <c r="Q366" i="22"/>
  <c r="Q616" i="22" s="1"/>
  <c r="Q866" i="22" s="1"/>
  <c r="Q1116" i="22" s="1"/>
  <c r="Q1366" i="22" s="1"/>
  <c r="E366" i="22"/>
  <c r="E616" i="22" s="1"/>
  <c r="E866" i="22" s="1"/>
  <c r="E1116" i="22" s="1"/>
  <c r="E1366" i="22" s="1"/>
  <c r="AO365" i="22"/>
  <c r="AO615" i="22" s="1"/>
  <c r="AO865" i="22" s="1"/>
  <c r="AO1115" i="22" s="1"/>
  <c r="AO1365" i="22" s="1"/>
  <c r="AC365" i="22"/>
  <c r="AC615" i="22" s="1"/>
  <c r="AC865" i="22" s="1"/>
  <c r="AC1115" i="22" s="1"/>
  <c r="AC1365" i="22" s="1"/>
  <c r="Q365" i="22"/>
  <c r="Q615" i="22" s="1"/>
  <c r="Q865" i="22" s="1"/>
  <c r="Q1115" i="22" s="1"/>
  <c r="Q1365" i="22" s="1"/>
  <c r="E365" i="22"/>
  <c r="E615" i="22" s="1"/>
  <c r="E865" i="22" s="1"/>
  <c r="E1115" i="22" s="1"/>
  <c r="E1365" i="22" s="1"/>
  <c r="AO364" i="22"/>
  <c r="AO614" i="22" s="1"/>
  <c r="AO864" i="22" s="1"/>
  <c r="AO1114" i="22" s="1"/>
  <c r="AO1364" i="22" s="1"/>
  <c r="AC364" i="22"/>
  <c r="AC614" i="22" s="1"/>
  <c r="AC864" i="22" s="1"/>
  <c r="AC1114" i="22" s="1"/>
  <c r="AC1364" i="22" s="1"/>
  <c r="Q364" i="22"/>
  <c r="Q614" i="22" s="1"/>
  <c r="Q864" i="22" s="1"/>
  <c r="Q1114" i="22" s="1"/>
  <c r="Q1364" i="22" s="1"/>
  <c r="E364" i="22"/>
  <c r="E614" i="22" s="1"/>
  <c r="E864" i="22" s="1"/>
  <c r="E1114" i="22" s="1"/>
  <c r="E1364" i="22" s="1"/>
  <c r="AO363" i="22"/>
  <c r="AO613" i="22" s="1"/>
  <c r="AO863" i="22" s="1"/>
  <c r="AO1113" i="22" s="1"/>
  <c r="AO1363" i="22" s="1"/>
  <c r="AC363" i="22"/>
  <c r="AC613" i="22" s="1"/>
  <c r="AC863" i="22" s="1"/>
  <c r="AC1113" i="22" s="1"/>
  <c r="AC1363" i="22" s="1"/>
  <c r="Q363" i="22"/>
  <c r="Q613" i="22" s="1"/>
  <c r="Q863" i="22" s="1"/>
  <c r="Q1113" i="22" s="1"/>
  <c r="Q1363" i="22" s="1"/>
  <c r="E363" i="22"/>
  <c r="E613" i="22" s="1"/>
  <c r="E863" i="22" s="1"/>
  <c r="E1113" i="22" s="1"/>
  <c r="E1363" i="22" s="1"/>
  <c r="AO362" i="22"/>
  <c r="AO612" i="22" s="1"/>
  <c r="AO862" i="22" s="1"/>
  <c r="AO1112" i="22" s="1"/>
  <c r="AO1362" i="22" s="1"/>
  <c r="AC362" i="22"/>
  <c r="AC612" i="22" s="1"/>
  <c r="AC862" i="22" s="1"/>
  <c r="AC1112" i="22" s="1"/>
  <c r="AC1362" i="22" s="1"/>
  <c r="Q362" i="22"/>
  <c r="Q612" i="22" s="1"/>
  <c r="Q862" i="22" s="1"/>
  <c r="Q1112" i="22" s="1"/>
  <c r="Q1362" i="22" s="1"/>
  <c r="E362" i="22"/>
  <c r="E612" i="22" s="1"/>
  <c r="E862" i="22" s="1"/>
  <c r="E1112" i="22" s="1"/>
  <c r="E1362" i="22" s="1"/>
  <c r="AO361" i="22"/>
  <c r="AO611" i="22" s="1"/>
  <c r="AO861" i="22" s="1"/>
  <c r="AO1111" i="22" s="1"/>
  <c r="AO1361" i="22" s="1"/>
  <c r="AC361" i="22"/>
  <c r="AC611" i="22" s="1"/>
  <c r="AC861" i="22" s="1"/>
  <c r="AC1111" i="22" s="1"/>
  <c r="AC1361" i="22" s="1"/>
  <c r="Q361" i="22"/>
  <c r="Q611" i="22" s="1"/>
  <c r="Q861" i="22" s="1"/>
  <c r="Q1111" i="22" s="1"/>
  <c r="Q1361" i="22" s="1"/>
  <c r="E361" i="22"/>
  <c r="E611" i="22" s="1"/>
  <c r="E861" i="22" s="1"/>
  <c r="E1111" i="22" s="1"/>
  <c r="E1361" i="22" s="1"/>
  <c r="AO360" i="22"/>
  <c r="AO610" i="22" s="1"/>
  <c r="AO860" i="22" s="1"/>
  <c r="AO1110" i="22" s="1"/>
  <c r="AO1360" i="22" s="1"/>
  <c r="AC360" i="22"/>
  <c r="AC610" i="22" s="1"/>
  <c r="AC860" i="22" s="1"/>
  <c r="AC1110" i="22" s="1"/>
  <c r="AC1360" i="22" s="1"/>
  <c r="Q360" i="22"/>
  <c r="Q610" i="22" s="1"/>
  <c r="Q860" i="22" s="1"/>
  <c r="Q1110" i="22" s="1"/>
  <c r="Q1360" i="22" s="1"/>
  <c r="E360" i="22"/>
  <c r="E610" i="22" s="1"/>
  <c r="E860" i="22" s="1"/>
  <c r="E1110" i="22" s="1"/>
  <c r="E1360" i="22" s="1"/>
  <c r="AO359" i="22"/>
  <c r="AO609" i="22" s="1"/>
  <c r="AO859" i="22" s="1"/>
  <c r="AO1109" i="22" s="1"/>
  <c r="AO1359" i="22" s="1"/>
  <c r="AC359" i="22"/>
  <c r="AC609" i="22" s="1"/>
  <c r="AC859" i="22" s="1"/>
  <c r="AC1109" i="22" s="1"/>
  <c r="AC1359" i="22" s="1"/>
  <c r="Q359" i="22"/>
  <c r="Q609" i="22" s="1"/>
  <c r="Q859" i="22" s="1"/>
  <c r="Q1109" i="22" s="1"/>
  <c r="Q1359" i="22" s="1"/>
  <c r="E359" i="22"/>
  <c r="E609" i="22" s="1"/>
  <c r="E859" i="22" s="1"/>
  <c r="E1109" i="22" s="1"/>
  <c r="E1359" i="22" s="1"/>
  <c r="AO358" i="22"/>
  <c r="AO608" i="22" s="1"/>
  <c r="AO858" i="22" s="1"/>
  <c r="AO1108" i="22" s="1"/>
  <c r="AO1358" i="22" s="1"/>
  <c r="AC358" i="22"/>
  <c r="AC608" i="22" s="1"/>
  <c r="AC858" i="22" s="1"/>
  <c r="AC1108" i="22" s="1"/>
  <c r="AC1358" i="22" s="1"/>
  <c r="Q358" i="22"/>
  <c r="Q608" i="22" s="1"/>
  <c r="Q858" i="22" s="1"/>
  <c r="Q1108" i="22" s="1"/>
  <c r="Q1358" i="22" s="1"/>
  <c r="E358" i="22"/>
  <c r="E608" i="22" s="1"/>
  <c r="E858" i="22" s="1"/>
  <c r="E1108" i="22" s="1"/>
  <c r="E1358" i="22" s="1"/>
  <c r="AO357" i="22"/>
  <c r="AO607" i="22" s="1"/>
  <c r="AO857" i="22" s="1"/>
  <c r="AO1107" i="22" s="1"/>
  <c r="AO1357" i="22" s="1"/>
  <c r="AC357" i="22"/>
  <c r="AC607" i="22" s="1"/>
  <c r="AC857" i="22" s="1"/>
  <c r="AC1107" i="22" s="1"/>
  <c r="AC1357" i="22" s="1"/>
  <c r="Q357" i="22"/>
  <c r="Q607" i="22" s="1"/>
  <c r="Q857" i="22" s="1"/>
  <c r="Q1107" i="22" s="1"/>
  <c r="Q1357" i="22" s="1"/>
  <c r="E357" i="22"/>
  <c r="E607" i="22" s="1"/>
  <c r="E857" i="22" s="1"/>
  <c r="E1107" i="22" s="1"/>
  <c r="E1357" i="22" s="1"/>
  <c r="AO356" i="22"/>
  <c r="AO606" i="22" s="1"/>
  <c r="AO856" i="22" s="1"/>
  <c r="AO1106" i="22" s="1"/>
  <c r="AO1356" i="22" s="1"/>
  <c r="AC356" i="22"/>
  <c r="AC606" i="22" s="1"/>
  <c r="AC856" i="22" s="1"/>
  <c r="AC1106" i="22" s="1"/>
  <c r="AC1356" i="22" s="1"/>
  <c r="Q356" i="22"/>
  <c r="Q606" i="22" s="1"/>
  <c r="Q856" i="22" s="1"/>
  <c r="Q1106" i="22" s="1"/>
  <c r="Q1356" i="22" s="1"/>
  <c r="E356" i="22"/>
  <c r="E606" i="22" s="1"/>
  <c r="E856" i="22" s="1"/>
  <c r="E1106" i="22" s="1"/>
  <c r="E1356" i="22" s="1"/>
  <c r="AO355" i="22"/>
  <c r="AO605" i="22" s="1"/>
  <c r="AO855" i="22" s="1"/>
  <c r="AO1105" i="22" s="1"/>
  <c r="AO1355" i="22" s="1"/>
  <c r="AC355" i="22"/>
  <c r="AC605" i="22" s="1"/>
  <c r="AC855" i="22" s="1"/>
  <c r="AC1105" i="22" s="1"/>
  <c r="AC1355" i="22" s="1"/>
  <c r="Q355" i="22"/>
  <c r="Q605" i="22" s="1"/>
  <c r="Q855" i="22" s="1"/>
  <c r="Q1105" i="22" s="1"/>
  <c r="Q1355" i="22" s="1"/>
  <c r="E355" i="22"/>
  <c r="E605" i="22" s="1"/>
  <c r="E855" i="22" s="1"/>
  <c r="E1105" i="22" s="1"/>
  <c r="E1355" i="22" s="1"/>
  <c r="AO354" i="22"/>
  <c r="AO604" i="22" s="1"/>
  <c r="AO854" i="22" s="1"/>
  <c r="AO1104" i="22" s="1"/>
  <c r="AO1354" i="22" s="1"/>
  <c r="AC354" i="22"/>
  <c r="AC604" i="22" s="1"/>
  <c r="AC854" i="22" s="1"/>
  <c r="AC1104" i="22" s="1"/>
  <c r="AC1354" i="22" s="1"/>
  <c r="Q354" i="22"/>
  <c r="Q604" i="22" s="1"/>
  <c r="Q854" i="22" s="1"/>
  <c r="Q1104" i="22" s="1"/>
  <c r="Q1354" i="22" s="1"/>
  <c r="E354" i="22"/>
  <c r="E604" i="22" s="1"/>
  <c r="E854" i="22" s="1"/>
  <c r="E1104" i="22" s="1"/>
  <c r="E1354" i="22" s="1"/>
  <c r="AO353" i="22"/>
  <c r="AO603" i="22" s="1"/>
  <c r="AO853" i="22" s="1"/>
  <c r="AO1103" i="22" s="1"/>
  <c r="AO1353" i="22" s="1"/>
  <c r="AC353" i="22"/>
  <c r="AC603" i="22" s="1"/>
  <c r="AC853" i="22" s="1"/>
  <c r="AC1103" i="22" s="1"/>
  <c r="AC1353" i="22" s="1"/>
  <c r="Q353" i="22"/>
  <c r="Q603" i="22" s="1"/>
  <c r="Q853" i="22" s="1"/>
  <c r="Q1103" i="22" s="1"/>
  <c r="Q1353" i="22" s="1"/>
  <c r="E353" i="22"/>
  <c r="E603" i="22" s="1"/>
  <c r="E853" i="22" s="1"/>
  <c r="E1103" i="22" s="1"/>
  <c r="E1353" i="22" s="1"/>
  <c r="AO352" i="22"/>
  <c r="AO602" i="22" s="1"/>
  <c r="AO852" i="22" s="1"/>
  <c r="AO1102" i="22" s="1"/>
  <c r="AO1352" i="22" s="1"/>
  <c r="AC352" i="22"/>
  <c r="AC602" i="22" s="1"/>
  <c r="AC852" i="22" s="1"/>
  <c r="AC1102" i="22" s="1"/>
  <c r="AC1352" i="22" s="1"/>
  <c r="Q352" i="22"/>
  <c r="Q602" i="22" s="1"/>
  <c r="Q852" i="22" s="1"/>
  <c r="Q1102" i="22" s="1"/>
  <c r="Q1352" i="22" s="1"/>
  <c r="E352" i="22"/>
  <c r="E602" i="22" s="1"/>
  <c r="E852" i="22" s="1"/>
  <c r="E1102" i="22" s="1"/>
  <c r="E1352" i="22" s="1"/>
  <c r="AO351" i="22"/>
  <c r="AO601" i="22" s="1"/>
  <c r="AO851" i="22" s="1"/>
  <c r="AO1101" i="22" s="1"/>
  <c r="AO1351" i="22" s="1"/>
  <c r="AC351" i="22"/>
  <c r="AC601" i="22" s="1"/>
  <c r="AC851" i="22" s="1"/>
  <c r="AC1101" i="22" s="1"/>
  <c r="AC1351" i="22" s="1"/>
  <c r="Q351" i="22"/>
  <c r="Q601" i="22" s="1"/>
  <c r="Q851" i="22" s="1"/>
  <c r="Q1101" i="22" s="1"/>
  <c r="Q1351" i="22" s="1"/>
  <c r="E351" i="22"/>
  <c r="E601" i="22" s="1"/>
  <c r="E851" i="22" s="1"/>
  <c r="E1101" i="22" s="1"/>
  <c r="E1351" i="22" s="1"/>
  <c r="AO350" i="22"/>
  <c r="AO600" i="22" s="1"/>
  <c r="AO850" i="22" s="1"/>
  <c r="AO1100" i="22" s="1"/>
  <c r="AO1350" i="22" s="1"/>
  <c r="AC350" i="22"/>
  <c r="AC600" i="22" s="1"/>
  <c r="AC850" i="22" s="1"/>
  <c r="AC1100" i="22" s="1"/>
  <c r="AC1350" i="22" s="1"/>
  <c r="Q350" i="22"/>
  <c r="Q600" i="22" s="1"/>
  <c r="Q850" i="22" s="1"/>
  <c r="Q1100" i="22" s="1"/>
  <c r="Q1350" i="22" s="1"/>
  <c r="E350" i="22"/>
  <c r="E600" i="22" s="1"/>
  <c r="E850" i="22" s="1"/>
  <c r="E1100" i="22" s="1"/>
  <c r="E1350" i="22" s="1"/>
  <c r="AO349" i="22"/>
  <c r="AO599" i="22" s="1"/>
  <c r="AO849" i="22" s="1"/>
  <c r="AO1099" i="22" s="1"/>
  <c r="AO1349" i="22" s="1"/>
  <c r="AC349" i="22"/>
  <c r="AC599" i="22" s="1"/>
  <c r="AC849" i="22" s="1"/>
  <c r="AC1099" i="22" s="1"/>
  <c r="AC1349" i="22" s="1"/>
  <c r="Q349" i="22"/>
  <c r="Q599" i="22" s="1"/>
  <c r="Q849" i="22" s="1"/>
  <c r="Q1099" i="22" s="1"/>
  <c r="Q1349" i="22" s="1"/>
  <c r="E349" i="22"/>
  <c r="E599" i="22" s="1"/>
  <c r="E849" i="22" s="1"/>
  <c r="E1099" i="22" s="1"/>
  <c r="E1349" i="22" s="1"/>
  <c r="AO348" i="22"/>
  <c r="AO598" i="22" s="1"/>
  <c r="AO848" i="22" s="1"/>
  <c r="AO1098" i="22" s="1"/>
  <c r="AO1348" i="22" s="1"/>
  <c r="AC348" i="22"/>
  <c r="AC598" i="22" s="1"/>
  <c r="AC848" i="22" s="1"/>
  <c r="AC1098" i="22" s="1"/>
  <c r="AC1348" i="22" s="1"/>
  <c r="Q348" i="22"/>
  <c r="Q598" i="22" s="1"/>
  <c r="Q848" i="22" s="1"/>
  <c r="Q1098" i="22" s="1"/>
  <c r="Q1348" i="22" s="1"/>
  <c r="E348" i="22"/>
  <c r="E598" i="22" s="1"/>
  <c r="E848" i="22" s="1"/>
  <c r="E1098" i="22" s="1"/>
  <c r="E1348" i="22" s="1"/>
  <c r="AO347" i="22"/>
  <c r="AO597" i="22" s="1"/>
  <c r="AO847" i="22" s="1"/>
  <c r="AO1097" i="22" s="1"/>
  <c r="AO1347" i="22" s="1"/>
  <c r="AC347" i="22"/>
  <c r="AC597" i="22" s="1"/>
  <c r="AC847" i="22" s="1"/>
  <c r="AC1097" i="22" s="1"/>
  <c r="AC1347" i="22" s="1"/>
  <c r="Q347" i="22"/>
  <c r="Q597" i="22" s="1"/>
  <c r="Q847" i="22" s="1"/>
  <c r="Q1097" i="22" s="1"/>
  <c r="Q1347" i="22" s="1"/>
  <c r="E347" i="22"/>
  <c r="E597" i="22" s="1"/>
  <c r="E847" i="22" s="1"/>
  <c r="E1097" i="22" s="1"/>
  <c r="E1347" i="22" s="1"/>
  <c r="AO346" i="22"/>
  <c r="AO596" i="22" s="1"/>
  <c r="AO846" i="22" s="1"/>
  <c r="AO1096" i="22" s="1"/>
  <c r="AO1346" i="22" s="1"/>
  <c r="AC346" i="22"/>
  <c r="AC596" i="22" s="1"/>
  <c r="AC846" i="22" s="1"/>
  <c r="AC1096" i="22" s="1"/>
  <c r="AC1346" i="22" s="1"/>
  <c r="Q346" i="22"/>
  <c r="Q596" i="22" s="1"/>
  <c r="Q846" i="22" s="1"/>
  <c r="Q1096" i="22" s="1"/>
  <c r="Q1346" i="22" s="1"/>
  <c r="E346" i="22"/>
  <c r="E596" i="22" s="1"/>
  <c r="E846" i="22" s="1"/>
  <c r="E1096" i="22" s="1"/>
  <c r="E1346" i="22" s="1"/>
  <c r="AO345" i="22"/>
  <c r="AO595" i="22" s="1"/>
  <c r="AO845" i="22" s="1"/>
  <c r="AO1095" i="22" s="1"/>
  <c r="AO1345" i="22" s="1"/>
  <c r="AC345" i="22"/>
  <c r="AC595" i="22" s="1"/>
  <c r="AC845" i="22" s="1"/>
  <c r="AC1095" i="22" s="1"/>
  <c r="AC1345" i="22" s="1"/>
  <c r="Q345" i="22"/>
  <c r="Q595" i="22" s="1"/>
  <c r="Q845" i="22" s="1"/>
  <c r="Q1095" i="22" s="1"/>
  <c r="Q1345" i="22" s="1"/>
  <c r="E345" i="22"/>
  <c r="E595" i="22" s="1"/>
  <c r="E845" i="22" s="1"/>
  <c r="E1095" i="22" s="1"/>
  <c r="E1345" i="22" s="1"/>
  <c r="AO344" i="22"/>
  <c r="AO594" i="22" s="1"/>
  <c r="AO844" i="22" s="1"/>
  <c r="AO1094" i="22" s="1"/>
  <c r="AO1344" i="22" s="1"/>
  <c r="AC344" i="22"/>
  <c r="AC594" i="22" s="1"/>
  <c r="AC844" i="22" s="1"/>
  <c r="AC1094" i="22" s="1"/>
  <c r="AC1344" i="22" s="1"/>
  <c r="Q344" i="22"/>
  <c r="Q594" i="22" s="1"/>
  <c r="Q844" i="22" s="1"/>
  <c r="Q1094" i="22" s="1"/>
  <c r="Q1344" i="22" s="1"/>
  <c r="E344" i="22"/>
  <c r="E594" i="22" s="1"/>
  <c r="E844" i="22" s="1"/>
  <c r="E1094" i="22" s="1"/>
  <c r="E1344" i="22" s="1"/>
  <c r="AO343" i="22"/>
  <c r="AO593" i="22" s="1"/>
  <c r="AO843" i="22" s="1"/>
  <c r="AO1093" i="22" s="1"/>
  <c r="AO1343" i="22" s="1"/>
  <c r="AC343" i="22"/>
  <c r="AC593" i="22" s="1"/>
  <c r="AC843" i="22" s="1"/>
  <c r="AC1093" i="22" s="1"/>
  <c r="AC1343" i="22" s="1"/>
  <c r="Q343" i="22"/>
  <c r="Q593" i="22" s="1"/>
  <c r="Q843" i="22" s="1"/>
  <c r="Q1093" i="22" s="1"/>
  <c r="Q1343" i="22" s="1"/>
  <c r="E343" i="22"/>
  <c r="E593" i="22" s="1"/>
  <c r="E843" i="22" s="1"/>
  <c r="E1093" i="22" s="1"/>
  <c r="E1343" i="22" s="1"/>
  <c r="AO342" i="22"/>
  <c r="AO592" i="22" s="1"/>
  <c r="AO842" i="22" s="1"/>
  <c r="AO1092" i="22" s="1"/>
  <c r="AO1342" i="22" s="1"/>
  <c r="AC342" i="22"/>
  <c r="AC592" i="22" s="1"/>
  <c r="AC842" i="22" s="1"/>
  <c r="AC1092" i="22" s="1"/>
  <c r="AC1342" i="22" s="1"/>
  <c r="Q342" i="22"/>
  <c r="Q592" i="22" s="1"/>
  <c r="Q842" i="22" s="1"/>
  <c r="Q1092" i="22" s="1"/>
  <c r="Q1342" i="22" s="1"/>
  <c r="E342" i="22"/>
  <c r="E592" i="22" s="1"/>
  <c r="E842" i="22" s="1"/>
  <c r="E1092" i="22" s="1"/>
  <c r="E1342" i="22" s="1"/>
  <c r="AO341" i="22"/>
  <c r="AO591" i="22" s="1"/>
  <c r="AO841" i="22" s="1"/>
  <c r="AO1091" i="22" s="1"/>
  <c r="AO1341" i="22" s="1"/>
  <c r="AC341" i="22"/>
  <c r="AC591" i="22" s="1"/>
  <c r="AC841" i="22" s="1"/>
  <c r="AC1091" i="22" s="1"/>
  <c r="AC1341" i="22" s="1"/>
  <c r="Q341" i="22"/>
  <c r="Q591" i="22" s="1"/>
  <c r="Q841" i="22" s="1"/>
  <c r="Q1091" i="22" s="1"/>
  <c r="Q1341" i="22" s="1"/>
  <c r="E341" i="22"/>
  <c r="E591" i="22" s="1"/>
  <c r="E841" i="22" s="1"/>
  <c r="E1091" i="22" s="1"/>
  <c r="E1341" i="22" s="1"/>
  <c r="AO340" i="22"/>
  <c r="AO590" i="22" s="1"/>
  <c r="AO840" i="22" s="1"/>
  <c r="AO1090" i="22" s="1"/>
  <c r="AO1340" i="22" s="1"/>
  <c r="AC340" i="22"/>
  <c r="AC590" i="22" s="1"/>
  <c r="AC840" i="22" s="1"/>
  <c r="AC1090" i="22" s="1"/>
  <c r="AC1340" i="22" s="1"/>
  <c r="Q340" i="22"/>
  <c r="Q590" i="22" s="1"/>
  <c r="Q840" i="22" s="1"/>
  <c r="Q1090" i="22" s="1"/>
  <c r="Q1340" i="22" s="1"/>
  <c r="E340" i="22"/>
  <c r="E590" i="22" s="1"/>
  <c r="E840" i="22" s="1"/>
  <c r="E1090" i="22" s="1"/>
  <c r="E1340" i="22" s="1"/>
  <c r="AO339" i="22"/>
  <c r="AO589" i="22" s="1"/>
  <c r="AO839" i="22" s="1"/>
  <c r="AO1089" i="22" s="1"/>
  <c r="AO1339" i="22" s="1"/>
  <c r="AC339" i="22"/>
  <c r="AC589" i="22" s="1"/>
  <c r="AC839" i="22" s="1"/>
  <c r="AC1089" i="22" s="1"/>
  <c r="AC1339" i="22" s="1"/>
  <c r="Q339" i="22"/>
  <c r="Q589" i="22" s="1"/>
  <c r="Q839" i="22" s="1"/>
  <c r="Q1089" i="22" s="1"/>
  <c r="Q1339" i="22" s="1"/>
  <c r="E339" i="22"/>
  <c r="E589" i="22" s="1"/>
  <c r="E839" i="22" s="1"/>
  <c r="E1089" i="22" s="1"/>
  <c r="E1339" i="22" s="1"/>
  <c r="AO338" i="22"/>
  <c r="AO588" i="22" s="1"/>
  <c r="AO838" i="22" s="1"/>
  <c r="AO1088" i="22" s="1"/>
  <c r="AO1338" i="22" s="1"/>
  <c r="AC338" i="22"/>
  <c r="AC588" i="22" s="1"/>
  <c r="AC838" i="22" s="1"/>
  <c r="AC1088" i="22" s="1"/>
  <c r="AC1338" i="22" s="1"/>
  <c r="Q338" i="22"/>
  <c r="Q588" i="22" s="1"/>
  <c r="Q838" i="22" s="1"/>
  <c r="Q1088" i="22" s="1"/>
  <c r="Q1338" i="22" s="1"/>
  <c r="E338" i="22"/>
  <c r="E588" i="22" s="1"/>
  <c r="E838" i="22" s="1"/>
  <c r="E1088" i="22" s="1"/>
  <c r="E1338" i="22" s="1"/>
  <c r="AO337" i="22"/>
  <c r="AO587" i="22" s="1"/>
  <c r="AO837" i="22" s="1"/>
  <c r="AO1087" i="22" s="1"/>
  <c r="AO1337" i="22" s="1"/>
  <c r="AC337" i="22"/>
  <c r="AC587" i="22" s="1"/>
  <c r="AC837" i="22" s="1"/>
  <c r="AC1087" i="22" s="1"/>
  <c r="AC1337" i="22" s="1"/>
  <c r="Q337" i="22"/>
  <c r="Q587" i="22" s="1"/>
  <c r="Q837" i="22" s="1"/>
  <c r="Q1087" i="22" s="1"/>
  <c r="Q1337" i="22" s="1"/>
  <c r="E337" i="22"/>
  <c r="E587" i="22" s="1"/>
  <c r="E837" i="22" s="1"/>
  <c r="E1087" i="22" s="1"/>
  <c r="E1337" i="22" s="1"/>
  <c r="AO336" i="22"/>
  <c r="AO586" i="22" s="1"/>
  <c r="AO836" i="22" s="1"/>
  <c r="AO1086" i="22" s="1"/>
  <c r="AO1336" i="22" s="1"/>
  <c r="AC336" i="22"/>
  <c r="AC586" i="22" s="1"/>
  <c r="AC836" i="22" s="1"/>
  <c r="AC1086" i="22" s="1"/>
  <c r="AC1336" i="22" s="1"/>
  <c r="Q336" i="22"/>
  <c r="Q586" i="22" s="1"/>
  <c r="Q836" i="22" s="1"/>
  <c r="Q1086" i="22" s="1"/>
  <c r="Q1336" i="22" s="1"/>
  <c r="E336" i="22"/>
  <c r="E586" i="22" s="1"/>
  <c r="E836" i="22" s="1"/>
  <c r="E1086" i="22" s="1"/>
  <c r="E1336" i="22" s="1"/>
  <c r="AO335" i="22"/>
  <c r="AO585" i="22" s="1"/>
  <c r="AO835" i="22" s="1"/>
  <c r="AO1085" i="22" s="1"/>
  <c r="AO1335" i="22" s="1"/>
  <c r="AC335" i="22"/>
  <c r="AC585" i="22" s="1"/>
  <c r="AC835" i="22" s="1"/>
  <c r="AC1085" i="22" s="1"/>
  <c r="AC1335" i="22" s="1"/>
  <c r="Q335" i="22"/>
  <c r="Q585" i="22" s="1"/>
  <c r="Q835" i="22" s="1"/>
  <c r="Q1085" i="22" s="1"/>
  <c r="Q1335" i="22" s="1"/>
  <c r="E335" i="22"/>
  <c r="E585" i="22" s="1"/>
  <c r="E835" i="22" s="1"/>
  <c r="E1085" i="22" s="1"/>
  <c r="E1335" i="22" s="1"/>
  <c r="AO334" i="22"/>
  <c r="AO584" i="22" s="1"/>
  <c r="AO834" i="22" s="1"/>
  <c r="AO1084" i="22" s="1"/>
  <c r="AO1334" i="22" s="1"/>
  <c r="AC334" i="22"/>
  <c r="AC584" i="22" s="1"/>
  <c r="AC834" i="22" s="1"/>
  <c r="AC1084" i="22" s="1"/>
  <c r="AC1334" i="22" s="1"/>
  <c r="Q334" i="22"/>
  <c r="Q584" i="22" s="1"/>
  <c r="Q834" i="22" s="1"/>
  <c r="Q1084" i="22" s="1"/>
  <c r="Q1334" i="22" s="1"/>
  <c r="E334" i="22"/>
  <c r="E584" i="22" s="1"/>
  <c r="E834" i="22" s="1"/>
  <c r="E1084" i="22" s="1"/>
  <c r="E1334" i="22" s="1"/>
  <c r="AO333" i="22"/>
  <c r="AO583" i="22" s="1"/>
  <c r="AO833" i="22" s="1"/>
  <c r="AO1083" i="22" s="1"/>
  <c r="AO1333" i="22" s="1"/>
  <c r="AC333" i="22"/>
  <c r="AC583" i="22" s="1"/>
  <c r="AC833" i="22" s="1"/>
  <c r="AC1083" i="22" s="1"/>
  <c r="AC1333" i="22" s="1"/>
  <c r="Q333" i="22"/>
  <c r="Q583" i="22" s="1"/>
  <c r="Q833" i="22" s="1"/>
  <c r="Q1083" i="22" s="1"/>
  <c r="Q1333" i="22" s="1"/>
  <c r="E333" i="22"/>
  <c r="E583" i="22" s="1"/>
  <c r="E833" i="22" s="1"/>
  <c r="E1083" i="22" s="1"/>
  <c r="E1333" i="22" s="1"/>
  <c r="AO332" i="22"/>
  <c r="AO582" i="22" s="1"/>
  <c r="AO832" i="22" s="1"/>
  <c r="AO1082" i="22" s="1"/>
  <c r="AO1332" i="22" s="1"/>
  <c r="AC332" i="22"/>
  <c r="AC582" i="22" s="1"/>
  <c r="AC832" i="22" s="1"/>
  <c r="AC1082" i="22" s="1"/>
  <c r="AC1332" i="22" s="1"/>
  <c r="Q332" i="22"/>
  <c r="Q582" i="22" s="1"/>
  <c r="Q832" i="22" s="1"/>
  <c r="Q1082" i="22" s="1"/>
  <c r="Q1332" i="22" s="1"/>
  <c r="E332" i="22"/>
  <c r="E582" i="22" s="1"/>
  <c r="E832" i="22" s="1"/>
  <c r="E1082" i="22" s="1"/>
  <c r="E1332" i="22" s="1"/>
  <c r="AO331" i="22"/>
  <c r="AO581" i="22" s="1"/>
  <c r="AO831" i="22" s="1"/>
  <c r="AO1081" i="22" s="1"/>
  <c r="AO1331" i="22" s="1"/>
  <c r="AC331" i="22"/>
  <c r="AC581" i="22" s="1"/>
  <c r="AC831" i="22" s="1"/>
  <c r="AC1081" i="22" s="1"/>
  <c r="AC1331" i="22" s="1"/>
  <c r="Q331" i="22"/>
  <c r="Q581" i="22" s="1"/>
  <c r="Q831" i="22" s="1"/>
  <c r="Q1081" i="22" s="1"/>
  <c r="Q1331" i="22" s="1"/>
  <c r="E331" i="22"/>
  <c r="E581" i="22" s="1"/>
  <c r="E831" i="22" s="1"/>
  <c r="E1081" i="22" s="1"/>
  <c r="E1331" i="22" s="1"/>
  <c r="AO330" i="22"/>
  <c r="AO580" i="22" s="1"/>
  <c r="AO830" i="22" s="1"/>
  <c r="AO1080" i="22" s="1"/>
  <c r="AO1330" i="22" s="1"/>
  <c r="AC330" i="22"/>
  <c r="AC580" i="22" s="1"/>
  <c r="AC830" i="22" s="1"/>
  <c r="AC1080" i="22" s="1"/>
  <c r="AC1330" i="22" s="1"/>
  <c r="Q330" i="22"/>
  <c r="Q580" i="22" s="1"/>
  <c r="Q830" i="22" s="1"/>
  <c r="Q1080" i="22" s="1"/>
  <c r="Q1330" i="22" s="1"/>
  <c r="E330" i="22"/>
  <c r="E580" i="22" s="1"/>
  <c r="E830" i="22" s="1"/>
  <c r="E1080" i="22" s="1"/>
  <c r="E1330" i="22" s="1"/>
  <c r="AO329" i="22"/>
  <c r="AO579" i="22" s="1"/>
  <c r="AO829" i="22" s="1"/>
  <c r="AO1079" i="22" s="1"/>
  <c r="AO1329" i="22" s="1"/>
  <c r="AC329" i="22"/>
  <c r="AC579" i="22" s="1"/>
  <c r="AC829" i="22" s="1"/>
  <c r="AC1079" i="22" s="1"/>
  <c r="AC1329" i="22" s="1"/>
  <c r="Q329" i="22"/>
  <c r="Q579" i="22" s="1"/>
  <c r="Q829" i="22" s="1"/>
  <c r="Q1079" i="22" s="1"/>
  <c r="Q1329" i="22" s="1"/>
  <c r="E329" i="22"/>
  <c r="E579" i="22" s="1"/>
  <c r="E829" i="22" s="1"/>
  <c r="E1079" i="22" s="1"/>
  <c r="E1329" i="22" s="1"/>
  <c r="AO328" i="22"/>
  <c r="AO578" i="22" s="1"/>
  <c r="AO828" i="22" s="1"/>
  <c r="AO1078" i="22" s="1"/>
  <c r="AO1328" i="22" s="1"/>
  <c r="AC328" i="22"/>
  <c r="AC578" i="22" s="1"/>
  <c r="AC828" i="22" s="1"/>
  <c r="AC1078" i="22" s="1"/>
  <c r="AC1328" i="22" s="1"/>
  <c r="Q328" i="22"/>
  <c r="Q578" i="22" s="1"/>
  <c r="Q828" i="22" s="1"/>
  <c r="Q1078" i="22" s="1"/>
  <c r="Q1328" i="22" s="1"/>
  <c r="E328" i="22"/>
  <c r="E578" i="22" s="1"/>
  <c r="E828" i="22" s="1"/>
  <c r="E1078" i="22" s="1"/>
  <c r="E1328" i="22" s="1"/>
  <c r="AO327" i="22"/>
  <c r="AO577" i="22" s="1"/>
  <c r="AO827" i="22" s="1"/>
  <c r="AO1077" i="22" s="1"/>
  <c r="AO1327" i="22" s="1"/>
  <c r="AC327" i="22"/>
  <c r="AC577" i="22" s="1"/>
  <c r="AC827" i="22" s="1"/>
  <c r="AC1077" i="22" s="1"/>
  <c r="AC1327" i="22" s="1"/>
  <c r="Q327" i="22"/>
  <c r="Q577" i="22" s="1"/>
  <c r="Q827" i="22" s="1"/>
  <c r="Q1077" i="22" s="1"/>
  <c r="Q1327" i="22" s="1"/>
  <c r="E327" i="22"/>
  <c r="E577" i="22" s="1"/>
  <c r="E827" i="22" s="1"/>
  <c r="E1077" i="22" s="1"/>
  <c r="E1327" i="22" s="1"/>
  <c r="AO326" i="22"/>
  <c r="AO576" i="22" s="1"/>
  <c r="AO826" i="22" s="1"/>
  <c r="AO1076" i="22" s="1"/>
  <c r="AO1326" i="22" s="1"/>
  <c r="AC326" i="22"/>
  <c r="AC576" i="22" s="1"/>
  <c r="AC826" i="22" s="1"/>
  <c r="AC1076" i="22" s="1"/>
  <c r="AC1326" i="22" s="1"/>
  <c r="Q326" i="22"/>
  <c r="Q576" i="22" s="1"/>
  <c r="Q826" i="22" s="1"/>
  <c r="Q1076" i="22" s="1"/>
  <c r="Q1326" i="22" s="1"/>
  <c r="E326" i="22"/>
  <c r="E576" i="22" s="1"/>
  <c r="E826" i="22" s="1"/>
  <c r="E1076" i="22" s="1"/>
  <c r="E1326" i="22" s="1"/>
  <c r="AO325" i="22"/>
  <c r="AO575" i="22" s="1"/>
  <c r="AO825" i="22" s="1"/>
  <c r="AO1075" i="22" s="1"/>
  <c r="AO1325" i="22" s="1"/>
  <c r="AC325" i="22"/>
  <c r="AC575" i="22" s="1"/>
  <c r="AC825" i="22" s="1"/>
  <c r="AC1075" i="22" s="1"/>
  <c r="AC1325" i="22" s="1"/>
  <c r="Q325" i="22"/>
  <c r="Q575" i="22" s="1"/>
  <c r="Q825" i="22" s="1"/>
  <c r="Q1075" i="22" s="1"/>
  <c r="Q1325" i="22" s="1"/>
  <c r="E325" i="22"/>
  <c r="E575" i="22" s="1"/>
  <c r="E825" i="22" s="1"/>
  <c r="E1075" i="22" s="1"/>
  <c r="E1325" i="22" s="1"/>
  <c r="AO324" i="22"/>
  <c r="AO574" i="22" s="1"/>
  <c r="AO824" i="22" s="1"/>
  <c r="AO1074" i="22" s="1"/>
  <c r="AO1324" i="22" s="1"/>
  <c r="AC324" i="22"/>
  <c r="AC574" i="22" s="1"/>
  <c r="AC824" i="22" s="1"/>
  <c r="AC1074" i="22" s="1"/>
  <c r="AC1324" i="22" s="1"/>
  <c r="Q324" i="22"/>
  <c r="Q574" i="22" s="1"/>
  <c r="Q824" i="22" s="1"/>
  <c r="Q1074" i="22" s="1"/>
  <c r="Q1324" i="22" s="1"/>
  <c r="E324" i="22"/>
  <c r="E574" i="22" s="1"/>
  <c r="E824" i="22" s="1"/>
  <c r="E1074" i="22" s="1"/>
  <c r="E1324" i="22" s="1"/>
  <c r="AO323" i="22"/>
  <c r="AO573" i="22" s="1"/>
  <c r="AO823" i="22" s="1"/>
  <c r="AO1073" i="22" s="1"/>
  <c r="AO1323" i="22" s="1"/>
  <c r="AC323" i="22"/>
  <c r="AC573" i="22" s="1"/>
  <c r="AC823" i="22" s="1"/>
  <c r="AC1073" i="22" s="1"/>
  <c r="AC1323" i="22" s="1"/>
  <c r="Q323" i="22"/>
  <c r="Q573" i="22" s="1"/>
  <c r="Q823" i="22" s="1"/>
  <c r="Q1073" i="22" s="1"/>
  <c r="Q1323" i="22" s="1"/>
  <c r="E323" i="22"/>
  <c r="E573" i="22" s="1"/>
  <c r="E823" i="22" s="1"/>
  <c r="E1073" i="22" s="1"/>
  <c r="E1323" i="22" s="1"/>
  <c r="AO322" i="22"/>
  <c r="AO572" i="22" s="1"/>
  <c r="AO822" i="22" s="1"/>
  <c r="AO1072" i="22" s="1"/>
  <c r="AO1322" i="22" s="1"/>
  <c r="AC322" i="22"/>
  <c r="AC572" i="22" s="1"/>
  <c r="AC822" i="22" s="1"/>
  <c r="AC1072" i="22" s="1"/>
  <c r="AC1322" i="22" s="1"/>
  <c r="Q322" i="22"/>
  <c r="Q572" i="22" s="1"/>
  <c r="Q822" i="22" s="1"/>
  <c r="Q1072" i="22" s="1"/>
  <c r="Q1322" i="22" s="1"/>
  <c r="E322" i="22"/>
  <c r="E572" i="22" s="1"/>
  <c r="E822" i="22" s="1"/>
  <c r="E1072" i="22" s="1"/>
  <c r="E1322" i="22" s="1"/>
  <c r="AO321" i="22"/>
  <c r="AO571" i="22" s="1"/>
  <c r="AO821" i="22" s="1"/>
  <c r="AO1071" i="22" s="1"/>
  <c r="AO1321" i="22" s="1"/>
  <c r="AC321" i="22"/>
  <c r="AC571" i="22" s="1"/>
  <c r="AC821" i="22" s="1"/>
  <c r="AC1071" i="22" s="1"/>
  <c r="AC1321" i="22" s="1"/>
  <c r="Q321" i="22"/>
  <c r="Q571" i="22" s="1"/>
  <c r="Q821" i="22" s="1"/>
  <c r="Q1071" i="22" s="1"/>
  <c r="Q1321" i="22" s="1"/>
  <c r="E321" i="22"/>
  <c r="E571" i="22" s="1"/>
  <c r="E821" i="22" s="1"/>
  <c r="E1071" i="22" s="1"/>
  <c r="E1321" i="22" s="1"/>
  <c r="AO320" i="22"/>
  <c r="AO570" i="22" s="1"/>
  <c r="AO820" i="22" s="1"/>
  <c r="AO1070" i="22" s="1"/>
  <c r="AO1320" i="22" s="1"/>
  <c r="AC320" i="22"/>
  <c r="AC570" i="22" s="1"/>
  <c r="AC820" i="22" s="1"/>
  <c r="AC1070" i="22" s="1"/>
  <c r="AC1320" i="22" s="1"/>
  <c r="Q320" i="22"/>
  <c r="Q570" i="22" s="1"/>
  <c r="Q820" i="22" s="1"/>
  <c r="Q1070" i="22" s="1"/>
  <c r="Q1320" i="22" s="1"/>
  <c r="E320" i="22"/>
  <c r="E570" i="22" s="1"/>
  <c r="E820" i="22" s="1"/>
  <c r="E1070" i="22" s="1"/>
  <c r="E1320" i="22" s="1"/>
  <c r="AO319" i="22"/>
  <c r="AO569" i="22" s="1"/>
  <c r="AO819" i="22" s="1"/>
  <c r="AO1069" i="22" s="1"/>
  <c r="AO1319" i="22" s="1"/>
  <c r="AC319" i="22"/>
  <c r="AC569" i="22" s="1"/>
  <c r="AC819" i="22" s="1"/>
  <c r="AC1069" i="22" s="1"/>
  <c r="AC1319" i="22" s="1"/>
  <c r="Q319" i="22"/>
  <c r="Q569" i="22" s="1"/>
  <c r="Q819" i="22" s="1"/>
  <c r="Q1069" i="22" s="1"/>
  <c r="Q1319" i="22" s="1"/>
  <c r="E319" i="22"/>
  <c r="E569" i="22" s="1"/>
  <c r="E819" i="22" s="1"/>
  <c r="E1069" i="22" s="1"/>
  <c r="E1319" i="22" s="1"/>
  <c r="AO318" i="22"/>
  <c r="AO568" i="22" s="1"/>
  <c r="AO818" i="22" s="1"/>
  <c r="AO1068" i="22" s="1"/>
  <c r="AO1318" i="22" s="1"/>
  <c r="AC318" i="22"/>
  <c r="AC568" i="22" s="1"/>
  <c r="AC818" i="22" s="1"/>
  <c r="AC1068" i="22" s="1"/>
  <c r="AC1318" i="22" s="1"/>
  <c r="Q318" i="22"/>
  <c r="Q568" i="22" s="1"/>
  <c r="Q818" i="22" s="1"/>
  <c r="Q1068" i="22" s="1"/>
  <c r="Q1318" i="22" s="1"/>
  <c r="E318" i="22"/>
  <c r="E568" i="22" s="1"/>
  <c r="E818" i="22" s="1"/>
  <c r="E1068" i="22" s="1"/>
  <c r="E1318" i="22" s="1"/>
  <c r="AO317" i="22"/>
  <c r="AO567" i="22" s="1"/>
  <c r="AO817" i="22" s="1"/>
  <c r="AO1067" i="22" s="1"/>
  <c r="AO1317" i="22" s="1"/>
  <c r="AC317" i="22"/>
  <c r="AC567" i="22" s="1"/>
  <c r="AC817" i="22" s="1"/>
  <c r="AC1067" i="22" s="1"/>
  <c r="AC1317" i="22" s="1"/>
  <c r="Q317" i="22"/>
  <c r="Q567" i="22" s="1"/>
  <c r="Q817" i="22" s="1"/>
  <c r="Q1067" i="22" s="1"/>
  <c r="Q1317" i="22" s="1"/>
  <c r="E317" i="22"/>
  <c r="E567" i="22" s="1"/>
  <c r="E817" i="22" s="1"/>
  <c r="E1067" i="22" s="1"/>
  <c r="E1317" i="22" s="1"/>
  <c r="AO316" i="22"/>
  <c r="AO566" i="22" s="1"/>
  <c r="AO816" i="22" s="1"/>
  <c r="AO1066" i="22" s="1"/>
  <c r="AO1316" i="22" s="1"/>
  <c r="AC316" i="22"/>
  <c r="AC566" i="22" s="1"/>
  <c r="AC816" i="22" s="1"/>
  <c r="AC1066" i="22" s="1"/>
  <c r="AC1316" i="22" s="1"/>
  <c r="Q316" i="22"/>
  <c r="Q566" i="22" s="1"/>
  <c r="Q816" i="22" s="1"/>
  <c r="Q1066" i="22" s="1"/>
  <c r="Q1316" i="22" s="1"/>
  <c r="E316" i="22"/>
  <c r="E566" i="22" s="1"/>
  <c r="E816" i="22" s="1"/>
  <c r="E1066" i="22" s="1"/>
  <c r="E1316" i="22" s="1"/>
  <c r="AO315" i="22"/>
  <c r="AO565" i="22" s="1"/>
  <c r="AO815" i="22" s="1"/>
  <c r="AO1065" i="22" s="1"/>
  <c r="AO1315" i="22" s="1"/>
  <c r="AC315" i="22"/>
  <c r="AC565" i="22" s="1"/>
  <c r="AC815" i="22" s="1"/>
  <c r="AC1065" i="22" s="1"/>
  <c r="AC1315" i="22" s="1"/>
  <c r="Q315" i="22"/>
  <c r="Q565" i="22" s="1"/>
  <c r="Q815" i="22" s="1"/>
  <c r="Q1065" i="22" s="1"/>
  <c r="Q1315" i="22" s="1"/>
  <c r="E315" i="22"/>
  <c r="E565" i="22" s="1"/>
  <c r="E815" i="22" s="1"/>
  <c r="E1065" i="22" s="1"/>
  <c r="E1315" i="22" s="1"/>
  <c r="AO314" i="22"/>
  <c r="AO564" i="22" s="1"/>
  <c r="AO814" i="22" s="1"/>
  <c r="AO1064" i="22" s="1"/>
  <c r="AO1314" i="22" s="1"/>
  <c r="AC314" i="22"/>
  <c r="AC564" i="22" s="1"/>
  <c r="AC814" i="22" s="1"/>
  <c r="AC1064" i="22" s="1"/>
  <c r="AC1314" i="22" s="1"/>
  <c r="Q314" i="22"/>
  <c r="Q564" i="22" s="1"/>
  <c r="Q814" i="22" s="1"/>
  <c r="Q1064" i="22" s="1"/>
  <c r="Q1314" i="22" s="1"/>
  <c r="E314" i="22"/>
  <c r="E564" i="22" s="1"/>
  <c r="E814" i="22" s="1"/>
  <c r="E1064" i="22" s="1"/>
  <c r="E1314" i="22" s="1"/>
  <c r="AO313" i="22"/>
  <c r="AO563" i="22" s="1"/>
  <c r="AO813" i="22" s="1"/>
  <c r="AO1063" i="22" s="1"/>
  <c r="AO1313" i="22" s="1"/>
  <c r="AC313" i="22"/>
  <c r="AC563" i="22" s="1"/>
  <c r="AC813" i="22" s="1"/>
  <c r="AC1063" i="22" s="1"/>
  <c r="AC1313" i="22" s="1"/>
  <c r="Q313" i="22"/>
  <c r="Q563" i="22" s="1"/>
  <c r="Q813" i="22" s="1"/>
  <c r="Q1063" i="22" s="1"/>
  <c r="Q1313" i="22" s="1"/>
  <c r="E313" i="22"/>
  <c r="E563" i="22" s="1"/>
  <c r="E813" i="22" s="1"/>
  <c r="E1063" i="22" s="1"/>
  <c r="E1313" i="22" s="1"/>
  <c r="AO312" i="22"/>
  <c r="AO562" i="22" s="1"/>
  <c r="AO812" i="22" s="1"/>
  <c r="AO1062" i="22" s="1"/>
  <c r="AO1312" i="22" s="1"/>
  <c r="AC312" i="22"/>
  <c r="AC562" i="22" s="1"/>
  <c r="AC812" i="22" s="1"/>
  <c r="AC1062" i="22" s="1"/>
  <c r="AC1312" i="22" s="1"/>
  <c r="Q312" i="22"/>
  <c r="Q562" i="22" s="1"/>
  <c r="Q812" i="22" s="1"/>
  <c r="Q1062" i="22" s="1"/>
  <c r="Q1312" i="22" s="1"/>
  <c r="E312" i="22"/>
  <c r="E562" i="22" s="1"/>
  <c r="E812" i="22" s="1"/>
  <c r="E1062" i="22" s="1"/>
  <c r="E1312" i="22" s="1"/>
  <c r="AO311" i="22"/>
  <c r="AO561" i="22" s="1"/>
  <c r="AO811" i="22" s="1"/>
  <c r="AO1061" i="22" s="1"/>
  <c r="AO1311" i="22" s="1"/>
  <c r="AC311" i="22"/>
  <c r="AC561" i="22" s="1"/>
  <c r="AC811" i="22" s="1"/>
  <c r="AC1061" i="22" s="1"/>
  <c r="AC1311" i="22" s="1"/>
  <c r="Q311" i="22"/>
  <c r="Q561" i="22" s="1"/>
  <c r="Q811" i="22" s="1"/>
  <c r="Q1061" i="22" s="1"/>
  <c r="Q1311" i="22" s="1"/>
  <c r="E311" i="22"/>
  <c r="E561" i="22" s="1"/>
  <c r="E811" i="22" s="1"/>
  <c r="E1061" i="22" s="1"/>
  <c r="E1311" i="22" s="1"/>
  <c r="AO310" i="22"/>
  <c r="AO560" i="22" s="1"/>
  <c r="AO810" i="22" s="1"/>
  <c r="AO1060" i="22" s="1"/>
  <c r="AO1310" i="22" s="1"/>
  <c r="AC310" i="22"/>
  <c r="AC560" i="22" s="1"/>
  <c r="AC810" i="22" s="1"/>
  <c r="AC1060" i="22" s="1"/>
  <c r="AC1310" i="22" s="1"/>
  <c r="Q310" i="22"/>
  <c r="Q560" i="22" s="1"/>
  <c r="Q810" i="22" s="1"/>
  <c r="Q1060" i="22" s="1"/>
  <c r="Q1310" i="22" s="1"/>
  <c r="E310" i="22"/>
  <c r="E560" i="22" s="1"/>
  <c r="E810" i="22" s="1"/>
  <c r="E1060" i="22" s="1"/>
  <c r="E1310" i="22" s="1"/>
  <c r="AO309" i="22"/>
  <c r="AO559" i="22" s="1"/>
  <c r="AO809" i="22" s="1"/>
  <c r="AO1059" i="22" s="1"/>
  <c r="AO1309" i="22" s="1"/>
  <c r="AC309" i="22"/>
  <c r="AC559" i="22" s="1"/>
  <c r="AC809" i="22" s="1"/>
  <c r="AC1059" i="22" s="1"/>
  <c r="AC1309" i="22" s="1"/>
  <c r="Q309" i="22"/>
  <c r="Q559" i="22" s="1"/>
  <c r="Q809" i="22" s="1"/>
  <c r="Q1059" i="22" s="1"/>
  <c r="Q1309" i="22" s="1"/>
  <c r="E309" i="22"/>
  <c r="E559" i="22" s="1"/>
  <c r="E809" i="22" s="1"/>
  <c r="E1059" i="22" s="1"/>
  <c r="E1309" i="22" s="1"/>
  <c r="AO308" i="22"/>
  <c r="AO558" i="22" s="1"/>
  <c r="AO808" i="22" s="1"/>
  <c r="AO1058" i="22" s="1"/>
  <c r="AO1308" i="22" s="1"/>
  <c r="AC308" i="22"/>
  <c r="AC558" i="22" s="1"/>
  <c r="AC808" i="22" s="1"/>
  <c r="AC1058" i="22" s="1"/>
  <c r="AC1308" i="22" s="1"/>
  <c r="Q308" i="22"/>
  <c r="Q558" i="22" s="1"/>
  <c r="Q808" i="22" s="1"/>
  <c r="Q1058" i="22" s="1"/>
  <c r="Q1308" i="22" s="1"/>
  <c r="E308" i="22"/>
  <c r="E558" i="22" s="1"/>
  <c r="E808" i="22" s="1"/>
  <c r="E1058" i="22" s="1"/>
  <c r="E1308" i="22" s="1"/>
  <c r="AO307" i="22"/>
  <c r="AO557" i="22" s="1"/>
  <c r="AO807" i="22" s="1"/>
  <c r="AO1057" i="22" s="1"/>
  <c r="AO1307" i="22" s="1"/>
  <c r="AC307" i="22"/>
  <c r="AC557" i="22" s="1"/>
  <c r="AC807" i="22" s="1"/>
  <c r="AC1057" i="22" s="1"/>
  <c r="AC1307" i="22" s="1"/>
  <c r="Q307" i="22"/>
  <c r="Q557" i="22" s="1"/>
  <c r="Q807" i="22" s="1"/>
  <c r="Q1057" i="22" s="1"/>
  <c r="Q1307" i="22" s="1"/>
  <c r="E307" i="22"/>
  <c r="E557" i="22" s="1"/>
  <c r="E807" i="22" s="1"/>
  <c r="E1057" i="22" s="1"/>
  <c r="E1307" i="22" s="1"/>
  <c r="AO306" i="22"/>
  <c r="AO556" i="22" s="1"/>
  <c r="AO806" i="22" s="1"/>
  <c r="AO1056" i="22" s="1"/>
  <c r="AO1306" i="22" s="1"/>
  <c r="AC306" i="22"/>
  <c r="AC556" i="22" s="1"/>
  <c r="AC806" i="22" s="1"/>
  <c r="AC1056" i="22" s="1"/>
  <c r="AC1306" i="22" s="1"/>
  <c r="Q306" i="22"/>
  <c r="Q556" i="22" s="1"/>
  <c r="Q806" i="22" s="1"/>
  <c r="Q1056" i="22" s="1"/>
  <c r="Q1306" i="22" s="1"/>
  <c r="E306" i="22"/>
  <c r="E556" i="22" s="1"/>
  <c r="E806" i="22" s="1"/>
  <c r="E1056" i="22" s="1"/>
  <c r="E1306" i="22" s="1"/>
  <c r="AO305" i="22"/>
  <c r="AO555" i="22" s="1"/>
  <c r="AO805" i="22" s="1"/>
  <c r="AO1055" i="22" s="1"/>
  <c r="AO1305" i="22" s="1"/>
  <c r="AC305" i="22"/>
  <c r="AC555" i="22" s="1"/>
  <c r="AC805" i="22" s="1"/>
  <c r="AC1055" i="22" s="1"/>
  <c r="AC1305" i="22" s="1"/>
  <c r="Q305" i="22"/>
  <c r="Q555" i="22" s="1"/>
  <c r="Q805" i="22" s="1"/>
  <c r="Q1055" i="22" s="1"/>
  <c r="Q1305" i="22" s="1"/>
  <c r="E305" i="22"/>
  <c r="E555" i="22" s="1"/>
  <c r="E805" i="22" s="1"/>
  <c r="E1055" i="22" s="1"/>
  <c r="E1305" i="22" s="1"/>
  <c r="AO304" i="22"/>
  <c r="AO554" i="22" s="1"/>
  <c r="AO804" i="22" s="1"/>
  <c r="AO1054" i="22" s="1"/>
  <c r="AO1304" i="22" s="1"/>
  <c r="AC304" i="22"/>
  <c r="AC554" i="22" s="1"/>
  <c r="AC804" i="22" s="1"/>
  <c r="AC1054" i="22" s="1"/>
  <c r="AC1304" i="22" s="1"/>
  <c r="Q304" i="22"/>
  <c r="Q554" i="22" s="1"/>
  <c r="Q804" i="22" s="1"/>
  <c r="Q1054" i="22" s="1"/>
  <c r="Q1304" i="22" s="1"/>
  <c r="E304" i="22"/>
  <c r="E554" i="22" s="1"/>
  <c r="E804" i="22" s="1"/>
  <c r="E1054" i="22" s="1"/>
  <c r="E1304" i="22" s="1"/>
  <c r="AO303" i="22"/>
  <c r="AO553" i="22" s="1"/>
  <c r="AO803" i="22" s="1"/>
  <c r="AO1053" i="22" s="1"/>
  <c r="AO1303" i="22" s="1"/>
  <c r="AC303" i="22"/>
  <c r="AC553" i="22" s="1"/>
  <c r="AC803" i="22" s="1"/>
  <c r="AC1053" i="22" s="1"/>
  <c r="AC1303" i="22" s="1"/>
  <c r="Q303" i="22"/>
  <c r="Q553" i="22" s="1"/>
  <c r="Q803" i="22" s="1"/>
  <c r="Q1053" i="22" s="1"/>
  <c r="Q1303" i="22" s="1"/>
  <c r="E303" i="22"/>
  <c r="E553" i="22" s="1"/>
  <c r="E803" i="22" s="1"/>
  <c r="E1053" i="22" s="1"/>
  <c r="E1303" i="22" s="1"/>
  <c r="AO302" i="22"/>
  <c r="AO552" i="22" s="1"/>
  <c r="AO802" i="22" s="1"/>
  <c r="AO1052" i="22" s="1"/>
  <c r="AO1302" i="22" s="1"/>
  <c r="AC302" i="22"/>
  <c r="AC552" i="22" s="1"/>
  <c r="AC802" i="22" s="1"/>
  <c r="AC1052" i="22" s="1"/>
  <c r="AC1302" i="22" s="1"/>
  <c r="Q302" i="22"/>
  <c r="Q552" i="22" s="1"/>
  <c r="Q802" i="22" s="1"/>
  <c r="Q1052" i="22" s="1"/>
  <c r="Q1302" i="22" s="1"/>
  <c r="E302" i="22"/>
  <c r="E552" i="22" s="1"/>
  <c r="E802" i="22" s="1"/>
  <c r="E1052" i="22" s="1"/>
  <c r="E1302" i="22" s="1"/>
  <c r="AO301" i="22"/>
  <c r="AO551" i="22" s="1"/>
  <c r="AO801" i="22" s="1"/>
  <c r="AO1051" i="22" s="1"/>
  <c r="AO1301" i="22" s="1"/>
  <c r="AC301" i="22"/>
  <c r="AC551" i="22" s="1"/>
  <c r="AC801" i="22" s="1"/>
  <c r="AC1051" i="22" s="1"/>
  <c r="AC1301" i="22" s="1"/>
  <c r="Q301" i="22"/>
  <c r="Q551" i="22" s="1"/>
  <c r="Q801" i="22" s="1"/>
  <c r="Q1051" i="22" s="1"/>
  <c r="Q1301" i="22" s="1"/>
  <c r="E301" i="22"/>
  <c r="E551" i="22" s="1"/>
  <c r="E801" i="22" s="1"/>
  <c r="E1051" i="22" s="1"/>
  <c r="E1301" i="22" s="1"/>
  <c r="AO300" i="22"/>
  <c r="AO550" i="22" s="1"/>
  <c r="AO800" i="22" s="1"/>
  <c r="AO1050" i="22" s="1"/>
  <c r="AO1300" i="22" s="1"/>
  <c r="AC300" i="22"/>
  <c r="AC550" i="22" s="1"/>
  <c r="AC800" i="22" s="1"/>
  <c r="AC1050" i="22" s="1"/>
  <c r="AC1300" i="22" s="1"/>
  <c r="Q300" i="22"/>
  <c r="Q550" i="22" s="1"/>
  <c r="Q800" i="22" s="1"/>
  <c r="Q1050" i="22" s="1"/>
  <c r="Q1300" i="22" s="1"/>
  <c r="E300" i="22"/>
  <c r="E550" i="22" s="1"/>
  <c r="E800" i="22" s="1"/>
  <c r="E1050" i="22" s="1"/>
  <c r="E1300" i="22" s="1"/>
  <c r="AO299" i="22"/>
  <c r="AO549" i="22" s="1"/>
  <c r="AO799" i="22" s="1"/>
  <c r="AO1049" i="22" s="1"/>
  <c r="AO1299" i="22" s="1"/>
  <c r="AC299" i="22"/>
  <c r="AC549" i="22" s="1"/>
  <c r="AC799" i="22" s="1"/>
  <c r="AC1049" i="22" s="1"/>
  <c r="AC1299" i="22" s="1"/>
  <c r="Q299" i="22"/>
  <c r="Q549" i="22" s="1"/>
  <c r="Q799" i="22" s="1"/>
  <c r="Q1049" i="22" s="1"/>
  <c r="Q1299" i="22" s="1"/>
  <c r="E299" i="22"/>
  <c r="E549" i="22" s="1"/>
  <c r="E799" i="22" s="1"/>
  <c r="E1049" i="22" s="1"/>
  <c r="E1299" i="22" s="1"/>
  <c r="AO298" i="22"/>
  <c r="AO548" i="22" s="1"/>
  <c r="AO798" i="22" s="1"/>
  <c r="AO1048" i="22" s="1"/>
  <c r="AO1298" i="22" s="1"/>
  <c r="AC298" i="22"/>
  <c r="AC548" i="22" s="1"/>
  <c r="AC798" i="22" s="1"/>
  <c r="AC1048" i="22" s="1"/>
  <c r="AC1298" i="22" s="1"/>
  <c r="Q298" i="22"/>
  <c r="Q548" i="22" s="1"/>
  <c r="Q798" i="22" s="1"/>
  <c r="Q1048" i="22" s="1"/>
  <c r="Q1298" i="22" s="1"/>
  <c r="E298" i="22"/>
  <c r="E548" i="22" s="1"/>
  <c r="E798" i="22" s="1"/>
  <c r="E1048" i="22" s="1"/>
  <c r="E1298" i="22" s="1"/>
  <c r="AO297" i="22"/>
  <c r="AO547" i="22" s="1"/>
  <c r="AO797" i="22" s="1"/>
  <c r="AO1047" i="22" s="1"/>
  <c r="AO1297" i="22" s="1"/>
  <c r="AC297" i="22"/>
  <c r="Q297" i="22"/>
  <c r="Q547" i="22" s="1"/>
  <c r="Q797" i="22" s="1"/>
  <c r="Q1047" i="22" s="1"/>
  <c r="Q1297" i="22" s="1"/>
  <c r="E297" i="22"/>
  <c r="E547" i="22" s="1"/>
  <c r="E797" i="22" s="1"/>
  <c r="E1047" i="22" s="1"/>
  <c r="E1297" i="22" s="1"/>
  <c r="AO296" i="22"/>
  <c r="AO546" i="22" s="1"/>
  <c r="AO796" i="22" s="1"/>
  <c r="AO1046" i="22" s="1"/>
  <c r="AO1296" i="22" s="1"/>
  <c r="AC296" i="22"/>
  <c r="AC546" i="22" s="1"/>
  <c r="AC796" i="22" s="1"/>
  <c r="AC1046" i="22" s="1"/>
  <c r="AC1296" i="22" s="1"/>
  <c r="Q296" i="22"/>
  <c r="Q546" i="22" s="1"/>
  <c r="Q796" i="22" s="1"/>
  <c r="Q1046" i="22" s="1"/>
  <c r="Q1296" i="22" s="1"/>
  <c r="E296" i="22"/>
  <c r="E546" i="22" s="1"/>
  <c r="E796" i="22" s="1"/>
  <c r="E1046" i="22" s="1"/>
  <c r="E1296" i="22" s="1"/>
  <c r="AO295" i="22"/>
  <c r="AO545" i="22" s="1"/>
  <c r="AO795" i="22" s="1"/>
  <c r="AO1045" i="22" s="1"/>
  <c r="AO1295" i="22" s="1"/>
  <c r="AC295" i="22"/>
  <c r="AC545" i="22" s="1"/>
  <c r="AC795" i="22" s="1"/>
  <c r="AC1045" i="22" s="1"/>
  <c r="AC1295" i="22" s="1"/>
  <c r="Q295" i="22"/>
  <c r="Q545" i="22" s="1"/>
  <c r="Q795" i="22" s="1"/>
  <c r="Q1045" i="22" s="1"/>
  <c r="Q1295" i="22" s="1"/>
  <c r="E295" i="22"/>
  <c r="E545" i="22" s="1"/>
  <c r="E795" i="22" s="1"/>
  <c r="E1045" i="22" s="1"/>
  <c r="E1295" i="22" s="1"/>
  <c r="AO294" i="22"/>
  <c r="AO544" i="22" s="1"/>
  <c r="AO794" i="22" s="1"/>
  <c r="AO1044" i="22" s="1"/>
  <c r="AO1294" i="22" s="1"/>
  <c r="AC294" i="22"/>
  <c r="AC544" i="22" s="1"/>
  <c r="AC794" i="22" s="1"/>
  <c r="AC1044" i="22" s="1"/>
  <c r="AC1294" i="22" s="1"/>
  <c r="Q294" i="22"/>
  <c r="Q544" i="22" s="1"/>
  <c r="Q794" i="22" s="1"/>
  <c r="Q1044" i="22" s="1"/>
  <c r="Q1294" i="22" s="1"/>
  <c r="E294" i="22"/>
  <c r="E544" i="22" s="1"/>
  <c r="E794" i="22" s="1"/>
  <c r="E1044" i="22" s="1"/>
  <c r="E1294" i="22" s="1"/>
  <c r="AO293" i="22"/>
  <c r="AO543" i="22" s="1"/>
  <c r="AO793" i="22" s="1"/>
  <c r="AO1043" i="22" s="1"/>
  <c r="AO1293" i="22" s="1"/>
  <c r="AC293" i="22"/>
  <c r="AC543" i="22" s="1"/>
  <c r="AC793" i="22" s="1"/>
  <c r="AC1043" i="22" s="1"/>
  <c r="AC1293" i="22" s="1"/>
  <c r="Q293" i="22"/>
  <c r="Q543" i="22" s="1"/>
  <c r="Q793" i="22" s="1"/>
  <c r="Q1043" i="22" s="1"/>
  <c r="Q1293" i="22" s="1"/>
  <c r="E293" i="22"/>
  <c r="E543" i="22" s="1"/>
  <c r="E793" i="22" s="1"/>
  <c r="E1043" i="22" s="1"/>
  <c r="E1293" i="22" s="1"/>
  <c r="AO292" i="22"/>
  <c r="AO542" i="22" s="1"/>
  <c r="AO792" i="22" s="1"/>
  <c r="AO1042" i="22" s="1"/>
  <c r="AO1292" i="22" s="1"/>
  <c r="AC292" i="22"/>
  <c r="AC542" i="22" s="1"/>
  <c r="AC792" i="22" s="1"/>
  <c r="AC1042" i="22" s="1"/>
  <c r="AC1292" i="22" s="1"/>
  <c r="Q292" i="22"/>
  <c r="Q542" i="22" s="1"/>
  <c r="Q792" i="22" s="1"/>
  <c r="Q1042" i="22" s="1"/>
  <c r="Q1292" i="22" s="1"/>
  <c r="E292" i="22"/>
  <c r="E542" i="22" s="1"/>
  <c r="E792" i="22" s="1"/>
  <c r="E1042" i="22" s="1"/>
  <c r="E1292" i="22" s="1"/>
  <c r="AO291" i="22"/>
  <c r="AO541" i="22" s="1"/>
  <c r="AO791" i="22" s="1"/>
  <c r="AO1041" i="22" s="1"/>
  <c r="AO1291" i="22" s="1"/>
  <c r="AC291" i="22"/>
  <c r="AC541" i="22" s="1"/>
  <c r="AC791" i="22" s="1"/>
  <c r="AC1041" i="22" s="1"/>
  <c r="AC1291" i="22" s="1"/>
  <c r="Q291" i="22"/>
  <c r="Q541" i="22" s="1"/>
  <c r="Q791" i="22" s="1"/>
  <c r="Q1041" i="22" s="1"/>
  <c r="Q1291" i="22" s="1"/>
  <c r="E291" i="22"/>
  <c r="E541" i="22" s="1"/>
  <c r="E791" i="22" s="1"/>
  <c r="E1041" i="22" s="1"/>
  <c r="E1291" i="22" s="1"/>
  <c r="AO290" i="22"/>
  <c r="AO540" i="22" s="1"/>
  <c r="AO790" i="22" s="1"/>
  <c r="AO1040" i="22" s="1"/>
  <c r="AO1290" i="22" s="1"/>
  <c r="AC290" i="22"/>
  <c r="AC540" i="22" s="1"/>
  <c r="AC790" i="22" s="1"/>
  <c r="AC1040" i="22" s="1"/>
  <c r="AC1290" i="22" s="1"/>
  <c r="Q290" i="22"/>
  <c r="Q540" i="22" s="1"/>
  <c r="Q790" i="22" s="1"/>
  <c r="Q1040" i="22" s="1"/>
  <c r="Q1290" i="22" s="1"/>
  <c r="E290" i="22"/>
  <c r="E540" i="22" s="1"/>
  <c r="E790" i="22" s="1"/>
  <c r="E1040" i="22" s="1"/>
  <c r="E1290" i="22" s="1"/>
  <c r="AO289" i="22"/>
  <c r="AO539" i="22" s="1"/>
  <c r="AO789" i="22" s="1"/>
  <c r="AO1039" i="22" s="1"/>
  <c r="AO1289" i="22" s="1"/>
  <c r="AC289" i="22"/>
  <c r="AC539" i="22" s="1"/>
  <c r="AC789" i="22" s="1"/>
  <c r="AC1039" i="22" s="1"/>
  <c r="AC1289" i="22" s="1"/>
  <c r="Q289" i="22"/>
  <c r="Q539" i="22" s="1"/>
  <c r="Q789" i="22" s="1"/>
  <c r="Q1039" i="22" s="1"/>
  <c r="Q1289" i="22" s="1"/>
  <c r="E289" i="22"/>
  <c r="E539" i="22" s="1"/>
  <c r="E789" i="22" s="1"/>
  <c r="E1039" i="22" s="1"/>
  <c r="E1289" i="22" s="1"/>
  <c r="AO288" i="22"/>
  <c r="AO538" i="22" s="1"/>
  <c r="AO788" i="22" s="1"/>
  <c r="AO1038" i="22" s="1"/>
  <c r="AO1288" i="22" s="1"/>
  <c r="AC288" i="22"/>
  <c r="AC538" i="22" s="1"/>
  <c r="AC788" i="22" s="1"/>
  <c r="AC1038" i="22" s="1"/>
  <c r="AC1288" i="22" s="1"/>
  <c r="Q288" i="22"/>
  <c r="Q538" i="22" s="1"/>
  <c r="Q788" i="22" s="1"/>
  <c r="Q1038" i="22" s="1"/>
  <c r="Q1288" i="22" s="1"/>
  <c r="E288" i="22"/>
  <c r="E538" i="22" s="1"/>
  <c r="E788" i="22" s="1"/>
  <c r="E1038" i="22" s="1"/>
  <c r="E1288" i="22" s="1"/>
  <c r="AO287" i="22"/>
  <c r="AO537" i="22" s="1"/>
  <c r="AO787" i="22" s="1"/>
  <c r="AO1037" i="22" s="1"/>
  <c r="AO1287" i="22" s="1"/>
  <c r="AC287" i="22"/>
  <c r="AC537" i="22" s="1"/>
  <c r="AC787" i="22" s="1"/>
  <c r="AC1037" i="22" s="1"/>
  <c r="AC1287" i="22" s="1"/>
  <c r="Q287" i="22"/>
  <c r="Q537" i="22" s="1"/>
  <c r="Q787" i="22" s="1"/>
  <c r="Q1037" i="22" s="1"/>
  <c r="Q1287" i="22" s="1"/>
  <c r="E287" i="22"/>
  <c r="E537" i="22" s="1"/>
  <c r="E787" i="22" s="1"/>
  <c r="E1037" i="22" s="1"/>
  <c r="E1287" i="22" s="1"/>
  <c r="AO286" i="22"/>
  <c r="AO536" i="22" s="1"/>
  <c r="AO786" i="22" s="1"/>
  <c r="AO1036" i="22" s="1"/>
  <c r="AO1286" i="22" s="1"/>
  <c r="AC286" i="22"/>
  <c r="AC536" i="22" s="1"/>
  <c r="AC786" i="22" s="1"/>
  <c r="AC1036" i="22" s="1"/>
  <c r="AC1286" i="22" s="1"/>
  <c r="Q286" i="22"/>
  <c r="Q536" i="22" s="1"/>
  <c r="Q786" i="22" s="1"/>
  <c r="Q1036" i="22" s="1"/>
  <c r="Q1286" i="22" s="1"/>
  <c r="E286" i="22"/>
  <c r="E536" i="22" s="1"/>
  <c r="E786" i="22" s="1"/>
  <c r="E1036" i="22" s="1"/>
  <c r="E1286" i="22" s="1"/>
  <c r="AO285" i="22"/>
  <c r="AO535" i="22" s="1"/>
  <c r="AO785" i="22" s="1"/>
  <c r="AO1035" i="22" s="1"/>
  <c r="AO1285" i="22" s="1"/>
  <c r="AC285" i="22"/>
  <c r="AC535" i="22" s="1"/>
  <c r="AC785" i="22" s="1"/>
  <c r="AC1035" i="22" s="1"/>
  <c r="AC1285" i="22" s="1"/>
  <c r="Q285" i="22"/>
  <c r="Q535" i="22" s="1"/>
  <c r="Q785" i="22" s="1"/>
  <c r="Q1035" i="22" s="1"/>
  <c r="Q1285" i="22" s="1"/>
  <c r="E285" i="22"/>
  <c r="E535" i="22" s="1"/>
  <c r="E785" i="22" s="1"/>
  <c r="E1035" i="22" s="1"/>
  <c r="E1285" i="22" s="1"/>
  <c r="AO284" i="22"/>
  <c r="AO534" i="22" s="1"/>
  <c r="AO784" i="22" s="1"/>
  <c r="AO1034" i="22" s="1"/>
  <c r="AO1284" i="22" s="1"/>
  <c r="AC284" i="22"/>
  <c r="AC534" i="22" s="1"/>
  <c r="AC784" i="22" s="1"/>
  <c r="AC1034" i="22" s="1"/>
  <c r="AC1284" i="22" s="1"/>
  <c r="Q284" i="22"/>
  <c r="Q534" i="22" s="1"/>
  <c r="Q784" i="22" s="1"/>
  <c r="Q1034" i="22" s="1"/>
  <c r="Q1284" i="22" s="1"/>
  <c r="E284" i="22"/>
  <c r="E534" i="22" s="1"/>
  <c r="E784" i="22" s="1"/>
  <c r="E1034" i="22" s="1"/>
  <c r="E1284" i="22" s="1"/>
  <c r="AO283" i="22"/>
  <c r="AO533" i="22" s="1"/>
  <c r="AO783" i="22" s="1"/>
  <c r="AO1033" i="22" s="1"/>
  <c r="AO1283" i="22" s="1"/>
  <c r="AC283" i="22"/>
  <c r="AC533" i="22" s="1"/>
  <c r="AC783" i="22" s="1"/>
  <c r="AC1033" i="22" s="1"/>
  <c r="AC1283" i="22" s="1"/>
  <c r="Q283" i="22"/>
  <c r="Q533" i="22" s="1"/>
  <c r="Q783" i="22" s="1"/>
  <c r="Q1033" i="22" s="1"/>
  <c r="Q1283" i="22" s="1"/>
  <c r="E283" i="22"/>
  <c r="E533" i="22" s="1"/>
  <c r="E783" i="22" s="1"/>
  <c r="E1033" i="22" s="1"/>
  <c r="E1283" i="22" s="1"/>
  <c r="AO282" i="22"/>
  <c r="AO532" i="22" s="1"/>
  <c r="AO782" i="22" s="1"/>
  <c r="AO1032" i="22" s="1"/>
  <c r="AO1282" i="22" s="1"/>
  <c r="AC282" i="22"/>
  <c r="AC532" i="22" s="1"/>
  <c r="AC782" i="22" s="1"/>
  <c r="AC1032" i="22" s="1"/>
  <c r="AC1282" i="22" s="1"/>
  <c r="Q282" i="22"/>
  <c r="Q532" i="22" s="1"/>
  <c r="Q782" i="22" s="1"/>
  <c r="Q1032" i="22" s="1"/>
  <c r="Q1282" i="22" s="1"/>
  <c r="E282" i="22"/>
  <c r="E532" i="22" s="1"/>
  <c r="E782" i="22" s="1"/>
  <c r="E1032" i="22" s="1"/>
  <c r="E1282" i="22" s="1"/>
  <c r="AO281" i="22"/>
  <c r="AO531" i="22" s="1"/>
  <c r="AO781" i="22" s="1"/>
  <c r="AO1031" i="22" s="1"/>
  <c r="AO1281" i="22" s="1"/>
  <c r="AC281" i="22"/>
  <c r="AC531" i="22" s="1"/>
  <c r="AC781" i="22" s="1"/>
  <c r="AC1031" i="22" s="1"/>
  <c r="AC1281" i="22" s="1"/>
  <c r="Q281" i="22"/>
  <c r="Q531" i="22" s="1"/>
  <c r="Q781" i="22" s="1"/>
  <c r="Q1031" i="22" s="1"/>
  <c r="Q1281" i="22" s="1"/>
  <c r="E281" i="22"/>
  <c r="E531" i="22" s="1"/>
  <c r="E781" i="22" s="1"/>
  <c r="E1031" i="22" s="1"/>
  <c r="E1281" i="22" s="1"/>
  <c r="AO280" i="22"/>
  <c r="AO530" i="22" s="1"/>
  <c r="AO780" i="22" s="1"/>
  <c r="AO1030" i="22" s="1"/>
  <c r="AO1280" i="22" s="1"/>
  <c r="AC280" i="22"/>
  <c r="AC530" i="22" s="1"/>
  <c r="AC780" i="22" s="1"/>
  <c r="AC1030" i="22" s="1"/>
  <c r="AC1280" i="22" s="1"/>
  <c r="Q280" i="22"/>
  <c r="Q530" i="22" s="1"/>
  <c r="Q780" i="22" s="1"/>
  <c r="Q1030" i="22" s="1"/>
  <c r="Q1280" i="22" s="1"/>
  <c r="E280" i="22"/>
  <c r="E530" i="22" s="1"/>
  <c r="E780" i="22" s="1"/>
  <c r="E1030" i="22" s="1"/>
  <c r="E1280" i="22" s="1"/>
  <c r="AO279" i="22"/>
  <c r="AO529" i="22" s="1"/>
  <c r="AO779" i="22" s="1"/>
  <c r="AO1029" i="22" s="1"/>
  <c r="AO1279" i="22" s="1"/>
  <c r="AC279" i="22"/>
  <c r="AC529" i="22" s="1"/>
  <c r="AC779" i="22" s="1"/>
  <c r="AC1029" i="22" s="1"/>
  <c r="AC1279" i="22" s="1"/>
  <c r="Q279" i="22"/>
  <c r="Q529" i="22" s="1"/>
  <c r="Q779" i="22" s="1"/>
  <c r="Q1029" i="22" s="1"/>
  <c r="Q1279" i="22" s="1"/>
  <c r="E279" i="22"/>
  <c r="E529" i="22" s="1"/>
  <c r="E779" i="22" s="1"/>
  <c r="E1029" i="22" s="1"/>
  <c r="E1279" i="22" s="1"/>
  <c r="AO278" i="22"/>
  <c r="AO528" i="22" s="1"/>
  <c r="AO778" i="22" s="1"/>
  <c r="AO1028" i="22" s="1"/>
  <c r="AO1278" i="22" s="1"/>
  <c r="AC278" i="22"/>
  <c r="AC528" i="22" s="1"/>
  <c r="AC778" i="22" s="1"/>
  <c r="AC1028" i="22" s="1"/>
  <c r="AC1278" i="22" s="1"/>
  <c r="Q278" i="22"/>
  <c r="Q528" i="22" s="1"/>
  <c r="Q778" i="22" s="1"/>
  <c r="Q1028" i="22" s="1"/>
  <c r="Q1278" i="22" s="1"/>
  <c r="E278" i="22"/>
  <c r="E528" i="22" s="1"/>
  <c r="E778" i="22" s="1"/>
  <c r="E1028" i="22" s="1"/>
  <c r="E1278" i="22" s="1"/>
  <c r="AO277" i="22"/>
  <c r="AO527" i="22" s="1"/>
  <c r="AO777" i="22" s="1"/>
  <c r="AO1027" i="22" s="1"/>
  <c r="AO1277" i="22" s="1"/>
  <c r="AC277" i="22"/>
  <c r="AC527" i="22" s="1"/>
  <c r="AC777" i="22" s="1"/>
  <c r="AC1027" i="22" s="1"/>
  <c r="AC1277" i="22" s="1"/>
  <c r="Q277" i="22"/>
  <c r="Q527" i="22" s="1"/>
  <c r="Q777" i="22" s="1"/>
  <c r="Q1027" i="22" s="1"/>
  <c r="Q1277" i="22" s="1"/>
  <c r="E277" i="22"/>
  <c r="E527" i="22" s="1"/>
  <c r="E777" i="22" s="1"/>
  <c r="E1027" i="22" s="1"/>
  <c r="E1277" i="22" s="1"/>
  <c r="AO276" i="22"/>
  <c r="AO526" i="22" s="1"/>
  <c r="AO776" i="22" s="1"/>
  <c r="AO1026" i="22" s="1"/>
  <c r="AO1276" i="22" s="1"/>
  <c r="AC276" i="22"/>
  <c r="AC526" i="22" s="1"/>
  <c r="AC776" i="22" s="1"/>
  <c r="AC1026" i="22" s="1"/>
  <c r="AC1276" i="22" s="1"/>
  <c r="Q276" i="22"/>
  <c r="Q526" i="22" s="1"/>
  <c r="Q776" i="22" s="1"/>
  <c r="Q1026" i="22" s="1"/>
  <c r="Q1276" i="22" s="1"/>
  <c r="E276" i="22"/>
  <c r="E526" i="22" s="1"/>
  <c r="E776" i="22" s="1"/>
  <c r="E1026" i="22" s="1"/>
  <c r="E1276" i="22" s="1"/>
  <c r="AO275" i="22"/>
  <c r="AO525" i="22" s="1"/>
  <c r="AO775" i="22" s="1"/>
  <c r="AO1025" i="22" s="1"/>
  <c r="AO1275" i="22" s="1"/>
  <c r="AC275" i="22"/>
  <c r="AC525" i="22" s="1"/>
  <c r="AC775" i="22" s="1"/>
  <c r="AC1025" i="22" s="1"/>
  <c r="AC1275" i="22" s="1"/>
  <c r="Q275" i="22"/>
  <c r="Q525" i="22" s="1"/>
  <c r="Q775" i="22" s="1"/>
  <c r="Q1025" i="22" s="1"/>
  <c r="Q1275" i="22" s="1"/>
  <c r="E275" i="22"/>
  <c r="E525" i="22" s="1"/>
  <c r="E775" i="22" s="1"/>
  <c r="E1025" i="22" s="1"/>
  <c r="E1275" i="22" s="1"/>
  <c r="AO274" i="22"/>
  <c r="AO524" i="22" s="1"/>
  <c r="AO774" i="22" s="1"/>
  <c r="AO1024" i="22" s="1"/>
  <c r="AO1274" i="22" s="1"/>
  <c r="AC274" i="22"/>
  <c r="AC524" i="22" s="1"/>
  <c r="AC774" i="22" s="1"/>
  <c r="AC1024" i="22" s="1"/>
  <c r="AC1274" i="22" s="1"/>
  <c r="Q274" i="22"/>
  <c r="Q524" i="22" s="1"/>
  <c r="Q774" i="22" s="1"/>
  <c r="Q1024" i="22" s="1"/>
  <c r="Q1274" i="22" s="1"/>
  <c r="E274" i="22"/>
  <c r="E524" i="22" s="1"/>
  <c r="E774" i="22" s="1"/>
  <c r="E1024" i="22" s="1"/>
  <c r="E1274" i="22" s="1"/>
  <c r="AO273" i="22"/>
  <c r="AO523" i="22" s="1"/>
  <c r="AO773" i="22" s="1"/>
  <c r="AO1023" i="22" s="1"/>
  <c r="AO1273" i="22" s="1"/>
  <c r="AC273" i="22"/>
  <c r="AC523" i="22" s="1"/>
  <c r="AC773" i="22" s="1"/>
  <c r="AC1023" i="22" s="1"/>
  <c r="AC1273" i="22" s="1"/>
  <c r="Q273" i="22"/>
  <c r="Q523" i="22" s="1"/>
  <c r="Q773" i="22" s="1"/>
  <c r="Q1023" i="22" s="1"/>
  <c r="Q1273" i="22" s="1"/>
  <c r="E273" i="22"/>
  <c r="E523" i="22" s="1"/>
  <c r="E773" i="22" s="1"/>
  <c r="E1023" i="22" s="1"/>
  <c r="E1273" i="22" s="1"/>
  <c r="AO272" i="22"/>
  <c r="AO522" i="22" s="1"/>
  <c r="AO772" i="22" s="1"/>
  <c r="AO1022" i="22" s="1"/>
  <c r="AO1272" i="22" s="1"/>
  <c r="AC272" i="22"/>
  <c r="AC522" i="22" s="1"/>
  <c r="AC772" i="22" s="1"/>
  <c r="AC1022" i="22" s="1"/>
  <c r="AC1272" i="22" s="1"/>
  <c r="Q272" i="22"/>
  <c r="Q522" i="22" s="1"/>
  <c r="Q772" i="22" s="1"/>
  <c r="Q1022" i="22" s="1"/>
  <c r="Q1272" i="22" s="1"/>
  <c r="E272" i="22"/>
  <c r="E522" i="22" s="1"/>
  <c r="E772" i="22" s="1"/>
  <c r="E1022" i="22" s="1"/>
  <c r="E1272" i="22" s="1"/>
  <c r="AO271" i="22"/>
  <c r="AO521" i="22" s="1"/>
  <c r="AO771" i="22" s="1"/>
  <c r="AO1021" i="22" s="1"/>
  <c r="AO1271" i="22" s="1"/>
  <c r="AC271" i="22"/>
  <c r="AC521" i="22" s="1"/>
  <c r="AC771" i="22" s="1"/>
  <c r="AC1021" i="22" s="1"/>
  <c r="AC1271" i="22" s="1"/>
  <c r="Q271" i="22"/>
  <c r="Q521" i="22" s="1"/>
  <c r="Q771" i="22" s="1"/>
  <c r="Q1021" i="22" s="1"/>
  <c r="Q1271" i="22" s="1"/>
  <c r="E271" i="22"/>
  <c r="E521" i="22" s="1"/>
  <c r="E771" i="22" s="1"/>
  <c r="E1021" i="22" s="1"/>
  <c r="E1271" i="22" s="1"/>
  <c r="AO270" i="22"/>
  <c r="AO520" i="22" s="1"/>
  <c r="AO770" i="22" s="1"/>
  <c r="AO1020" i="22" s="1"/>
  <c r="AO1270" i="22" s="1"/>
  <c r="AC270" i="22"/>
  <c r="AC520" i="22" s="1"/>
  <c r="AC770" i="22" s="1"/>
  <c r="AC1020" i="22" s="1"/>
  <c r="AC1270" i="22" s="1"/>
  <c r="Q270" i="22"/>
  <c r="Q520" i="22" s="1"/>
  <c r="Q770" i="22" s="1"/>
  <c r="Q1020" i="22" s="1"/>
  <c r="Q1270" i="22" s="1"/>
  <c r="E270" i="22"/>
  <c r="E520" i="22" s="1"/>
  <c r="E770" i="22" s="1"/>
  <c r="E1020" i="22" s="1"/>
  <c r="E1270" i="22" s="1"/>
  <c r="AO269" i="22"/>
  <c r="AO519" i="22" s="1"/>
  <c r="AO769" i="22" s="1"/>
  <c r="AO1019" i="22" s="1"/>
  <c r="AO1269" i="22" s="1"/>
  <c r="AC269" i="22"/>
  <c r="AC519" i="22" s="1"/>
  <c r="AC769" i="22" s="1"/>
  <c r="AC1019" i="22" s="1"/>
  <c r="AC1269" i="22" s="1"/>
  <c r="Q269" i="22"/>
  <c r="Q519" i="22" s="1"/>
  <c r="Q769" i="22" s="1"/>
  <c r="Q1019" i="22" s="1"/>
  <c r="Q1269" i="22" s="1"/>
  <c r="E269" i="22"/>
  <c r="E519" i="22" s="1"/>
  <c r="E769" i="22" s="1"/>
  <c r="E1019" i="22" s="1"/>
  <c r="E1269" i="22" s="1"/>
  <c r="AO268" i="22"/>
  <c r="AO518" i="22" s="1"/>
  <c r="AO768" i="22" s="1"/>
  <c r="AO1018" i="22" s="1"/>
  <c r="AO1268" i="22" s="1"/>
  <c r="AC268" i="22"/>
  <c r="AC518" i="22" s="1"/>
  <c r="AC768" i="22" s="1"/>
  <c r="AC1018" i="22" s="1"/>
  <c r="AC1268" i="22" s="1"/>
  <c r="Q268" i="22"/>
  <c r="Q518" i="22" s="1"/>
  <c r="Q768" i="22" s="1"/>
  <c r="Q1018" i="22" s="1"/>
  <c r="Q1268" i="22" s="1"/>
  <c r="E268" i="22"/>
  <c r="E518" i="22" s="1"/>
  <c r="E768" i="22" s="1"/>
  <c r="E1018" i="22" s="1"/>
  <c r="E1268" i="22" s="1"/>
  <c r="AO267" i="22"/>
  <c r="AO517" i="22" s="1"/>
  <c r="AO767" i="22" s="1"/>
  <c r="AO1017" i="22" s="1"/>
  <c r="AO1267" i="22" s="1"/>
  <c r="AC267" i="22"/>
  <c r="AC517" i="22" s="1"/>
  <c r="AC767" i="22" s="1"/>
  <c r="AC1017" i="22" s="1"/>
  <c r="AC1267" i="22" s="1"/>
  <c r="Q267" i="22"/>
  <c r="Q517" i="22" s="1"/>
  <c r="Q767" i="22" s="1"/>
  <c r="Q1017" i="22" s="1"/>
  <c r="Q1267" i="22" s="1"/>
  <c r="E267" i="22"/>
  <c r="E517" i="22" s="1"/>
  <c r="E767" i="22" s="1"/>
  <c r="E1017" i="22" s="1"/>
  <c r="E1267" i="22" s="1"/>
  <c r="AO266" i="22"/>
  <c r="AO516" i="22" s="1"/>
  <c r="AO766" i="22" s="1"/>
  <c r="AO1016" i="22" s="1"/>
  <c r="AO1266" i="22" s="1"/>
  <c r="AC266" i="22"/>
  <c r="AC516" i="22" s="1"/>
  <c r="AC766" i="22" s="1"/>
  <c r="AC1016" i="22" s="1"/>
  <c r="AC1266" i="22" s="1"/>
  <c r="Q266" i="22"/>
  <c r="Q516" i="22" s="1"/>
  <c r="Q766" i="22" s="1"/>
  <c r="Q1016" i="22" s="1"/>
  <c r="Q1266" i="22" s="1"/>
  <c r="E266" i="22"/>
  <c r="E516" i="22" s="1"/>
  <c r="E766" i="22" s="1"/>
  <c r="E1016" i="22" s="1"/>
  <c r="E1266" i="22" s="1"/>
  <c r="AO265" i="22"/>
  <c r="AO515" i="22" s="1"/>
  <c r="AO765" i="22" s="1"/>
  <c r="AO1015" i="22" s="1"/>
  <c r="AO1265" i="22" s="1"/>
  <c r="AC265" i="22"/>
  <c r="AC515" i="22" s="1"/>
  <c r="AC765" i="22" s="1"/>
  <c r="AC1015" i="22" s="1"/>
  <c r="AC1265" i="22" s="1"/>
  <c r="Q265" i="22"/>
  <c r="Q515" i="22" s="1"/>
  <c r="Q765" i="22" s="1"/>
  <c r="Q1015" i="22" s="1"/>
  <c r="Q1265" i="22" s="1"/>
  <c r="E265" i="22"/>
  <c r="E515" i="22" s="1"/>
  <c r="E765" i="22" s="1"/>
  <c r="E1015" i="22" s="1"/>
  <c r="E1265" i="22" s="1"/>
  <c r="AO264" i="22"/>
  <c r="AO514" i="22" s="1"/>
  <c r="AO764" i="22" s="1"/>
  <c r="AO1014" i="22" s="1"/>
  <c r="AO1264" i="22" s="1"/>
  <c r="AC264" i="22"/>
  <c r="AC514" i="22" s="1"/>
  <c r="AC764" i="22" s="1"/>
  <c r="AC1014" i="22" s="1"/>
  <c r="AC1264" i="22" s="1"/>
  <c r="Q264" i="22"/>
  <c r="Q514" i="22" s="1"/>
  <c r="Q764" i="22" s="1"/>
  <c r="Q1014" i="22" s="1"/>
  <c r="Q1264" i="22" s="1"/>
  <c r="E264" i="22"/>
  <c r="E514" i="22" s="1"/>
  <c r="E764" i="22" s="1"/>
  <c r="E1014" i="22" s="1"/>
  <c r="E1264" i="22" s="1"/>
  <c r="AO263" i="22"/>
  <c r="AO513" i="22" s="1"/>
  <c r="AO763" i="22" s="1"/>
  <c r="AO1013" i="22" s="1"/>
  <c r="AO1263" i="22" s="1"/>
  <c r="AC263" i="22"/>
  <c r="AC513" i="22" s="1"/>
  <c r="AC763" i="22" s="1"/>
  <c r="AC1013" i="22" s="1"/>
  <c r="AC1263" i="22" s="1"/>
  <c r="Q263" i="22"/>
  <c r="Q513" i="22" s="1"/>
  <c r="Q763" i="22" s="1"/>
  <c r="Q1013" i="22" s="1"/>
  <c r="Q1263" i="22" s="1"/>
  <c r="E263" i="22"/>
  <c r="E513" i="22" s="1"/>
  <c r="E763" i="22" s="1"/>
  <c r="E1013" i="22" s="1"/>
  <c r="E1263" i="22" s="1"/>
  <c r="AO262" i="22"/>
  <c r="AO512" i="22" s="1"/>
  <c r="AO762" i="22" s="1"/>
  <c r="AO1012" i="22" s="1"/>
  <c r="AO1262" i="22" s="1"/>
  <c r="AC262" i="22"/>
  <c r="AC512" i="22" s="1"/>
  <c r="AC762" i="22" s="1"/>
  <c r="AC1012" i="22" s="1"/>
  <c r="AC1262" i="22" s="1"/>
  <c r="Q262" i="22"/>
  <c r="Q512" i="22" s="1"/>
  <c r="Q762" i="22" s="1"/>
  <c r="Q1012" i="22" s="1"/>
  <c r="Q1262" i="22" s="1"/>
  <c r="E262" i="22"/>
  <c r="E512" i="22" s="1"/>
  <c r="E762" i="22" s="1"/>
  <c r="E1012" i="22" s="1"/>
  <c r="E1262" i="22" s="1"/>
  <c r="AO261" i="22"/>
  <c r="AO511" i="22" s="1"/>
  <c r="AO761" i="22" s="1"/>
  <c r="AO1011" i="22" s="1"/>
  <c r="AO1261" i="22" s="1"/>
  <c r="AC261" i="22"/>
  <c r="AC511" i="22" s="1"/>
  <c r="AC761" i="22" s="1"/>
  <c r="AC1011" i="22" s="1"/>
  <c r="AC1261" i="22" s="1"/>
  <c r="Q261" i="22"/>
  <c r="Q511" i="22" s="1"/>
  <c r="Q761" i="22" s="1"/>
  <c r="Q1011" i="22" s="1"/>
  <c r="Q1261" i="22" s="1"/>
  <c r="E261" i="22"/>
  <c r="E511" i="22" s="1"/>
  <c r="E761" i="22" s="1"/>
  <c r="E1011" i="22" s="1"/>
  <c r="E1261" i="22" s="1"/>
  <c r="AO260" i="22"/>
  <c r="AO510" i="22" s="1"/>
  <c r="AO760" i="22" s="1"/>
  <c r="AO1010" i="22" s="1"/>
  <c r="AO1260" i="22" s="1"/>
  <c r="AC260" i="22"/>
  <c r="AC510" i="22" s="1"/>
  <c r="AC760" i="22" s="1"/>
  <c r="AC1010" i="22" s="1"/>
  <c r="AC1260" i="22" s="1"/>
  <c r="Q260" i="22"/>
  <c r="Q510" i="22" s="1"/>
  <c r="Q760" i="22" s="1"/>
  <c r="Q1010" i="22" s="1"/>
  <c r="Q1260" i="22" s="1"/>
  <c r="E260" i="22"/>
  <c r="E510" i="22" s="1"/>
  <c r="E760" i="22" s="1"/>
  <c r="E1010" i="22" s="1"/>
  <c r="E1260" i="22" s="1"/>
  <c r="AO259" i="22"/>
  <c r="AO509" i="22" s="1"/>
  <c r="AO759" i="22" s="1"/>
  <c r="AO1009" i="22" s="1"/>
  <c r="AO1259" i="22" s="1"/>
  <c r="AC259" i="22"/>
  <c r="AC509" i="22" s="1"/>
  <c r="AC759" i="22" s="1"/>
  <c r="AC1009" i="22" s="1"/>
  <c r="AC1259" i="22" s="1"/>
  <c r="Q259" i="22"/>
  <c r="Q509" i="22" s="1"/>
  <c r="Q759" i="22" s="1"/>
  <c r="Q1009" i="22" s="1"/>
  <c r="Q1259" i="22" s="1"/>
  <c r="E259" i="22"/>
  <c r="E509" i="22" s="1"/>
  <c r="E759" i="22" s="1"/>
  <c r="E1009" i="22" s="1"/>
  <c r="E1259" i="22" s="1"/>
  <c r="AO258" i="22"/>
  <c r="AO508" i="22" s="1"/>
  <c r="AO758" i="22" s="1"/>
  <c r="AO1008" i="22" s="1"/>
  <c r="AO1258" i="22" s="1"/>
  <c r="AC258" i="22"/>
  <c r="AC508" i="22" s="1"/>
  <c r="AC758" i="22" s="1"/>
  <c r="AC1008" i="22" s="1"/>
  <c r="AC1258" i="22" s="1"/>
  <c r="Q258" i="22"/>
  <c r="Q508" i="22" s="1"/>
  <c r="Q758" i="22" s="1"/>
  <c r="Q1008" i="22" s="1"/>
  <c r="Q1258" i="22" s="1"/>
  <c r="E258" i="22"/>
  <c r="E508" i="22" s="1"/>
  <c r="E758" i="22" s="1"/>
  <c r="E1008" i="22" s="1"/>
  <c r="E1258" i="22" s="1"/>
  <c r="AO257" i="22"/>
  <c r="AO507" i="22" s="1"/>
  <c r="AO757" i="22" s="1"/>
  <c r="AO1007" i="22" s="1"/>
  <c r="AO1257" i="22" s="1"/>
  <c r="AC257" i="22"/>
  <c r="AC507" i="22" s="1"/>
  <c r="AC757" i="22" s="1"/>
  <c r="AC1007" i="22" s="1"/>
  <c r="AC1257" i="22" s="1"/>
  <c r="Q257" i="22"/>
  <c r="Q507" i="22" s="1"/>
  <c r="Q757" i="22" s="1"/>
  <c r="Q1007" i="22" s="1"/>
  <c r="Q1257" i="22" s="1"/>
  <c r="E257" i="22"/>
  <c r="E507" i="22" s="1"/>
  <c r="E757" i="22" s="1"/>
  <c r="E1007" i="22" s="1"/>
  <c r="E1257" i="22" s="1"/>
  <c r="AO256" i="22"/>
  <c r="AO506" i="22" s="1"/>
  <c r="AO756" i="22" s="1"/>
  <c r="AO1006" i="22" s="1"/>
  <c r="AO1256" i="22" s="1"/>
  <c r="Q256" i="22"/>
  <c r="Q506" i="22" s="1"/>
  <c r="Q756" i="22" s="1"/>
  <c r="Q1006" i="22" s="1"/>
  <c r="Q1256" i="22" s="1"/>
  <c r="E256" i="22"/>
  <c r="E506" i="22" s="1"/>
  <c r="E756" i="22" s="1"/>
  <c r="E1006" i="22" s="1"/>
  <c r="E1256" i="22" s="1"/>
  <c r="AV255" i="22"/>
  <c r="AU255" i="22"/>
  <c r="AU505" i="22" s="1"/>
  <c r="AU755" i="22" s="1"/>
  <c r="AU1005" i="22" s="1"/>
  <c r="AU1255" i="22" s="1"/>
  <c r="AU1505" i="22" s="1"/>
  <c r="AS255" i="22"/>
  <c r="AS505" i="22" s="1"/>
  <c r="AR255" i="22"/>
  <c r="AR505" i="22" s="1"/>
  <c r="AQ255" i="22"/>
  <c r="AP255" i="22"/>
  <c r="AP505" i="22" s="1"/>
  <c r="AP755" i="22" s="1"/>
  <c r="AP1005" i="22" s="1"/>
  <c r="AP1255" i="22" s="1"/>
  <c r="AG255" i="22"/>
  <c r="AG505" i="22" s="1"/>
  <c r="AF255" i="22"/>
  <c r="AE255" i="22"/>
  <c r="AD255" i="22"/>
  <c r="AD505" i="22" s="1"/>
  <c r="AD755" i="22" s="1"/>
  <c r="AD1005" i="22" s="1"/>
  <c r="AD1255" i="22" s="1"/>
  <c r="X255" i="22"/>
  <c r="W255" i="22"/>
  <c r="W505" i="22" s="1"/>
  <c r="W755" i="22" s="1"/>
  <c r="W1005" i="22" s="1"/>
  <c r="W1255" i="22" s="1"/>
  <c r="W1505" i="22" s="1"/>
  <c r="U255" i="22"/>
  <c r="U505" i="22" s="1"/>
  <c r="T255" i="22"/>
  <c r="T505" i="22" s="1"/>
  <c r="R255" i="22"/>
  <c r="R505" i="22" s="1"/>
  <c r="R755" i="22" s="1"/>
  <c r="R1005" i="22" s="1"/>
  <c r="R1255" i="22" s="1"/>
  <c r="I255" i="22"/>
  <c r="I505" i="22" s="1"/>
  <c r="H255" i="22"/>
  <c r="F255" i="22"/>
  <c r="F505" i="22" s="1"/>
  <c r="F755" i="22" s="1"/>
  <c r="F1005" i="22" s="1"/>
  <c r="F1255" i="22" s="1"/>
  <c r="AV254" i="22"/>
  <c r="AU254" i="22"/>
  <c r="AU504" i="22" s="1"/>
  <c r="AU754" i="22" s="1"/>
  <c r="AU1004" i="22" s="1"/>
  <c r="AU1254" i="22" s="1"/>
  <c r="AU1504" i="22" s="1"/>
  <c r="AS254" i="22"/>
  <c r="AS504" i="22" s="1"/>
  <c r="AR254" i="22"/>
  <c r="AR504" i="22" s="1"/>
  <c r="AP254" i="22"/>
  <c r="AP504" i="22" s="1"/>
  <c r="AP754" i="22" s="1"/>
  <c r="AP1004" i="22" s="1"/>
  <c r="AP1254" i="22" s="1"/>
  <c r="AG254" i="22"/>
  <c r="AG504" i="22" s="1"/>
  <c r="AF254" i="22"/>
  <c r="AE254" i="22"/>
  <c r="AD254" i="22"/>
  <c r="AD504" i="22" s="1"/>
  <c r="AD754" i="22" s="1"/>
  <c r="AD1004" i="22" s="1"/>
  <c r="AD1254" i="22" s="1"/>
  <c r="X254" i="22"/>
  <c r="W254" i="22"/>
  <c r="W504" i="22" s="1"/>
  <c r="W754" i="22" s="1"/>
  <c r="W1004" i="22" s="1"/>
  <c r="W1254" i="22" s="1"/>
  <c r="W1504" i="22" s="1"/>
  <c r="U254" i="22"/>
  <c r="U504" i="22" s="1"/>
  <c r="T254" i="22"/>
  <c r="T504" i="22" s="1"/>
  <c r="S254" i="22"/>
  <c r="R254" i="22"/>
  <c r="R504" i="22" s="1"/>
  <c r="R754" i="22" s="1"/>
  <c r="R1004" i="22" s="1"/>
  <c r="R1254" i="22" s="1"/>
  <c r="I254" i="22"/>
  <c r="I504" i="22" s="1"/>
  <c r="H254" i="22"/>
  <c r="F254" i="22"/>
  <c r="F504" i="22" s="1"/>
  <c r="F754" i="22" s="1"/>
  <c r="F1004" i="22" s="1"/>
  <c r="F1254" i="22" s="1"/>
  <c r="AV253" i="22"/>
  <c r="AU253" i="22"/>
  <c r="AU503" i="22" s="1"/>
  <c r="AU753" i="22" s="1"/>
  <c r="AU1003" i="22" s="1"/>
  <c r="AU1253" i="22" s="1"/>
  <c r="AU1503" i="22" s="1"/>
  <c r="AS253" i="22"/>
  <c r="AS503" i="22" s="1"/>
  <c r="AR253" i="22"/>
  <c r="AR503" i="22" s="1"/>
  <c r="AQ253" i="22"/>
  <c r="AP253" i="22"/>
  <c r="AP503" i="22" s="1"/>
  <c r="AP753" i="22" s="1"/>
  <c r="AP1003" i="22" s="1"/>
  <c r="AP1253" i="22" s="1"/>
  <c r="AG253" i="22"/>
  <c r="AG503" i="22" s="1"/>
  <c r="AF253" i="22"/>
  <c r="AD253" i="22"/>
  <c r="AD503" i="22" s="1"/>
  <c r="AD753" i="22" s="1"/>
  <c r="AD1003" i="22" s="1"/>
  <c r="AD1253" i="22" s="1"/>
  <c r="X253" i="22"/>
  <c r="W253" i="22"/>
  <c r="W503" i="22" s="1"/>
  <c r="W753" i="22" s="1"/>
  <c r="W1003" i="22" s="1"/>
  <c r="W1253" i="22" s="1"/>
  <c r="W1503" i="22" s="1"/>
  <c r="U253" i="22"/>
  <c r="U503" i="22" s="1"/>
  <c r="T253" i="22"/>
  <c r="T503" i="22" s="1"/>
  <c r="R253" i="22"/>
  <c r="R503" i="22" s="1"/>
  <c r="R753" i="22" s="1"/>
  <c r="R1003" i="22" s="1"/>
  <c r="R1253" i="22" s="1"/>
  <c r="I253" i="22"/>
  <c r="I503" i="22" s="1"/>
  <c r="H253" i="22"/>
  <c r="G253" i="22"/>
  <c r="F253" i="22"/>
  <c r="F503" i="22" s="1"/>
  <c r="F753" i="22" s="1"/>
  <c r="F1003" i="22" s="1"/>
  <c r="F1253" i="22" s="1"/>
  <c r="AV252" i="22"/>
  <c r="AU252" i="22"/>
  <c r="AU502" i="22" s="1"/>
  <c r="AU752" i="22" s="1"/>
  <c r="AU1002" i="22" s="1"/>
  <c r="AU1252" i="22" s="1"/>
  <c r="AU1502" i="22" s="1"/>
  <c r="AS252" i="22"/>
  <c r="AS502" i="22" s="1"/>
  <c r="AR252" i="22"/>
  <c r="AR502" i="22" s="1"/>
  <c r="AQ252" i="22"/>
  <c r="AP252" i="22"/>
  <c r="AP502" i="22" s="1"/>
  <c r="AP752" i="22" s="1"/>
  <c r="AP1002" i="22" s="1"/>
  <c r="AP1252" i="22" s="1"/>
  <c r="AG252" i="22"/>
  <c r="AG502" i="22" s="1"/>
  <c r="AF252" i="22"/>
  <c r="AE252" i="22"/>
  <c r="AD252" i="22"/>
  <c r="AD502" i="22" s="1"/>
  <c r="AD752" i="22" s="1"/>
  <c r="AD1002" i="22" s="1"/>
  <c r="AD1252" i="22" s="1"/>
  <c r="X252" i="22"/>
  <c r="W252" i="22"/>
  <c r="W502" i="22" s="1"/>
  <c r="W752" i="22" s="1"/>
  <c r="W1002" i="22" s="1"/>
  <c r="W1252" i="22" s="1"/>
  <c r="W1502" i="22" s="1"/>
  <c r="U252" i="22"/>
  <c r="U502" i="22" s="1"/>
  <c r="T252" i="22"/>
  <c r="T502" i="22" s="1"/>
  <c r="R252" i="22"/>
  <c r="R502" i="22" s="1"/>
  <c r="R752" i="22" s="1"/>
  <c r="R1002" i="22" s="1"/>
  <c r="R1252" i="22" s="1"/>
  <c r="I252" i="22"/>
  <c r="I502" i="22" s="1"/>
  <c r="H252" i="22"/>
  <c r="F252" i="22"/>
  <c r="F502" i="22" s="1"/>
  <c r="F752" i="22" s="1"/>
  <c r="F1002" i="22" s="1"/>
  <c r="F1252" i="22" s="1"/>
  <c r="AV251" i="22"/>
  <c r="AU251" i="22"/>
  <c r="AU501" i="22" s="1"/>
  <c r="AU751" i="22" s="1"/>
  <c r="AU1001" i="22" s="1"/>
  <c r="AU1251" i="22" s="1"/>
  <c r="AU1501" i="22" s="1"/>
  <c r="AS251" i="22"/>
  <c r="AS501" i="22" s="1"/>
  <c r="AR251" i="22"/>
  <c r="AR501" i="22" s="1"/>
  <c r="AP251" i="22"/>
  <c r="AP501" i="22" s="1"/>
  <c r="AP751" i="22" s="1"/>
  <c r="AP1001" i="22" s="1"/>
  <c r="AP1251" i="22" s="1"/>
  <c r="AG251" i="22"/>
  <c r="AG501" i="22" s="1"/>
  <c r="AF251" i="22"/>
  <c r="AE251" i="22"/>
  <c r="AD251" i="22"/>
  <c r="AD501" i="22" s="1"/>
  <c r="AD751" i="22" s="1"/>
  <c r="AD1001" i="22" s="1"/>
  <c r="AD1251" i="22" s="1"/>
  <c r="X251" i="22"/>
  <c r="W251" i="22"/>
  <c r="W501" i="22" s="1"/>
  <c r="W751" i="22" s="1"/>
  <c r="W1001" i="22" s="1"/>
  <c r="W1251" i="22" s="1"/>
  <c r="W1501" i="22" s="1"/>
  <c r="U251" i="22"/>
  <c r="U501" i="22" s="1"/>
  <c r="T251" i="22"/>
  <c r="T501" i="22" s="1"/>
  <c r="S251" i="22"/>
  <c r="R251" i="22"/>
  <c r="R501" i="22" s="1"/>
  <c r="R751" i="22" s="1"/>
  <c r="R1001" i="22" s="1"/>
  <c r="R1251" i="22" s="1"/>
  <c r="I251" i="22"/>
  <c r="I501" i="22" s="1"/>
  <c r="H251" i="22"/>
  <c r="F251" i="22"/>
  <c r="F501" i="22" s="1"/>
  <c r="F751" i="22" s="1"/>
  <c r="F1001" i="22" s="1"/>
  <c r="F1251" i="22" s="1"/>
  <c r="AV250" i="22"/>
  <c r="AU250" i="22"/>
  <c r="AU500" i="22" s="1"/>
  <c r="AU750" i="22" s="1"/>
  <c r="AU1000" i="22" s="1"/>
  <c r="AU1250" i="22" s="1"/>
  <c r="AU1500" i="22" s="1"/>
  <c r="AS250" i="22"/>
  <c r="AS500" i="22" s="1"/>
  <c r="AR250" i="22"/>
  <c r="AR500" i="22" s="1"/>
  <c r="AQ250" i="22"/>
  <c r="AP250" i="22"/>
  <c r="AP500" i="22" s="1"/>
  <c r="AP750" i="22" s="1"/>
  <c r="AP1000" i="22" s="1"/>
  <c r="AP1250" i="22" s="1"/>
  <c r="AG250" i="22"/>
  <c r="AG500" i="22" s="1"/>
  <c r="AF250" i="22"/>
  <c r="AD250" i="22"/>
  <c r="AD500" i="22" s="1"/>
  <c r="AD750" i="22" s="1"/>
  <c r="AD1000" i="22" s="1"/>
  <c r="AD1250" i="22" s="1"/>
  <c r="X250" i="22"/>
  <c r="W250" i="22"/>
  <c r="W500" i="22" s="1"/>
  <c r="W750" i="22" s="1"/>
  <c r="W1000" i="22" s="1"/>
  <c r="W1250" i="22" s="1"/>
  <c r="W1500" i="22" s="1"/>
  <c r="U250" i="22"/>
  <c r="U500" i="22" s="1"/>
  <c r="T250" i="22"/>
  <c r="T500" i="22" s="1"/>
  <c r="R250" i="22"/>
  <c r="R500" i="22" s="1"/>
  <c r="R750" i="22" s="1"/>
  <c r="R1000" i="22" s="1"/>
  <c r="R1250" i="22" s="1"/>
  <c r="I250" i="22"/>
  <c r="I500" i="22" s="1"/>
  <c r="H250" i="22"/>
  <c r="G250" i="22"/>
  <c r="F250" i="22"/>
  <c r="F500" i="22" s="1"/>
  <c r="F750" i="22" s="1"/>
  <c r="F1000" i="22" s="1"/>
  <c r="F1250" i="22" s="1"/>
  <c r="AV249" i="22"/>
  <c r="AU249" i="22"/>
  <c r="AU499" i="22" s="1"/>
  <c r="AU749" i="22" s="1"/>
  <c r="AU999" i="22" s="1"/>
  <c r="AU1249" i="22" s="1"/>
  <c r="AU1499" i="22" s="1"/>
  <c r="AS249" i="22"/>
  <c r="AS499" i="22" s="1"/>
  <c r="AR249" i="22"/>
  <c r="AR499" i="22" s="1"/>
  <c r="AQ249" i="22"/>
  <c r="AP249" i="22"/>
  <c r="AP499" i="22" s="1"/>
  <c r="AP749" i="22" s="1"/>
  <c r="AP999" i="22" s="1"/>
  <c r="AP1249" i="22" s="1"/>
  <c r="AG249" i="22"/>
  <c r="AG499" i="22" s="1"/>
  <c r="AF249" i="22"/>
  <c r="AE249" i="22"/>
  <c r="AD249" i="22"/>
  <c r="AD499" i="22" s="1"/>
  <c r="AD749" i="22" s="1"/>
  <c r="AD999" i="22" s="1"/>
  <c r="AD1249" i="22" s="1"/>
  <c r="X249" i="22"/>
  <c r="W249" i="22"/>
  <c r="W499" i="22" s="1"/>
  <c r="W749" i="22" s="1"/>
  <c r="W999" i="22" s="1"/>
  <c r="W1249" i="22" s="1"/>
  <c r="W1499" i="22" s="1"/>
  <c r="U249" i="22"/>
  <c r="U499" i="22" s="1"/>
  <c r="T249" i="22"/>
  <c r="T499" i="22" s="1"/>
  <c r="R249" i="22"/>
  <c r="R499" i="22" s="1"/>
  <c r="R749" i="22" s="1"/>
  <c r="R999" i="22" s="1"/>
  <c r="R1249" i="22" s="1"/>
  <c r="I249" i="22"/>
  <c r="I499" i="22" s="1"/>
  <c r="H249" i="22"/>
  <c r="F249" i="22"/>
  <c r="F499" i="22" s="1"/>
  <c r="F749" i="22" s="1"/>
  <c r="F999" i="22" s="1"/>
  <c r="F1249" i="22" s="1"/>
  <c r="AV248" i="22"/>
  <c r="AU248" i="22"/>
  <c r="AU498" i="22" s="1"/>
  <c r="AU748" i="22" s="1"/>
  <c r="AU998" i="22" s="1"/>
  <c r="AU1248" i="22" s="1"/>
  <c r="AU1498" i="22" s="1"/>
  <c r="AS248" i="22"/>
  <c r="AS498" i="22" s="1"/>
  <c r="AR248" i="22"/>
  <c r="AR498" i="22" s="1"/>
  <c r="AP248" i="22"/>
  <c r="AP498" i="22" s="1"/>
  <c r="AP748" i="22" s="1"/>
  <c r="AP998" i="22" s="1"/>
  <c r="AP1248" i="22" s="1"/>
  <c r="AG248" i="22"/>
  <c r="AG498" i="22" s="1"/>
  <c r="AF248" i="22"/>
  <c r="AE248" i="22"/>
  <c r="AD248" i="22"/>
  <c r="AD498" i="22" s="1"/>
  <c r="AD748" i="22" s="1"/>
  <c r="AD998" i="22" s="1"/>
  <c r="AD1248" i="22" s="1"/>
  <c r="X248" i="22"/>
  <c r="W248" i="22"/>
  <c r="W498" i="22" s="1"/>
  <c r="W748" i="22" s="1"/>
  <c r="W998" i="22" s="1"/>
  <c r="W1248" i="22" s="1"/>
  <c r="W1498" i="22" s="1"/>
  <c r="U248" i="22"/>
  <c r="U498" i="22" s="1"/>
  <c r="T248" i="22"/>
  <c r="T498" i="22" s="1"/>
  <c r="S248" i="22"/>
  <c r="R248" i="22"/>
  <c r="R498" i="22" s="1"/>
  <c r="R748" i="22" s="1"/>
  <c r="R998" i="22" s="1"/>
  <c r="R1248" i="22" s="1"/>
  <c r="I248" i="22"/>
  <c r="I498" i="22" s="1"/>
  <c r="H248" i="22"/>
  <c r="F248" i="22"/>
  <c r="F498" i="22" s="1"/>
  <c r="F748" i="22" s="1"/>
  <c r="F998" i="22" s="1"/>
  <c r="F1248" i="22" s="1"/>
  <c r="AV247" i="22"/>
  <c r="AU247" i="22"/>
  <c r="AU497" i="22" s="1"/>
  <c r="AU747" i="22" s="1"/>
  <c r="AU997" i="22" s="1"/>
  <c r="AU1247" i="22" s="1"/>
  <c r="AU1497" i="22" s="1"/>
  <c r="AS247" i="22"/>
  <c r="AS497" i="22" s="1"/>
  <c r="AR247" i="22"/>
  <c r="AR497" i="22" s="1"/>
  <c r="AQ247" i="22"/>
  <c r="AP247" i="22"/>
  <c r="AP497" i="22" s="1"/>
  <c r="AP747" i="22" s="1"/>
  <c r="AP997" i="22" s="1"/>
  <c r="AP1247" i="22" s="1"/>
  <c r="AG247" i="22"/>
  <c r="AG497" i="22" s="1"/>
  <c r="AF247" i="22"/>
  <c r="AD247" i="22"/>
  <c r="AD497" i="22" s="1"/>
  <c r="AD747" i="22" s="1"/>
  <c r="AD997" i="22" s="1"/>
  <c r="AD1247" i="22" s="1"/>
  <c r="X247" i="22"/>
  <c r="W247" i="22"/>
  <c r="W497" i="22" s="1"/>
  <c r="W747" i="22" s="1"/>
  <c r="W997" i="22" s="1"/>
  <c r="W1247" i="22" s="1"/>
  <c r="W1497" i="22" s="1"/>
  <c r="U247" i="22"/>
  <c r="U497" i="22" s="1"/>
  <c r="T247" i="22"/>
  <c r="T497" i="22" s="1"/>
  <c r="R247" i="22"/>
  <c r="R497" i="22" s="1"/>
  <c r="R747" i="22" s="1"/>
  <c r="R997" i="22" s="1"/>
  <c r="R1247" i="22" s="1"/>
  <c r="I247" i="22"/>
  <c r="I497" i="22" s="1"/>
  <c r="H247" i="22"/>
  <c r="G247" i="22"/>
  <c r="F247" i="22"/>
  <c r="F497" i="22" s="1"/>
  <c r="F747" i="22" s="1"/>
  <c r="F997" i="22" s="1"/>
  <c r="F1247" i="22" s="1"/>
  <c r="AV246" i="22"/>
  <c r="AU246" i="22"/>
  <c r="AU496" i="22" s="1"/>
  <c r="AU746" i="22" s="1"/>
  <c r="AU996" i="22" s="1"/>
  <c r="AU1246" i="22" s="1"/>
  <c r="AU1496" i="22" s="1"/>
  <c r="AS246" i="22"/>
  <c r="AS496" i="22" s="1"/>
  <c r="AR246" i="22"/>
  <c r="AR496" i="22" s="1"/>
  <c r="AQ246" i="22"/>
  <c r="AP246" i="22"/>
  <c r="AP496" i="22" s="1"/>
  <c r="AP746" i="22" s="1"/>
  <c r="AP996" i="22" s="1"/>
  <c r="AP1246" i="22" s="1"/>
  <c r="AG246" i="22"/>
  <c r="AG496" i="22" s="1"/>
  <c r="AF246" i="22"/>
  <c r="AE246" i="22"/>
  <c r="AD246" i="22"/>
  <c r="AD496" i="22" s="1"/>
  <c r="AD746" i="22" s="1"/>
  <c r="AD996" i="22" s="1"/>
  <c r="AD1246" i="22" s="1"/>
  <c r="X246" i="22"/>
  <c r="W246" i="22"/>
  <c r="W496" i="22" s="1"/>
  <c r="W746" i="22" s="1"/>
  <c r="W996" i="22" s="1"/>
  <c r="W1246" i="22" s="1"/>
  <c r="W1496" i="22" s="1"/>
  <c r="U246" i="22"/>
  <c r="U496" i="22" s="1"/>
  <c r="T246" i="22"/>
  <c r="T496" i="22" s="1"/>
  <c r="R246" i="22"/>
  <c r="R496" i="22" s="1"/>
  <c r="R746" i="22" s="1"/>
  <c r="R996" i="22" s="1"/>
  <c r="R1246" i="22" s="1"/>
  <c r="L246" i="22"/>
  <c r="I246" i="22"/>
  <c r="I496" i="22" s="1"/>
  <c r="H246" i="22"/>
  <c r="G246" i="22"/>
  <c r="F246" i="22"/>
  <c r="F496" i="22" s="1"/>
  <c r="F746" i="22" s="1"/>
  <c r="F996" i="22" s="1"/>
  <c r="F1246" i="22" s="1"/>
  <c r="AV245" i="22"/>
  <c r="AU245" i="22"/>
  <c r="AU495" i="22" s="1"/>
  <c r="AU745" i="22" s="1"/>
  <c r="AU995" i="22" s="1"/>
  <c r="AU1245" i="22" s="1"/>
  <c r="AU1495" i="22" s="1"/>
  <c r="AS245" i="22"/>
  <c r="AS495" i="22" s="1"/>
  <c r="AR245" i="22"/>
  <c r="AR495" i="22" s="1"/>
  <c r="AP245" i="22"/>
  <c r="AP495" i="22" s="1"/>
  <c r="AP745" i="22" s="1"/>
  <c r="AP995" i="22" s="1"/>
  <c r="AP1245" i="22" s="1"/>
  <c r="AJ245" i="22"/>
  <c r="AG245" i="22"/>
  <c r="AF245" i="22"/>
  <c r="AD245" i="22"/>
  <c r="AD495" i="22" s="1"/>
  <c r="AD745" i="22" s="1"/>
  <c r="AD995" i="22" s="1"/>
  <c r="AD1245" i="22" s="1"/>
  <c r="X245" i="22"/>
  <c r="W245" i="22"/>
  <c r="W495" i="22" s="1"/>
  <c r="W745" i="22" s="1"/>
  <c r="W995" i="22" s="1"/>
  <c r="W1245" i="22" s="1"/>
  <c r="W1495" i="22" s="1"/>
  <c r="U245" i="22"/>
  <c r="U495" i="22" s="1"/>
  <c r="T245" i="22"/>
  <c r="T495" i="22" s="1"/>
  <c r="R245" i="22"/>
  <c r="R495" i="22" s="1"/>
  <c r="R745" i="22" s="1"/>
  <c r="R995" i="22" s="1"/>
  <c r="R1245" i="22" s="1"/>
  <c r="I245" i="22"/>
  <c r="I495" i="22" s="1"/>
  <c r="H245" i="22"/>
  <c r="F245" i="22"/>
  <c r="F495" i="22" s="1"/>
  <c r="F745" i="22" s="1"/>
  <c r="F995" i="22" s="1"/>
  <c r="F1245" i="22" s="1"/>
  <c r="AV244" i="22"/>
  <c r="AU244" i="22"/>
  <c r="AU494" i="22" s="1"/>
  <c r="AU744" i="22" s="1"/>
  <c r="AU994" i="22" s="1"/>
  <c r="AU1244" i="22" s="1"/>
  <c r="AU1494" i="22" s="1"/>
  <c r="AS244" i="22"/>
  <c r="AS494" i="22" s="1"/>
  <c r="AR244" i="22"/>
  <c r="AR494" i="22" s="1"/>
  <c r="AP244" i="22"/>
  <c r="AP494" i="22" s="1"/>
  <c r="AP744" i="22" s="1"/>
  <c r="AP994" i="22" s="1"/>
  <c r="AP1244" i="22" s="1"/>
  <c r="AG244" i="22"/>
  <c r="AG494" i="22" s="1"/>
  <c r="AF244" i="22"/>
  <c r="AE244" i="22"/>
  <c r="AD244" i="22"/>
  <c r="AD494" i="22" s="1"/>
  <c r="AD744" i="22" s="1"/>
  <c r="AD994" i="22" s="1"/>
  <c r="AD1244" i="22" s="1"/>
  <c r="X244" i="22"/>
  <c r="W244" i="22"/>
  <c r="W494" i="22" s="1"/>
  <c r="W744" i="22" s="1"/>
  <c r="W994" i="22" s="1"/>
  <c r="W1244" i="22" s="1"/>
  <c r="W1494" i="22" s="1"/>
  <c r="U244" i="22"/>
  <c r="U494" i="22" s="1"/>
  <c r="T244" i="22"/>
  <c r="T494" i="22" s="1"/>
  <c r="R244" i="22"/>
  <c r="R494" i="22" s="1"/>
  <c r="R744" i="22" s="1"/>
  <c r="R994" i="22" s="1"/>
  <c r="R1244" i="22" s="1"/>
  <c r="L244" i="22"/>
  <c r="I244" i="22"/>
  <c r="I494" i="22" s="1"/>
  <c r="H244" i="22"/>
  <c r="G244" i="22"/>
  <c r="F244" i="22"/>
  <c r="F494" i="22" s="1"/>
  <c r="F744" i="22" s="1"/>
  <c r="F994" i="22" s="1"/>
  <c r="F1244" i="22" s="1"/>
  <c r="AV243" i="22"/>
  <c r="AU243" i="22"/>
  <c r="AU493" i="22" s="1"/>
  <c r="AU743" i="22" s="1"/>
  <c r="AU993" i="22" s="1"/>
  <c r="AU1243" i="22" s="1"/>
  <c r="AU1493" i="22" s="1"/>
  <c r="AS243" i="22"/>
  <c r="AS493" i="22" s="1"/>
  <c r="AR243" i="22"/>
  <c r="AR493" i="22" s="1"/>
  <c r="AQ243" i="22"/>
  <c r="AP243" i="22"/>
  <c r="AP493" i="22" s="1"/>
  <c r="AP743" i="22" s="1"/>
  <c r="AP993" i="22" s="1"/>
  <c r="AP1243" i="22" s="1"/>
  <c r="AJ243" i="22"/>
  <c r="AG243" i="22"/>
  <c r="AG493" i="22" s="1"/>
  <c r="AF243" i="22"/>
  <c r="AD243" i="22"/>
  <c r="AD493" i="22" s="1"/>
  <c r="AD743" i="22" s="1"/>
  <c r="AD993" i="22" s="1"/>
  <c r="AD1243" i="22" s="1"/>
  <c r="X243" i="22"/>
  <c r="W243" i="22"/>
  <c r="W493" i="22" s="1"/>
  <c r="W743" i="22" s="1"/>
  <c r="W993" i="22" s="1"/>
  <c r="W1243" i="22" s="1"/>
  <c r="W1493" i="22" s="1"/>
  <c r="U243" i="22"/>
  <c r="U493" i="22" s="1"/>
  <c r="T243" i="22"/>
  <c r="T493" i="22" s="1"/>
  <c r="T743" i="22" s="1"/>
  <c r="S243" i="22"/>
  <c r="R243" i="22"/>
  <c r="R493" i="22" s="1"/>
  <c r="R743" i="22" s="1"/>
  <c r="R993" i="22" s="1"/>
  <c r="R1243" i="22" s="1"/>
  <c r="L243" i="22"/>
  <c r="I243" i="22"/>
  <c r="I493" i="22" s="1"/>
  <c r="H243" i="22"/>
  <c r="F243" i="22"/>
  <c r="F493" i="22" s="1"/>
  <c r="F743" i="22" s="1"/>
  <c r="F993" i="22" s="1"/>
  <c r="F1243" i="22" s="1"/>
  <c r="AV242" i="22"/>
  <c r="AU242" i="22"/>
  <c r="AU492" i="22" s="1"/>
  <c r="AU742" i="22" s="1"/>
  <c r="AU992" i="22" s="1"/>
  <c r="AU1242" i="22" s="1"/>
  <c r="AU1492" i="22" s="1"/>
  <c r="AS242" i="22"/>
  <c r="AS492" i="22" s="1"/>
  <c r="AR242" i="22"/>
  <c r="AR492" i="22" s="1"/>
  <c r="AQ242" i="22"/>
  <c r="AP242" i="22"/>
  <c r="AP492" i="22" s="1"/>
  <c r="AP742" i="22" s="1"/>
  <c r="AP992" i="22" s="1"/>
  <c r="AP1242" i="22" s="1"/>
  <c r="AJ242" i="22"/>
  <c r="AG242" i="22"/>
  <c r="AG492" i="22" s="1"/>
  <c r="AF242" i="22"/>
  <c r="AD242" i="22"/>
  <c r="AD492" i="22" s="1"/>
  <c r="AD742" i="22" s="1"/>
  <c r="AD992" i="22" s="1"/>
  <c r="AD1242" i="22" s="1"/>
  <c r="X242" i="22"/>
  <c r="W242" i="22"/>
  <c r="W492" i="22" s="1"/>
  <c r="W742" i="22" s="1"/>
  <c r="W992" i="22" s="1"/>
  <c r="W1242" i="22" s="1"/>
  <c r="W1492" i="22" s="1"/>
  <c r="U242" i="22"/>
  <c r="T242" i="22"/>
  <c r="T492" i="22" s="1"/>
  <c r="R242" i="22"/>
  <c r="R492" i="22" s="1"/>
  <c r="R742" i="22" s="1"/>
  <c r="R992" i="22" s="1"/>
  <c r="R1242" i="22" s="1"/>
  <c r="I242" i="22"/>
  <c r="I492" i="22" s="1"/>
  <c r="H242" i="22"/>
  <c r="F242" i="22"/>
  <c r="F492" i="22" s="1"/>
  <c r="F742" i="22" s="1"/>
  <c r="F992" i="22" s="1"/>
  <c r="F1242" i="22" s="1"/>
  <c r="AV241" i="22"/>
  <c r="AU241" i="22"/>
  <c r="AU491" i="22" s="1"/>
  <c r="AU741" i="22" s="1"/>
  <c r="AU991" i="22" s="1"/>
  <c r="AU1241" i="22" s="1"/>
  <c r="AU1491" i="22" s="1"/>
  <c r="AS241" i="22"/>
  <c r="AS491" i="22" s="1"/>
  <c r="AR241" i="22"/>
  <c r="AR491" i="22" s="1"/>
  <c r="AP241" i="22"/>
  <c r="AP491" i="22" s="1"/>
  <c r="AP741" i="22" s="1"/>
  <c r="AP991" i="22" s="1"/>
  <c r="AP1241" i="22" s="1"/>
  <c r="AG241" i="22"/>
  <c r="AG491" i="22" s="1"/>
  <c r="AF241" i="22"/>
  <c r="AE241" i="22"/>
  <c r="AD241" i="22"/>
  <c r="AD491" i="22" s="1"/>
  <c r="AD741" i="22" s="1"/>
  <c r="AD991" i="22" s="1"/>
  <c r="AD1241" i="22" s="1"/>
  <c r="X241" i="22"/>
  <c r="W241" i="22"/>
  <c r="W491" i="22" s="1"/>
  <c r="W741" i="22" s="1"/>
  <c r="W991" i="22" s="1"/>
  <c r="W1241" i="22" s="1"/>
  <c r="W1491" i="22" s="1"/>
  <c r="U241" i="22"/>
  <c r="U491" i="22" s="1"/>
  <c r="T241" i="22"/>
  <c r="T491" i="22" s="1"/>
  <c r="S241" i="22"/>
  <c r="R241" i="22"/>
  <c r="R491" i="22" s="1"/>
  <c r="R741" i="22" s="1"/>
  <c r="R991" i="22" s="1"/>
  <c r="R1241" i="22" s="1"/>
  <c r="I241" i="22"/>
  <c r="I491" i="22" s="1"/>
  <c r="H241" i="22"/>
  <c r="G241" i="22"/>
  <c r="F241" i="22"/>
  <c r="F491" i="22" s="1"/>
  <c r="F741" i="22" s="1"/>
  <c r="F991" i="22" s="1"/>
  <c r="F1241" i="22" s="1"/>
  <c r="AV240" i="22"/>
  <c r="AU240" i="22"/>
  <c r="AU490" i="22" s="1"/>
  <c r="AU740" i="22" s="1"/>
  <c r="AU990" i="22" s="1"/>
  <c r="AU1240" i="22" s="1"/>
  <c r="AU1490" i="22" s="1"/>
  <c r="AS240" i="22"/>
  <c r="AS490" i="22" s="1"/>
  <c r="AR240" i="22"/>
  <c r="AR490" i="22" s="1"/>
  <c r="AQ240" i="22"/>
  <c r="AP240" i="22"/>
  <c r="AP490" i="22" s="1"/>
  <c r="AP740" i="22" s="1"/>
  <c r="AP990" i="22" s="1"/>
  <c r="AP1240" i="22" s="1"/>
  <c r="AG240" i="22"/>
  <c r="AG490" i="22" s="1"/>
  <c r="AF240" i="22"/>
  <c r="AE240" i="22"/>
  <c r="AD240" i="22"/>
  <c r="AD490" i="22" s="1"/>
  <c r="AD740" i="22" s="1"/>
  <c r="AD990" i="22" s="1"/>
  <c r="AD1240" i="22" s="1"/>
  <c r="X240" i="22"/>
  <c r="W240" i="22"/>
  <c r="W490" i="22" s="1"/>
  <c r="W740" i="22" s="1"/>
  <c r="W990" i="22" s="1"/>
  <c r="W1240" i="22" s="1"/>
  <c r="W1490" i="22" s="1"/>
  <c r="U240" i="22"/>
  <c r="U490" i="22" s="1"/>
  <c r="T240" i="22"/>
  <c r="T490" i="22" s="1"/>
  <c r="R240" i="22"/>
  <c r="R490" i="22" s="1"/>
  <c r="R740" i="22" s="1"/>
  <c r="R990" i="22" s="1"/>
  <c r="R1240" i="22" s="1"/>
  <c r="L240" i="22"/>
  <c r="I240" i="22"/>
  <c r="I490" i="22" s="1"/>
  <c r="H240" i="22"/>
  <c r="G240" i="22"/>
  <c r="F240" i="22"/>
  <c r="F490" i="22" s="1"/>
  <c r="F740" i="22" s="1"/>
  <c r="F990" i="22" s="1"/>
  <c r="F1240" i="22" s="1"/>
  <c r="AV239" i="22"/>
  <c r="AU239" i="22"/>
  <c r="AU489" i="22" s="1"/>
  <c r="AU739" i="22" s="1"/>
  <c r="AU989" i="22" s="1"/>
  <c r="AU1239" i="22" s="1"/>
  <c r="AU1489" i="22" s="1"/>
  <c r="AS239" i="22"/>
  <c r="AS489" i="22" s="1"/>
  <c r="AR239" i="22"/>
  <c r="AR489" i="22" s="1"/>
  <c r="AP239" i="22"/>
  <c r="AP489" i="22" s="1"/>
  <c r="AP739" i="22" s="1"/>
  <c r="AP989" i="22" s="1"/>
  <c r="AP1239" i="22" s="1"/>
  <c r="AJ239" i="22"/>
  <c r="AG239" i="22"/>
  <c r="AF239" i="22"/>
  <c r="AD239" i="22"/>
  <c r="AD489" i="22" s="1"/>
  <c r="AD739" i="22" s="1"/>
  <c r="AD989" i="22" s="1"/>
  <c r="AD1239" i="22" s="1"/>
  <c r="X239" i="22"/>
  <c r="W239" i="22"/>
  <c r="W489" i="22" s="1"/>
  <c r="W739" i="22" s="1"/>
  <c r="W989" i="22" s="1"/>
  <c r="W1239" i="22" s="1"/>
  <c r="W1489" i="22" s="1"/>
  <c r="U239" i="22"/>
  <c r="U489" i="22" s="1"/>
  <c r="T239" i="22"/>
  <c r="T489" i="22" s="1"/>
  <c r="T739" i="22" s="1"/>
  <c r="R239" i="22"/>
  <c r="R489" i="22" s="1"/>
  <c r="R739" i="22" s="1"/>
  <c r="R989" i="22" s="1"/>
  <c r="R1239" i="22" s="1"/>
  <c r="I239" i="22"/>
  <c r="I489" i="22" s="1"/>
  <c r="H239" i="22"/>
  <c r="F239" i="22"/>
  <c r="F489" i="22" s="1"/>
  <c r="F739" i="22" s="1"/>
  <c r="F989" i="22" s="1"/>
  <c r="F1239" i="22" s="1"/>
  <c r="AV238" i="22"/>
  <c r="AU238" i="22"/>
  <c r="AU488" i="22" s="1"/>
  <c r="AU738" i="22" s="1"/>
  <c r="AU988" i="22" s="1"/>
  <c r="AU1238" i="22" s="1"/>
  <c r="AU1488" i="22" s="1"/>
  <c r="AS238" i="22"/>
  <c r="AS488" i="22" s="1"/>
  <c r="AR238" i="22"/>
  <c r="AR488" i="22" s="1"/>
  <c r="AP238" i="22"/>
  <c r="AP488" i="22" s="1"/>
  <c r="AP738" i="22" s="1"/>
  <c r="AP988" i="22" s="1"/>
  <c r="AP1238" i="22" s="1"/>
  <c r="AG238" i="22"/>
  <c r="AG488" i="22" s="1"/>
  <c r="AF238" i="22"/>
  <c r="AE238" i="22"/>
  <c r="AD238" i="22"/>
  <c r="AD488" i="22" s="1"/>
  <c r="AD738" i="22" s="1"/>
  <c r="AD988" i="22" s="1"/>
  <c r="AD1238" i="22" s="1"/>
  <c r="X238" i="22"/>
  <c r="W238" i="22"/>
  <c r="W488" i="22" s="1"/>
  <c r="W738" i="22" s="1"/>
  <c r="W988" i="22" s="1"/>
  <c r="W1238" i="22" s="1"/>
  <c r="W1488" i="22" s="1"/>
  <c r="U238" i="22"/>
  <c r="U488" i="22" s="1"/>
  <c r="T238" i="22"/>
  <c r="T488" i="22" s="1"/>
  <c r="S238" i="22"/>
  <c r="R238" i="22"/>
  <c r="R488" i="22" s="1"/>
  <c r="R738" i="22" s="1"/>
  <c r="R988" i="22" s="1"/>
  <c r="R1238" i="22" s="1"/>
  <c r="L238" i="22"/>
  <c r="I238" i="22"/>
  <c r="I488" i="22" s="1"/>
  <c r="H238" i="22"/>
  <c r="G238" i="22"/>
  <c r="F238" i="22"/>
  <c r="F488" i="22" s="1"/>
  <c r="F738" i="22" s="1"/>
  <c r="F988" i="22" s="1"/>
  <c r="F1238" i="22" s="1"/>
  <c r="AV237" i="22"/>
  <c r="AU237" i="22"/>
  <c r="AU487" i="22" s="1"/>
  <c r="AU737" i="22" s="1"/>
  <c r="AU987" i="22" s="1"/>
  <c r="AU1237" i="22" s="1"/>
  <c r="AU1487" i="22" s="1"/>
  <c r="AS237" i="22"/>
  <c r="AS487" i="22" s="1"/>
  <c r="AR237" i="22"/>
  <c r="AR487" i="22" s="1"/>
  <c r="AQ237" i="22"/>
  <c r="AP237" i="22"/>
  <c r="AP487" i="22" s="1"/>
  <c r="AP737" i="22" s="1"/>
  <c r="AP987" i="22" s="1"/>
  <c r="AP1237" i="22" s="1"/>
  <c r="AJ237" i="22"/>
  <c r="AG237" i="22"/>
  <c r="AG487" i="22" s="1"/>
  <c r="AF237" i="22"/>
  <c r="AD237" i="22"/>
  <c r="AD487" i="22" s="1"/>
  <c r="AD737" i="22" s="1"/>
  <c r="AD987" i="22" s="1"/>
  <c r="AD1237" i="22" s="1"/>
  <c r="X237" i="22"/>
  <c r="W237" i="22"/>
  <c r="W487" i="22" s="1"/>
  <c r="W737" i="22" s="1"/>
  <c r="W987" i="22" s="1"/>
  <c r="W1237" i="22" s="1"/>
  <c r="W1487" i="22" s="1"/>
  <c r="U237" i="22"/>
  <c r="U487" i="22" s="1"/>
  <c r="T237" i="22"/>
  <c r="T487" i="22" s="1"/>
  <c r="S237" i="22"/>
  <c r="R237" i="22"/>
  <c r="R487" i="22" s="1"/>
  <c r="R737" i="22" s="1"/>
  <c r="R987" i="22" s="1"/>
  <c r="R1237" i="22" s="1"/>
  <c r="L237" i="22"/>
  <c r="I237" i="22"/>
  <c r="I487" i="22" s="1"/>
  <c r="H237" i="22"/>
  <c r="F237" i="22"/>
  <c r="F487" i="22" s="1"/>
  <c r="F737" i="22" s="1"/>
  <c r="F987" i="22" s="1"/>
  <c r="F1237" i="22" s="1"/>
  <c r="AV236" i="22"/>
  <c r="AU236" i="22"/>
  <c r="AU486" i="22" s="1"/>
  <c r="AU736" i="22" s="1"/>
  <c r="AU986" i="22" s="1"/>
  <c r="AU1236" i="22" s="1"/>
  <c r="AU1486" i="22" s="1"/>
  <c r="AS236" i="22"/>
  <c r="AS486" i="22" s="1"/>
  <c r="AR236" i="22"/>
  <c r="AR486" i="22" s="1"/>
  <c r="AR736" i="22" s="1"/>
  <c r="AQ236" i="22"/>
  <c r="AP236" i="22"/>
  <c r="AP486" i="22" s="1"/>
  <c r="AP736" i="22" s="1"/>
  <c r="AP986" i="22" s="1"/>
  <c r="AP1236" i="22" s="1"/>
  <c r="AG236" i="22"/>
  <c r="AG486" i="22" s="1"/>
  <c r="AF236" i="22"/>
  <c r="AD236" i="22"/>
  <c r="AD486" i="22" s="1"/>
  <c r="AD736" i="22" s="1"/>
  <c r="AD986" i="22" s="1"/>
  <c r="AD1236" i="22" s="1"/>
  <c r="X236" i="22"/>
  <c r="W236" i="22"/>
  <c r="W486" i="22" s="1"/>
  <c r="W736" i="22" s="1"/>
  <c r="W986" i="22" s="1"/>
  <c r="W1236" i="22" s="1"/>
  <c r="W1486" i="22" s="1"/>
  <c r="U236" i="22"/>
  <c r="T236" i="22"/>
  <c r="T486" i="22" s="1"/>
  <c r="R236" i="22"/>
  <c r="R486" i="22" s="1"/>
  <c r="R736" i="22" s="1"/>
  <c r="R986" i="22" s="1"/>
  <c r="R1236" i="22" s="1"/>
  <c r="I236" i="22"/>
  <c r="I486" i="22" s="1"/>
  <c r="H236" i="22"/>
  <c r="G236" i="22"/>
  <c r="F236" i="22"/>
  <c r="F486" i="22" s="1"/>
  <c r="F736" i="22" s="1"/>
  <c r="F986" i="22" s="1"/>
  <c r="F1236" i="22" s="1"/>
  <c r="AV235" i="22"/>
  <c r="AU235" i="22"/>
  <c r="AU485" i="22" s="1"/>
  <c r="AU735" i="22" s="1"/>
  <c r="AU985" i="22" s="1"/>
  <c r="AU1235" i="22" s="1"/>
  <c r="AU1485" i="22" s="1"/>
  <c r="AS235" i="22"/>
  <c r="AS485" i="22" s="1"/>
  <c r="AR235" i="22"/>
  <c r="AR485" i="22" s="1"/>
  <c r="AP235" i="22"/>
  <c r="AP485" i="22" s="1"/>
  <c r="AP735" i="22" s="1"/>
  <c r="AP985" i="22" s="1"/>
  <c r="AP1235" i="22" s="1"/>
  <c r="AG235" i="22"/>
  <c r="AG485" i="22" s="1"/>
  <c r="AF235" i="22"/>
  <c r="AE235" i="22"/>
  <c r="AD235" i="22"/>
  <c r="AD485" i="22" s="1"/>
  <c r="AD735" i="22" s="1"/>
  <c r="AD985" i="22" s="1"/>
  <c r="AD1235" i="22" s="1"/>
  <c r="X235" i="22"/>
  <c r="W235" i="22"/>
  <c r="W485" i="22" s="1"/>
  <c r="W735" i="22" s="1"/>
  <c r="W985" i="22" s="1"/>
  <c r="W1235" i="22" s="1"/>
  <c r="W1485" i="22" s="1"/>
  <c r="U235" i="22"/>
  <c r="U485" i="22" s="1"/>
  <c r="T235" i="22"/>
  <c r="T485" i="22" s="1"/>
  <c r="S235" i="22"/>
  <c r="R235" i="22"/>
  <c r="R485" i="22" s="1"/>
  <c r="R735" i="22" s="1"/>
  <c r="R985" i="22" s="1"/>
  <c r="R1235" i="22" s="1"/>
  <c r="I235" i="22"/>
  <c r="I485" i="22" s="1"/>
  <c r="H235" i="22"/>
  <c r="G235" i="22"/>
  <c r="F235" i="22"/>
  <c r="F485" i="22" s="1"/>
  <c r="F735" i="22" s="1"/>
  <c r="F985" i="22" s="1"/>
  <c r="F1235" i="22" s="1"/>
  <c r="AV234" i="22"/>
  <c r="AU234" i="22"/>
  <c r="AU484" i="22" s="1"/>
  <c r="AU734" i="22" s="1"/>
  <c r="AU984" i="22" s="1"/>
  <c r="AU1234" i="22" s="1"/>
  <c r="AU1484" i="22" s="1"/>
  <c r="AS234" i="22"/>
  <c r="AS484" i="22" s="1"/>
  <c r="AR234" i="22"/>
  <c r="AR484" i="22" s="1"/>
  <c r="AR734" i="22" s="1"/>
  <c r="AQ234" i="22"/>
  <c r="AP234" i="22"/>
  <c r="AP484" i="22" s="1"/>
  <c r="AP734" i="22" s="1"/>
  <c r="AP984" i="22" s="1"/>
  <c r="AP1234" i="22" s="1"/>
  <c r="AG234" i="22"/>
  <c r="AG484" i="22" s="1"/>
  <c r="AF234" i="22"/>
  <c r="AE234" i="22"/>
  <c r="AD234" i="22"/>
  <c r="AD484" i="22" s="1"/>
  <c r="AD734" i="22" s="1"/>
  <c r="AD984" i="22" s="1"/>
  <c r="AD1234" i="22" s="1"/>
  <c r="X234" i="22"/>
  <c r="W234" i="22"/>
  <c r="W484" i="22" s="1"/>
  <c r="W734" i="22" s="1"/>
  <c r="W984" i="22" s="1"/>
  <c r="W1234" i="22" s="1"/>
  <c r="W1484" i="22" s="1"/>
  <c r="U234" i="22"/>
  <c r="U484" i="22" s="1"/>
  <c r="T234" i="22"/>
  <c r="T484" i="22" s="1"/>
  <c r="R234" i="22"/>
  <c r="R484" i="22" s="1"/>
  <c r="R734" i="22" s="1"/>
  <c r="R984" i="22" s="1"/>
  <c r="R1234" i="22" s="1"/>
  <c r="L234" i="22"/>
  <c r="I234" i="22"/>
  <c r="I484" i="22" s="1"/>
  <c r="H234" i="22"/>
  <c r="G234" i="22"/>
  <c r="F234" i="22"/>
  <c r="F484" i="22" s="1"/>
  <c r="F734" i="22" s="1"/>
  <c r="F984" i="22" s="1"/>
  <c r="F1234" i="22" s="1"/>
  <c r="AV233" i="22"/>
  <c r="AU233" i="22"/>
  <c r="AU483" i="22" s="1"/>
  <c r="AU733" i="22" s="1"/>
  <c r="AU983" i="22" s="1"/>
  <c r="AU1233" i="22" s="1"/>
  <c r="AU1483" i="22" s="1"/>
  <c r="AS233" i="22"/>
  <c r="AS483" i="22" s="1"/>
  <c r="AR233" i="22"/>
  <c r="AR483" i="22" s="1"/>
  <c r="AP233" i="22"/>
  <c r="AP483" i="22" s="1"/>
  <c r="AP733" i="22" s="1"/>
  <c r="AP983" i="22" s="1"/>
  <c r="AP1233" i="22" s="1"/>
  <c r="AJ233" i="22"/>
  <c r="AG233" i="22"/>
  <c r="AF233" i="22"/>
  <c r="AD233" i="22"/>
  <c r="AD483" i="22" s="1"/>
  <c r="AD733" i="22" s="1"/>
  <c r="AD983" i="22" s="1"/>
  <c r="AD1233" i="22" s="1"/>
  <c r="X233" i="22"/>
  <c r="W233" i="22"/>
  <c r="W483" i="22" s="1"/>
  <c r="W733" i="22" s="1"/>
  <c r="W983" i="22" s="1"/>
  <c r="W1233" i="22" s="1"/>
  <c r="W1483" i="22" s="1"/>
  <c r="U233" i="22"/>
  <c r="U483" i="22" s="1"/>
  <c r="T233" i="22"/>
  <c r="T483" i="22" s="1"/>
  <c r="R233" i="22"/>
  <c r="R483" i="22" s="1"/>
  <c r="R733" i="22" s="1"/>
  <c r="R983" i="22" s="1"/>
  <c r="R1233" i="22" s="1"/>
  <c r="I233" i="22"/>
  <c r="I483" i="22" s="1"/>
  <c r="H233" i="22"/>
  <c r="F233" i="22"/>
  <c r="F483" i="22" s="1"/>
  <c r="F733" i="22" s="1"/>
  <c r="F983" i="22" s="1"/>
  <c r="F1233" i="22" s="1"/>
  <c r="AV232" i="22"/>
  <c r="AU232" i="22"/>
  <c r="AU482" i="22" s="1"/>
  <c r="AU732" i="22" s="1"/>
  <c r="AU982" i="22" s="1"/>
  <c r="AU1232" i="22" s="1"/>
  <c r="AU1482" i="22" s="1"/>
  <c r="AS232" i="22"/>
  <c r="AS482" i="22" s="1"/>
  <c r="AR232" i="22"/>
  <c r="AR482" i="22" s="1"/>
  <c r="AQ232" i="22"/>
  <c r="AP232" i="22"/>
  <c r="AP482" i="22" s="1"/>
  <c r="AP732" i="22" s="1"/>
  <c r="AP982" i="22" s="1"/>
  <c r="AP1232" i="22" s="1"/>
  <c r="AG232" i="22"/>
  <c r="AG482" i="22" s="1"/>
  <c r="AF232" i="22"/>
  <c r="AE232" i="22"/>
  <c r="AD232" i="22"/>
  <c r="AD482" i="22" s="1"/>
  <c r="AD732" i="22" s="1"/>
  <c r="AD982" i="22" s="1"/>
  <c r="AD1232" i="22" s="1"/>
  <c r="X232" i="22"/>
  <c r="W232" i="22"/>
  <c r="W482" i="22" s="1"/>
  <c r="W732" i="22" s="1"/>
  <c r="W982" i="22" s="1"/>
  <c r="W1232" i="22" s="1"/>
  <c r="W1482" i="22" s="1"/>
  <c r="U232" i="22"/>
  <c r="U482" i="22" s="1"/>
  <c r="T232" i="22"/>
  <c r="T482" i="22" s="1"/>
  <c r="S232" i="22"/>
  <c r="R232" i="22"/>
  <c r="R482" i="22" s="1"/>
  <c r="R732" i="22" s="1"/>
  <c r="R982" i="22" s="1"/>
  <c r="R1232" i="22" s="1"/>
  <c r="L232" i="22"/>
  <c r="I232" i="22"/>
  <c r="I482" i="22" s="1"/>
  <c r="H232" i="22"/>
  <c r="G232" i="22"/>
  <c r="F232" i="22"/>
  <c r="F482" i="22" s="1"/>
  <c r="F732" i="22" s="1"/>
  <c r="F982" i="22" s="1"/>
  <c r="F1232" i="22" s="1"/>
  <c r="AV231" i="22"/>
  <c r="AU231" i="22"/>
  <c r="AU481" i="22" s="1"/>
  <c r="AU731" i="22" s="1"/>
  <c r="AU981" i="22" s="1"/>
  <c r="AU1231" i="22" s="1"/>
  <c r="AU1481" i="22" s="1"/>
  <c r="AS231" i="22"/>
  <c r="AS481" i="22" s="1"/>
  <c r="AR231" i="22"/>
  <c r="AR481" i="22" s="1"/>
  <c r="AQ231" i="22"/>
  <c r="AP231" i="22"/>
  <c r="AP481" i="22" s="1"/>
  <c r="AP731" i="22" s="1"/>
  <c r="AP981" i="22" s="1"/>
  <c r="AP1231" i="22" s="1"/>
  <c r="AJ231" i="22"/>
  <c r="AG231" i="22"/>
  <c r="AG481" i="22" s="1"/>
  <c r="AF231" i="22"/>
  <c r="AD231" i="22"/>
  <c r="AD481" i="22" s="1"/>
  <c r="AD731" i="22" s="1"/>
  <c r="AD981" i="22" s="1"/>
  <c r="AD1231" i="22" s="1"/>
  <c r="X231" i="22"/>
  <c r="W231" i="22"/>
  <c r="W481" i="22" s="1"/>
  <c r="W731" i="22" s="1"/>
  <c r="W981" i="22" s="1"/>
  <c r="W1231" i="22" s="1"/>
  <c r="W1481" i="22" s="1"/>
  <c r="U231" i="22"/>
  <c r="U481" i="22" s="1"/>
  <c r="T231" i="22"/>
  <c r="T481" i="22" s="1"/>
  <c r="S231" i="22"/>
  <c r="R231" i="22"/>
  <c r="R481" i="22" s="1"/>
  <c r="R731" i="22" s="1"/>
  <c r="R981" i="22" s="1"/>
  <c r="R1231" i="22" s="1"/>
  <c r="L231" i="22"/>
  <c r="I231" i="22"/>
  <c r="I481" i="22" s="1"/>
  <c r="H231" i="22"/>
  <c r="F231" i="22"/>
  <c r="F481" i="22" s="1"/>
  <c r="F731" i="22" s="1"/>
  <c r="F981" i="22" s="1"/>
  <c r="F1231" i="22" s="1"/>
  <c r="AV230" i="22"/>
  <c r="AU230" i="22"/>
  <c r="AU480" i="22" s="1"/>
  <c r="AU730" i="22" s="1"/>
  <c r="AU980" i="22" s="1"/>
  <c r="AU1230" i="22" s="1"/>
  <c r="AU1480" i="22" s="1"/>
  <c r="AS230" i="22"/>
  <c r="AS480" i="22" s="1"/>
  <c r="AR230" i="22"/>
  <c r="AR480" i="22" s="1"/>
  <c r="AQ230" i="22"/>
  <c r="AP230" i="22"/>
  <c r="AP480" i="22" s="1"/>
  <c r="AP730" i="22" s="1"/>
  <c r="AP980" i="22" s="1"/>
  <c r="AP1230" i="22" s="1"/>
  <c r="AG230" i="22"/>
  <c r="AG480" i="22" s="1"/>
  <c r="AF230" i="22"/>
  <c r="AD230" i="22"/>
  <c r="AD480" i="22" s="1"/>
  <c r="AD730" i="22" s="1"/>
  <c r="AD980" i="22" s="1"/>
  <c r="AD1230" i="22" s="1"/>
  <c r="X230" i="22"/>
  <c r="W230" i="22"/>
  <c r="W480" i="22" s="1"/>
  <c r="W730" i="22" s="1"/>
  <c r="W980" i="22" s="1"/>
  <c r="W1230" i="22" s="1"/>
  <c r="W1480" i="22" s="1"/>
  <c r="U230" i="22"/>
  <c r="T230" i="22"/>
  <c r="T480" i="22" s="1"/>
  <c r="R230" i="22"/>
  <c r="R480" i="22" s="1"/>
  <c r="R730" i="22" s="1"/>
  <c r="R980" i="22" s="1"/>
  <c r="R1230" i="22" s="1"/>
  <c r="I230" i="22"/>
  <c r="I480" i="22" s="1"/>
  <c r="H230" i="22"/>
  <c r="G230" i="22"/>
  <c r="F230" i="22"/>
  <c r="F480" i="22" s="1"/>
  <c r="F730" i="22" s="1"/>
  <c r="F980" i="22" s="1"/>
  <c r="F1230" i="22" s="1"/>
  <c r="AV229" i="22"/>
  <c r="AU229" i="22"/>
  <c r="AU479" i="22" s="1"/>
  <c r="AU729" i="22" s="1"/>
  <c r="AU979" i="22" s="1"/>
  <c r="AU1229" i="22" s="1"/>
  <c r="AU1479" i="22" s="1"/>
  <c r="AS229" i="22"/>
  <c r="AS479" i="22" s="1"/>
  <c r="AR229" i="22"/>
  <c r="AR479" i="22" s="1"/>
  <c r="AP229" i="22"/>
  <c r="AP479" i="22" s="1"/>
  <c r="AP729" i="22" s="1"/>
  <c r="AP979" i="22" s="1"/>
  <c r="AP1229" i="22" s="1"/>
  <c r="AG229" i="22"/>
  <c r="AG479" i="22" s="1"/>
  <c r="AF229" i="22"/>
  <c r="AE229" i="22"/>
  <c r="AD229" i="22"/>
  <c r="AD479" i="22" s="1"/>
  <c r="AD729" i="22" s="1"/>
  <c r="AD979" i="22" s="1"/>
  <c r="AD1229" i="22" s="1"/>
  <c r="X229" i="22"/>
  <c r="W229" i="22"/>
  <c r="W479" i="22" s="1"/>
  <c r="W729" i="22" s="1"/>
  <c r="W979" i="22" s="1"/>
  <c r="W1229" i="22" s="1"/>
  <c r="W1479" i="22" s="1"/>
  <c r="U229" i="22"/>
  <c r="U479" i="22" s="1"/>
  <c r="T229" i="22"/>
  <c r="T479" i="22" s="1"/>
  <c r="S229" i="22"/>
  <c r="R229" i="22"/>
  <c r="R479" i="22" s="1"/>
  <c r="R729" i="22" s="1"/>
  <c r="R979" i="22" s="1"/>
  <c r="R1229" i="22" s="1"/>
  <c r="I229" i="22"/>
  <c r="I479" i="22" s="1"/>
  <c r="H229" i="22"/>
  <c r="G229" i="22"/>
  <c r="F229" i="22"/>
  <c r="F479" i="22" s="1"/>
  <c r="F729" i="22" s="1"/>
  <c r="F979" i="22" s="1"/>
  <c r="F1229" i="22" s="1"/>
  <c r="AV228" i="22"/>
  <c r="AU228" i="22"/>
  <c r="AU478" i="22" s="1"/>
  <c r="AU728" i="22" s="1"/>
  <c r="AU978" i="22" s="1"/>
  <c r="AU1228" i="22" s="1"/>
  <c r="AU1478" i="22" s="1"/>
  <c r="AS228" i="22"/>
  <c r="AS478" i="22" s="1"/>
  <c r="AR228" i="22"/>
  <c r="AR478" i="22" s="1"/>
  <c r="AQ228" i="22"/>
  <c r="AP228" i="22"/>
  <c r="AP478" i="22" s="1"/>
  <c r="AP728" i="22" s="1"/>
  <c r="AP978" i="22" s="1"/>
  <c r="AP1228" i="22" s="1"/>
  <c r="AG228" i="22"/>
  <c r="AG478" i="22" s="1"/>
  <c r="AF228" i="22"/>
  <c r="AE228" i="22"/>
  <c r="AD228" i="22"/>
  <c r="AD478" i="22" s="1"/>
  <c r="AD728" i="22" s="1"/>
  <c r="AD978" i="22" s="1"/>
  <c r="AD1228" i="22" s="1"/>
  <c r="X228" i="22"/>
  <c r="W228" i="22"/>
  <c r="W478" i="22" s="1"/>
  <c r="W728" i="22" s="1"/>
  <c r="W978" i="22" s="1"/>
  <c r="W1228" i="22" s="1"/>
  <c r="W1478" i="22" s="1"/>
  <c r="U228" i="22"/>
  <c r="U478" i="22" s="1"/>
  <c r="T228" i="22"/>
  <c r="R228" i="22"/>
  <c r="R478" i="22" s="1"/>
  <c r="R728" i="22" s="1"/>
  <c r="R978" i="22" s="1"/>
  <c r="R1228" i="22" s="1"/>
  <c r="L228" i="22"/>
  <c r="I228" i="22"/>
  <c r="I478" i="22" s="1"/>
  <c r="H228" i="22"/>
  <c r="G228" i="22"/>
  <c r="F228" i="22"/>
  <c r="F478" i="22" s="1"/>
  <c r="F728" i="22" s="1"/>
  <c r="F978" i="22" s="1"/>
  <c r="F1228" i="22" s="1"/>
  <c r="AV227" i="22"/>
  <c r="AU227" i="22"/>
  <c r="AU477" i="22" s="1"/>
  <c r="AU727" i="22" s="1"/>
  <c r="AU977" i="22" s="1"/>
  <c r="AU1227" i="22" s="1"/>
  <c r="AU1477" i="22" s="1"/>
  <c r="AS227" i="22"/>
  <c r="AS477" i="22" s="1"/>
  <c r="AR227" i="22"/>
  <c r="AR477" i="22" s="1"/>
  <c r="AP227" i="22"/>
  <c r="AP477" i="22" s="1"/>
  <c r="AP727" i="22" s="1"/>
  <c r="AP977" i="22" s="1"/>
  <c r="AP1227" i="22" s="1"/>
  <c r="AJ227" i="22"/>
  <c r="AG227" i="22"/>
  <c r="AF227" i="22"/>
  <c r="AD227" i="22"/>
  <c r="AD477" i="22" s="1"/>
  <c r="AD727" i="22" s="1"/>
  <c r="AD977" i="22" s="1"/>
  <c r="AD1227" i="22" s="1"/>
  <c r="X227" i="22"/>
  <c r="W227" i="22"/>
  <c r="W477" i="22" s="1"/>
  <c r="W727" i="22" s="1"/>
  <c r="W977" i="22" s="1"/>
  <c r="W1227" i="22" s="1"/>
  <c r="W1477" i="22" s="1"/>
  <c r="U227" i="22"/>
  <c r="U477" i="22" s="1"/>
  <c r="T227" i="22"/>
  <c r="T477" i="22" s="1"/>
  <c r="R227" i="22"/>
  <c r="R477" i="22" s="1"/>
  <c r="R727" i="22" s="1"/>
  <c r="R977" i="22" s="1"/>
  <c r="R1227" i="22" s="1"/>
  <c r="I227" i="22"/>
  <c r="I477" i="22" s="1"/>
  <c r="H227" i="22"/>
  <c r="F227" i="22"/>
  <c r="F477" i="22" s="1"/>
  <c r="F727" i="22" s="1"/>
  <c r="F977" i="22" s="1"/>
  <c r="F1227" i="22" s="1"/>
  <c r="AV226" i="22"/>
  <c r="AU226" i="22"/>
  <c r="AU476" i="22" s="1"/>
  <c r="AU726" i="22" s="1"/>
  <c r="AU976" i="22" s="1"/>
  <c r="AU1226" i="22" s="1"/>
  <c r="AU1476" i="22" s="1"/>
  <c r="AS226" i="22"/>
  <c r="AS476" i="22" s="1"/>
  <c r="AR226" i="22"/>
  <c r="AR476" i="22" s="1"/>
  <c r="AQ226" i="22"/>
  <c r="AP226" i="22"/>
  <c r="AP476" i="22" s="1"/>
  <c r="AP726" i="22" s="1"/>
  <c r="AP976" i="22" s="1"/>
  <c r="AP1226" i="22" s="1"/>
  <c r="AG226" i="22"/>
  <c r="AG476" i="22" s="1"/>
  <c r="AF226" i="22"/>
  <c r="AE226" i="22"/>
  <c r="AD226" i="22"/>
  <c r="AD476" i="22" s="1"/>
  <c r="AD726" i="22" s="1"/>
  <c r="AD976" i="22" s="1"/>
  <c r="AD1226" i="22" s="1"/>
  <c r="X226" i="22"/>
  <c r="W226" i="22"/>
  <c r="W476" i="22" s="1"/>
  <c r="W726" i="22" s="1"/>
  <c r="W976" i="22" s="1"/>
  <c r="W1226" i="22" s="1"/>
  <c r="W1476" i="22" s="1"/>
  <c r="U226" i="22"/>
  <c r="U476" i="22" s="1"/>
  <c r="T226" i="22"/>
  <c r="T476" i="22" s="1"/>
  <c r="S226" i="22"/>
  <c r="R226" i="22"/>
  <c r="R476" i="22" s="1"/>
  <c r="R726" i="22" s="1"/>
  <c r="R976" i="22" s="1"/>
  <c r="R1226" i="22" s="1"/>
  <c r="L226" i="22"/>
  <c r="I226" i="22"/>
  <c r="I476" i="22" s="1"/>
  <c r="H226" i="22"/>
  <c r="G226" i="22"/>
  <c r="F226" i="22"/>
  <c r="F476" i="22" s="1"/>
  <c r="F726" i="22" s="1"/>
  <c r="F976" i="22" s="1"/>
  <c r="F1226" i="22" s="1"/>
  <c r="AV225" i="22"/>
  <c r="AU225" i="22"/>
  <c r="AU475" i="22" s="1"/>
  <c r="AU725" i="22" s="1"/>
  <c r="AU975" i="22" s="1"/>
  <c r="AU1225" i="22" s="1"/>
  <c r="AU1475" i="22" s="1"/>
  <c r="AS225" i="22"/>
  <c r="AS475" i="22" s="1"/>
  <c r="AR225" i="22"/>
  <c r="AR475" i="22" s="1"/>
  <c r="AQ225" i="22"/>
  <c r="AP225" i="22"/>
  <c r="AP475" i="22" s="1"/>
  <c r="AP725" i="22" s="1"/>
  <c r="AP975" i="22" s="1"/>
  <c r="AP1225" i="22" s="1"/>
  <c r="AJ225" i="22"/>
  <c r="AG225" i="22"/>
  <c r="AG475" i="22" s="1"/>
  <c r="AF225" i="22"/>
  <c r="AD225" i="22"/>
  <c r="AD475" i="22" s="1"/>
  <c r="AD725" i="22" s="1"/>
  <c r="AD975" i="22" s="1"/>
  <c r="AD1225" i="22" s="1"/>
  <c r="X225" i="22"/>
  <c r="W225" i="22"/>
  <c r="W475" i="22" s="1"/>
  <c r="W725" i="22" s="1"/>
  <c r="W975" i="22" s="1"/>
  <c r="W1225" i="22" s="1"/>
  <c r="W1475" i="22" s="1"/>
  <c r="U225" i="22"/>
  <c r="U475" i="22" s="1"/>
  <c r="T225" i="22"/>
  <c r="T475" i="22" s="1"/>
  <c r="S225" i="22"/>
  <c r="R225" i="22"/>
  <c r="R475" i="22" s="1"/>
  <c r="R725" i="22" s="1"/>
  <c r="R975" i="22" s="1"/>
  <c r="R1225" i="22" s="1"/>
  <c r="L225" i="22"/>
  <c r="I225" i="22"/>
  <c r="H225" i="22"/>
  <c r="F225" i="22"/>
  <c r="F475" i="22" s="1"/>
  <c r="F725" i="22" s="1"/>
  <c r="F975" i="22" s="1"/>
  <c r="F1225" i="22" s="1"/>
  <c r="AV224" i="22"/>
  <c r="AU224" i="22"/>
  <c r="AU474" i="22" s="1"/>
  <c r="AU724" i="22" s="1"/>
  <c r="AU974" i="22" s="1"/>
  <c r="AU1224" i="22" s="1"/>
  <c r="AU1474" i="22" s="1"/>
  <c r="AS224" i="22"/>
  <c r="AS474" i="22" s="1"/>
  <c r="AR224" i="22"/>
  <c r="AR474" i="22" s="1"/>
  <c r="AR724" i="22" s="1"/>
  <c r="AQ224" i="22"/>
  <c r="AP224" i="22"/>
  <c r="AP474" i="22" s="1"/>
  <c r="AP724" i="22" s="1"/>
  <c r="AP974" i="22" s="1"/>
  <c r="AP1224" i="22" s="1"/>
  <c r="AG224" i="22"/>
  <c r="AG474" i="22" s="1"/>
  <c r="AF224" i="22"/>
  <c r="AD224" i="22"/>
  <c r="AD474" i="22" s="1"/>
  <c r="AD724" i="22" s="1"/>
  <c r="AD974" i="22" s="1"/>
  <c r="AD1224" i="22" s="1"/>
  <c r="X224" i="22"/>
  <c r="W224" i="22"/>
  <c r="W474" i="22" s="1"/>
  <c r="W724" i="22" s="1"/>
  <c r="W974" i="22" s="1"/>
  <c r="W1224" i="22" s="1"/>
  <c r="W1474" i="22" s="1"/>
  <c r="U224" i="22"/>
  <c r="T224" i="22"/>
  <c r="T474" i="22" s="1"/>
  <c r="R224" i="22"/>
  <c r="R474" i="22" s="1"/>
  <c r="R724" i="22" s="1"/>
  <c r="R974" i="22" s="1"/>
  <c r="R1224" i="22" s="1"/>
  <c r="I224" i="22"/>
  <c r="I474" i="22" s="1"/>
  <c r="H224" i="22"/>
  <c r="G224" i="22"/>
  <c r="F224" i="22"/>
  <c r="F474" i="22" s="1"/>
  <c r="F724" i="22" s="1"/>
  <c r="F974" i="22" s="1"/>
  <c r="F1224" i="22" s="1"/>
  <c r="AV223" i="22"/>
  <c r="AU223" i="22"/>
  <c r="AU473" i="22" s="1"/>
  <c r="AU723" i="22" s="1"/>
  <c r="AU973" i="22" s="1"/>
  <c r="AU1223" i="22" s="1"/>
  <c r="AU1473" i="22" s="1"/>
  <c r="AS223" i="22"/>
  <c r="AS473" i="22" s="1"/>
  <c r="AR223" i="22"/>
  <c r="AR473" i="22" s="1"/>
  <c r="AP223" i="22"/>
  <c r="AP473" i="22" s="1"/>
  <c r="AP723" i="22" s="1"/>
  <c r="AP973" i="22" s="1"/>
  <c r="AP1223" i="22" s="1"/>
  <c r="AG223" i="22"/>
  <c r="AG473" i="22" s="1"/>
  <c r="AF223" i="22"/>
  <c r="AE223" i="22"/>
  <c r="AD223" i="22"/>
  <c r="AD473" i="22" s="1"/>
  <c r="AD723" i="22" s="1"/>
  <c r="AD973" i="22" s="1"/>
  <c r="AD1223" i="22" s="1"/>
  <c r="X223" i="22"/>
  <c r="W223" i="22"/>
  <c r="W473" i="22" s="1"/>
  <c r="W723" i="22" s="1"/>
  <c r="W973" i="22" s="1"/>
  <c r="W1223" i="22" s="1"/>
  <c r="W1473" i="22" s="1"/>
  <c r="U223" i="22"/>
  <c r="U473" i="22" s="1"/>
  <c r="T223" i="22"/>
  <c r="T473" i="22" s="1"/>
  <c r="S223" i="22"/>
  <c r="R223" i="22"/>
  <c r="R473" i="22" s="1"/>
  <c r="R723" i="22" s="1"/>
  <c r="R973" i="22" s="1"/>
  <c r="R1223" i="22" s="1"/>
  <c r="I223" i="22"/>
  <c r="I473" i="22" s="1"/>
  <c r="H223" i="22"/>
  <c r="G223" i="22"/>
  <c r="F223" i="22"/>
  <c r="F473" i="22" s="1"/>
  <c r="F723" i="22" s="1"/>
  <c r="F973" i="22" s="1"/>
  <c r="F1223" i="22" s="1"/>
  <c r="AV222" i="22"/>
  <c r="AU222" i="22"/>
  <c r="AU472" i="22" s="1"/>
  <c r="AU722" i="22" s="1"/>
  <c r="AU972" i="22" s="1"/>
  <c r="AU1222" i="22" s="1"/>
  <c r="AU1472" i="22" s="1"/>
  <c r="AS222" i="22"/>
  <c r="AS472" i="22" s="1"/>
  <c r="AR222" i="22"/>
  <c r="AR472" i="22" s="1"/>
  <c r="AR722" i="22" s="1"/>
  <c r="AQ222" i="22"/>
  <c r="AP222" i="22"/>
  <c r="AP472" i="22" s="1"/>
  <c r="AP722" i="22" s="1"/>
  <c r="AP972" i="22" s="1"/>
  <c r="AP1222" i="22" s="1"/>
  <c r="AG222" i="22"/>
  <c r="AG472" i="22" s="1"/>
  <c r="AF222" i="22"/>
  <c r="AE222" i="22"/>
  <c r="AD222" i="22"/>
  <c r="AD472" i="22" s="1"/>
  <c r="AD722" i="22" s="1"/>
  <c r="AD972" i="22" s="1"/>
  <c r="AD1222" i="22" s="1"/>
  <c r="X222" i="22"/>
  <c r="W222" i="22"/>
  <c r="W472" i="22" s="1"/>
  <c r="W722" i="22" s="1"/>
  <c r="W972" i="22" s="1"/>
  <c r="W1222" i="22" s="1"/>
  <c r="W1472" i="22" s="1"/>
  <c r="U222" i="22"/>
  <c r="U472" i="22" s="1"/>
  <c r="T222" i="22"/>
  <c r="T472" i="22" s="1"/>
  <c r="R222" i="22"/>
  <c r="R472" i="22" s="1"/>
  <c r="R722" i="22" s="1"/>
  <c r="R972" i="22" s="1"/>
  <c r="R1222" i="22" s="1"/>
  <c r="L222" i="22"/>
  <c r="I222" i="22"/>
  <c r="I472" i="22" s="1"/>
  <c r="H222" i="22"/>
  <c r="G222" i="22"/>
  <c r="F222" i="22"/>
  <c r="F472" i="22" s="1"/>
  <c r="F722" i="22" s="1"/>
  <c r="F972" i="22" s="1"/>
  <c r="F1222" i="22" s="1"/>
  <c r="AV221" i="22"/>
  <c r="AU221" i="22"/>
  <c r="AU471" i="22" s="1"/>
  <c r="AU721" i="22" s="1"/>
  <c r="AU971" i="22" s="1"/>
  <c r="AU1221" i="22" s="1"/>
  <c r="AU1471" i="22" s="1"/>
  <c r="AS221" i="22"/>
  <c r="AR221" i="22"/>
  <c r="AR471" i="22" s="1"/>
  <c r="AP221" i="22"/>
  <c r="AP471" i="22" s="1"/>
  <c r="AP721" i="22" s="1"/>
  <c r="AP971" i="22" s="1"/>
  <c r="AP1221" i="22" s="1"/>
  <c r="AJ221" i="22"/>
  <c r="AG221" i="22"/>
  <c r="AF221" i="22"/>
  <c r="AD221" i="22"/>
  <c r="AD471" i="22" s="1"/>
  <c r="AD721" i="22" s="1"/>
  <c r="AD971" i="22" s="1"/>
  <c r="AD1221" i="22" s="1"/>
  <c r="X221" i="22"/>
  <c r="W221" i="22"/>
  <c r="W471" i="22" s="1"/>
  <c r="W721" i="22" s="1"/>
  <c r="W971" i="22" s="1"/>
  <c r="W1221" i="22" s="1"/>
  <c r="W1471" i="22" s="1"/>
  <c r="U221" i="22"/>
  <c r="U471" i="22" s="1"/>
  <c r="T221" i="22"/>
  <c r="T471" i="22" s="1"/>
  <c r="R221" i="22"/>
  <c r="R471" i="22" s="1"/>
  <c r="R721" i="22" s="1"/>
  <c r="R971" i="22" s="1"/>
  <c r="R1221" i="22" s="1"/>
  <c r="I221" i="22"/>
  <c r="I471" i="22" s="1"/>
  <c r="H221" i="22"/>
  <c r="F221" i="22"/>
  <c r="F471" i="22" s="1"/>
  <c r="F721" i="22" s="1"/>
  <c r="F971" i="22" s="1"/>
  <c r="F1221" i="22" s="1"/>
  <c r="AV220" i="22"/>
  <c r="AU220" i="22"/>
  <c r="AU470" i="22" s="1"/>
  <c r="AU720" i="22" s="1"/>
  <c r="AU970" i="22" s="1"/>
  <c r="AU1220" i="22" s="1"/>
  <c r="AU1470" i="22" s="1"/>
  <c r="AS220" i="22"/>
  <c r="AS470" i="22" s="1"/>
  <c r="AR220" i="22"/>
  <c r="AR470" i="22" s="1"/>
  <c r="AP220" i="22"/>
  <c r="AP470" i="22" s="1"/>
  <c r="AP720" i="22" s="1"/>
  <c r="AP970" i="22" s="1"/>
  <c r="AP1220" i="22" s="1"/>
  <c r="AG220" i="22"/>
  <c r="AG470" i="22" s="1"/>
  <c r="AF220" i="22"/>
  <c r="AE220" i="22"/>
  <c r="AD220" i="22"/>
  <c r="AD470" i="22" s="1"/>
  <c r="AD720" i="22" s="1"/>
  <c r="AD970" i="22" s="1"/>
  <c r="AD1220" i="22" s="1"/>
  <c r="X220" i="22"/>
  <c r="W220" i="22"/>
  <c r="W470" i="22" s="1"/>
  <c r="W720" i="22" s="1"/>
  <c r="W970" i="22" s="1"/>
  <c r="W1220" i="22" s="1"/>
  <c r="W1470" i="22" s="1"/>
  <c r="U220" i="22"/>
  <c r="U470" i="22" s="1"/>
  <c r="T220" i="22"/>
  <c r="T470" i="22" s="1"/>
  <c r="S220" i="22"/>
  <c r="R220" i="22"/>
  <c r="R470" i="22" s="1"/>
  <c r="R720" i="22" s="1"/>
  <c r="R970" i="22" s="1"/>
  <c r="R1220" i="22" s="1"/>
  <c r="L220" i="22"/>
  <c r="I220" i="22"/>
  <c r="I470" i="22" s="1"/>
  <c r="H220" i="22"/>
  <c r="G220" i="22"/>
  <c r="F220" i="22"/>
  <c r="F470" i="22" s="1"/>
  <c r="F720" i="22" s="1"/>
  <c r="F970" i="22" s="1"/>
  <c r="F1220" i="22" s="1"/>
  <c r="AV219" i="22"/>
  <c r="AU219" i="22"/>
  <c r="AU469" i="22" s="1"/>
  <c r="AU719" i="22" s="1"/>
  <c r="AU969" i="22" s="1"/>
  <c r="AU1219" i="22" s="1"/>
  <c r="AU1469" i="22" s="1"/>
  <c r="AS219" i="22"/>
  <c r="AS469" i="22" s="1"/>
  <c r="AR219" i="22"/>
  <c r="AR469" i="22" s="1"/>
  <c r="AQ219" i="22"/>
  <c r="AP219" i="22"/>
  <c r="AP469" i="22" s="1"/>
  <c r="AP719" i="22" s="1"/>
  <c r="AP969" i="22" s="1"/>
  <c r="AP1219" i="22" s="1"/>
  <c r="AJ219" i="22"/>
  <c r="AG219" i="22"/>
  <c r="AG469" i="22" s="1"/>
  <c r="AF219" i="22"/>
  <c r="AD219" i="22"/>
  <c r="AD469" i="22" s="1"/>
  <c r="AD719" i="22" s="1"/>
  <c r="AD969" i="22" s="1"/>
  <c r="AD1219" i="22" s="1"/>
  <c r="X219" i="22"/>
  <c r="W219" i="22"/>
  <c r="W469" i="22" s="1"/>
  <c r="W719" i="22" s="1"/>
  <c r="W969" i="22" s="1"/>
  <c r="W1219" i="22" s="1"/>
  <c r="W1469" i="22" s="1"/>
  <c r="U219" i="22"/>
  <c r="U469" i="22" s="1"/>
  <c r="T219" i="22"/>
  <c r="T469" i="22" s="1"/>
  <c r="S219" i="22"/>
  <c r="R219" i="22"/>
  <c r="R469" i="22" s="1"/>
  <c r="R719" i="22" s="1"/>
  <c r="R969" i="22" s="1"/>
  <c r="R1219" i="22" s="1"/>
  <c r="L219" i="22"/>
  <c r="I219" i="22"/>
  <c r="H219" i="22"/>
  <c r="F219" i="22"/>
  <c r="F469" i="22" s="1"/>
  <c r="F719" i="22" s="1"/>
  <c r="F969" i="22" s="1"/>
  <c r="F1219" i="22" s="1"/>
  <c r="AV218" i="22"/>
  <c r="AU218" i="22"/>
  <c r="AU468" i="22" s="1"/>
  <c r="AU718" i="22" s="1"/>
  <c r="AU968" i="22" s="1"/>
  <c r="AU1218" i="22" s="1"/>
  <c r="AU1468" i="22" s="1"/>
  <c r="AS218" i="22"/>
  <c r="AS468" i="22" s="1"/>
  <c r="AR218" i="22"/>
  <c r="AR468" i="22" s="1"/>
  <c r="AQ218" i="22"/>
  <c r="AP218" i="22"/>
  <c r="AP468" i="22" s="1"/>
  <c r="AP718" i="22" s="1"/>
  <c r="AP968" i="22" s="1"/>
  <c r="AP1218" i="22" s="1"/>
  <c r="AJ218" i="22"/>
  <c r="AG218" i="22"/>
  <c r="AF218" i="22"/>
  <c r="AD218" i="22"/>
  <c r="X218" i="22"/>
  <c r="W218" i="22"/>
  <c r="W468" i="22" s="1"/>
  <c r="W718" i="22" s="1"/>
  <c r="W968" i="22" s="1"/>
  <c r="W1218" i="22" s="1"/>
  <c r="W1468" i="22" s="1"/>
  <c r="U218" i="22"/>
  <c r="T218" i="22"/>
  <c r="T468" i="22" s="1"/>
  <c r="R218" i="22"/>
  <c r="R468" i="22" s="1"/>
  <c r="R718" i="22" s="1"/>
  <c r="R968" i="22" s="1"/>
  <c r="R1218" i="22" s="1"/>
  <c r="I218" i="22"/>
  <c r="I468" i="22" s="1"/>
  <c r="H218" i="22"/>
  <c r="G218" i="22"/>
  <c r="F218" i="22"/>
  <c r="F468" i="22" s="1"/>
  <c r="F718" i="22" s="1"/>
  <c r="F968" i="22" s="1"/>
  <c r="F1218" i="22" s="1"/>
  <c r="AV217" i="22"/>
  <c r="AU217" i="22"/>
  <c r="AU467" i="22" s="1"/>
  <c r="AU717" i="22" s="1"/>
  <c r="AU967" i="22" s="1"/>
  <c r="AU1217" i="22" s="1"/>
  <c r="AU1467" i="22" s="1"/>
  <c r="AS217" i="22"/>
  <c r="AR217" i="22"/>
  <c r="AR467" i="22" s="1"/>
  <c r="AP217" i="22"/>
  <c r="AP467" i="22" s="1"/>
  <c r="AP717" i="22" s="1"/>
  <c r="AP967" i="22" s="1"/>
  <c r="AP1217" i="22" s="1"/>
  <c r="AG217" i="22"/>
  <c r="AG467" i="22" s="1"/>
  <c r="AF217" i="22"/>
  <c r="AE217" i="22"/>
  <c r="AD217" i="22"/>
  <c r="AD467" i="22" s="1"/>
  <c r="AD717" i="22" s="1"/>
  <c r="AD967" i="22" s="1"/>
  <c r="AD1217" i="22" s="1"/>
  <c r="X217" i="22"/>
  <c r="W217" i="22"/>
  <c r="W467" i="22" s="1"/>
  <c r="W717" i="22" s="1"/>
  <c r="W967" i="22" s="1"/>
  <c r="W1217" i="22" s="1"/>
  <c r="W1467" i="22" s="1"/>
  <c r="U217" i="22"/>
  <c r="U467" i="22" s="1"/>
  <c r="T217" i="22"/>
  <c r="T467" i="22" s="1"/>
  <c r="S217" i="22"/>
  <c r="R217" i="22"/>
  <c r="R467" i="22" s="1"/>
  <c r="R717" i="22" s="1"/>
  <c r="R967" i="22" s="1"/>
  <c r="R1217" i="22" s="1"/>
  <c r="I217" i="22"/>
  <c r="I467" i="22" s="1"/>
  <c r="H217" i="22"/>
  <c r="G217" i="22"/>
  <c r="F217" i="22"/>
  <c r="F467" i="22" s="1"/>
  <c r="F717" i="22" s="1"/>
  <c r="F967" i="22" s="1"/>
  <c r="F1217" i="22" s="1"/>
  <c r="AV216" i="22"/>
  <c r="AU216" i="22"/>
  <c r="AU466" i="22" s="1"/>
  <c r="AU716" i="22" s="1"/>
  <c r="AU966" i="22" s="1"/>
  <c r="AU1216" i="22" s="1"/>
  <c r="AU1466" i="22" s="1"/>
  <c r="AS216" i="22"/>
  <c r="AS466" i="22" s="1"/>
  <c r="AR216" i="22"/>
  <c r="AR466" i="22" s="1"/>
  <c r="AQ216" i="22"/>
  <c r="AP216" i="22"/>
  <c r="AP466" i="22" s="1"/>
  <c r="AP716" i="22" s="1"/>
  <c r="AP966" i="22" s="1"/>
  <c r="AP1216" i="22" s="1"/>
  <c r="AG216" i="22"/>
  <c r="AG466" i="22" s="1"/>
  <c r="AF216" i="22"/>
  <c r="AE216" i="22"/>
  <c r="AD216" i="22"/>
  <c r="AD466" i="22" s="1"/>
  <c r="AD716" i="22" s="1"/>
  <c r="AD966" i="22" s="1"/>
  <c r="AD1216" i="22" s="1"/>
  <c r="X216" i="22"/>
  <c r="W216" i="22"/>
  <c r="W466" i="22" s="1"/>
  <c r="W716" i="22" s="1"/>
  <c r="W966" i="22" s="1"/>
  <c r="W1216" i="22" s="1"/>
  <c r="W1466" i="22" s="1"/>
  <c r="U216" i="22"/>
  <c r="U466" i="22" s="1"/>
  <c r="T216" i="22"/>
  <c r="R216" i="22"/>
  <c r="R466" i="22" s="1"/>
  <c r="R716" i="22" s="1"/>
  <c r="R966" i="22" s="1"/>
  <c r="R1216" i="22" s="1"/>
  <c r="L216" i="22"/>
  <c r="I216" i="22"/>
  <c r="I466" i="22" s="1"/>
  <c r="H216" i="22"/>
  <c r="G216" i="22"/>
  <c r="F216" i="22"/>
  <c r="F466" i="22" s="1"/>
  <c r="F716" i="22" s="1"/>
  <c r="F966" i="22" s="1"/>
  <c r="F1216" i="22" s="1"/>
  <c r="AV215" i="22"/>
  <c r="AU215" i="22"/>
  <c r="AU465" i="22" s="1"/>
  <c r="AU715" i="22" s="1"/>
  <c r="AU965" i="22" s="1"/>
  <c r="AU1215" i="22" s="1"/>
  <c r="AU1465" i="22" s="1"/>
  <c r="AS215" i="22"/>
  <c r="AR215" i="22"/>
  <c r="AR465" i="22" s="1"/>
  <c r="AP215" i="22"/>
  <c r="AP465" i="22" s="1"/>
  <c r="AP715" i="22" s="1"/>
  <c r="AP965" i="22" s="1"/>
  <c r="AP1215" i="22" s="1"/>
  <c r="AJ215" i="22"/>
  <c r="AG215" i="22"/>
  <c r="AF215" i="22"/>
  <c r="AD215" i="22"/>
  <c r="AD465" i="22" s="1"/>
  <c r="AD715" i="22" s="1"/>
  <c r="AD965" i="22" s="1"/>
  <c r="AD1215" i="22" s="1"/>
  <c r="X215" i="22"/>
  <c r="W215" i="22"/>
  <c r="W465" i="22" s="1"/>
  <c r="W715" i="22" s="1"/>
  <c r="W965" i="22" s="1"/>
  <c r="W1215" i="22" s="1"/>
  <c r="W1465" i="22" s="1"/>
  <c r="U215" i="22"/>
  <c r="T215" i="22"/>
  <c r="T465" i="22" s="1"/>
  <c r="R215" i="22"/>
  <c r="R465" i="22" s="1"/>
  <c r="R715" i="22" s="1"/>
  <c r="R965" i="22" s="1"/>
  <c r="R1215" i="22" s="1"/>
  <c r="I215" i="22"/>
  <c r="H215" i="22"/>
  <c r="F215" i="22"/>
  <c r="F465" i="22" s="1"/>
  <c r="F715" i="22" s="1"/>
  <c r="F965" i="22" s="1"/>
  <c r="F1215" i="22" s="1"/>
  <c r="AV214" i="22"/>
  <c r="AU214" i="22"/>
  <c r="AU464" i="22" s="1"/>
  <c r="AU714" i="22" s="1"/>
  <c r="AU964" i="22" s="1"/>
  <c r="AU1214" i="22" s="1"/>
  <c r="AU1464" i="22" s="1"/>
  <c r="AS214" i="22"/>
  <c r="AS464" i="22" s="1"/>
  <c r="AR214" i="22"/>
  <c r="AR464" i="22" s="1"/>
  <c r="AP214" i="22"/>
  <c r="AP464" i="22" s="1"/>
  <c r="AP714" i="22" s="1"/>
  <c r="AP964" i="22" s="1"/>
  <c r="AP1214" i="22" s="1"/>
  <c r="AG214" i="22"/>
  <c r="AG464" i="22" s="1"/>
  <c r="AF214" i="22"/>
  <c r="AE214" i="22"/>
  <c r="AD214" i="22"/>
  <c r="AD464" i="22" s="1"/>
  <c r="AD714" i="22" s="1"/>
  <c r="AD964" i="22" s="1"/>
  <c r="AD1214" i="22" s="1"/>
  <c r="X214" i="22"/>
  <c r="W214" i="22"/>
  <c r="W464" i="22" s="1"/>
  <c r="W714" i="22" s="1"/>
  <c r="W964" i="22" s="1"/>
  <c r="W1214" i="22" s="1"/>
  <c r="W1464" i="22" s="1"/>
  <c r="U214" i="22"/>
  <c r="U464" i="22" s="1"/>
  <c r="T214" i="22"/>
  <c r="T464" i="22" s="1"/>
  <c r="S214" i="22"/>
  <c r="R214" i="22"/>
  <c r="R464" i="22" s="1"/>
  <c r="R714" i="22" s="1"/>
  <c r="R964" i="22" s="1"/>
  <c r="R1214" i="22" s="1"/>
  <c r="L214" i="22"/>
  <c r="I214" i="22"/>
  <c r="I464" i="22" s="1"/>
  <c r="H214" i="22"/>
  <c r="G214" i="22"/>
  <c r="F214" i="22"/>
  <c r="F464" i="22" s="1"/>
  <c r="F714" i="22" s="1"/>
  <c r="F964" i="22" s="1"/>
  <c r="F1214" i="22" s="1"/>
  <c r="AV213" i="22"/>
  <c r="AU213" i="22"/>
  <c r="AU463" i="22" s="1"/>
  <c r="AU713" i="22" s="1"/>
  <c r="AU963" i="22" s="1"/>
  <c r="AU1213" i="22" s="1"/>
  <c r="AU1463" i="22" s="1"/>
  <c r="AS213" i="22"/>
  <c r="AS463" i="22" s="1"/>
  <c r="AR213" i="22"/>
  <c r="AR463" i="22" s="1"/>
  <c r="AP213" i="22"/>
  <c r="AP463" i="22" s="1"/>
  <c r="AP713" i="22" s="1"/>
  <c r="AP963" i="22" s="1"/>
  <c r="AP1213" i="22" s="1"/>
  <c r="AJ213" i="22"/>
  <c r="AG213" i="22"/>
  <c r="AG463" i="22" s="1"/>
  <c r="AF213" i="22"/>
  <c r="AD213" i="22"/>
  <c r="AD463" i="22" s="1"/>
  <c r="AD713" i="22" s="1"/>
  <c r="AD963" i="22" s="1"/>
  <c r="AD1213" i="22" s="1"/>
  <c r="X213" i="22"/>
  <c r="W213" i="22"/>
  <c r="W463" i="22" s="1"/>
  <c r="W713" i="22" s="1"/>
  <c r="W963" i="22" s="1"/>
  <c r="W1213" i="22" s="1"/>
  <c r="W1463" i="22" s="1"/>
  <c r="U213" i="22"/>
  <c r="U463" i="22" s="1"/>
  <c r="T213" i="22"/>
  <c r="T463" i="22" s="1"/>
  <c r="S213" i="22"/>
  <c r="R213" i="22"/>
  <c r="R463" i="22" s="1"/>
  <c r="R713" i="22" s="1"/>
  <c r="R963" i="22" s="1"/>
  <c r="R1213" i="22" s="1"/>
  <c r="L213" i="22"/>
  <c r="I213" i="22"/>
  <c r="H213" i="22"/>
  <c r="F213" i="22"/>
  <c r="F463" i="22" s="1"/>
  <c r="F713" i="22" s="1"/>
  <c r="F963" i="22" s="1"/>
  <c r="F1213" i="22" s="1"/>
  <c r="AV212" i="22"/>
  <c r="AU212" i="22"/>
  <c r="AU462" i="22" s="1"/>
  <c r="AU712" i="22" s="1"/>
  <c r="AU962" i="22" s="1"/>
  <c r="AU1212" i="22" s="1"/>
  <c r="AU1462" i="22" s="1"/>
  <c r="AS212" i="22"/>
  <c r="AS462" i="22" s="1"/>
  <c r="AR212" i="22"/>
  <c r="AR462" i="22" s="1"/>
  <c r="AR712" i="22" s="1"/>
  <c r="AQ212" i="22"/>
  <c r="AP212" i="22"/>
  <c r="AP462" i="22" s="1"/>
  <c r="AP712" i="22" s="1"/>
  <c r="AP962" i="22" s="1"/>
  <c r="AP1212" i="22" s="1"/>
  <c r="AJ212" i="22"/>
  <c r="AG212" i="22"/>
  <c r="AF212" i="22"/>
  <c r="AD212" i="22"/>
  <c r="AD462" i="22" s="1"/>
  <c r="AD712" i="22" s="1"/>
  <c r="AD962" i="22" s="1"/>
  <c r="AD1212" i="22" s="1"/>
  <c r="X212" i="22"/>
  <c r="W212" i="22"/>
  <c r="W462" i="22" s="1"/>
  <c r="W712" i="22" s="1"/>
  <c r="W962" i="22" s="1"/>
  <c r="W1212" i="22" s="1"/>
  <c r="W1462" i="22" s="1"/>
  <c r="U212" i="22"/>
  <c r="T212" i="22"/>
  <c r="T462" i="22" s="1"/>
  <c r="R212" i="22"/>
  <c r="R462" i="22" s="1"/>
  <c r="R712" i="22" s="1"/>
  <c r="R962" i="22" s="1"/>
  <c r="R1212" i="22" s="1"/>
  <c r="I212" i="22"/>
  <c r="I462" i="22" s="1"/>
  <c r="H212" i="22"/>
  <c r="G212" i="22"/>
  <c r="F212" i="22"/>
  <c r="F462" i="22" s="1"/>
  <c r="F712" i="22" s="1"/>
  <c r="F962" i="22" s="1"/>
  <c r="F1212" i="22" s="1"/>
  <c r="AV211" i="22"/>
  <c r="AU211" i="22"/>
  <c r="AU461" i="22" s="1"/>
  <c r="AU711" i="22" s="1"/>
  <c r="AU961" i="22" s="1"/>
  <c r="AU1211" i="22" s="1"/>
  <c r="AU1461" i="22" s="1"/>
  <c r="AS211" i="22"/>
  <c r="AR211" i="22"/>
  <c r="AR461" i="22" s="1"/>
  <c r="AP211" i="22"/>
  <c r="AP461" i="22" s="1"/>
  <c r="AP711" i="22" s="1"/>
  <c r="AP961" i="22" s="1"/>
  <c r="AP1211" i="22" s="1"/>
  <c r="AJ211" i="22"/>
  <c r="AG211" i="22"/>
  <c r="AG461" i="22" s="1"/>
  <c r="AF211" i="22"/>
  <c r="AE211" i="22"/>
  <c r="AD211" i="22"/>
  <c r="AD461" i="22" s="1"/>
  <c r="AD711" i="22" s="1"/>
  <c r="AD961" i="22" s="1"/>
  <c r="AD1211" i="22" s="1"/>
  <c r="X211" i="22"/>
  <c r="W211" i="22"/>
  <c r="W461" i="22" s="1"/>
  <c r="W711" i="22" s="1"/>
  <c r="W961" i="22" s="1"/>
  <c r="W1211" i="22" s="1"/>
  <c r="W1461" i="22" s="1"/>
  <c r="U211" i="22"/>
  <c r="U461" i="22" s="1"/>
  <c r="T211" i="22"/>
  <c r="T461" i="22" s="1"/>
  <c r="S211" i="22"/>
  <c r="R211" i="22"/>
  <c r="R461" i="22" s="1"/>
  <c r="R711" i="22" s="1"/>
  <c r="R961" i="22" s="1"/>
  <c r="R1211" i="22" s="1"/>
  <c r="I211" i="22"/>
  <c r="I461" i="22" s="1"/>
  <c r="H211" i="22"/>
  <c r="F211" i="22"/>
  <c r="F461" i="22" s="1"/>
  <c r="F711" i="22" s="1"/>
  <c r="F961" i="22" s="1"/>
  <c r="F1211" i="22" s="1"/>
  <c r="AV210" i="22"/>
  <c r="AU210" i="22"/>
  <c r="AU460" i="22" s="1"/>
  <c r="AU710" i="22" s="1"/>
  <c r="AU960" i="22" s="1"/>
  <c r="AU1210" i="22" s="1"/>
  <c r="AU1460" i="22" s="1"/>
  <c r="AS210" i="22"/>
  <c r="AS460" i="22" s="1"/>
  <c r="AR210" i="22"/>
  <c r="AR460" i="22" s="1"/>
  <c r="AQ210" i="22"/>
  <c r="AP210" i="22"/>
  <c r="AP460" i="22" s="1"/>
  <c r="AP710" i="22" s="1"/>
  <c r="AP960" i="22" s="1"/>
  <c r="AP1210" i="22" s="1"/>
  <c r="AG210" i="22"/>
  <c r="AG460" i="22" s="1"/>
  <c r="AF210" i="22"/>
  <c r="AE210" i="22"/>
  <c r="AD210" i="22"/>
  <c r="AD460" i="22" s="1"/>
  <c r="AD710" i="22" s="1"/>
  <c r="AD960" i="22" s="1"/>
  <c r="AD1210" i="22" s="1"/>
  <c r="X210" i="22"/>
  <c r="W210" i="22"/>
  <c r="W460" i="22" s="1"/>
  <c r="W710" i="22" s="1"/>
  <c r="W960" i="22" s="1"/>
  <c r="W1210" i="22" s="1"/>
  <c r="W1460" i="22" s="1"/>
  <c r="U210" i="22"/>
  <c r="U460" i="22" s="1"/>
  <c r="T210" i="22"/>
  <c r="T460" i="22" s="1"/>
  <c r="R210" i="22"/>
  <c r="R460" i="22" s="1"/>
  <c r="R710" i="22" s="1"/>
  <c r="R960" i="22" s="1"/>
  <c r="R1210" i="22" s="1"/>
  <c r="L210" i="22"/>
  <c r="I210" i="22"/>
  <c r="I460" i="22" s="1"/>
  <c r="H210" i="22"/>
  <c r="G210" i="22"/>
  <c r="F210" i="22"/>
  <c r="F460" i="22" s="1"/>
  <c r="F710" i="22" s="1"/>
  <c r="F960" i="22" s="1"/>
  <c r="F1210" i="22" s="1"/>
  <c r="AV209" i="22"/>
  <c r="AU209" i="22"/>
  <c r="AU459" i="22" s="1"/>
  <c r="AU709" i="22" s="1"/>
  <c r="AU959" i="22" s="1"/>
  <c r="AU1209" i="22" s="1"/>
  <c r="AU1459" i="22" s="1"/>
  <c r="AS209" i="22"/>
  <c r="AR209" i="22"/>
  <c r="AR459" i="22" s="1"/>
  <c r="AP209" i="22"/>
  <c r="AP459" i="22" s="1"/>
  <c r="AP709" i="22" s="1"/>
  <c r="AP959" i="22" s="1"/>
  <c r="AP1209" i="22" s="1"/>
  <c r="AJ209" i="22"/>
  <c r="AG209" i="22"/>
  <c r="AF209" i="22"/>
  <c r="AD209" i="22"/>
  <c r="AD459" i="22" s="1"/>
  <c r="AD709" i="22" s="1"/>
  <c r="AD959" i="22" s="1"/>
  <c r="AD1209" i="22" s="1"/>
  <c r="X209" i="22"/>
  <c r="W209" i="22"/>
  <c r="W459" i="22" s="1"/>
  <c r="W709" i="22" s="1"/>
  <c r="W959" i="22" s="1"/>
  <c r="W1209" i="22" s="1"/>
  <c r="W1459" i="22" s="1"/>
  <c r="U209" i="22"/>
  <c r="T209" i="22"/>
  <c r="T459" i="22" s="1"/>
  <c r="R209" i="22"/>
  <c r="R459" i="22" s="1"/>
  <c r="R709" i="22" s="1"/>
  <c r="R959" i="22" s="1"/>
  <c r="R1209" i="22" s="1"/>
  <c r="I209" i="22"/>
  <c r="H209" i="22"/>
  <c r="F209" i="22"/>
  <c r="F459" i="22" s="1"/>
  <c r="F709" i="22" s="1"/>
  <c r="F959" i="22" s="1"/>
  <c r="F1209" i="22" s="1"/>
  <c r="AV208" i="22"/>
  <c r="AU208" i="22"/>
  <c r="AU458" i="22" s="1"/>
  <c r="AU708" i="22" s="1"/>
  <c r="AU958" i="22" s="1"/>
  <c r="AU1208" i="22" s="1"/>
  <c r="AU1458" i="22" s="1"/>
  <c r="AS208" i="22"/>
  <c r="AS458" i="22" s="1"/>
  <c r="AR208" i="22"/>
  <c r="AR458" i="22" s="1"/>
  <c r="AP208" i="22"/>
  <c r="AP458" i="22" s="1"/>
  <c r="AP708" i="22" s="1"/>
  <c r="AP958" i="22" s="1"/>
  <c r="AP1208" i="22" s="1"/>
  <c r="AG208" i="22"/>
  <c r="AG458" i="22" s="1"/>
  <c r="AF208" i="22"/>
  <c r="AE208" i="22"/>
  <c r="AD208" i="22"/>
  <c r="AD458" i="22" s="1"/>
  <c r="AD708" i="22" s="1"/>
  <c r="AD958" i="22" s="1"/>
  <c r="AD1208" i="22" s="1"/>
  <c r="X208" i="22"/>
  <c r="W208" i="22"/>
  <c r="W458" i="22" s="1"/>
  <c r="W708" i="22" s="1"/>
  <c r="W958" i="22" s="1"/>
  <c r="W1208" i="22" s="1"/>
  <c r="W1458" i="22" s="1"/>
  <c r="U208" i="22"/>
  <c r="U458" i="22" s="1"/>
  <c r="T208" i="22"/>
  <c r="T458" i="22" s="1"/>
  <c r="S208" i="22"/>
  <c r="R208" i="22"/>
  <c r="R458" i="22" s="1"/>
  <c r="R708" i="22" s="1"/>
  <c r="R958" i="22" s="1"/>
  <c r="R1208" i="22" s="1"/>
  <c r="L208" i="22"/>
  <c r="I208" i="22"/>
  <c r="I458" i="22" s="1"/>
  <c r="H208" i="22"/>
  <c r="G208" i="22"/>
  <c r="F208" i="22"/>
  <c r="F458" i="22" s="1"/>
  <c r="F708" i="22" s="1"/>
  <c r="F958" i="22" s="1"/>
  <c r="F1208" i="22" s="1"/>
  <c r="AS207" i="22"/>
  <c r="AS457" i="22" s="1"/>
  <c r="AR207" i="22"/>
  <c r="AR457" i="22" s="1"/>
  <c r="AP207" i="22"/>
  <c r="AP457" i="22" s="1"/>
  <c r="AP707" i="22" s="1"/>
  <c r="AP957" i="22" s="1"/>
  <c r="AP1207" i="22" s="1"/>
  <c r="AJ207" i="22"/>
  <c r="AG207" i="22"/>
  <c r="AG457" i="22" s="1"/>
  <c r="AF207" i="22"/>
  <c r="AD207" i="22"/>
  <c r="AD457" i="22" s="1"/>
  <c r="AD707" i="22" s="1"/>
  <c r="AD957" i="22" s="1"/>
  <c r="AD1207" i="22" s="1"/>
  <c r="U207" i="22"/>
  <c r="U457" i="22" s="1"/>
  <c r="T207" i="22"/>
  <c r="S207" i="22"/>
  <c r="R207" i="22"/>
  <c r="R457" i="22" s="1"/>
  <c r="R707" i="22" s="1"/>
  <c r="R957" i="22" s="1"/>
  <c r="R1207" i="22" s="1"/>
  <c r="L207" i="22"/>
  <c r="K207" i="22"/>
  <c r="K457" i="22" s="1"/>
  <c r="K707" i="22" s="1"/>
  <c r="K957" i="22" s="1"/>
  <c r="K1207" i="22" s="1"/>
  <c r="K1457" i="22" s="1"/>
  <c r="I207" i="22"/>
  <c r="I457" i="22" s="1"/>
  <c r="H207" i="22"/>
  <c r="H457" i="22" s="1"/>
  <c r="F207" i="22"/>
  <c r="F457" i="22" s="1"/>
  <c r="F707" i="22" s="1"/>
  <c r="F957" i="22" s="1"/>
  <c r="F1207" i="22" s="1"/>
  <c r="AS206" i="22"/>
  <c r="AS456" i="22" s="1"/>
  <c r="AR206" i="22"/>
  <c r="AQ206" i="22"/>
  <c r="AP206" i="22"/>
  <c r="AP456" i="22" s="1"/>
  <c r="AP706" i="22" s="1"/>
  <c r="AP956" i="22" s="1"/>
  <c r="AP1206" i="22" s="1"/>
  <c r="AJ206" i="22"/>
  <c r="AI206" i="22"/>
  <c r="AI456" i="22" s="1"/>
  <c r="AI706" i="22" s="1"/>
  <c r="AI956" i="22" s="1"/>
  <c r="AI1206" i="22" s="1"/>
  <c r="AI1456" i="22" s="1"/>
  <c r="AG206" i="22"/>
  <c r="AG456" i="22" s="1"/>
  <c r="AF206" i="22"/>
  <c r="AF456" i="22" s="1"/>
  <c r="AD206" i="22"/>
  <c r="AD456" i="22" s="1"/>
  <c r="AD706" i="22" s="1"/>
  <c r="AD956" i="22" s="1"/>
  <c r="AD1206" i="22" s="1"/>
  <c r="X206" i="22"/>
  <c r="U206" i="22"/>
  <c r="U456" i="22" s="1"/>
  <c r="T206" i="22"/>
  <c r="S206" i="22"/>
  <c r="R206" i="22"/>
  <c r="R456" i="22" s="1"/>
  <c r="R706" i="22" s="1"/>
  <c r="R956" i="22" s="1"/>
  <c r="R1206" i="22" s="1"/>
  <c r="L206" i="22"/>
  <c r="K206" i="22"/>
  <c r="K456" i="22" s="1"/>
  <c r="K706" i="22" s="1"/>
  <c r="K956" i="22" s="1"/>
  <c r="K1206" i="22" s="1"/>
  <c r="K1456" i="22" s="1"/>
  <c r="I206" i="22"/>
  <c r="I456" i="22" s="1"/>
  <c r="H206" i="22"/>
  <c r="H456" i="22" s="1"/>
  <c r="F206" i="22"/>
  <c r="F456" i="22" s="1"/>
  <c r="F706" i="22" s="1"/>
  <c r="F956" i="22" s="1"/>
  <c r="F1206" i="22" s="1"/>
  <c r="AS205" i="22"/>
  <c r="AS455" i="22" s="1"/>
  <c r="AR205" i="22"/>
  <c r="AV205" i="22" s="1"/>
  <c r="AQ205" i="22"/>
  <c r="AP205" i="22"/>
  <c r="AP455" i="22" s="1"/>
  <c r="AP705" i="22" s="1"/>
  <c r="AP955" i="22" s="1"/>
  <c r="AP1205" i="22" s="1"/>
  <c r="AJ205" i="22"/>
  <c r="AI205" i="22"/>
  <c r="AI455" i="22" s="1"/>
  <c r="AI705" i="22" s="1"/>
  <c r="AI955" i="22" s="1"/>
  <c r="AI1205" i="22" s="1"/>
  <c r="AI1455" i="22" s="1"/>
  <c r="AG205" i="22"/>
  <c r="AG455" i="22" s="1"/>
  <c r="AF205" i="22"/>
  <c r="AF455" i="22" s="1"/>
  <c r="AD205" i="22"/>
  <c r="AD455" i="22" s="1"/>
  <c r="AD705" i="22" s="1"/>
  <c r="AD955" i="22" s="1"/>
  <c r="AD1205" i="22" s="1"/>
  <c r="X205" i="22"/>
  <c r="U205" i="22"/>
  <c r="U455" i="22" s="1"/>
  <c r="T205" i="22"/>
  <c r="S205" i="22"/>
  <c r="R205" i="22"/>
  <c r="R455" i="22" s="1"/>
  <c r="R705" i="22" s="1"/>
  <c r="R955" i="22" s="1"/>
  <c r="R1205" i="22" s="1"/>
  <c r="L205" i="22"/>
  <c r="K205" i="22"/>
  <c r="K455" i="22" s="1"/>
  <c r="K705" i="22" s="1"/>
  <c r="K955" i="22" s="1"/>
  <c r="K1205" i="22" s="1"/>
  <c r="K1455" i="22" s="1"/>
  <c r="I205" i="22"/>
  <c r="I455" i="22" s="1"/>
  <c r="H205" i="22"/>
  <c r="H455" i="22" s="1"/>
  <c r="F205" i="22"/>
  <c r="F455" i="22" s="1"/>
  <c r="F705" i="22" s="1"/>
  <c r="F955" i="22" s="1"/>
  <c r="F1205" i="22" s="1"/>
  <c r="AV204" i="22"/>
  <c r="AS204" i="22"/>
  <c r="AS454" i="22" s="1"/>
  <c r="AR204" i="22"/>
  <c r="AQ204" i="22"/>
  <c r="AP204" i="22"/>
  <c r="AP454" i="22" s="1"/>
  <c r="AP704" i="22" s="1"/>
  <c r="AP954" i="22" s="1"/>
  <c r="AP1204" i="22" s="1"/>
  <c r="AJ204" i="22"/>
  <c r="AI204" i="22"/>
  <c r="AI454" i="22" s="1"/>
  <c r="AI704" i="22" s="1"/>
  <c r="AI954" i="22" s="1"/>
  <c r="AI1204" i="22" s="1"/>
  <c r="AI1454" i="22" s="1"/>
  <c r="AG204" i="22"/>
  <c r="AG454" i="22" s="1"/>
  <c r="AF204" i="22"/>
  <c r="AF454" i="22" s="1"/>
  <c r="AD204" i="22"/>
  <c r="AD454" i="22" s="1"/>
  <c r="AD704" i="22" s="1"/>
  <c r="AD954" i="22" s="1"/>
  <c r="AD1204" i="22" s="1"/>
  <c r="U204" i="22"/>
  <c r="U454" i="22" s="1"/>
  <c r="T204" i="22"/>
  <c r="S204" i="22"/>
  <c r="R204" i="22"/>
  <c r="R454" i="22" s="1"/>
  <c r="R704" i="22" s="1"/>
  <c r="R954" i="22" s="1"/>
  <c r="R1204" i="22" s="1"/>
  <c r="L204" i="22"/>
  <c r="K204" i="22"/>
  <c r="K454" i="22" s="1"/>
  <c r="K704" i="22" s="1"/>
  <c r="K954" i="22" s="1"/>
  <c r="K1204" i="22" s="1"/>
  <c r="K1454" i="22" s="1"/>
  <c r="I204" i="22"/>
  <c r="I454" i="22" s="1"/>
  <c r="H204" i="22"/>
  <c r="H454" i="22" s="1"/>
  <c r="F204" i="22"/>
  <c r="F454" i="22" s="1"/>
  <c r="F704" i="22" s="1"/>
  <c r="F954" i="22" s="1"/>
  <c r="F1204" i="22" s="1"/>
  <c r="AS203" i="22"/>
  <c r="AS453" i="22" s="1"/>
  <c r="AR203" i="22"/>
  <c r="AQ203" i="22"/>
  <c r="AP203" i="22"/>
  <c r="AP453" i="22" s="1"/>
  <c r="AP703" i="22" s="1"/>
  <c r="AP953" i="22" s="1"/>
  <c r="AP1203" i="22" s="1"/>
  <c r="AJ203" i="22"/>
  <c r="AI203" i="22"/>
  <c r="AI453" i="22" s="1"/>
  <c r="AI703" i="22" s="1"/>
  <c r="AI953" i="22" s="1"/>
  <c r="AI1203" i="22" s="1"/>
  <c r="AI1453" i="22" s="1"/>
  <c r="AG203" i="22"/>
  <c r="AG453" i="22" s="1"/>
  <c r="AF203" i="22"/>
  <c r="AF453" i="22" s="1"/>
  <c r="AD203" i="22"/>
  <c r="AD453" i="22" s="1"/>
  <c r="AD703" i="22" s="1"/>
  <c r="AD953" i="22" s="1"/>
  <c r="AD1203" i="22" s="1"/>
  <c r="X203" i="22"/>
  <c r="U203" i="22"/>
  <c r="U453" i="22" s="1"/>
  <c r="T203" i="22"/>
  <c r="S203" i="22"/>
  <c r="R203" i="22"/>
  <c r="R453" i="22" s="1"/>
  <c r="R703" i="22" s="1"/>
  <c r="R953" i="22" s="1"/>
  <c r="R1203" i="22" s="1"/>
  <c r="L203" i="22"/>
  <c r="K203" i="22"/>
  <c r="K453" i="22" s="1"/>
  <c r="K703" i="22" s="1"/>
  <c r="K953" i="22" s="1"/>
  <c r="K1203" i="22" s="1"/>
  <c r="K1453" i="22" s="1"/>
  <c r="I203" i="22"/>
  <c r="I453" i="22" s="1"/>
  <c r="H203" i="22"/>
  <c r="H453" i="22" s="1"/>
  <c r="F203" i="22"/>
  <c r="F453" i="22" s="1"/>
  <c r="F703" i="22" s="1"/>
  <c r="F953" i="22" s="1"/>
  <c r="F1203" i="22" s="1"/>
  <c r="AS202" i="22"/>
  <c r="AS452" i="22" s="1"/>
  <c r="AR202" i="22"/>
  <c r="AV202" i="22" s="1"/>
  <c r="AQ202" i="22"/>
  <c r="AP202" i="22"/>
  <c r="AP452" i="22" s="1"/>
  <c r="AP702" i="22" s="1"/>
  <c r="AP952" i="22" s="1"/>
  <c r="AP1202" i="22" s="1"/>
  <c r="AJ202" i="22"/>
  <c r="AI202" i="22"/>
  <c r="AI452" i="22" s="1"/>
  <c r="AI702" i="22" s="1"/>
  <c r="AI952" i="22" s="1"/>
  <c r="AI1202" i="22" s="1"/>
  <c r="AI1452" i="22" s="1"/>
  <c r="AG202" i="22"/>
  <c r="AG452" i="22" s="1"/>
  <c r="AF202" i="22"/>
  <c r="AF452" i="22" s="1"/>
  <c r="AD202" i="22"/>
  <c r="AD452" i="22" s="1"/>
  <c r="AD702" i="22" s="1"/>
  <c r="AD952" i="22" s="1"/>
  <c r="AD1202" i="22" s="1"/>
  <c r="X202" i="22"/>
  <c r="U202" i="22"/>
  <c r="U452" i="22" s="1"/>
  <c r="T202" i="22"/>
  <c r="S202" i="22"/>
  <c r="R202" i="22"/>
  <c r="R452" i="22" s="1"/>
  <c r="R702" i="22" s="1"/>
  <c r="R952" i="22" s="1"/>
  <c r="R1202" i="22" s="1"/>
  <c r="L202" i="22"/>
  <c r="K202" i="22"/>
  <c r="K452" i="22" s="1"/>
  <c r="K702" i="22" s="1"/>
  <c r="K952" i="22" s="1"/>
  <c r="K1202" i="22" s="1"/>
  <c r="K1452" i="22" s="1"/>
  <c r="I202" i="22"/>
  <c r="I452" i="22" s="1"/>
  <c r="H202" i="22"/>
  <c r="H452" i="22" s="1"/>
  <c r="F202" i="22"/>
  <c r="F452" i="22" s="1"/>
  <c r="F702" i="22" s="1"/>
  <c r="F952" i="22" s="1"/>
  <c r="F1202" i="22" s="1"/>
  <c r="AV201" i="22"/>
  <c r="AS201" i="22"/>
  <c r="AS451" i="22" s="1"/>
  <c r="AR201" i="22"/>
  <c r="AQ201" i="22"/>
  <c r="AP201" i="22"/>
  <c r="AP451" i="22" s="1"/>
  <c r="AP701" i="22" s="1"/>
  <c r="AP951" i="22" s="1"/>
  <c r="AP1201" i="22" s="1"/>
  <c r="AJ201" i="22"/>
  <c r="AI201" i="22"/>
  <c r="AI451" i="22" s="1"/>
  <c r="AI701" i="22" s="1"/>
  <c r="AI951" i="22" s="1"/>
  <c r="AI1201" i="22" s="1"/>
  <c r="AI1451" i="22" s="1"/>
  <c r="AG201" i="22"/>
  <c r="AG451" i="22" s="1"/>
  <c r="AF201" i="22"/>
  <c r="AF451" i="22" s="1"/>
  <c r="AD201" i="22"/>
  <c r="AD451" i="22" s="1"/>
  <c r="AD701" i="22" s="1"/>
  <c r="AD951" i="22" s="1"/>
  <c r="AD1201" i="22" s="1"/>
  <c r="U201" i="22"/>
  <c r="U451" i="22" s="1"/>
  <c r="T201" i="22"/>
  <c r="S201" i="22"/>
  <c r="R201" i="22"/>
  <c r="R451" i="22" s="1"/>
  <c r="R701" i="22" s="1"/>
  <c r="R951" i="22" s="1"/>
  <c r="R1201" i="22" s="1"/>
  <c r="L201" i="22"/>
  <c r="K201" i="22"/>
  <c r="K451" i="22" s="1"/>
  <c r="K701" i="22" s="1"/>
  <c r="K951" i="22" s="1"/>
  <c r="K1201" i="22" s="1"/>
  <c r="K1451" i="22" s="1"/>
  <c r="I201" i="22"/>
  <c r="I451" i="22" s="1"/>
  <c r="H201" i="22"/>
  <c r="H451" i="22" s="1"/>
  <c r="F201" i="22"/>
  <c r="F451" i="22" s="1"/>
  <c r="F701" i="22" s="1"/>
  <c r="F951" i="22" s="1"/>
  <c r="F1201" i="22" s="1"/>
  <c r="AS200" i="22"/>
  <c r="AS450" i="22" s="1"/>
  <c r="AR200" i="22"/>
  <c r="AQ200" i="22"/>
  <c r="AP200" i="22"/>
  <c r="AP450" i="22" s="1"/>
  <c r="AP700" i="22" s="1"/>
  <c r="AP950" i="22" s="1"/>
  <c r="AP1200" i="22" s="1"/>
  <c r="AJ200" i="22"/>
  <c r="AI200" i="22"/>
  <c r="AI450" i="22" s="1"/>
  <c r="AI700" i="22" s="1"/>
  <c r="AI950" i="22" s="1"/>
  <c r="AI1200" i="22" s="1"/>
  <c r="AI1450" i="22" s="1"/>
  <c r="AG200" i="22"/>
  <c r="AG450" i="22" s="1"/>
  <c r="AF200" i="22"/>
  <c r="AF450" i="22" s="1"/>
  <c r="AD200" i="22"/>
  <c r="AD450" i="22" s="1"/>
  <c r="AD700" i="22" s="1"/>
  <c r="AD950" i="22" s="1"/>
  <c r="AD1200" i="22" s="1"/>
  <c r="X200" i="22"/>
  <c r="U200" i="22"/>
  <c r="U450" i="22" s="1"/>
  <c r="T200" i="22"/>
  <c r="S200" i="22"/>
  <c r="R200" i="22"/>
  <c r="R450" i="22" s="1"/>
  <c r="R700" i="22" s="1"/>
  <c r="R950" i="22" s="1"/>
  <c r="R1200" i="22" s="1"/>
  <c r="L200" i="22"/>
  <c r="K200" i="22"/>
  <c r="K450" i="22" s="1"/>
  <c r="K700" i="22" s="1"/>
  <c r="K950" i="22" s="1"/>
  <c r="K1200" i="22" s="1"/>
  <c r="K1450" i="22" s="1"/>
  <c r="I200" i="22"/>
  <c r="I450" i="22" s="1"/>
  <c r="H200" i="22"/>
  <c r="H450" i="22" s="1"/>
  <c r="F200" i="22"/>
  <c r="F450" i="22" s="1"/>
  <c r="F700" i="22" s="1"/>
  <c r="F950" i="22" s="1"/>
  <c r="F1200" i="22" s="1"/>
  <c r="AS199" i="22"/>
  <c r="AS449" i="22" s="1"/>
  <c r="AR199" i="22"/>
  <c r="AV199" i="22" s="1"/>
  <c r="AQ199" i="22"/>
  <c r="AP199" i="22"/>
  <c r="AP449" i="22" s="1"/>
  <c r="AP699" i="22" s="1"/>
  <c r="AP949" i="22" s="1"/>
  <c r="AP1199" i="22" s="1"/>
  <c r="AJ199" i="22"/>
  <c r="AI199" i="22"/>
  <c r="AI449" i="22" s="1"/>
  <c r="AI699" i="22" s="1"/>
  <c r="AI949" i="22" s="1"/>
  <c r="AI1199" i="22" s="1"/>
  <c r="AI1449" i="22" s="1"/>
  <c r="AG199" i="22"/>
  <c r="AG449" i="22" s="1"/>
  <c r="AF199" i="22"/>
  <c r="AF449" i="22" s="1"/>
  <c r="AD199" i="22"/>
  <c r="AD449" i="22" s="1"/>
  <c r="AD699" i="22" s="1"/>
  <c r="AD949" i="22" s="1"/>
  <c r="AD1199" i="22" s="1"/>
  <c r="X199" i="22"/>
  <c r="U199" i="22"/>
  <c r="U449" i="22" s="1"/>
  <c r="U699" i="22" s="1"/>
  <c r="T199" i="22"/>
  <c r="S199" i="22"/>
  <c r="R199" i="22"/>
  <c r="R449" i="22" s="1"/>
  <c r="R699" i="22" s="1"/>
  <c r="R949" i="22" s="1"/>
  <c r="R1199" i="22" s="1"/>
  <c r="L199" i="22"/>
  <c r="K199" i="22"/>
  <c r="K449" i="22" s="1"/>
  <c r="K699" i="22" s="1"/>
  <c r="K949" i="22" s="1"/>
  <c r="K1199" i="22" s="1"/>
  <c r="K1449" i="22" s="1"/>
  <c r="I199" i="22"/>
  <c r="I449" i="22" s="1"/>
  <c r="H199" i="22"/>
  <c r="H449" i="22" s="1"/>
  <c r="F199" i="22"/>
  <c r="F449" i="22" s="1"/>
  <c r="F699" i="22" s="1"/>
  <c r="F949" i="22" s="1"/>
  <c r="F1199" i="22" s="1"/>
  <c r="AV198" i="22"/>
  <c r="AS198" i="22"/>
  <c r="AS448" i="22" s="1"/>
  <c r="AR198" i="22"/>
  <c r="AP198" i="22"/>
  <c r="AP448" i="22" s="1"/>
  <c r="AP698" i="22" s="1"/>
  <c r="AP948" i="22" s="1"/>
  <c r="AP1198" i="22" s="1"/>
  <c r="AJ198" i="22"/>
  <c r="AI198" i="22"/>
  <c r="AI448" i="22" s="1"/>
  <c r="AI698" i="22" s="1"/>
  <c r="AI948" i="22" s="1"/>
  <c r="AI1198" i="22" s="1"/>
  <c r="AI1448" i="22" s="1"/>
  <c r="AG198" i="22"/>
  <c r="AG448" i="22" s="1"/>
  <c r="AF198" i="22"/>
  <c r="AF448" i="22" s="1"/>
  <c r="AD198" i="22"/>
  <c r="AD448" i="22" s="1"/>
  <c r="AD698" i="22" s="1"/>
  <c r="AD948" i="22" s="1"/>
  <c r="AD1198" i="22" s="1"/>
  <c r="U198" i="22"/>
  <c r="U448" i="22" s="1"/>
  <c r="T198" i="22"/>
  <c r="R198" i="22"/>
  <c r="R448" i="22" s="1"/>
  <c r="R698" i="22" s="1"/>
  <c r="R948" i="22" s="1"/>
  <c r="R1198" i="22" s="1"/>
  <c r="L198" i="22"/>
  <c r="K198" i="22"/>
  <c r="K448" i="22" s="1"/>
  <c r="K698" i="22" s="1"/>
  <c r="K948" i="22" s="1"/>
  <c r="K1198" i="22" s="1"/>
  <c r="K1448" i="22" s="1"/>
  <c r="I198" i="22"/>
  <c r="I448" i="22" s="1"/>
  <c r="H198" i="22"/>
  <c r="H448" i="22" s="1"/>
  <c r="F198" i="22"/>
  <c r="F448" i="22" s="1"/>
  <c r="F698" i="22" s="1"/>
  <c r="F948" i="22" s="1"/>
  <c r="F1198" i="22" s="1"/>
  <c r="AV197" i="22"/>
  <c r="AS197" i="22"/>
  <c r="AS447" i="22" s="1"/>
  <c r="AR197" i="22"/>
  <c r="AP197" i="22"/>
  <c r="AP447" i="22" s="1"/>
  <c r="AP697" i="22" s="1"/>
  <c r="AP947" i="22" s="1"/>
  <c r="AP1197" i="22" s="1"/>
  <c r="AJ197" i="22"/>
  <c r="AI197" i="22"/>
  <c r="AI447" i="22" s="1"/>
  <c r="AI697" i="22" s="1"/>
  <c r="AI947" i="22" s="1"/>
  <c r="AI1197" i="22" s="1"/>
  <c r="AI1447" i="22" s="1"/>
  <c r="AG197" i="22"/>
  <c r="AG447" i="22" s="1"/>
  <c r="AF197" i="22"/>
  <c r="AF447" i="22" s="1"/>
  <c r="AD197" i="22"/>
  <c r="AD447" i="22" s="1"/>
  <c r="AD697" i="22" s="1"/>
  <c r="AD947" i="22" s="1"/>
  <c r="AD1197" i="22" s="1"/>
  <c r="U197" i="22"/>
  <c r="U447" i="22" s="1"/>
  <c r="T197" i="22"/>
  <c r="X197" i="22" s="1"/>
  <c r="R197" i="22"/>
  <c r="R447" i="22" s="1"/>
  <c r="R697" i="22" s="1"/>
  <c r="R947" i="22" s="1"/>
  <c r="R1197" i="22" s="1"/>
  <c r="L197" i="22"/>
  <c r="K197" i="22"/>
  <c r="K447" i="22" s="1"/>
  <c r="K697" i="22" s="1"/>
  <c r="K947" i="22" s="1"/>
  <c r="K1197" i="22" s="1"/>
  <c r="K1447" i="22" s="1"/>
  <c r="I197" i="22"/>
  <c r="I447" i="22" s="1"/>
  <c r="H197" i="22"/>
  <c r="H447" i="22" s="1"/>
  <c r="F197" i="22"/>
  <c r="F447" i="22" s="1"/>
  <c r="F697" i="22" s="1"/>
  <c r="F947" i="22" s="1"/>
  <c r="F1197" i="22" s="1"/>
  <c r="AV196" i="22"/>
  <c r="AS196" i="22"/>
  <c r="AS446" i="22" s="1"/>
  <c r="AR196" i="22"/>
  <c r="AP196" i="22"/>
  <c r="AP446" i="22" s="1"/>
  <c r="AP696" i="22" s="1"/>
  <c r="AP946" i="22" s="1"/>
  <c r="AP1196" i="22" s="1"/>
  <c r="AJ196" i="22"/>
  <c r="AI196" i="22"/>
  <c r="AI446" i="22" s="1"/>
  <c r="AI696" i="22" s="1"/>
  <c r="AI946" i="22" s="1"/>
  <c r="AI1196" i="22" s="1"/>
  <c r="AI1446" i="22" s="1"/>
  <c r="AG196" i="22"/>
  <c r="AG446" i="22" s="1"/>
  <c r="AF196" i="22"/>
  <c r="AF446" i="22" s="1"/>
  <c r="AD196" i="22"/>
  <c r="AD446" i="22" s="1"/>
  <c r="AD696" i="22" s="1"/>
  <c r="AD946" i="22" s="1"/>
  <c r="AD1196" i="22" s="1"/>
  <c r="U196" i="22"/>
  <c r="U446" i="22" s="1"/>
  <c r="T196" i="22"/>
  <c r="R196" i="22"/>
  <c r="R446" i="22" s="1"/>
  <c r="R696" i="22" s="1"/>
  <c r="R946" i="22" s="1"/>
  <c r="R1196" i="22" s="1"/>
  <c r="L196" i="22"/>
  <c r="K196" i="22"/>
  <c r="K446" i="22" s="1"/>
  <c r="K696" i="22" s="1"/>
  <c r="K946" i="22" s="1"/>
  <c r="K1196" i="22" s="1"/>
  <c r="K1446" i="22" s="1"/>
  <c r="I196" i="22"/>
  <c r="I446" i="22" s="1"/>
  <c r="H196" i="22"/>
  <c r="H446" i="22" s="1"/>
  <c r="F196" i="22"/>
  <c r="F446" i="22" s="1"/>
  <c r="F696" i="22" s="1"/>
  <c r="F946" i="22" s="1"/>
  <c r="F1196" i="22" s="1"/>
  <c r="AV195" i="22"/>
  <c r="AS195" i="22"/>
  <c r="AS445" i="22" s="1"/>
  <c r="AR195" i="22"/>
  <c r="AP195" i="22"/>
  <c r="AP445" i="22" s="1"/>
  <c r="AP695" i="22" s="1"/>
  <c r="AP945" i="22" s="1"/>
  <c r="AP1195" i="22" s="1"/>
  <c r="AJ195" i="22"/>
  <c r="AI195" i="22"/>
  <c r="AI445" i="22" s="1"/>
  <c r="AI695" i="22" s="1"/>
  <c r="AI945" i="22" s="1"/>
  <c r="AI1195" i="22" s="1"/>
  <c r="AI1445" i="22" s="1"/>
  <c r="AG195" i="22"/>
  <c r="AG445" i="22" s="1"/>
  <c r="AF195" i="22"/>
  <c r="AF445" i="22" s="1"/>
  <c r="AD195" i="22"/>
  <c r="AD445" i="22" s="1"/>
  <c r="AD695" i="22" s="1"/>
  <c r="AD945" i="22" s="1"/>
  <c r="AD1195" i="22" s="1"/>
  <c r="U195" i="22"/>
  <c r="U445" i="22" s="1"/>
  <c r="T195" i="22"/>
  <c r="X195" i="22" s="1"/>
  <c r="R195" i="22"/>
  <c r="R445" i="22" s="1"/>
  <c r="R695" i="22" s="1"/>
  <c r="R945" i="22" s="1"/>
  <c r="R1195" i="22" s="1"/>
  <c r="L195" i="22"/>
  <c r="K195" i="22"/>
  <c r="K445" i="22" s="1"/>
  <c r="K695" i="22" s="1"/>
  <c r="K945" i="22" s="1"/>
  <c r="K1195" i="22" s="1"/>
  <c r="K1445" i="22" s="1"/>
  <c r="I195" i="22"/>
  <c r="I445" i="22" s="1"/>
  <c r="H195" i="22"/>
  <c r="H445" i="22" s="1"/>
  <c r="F195" i="22"/>
  <c r="F445" i="22" s="1"/>
  <c r="F695" i="22" s="1"/>
  <c r="F945" i="22" s="1"/>
  <c r="F1195" i="22" s="1"/>
  <c r="AV194" i="22"/>
  <c r="AS194" i="22"/>
  <c r="AS444" i="22" s="1"/>
  <c r="AR194" i="22"/>
  <c r="AP194" i="22"/>
  <c r="AP444" i="22" s="1"/>
  <c r="AP694" i="22" s="1"/>
  <c r="AP944" i="22" s="1"/>
  <c r="AP1194" i="22" s="1"/>
  <c r="AJ194" i="22"/>
  <c r="AI194" i="22"/>
  <c r="AI444" i="22" s="1"/>
  <c r="AI694" i="22" s="1"/>
  <c r="AI944" i="22" s="1"/>
  <c r="AI1194" i="22" s="1"/>
  <c r="AI1444" i="22" s="1"/>
  <c r="AG194" i="22"/>
  <c r="AF194" i="22"/>
  <c r="AF444" i="22" s="1"/>
  <c r="AD194" i="22"/>
  <c r="AD444" i="22" s="1"/>
  <c r="AD694" i="22" s="1"/>
  <c r="AD944" i="22" s="1"/>
  <c r="AD1194" i="22" s="1"/>
  <c r="U194" i="22"/>
  <c r="U444" i="22" s="1"/>
  <c r="T194" i="22"/>
  <c r="R194" i="22"/>
  <c r="R444" i="22" s="1"/>
  <c r="R694" i="22" s="1"/>
  <c r="R944" i="22" s="1"/>
  <c r="R1194" i="22" s="1"/>
  <c r="L194" i="22"/>
  <c r="K194" i="22"/>
  <c r="K444" i="22" s="1"/>
  <c r="K694" i="22" s="1"/>
  <c r="K944" i="22" s="1"/>
  <c r="K1194" i="22" s="1"/>
  <c r="K1444" i="22" s="1"/>
  <c r="I194" i="22"/>
  <c r="H194" i="22"/>
  <c r="H444" i="22" s="1"/>
  <c r="F194" i="22"/>
  <c r="F444" i="22" s="1"/>
  <c r="F694" i="22" s="1"/>
  <c r="F944" i="22" s="1"/>
  <c r="F1194" i="22" s="1"/>
  <c r="AV193" i="22"/>
  <c r="AS193" i="22"/>
  <c r="AS443" i="22" s="1"/>
  <c r="AR193" i="22"/>
  <c r="AP193" i="22"/>
  <c r="AP443" i="22" s="1"/>
  <c r="AP693" i="22" s="1"/>
  <c r="AP943" i="22" s="1"/>
  <c r="AP1193" i="22" s="1"/>
  <c r="AJ193" i="22"/>
  <c r="AI193" i="22"/>
  <c r="AI443" i="22" s="1"/>
  <c r="AI693" i="22" s="1"/>
  <c r="AI943" i="22" s="1"/>
  <c r="AI1193" i="22" s="1"/>
  <c r="AI1443" i="22" s="1"/>
  <c r="AG193" i="22"/>
  <c r="AF193" i="22"/>
  <c r="AF443" i="22" s="1"/>
  <c r="AD193" i="22"/>
  <c r="AD443" i="22" s="1"/>
  <c r="AD693" i="22" s="1"/>
  <c r="AD943" i="22" s="1"/>
  <c r="AD1193" i="22" s="1"/>
  <c r="U193" i="22"/>
  <c r="U443" i="22" s="1"/>
  <c r="T193" i="22"/>
  <c r="X193" i="22" s="1"/>
  <c r="R193" i="22"/>
  <c r="R443" i="22" s="1"/>
  <c r="R693" i="22" s="1"/>
  <c r="R943" i="22" s="1"/>
  <c r="R1193" i="22" s="1"/>
  <c r="L193" i="22"/>
  <c r="K193" i="22"/>
  <c r="K443" i="22" s="1"/>
  <c r="K693" i="22" s="1"/>
  <c r="K943" i="22" s="1"/>
  <c r="K1193" i="22" s="1"/>
  <c r="K1443" i="22" s="1"/>
  <c r="I193" i="22"/>
  <c r="H193" i="22"/>
  <c r="H443" i="22" s="1"/>
  <c r="F193" i="22"/>
  <c r="F443" i="22" s="1"/>
  <c r="F693" i="22" s="1"/>
  <c r="F943" i="22" s="1"/>
  <c r="F1193" i="22" s="1"/>
  <c r="AV192" i="22"/>
  <c r="AS192" i="22"/>
  <c r="AS442" i="22" s="1"/>
  <c r="AR192" i="22"/>
  <c r="AP192" i="22"/>
  <c r="AP442" i="22" s="1"/>
  <c r="AP692" i="22" s="1"/>
  <c r="AP942" i="22" s="1"/>
  <c r="AP1192" i="22" s="1"/>
  <c r="AJ192" i="22"/>
  <c r="AI192" i="22"/>
  <c r="AI442" i="22" s="1"/>
  <c r="AI692" i="22" s="1"/>
  <c r="AI942" i="22" s="1"/>
  <c r="AI1192" i="22" s="1"/>
  <c r="AI1442" i="22" s="1"/>
  <c r="AG192" i="22"/>
  <c r="AF192" i="22"/>
  <c r="AF442" i="22" s="1"/>
  <c r="AD192" i="22"/>
  <c r="AD442" i="22" s="1"/>
  <c r="AD692" i="22" s="1"/>
  <c r="AD942" i="22" s="1"/>
  <c r="AD1192" i="22" s="1"/>
  <c r="U192" i="22"/>
  <c r="U442" i="22" s="1"/>
  <c r="T192" i="22"/>
  <c r="R192" i="22"/>
  <c r="R442" i="22" s="1"/>
  <c r="R692" i="22" s="1"/>
  <c r="R942" i="22" s="1"/>
  <c r="R1192" i="22" s="1"/>
  <c r="L192" i="22"/>
  <c r="K192" i="22"/>
  <c r="K442" i="22" s="1"/>
  <c r="K692" i="22" s="1"/>
  <c r="K942" i="22" s="1"/>
  <c r="K1192" i="22" s="1"/>
  <c r="K1442" i="22" s="1"/>
  <c r="I192" i="22"/>
  <c r="H192" i="22"/>
  <c r="H442" i="22" s="1"/>
  <c r="F192" i="22"/>
  <c r="F442" i="22" s="1"/>
  <c r="F692" i="22" s="1"/>
  <c r="F942" i="22" s="1"/>
  <c r="F1192" i="22" s="1"/>
  <c r="AV191" i="22"/>
  <c r="AS191" i="22"/>
  <c r="AS441" i="22" s="1"/>
  <c r="AR191" i="22"/>
  <c r="AP191" i="22"/>
  <c r="AP441" i="22" s="1"/>
  <c r="AP691" i="22" s="1"/>
  <c r="AP941" i="22" s="1"/>
  <c r="AP1191" i="22" s="1"/>
  <c r="AJ191" i="22"/>
  <c r="AI191" i="22"/>
  <c r="AI441" i="22" s="1"/>
  <c r="AI691" i="22" s="1"/>
  <c r="AI941" i="22" s="1"/>
  <c r="AI1191" i="22" s="1"/>
  <c r="AI1441" i="22" s="1"/>
  <c r="AG191" i="22"/>
  <c r="AF191" i="22"/>
  <c r="AF441" i="22" s="1"/>
  <c r="AD191" i="22"/>
  <c r="AD441" i="22" s="1"/>
  <c r="AD691" i="22" s="1"/>
  <c r="AD941" i="22" s="1"/>
  <c r="AD1191" i="22" s="1"/>
  <c r="U191" i="22"/>
  <c r="U441" i="22" s="1"/>
  <c r="T191" i="22"/>
  <c r="R191" i="22"/>
  <c r="R441" i="22" s="1"/>
  <c r="R691" i="22" s="1"/>
  <c r="R941" i="22" s="1"/>
  <c r="R1191" i="22" s="1"/>
  <c r="L191" i="22"/>
  <c r="K191" i="22"/>
  <c r="K441" i="22" s="1"/>
  <c r="K691" i="22" s="1"/>
  <c r="K941" i="22" s="1"/>
  <c r="K1191" i="22" s="1"/>
  <c r="K1441" i="22" s="1"/>
  <c r="I191" i="22"/>
  <c r="H191" i="22"/>
  <c r="H441" i="22" s="1"/>
  <c r="F191" i="22"/>
  <c r="F441" i="22" s="1"/>
  <c r="F691" i="22" s="1"/>
  <c r="F941" i="22" s="1"/>
  <c r="F1191" i="22" s="1"/>
  <c r="AV190" i="22"/>
  <c r="AS190" i="22"/>
  <c r="AQ190" i="22" s="1"/>
  <c r="AR190" i="22"/>
  <c r="AP190" i="22"/>
  <c r="AP440" i="22" s="1"/>
  <c r="AP690" i="22" s="1"/>
  <c r="AP940" i="22" s="1"/>
  <c r="AP1190" i="22" s="1"/>
  <c r="AJ190" i="22"/>
  <c r="AI190" i="22"/>
  <c r="AI440" i="22" s="1"/>
  <c r="AI690" i="22" s="1"/>
  <c r="AI940" i="22" s="1"/>
  <c r="AI1190" i="22" s="1"/>
  <c r="AI1440" i="22" s="1"/>
  <c r="AG190" i="22"/>
  <c r="AF190" i="22"/>
  <c r="AF440" i="22" s="1"/>
  <c r="AD190" i="22"/>
  <c r="AD440" i="22" s="1"/>
  <c r="AD690" i="22" s="1"/>
  <c r="AD940" i="22" s="1"/>
  <c r="AD1190" i="22" s="1"/>
  <c r="U190" i="22"/>
  <c r="U440" i="22" s="1"/>
  <c r="T190" i="22"/>
  <c r="R190" i="22"/>
  <c r="R440" i="22" s="1"/>
  <c r="R690" i="22" s="1"/>
  <c r="R940" i="22" s="1"/>
  <c r="R1190" i="22" s="1"/>
  <c r="L190" i="22"/>
  <c r="K190" i="22"/>
  <c r="K440" i="22" s="1"/>
  <c r="K690" i="22" s="1"/>
  <c r="K940" i="22" s="1"/>
  <c r="K1190" i="22" s="1"/>
  <c r="K1440" i="22" s="1"/>
  <c r="I190" i="22"/>
  <c r="H190" i="22"/>
  <c r="H440" i="22" s="1"/>
  <c r="F190" i="22"/>
  <c r="F440" i="22" s="1"/>
  <c r="F690" i="22" s="1"/>
  <c r="F940" i="22" s="1"/>
  <c r="F1190" i="22" s="1"/>
  <c r="AV189" i="22"/>
  <c r="AS189" i="22"/>
  <c r="AS439" i="22" s="1"/>
  <c r="AR189" i="22"/>
  <c r="AP189" i="22"/>
  <c r="AP439" i="22" s="1"/>
  <c r="AP689" i="22" s="1"/>
  <c r="AP939" i="22" s="1"/>
  <c r="AP1189" i="22" s="1"/>
  <c r="AJ189" i="22"/>
  <c r="AI189" i="22"/>
  <c r="AI439" i="22" s="1"/>
  <c r="AI689" i="22" s="1"/>
  <c r="AI939" i="22" s="1"/>
  <c r="AI1189" i="22" s="1"/>
  <c r="AI1439" i="22" s="1"/>
  <c r="AG189" i="22"/>
  <c r="AF189" i="22"/>
  <c r="AF439" i="22" s="1"/>
  <c r="AD189" i="22"/>
  <c r="AD439" i="22" s="1"/>
  <c r="AD689" i="22" s="1"/>
  <c r="AD939" i="22" s="1"/>
  <c r="AD1189" i="22" s="1"/>
  <c r="U189" i="22"/>
  <c r="U439" i="22" s="1"/>
  <c r="T189" i="22"/>
  <c r="X189" i="22" s="1"/>
  <c r="R189" i="22"/>
  <c r="R439" i="22" s="1"/>
  <c r="R689" i="22" s="1"/>
  <c r="R939" i="22" s="1"/>
  <c r="R1189" i="22" s="1"/>
  <c r="L189" i="22"/>
  <c r="K189" i="22"/>
  <c r="K439" i="22" s="1"/>
  <c r="K689" i="22" s="1"/>
  <c r="K939" i="22" s="1"/>
  <c r="K1189" i="22" s="1"/>
  <c r="K1439" i="22" s="1"/>
  <c r="I189" i="22"/>
  <c r="H189" i="22"/>
  <c r="H439" i="22" s="1"/>
  <c r="F189" i="22"/>
  <c r="F439" i="22" s="1"/>
  <c r="F689" i="22" s="1"/>
  <c r="F939" i="22" s="1"/>
  <c r="F1189" i="22" s="1"/>
  <c r="AV188" i="22"/>
  <c r="AS188" i="22"/>
  <c r="AS438" i="22" s="1"/>
  <c r="AR188" i="22"/>
  <c r="AP188" i="22"/>
  <c r="AP438" i="22" s="1"/>
  <c r="AP688" i="22" s="1"/>
  <c r="AP938" i="22" s="1"/>
  <c r="AP1188" i="22" s="1"/>
  <c r="AJ188" i="22"/>
  <c r="AI188" i="22"/>
  <c r="AI438" i="22" s="1"/>
  <c r="AI688" i="22" s="1"/>
  <c r="AI938" i="22" s="1"/>
  <c r="AI1188" i="22" s="1"/>
  <c r="AI1438" i="22" s="1"/>
  <c r="AG188" i="22"/>
  <c r="AF188" i="22"/>
  <c r="AF438" i="22" s="1"/>
  <c r="AD188" i="22"/>
  <c r="AD438" i="22" s="1"/>
  <c r="AD688" i="22" s="1"/>
  <c r="AD938" i="22" s="1"/>
  <c r="AD1188" i="22" s="1"/>
  <c r="U188" i="22"/>
  <c r="U438" i="22" s="1"/>
  <c r="T188" i="22"/>
  <c r="R188" i="22"/>
  <c r="R438" i="22" s="1"/>
  <c r="R688" i="22" s="1"/>
  <c r="R938" i="22" s="1"/>
  <c r="R1188" i="22" s="1"/>
  <c r="L188" i="22"/>
  <c r="K188" i="22"/>
  <c r="K438" i="22" s="1"/>
  <c r="K688" i="22" s="1"/>
  <c r="K938" i="22" s="1"/>
  <c r="K1188" i="22" s="1"/>
  <c r="K1438" i="22" s="1"/>
  <c r="I188" i="22"/>
  <c r="H188" i="22"/>
  <c r="H438" i="22" s="1"/>
  <c r="F188" i="22"/>
  <c r="F438" i="22" s="1"/>
  <c r="F688" i="22" s="1"/>
  <c r="F938" i="22" s="1"/>
  <c r="F1188" i="22" s="1"/>
  <c r="AV187" i="22"/>
  <c r="AS187" i="22"/>
  <c r="AS437" i="22" s="1"/>
  <c r="AR187" i="22"/>
  <c r="AP187" i="22"/>
  <c r="AP437" i="22" s="1"/>
  <c r="AP687" i="22" s="1"/>
  <c r="AP937" i="22" s="1"/>
  <c r="AP1187" i="22" s="1"/>
  <c r="AJ187" i="22"/>
  <c r="AI187" i="22"/>
  <c r="AI437" i="22" s="1"/>
  <c r="AI687" i="22" s="1"/>
  <c r="AI937" i="22" s="1"/>
  <c r="AI1187" i="22" s="1"/>
  <c r="AI1437" i="22" s="1"/>
  <c r="AG187" i="22"/>
  <c r="AF187" i="22"/>
  <c r="AF437" i="22" s="1"/>
  <c r="AD187" i="22"/>
  <c r="AD437" i="22" s="1"/>
  <c r="AD687" i="22" s="1"/>
  <c r="AD937" i="22" s="1"/>
  <c r="AD1187" i="22" s="1"/>
  <c r="U187" i="22"/>
  <c r="U437" i="22" s="1"/>
  <c r="T187" i="22"/>
  <c r="R187" i="22"/>
  <c r="R437" i="22" s="1"/>
  <c r="R687" i="22" s="1"/>
  <c r="R937" i="22" s="1"/>
  <c r="R1187" i="22" s="1"/>
  <c r="L187" i="22"/>
  <c r="K187" i="22"/>
  <c r="K437" i="22" s="1"/>
  <c r="K687" i="22" s="1"/>
  <c r="K937" i="22" s="1"/>
  <c r="K1187" i="22" s="1"/>
  <c r="K1437" i="22" s="1"/>
  <c r="I187" i="22"/>
  <c r="H187" i="22"/>
  <c r="H437" i="22" s="1"/>
  <c r="F187" i="22"/>
  <c r="F437" i="22" s="1"/>
  <c r="F687" i="22" s="1"/>
  <c r="F937" i="22" s="1"/>
  <c r="F1187" i="22" s="1"/>
  <c r="AV186" i="22"/>
  <c r="AS186" i="22"/>
  <c r="AS436" i="22" s="1"/>
  <c r="AR186" i="22"/>
  <c r="AP186" i="22"/>
  <c r="AP436" i="22" s="1"/>
  <c r="AP686" i="22" s="1"/>
  <c r="AP936" i="22" s="1"/>
  <c r="AP1186" i="22" s="1"/>
  <c r="AJ186" i="22"/>
  <c r="AI186" i="22"/>
  <c r="AI436" i="22" s="1"/>
  <c r="AI686" i="22" s="1"/>
  <c r="AI936" i="22" s="1"/>
  <c r="AI1186" i="22" s="1"/>
  <c r="AI1436" i="22" s="1"/>
  <c r="AG186" i="22"/>
  <c r="AF186" i="22"/>
  <c r="AF436" i="22" s="1"/>
  <c r="AD186" i="22"/>
  <c r="AD436" i="22" s="1"/>
  <c r="AD686" i="22" s="1"/>
  <c r="AD936" i="22" s="1"/>
  <c r="AD1186" i="22" s="1"/>
  <c r="U186" i="22"/>
  <c r="U436" i="22" s="1"/>
  <c r="T186" i="22"/>
  <c r="R186" i="22"/>
  <c r="R436" i="22" s="1"/>
  <c r="R686" i="22" s="1"/>
  <c r="R936" i="22" s="1"/>
  <c r="R1186" i="22" s="1"/>
  <c r="L186" i="22"/>
  <c r="K186" i="22"/>
  <c r="K436" i="22" s="1"/>
  <c r="K686" i="22" s="1"/>
  <c r="K936" i="22" s="1"/>
  <c r="K1186" i="22" s="1"/>
  <c r="K1436" i="22" s="1"/>
  <c r="I186" i="22"/>
  <c r="H186" i="22"/>
  <c r="H436" i="22" s="1"/>
  <c r="F186" i="22"/>
  <c r="F436" i="22" s="1"/>
  <c r="F686" i="22" s="1"/>
  <c r="F936" i="22" s="1"/>
  <c r="F1186" i="22" s="1"/>
  <c r="AV185" i="22"/>
  <c r="AS185" i="22"/>
  <c r="AS435" i="22" s="1"/>
  <c r="AR185" i="22"/>
  <c r="AP185" i="22"/>
  <c r="AP435" i="22" s="1"/>
  <c r="AP685" i="22" s="1"/>
  <c r="AP935" i="22" s="1"/>
  <c r="AP1185" i="22" s="1"/>
  <c r="AJ185" i="22"/>
  <c r="AI185" i="22"/>
  <c r="AI435" i="22" s="1"/>
  <c r="AI685" i="22" s="1"/>
  <c r="AI935" i="22" s="1"/>
  <c r="AI1185" i="22" s="1"/>
  <c r="AI1435" i="22" s="1"/>
  <c r="AG185" i="22"/>
  <c r="AF185" i="22"/>
  <c r="AF435" i="22" s="1"/>
  <c r="AD185" i="22"/>
  <c r="AD435" i="22" s="1"/>
  <c r="AD685" i="22" s="1"/>
  <c r="AD935" i="22" s="1"/>
  <c r="AD1185" i="22" s="1"/>
  <c r="U185" i="22"/>
  <c r="U435" i="22" s="1"/>
  <c r="T185" i="22"/>
  <c r="R185" i="22"/>
  <c r="R435" i="22" s="1"/>
  <c r="R685" i="22" s="1"/>
  <c r="R935" i="22" s="1"/>
  <c r="R1185" i="22" s="1"/>
  <c r="L185" i="22"/>
  <c r="K185" i="22"/>
  <c r="K435" i="22" s="1"/>
  <c r="K685" i="22" s="1"/>
  <c r="K935" i="22" s="1"/>
  <c r="K1185" i="22" s="1"/>
  <c r="K1435" i="22" s="1"/>
  <c r="I185" i="22"/>
  <c r="H185" i="22"/>
  <c r="H435" i="22" s="1"/>
  <c r="F185" i="22"/>
  <c r="F435" i="22" s="1"/>
  <c r="F685" i="22" s="1"/>
  <c r="F935" i="22" s="1"/>
  <c r="F1185" i="22" s="1"/>
  <c r="AV184" i="22"/>
  <c r="AS184" i="22"/>
  <c r="AS434" i="22" s="1"/>
  <c r="AR184" i="22"/>
  <c r="AP184" i="22"/>
  <c r="AP434" i="22" s="1"/>
  <c r="AP684" i="22" s="1"/>
  <c r="AP934" i="22" s="1"/>
  <c r="AP1184" i="22" s="1"/>
  <c r="AJ184" i="22"/>
  <c r="AI184" i="22"/>
  <c r="AI434" i="22" s="1"/>
  <c r="AI684" i="22" s="1"/>
  <c r="AI934" i="22" s="1"/>
  <c r="AI1184" i="22" s="1"/>
  <c r="AI1434" i="22" s="1"/>
  <c r="AG184" i="22"/>
  <c r="AF184" i="22"/>
  <c r="AF434" i="22" s="1"/>
  <c r="AD184" i="22"/>
  <c r="AD434" i="22" s="1"/>
  <c r="AD684" i="22" s="1"/>
  <c r="AD934" i="22" s="1"/>
  <c r="AD1184" i="22" s="1"/>
  <c r="U184" i="22"/>
  <c r="U434" i="22" s="1"/>
  <c r="T184" i="22"/>
  <c r="R184" i="22"/>
  <c r="R434" i="22" s="1"/>
  <c r="R684" i="22" s="1"/>
  <c r="R934" i="22" s="1"/>
  <c r="R1184" i="22" s="1"/>
  <c r="L184" i="22"/>
  <c r="K184" i="22"/>
  <c r="K434" i="22" s="1"/>
  <c r="K684" i="22" s="1"/>
  <c r="K934" i="22" s="1"/>
  <c r="K1184" i="22" s="1"/>
  <c r="K1434" i="22" s="1"/>
  <c r="I184" i="22"/>
  <c r="H184" i="22"/>
  <c r="H434" i="22" s="1"/>
  <c r="F184" i="22"/>
  <c r="F434" i="22" s="1"/>
  <c r="F684" i="22" s="1"/>
  <c r="F934" i="22" s="1"/>
  <c r="F1184" i="22" s="1"/>
  <c r="AV183" i="22"/>
  <c r="AS183" i="22"/>
  <c r="AS433" i="22" s="1"/>
  <c r="AR183" i="22"/>
  <c r="AP183" i="22"/>
  <c r="AP433" i="22" s="1"/>
  <c r="AP683" i="22" s="1"/>
  <c r="AP933" i="22" s="1"/>
  <c r="AP1183" i="22" s="1"/>
  <c r="AJ183" i="22"/>
  <c r="AI183" i="22"/>
  <c r="AI433" i="22" s="1"/>
  <c r="AI683" i="22" s="1"/>
  <c r="AI933" i="22" s="1"/>
  <c r="AI1183" i="22" s="1"/>
  <c r="AI1433" i="22" s="1"/>
  <c r="AG183" i="22"/>
  <c r="AF183" i="22"/>
  <c r="AF433" i="22" s="1"/>
  <c r="AD183" i="22"/>
  <c r="AD433" i="22" s="1"/>
  <c r="AD683" i="22" s="1"/>
  <c r="AD933" i="22" s="1"/>
  <c r="AD1183" i="22" s="1"/>
  <c r="U183" i="22"/>
  <c r="U433" i="22" s="1"/>
  <c r="T183" i="22"/>
  <c r="R183" i="22"/>
  <c r="R433" i="22" s="1"/>
  <c r="R683" i="22" s="1"/>
  <c r="R933" i="22" s="1"/>
  <c r="R1183" i="22" s="1"/>
  <c r="L183" i="22"/>
  <c r="K183" i="22"/>
  <c r="K433" i="22" s="1"/>
  <c r="K683" i="22" s="1"/>
  <c r="K933" i="22" s="1"/>
  <c r="K1183" i="22" s="1"/>
  <c r="K1433" i="22" s="1"/>
  <c r="I183" i="22"/>
  <c r="H183" i="22"/>
  <c r="H433" i="22" s="1"/>
  <c r="F183" i="22"/>
  <c r="F433" i="22" s="1"/>
  <c r="F683" i="22" s="1"/>
  <c r="F933" i="22" s="1"/>
  <c r="F1183" i="22" s="1"/>
  <c r="AV182" i="22"/>
  <c r="AS182" i="22"/>
  <c r="AS432" i="22" s="1"/>
  <c r="AR182" i="22"/>
  <c r="AP182" i="22"/>
  <c r="AP432" i="22" s="1"/>
  <c r="AP682" i="22" s="1"/>
  <c r="AP932" i="22" s="1"/>
  <c r="AP1182" i="22" s="1"/>
  <c r="AJ182" i="22"/>
  <c r="AI182" i="22"/>
  <c r="AI432" i="22" s="1"/>
  <c r="AI682" i="22" s="1"/>
  <c r="AI932" i="22" s="1"/>
  <c r="AI1182" i="22" s="1"/>
  <c r="AI1432" i="22" s="1"/>
  <c r="AG182" i="22"/>
  <c r="AF182" i="22"/>
  <c r="AF432" i="22" s="1"/>
  <c r="AD182" i="22"/>
  <c r="AD432" i="22" s="1"/>
  <c r="AD682" i="22" s="1"/>
  <c r="AD932" i="22" s="1"/>
  <c r="AD1182" i="22" s="1"/>
  <c r="U182" i="22"/>
  <c r="U432" i="22" s="1"/>
  <c r="T182" i="22"/>
  <c r="R182" i="22"/>
  <c r="R432" i="22" s="1"/>
  <c r="R682" i="22" s="1"/>
  <c r="R932" i="22" s="1"/>
  <c r="R1182" i="22" s="1"/>
  <c r="L182" i="22"/>
  <c r="K182" i="22"/>
  <c r="K432" i="22" s="1"/>
  <c r="K682" i="22" s="1"/>
  <c r="K932" i="22" s="1"/>
  <c r="K1182" i="22" s="1"/>
  <c r="K1432" i="22" s="1"/>
  <c r="I182" i="22"/>
  <c r="H182" i="22"/>
  <c r="H432" i="22" s="1"/>
  <c r="F182" i="22"/>
  <c r="F432" i="22" s="1"/>
  <c r="F682" i="22" s="1"/>
  <c r="F932" i="22" s="1"/>
  <c r="F1182" i="22" s="1"/>
  <c r="AV181" i="22"/>
  <c r="AS181" i="22"/>
  <c r="AS431" i="22" s="1"/>
  <c r="AR181" i="22"/>
  <c r="AP181" i="22"/>
  <c r="AP431" i="22" s="1"/>
  <c r="AP681" i="22" s="1"/>
  <c r="AP931" i="22" s="1"/>
  <c r="AP1181" i="22" s="1"/>
  <c r="AJ181" i="22"/>
  <c r="AI181" i="22"/>
  <c r="AI431" i="22" s="1"/>
  <c r="AI681" i="22" s="1"/>
  <c r="AI931" i="22" s="1"/>
  <c r="AI1181" i="22" s="1"/>
  <c r="AI1431" i="22" s="1"/>
  <c r="AG181" i="22"/>
  <c r="AF181" i="22"/>
  <c r="AF431" i="22" s="1"/>
  <c r="AD181" i="22"/>
  <c r="AD431" i="22" s="1"/>
  <c r="AD681" i="22" s="1"/>
  <c r="AD931" i="22" s="1"/>
  <c r="AD1181" i="22" s="1"/>
  <c r="U181" i="22"/>
  <c r="U431" i="22" s="1"/>
  <c r="T181" i="22"/>
  <c r="X181" i="22" s="1"/>
  <c r="R181" i="22"/>
  <c r="R431" i="22" s="1"/>
  <c r="R681" i="22" s="1"/>
  <c r="R931" i="22" s="1"/>
  <c r="R1181" i="22" s="1"/>
  <c r="L181" i="22"/>
  <c r="K181" i="22"/>
  <c r="K431" i="22" s="1"/>
  <c r="K681" i="22" s="1"/>
  <c r="K931" i="22" s="1"/>
  <c r="K1181" i="22" s="1"/>
  <c r="K1431" i="22" s="1"/>
  <c r="I181" i="22"/>
  <c r="H181" i="22"/>
  <c r="H431" i="22" s="1"/>
  <c r="F181" i="22"/>
  <c r="F431" i="22" s="1"/>
  <c r="F681" i="22" s="1"/>
  <c r="F931" i="22" s="1"/>
  <c r="F1181" i="22" s="1"/>
  <c r="AV180" i="22"/>
  <c r="AS180" i="22"/>
  <c r="AS430" i="22" s="1"/>
  <c r="AR180" i="22"/>
  <c r="AP180" i="22"/>
  <c r="AP430" i="22" s="1"/>
  <c r="AP680" i="22" s="1"/>
  <c r="AP930" i="22" s="1"/>
  <c r="AP1180" i="22" s="1"/>
  <c r="AJ180" i="22"/>
  <c r="AI180" i="22"/>
  <c r="AI430" i="22" s="1"/>
  <c r="AI680" i="22" s="1"/>
  <c r="AI930" i="22" s="1"/>
  <c r="AI1180" i="22" s="1"/>
  <c r="AI1430" i="22" s="1"/>
  <c r="AG180" i="22"/>
  <c r="AF180" i="22"/>
  <c r="AF430" i="22" s="1"/>
  <c r="AD180" i="22"/>
  <c r="AD430" i="22" s="1"/>
  <c r="AD680" i="22" s="1"/>
  <c r="AD930" i="22" s="1"/>
  <c r="AD1180" i="22" s="1"/>
  <c r="U180" i="22"/>
  <c r="U430" i="22" s="1"/>
  <c r="T180" i="22"/>
  <c r="R180" i="22"/>
  <c r="R430" i="22" s="1"/>
  <c r="R680" i="22" s="1"/>
  <c r="R930" i="22" s="1"/>
  <c r="R1180" i="22" s="1"/>
  <c r="L180" i="22"/>
  <c r="K180" i="22"/>
  <c r="K430" i="22" s="1"/>
  <c r="K680" i="22" s="1"/>
  <c r="K930" i="22" s="1"/>
  <c r="K1180" i="22" s="1"/>
  <c r="K1430" i="22" s="1"/>
  <c r="I180" i="22"/>
  <c r="H180" i="22"/>
  <c r="H430" i="22" s="1"/>
  <c r="F180" i="22"/>
  <c r="F430" i="22" s="1"/>
  <c r="F680" i="22" s="1"/>
  <c r="F930" i="22" s="1"/>
  <c r="F1180" i="22" s="1"/>
  <c r="AV179" i="22"/>
  <c r="AS179" i="22"/>
  <c r="AS429" i="22" s="1"/>
  <c r="AR179" i="22"/>
  <c r="AP179" i="22"/>
  <c r="AP429" i="22" s="1"/>
  <c r="AP679" i="22" s="1"/>
  <c r="AP929" i="22" s="1"/>
  <c r="AP1179" i="22" s="1"/>
  <c r="AJ179" i="22"/>
  <c r="AI179" i="22"/>
  <c r="AI429" i="22" s="1"/>
  <c r="AI679" i="22" s="1"/>
  <c r="AI929" i="22" s="1"/>
  <c r="AI1179" i="22" s="1"/>
  <c r="AI1429" i="22" s="1"/>
  <c r="AG179" i="22"/>
  <c r="AF179" i="22"/>
  <c r="AF429" i="22" s="1"/>
  <c r="AD179" i="22"/>
  <c r="AD429" i="22" s="1"/>
  <c r="AD679" i="22" s="1"/>
  <c r="AD929" i="22" s="1"/>
  <c r="AD1179" i="22" s="1"/>
  <c r="U179" i="22"/>
  <c r="U429" i="22" s="1"/>
  <c r="T179" i="22"/>
  <c r="R179" i="22"/>
  <c r="R429" i="22" s="1"/>
  <c r="R679" i="22" s="1"/>
  <c r="R929" i="22" s="1"/>
  <c r="R1179" i="22" s="1"/>
  <c r="L179" i="22"/>
  <c r="K179" i="22"/>
  <c r="K429" i="22" s="1"/>
  <c r="K679" i="22" s="1"/>
  <c r="K929" i="22" s="1"/>
  <c r="K1179" i="22" s="1"/>
  <c r="K1429" i="22" s="1"/>
  <c r="I179" i="22"/>
  <c r="H179" i="22"/>
  <c r="H429" i="22" s="1"/>
  <c r="F179" i="22"/>
  <c r="F429" i="22" s="1"/>
  <c r="F679" i="22" s="1"/>
  <c r="F929" i="22" s="1"/>
  <c r="F1179" i="22" s="1"/>
  <c r="AV178" i="22"/>
  <c r="AS178" i="22"/>
  <c r="AS428" i="22" s="1"/>
  <c r="AR178" i="22"/>
  <c r="AP178" i="22"/>
  <c r="AP428" i="22" s="1"/>
  <c r="AP678" i="22" s="1"/>
  <c r="AP928" i="22" s="1"/>
  <c r="AP1178" i="22" s="1"/>
  <c r="AJ178" i="22"/>
  <c r="AI178" i="22"/>
  <c r="AI428" i="22" s="1"/>
  <c r="AI678" i="22" s="1"/>
  <c r="AI928" i="22" s="1"/>
  <c r="AI1178" i="22" s="1"/>
  <c r="AI1428" i="22" s="1"/>
  <c r="AG178" i="22"/>
  <c r="AF178" i="22"/>
  <c r="AF428" i="22" s="1"/>
  <c r="AD178" i="22"/>
  <c r="AD428" i="22" s="1"/>
  <c r="AD678" i="22" s="1"/>
  <c r="AD928" i="22" s="1"/>
  <c r="AD1178" i="22" s="1"/>
  <c r="U178" i="22"/>
  <c r="U428" i="22" s="1"/>
  <c r="T178" i="22"/>
  <c r="R178" i="22"/>
  <c r="R428" i="22" s="1"/>
  <c r="R678" i="22" s="1"/>
  <c r="R928" i="22" s="1"/>
  <c r="R1178" i="22" s="1"/>
  <c r="L178" i="22"/>
  <c r="K178" i="22"/>
  <c r="K428" i="22" s="1"/>
  <c r="K678" i="22" s="1"/>
  <c r="K928" i="22" s="1"/>
  <c r="K1178" i="22" s="1"/>
  <c r="K1428" i="22" s="1"/>
  <c r="I178" i="22"/>
  <c r="H178" i="22"/>
  <c r="H428" i="22" s="1"/>
  <c r="F178" i="22"/>
  <c r="F428" i="22" s="1"/>
  <c r="F678" i="22" s="1"/>
  <c r="F928" i="22" s="1"/>
  <c r="F1178" i="22" s="1"/>
  <c r="AV177" i="22"/>
  <c r="AS177" i="22"/>
  <c r="AS427" i="22" s="1"/>
  <c r="AR177" i="22"/>
  <c r="AP177" i="22"/>
  <c r="AP427" i="22" s="1"/>
  <c r="AP677" i="22" s="1"/>
  <c r="AP927" i="22" s="1"/>
  <c r="AP1177" i="22" s="1"/>
  <c r="AJ177" i="22"/>
  <c r="AI177" i="22"/>
  <c r="AI427" i="22" s="1"/>
  <c r="AI677" i="22" s="1"/>
  <c r="AI927" i="22" s="1"/>
  <c r="AI1177" i="22" s="1"/>
  <c r="AI1427" i="22" s="1"/>
  <c r="AG177" i="22"/>
  <c r="AF177" i="22"/>
  <c r="AF427" i="22" s="1"/>
  <c r="AD177" i="22"/>
  <c r="AD427" i="22" s="1"/>
  <c r="AD677" i="22" s="1"/>
  <c r="AD927" i="22" s="1"/>
  <c r="AD1177" i="22" s="1"/>
  <c r="U177" i="22"/>
  <c r="U427" i="22" s="1"/>
  <c r="T177" i="22"/>
  <c r="X177" i="22" s="1"/>
  <c r="R177" i="22"/>
  <c r="R427" i="22" s="1"/>
  <c r="R677" i="22" s="1"/>
  <c r="R927" i="22" s="1"/>
  <c r="R1177" i="22" s="1"/>
  <c r="L177" i="22"/>
  <c r="K177" i="22"/>
  <c r="K427" i="22" s="1"/>
  <c r="K677" i="22" s="1"/>
  <c r="K927" i="22" s="1"/>
  <c r="K1177" i="22" s="1"/>
  <c r="K1427" i="22" s="1"/>
  <c r="I177" i="22"/>
  <c r="H177" i="22"/>
  <c r="H427" i="22" s="1"/>
  <c r="F177" i="22"/>
  <c r="F427" i="22" s="1"/>
  <c r="F677" i="22" s="1"/>
  <c r="F927" i="22" s="1"/>
  <c r="F1177" i="22" s="1"/>
  <c r="AV176" i="22"/>
  <c r="AS176" i="22"/>
  <c r="AS426" i="22" s="1"/>
  <c r="AR176" i="22"/>
  <c r="AP176" i="22"/>
  <c r="AP426" i="22" s="1"/>
  <c r="AP676" i="22" s="1"/>
  <c r="AP926" i="22" s="1"/>
  <c r="AP1176" i="22" s="1"/>
  <c r="AJ176" i="22"/>
  <c r="AI176" i="22"/>
  <c r="AI426" i="22" s="1"/>
  <c r="AI676" i="22" s="1"/>
  <c r="AI926" i="22" s="1"/>
  <c r="AI1176" i="22" s="1"/>
  <c r="AI1426" i="22" s="1"/>
  <c r="AG176" i="22"/>
  <c r="AF176" i="22"/>
  <c r="AF426" i="22" s="1"/>
  <c r="AD176" i="22"/>
  <c r="AD426" i="22" s="1"/>
  <c r="AD676" i="22" s="1"/>
  <c r="AD926" i="22" s="1"/>
  <c r="AD1176" i="22" s="1"/>
  <c r="U176" i="22"/>
  <c r="U426" i="22" s="1"/>
  <c r="T176" i="22"/>
  <c r="R176" i="22"/>
  <c r="R426" i="22" s="1"/>
  <c r="R676" i="22" s="1"/>
  <c r="R926" i="22" s="1"/>
  <c r="R1176" i="22" s="1"/>
  <c r="L176" i="22"/>
  <c r="K176" i="22"/>
  <c r="K426" i="22" s="1"/>
  <c r="K676" i="22" s="1"/>
  <c r="K926" i="22" s="1"/>
  <c r="K1176" i="22" s="1"/>
  <c r="K1426" i="22" s="1"/>
  <c r="I176" i="22"/>
  <c r="H176" i="22"/>
  <c r="H426" i="22" s="1"/>
  <c r="F176" i="22"/>
  <c r="F426" i="22" s="1"/>
  <c r="F676" i="22" s="1"/>
  <c r="F926" i="22" s="1"/>
  <c r="F1176" i="22" s="1"/>
  <c r="AV175" i="22"/>
  <c r="AS175" i="22"/>
  <c r="AS425" i="22" s="1"/>
  <c r="AR175" i="22"/>
  <c r="AP175" i="22"/>
  <c r="AP425" i="22" s="1"/>
  <c r="AP675" i="22" s="1"/>
  <c r="AP925" i="22" s="1"/>
  <c r="AP1175" i="22" s="1"/>
  <c r="AJ175" i="22"/>
  <c r="AI175" i="22"/>
  <c r="AI425" i="22" s="1"/>
  <c r="AI675" i="22" s="1"/>
  <c r="AI925" i="22" s="1"/>
  <c r="AI1175" i="22" s="1"/>
  <c r="AI1425" i="22" s="1"/>
  <c r="AG175" i="22"/>
  <c r="AF175" i="22"/>
  <c r="AF425" i="22" s="1"/>
  <c r="AD175" i="22"/>
  <c r="AD425" i="22" s="1"/>
  <c r="AD675" i="22" s="1"/>
  <c r="AD925" i="22" s="1"/>
  <c r="AD1175" i="22" s="1"/>
  <c r="U175" i="22"/>
  <c r="U425" i="22" s="1"/>
  <c r="T175" i="22"/>
  <c r="X175" i="22" s="1"/>
  <c r="R175" i="22"/>
  <c r="R425" i="22" s="1"/>
  <c r="R675" i="22" s="1"/>
  <c r="R925" i="22" s="1"/>
  <c r="R1175" i="22" s="1"/>
  <c r="L175" i="22"/>
  <c r="K175" i="22"/>
  <c r="K425" i="22" s="1"/>
  <c r="K675" i="22" s="1"/>
  <c r="K925" i="22" s="1"/>
  <c r="K1175" i="22" s="1"/>
  <c r="K1425" i="22" s="1"/>
  <c r="I175" i="22"/>
  <c r="H175" i="22"/>
  <c r="H425" i="22" s="1"/>
  <c r="F175" i="22"/>
  <c r="F425" i="22" s="1"/>
  <c r="F675" i="22" s="1"/>
  <c r="F925" i="22" s="1"/>
  <c r="F1175" i="22" s="1"/>
  <c r="AV174" i="22"/>
  <c r="AS174" i="22"/>
  <c r="AS424" i="22" s="1"/>
  <c r="AR174" i="22"/>
  <c r="AP174" i="22"/>
  <c r="AP424" i="22" s="1"/>
  <c r="AP674" i="22" s="1"/>
  <c r="AP924" i="22" s="1"/>
  <c r="AP1174" i="22" s="1"/>
  <c r="AJ174" i="22"/>
  <c r="AI174" i="22"/>
  <c r="AI424" i="22" s="1"/>
  <c r="AI674" i="22" s="1"/>
  <c r="AI924" i="22" s="1"/>
  <c r="AI1174" i="22" s="1"/>
  <c r="AI1424" i="22" s="1"/>
  <c r="AG174" i="22"/>
  <c r="AF174" i="22"/>
  <c r="AF424" i="22" s="1"/>
  <c r="AD174" i="22"/>
  <c r="AD424" i="22" s="1"/>
  <c r="AD674" i="22" s="1"/>
  <c r="AD924" i="22" s="1"/>
  <c r="AD1174" i="22" s="1"/>
  <c r="U174" i="22"/>
  <c r="U424" i="22" s="1"/>
  <c r="T174" i="22"/>
  <c r="R174" i="22"/>
  <c r="R424" i="22" s="1"/>
  <c r="R674" i="22" s="1"/>
  <c r="R924" i="22" s="1"/>
  <c r="R1174" i="22" s="1"/>
  <c r="L174" i="22"/>
  <c r="K174" i="22"/>
  <c r="K424" i="22" s="1"/>
  <c r="K674" i="22" s="1"/>
  <c r="K924" i="22" s="1"/>
  <c r="K1174" i="22" s="1"/>
  <c r="K1424" i="22" s="1"/>
  <c r="I174" i="22"/>
  <c r="H174" i="22"/>
  <c r="H424" i="22" s="1"/>
  <c r="F174" i="22"/>
  <c r="F424" i="22" s="1"/>
  <c r="F674" i="22" s="1"/>
  <c r="F924" i="22" s="1"/>
  <c r="F1174" i="22" s="1"/>
  <c r="AV173" i="22"/>
  <c r="AS173" i="22"/>
  <c r="AS423" i="22" s="1"/>
  <c r="AR173" i="22"/>
  <c r="AP173" i="22"/>
  <c r="AP423" i="22" s="1"/>
  <c r="AP673" i="22" s="1"/>
  <c r="AP923" i="22" s="1"/>
  <c r="AP1173" i="22" s="1"/>
  <c r="AJ173" i="22"/>
  <c r="AI173" i="22"/>
  <c r="AI423" i="22" s="1"/>
  <c r="AI673" i="22" s="1"/>
  <c r="AI923" i="22" s="1"/>
  <c r="AI1173" i="22" s="1"/>
  <c r="AI1423" i="22" s="1"/>
  <c r="AG173" i="22"/>
  <c r="AF173" i="22"/>
  <c r="AF423" i="22" s="1"/>
  <c r="AD173" i="22"/>
  <c r="AD423" i="22" s="1"/>
  <c r="AD673" i="22" s="1"/>
  <c r="AD923" i="22" s="1"/>
  <c r="AD1173" i="22" s="1"/>
  <c r="U173" i="22"/>
  <c r="U423" i="22" s="1"/>
  <c r="U673" i="22" s="1"/>
  <c r="T173" i="22"/>
  <c r="R173" i="22"/>
  <c r="R423" i="22" s="1"/>
  <c r="R673" i="22" s="1"/>
  <c r="R923" i="22" s="1"/>
  <c r="R1173" i="22" s="1"/>
  <c r="L173" i="22"/>
  <c r="K173" i="22"/>
  <c r="K423" i="22" s="1"/>
  <c r="K673" i="22" s="1"/>
  <c r="K923" i="22" s="1"/>
  <c r="K1173" i="22" s="1"/>
  <c r="K1423" i="22" s="1"/>
  <c r="I173" i="22"/>
  <c r="H173" i="22"/>
  <c r="H423" i="22" s="1"/>
  <c r="F173" i="22"/>
  <c r="F423" i="22" s="1"/>
  <c r="F673" i="22" s="1"/>
  <c r="F923" i="22" s="1"/>
  <c r="F1173" i="22" s="1"/>
  <c r="AV172" i="22"/>
  <c r="AS172" i="22"/>
  <c r="AS422" i="22" s="1"/>
  <c r="AR172" i="22"/>
  <c r="AP172" i="22"/>
  <c r="AP422" i="22" s="1"/>
  <c r="AP672" i="22" s="1"/>
  <c r="AP922" i="22" s="1"/>
  <c r="AP1172" i="22" s="1"/>
  <c r="AJ172" i="22"/>
  <c r="AI172" i="22"/>
  <c r="AI422" i="22" s="1"/>
  <c r="AI672" i="22" s="1"/>
  <c r="AI922" i="22" s="1"/>
  <c r="AI1172" i="22" s="1"/>
  <c r="AI1422" i="22" s="1"/>
  <c r="AG172" i="22"/>
  <c r="AF172" i="22"/>
  <c r="AF422" i="22" s="1"/>
  <c r="AD172" i="22"/>
  <c r="AD422" i="22" s="1"/>
  <c r="AD672" i="22" s="1"/>
  <c r="AD922" i="22" s="1"/>
  <c r="AD1172" i="22" s="1"/>
  <c r="U172" i="22"/>
  <c r="U422" i="22" s="1"/>
  <c r="T172" i="22"/>
  <c r="R172" i="22"/>
  <c r="R422" i="22" s="1"/>
  <c r="R672" i="22" s="1"/>
  <c r="R922" i="22" s="1"/>
  <c r="R1172" i="22" s="1"/>
  <c r="L172" i="22"/>
  <c r="K172" i="22"/>
  <c r="K422" i="22" s="1"/>
  <c r="K672" i="22" s="1"/>
  <c r="K922" i="22" s="1"/>
  <c r="K1172" i="22" s="1"/>
  <c r="K1422" i="22" s="1"/>
  <c r="I172" i="22"/>
  <c r="H172" i="22"/>
  <c r="H422" i="22" s="1"/>
  <c r="F172" i="22"/>
  <c r="F422" i="22" s="1"/>
  <c r="F672" i="22" s="1"/>
  <c r="F922" i="22" s="1"/>
  <c r="F1172" i="22" s="1"/>
  <c r="AV171" i="22"/>
  <c r="AS171" i="22"/>
  <c r="AS421" i="22" s="1"/>
  <c r="AR171" i="22"/>
  <c r="AP171" i="22"/>
  <c r="AP421" i="22" s="1"/>
  <c r="AP671" i="22" s="1"/>
  <c r="AP921" i="22" s="1"/>
  <c r="AP1171" i="22" s="1"/>
  <c r="AJ171" i="22"/>
  <c r="AI171" i="22"/>
  <c r="AI421" i="22" s="1"/>
  <c r="AI671" i="22" s="1"/>
  <c r="AI921" i="22" s="1"/>
  <c r="AI1171" i="22" s="1"/>
  <c r="AI1421" i="22" s="1"/>
  <c r="AG171" i="22"/>
  <c r="AF171" i="22"/>
  <c r="AF421" i="22" s="1"/>
  <c r="AD171" i="22"/>
  <c r="AD421" i="22" s="1"/>
  <c r="AD671" i="22" s="1"/>
  <c r="AD921" i="22" s="1"/>
  <c r="AD1171" i="22" s="1"/>
  <c r="U171" i="22"/>
  <c r="U421" i="22" s="1"/>
  <c r="T171" i="22"/>
  <c r="X171" i="22" s="1"/>
  <c r="R171" i="22"/>
  <c r="R421" i="22" s="1"/>
  <c r="R671" i="22" s="1"/>
  <c r="R921" i="22" s="1"/>
  <c r="R1171" i="22" s="1"/>
  <c r="L171" i="22"/>
  <c r="K171" i="22"/>
  <c r="K421" i="22" s="1"/>
  <c r="K671" i="22" s="1"/>
  <c r="K921" i="22" s="1"/>
  <c r="K1171" i="22" s="1"/>
  <c r="K1421" i="22" s="1"/>
  <c r="I171" i="22"/>
  <c r="H171" i="22"/>
  <c r="H421" i="22" s="1"/>
  <c r="F171" i="22"/>
  <c r="F421" i="22" s="1"/>
  <c r="F671" i="22" s="1"/>
  <c r="F921" i="22" s="1"/>
  <c r="F1171" i="22" s="1"/>
  <c r="AV170" i="22"/>
  <c r="AS170" i="22"/>
  <c r="AS420" i="22" s="1"/>
  <c r="AR170" i="22"/>
  <c r="AP170" i="22"/>
  <c r="AP420" i="22" s="1"/>
  <c r="AP670" i="22" s="1"/>
  <c r="AP920" i="22" s="1"/>
  <c r="AP1170" i="22" s="1"/>
  <c r="AJ170" i="22"/>
  <c r="AI170" i="22"/>
  <c r="AI420" i="22" s="1"/>
  <c r="AI670" i="22" s="1"/>
  <c r="AI920" i="22" s="1"/>
  <c r="AI1170" i="22" s="1"/>
  <c r="AI1420" i="22" s="1"/>
  <c r="AG170" i="22"/>
  <c r="AF170" i="22"/>
  <c r="AF420" i="22" s="1"/>
  <c r="AD170" i="22"/>
  <c r="AD420" i="22" s="1"/>
  <c r="AD670" i="22" s="1"/>
  <c r="AD920" i="22" s="1"/>
  <c r="AD1170" i="22" s="1"/>
  <c r="U170" i="22"/>
  <c r="U420" i="22" s="1"/>
  <c r="T170" i="22"/>
  <c r="R170" i="22"/>
  <c r="R420" i="22" s="1"/>
  <c r="R670" i="22" s="1"/>
  <c r="R920" i="22" s="1"/>
  <c r="R1170" i="22" s="1"/>
  <c r="L170" i="22"/>
  <c r="K170" i="22"/>
  <c r="K420" i="22" s="1"/>
  <c r="K670" i="22" s="1"/>
  <c r="K920" i="22" s="1"/>
  <c r="K1170" i="22" s="1"/>
  <c r="K1420" i="22" s="1"/>
  <c r="I170" i="22"/>
  <c r="H170" i="22"/>
  <c r="H420" i="22" s="1"/>
  <c r="F170" i="22"/>
  <c r="F420" i="22" s="1"/>
  <c r="F670" i="22" s="1"/>
  <c r="F920" i="22" s="1"/>
  <c r="F1170" i="22" s="1"/>
  <c r="AV169" i="22"/>
  <c r="AS169" i="22"/>
  <c r="AS419" i="22" s="1"/>
  <c r="AR169" i="22"/>
  <c r="AP169" i="22"/>
  <c r="AP419" i="22" s="1"/>
  <c r="AP669" i="22" s="1"/>
  <c r="AP919" i="22" s="1"/>
  <c r="AP1169" i="22" s="1"/>
  <c r="AJ169" i="22"/>
  <c r="AI169" i="22"/>
  <c r="AI419" i="22" s="1"/>
  <c r="AI669" i="22" s="1"/>
  <c r="AI919" i="22" s="1"/>
  <c r="AI1169" i="22" s="1"/>
  <c r="AI1419" i="22" s="1"/>
  <c r="AG169" i="22"/>
  <c r="AF169" i="22"/>
  <c r="AF419" i="22" s="1"/>
  <c r="AD169" i="22"/>
  <c r="AD419" i="22" s="1"/>
  <c r="AD669" i="22" s="1"/>
  <c r="AD919" i="22" s="1"/>
  <c r="AD1169" i="22" s="1"/>
  <c r="U169" i="22"/>
  <c r="U419" i="22" s="1"/>
  <c r="T169" i="22"/>
  <c r="R169" i="22"/>
  <c r="R419" i="22" s="1"/>
  <c r="R669" i="22" s="1"/>
  <c r="R919" i="22" s="1"/>
  <c r="R1169" i="22" s="1"/>
  <c r="L169" i="22"/>
  <c r="K169" i="22"/>
  <c r="K419" i="22" s="1"/>
  <c r="K669" i="22" s="1"/>
  <c r="K919" i="22" s="1"/>
  <c r="K1169" i="22" s="1"/>
  <c r="K1419" i="22" s="1"/>
  <c r="I169" i="22"/>
  <c r="H169" i="22"/>
  <c r="H419" i="22" s="1"/>
  <c r="F169" i="22"/>
  <c r="F419" i="22" s="1"/>
  <c r="F669" i="22" s="1"/>
  <c r="F919" i="22" s="1"/>
  <c r="F1169" i="22" s="1"/>
  <c r="AV168" i="22"/>
  <c r="AS168" i="22"/>
  <c r="AS418" i="22" s="1"/>
  <c r="AR168" i="22"/>
  <c r="AP168" i="22"/>
  <c r="AP418" i="22" s="1"/>
  <c r="AP668" i="22" s="1"/>
  <c r="AP918" i="22" s="1"/>
  <c r="AP1168" i="22" s="1"/>
  <c r="AJ168" i="22"/>
  <c r="AI168" i="22"/>
  <c r="AI418" i="22" s="1"/>
  <c r="AI668" i="22" s="1"/>
  <c r="AI918" i="22" s="1"/>
  <c r="AI1168" i="22" s="1"/>
  <c r="AI1418" i="22" s="1"/>
  <c r="AG168" i="22"/>
  <c r="AF168" i="22"/>
  <c r="AF418" i="22" s="1"/>
  <c r="AD168" i="22"/>
  <c r="AD418" i="22" s="1"/>
  <c r="AD668" i="22" s="1"/>
  <c r="AD918" i="22" s="1"/>
  <c r="AD1168" i="22" s="1"/>
  <c r="U168" i="22"/>
  <c r="U418" i="22" s="1"/>
  <c r="T168" i="22"/>
  <c r="R168" i="22"/>
  <c r="R418" i="22" s="1"/>
  <c r="R668" i="22" s="1"/>
  <c r="R918" i="22" s="1"/>
  <c r="R1168" i="22" s="1"/>
  <c r="L168" i="22"/>
  <c r="K168" i="22"/>
  <c r="K418" i="22" s="1"/>
  <c r="K668" i="22" s="1"/>
  <c r="K918" i="22" s="1"/>
  <c r="K1168" i="22" s="1"/>
  <c r="K1418" i="22" s="1"/>
  <c r="I168" i="22"/>
  <c r="H168" i="22"/>
  <c r="H418" i="22" s="1"/>
  <c r="F168" i="22"/>
  <c r="F418" i="22" s="1"/>
  <c r="F668" i="22" s="1"/>
  <c r="F918" i="22" s="1"/>
  <c r="F1168" i="22" s="1"/>
  <c r="AV167" i="22"/>
  <c r="AS167" i="22"/>
  <c r="AS417" i="22" s="1"/>
  <c r="AR167" i="22"/>
  <c r="AU167" i="22" s="1"/>
  <c r="AU417" i="22" s="1"/>
  <c r="AU667" i="22" s="1"/>
  <c r="AU917" i="22" s="1"/>
  <c r="AU1167" i="22" s="1"/>
  <c r="AU1417" i="22" s="1"/>
  <c r="AP167" i="22"/>
  <c r="AP417" i="22" s="1"/>
  <c r="AP667" i="22" s="1"/>
  <c r="AP917" i="22" s="1"/>
  <c r="AP1167" i="22" s="1"/>
  <c r="AJ167" i="22"/>
  <c r="AI167" i="22"/>
  <c r="AI417" i="22" s="1"/>
  <c r="AI667" i="22" s="1"/>
  <c r="AI917" i="22" s="1"/>
  <c r="AI1167" i="22" s="1"/>
  <c r="AI1417" i="22" s="1"/>
  <c r="AG167" i="22"/>
  <c r="AF167" i="22"/>
  <c r="AF417" i="22" s="1"/>
  <c r="AD167" i="22"/>
  <c r="AD417" i="22" s="1"/>
  <c r="AD667" i="22" s="1"/>
  <c r="AD917" i="22" s="1"/>
  <c r="AD1167" i="22" s="1"/>
  <c r="U167" i="22"/>
  <c r="U417" i="22" s="1"/>
  <c r="T167" i="22"/>
  <c r="R167" i="22"/>
  <c r="R417" i="22" s="1"/>
  <c r="R667" i="22" s="1"/>
  <c r="R917" i="22" s="1"/>
  <c r="R1167" i="22" s="1"/>
  <c r="L167" i="22"/>
  <c r="K167" i="22"/>
  <c r="K417" i="22" s="1"/>
  <c r="K667" i="22" s="1"/>
  <c r="K917" i="22" s="1"/>
  <c r="K1167" i="22" s="1"/>
  <c r="K1417" i="22" s="1"/>
  <c r="I167" i="22"/>
  <c r="H167" i="22"/>
  <c r="H417" i="22" s="1"/>
  <c r="F167" i="22"/>
  <c r="F417" i="22" s="1"/>
  <c r="F667" i="22" s="1"/>
  <c r="F917" i="22" s="1"/>
  <c r="F1167" i="22" s="1"/>
  <c r="AV166" i="22"/>
  <c r="AS166" i="22"/>
  <c r="AS416" i="22" s="1"/>
  <c r="AR166" i="22"/>
  <c r="AP166" i="22"/>
  <c r="AP416" i="22" s="1"/>
  <c r="AP666" i="22" s="1"/>
  <c r="AP916" i="22" s="1"/>
  <c r="AP1166" i="22" s="1"/>
  <c r="AJ166" i="22"/>
  <c r="AI166" i="22"/>
  <c r="AI416" i="22" s="1"/>
  <c r="AI666" i="22" s="1"/>
  <c r="AI916" i="22" s="1"/>
  <c r="AI1166" i="22" s="1"/>
  <c r="AI1416" i="22" s="1"/>
  <c r="AG166" i="22"/>
  <c r="AF166" i="22"/>
  <c r="AF416" i="22" s="1"/>
  <c r="AD166" i="22"/>
  <c r="AD416" i="22" s="1"/>
  <c r="AD666" i="22" s="1"/>
  <c r="AD916" i="22" s="1"/>
  <c r="AD1166" i="22" s="1"/>
  <c r="U166" i="22"/>
  <c r="U416" i="22" s="1"/>
  <c r="T166" i="22"/>
  <c r="R166" i="22"/>
  <c r="R416" i="22" s="1"/>
  <c r="R666" i="22" s="1"/>
  <c r="R916" i="22" s="1"/>
  <c r="R1166" i="22" s="1"/>
  <c r="L166" i="22"/>
  <c r="K166" i="22"/>
  <c r="K416" i="22" s="1"/>
  <c r="K666" i="22" s="1"/>
  <c r="K916" i="22" s="1"/>
  <c r="K1166" i="22" s="1"/>
  <c r="K1416" i="22" s="1"/>
  <c r="I166" i="22"/>
  <c r="H166" i="22"/>
  <c r="H416" i="22" s="1"/>
  <c r="F166" i="22"/>
  <c r="F416" i="22" s="1"/>
  <c r="F666" i="22" s="1"/>
  <c r="F916" i="22" s="1"/>
  <c r="F1166" i="22" s="1"/>
  <c r="AV165" i="22"/>
  <c r="AS165" i="22"/>
  <c r="AS415" i="22" s="1"/>
  <c r="AR165" i="22"/>
  <c r="AP165" i="22"/>
  <c r="AP415" i="22" s="1"/>
  <c r="AP665" i="22" s="1"/>
  <c r="AP915" i="22" s="1"/>
  <c r="AP1165" i="22" s="1"/>
  <c r="AJ165" i="22"/>
  <c r="AI165" i="22"/>
  <c r="AI415" i="22" s="1"/>
  <c r="AI665" i="22" s="1"/>
  <c r="AI915" i="22" s="1"/>
  <c r="AI1165" i="22" s="1"/>
  <c r="AI1415" i="22" s="1"/>
  <c r="AG165" i="22"/>
  <c r="AF165" i="22"/>
  <c r="AF415" i="22" s="1"/>
  <c r="AD165" i="22"/>
  <c r="AD415" i="22" s="1"/>
  <c r="AD665" i="22" s="1"/>
  <c r="AD915" i="22" s="1"/>
  <c r="AD1165" i="22" s="1"/>
  <c r="U165" i="22"/>
  <c r="U415" i="22" s="1"/>
  <c r="T165" i="22"/>
  <c r="R165" i="22"/>
  <c r="R415" i="22" s="1"/>
  <c r="R665" i="22" s="1"/>
  <c r="R915" i="22" s="1"/>
  <c r="R1165" i="22" s="1"/>
  <c r="L165" i="22"/>
  <c r="K165" i="22"/>
  <c r="K415" i="22" s="1"/>
  <c r="K665" i="22" s="1"/>
  <c r="K915" i="22" s="1"/>
  <c r="K1165" i="22" s="1"/>
  <c r="K1415" i="22" s="1"/>
  <c r="I165" i="22"/>
  <c r="H165" i="22"/>
  <c r="H415" i="22" s="1"/>
  <c r="F165" i="22"/>
  <c r="F415" i="22" s="1"/>
  <c r="F665" i="22" s="1"/>
  <c r="F915" i="22" s="1"/>
  <c r="F1165" i="22" s="1"/>
  <c r="AV164" i="22"/>
  <c r="AS164" i="22"/>
  <c r="AS414" i="22" s="1"/>
  <c r="AR164" i="22"/>
  <c r="AP164" i="22"/>
  <c r="AP414" i="22" s="1"/>
  <c r="AP664" i="22" s="1"/>
  <c r="AP914" i="22" s="1"/>
  <c r="AP1164" i="22" s="1"/>
  <c r="AJ164" i="22"/>
  <c r="AI164" i="22"/>
  <c r="AI414" i="22" s="1"/>
  <c r="AI664" i="22" s="1"/>
  <c r="AI914" i="22" s="1"/>
  <c r="AI1164" i="22" s="1"/>
  <c r="AI1414" i="22" s="1"/>
  <c r="AG164" i="22"/>
  <c r="AF164" i="22"/>
  <c r="AF414" i="22" s="1"/>
  <c r="AD164" i="22"/>
  <c r="AD414" i="22" s="1"/>
  <c r="AD664" i="22" s="1"/>
  <c r="AD914" i="22" s="1"/>
  <c r="AD1164" i="22" s="1"/>
  <c r="U164" i="22"/>
  <c r="U414" i="22" s="1"/>
  <c r="T164" i="22"/>
  <c r="R164" i="22"/>
  <c r="R414" i="22" s="1"/>
  <c r="R664" i="22" s="1"/>
  <c r="R914" i="22" s="1"/>
  <c r="R1164" i="22" s="1"/>
  <c r="L164" i="22"/>
  <c r="K164" i="22"/>
  <c r="K414" i="22" s="1"/>
  <c r="K664" i="22" s="1"/>
  <c r="K914" i="22" s="1"/>
  <c r="K1164" i="22" s="1"/>
  <c r="K1414" i="22" s="1"/>
  <c r="I164" i="22"/>
  <c r="H164" i="22"/>
  <c r="H414" i="22" s="1"/>
  <c r="F164" i="22"/>
  <c r="F414" i="22" s="1"/>
  <c r="F664" i="22" s="1"/>
  <c r="F914" i="22" s="1"/>
  <c r="F1164" i="22" s="1"/>
  <c r="AV163" i="22"/>
  <c r="AS163" i="22"/>
  <c r="AS413" i="22" s="1"/>
  <c r="AR163" i="22"/>
  <c r="AP163" i="22"/>
  <c r="AP413" i="22" s="1"/>
  <c r="AP663" i="22" s="1"/>
  <c r="AP913" i="22" s="1"/>
  <c r="AP1163" i="22" s="1"/>
  <c r="AJ163" i="22"/>
  <c r="AI163" i="22"/>
  <c r="AI413" i="22" s="1"/>
  <c r="AI663" i="22" s="1"/>
  <c r="AI913" i="22" s="1"/>
  <c r="AI1163" i="22" s="1"/>
  <c r="AI1413" i="22" s="1"/>
  <c r="AG163" i="22"/>
  <c r="AF163" i="22"/>
  <c r="AF413" i="22" s="1"/>
  <c r="AD163" i="22"/>
  <c r="AD413" i="22" s="1"/>
  <c r="AD663" i="22" s="1"/>
  <c r="AD913" i="22" s="1"/>
  <c r="AD1163" i="22" s="1"/>
  <c r="U163" i="22"/>
  <c r="U413" i="22" s="1"/>
  <c r="T163" i="22"/>
  <c r="R163" i="22"/>
  <c r="R413" i="22" s="1"/>
  <c r="R663" i="22" s="1"/>
  <c r="R913" i="22" s="1"/>
  <c r="R1163" i="22" s="1"/>
  <c r="L163" i="22"/>
  <c r="K163" i="22"/>
  <c r="K413" i="22" s="1"/>
  <c r="K663" i="22" s="1"/>
  <c r="K913" i="22" s="1"/>
  <c r="K1163" i="22" s="1"/>
  <c r="K1413" i="22" s="1"/>
  <c r="I163" i="22"/>
  <c r="H163" i="22"/>
  <c r="H413" i="22" s="1"/>
  <c r="F163" i="22"/>
  <c r="F413" i="22" s="1"/>
  <c r="F663" i="22" s="1"/>
  <c r="F913" i="22" s="1"/>
  <c r="F1163" i="22" s="1"/>
  <c r="AV162" i="22"/>
  <c r="AS162" i="22"/>
  <c r="AS412" i="22" s="1"/>
  <c r="AR162" i="22"/>
  <c r="AP162" i="22"/>
  <c r="AP412" i="22" s="1"/>
  <c r="AP662" i="22" s="1"/>
  <c r="AP912" i="22" s="1"/>
  <c r="AP1162" i="22" s="1"/>
  <c r="AJ162" i="22"/>
  <c r="AI162" i="22"/>
  <c r="AI412" i="22" s="1"/>
  <c r="AI662" i="22" s="1"/>
  <c r="AI912" i="22" s="1"/>
  <c r="AI1162" i="22" s="1"/>
  <c r="AI1412" i="22" s="1"/>
  <c r="AG162" i="22"/>
  <c r="AF162" i="22"/>
  <c r="AF412" i="22" s="1"/>
  <c r="AD162" i="22"/>
  <c r="AD412" i="22" s="1"/>
  <c r="AD662" i="22" s="1"/>
  <c r="AD912" i="22" s="1"/>
  <c r="AD1162" i="22" s="1"/>
  <c r="U162" i="22"/>
  <c r="U412" i="22" s="1"/>
  <c r="T162" i="22"/>
  <c r="R162" i="22"/>
  <c r="R412" i="22" s="1"/>
  <c r="R662" i="22" s="1"/>
  <c r="R912" i="22" s="1"/>
  <c r="R1162" i="22" s="1"/>
  <c r="L162" i="22"/>
  <c r="K162" i="22"/>
  <c r="K412" i="22" s="1"/>
  <c r="K662" i="22" s="1"/>
  <c r="K912" i="22" s="1"/>
  <c r="K1162" i="22" s="1"/>
  <c r="K1412" i="22" s="1"/>
  <c r="I162" i="22"/>
  <c r="H162" i="22"/>
  <c r="H412" i="22" s="1"/>
  <c r="F162" i="22"/>
  <c r="F412" i="22" s="1"/>
  <c r="F662" i="22" s="1"/>
  <c r="F912" i="22" s="1"/>
  <c r="F1162" i="22" s="1"/>
  <c r="AV161" i="22"/>
  <c r="AS161" i="22"/>
  <c r="AS411" i="22" s="1"/>
  <c r="AR161" i="22"/>
  <c r="AP161" i="22"/>
  <c r="AP411" i="22" s="1"/>
  <c r="AP661" i="22" s="1"/>
  <c r="AP911" i="22" s="1"/>
  <c r="AP1161" i="22" s="1"/>
  <c r="AJ161" i="22"/>
  <c r="AI161" i="22"/>
  <c r="AI411" i="22" s="1"/>
  <c r="AI661" i="22" s="1"/>
  <c r="AI911" i="22" s="1"/>
  <c r="AI1161" i="22" s="1"/>
  <c r="AI1411" i="22" s="1"/>
  <c r="AG161" i="22"/>
  <c r="AF161" i="22"/>
  <c r="AF411" i="22" s="1"/>
  <c r="AD161" i="22"/>
  <c r="AD411" i="22" s="1"/>
  <c r="AD661" i="22" s="1"/>
  <c r="AD911" i="22" s="1"/>
  <c r="AD1161" i="22" s="1"/>
  <c r="U161" i="22"/>
  <c r="U411" i="22" s="1"/>
  <c r="T161" i="22"/>
  <c r="X161" i="22" s="1"/>
  <c r="R161" i="22"/>
  <c r="R411" i="22" s="1"/>
  <c r="R661" i="22" s="1"/>
  <c r="R911" i="22" s="1"/>
  <c r="R1161" i="22" s="1"/>
  <c r="L161" i="22"/>
  <c r="K161" i="22"/>
  <c r="K411" i="22" s="1"/>
  <c r="K661" i="22" s="1"/>
  <c r="K911" i="22" s="1"/>
  <c r="K1161" i="22" s="1"/>
  <c r="K1411" i="22" s="1"/>
  <c r="I161" i="22"/>
  <c r="H161" i="22"/>
  <c r="H411" i="22" s="1"/>
  <c r="F161" i="22"/>
  <c r="F411" i="22" s="1"/>
  <c r="F661" i="22" s="1"/>
  <c r="F911" i="22" s="1"/>
  <c r="F1161" i="22" s="1"/>
  <c r="AV160" i="22"/>
  <c r="AS160" i="22"/>
  <c r="AS410" i="22" s="1"/>
  <c r="AR160" i="22"/>
  <c r="AP160" i="22"/>
  <c r="AP410" i="22" s="1"/>
  <c r="AP660" i="22" s="1"/>
  <c r="AP910" i="22" s="1"/>
  <c r="AP1160" i="22" s="1"/>
  <c r="AJ160" i="22"/>
  <c r="AI160" i="22"/>
  <c r="AI410" i="22" s="1"/>
  <c r="AI660" i="22" s="1"/>
  <c r="AI910" i="22" s="1"/>
  <c r="AI1160" i="22" s="1"/>
  <c r="AI1410" i="22" s="1"/>
  <c r="AG160" i="22"/>
  <c r="AF160" i="22"/>
  <c r="AF410" i="22" s="1"/>
  <c r="AD160" i="22"/>
  <c r="AD410" i="22" s="1"/>
  <c r="AD660" i="22" s="1"/>
  <c r="AD910" i="22" s="1"/>
  <c r="AD1160" i="22" s="1"/>
  <c r="U160" i="22"/>
  <c r="U410" i="22" s="1"/>
  <c r="T160" i="22"/>
  <c r="R160" i="22"/>
  <c r="R410" i="22" s="1"/>
  <c r="R660" i="22" s="1"/>
  <c r="R910" i="22" s="1"/>
  <c r="R1160" i="22" s="1"/>
  <c r="L160" i="22"/>
  <c r="K160" i="22"/>
  <c r="K410" i="22" s="1"/>
  <c r="K660" i="22" s="1"/>
  <c r="K910" i="22" s="1"/>
  <c r="K1160" i="22" s="1"/>
  <c r="K1410" i="22" s="1"/>
  <c r="I160" i="22"/>
  <c r="H160" i="22"/>
  <c r="H410" i="22" s="1"/>
  <c r="F160" i="22"/>
  <c r="F410" i="22" s="1"/>
  <c r="F660" i="22" s="1"/>
  <c r="F910" i="22" s="1"/>
  <c r="F1160" i="22" s="1"/>
  <c r="AV159" i="22"/>
  <c r="AS159" i="22"/>
  <c r="AS409" i="22" s="1"/>
  <c r="AR159" i="22"/>
  <c r="AP159" i="22"/>
  <c r="AP409" i="22" s="1"/>
  <c r="AP659" i="22" s="1"/>
  <c r="AP909" i="22" s="1"/>
  <c r="AP1159" i="22" s="1"/>
  <c r="AJ159" i="22"/>
  <c r="AI159" i="22"/>
  <c r="AI409" i="22" s="1"/>
  <c r="AI659" i="22" s="1"/>
  <c r="AI909" i="22" s="1"/>
  <c r="AI1159" i="22" s="1"/>
  <c r="AI1409" i="22" s="1"/>
  <c r="AG159" i="22"/>
  <c r="AF159" i="22"/>
  <c r="AF409" i="22" s="1"/>
  <c r="AD159" i="22"/>
  <c r="AD409" i="22" s="1"/>
  <c r="AD659" i="22" s="1"/>
  <c r="AD909" i="22" s="1"/>
  <c r="AD1159" i="22" s="1"/>
  <c r="U159" i="22"/>
  <c r="U409" i="22" s="1"/>
  <c r="T159" i="22"/>
  <c r="R159" i="22"/>
  <c r="R409" i="22" s="1"/>
  <c r="R659" i="22" s="1"/>
  <c r="R909" i="22" s="1"/>
  <c r="R1159" i="22" s="1"/>
  <c r="L159" i="22"/>
  <c r="K159" i="22"/>
  <c r="K409" i="22" s="1"/>
  <c r="K659" i="22" s="1"/>
  <c r="K909" i="22" s="1"/>
  <c r="K1159" i="22" s="1"/>
  <c r="K1409" i="22" s="1"/>
  <c r="I159" i="22"/>
  <c r="H159" i="22"/>
  <c r="H409" i="22" s="1"/>
  <c r="F159" i="22"/>
  <c r="F409" i="22" s="1"/>
  <c r="F659" i="22" s="1"/>
  <c r="F909" i="22" s="1"/>
  <c r="F1159" i="22" s="1"/>
  <c r="AV158" i="22"/>
  <c r="AS158" i="22"/>
  <c r="AS408" i="22" s="1"/>
  <c r="AR158" i="22"/>
  <c r="AP158" i="22"/>
  <c r="AP408" i="22" s="1"/>
  <c r="AP658" i="22" s="1"/>
  <c r="AP908" i="22" s="1"/>
  <c r="AP1158" i="22" s="1"/>
  <c r="AJ158" i="22"/>
  <c r="AI158" i="22"/>
  <c r="AI408" i="22" s="1"/>
  <c r="AI658" i="22" s="1"/>
  <c r="AI908" i="22" s="1"/>
  <c r="AI1158" i="22" s="1"/>
  <c r="AI1408" i="22" s="1"/>
  <c r="AG158" i="22"/>
  <c r="AF158" i="22"/>
  <c r="AF408" i="22" s="1"/>
  <c r="AD158" i="22"/>
  <c r="AD408" i="22" s="1"/>
  <c r="AD658" i="22" s="1"/>
  <c r="AD908" i="22" s="1"/>
  <c r="AD1158" i="22" s="1"/>
  <c r="U158" i="22"/>
  <c r="U408" i="22" s="1"/>
  <c r="T158" i="22"/>
  <c r="R158" i="22"/>
  <c r="R408" i="22" s="1"/>
  <c r="R658" i="22" s="1"/>
  <c r="R908" i="22" s="1"/>
  <c r="R1158" i="22" s="1"/>
  <c r="L158" i="22"/>
  <c r="K158" i="22"/>
  <c r="K408" i="22" s="1"/>
  <c r="K658" i="22" s="1"/>
  <c r="K908" i="22" s="1"/>
  <c r="K1158" i="22" s="1"/>
  <c r="K1408" i="22" s="1"/>
  <c r="I158" i="22"/>
  <c r="H158" i="22"/>
  <c r="H408" i="22" s="1"/>
  <c r="F158" i="22"/>
  <c r="F408" i="22" s="1"/>
  <c r="F658" i="22" s="1"/>
  <c r="F908" i="22" s="1"/>
  <c r="F1158" i="22" s="1"/>
  <c r="AV157" i="22"/>
  <c r="AS157" i="22"/>
  <c r="AS407" i="22" s="1"/>
  <c r="AR157" i="22"/>
  <c r="AP157" i="22"/>
  <c r="AP407" i="22" s="1"/>
  <c r="AP657" i="22" s="1"/>
  <c r="AP907" i="22" s="1"/>
  <c r="AP1157" i="22" s="1"/>
  <c r="AJ157" i="22"/>
  <c r="AI157" i="22"/>
  <c r="AI407" i="22" s="1"/>
  <c r="AI657" i="22" s="1"/>
  <c r="AI907" i="22" s="1"/>
  <c r="AI1157" i="22" s="1"/>
  <c r="AI1407" i="22" s="1"/>
  <c r="AG157" i="22"/>
  <c r="AF157" i="22"/>
  <c r="AF407" i="22" s="1"/>
  <c r="AD157" i="22"/>
  <c r="AD407" i="22" s="1"/>
  <c r="AD657" i="22" s="1"/>
  <c r="AD907" i="22" s="1"/>
  <c r="AD1157" i="22" s="1"/>
  <c r="U157" i="22"/>
  <c r="U407" i="22" s="1"/>
  <c r="T157" i="22"/>
  <c r="R157" i="22"/>
  <c r="R407" i="22" s="1"/>
  <c r="R657" i="22" s="1"/>
  <c r="R907" i="22" s="1"/>
  <c r="R1157" i="22" s="1"/>
  <c r="L157" i="22"/>
  <c r="K157" i="22"/>
  <c r="K407" i="22" s="1"/>
  <c r="K657" i="22" s="1"/>
  <c r="K907" i="22" s="1"/>
  <c r="K1157" i="22" s="1"/>
  <c r="K1407" i="22" s="1"/>
  <c r="I157" i="22"/>
  <c r="H157" i="22"/>
  <c r="H407" i="22" s="1"/>
  <c r="H657" i="22" s="1"/>
  <c r="F157" i="22"/>
  <c r="F407" i="22" s="1"/>
  <c r="F657" i="22" s="1"/>
  <c r="F907" i="22" s="1"/>
  <c r="F1157" i="22" s="1"/>
  <c r="AV156" i="22"/>
  <c r="AS156" i="22"/>
  <c r="AS406" i="22" s="1"/>
  <c r="AR156" i="22"/>
  <c r="AP156" i="22"/>
  <c r="AP406" i="22" s="1"/>
  <c r="AP656" i="22" s="1"/>
  <c r="AP906" i="22" s="1"/>
  <c r="AP1156" i="22" s="1"/>
  <c r="AJ156" i="22"/>
  <c r="AI156" i="22"/>
  <c r="AI406" i="22" s="1"/>
  <c r="AI656" i="22" s="1"/>
  <c r="AI906" i="22" s="1"/>
  <c r="AI1156" i="22" s="1"/>
  <c r="AI1406" i="22" s="1"/>
  <c r="AG156" i="22"/>
  <c r="AF156" i="22"/>
  <c r="AF406" i="22" s="1"/>
  <c r="AD156" i="22"/>
  <c r="AD406" i="22" s="1"/>
  <c r="AD656" i="22" s="1"/>
  <c r="AD906" i="22" s="1"/>
  <c r="AD1156" i="22" s="1"/>
  <c r="U156" i="22"/>
  <c r="U406" i="22" s="1"/>
  <c r="T156" i="22"/>
  <c r="R156" i="22"/>
  <c r="R406" i="22" s="1"/>
  <c r="R656" i="22" s="1"/>
  <c r="R906" i="22" s="1"/>
  <c r="R1156" i="22" s="1"/>
  <c r="L156" i="22"/>
  <c r="K156" i="22"/>
  <c r="K406" i="22" s="1"/>
  <c r="K656" i="22" s="1"/>
  <c r="K906" i="22" s="1"/>
  <c r="K1156" i="22" s="1"/>
  <c r="K1406" i="22" s="1"/>
  <c r="I156" i="22"/>
  <c r="H156" i="22"/>
  <c r="H406" i="22" s="1"/>
  <c r="F156" i="22"/>
  <c r="F406" i="22" s="1"/>
  <c r="F656" i="22" s="1"/>
  <c r="F906" i="22" s="1"/>
  <c r="F1156" i="22" s="1"/>
  <c r="AV155" i="22"/>
  <c r="AS155" i="22"/>
  <c r="AS405" i="22" s="1"/>
  <c r="AR155" i="22"/>
  <c r="AP155" i="22"/>
  <c r="AP405" i="22" s="1"/>
  <c r="AP655" i="22" s="1"/>
  <c r="AP905" i="22" s="1"/>
  <c r="AP1155" i="22" s="1"/>
  <c r="AJ155" i="22"/>
  <c r="AI155" i="22"/>
  <c r="AI405" i="22" s="1"/>
  <c r="AI655" i="22" s="1"/>
  <c r="AI905" i="22" s="1"/>
  <c r="AI1155" i="22" s="1"/>
  <c r="AI1405" i="22" s="1"/>
  <c r="AG155" i="22"/>
  <c r="AF155" i="22"/>
  <c r="AF405" i="22" s="1"/>
  <c r="AD155" i="22"/>
  <c r="AD405" i="22" s="1"/>
  <c r="AD655" i="22" s="1"/>
  <c r="AD905" i="22" s="1"/>
  <c r="AD1155" i="22" s="1"/>
  <c r="U155" i="22"/>
  <c r="U405" i="22" s="1"/>
  <c r="T155" i="22"/>
  <c r="R155" i="22"/>
  <c r="R405" i="22" s="1"/>
  <c r="R655" i="22" s="1"/>
  <c r="R905" i="22" s="1"/>
  <c r="R1155" i="22" s="1"/>
  <c r="L155" i="22"/>
  <c r="K155" i="22"/>
  <c r="K405" i="22" s="1"/>
  <c r="K655" i="22" s="1"/>
  <c r="K905" i="22" s="1"/>
  <c r="K1155" i="22" s="1"/>
  <c r="K1405" i="22" s="1"/>
  <c r="I155" i="22"/>
  <c r="H155" i="22"/>
  <c r="H405" i="22" s="1"/>
  <c r="F155" i="22"/>
  <c r="F405" i="22" s="1"/>
  <c r="F655" i="22" s="1"/>
  <c r="F905" i="22" s="1"/>
  <c r="F1155" i="22" s="1"/>
  <c r="AV154" i="22"/>
  <c r="AS154" i="22"/>
  <c r="AS404" i="22" s="1"/>
  <c r="AR154" i="22"/>
  <c r="AP154" i="22"/>
  <c r="AP404" i="22" s="1"/>
  <c r="AP654" i="22" s="1"/>
  <c r="AP904" i="22" s="1"/>
  <c r="AP1154" i="22" s="1"/>
  <c r="AJ154" i="22"/>
  <c r="AI154" i="22"/>
  <c r="AI404" i="22" s="1"/>
  <c r="AI654" i="22" s="1"/>
  <c r="AI904" i="22" s="1"/>
  <c r="AI1154" i="22" s="1"/>
  <c r="AI1404" i="22" s="1"/>
  <c r="AG154" i="22"/>
  <c r="AF154" i="22"/>
  <c r="AF404" i="22" s="1"/>
  <c r="AF654" i="22" s="1"/>
  <c r="AD154" i="22"/>
  <c r="AD404" i="22" s="1"/>
  <c r="AD654" i="22" s="1"/>
  <c r="AD904" i="22" s="1"/>
  <c r="AD1154" i="22" s="1"/>
  <c r="U154" i="22"/>
  <c r="U404" i="22" s="1"/>
  <c r="T154" i="22"/>
  <c r="R154" i="22"/>
  <c r="R404" i="22" s="1"/>
  <c r="R654" i="22" s="1"/>
  <c r="R904" i="22" s="1"/>
  <c r="R1154" i="22" s="1"/>
  <c r="L154" i="22"/>
  <c r="K154" i="22"/>
  <c r="K404" i="22" s="1"/>
  <c r="K654" i="22" s="1"/>
  <c r="K904" i="22" s="1"/>
  <c r="K1154" i="22" s="1"/>
  <c r="K1404" i="22" s="1"/>
  <c r="I154" i="22"/>
  <c r="H154" i="22"/>
  <c r="H404" i="22" s="1"/>
  <c r="F154" i="22"/>
  <c r="F404" i="22" s="1"/>
  <c r="F654" i="22" s="1"/>
  <c r="F904" i="22" s="1"/>
  <c r="F1154" i="22" s="1"/>
  <c r="AV153" i="22"/>
  <c r="AS153" i="22"/>
  <c r="AS403" i="22" s="1"/>
  <c r="AR153" i="22"/>
  <c r="AP153" i="22"/>
  <c r="AP403" i="22" s="1"/>
  <c r="AP653" i="22" s="1"/>
  <c r="AP903" i="22" s="1"/>
  <c r="AP1153" i="22" s="1"/>
  <c r="AJ153" i="22"/>
  <c r="AI153" i="22"/>
  <c r="AI403" i="22" s="1"/>
  <c r="AI653" i="22" s="1"/>
  <c r="AI903" i="22" s="1"/>
  <c r="AI1153" i="22" s="1"/>
  <c r="AI1403" i="22" s="1"/>
  <c r="AG153" i="22"/>
  <c r="AF153" i="22"/>
  <c r="AF403" i="22" s="1"/>
  <c r="AD153" i="22"/>
  <c r="AD403" i="22" s="1"/>
  <c r="AD653" i="22" s="1"/>
  <c r="AD903" i="22" s="1"/>
  <c r="AD1153" i="22" s="1"/>
  <c r="U153" i="22"/>
  <c r="U403" i="22" s="1"/>
  <c r="T153" i="22"/>
  <c r="R153" i="22"/>
  <c r="R403" i="22" s="1"/>
  <c r="R653" i="22" s="1"/>
  <c r="R903" i="22" s="1"/>
  <c r="R1153" i="22" s="1"/>
  <c r="L153" i="22"/>
  <c r="K153" i="22"/>
  <c r="K403" i="22" s="1"/>
  <c r="K653" i="22" s="1"/>
  <c r="K903" i="22" s="1"/>
  <c r="K1153" i="22" s="1"/>
  <c r="K1403" i="22" s="1"/>
  <c r="I153" i="22"/>
  <c r="H153" i="22"/>
  <c r="H403" i="22" s="1"/>
  <c r="F153" i="22"/>
  <c r="F403" i="22" s="1"/>
  <c r="F653" i="22" s="1"/>
  <c r="F903" i="22" s="1"/>
  <c r="F1153" i="22" s="1"/>
  <c r="AV152" i="22"/>
  <c r="AS152" i="22"/>
  <c r="AR152" i="22"/>
  <c r="AP152" i="22"/>
  <c r="AP402" i="22" s="1"/>
  <c r="AP652" i="22" s="1"/>
  <c r="AP902" i="22" s="1"/>
  <c r="AP1152" i="22" s="1"/>
  <c r="AJ152" i="22"/>
  <c r="AI152" i="22"/>
  <c r="AI402" i="22" s="1"/>
  <c r="AI652" i="22" s="1"/>
  <c r="AI902" i="22" s="1"/>
  <c r="AI1152" i="22" s="1"/>
  <c r="AI1402" i="22" s="1"/>
  <c r="AG152" i="22"/>
  <c r="AF152" i="22"/>
  <c r="AF402" i="22" s="1"/>
  <c r="AD152" i="22"/>
  <c r="AD402" i="22" s="1"/>
  <c r="AD652" i="22" s="1"/>
  <c r="AD902" i="22" s="1"/>
  <c r="AD1152" i="22" s="1"/>
  <c r="U152" i="22"/>
  <c r="T152" i="22"/>
  <c r="R152" i="22"/>
  <c r="R402" i="22" s="1"/>
  <c r="R652" i="22" s="1"/>
  <c r="R902" i="22" s="1"/>
  <c r="R1152" i="22" s="1"/>
  <c r="L152" i="22"/>
  <c r="K152" i="22"/>
  <c r="K402" i="22" s="1"/>
  <c r="K652" i="22" s="1"/>
  <c r="K902" i="22" s="1"/>
  <c r="K1152" i="22" s="1"/>
  <c r="K1402" i="22" s="1"/>
  <c r="I152" i="22"/>
  <c r="H152" i="22"/>
  <c r="H402" i="22" s="1"/>
  <c r="F152" i="22"/>
  <c r="F402" i="22" s="1"/>
  <c r="F652" i="22" s="1"/>
  <c r="F902" i="22" s="1"/>
  <c r="F1152" i="22" s="1"/>
  <c r="AV151" i="22"/>
  <c r="AS151" i="22"/>
  <c r="AR151" i="22"/>
  <c r="AP151" i="22"/>
  <c r="AP401" i="22" s="1"/>
  <c r="AP651" i="22" s="1"/>
  <c r="AP901" i="22" s="1"/>
  <c r="AP1151" i="22" s="1"/>
  <c r="AJ151" i="22"/>
  <c r="AI151" i="22"/>
  <c r="AI401" i="22" s="1"/>
  <c r="AI651" i="22" s="1"/>
  <c r="AI901" i="22" s="1"/>
  <c r="AI1151" i="22" s="1"/>
  <c r="AI1401" i="22" s="1"/>
  <c r="AG151" i="22"/>
  <c r="AF151" i="22"/>
  <c r="AF401" i="22" s="1"/>
  <c r="AD151" i="22"/>
  <c r="AD401" i="22" s="1"/>
  <c r="AD651" i="22" s="1"/>
  <c r="AD901" i="22" s="1"/>
  <c r="AD1151" i="22" s="1"/>
  <c r="U151" i="22"/>
  <c r="T151" i="22"/>
  <c r="R151" i="22"/>
  <c r="R401" i="22" s="1"/>
  <c r="R651" i="22" s="1"/>
  <c r="R901" i="22" s="1"/>
  <c r="R1151" i="22" s="1"/>
  <c r="L151" i="22"/>
  <c r="K151" i="22"/>
  <c r="K401" i="22" s="1"/>
  <c r="K651" i="22" s="1"/>
  <c r="K901" i="22" s="1"/>
  <c r="K1151" i="22" s="1"/>
  <c r="K1401" i="22" s="1"/>
  <c r="I151" i="22"/>
  <c r="H151" i="22"/>
  <c r="H401" i="22" s="1"/>
  <c r="F151" i="22"/>
  <c r="F401" i="22" s="1"/>
  <c r="F651" i="22" s="1"/>
  <c r="F901" i="22" s="1"/>
  <c r="F1151" i="22" s="1"/>
  <c r="AV150" i="22"/>
  <c r="AS150" i="22"/>
  <c r="AR150" i="22"/>
  <c r="AP150" i="22"/>
  <c r="AP400" i="22" s="1"/>
  <c r="AP650" i="22" s="1"/>
  <c r="AP900" i="22" s="1"/>
  <c r="AP1150" i="22" s="1"/>
  <c r="AJ150" i="22"/>
  <c r="AI150" i="22"/>
  <c r="AI400" i="22" s="1"/>
  <c r="AI650" i="22" s="1"/>
  <c r="AI900" i="22" s="1"/>
  <c r="AI1150" i="22" s="1"/>
  <c r="AI1400" i="22" s="1"/>
  <c r="AG150" i="22"/>
  <c r="AF150" i="22"/>
  <c r="AF400" i="22" s="1"/>
  <c r="AD150" i="22"/>
  <c r="AD400" i="22" s="1"/>
  <c r="AD650" i="22" s="1"/>
  <c r="AD900" i="22" s="1"/>
  <c r="AD1150" i="22" s="1"/>
  <c r="U150" i="22"/>
  <c r="T150" i="22"/>
  <c r="R150" i="22"/>
  <c r="R400" i="22" s="1"/>
  <c r="R650" i="22" s="1"/>
  <c r="R900" i="22" s="1"/>
  <c r="R1150" i="22" s="1"/>
  <c r="L150" i="22"/>
  <c r="K150" i="22"/>
  <c r="K400" i="22" s="1"/>
  <c r="K650" i="22" s="1"/>
  <c r="K900" i="22" s="1"/>
  <c r="K1150" i="22" s="1"/>
  <c r="K1400" i="22" s="1"/>
  <c r="I150" i="22"/>
  <c r="H150" i="22"/>
  <c r="H400" i="22" s="1"/>
  <c r="F150" i="22"/>
  <c r="F400" i="22" s="1"/>
  <c r="F650" i="22" s="1"/>
  <c r="F900" i="22" s="1"/>
  <c r="F1150" i="22" s="1"/>
  <c r="AV149" i="22"/>
  <c r="AS149" i="22"/>
  <c r="AR149" i="22"/>
  <c r="AP149" i="22"/>
  <c r="AP399" i="22" s="1"/>
  <c r="AP649" i="22" s="1"/>
  <c r="AP899" i="22" s="1"/>
  <c r="AP1149" i="22" s="1"/>
  <c r="AJ149" i="22"/>
  <c r="AI149" i="22"/>
  <c r="AI399" i="22" s="1"/>
  <c r="AI649" i="22" s="1"/>
  <c r="AI899" i="22" s="1"/>
  <c r="AI1149" i="22" s="1"/>
  <c r="AI1399" i="22" s="1"/>
  <c r="AG149" i="22"/>
  <c r="AF149" i="22"/>
  <c r="AF399" i="22" s="1"/>
  <c r="AD149" i="22"/>
  <c r="AD399" i="22" s="1"/>
  <c r="AD649" i="22" s="1"/>
  <c r="AD899" i="22" s="1"/>
  <c r="AD1149" i="22" s="1"/>
  <c r="U149" i="22"/>
  <c r="T149" i="22"/>
  <c r="X149" i="22" s="1"/>
  <c r="R149" i="22"/>
  <c r="R399" i="22" s="1"/>
  <c r="R649" i="22" s="1"/>
  <c r="R899" i="22" s="1"/>
  <c r="R1149" i="22" s="1"/>
  <c r="L149" i="22"/>
  <c r="K149" i="22"/>
  <c r="K399" i="22" s="1"/>
  <c r="K649" i="22" s="1"/>
  <c r="K899" i="22" s="1"/>
  <c r="K1149" i="22" s="1"/>
  <c r="K1399" i="22" s="1"/>
  <c r="I149" i="22"/>
  <c r="H149" i="22"/>
  <c r="H399" i="22" s="1"/>
  <c r="F149" i="22"/>
  <c r="F399" i="22" s="1"/>
  <c r="F649" i="22" s="1"/>
  <c r="F899" i="22" s="1"/>
  <c r="F1149" i="22" s="1"/>
  <c r="AV148" i="22"/>
  <c r="AS148" i="22"/>
  <c r="AR148" i="22"/>
  <c r="AP148" i="22"/>
  <c r="AP398" i="22" s="1"/>
  <c r="AP648" i="22" s="1"/>
  <c r="AP898" i="22" s="1"/>
  <c r="AP1148" i="22" s="1"/>
  <c r="AJ148" i="22"/>
  <c r="AI148" i="22"/>
  <c r="AI398" i="22" s="1"/>
  <c r="AI648" i="22" s="1"/>
  <c r="AI898" i="22" s="1"/>
  <c r="AI1148" i="22" s="1"/>
  <c r="AI1398" i="22" s="1"/>
  <c r="AG148" i="22"/>
  <c r="AF148" i="22"/>
  <c r="AF398" i="22" s="1"/>
  <c r="AD148" i="22"/>
  <c r="AD398" i="22" s="1"/>
  <c r="AD648" i="22" s="1"/>
  <c r="AD898" i="22" s="1"/>
  <c r="AD1148" i="22" s="1"/>
  <c r="U148" i="22"/>
  <c r="T148" i="22"/>
  <c r="R148" i="22"/>
  <c r="R398" i="22" s="1"/>
  <c r="R648" i="22" s="1"/>
  <c r="R898" i="22" s="1"/>
  <c r="R1148" i="22" s="1"/>
  <c r="L148" i="22"/>
  <c r="K148" i="22"/>
  <c r="K398" i="22" s="1"/>
  <c r="K648" i="22" s="1"/>
  <c r="K898" i="22" s="1"/>
  <c r="K1148" i="22" s="1"/>
  <c r="K1398" i="22" s="1"/>
  <c r="I148" i="22"/>
  <c r="H148" i="22"/>
  <c r="H398" i="22" s="1"/>
  <c r="F148" i="22"/>
  <c r="F398" i="22" s="1"/>
  <c r="F648" i="22" s="1"/>
  <c r="F898" i="22" s="1"/>
  <c r="F1148" i="22" s="1"/>
  <c r="AV147" i="22"/>
  <c r="AS147" i="22"/>
  <c r="AR147" i="22"/>
  <c r="AP147" i="22"/>
  <c r="AP397" i="22" s="1"/>
  <c r="AP647" i="22" s="1"/>
  <c r="AP897" i="22" s="1"/>
  <c r="AP1147" i="22" s="1"/>
  <c r="AJ147" i="22"/>
  <c r="AI147" i="22"/>
  <c r="AI397" i="22" s="1"/>
  <c r="AI647" i="22" s="1"/>
  <c r="AI897" i="22" s="1"/>
  <c r="AI1147" i="22" s="1"/>
  <c r="AI1397" i="22" s="1"/>
  <c r="AG147" i="22"/>
  <c r="AF147" i="22"/>
  <c r="AF397" i="22" s="1"/>
  <c r="AD147" i="22"/>
  <c r="AD397" i="22" s="1"/>
  <c r="AD647" i="22" s="1"/>
  <c r="AD897" i="22" s="1"/>
  <c r="AD1147" i="22" s="1"/>
  <c r="U147" i="22"/>
  <c r="T147" i="22"/>
  <c r="R147" i="22"/>
  <c r="R397" i="22" s="1"/>
  <c r="R647" i="22" s="1"/>
  <c r="R897" i="22" s="1"/>
  <c r="R1147" i="22" s="1"/>
  <c r="L147" i="22"/>
  <c r="K147" i="22"/>
  <c r="K397" i="22" s="1"/>
  <c r="K647" i="22" s="1"/>
  <c r="K897" i="22" s="1"/>
  <c r="K1147" i="22" s="1"/>
  <c r="K1397" i="22" s="1"/>
  <c r="I147" i="22"/>
  <c r="H147" i="22"/>
  <c r="H397" i="22" s="1"/>
  <c r="F147" i="22"/>
  <c r="F397" i="22" s="1"/>
  <c r="F647" i="22" s="1"/>
  <c r="F897" i="22" s="1"/>
  <c r="F1147" i="22" s="1"/>
  <c r="AV146" i="22"/>
  <c r="AS146" i="22"/>
  <c r="AR146" i="22"/>
  <c r="AP146" i="22"/>
  <c r="AP396" i="22" s="1"/>
  <c r="AP646" i="22" s="1"/>
  <c r="AP896" i="22" s="1"/>
  <c r="AP1146" i="22" s="1"/>
  <c r="AJ146" i="22"/>
  <c r="AI146" i="22"/>
  <c r="AI396" i="22" s="1"/>
  <c r="AI646" i="22" s="1"/>
  <c r="AI896" i="22" s="1"/>
  <c r="AI1146" i="22" s="1"/>
  <c r="AI1396" i="22" s="1"/>
  <c r="AG146" i="22"/>
  <c r="AF146" i="22"/>
  <c r="AF396" i="22" s="1"/>
  <c r="AD146" i="22"/>
  <c r="AD396" i="22" s="1"/>
  <c r="AD646" i="22" s="1"/>
  <c r="AD896" i="22" s="1"/>
  <c r="AD1146" i="22" s="1"/>
  <c r="U146" i="22"/>
  <c r="T146" i="22"/>
  <c r="R146" i="22"/>
  <c r="R396" i="22" s="1"/>
  <c r="R646" i="22" s="1"/>
  <c r="R896" i="22" s="1"/>
  <c r="R1146" i="22" s="1"/>
  <c r="L146" i="22"/>
  <c r="K146" i="22"/>
  <c r="K396" i="22" s="1"/>
  <c r="K646" i="22" s="1"/>
  <c r="K896" i="22" s="1"/>
  <c r="K1146" i="22" s="1"/>
  <c r="K1396" i="22" s="1"/>
  <c r="I146" i="22"/>
  <c r="H146" i="22"/>
  <c r="H396" i="22" s="1"/>
  <c r="F146" i="22"/>
  <c r="F396" i="22" s="1"/>
  <c r="F646" i="22" s="1"/>
  <c r="F896" i="22" s="1"/>
  <c r="F1146" i="22" s="1"/>
  <c r="AV145" i="22"/>
  <c r="AS145" i="22"/>
  <c r="AR145" i="22"/>
  <c r="AP145" i="22"/>
  <c r="AP395" i="22" s="1"/>
  <c r="AP645" i="22" s="1"/>
  <c r="AP895" i="22" s="1"/>
  <c r="AP1145" i="22" s="1"/>
  <c r="AJ145" i="22"/>
  <c r="AI145" i="22"/>
  <c r="AI395" i="22" s="1"/>
  <c r="AI645" i="22" s="1"/>
  <c r="AI895" i="22" s="1"/>
  <c r="AI1145" i="22" s="1"/>
  <c r="AI1395" i="22" s="1"/>
  <c r="AG145" i="22"/>
  <c r="AF145" i="22"/>
  <c r="AF395" i="22" s="1"/>
  <c r="AD145" i="22"/>
  <c r="AD395" i="22" s="1"/>
  <c r="AD645" i="22" s="1"/>
  <c r="AD895" i="22" s="1"/>
  <c r="AD1145" i="22" s="1"/>
  <c r="U145" i="22"/>
  <c r="T145" i="22"/>
  <c r="R145" i="22"/>
  <c r="R395" i="22" s="1"/>
  <c r="R645" i="22" s="1"/>
  <c r="R895" i="22" s="1"/>
  <c r="R1145" i="22" s="1"/>
  <c r="L145" i="22"/>
  <c r="K145" i="22"/>
  <c r="K395" i="22" s="1"/>
  <c r="K645" i="22" s="1"/>
  <c r="K895" i="22" s="1"/>
  <c r="K1145" i="22" s="1"/>
  <c r="K1395" i="22" s="1"/>
  <c r="I145" i="22"/>
  <c r="H145" i="22"/>
  <c r="H395" i="22" s="1"/>
  <c r="F145" i="22"/>
  <c r="F395" i="22" s="1"/>
  <c r="F645" i="22" s="1"/>
  <c r="F895" i="22" s="1"/>
  <c r="F1145" i="22" s="1"/>
  <c r="AV144" i="22"/>
  <c r="AS144" i="22"/>
  <c r="AR144" i="22"/>
  <c r="AP144" i="22"/>
  <c r="AP394" i="22" s="1"/>
  <c r="AP644" i="22" s="1"/>
  <c r="AP894" i="22" s="1"/>
  <c r="AP1144" i="22" s="1"/>
  <c r="AJ144" i="22"/>
  <c r="AI144" i="22"/>
  <c r="AI394" i="22" s="1"/>
  <c r="AI644" i="22" s="1"/>
  <c r="AI894" i="22" s="1"/>
  <c r="AI1144" i="22" s="1"/>
  <c r="AI1394" i="22" s="1"/>
  <c r="AG144" i="22"/>
  <c r="AF144" i="22"/>
  <c r="AF394" i="22" s="1"/>
  <c r="AD144" i="22"/>
  <c r="AD394" i="22" s="1"/>
  <c r="AD644" i="22" s="1"/>
  <c r="AD894" i="22" s="1"/>
  <c r="AD1144" i="22" s="1"/>
  <c r="U144" i="22"/>
  <c r="T144" i="22"/>
  <c r="R144" i="22"/>
  <c r="R394" i="22" s="1"/>
  <c r="R644" i="22" s="1"/>
  <c r="R894" i="22" s="1"/>
  <c r="R1144" i="22" s="1"/>
  <c r="L144" i="22"/>
  <c r="K144" i="22"/>
  <c r="K394" i="22" s="1"/>
  <c r="K644" i="22" s="1"/>
  <c r="K894" i="22" s="1"/>
  <c r="K1144" i="22" s="1"/>
  <c r="K1394" i="22" s="1"/>
  <c r="I144" i="22"/>
  <c r="H144" i="22"/>
  <c r="H394" i="22" s="1"/>
  <c r="F144" i="22"/>
  <c r="F394" i="22" s="1"/>
  <c r="F644" i="22" s="1"/>
  <c r="F894" i="22" s="1"/>
  <c r="F1144" i="22" s="1"/>
  <c r="AV143" i="22"/>
  <c r="AS143" i="22"/>
  <c r="AR143" i="22"/>
  <c r="AP143" i="22"/>
  <c r="AP393" i="22" s="1"/>
  <c r="AP643" i="22" s="1"/>
  <c r="AP893" i="22" s="1"/>
  <c r="AP1143" i="22" s="1"/>
  <c r="AJ143" i="22"/>
  <c r="AI143" i="22"/>
  <c r="AI393" i="22" s="1"/>
  <c r="AI643" i="22" s="1"/>
  <c r="AI893" i="22" s="1"/>
  <c r="AI1143" i="22" s="1"/>
  <c r="AI1393" i="22" s="1"/>
  <c r="AG143" i="22"/>
  <c r="AF143" i="22"/>
  <c r="AF393" i="22" s="1"/>
  <c r="AD143" i="22"/>
  <c r="AD393" i="22" s="1"/>
  <c r="AD643" i="22" s="1"/>
  <c r="AD893" i="22" s="1"/>
  <c r="AD1143" i="22" s="1"/>
  <c r="U143" i="22"/>
  <c r="T143" i="22"/>
  <c r="X143" i="22" s="1"/>
  <c r="R143" i="22"/>
  <c r="R393" i="22" s="1"/>
  <c r="R643" i="22" s="1"/>
  <c r="R893" i="22" s="1"/>
  <c r="R1143" i="22" s="1"/>
  <c r="L143" i="22"/>
  <c r="K143" i="22"/>
  <c r="K393" i="22" s="1"/>
  <c r="K643" i="22" s="1"/>
  <c r="K893" i="22" s="1"/>
  <c r="K1143" i="22" s="1"/>
  <c r="K1393" i="22" s="1"/>
  <c r="I143" i="22"/>
  <c r="H143" i="22"/>
  <c r="H393" i="22" s="1"/>
  <c r="F143" i="22"/>
  <c r="F393" i="22" s="1"/>
  <c r="F643" i="22" s="1"/>
  <c r="F893" i="22" s="1"/>
  <c r="F1143" i="22" s="1"/>
  <c r="AV142" i="22"/>
  <c r="AS142" i="22"/>
  <c r="AR142" i="22"/>
  <c r="AP142" i="22"/>
  <c r="AP392" i="22" s="1"/>
  <c r="AP642" i="22" s="1"/>
  <c r="AP892" i="22" s="1"/>
  <c r="AP1142" i="22" s="1"/>
  <c r="AJ142" i="22"/>
  <c r="AI142" i="22"/>
  <c r="AI392" i="22" s="1"/>
  <c r="AI642" i="22" s="1"/>
  <c r="AI892" i="22" s="1"/>
  <c r="AI1142" i="22" s="1"/>
  <c r="AI1392" i="22" s="1"/>
  <c r="AG142" i="22"/>
  <c r="AF142" i="22"/>
  <c r="AF392" i="22" s="1"/>
  <c r="AD142" i="22"/>
  <c r="AD392" i="22" s="1"/>
  <c r="AD642" i="22" s="1"/>
  <c r="AD892" i="22" s="1"/>
  <c r="AD1142" i="22" s="1"/>
  <c r="U142" i="22"/>
  <c r="T142" i="22"/>
  <c r="R142" i="22"/>
  <c r="R392" i="22" s="1"/>
  <c r="R642" i="22" s="1"/>
  <c r="R892" i="22" s="1"/>
  <c r="R1142" i="22" s="1"/>
  <c r="L142" i="22"/>
  <c r="K142" i="22"/>
  <c r="K392" i="22" s="1"/>
  <c r="K642" i="22" s="1"/>
  <c r="K892" i="22" s="1"/>
  <c r="K1142" i="22" s="1"/>
  <c r="K1392" i="22" s="1"/>
  <c r="I142" i="22"/>
  <c r="H142" i="22"/>
  <c r="H392" i="22" s="1"/>
  <c r="F142" i="22"/>
  <c r="F392" i="22" s="1"/>
  <c r="F642" i="22" s="1"/>
  <c r="F892" i="22" s="1"/>
  <c r="F1142" i="22" s="1"/>
  <c r="AV141" i="22"/>
  <c r="AS141" i="22"/>
  <c r="AR141" i="22"/>
  <c r="AP141" i="22"/>
  <c r="AP391" i="22" s="1"/>
  <c r="AP641" i="22" s="1"/>
  <c r="AP891" i="22" s="1"/>
  <c r="AP1141" i="22" s="1"/>
  <c r="AJ141" i="22"/>
  <c r="AI141" i="22"/>
  <c r="AI391" i="22" s="1"/>
  <c r="AI641" i="22" s="1"/>
  <c r="AI891" i="22" s="1"/>
  <c r="AI1141" i="22" s="1"/>
  <c r="AI1391" i="22" s="1"/>
  <c r="AG141" i="22"/>
  <c r="AF141" i="22"/>
  <c r="AF391" i="22" s="1"/>
  <c r="AD141" i="22"/>
  <c r="AD391" i="22" s="1"/>
  <c r="AD641" i="22" s="1"/>
  <c r="AD891" i="22" s="1"/>
  <c r="AD1141" i="22" s="1"/>
  <c r="U141" i="22"/>
  <c r="T141" i="22"/>
  <c r="X141" i="22" s="1"/>
  <c r="R141" i="22"/>
  <c r="R391" i="22" s="1"/>
  <c r="R641" i="22" s="1"/>
  <c r="R891" i="22" s="1"/>
  <c r="R1141" i="22" s="1"/>
  <c r="L141" i="22"/>
  <c r="K141" i="22"/>
  <c r="K391" i="22" s="1"/>
  <c r="K641" i="22" s="1"/>
  <c r="K891" i="22" s="1"/>
  <c r="K1141" i="22" s="1"/>
  <c r="K1391" i="22" s="1"/>
  <c r="I141" i="22"/>
  <c r="H141" i="22"/>
  <c r="H391" i="22" s="1"/>
  <c r="F141" i="22"/>
  <c r="F391" i="22" s="1"/>
  <c r="F641" i="22" s="1"/>
  <c r="F891" i="22" s="1"/>
  <c r="F1141" i="22" s="1"/>
  <c r="AV140" i="22"/>
  <c r="AS140" i="22"/>
  <c r="AR140" i="22"/>
  <c r="AP140" i="22"/>
  <c r="AP390" i="22" s="1"/>
  <c r="AP640" i="22" s="1"/>
  <c r="AP890" i="22" s="1"/>
  <c r="AP1140" i="22" s="1"/>
  <c r="AJ140" i="22"/>
  <c r="AI140" i="22"/>
  <c r="AI390" i="22" s="1"/>
  <c r="AI640" i="22" s="1"/>
  <c r="AI890" i="22" s="1"/>
  <c r="AI1140" i="22" s="1"/>
  <c r="AI1390" i="22" s="1"/>
  <c r="AG140" i="22"/>
  <c r="AF140" i="22"/>
  <c r="AF390" i="22" s="1"/>
  <c r="AD140" i="22"/>
  <c r="AD390" i="22" s="1"/>
  <c r="AD640" i="22" s="1"/>
  <c r="AD890" i="22" s="1"/>
  <c r="AD1140" i="22" s="1"/>
  <c r="U140" i="22"/>
  <c r="T140" i="22"/>
  <c r="R140" i="22"/>
  <c r="R390" i="22" s="1"/>
  <c r="R640" i="22" s="1"/>
  <c r="R890" i="22" s="1"/>
  <c r="R1140" i="22" s="1"/>
  <c r="L140" i="22"/>
  <c r="K140" i="22"/>
  <c r="K390" i="22" s="1"/>
  <c r="K640" i="22" s="1"/>
  <c r="K890" i="22" s="1"/>
  <c r="K1140" i="22" s="1"/>
  <c r="K1390" i="22" s="1"/>
  <c r="I140" i="22"/>
  <c r="H140" i="22"/>
  <c r="H390" i="22" s="1"/>
  <c r="F140" i="22"/>
  <c r="F390" i="22" s="1"/>
  <c r="F640" i="22" s="1"/>
  <c r="F890" i="22" s="1"/>
  <c r="F1140" i="22" s="1"/>
  <c r="AV139" i="22"/>
  <c r="AS139" i="22"/>
  <c r="AR139" i="22"/>
  <c r="AP139" i="22"/>
  <c r="AP389" i="22" s="1"/>
  <c r="AP639" i="22" s="1"/>
  <c r="AP889" i="22" s="1"/>
  <c r="AP1139" i="22" s="1"/>
  <c r="AJ139" i="22"/>
  <c r="AI139" i="22"/>
  <c r="AI389" i="22" s="1"/>
  <c r="AI639" i="22" s="1"/>
  <c r="AI889" i="22" s="1"/>
  <c r="AI1139" i="22" s="1"/>
  <c r="AI1389" i="22" s="1"/>
  <c r="AG139" i="22"/>
  <c r="AF139" i="22"/>
  <c r="AF389" i="22" s="1"/>
  <c r="AD139" i="22"/>
  <c r="AD389" i="22" s="1"/>
  <c r="AD639" i="22" s="1"/>
  <c r="AD889" i="22" s="1"/>
  <c r="AD1139" i="22" s="1"/>
  <c r="U139" i="22"/>
  <c r="T139" i="22"/>
  <c r="R139" i="22"/>
  <c r="R389" i="22" s="1"/>
  <c r="R639" i="22" s="1"/>
  <c r="R889" i="22" s="1"/>
  <c r="R1139" i="22" s="1"/>
  <c r="L139" i="22"/>
  <c r="K139" i="22"/>
  <c r="K389" i="22" s="1"/>
  <c r="K639" i="22" s="1"/>
  <c r="K889" i="22" s="1"/>
  <c r="K1139" i="22" s="1"/>
  <c r="K1389" i="22" s="1"/>
  <c r="I139" i="22"/>
  <c r="H139" i="22"/>
  <c r="H389" i="22" s="1"/>
  <c r="F139" i="22"/>
  <c r="F389" i="22" s="1"/>
  <c r="F639" i="22" s="1"/>
  <c r="F889" i="22" s="1"/>
  <c r="F1139" i="22" s="1"/>
  <c r="AV138" i="22"/>
  <c r="AS138" i="22"/>
  <c r="AR138" i="22"/>
  <c r="AP138" i="22"/>
  <c r="AP388" i="22" s="1"/>
  <c r="AP638" i="22" s="1"/>
  <c r="AP888" i="22" s="1"/>
  <c r="AP1138" i="22" s="1"/>
  <c r="AJ138" i="22"/>
  <c r="AI138" i="22"/>
  <c r="AI388" i="22" s="1"/>
  <c r="AI638" i="22" s="1"/>
  <c r="AI888" i="22" s="1"/>
  <c r="AI1138" i="22" s="1"/>
  <c r="AI1388" i="22" s="1"/>
  <c r="AG138" i="22"/>
  <c r="AF138" i="22"/>
  <c r="AF388" i="22" s="1"/>
  <c r="AD138" i="22"/>
  <c r="AD388" i="22" s="1"/>
  <c r="AD638" i="22" s="1"/>
  <c r="AD888" i="22" s="1"/>
  <c r="AD1138" i="22" s="1"/>
  <c r="U138" i="22"/>
  <c r="T138" i="22"/>
  <c r="R138" i="22"/>
  <c r="R388" i="22" s="1"/>
  <c r="R638" i="22" s="1"/>
  <c r="R888" i="22" s="1"/>
  <c r="R1138" i="22" s="1"/>
  <c r="L138" i="22"/>
  <c r="K138" i="22"/>
  <c r="K388" i="22" s="1"/>
  <c r="K638" i="22" s="1"/>
  <c r="K888" i="22" s="1"/>
  <c r="K1138" i="22" s="1"/>
  <c r="K1388" i="22" s="1"/>
  <c r="I138" i="22"/>
  <c r="H138" i="22"/>
  <c r="H388" i="22" s="1"/>
  <c r="F138" i="22"/>
  <c r="F388" i="22" s="1"/>
  <c r="F638" i="22" s="1"/>
  <c r="F888" i="22" s="1"/>
  <c r="F1138" i="22" s="1"/>
  <c r="AV137" i="22"/>
  <c r="AS137" i="22"/>
  <c r="AR137" i="22"/>
  <c r="AP137" i="22"/>
  <c r="AP387" i="22" s="1"/>
  <c r="AP637" i="22" s="1"/>
  <c r="AP887" i="22" s="1"/>
  <c r="AP1137" i="22" s="1"/>
  <c r="AJ137" i="22"/>
  <c r="AI137" i="22"/>
  <c r="AI387" i="22" s="1"/>
  <c r="AI637" i="22" s="1"/>
  <c r="AI887" i="22" s="1"/>
  <c r="AI1137" i="22" s="1"/>
  <c r="AI1387" i="22" s="1"/>
  <c r="AG137" i="22"/>
  <c r="AF137" i="22"/>
  <c r="AF387" i="22" s="1"/>
  <c r="AD137" i="22"/>
  <c r="AD387" i="22" s="1"/>
  <c r="AD637" i="22" s="1"/>
  <c r="AD887" i="22" s="1"/>
  <c r="AD1137" i="22" s="1"/>
  <c r="U137" i="22"/>
  <c r="T137" i="22"/>
  <c r="X137" i="22" s="1"/>
  <c r="R137" i="22"/>
  <c r="R387" i="22" s="1"/>
  <c r="R637" i="22" s="1"/>
  <c r="R887" i="22" s="1"/>
  <c r="R1137" i="22" s="1"/>
  <c r="L137" i="22"/>
  <c r="K137" i="22"/>
  <c r="K387" i="22" s="1"/>
  <c r="K637" i="22" s="1"/>
  <c r="K887" i="22" s="1"/>
  <c r="K1137" i="22" s="1"/>
  <c r="K1387" i="22" s="1"/>
  <c r="I137" i="22"/>
  <c r="H137" i="22"/>
  <c r="H387" i="22" s="1"/>
  <c r="F137" i="22"/>
  <c r="F387" i="22" s="1"/>
  <c r="F637" i="22" s="1"/>
  <c r="F887" i="22" s="1"/>
  <c r="F1137" i="22" s="1"/>
  <c r="AV136" i="22"/>
  <c r="AS136" i="22"/>
  <c r="AR136" i="22"/>
  <c r="AP136" i="22"/>
  <c r="AP386" i="22" s="1"/>
  <c r="AP636" i="22" s="1"/>
  <c r="AP886" i="22" s="1"/>
  <c r="AP1136" i="22" s="1"/>
  <c r="AJ136" i="22"/>
  <c r="AI136" i="22"/>
  <c r="AI386" i="22" s="1"/>
  <c r="AI636" i="22" s="1"/>
  <c r="AI886" i="22" s="1"/>
  <c r="AI1136" i="22" s="1"/>
  <c r="AI1386" i="22" s="1"/>
  <c r="AG136" i="22"/>
  <c r="AF136" i="22"/>
  <c r="AF386" i="22" s="1"/>
  <c r="AD136" i="22"/>
  <c r="AD386" i="22" s="1"/>
  <c r="AD636" i="22" s="1"/>
  <c r="AD886" i="22" s="1"/>
  <c r="AD1136" i="22" s="1"/>
  <c r="U136" i="22"/>
  <c r="T136" i="22"/>
  <c r="R136" i="22"/>
  <c r="R386" i="22" s="1"/>
  <c r="R636" i="22" s="1"/>
  <c r="R886" i="22" s="1"/>
  <c r="R1136" i="22" s="1"/>
  <c r="L136" i="22"/>
  <c r="K136" i="22"/>
  <c r="K386" i="22" s="1"/>
  <c r="K636" i="22" s="1"/>
  <c r="K886" i="22" s="1"/>
  <c r="K1136" i="22" s="1"/>
  <c r="K1386" i="22" s="1"/>
  <c r="I136" i="22"/>
  <c r="H136" i="22"/>
  <c r="H386" i="22" s="1"/>
  <c r="F136" i="22"/>
  <c r="F386" i="22" s="1"/>
  <c r="F636" i="22" s="1"/>
  <c r="F886" i="22" s="1"/>
  <c r="F1136" i="22" s="1"/>
  <c r="AV135" i="22"/>
  <c r="AS135" i="22"/>
  <c r="AR135" i="22"/>
  <c r="AP135" i="22"/>
  <c r="AP385" i="22" s="1"/>
  <c r="AP635" i="22" s="1"/>
  <c r="AP885" i="22" s="1"/>
  <c r="AP1135" i="22" s="1"/>
  <c r="AJ135" i="22"/>
  <c r="AI135" i="22"/>
  <c r="AI385" i="22" s="1"/>
  <c r="AI635" i="22" s="1"/>
  <c r="AI885" i="22" s="1"/>
  <c r="AI1135" i="22" s="1"/>
  <c r="AI1385" i="22" s="1"/>
  <c r="AG135" i="22"/>
  <c r="AF135" i="22"/>
  <c r="AF385" i="22" s="1"/>
  <c r="AD135" i="22"/>
  <c r="AD385" i="22" s="1"/>
  <c r="AD635" i="22" s="1"/>
  <c r="AD885" i="22" s="1"/>
  <c r="AD1135" i="22" s="1"/>
  <c r="U135" i="22"/>
  <c r="T135" i="22"/>
  <c r="R135" i="22"/>
  <c r="R385" i="22" s="1"/>
  <c r="R635" i="22" s="1"/>
  <c r="R885" i="22" s="1"/>
  <c r="R1135" i="22" s="1"/>
  <c r="L135" i="22"/>
  <c r="K135" i="22"/>
  <c r="K385" i="22" s="1"/>
  <c r="K635" i="22" s="1"/>
  <c r="K885" i="22" s="1"/>
  <c r="K1135" i="22" s="1"/>
  <c r="K1385" i="22" s="1"/>
  <c r="I135" i="22"/>
  <c r="H135" i="22"/>
  <c r="H385" i="22" s="1"/>
  <c r="F135" i="22"/>
  <c r="F385" i="22" s="1"/>
  <c r="F635" i="22" s="1"/>
  <c r="F885" i="22" s="1"/>
  <c r="F1135" i="22" s="1"/>
  <c r="AV134" i="22"/>
  <c r="AS134" i="22"/>
  <c r="AR134" i="22"/>
  <c r="AP134" i="22"/>
  <c r="AP384" i="22" s="1"/>
  <c r="AP634" i="22" s="1"/>
  <c r="AP884" i="22" s="1"/>
  <c r="AP1134" i="22" s="1"/>
  <c r="AJ134" i="22"/>
  <c r="AI134" i="22"/>
  <c r="AI384" i="22" s="1"/>
  <c r="AI634" i="22" s="1"/>
  <c r="AI884" i="22" s="1"/>
  <c r="AI1134" i="22" s="1"/>
  <c r="AI1384" i="22" s="1"/>
  <c r="AG134" i="22"/>
  <c r="AF134" i="22"/>
  <c r="AF384" i="22" s="1"/>
  <c r="AD134" i="22"/>
  <c r="AD384" i="22" s="1"/>
  <c r="AD634" i="22" s="1"/>
  <c r="AD884" i="22" s="1"/>
  <c r="AD1134" i="22" s="1"/>
  <c r="U134" i="22"/>
  <c r="T134" i="22"/>
  <c r="R134" i="22"/>
  <c r="R384" i="22" s="1"/>
  <c r="R634" i="22" s="1"/>
  <c r="R884" i="22" s="1"/>
  <c r="R1134" i="22" s="1"/>
  <c r="L134" i="22"/>
  <c r="K134" i="22"/>
  <c r="K384" i="22" s="1"/>
  <c r="K634" i="22" s="1"/>
  <c r="K884" i="22" s="1"/>
  <c r="K1134" i="22" s="1"/>
  <c r="K1384" i="22" s="1"/>
  <c r="I134" i="22"/>
  <c r="H134" i="22"/>
  <c r="H384" i="22" s="1"/>
  <c r="F134" i="22"/>
  <c r="F384" i="22" s="1"/>
  <c r="F634" i="22" s="1"/>
  <c r="F884" i="22" s="1"/>
  <c r="F1134" i="22" s="1"/>
  <c r="AV133" i="22"/>
  <c r="AS133" i="22"/>
  <c r="AR133" i="22"/>
  <c r="AP133" i="22"/>
  <c r="AP383" i="22" s="1"/>
  <c r="AP633" i="22" s="1"/>
  <c r="AP883" i="22" s="1"/>
  <c r="AP1133" i="22" s="1"/>
  <c r="AJ133" i="22"/>
  <c r="AI133" i="22"/>
  <c r="AI383" i="22" s="1"/>
  <c r="AI633" i="22" s="1"/>
  <c r="AI883" i="22" s="1"/>
  <c r="AI1133" i="22" s="1"/>
  <c r="AI1383" i="22" s="1"/>
  <c r="AG133" i="22"/>
  <c r="AF133" i="22"/>
  <c r="AF383" i="22" s="1"/>
  <c r="AD133" i="22"/>
  <c r="AD383" i="22" s="1"/>
  <c r="AD633" i="22" s="1"/>
  <c r="AD883" i="22" s="1"/>
  <c r="AD1133" i="22" s="1"/>
  <c r="U133" i="22"/>
  <c r="T133" i="22"/>
  <c r="R133" i="22"/>
  <c r="R383" i="22" s="1"/>
  <c r="R633" i="22" s="1"/>
  <c r="R883" i="22" s="1"/>
  <c r="R1133" i="22" s="1"/>
  <c r="L133" i="22"/>
  <c r="K133" i="22"/>
  <c r="K383" i="22" s="1"/>
  <c r="K633" i="22" s="1"/>
  <c r="K883" i="22" s="1"/>
  <c r="K1133" i="22" s="1"/>
  <c r="K1383" i="22" s="1"/>
  <c r="I133" i="22"/>
  <c r="H133" i="22"/>
  <c r="H383" i="22" s="1"/>
  <c r="F133" i="22"/>
  <c r="F383" i="22" s="1"/>
  <c r="F633" i="22" s="1"/>
  <c r="F883" i="22" s="1"/>
  <c r="F1133" i="22" s="1"/>
  <c r="AV132" i="22"/>
  <c r="AS132" i="22"/>
  <c r="AR132" i="22"/>
  <c r="AP132" i="22"/>
  <c r="AP382" i="22" s="1"/>
  <c r="AP632" i="22" s="1"/>
  <c r="AP882" i="22" s="1"/>
  <c r="AP1132" i="22" s="1"/>
  <c r="AJ132" i="22"/>
  <c r="AI132" i="22"/>
  <c r="AI382" i="22" s="1"/>
  <c r="AI632" i="22" s="1"/>
  <c r="AI882" i="22" s="1"/>
  <c r="AI1132" i="22" s="1"/>
  <c r="AI1382" i="22" s="1"/>
  <c r="AG132" i="22"/>
  <c r="AF132" i="22"/>
  <c r="AF382" i="22" s="1"/>
  <c r="AD132" i="22"/>
  <c r="AD382" i="22" s="1"/>
  <c r="AD632" i="22" s="1"/>
  <c r="AD882" i="22" s="1"/>
  <c r="AD1132" i="22" s="1"/>
  <c r="U132" i="22"/>
  <c r="T132" i="22"/>
  <c r="R132" i="22"/>
  <c r="R382" i="22" s="1"/>
  <c r="R632" i="22" s="1"/>
  <c r="R882" i="22" s="1"/>
  <c r="R1132" i="22" s="1"/>
  <c r="L132" i="22"/>
  <c r="K132" i="22"/>
  <c r="K382" i="22" s="1"/>
  <c r="K632" i="22" s="1"/>
  <c r="K882" i="22" s="1"/>
  <c r="K1132" i="22" s="1"/>
  <c r="K1382" i="22" s="1"/>
  <c r="I132" i="22"/>
  <c r="H132" i="22"/>
  <c r="H382" i="22" s="1"/>
  <c r="F132" i="22"/>
  <c r="F382" i="22" s="1"/>
  <c r="F632" i="22" s="1"/>
  <c r="F882" i="22" s="1"/>
  <c r="F1132" i="22" s="1"/>
  <c r="AV131" i="22"/>
  <c r="AS131" i="22"/>
  <c r="AR131" i="22"/>
  <c r="AP131" i="22"/>
  <c r="AP381" i="22" s="1"/>
  <c r="AP631" i="22" s="1"/>
  <c r="AP881" i="22" s="1"/>
  <c r="AP1131" i="22" s="1"/>
  <c r="AJ131" i="22"/>
  <c r="AI131" i="22"/>
  <c r="AI381" i="22" s="1"/>
  <c r="AI631" i="22" s="1"/>
  <c r="AI881" i="22" s="1"/>
  <c r="AI1131" i="22" s="1"/>
  <c r="AI1381" i="22" s="1"/>
  <c r="AG131" i="22"/>
  <c r="AF131" i="22"/>
  <c r="AF381" i="22" s="1"/>
  <c r="AD131" i="22"/>
  <c r="AD381" i="22" s="1"/>
  <c r="AD631" i="22" s="1"/>
  <c r="AD881" i="22" s="1"/>
  <c r="AD1131" i="22" s="1"/>
  <c r="U131" i="22"/>
  <c r="T131" i="22"/>
  <c r="R131" i="22"/>
  <c r="R381" i="22" s="1"/>
  <c r="R631" i="22" s="1"/>
  <c r="R881" i="22" s="1"/>
  <c r="R1131" i="22" s="1"/>
  <c r="L131" i="22"/>
  <c r="K131" i="22"/>
  <c r="K381" i="22" s="1"/>
  <c r="K631" i="22" s="1"/>
  <c r="K881" i="22" s="1"/>
  <c r="K1131" i="22" s="1"/>
  <c r="K1381" i="22" s="1"/>
  <c r="I131" i="22"/>
  <c r="H131" i="22"/>
  <c r="H381" i="22" s="1"/>
  <c r="F131" i="22"/>
  <c r="F381" i="22" s="1"/>
  <c r="F631" i="22" s="1"/>
  <c r="F881" i="22" s="1"/>
  <c r="F1131" i="22" s="1"/>
  <c r="AV130" i="22"/>
  <c r="AS130" i="22"/>
  <c r="AR130" i="22"/>
  <c r="AP130" i="22"/>
  <c r="AP380" i="22" s="1"/>
  <c r="AP630" i="22" s="1"/>
  <c r="AP880" i="22" s="1"/>
  <c r="AP1130" i="22" s="1"/>
  <c r="AJ130" i="22"/>
  <c r="AI130" i="22"/>
  <c r="AI380" i="22" s="1"/>
  <c r="AI630" i="22" s="1"/>
  <c r="AI880" i="22" s="1"/>
  <c r="AI1130" i="22" s="1"/>
  <c r="AI1380" i="22" s="1"/>
  <c r="AG130" i="22"/>
  <c r="AF130" i="22"/>
  <c r="AF380" i="22" s="1"/>
  <c r="AD130" i="22"/>
  <c r="AD380" i="22" s="1"/>
  <c r="AD630" i="22" s="1"/>
  <c r="AD880" i="22" s="1"/>
  <c r="AD1130" i="22" s="1"/>
  <c r="U130" i="22"/>
  <c r="T130" i="22"/>
  <c r="R130" i="22"/>
  <c r="R380" i="22" s="1"/>
  <c r="R630" i="22" s="1"/>
  <c r="R880" i="22" s="1"/>
  <c r="R1130" i="22" s="1"/>
  <c r="L130" i="22"/>
  <c r="K130" i="22"/>
  <c r="K380" i="22" s="1"/>
  <c r="K630" i="22" s="1"/>
  <c r="K880" i="22" s="1"/>
  <c r="K1130" i="22" s="1"/>
  <c r="K1380" i="22" s="1"/>
  <c r="I130" i="22"/>
  <c r="H130" i="22"/>
  <c r="H380" i="22" s="1"/>
  <c r="F130" i="22"/>
  <c r="F380" i="22" s="1"/>
  <c r="F630" i="22" s="1"/>
  <c r="F880" i="22" s="1"/>
  <c r="F1130" i="22" s="1"/>
  <c r="AV129" i="22"/>
  <c r="AS129" i="22"/>
  <c r="AR129" i="22"/>
  <c r="AP129" i="22"/>
  <c r="AP379" i="22" s="1"/>
  <c r="AP629" i="22" s="1"/>
  <c r="AP879" i="22" s="1"/>
  <c r="AP1129" i="22" s="1"/>
  <c r="AJ129" i="22"/>
  <c r="AI129" i="22"/>
  <c r="AI379" i="22" s="1"/>
  <c r="AI629" i="22" s="1"/>
  <c r="AI879" i="22" s="1"/>
  <c r="AI1129" i="22" s="1"/>
  <c r="AI1379" i="22" s="1"/>
  <c r="AG129" i="22"/>
  <c r="AF129" i="22"/>
  <c r="AF379" i="22" s="1"/>
  <c r="AD129" i="22"/>
  <c r="AD379" i="22" s="1"/>
  <c r="AD629" i="22" s="1"/>
  <c r="AD879" i="22" s="1"/>
  <c r="AD1129" i="22" s="1"/>
  <c r="U129" i="22"/>
  <c r="T129" i="22"/>
  <c r="R129" i="22"/>
  <c r="R379" i="22" s="1"/>
  <c r="R629" i="22" s="1"/>
  <c r="R879" i="22" s="1"/>
  <c r="R1129" i="22" s="1"/>
  <c r="L129" i="22"/>
  <c r="K129" i="22"/>
  <c r="K379" i="22" s="1"/>
  <c r="K629" i="22" s="1"/>
  <c r="K879" i="22" s="1"/>
  <c r="K1129" i="22" s="1"/>
  <c r="K1379" i="22" s="1"/>
  <c r="I129" i="22"/>
  <c r="H129" i="22"/>
  <c r="H379" i="22" s="1"/>
  <c r="F129" i="22"/>
  <c r="F379" i="22" s="1"/>
  <c r="F629" i="22" s="1"/>
  <c r="F879" i="22" s="1"/>
  <c r="F1129" i="22" s="1"/>
  <c r="AV128" i="22"/>
  <c r="AS128" i="22"/>
  <c r="AR128" i="22"/>
  <c r="AP128" i="22"/>
  <c r="AP378" i="22" s="1"/>
  <c r="AP628" i="22" s="1"/>
  <c r="AP878" i="22" s="1"/>
  <c r="AP1128" i="22" s="1"/>
  <c r="AJ128" i="22"/>
  <c r="AI128" i="22"/>
  <c r="AI378" i="22" s="1"/>
  <c r="AI628" i="22" s="1"/>
  <c r="AI878" i="22" s="1"/>
  <c r="AI1128" i="22" s="1"/>
  <c r="AI1378" i="22" s="1"/>
  <c r="AG128" i="22"/>
  <c r="AF128" i="22"/>
  <c r="AF378" i="22" s="1"/>
  <c r="AD128" i="22"/>
  <c r="AD378" i="22" s="1"/>
  <c r="AD628" i="22" s="1"/>
  <c r="AD878" i="22" s="1"/>
  <c r="AD1128" i="22" s="1"/>
  <c r="U128" i="22"/>
  <c r="T128" i="22"/>
  <c r="R128" i="22"/>
  <c r="R378" i="22" s="1"/>
  <c r="R628" i="22" s="1"/>
  <c r="R878" i="22" s="1"/>
  <c r="R1128" i="22" s="1"/>
  <c r="L128" i="22"/>
  <c r="K128" i="22"/>
  <c r="K378" i="22" s="1"/>
  <c r="K628" i="22" s="1"/>
  <c r="K878" i="22" s="1"/>
  <c r="K1128" i="22" s="1"/>
  <c r="K1378" i="22" s="1"/>
  <c r="I128" i="22"/>
  <c r="H128" i="22"/>
  <c r="H378" i="22" s="1"/>
  <c r="F128" i="22"/>
  <c r="F378" i="22" s="1"/>
  <c r="F628" i="22" s="1"/>
  <c r="F878" i="22" s="1"/>
  <c r="F1128" i="22" s="1"/>
  <c r="AV127" i="22"/>
  <c r="AS127" i="22"/>
  <c r="AR127" i="22"/>
  <c r="AP127" i="22"/>
  <c r="AP377" i="22" s="1"/>
  <c r="AP627" i="22" s="1"/>
  <c r="AP877" i="22" s="1"/>
  <c r="AP1127" i="22" s="1"/>
  <c r="AJ127" i="22"/>
  <c r="AI127" i="22"/>
  <c r="AI377" i="22" s="1"/>
  <c r="AI627" i="22" s="1"/>
  <c r="AI877" i="22" s="1"/>
  <c r="AI1127" i="22" s="1"/>
  <c r="AI1377" i="22" s="1"/>
  <c r="AG127" i="22"/>
  <c r="AF127" i="22"/>
  <c r="AF377" i="22" s="1"/>
  <c r="AD127" i="22"/>
  <c r="AD377" i="22" s="1"/>
  <c r="AD627" i="22" s="1"/>
  <c r="AD877" i="22" s="1"/>
  <c r="AD1127" i="22" s="1"/>
  <c r="U127" i="22"/>
  <c r="T127" i="22"/>
  <c r="R127" i="22"/>
  <c r="R377" i="22" s="1"/>
  <c r="R627" i="22" s="1"/>
  <c r="R877" i="22" s="1"/>
  <c r="R1127" i="22" s="1"/>
  <c r="L127" i="22"/>
  <c r="K127" i="22"/>
  <c r="K377" i="22" s="1"/>
  <c r="K627" i="22" s="1"/>
  <c r="K877" i="22" s="1"/>
  <c r="K1127" i="22" s="1"/>
  <c r="K1377" i="22" s="1"/>
  <c r="I127" i="22"/>
  <c r="H127" i="22"/>
  <c r="H377" i="22" s="1"/>
  <c r="F127" i="22"/>
  <c r="F377" i="22" s="1"/>
  <c r="F627" i="22" s="1"/>
  <c r="F877" i="22" s="1"/>
  <c r="F1127" i="22" s="1"/>
  <c r="AV126" i="22"/>
  <c r="AS126" i="22"/>
  <c r="AR126" i="22"/>
  <c r="AP126" i="22"/>
  <c r="AP376" i="22" s="1"/>
  <c r="AP626" i="22" s="1"/>
  <c r="AP876" i="22" s="1"/>
  <c r="AP1126" i="22" s="1"/>
  <c r="AJ126" i="22"/>
  <c r="AI126" i="22"/>
  <c r="AI376" i="22" s="1"/>
  <c r="AI626" i="22" s="1"/>
  <c r="AI876" i="22" s="1"/>
  <c r="AI1126" i="22" s="1"/>
  <c r="AI1376" i="22" s="1"/>
  <c r="AG126" i="22"/>
  <c r="AF126" i="22"/>
  <c r="AF376" i="22" s="1"/>
  <c r="AD126" i="22"/>
  <c r="AD376" i="22" s="1"/>
  <c r="AD626" i="22" s="1"/>
  <c r="AD876" i="22" s="1"/>
  <c r="AD1126" i="22" s="1"/>
  <c r="U126" i="22"/>
  <c r="T126" i="22"/>
  <c r="R126" i="22"/>
  <c r="R376" i="22" s="1"/>
  <c r="R626" i="22" s="1"/>
  <c r="R876" i="22" s="1"/>
  <c r="R1126" i="22" s="1"/>
  <c r="L126" i="22"/>
  <c r="K126" i="22"/>
  <c r="K376" i="22" s="1"/>
  <c r="K626" i="22" s="1"/>
  <c r="K876" i="22" s="1"/>
  <c r="K1126" i="22" s="1"/>
  <c r="K1376" i="22" s="1"/>
  <c r="I126" i="22"/>
  <c r="H126" i="22"/>
  <c r="H376" i="22" s="1"/>
  <c r="F126" i="22"/>
  <c r="F376" i="22" s="1"/>
  <c r="F626" i="22" s="1"/>
  <c r="F876" i="22" s="1"/>
  <c r="F1126" i="22" s="1"/>
  <c r="AV125" i="22"/>
  <c r="AS125" i="22"/>
  <c r="AR125" i="22"/>
  <c r="AP125" i="22"/>
  <c r="AP375" i="22" s="1"/>
  <c r="AP625" i="22" s="1"/>
  <c r="AP875" i="22" s="1"/>
  <c r="AP1125" i="22" s="1"/>
  <c r="AJ125" i="22"/>
  <c r="AI125" i="22"/>
  <c r="AI375" i="22" s="1"/>
  <c r="AI625" i="22" s="1"/>
  <c r="AI875" i="22" s="1"/>
  <c r="AI1125" i="22" s="1"/>
  <c r="AI1375" i="22" s="1"/>
  <c r="AG125" i="22"/>
  <c r="AF125" i="22"/>
  <c r="AF375" i="22" s="1"/>
  <c r="AD125" i="22"/>
  <c r="AD375" i="22" s="1"/>
  <c r="AD625" i="22" s="1"/>
  <c r="AD875" i="22" s="1"/>
  <c r="AD1125" i="22" s="1"/>
  <c r="U125" i="22"/>
  <c r="T125" i="22"/>
  <c r="X125" i="22" s="1"/>
  <c r="R125" i="22"/>
  <c r="R375" i="22" s="1"/>
  <c r="R625" i="22" s="1"/>
  <c r="R875" i="22" s="1"/>
  <c r="R1125" i="22" s="1"/>
  <c r="L125" i="22"/>
  <c r="K125" i="22"/>
  <c r="K375" i="22" s="1"/>
  <c r="K625" i="22" s="1"/>
  <c r="K875" i="22" s="1"/>
  <c r="K1125" i="22" s="1"/>
  <c r="K1375" i="22" s="1"/>
  <c r="I125" i="22"/>
  <c r="H125" i="22"/>
  <c r="H375" i="22" s="1"/>
  <c r="F125" i="22"/>
  <c r="F375" i="22" s="1"/>
  <c r="F625" i="22" s="1"/>
  <c r="F875" i="22" s="1"/>
  <c r="F1125" i="22" s="1"/>
  <c r="AV124" i="22"/>
  <c r="AS124" i="22"/>
  <c r="AR124" i="22"/>
  <c r="AP124" i="22"/>
  <c r="AP374" i="22" s="1"/>
  <c r="AP624" i="22" s="1"/>
  <c r="AP874" i="22" s="1"/>
  <c r="AP1124" i="22" s="1"/>
  <c r="AJ124" i="22"/>
  <c r="AI124" i="22"/>
  <c r="AI374" i="22" s="1"/>
  <c r="AI624" i="22" s="1"/>
  <c r="AI874" i="22" s="1"/>
  <c r="AI1124" i="22" s="1"/>
  <c r="AI1374" i="22" s="1"/>
  <c r="AG124" i="22"/>
  <c r="AF124" i="22"/>
  <c r="AF374" i="22" s="1"/>
  <c r="AF624" i="22" s="1"/>
  <c r="AD124" i="22"/>
  <c r="AD374" i="22" s="1"/>
  <c r="AD624" i="22" s="1"/>
  <c r="AD874" i="22" s="1"/>
  <c r="AD1124" i="22" s="1"/>
  <c r="U124" i="22"/>
  <c r="T124" i="22"/>
  <c r="R124" i="22"/>
  <c r="R374" i="22" s="1"/>
  <c r="R624" i="22" s="1"/>
  <c r="R874" i="22" s="1"/>
  <c r="R1124" i="22" s="1"/>
  <c r="L124" i="22"/>
  <c r="K124" i="22"/>
  <c r="K374" i="22" s="1"/>
  <c r="K624" i="22" s="1"/>
  <c r="K874" i="22" s="1"/>
  <c r="K1124" i="22" s="1"/>
  <c r="K1374" i="22" s="1"/>
  <c r="I124" i="22"/>
  <c r="H124" i="22"/>
  <c r="H374" i="22" s="1"/>
  <c r="F124" i="22"/>
  <c r="F374" i="22" s="1"/>
  <c r="F624" i="22" s="1"/>
  <c r="F874" i="22" s="1"/>
  <c r="F1124" i="22" s="1"/>
  <c r="AV123" i="22"/>
  <c r="AS123" i="22"/>
  <c r="AR123" i="22"/>
  <c r="AP123" i="22"/>
  <c r="AP373" i="22" s="1"/>
  <c r="AP623" i="22" s="1"/>
  <c r="AP873" i="22" s="1"/>
  <c r="AP1123" i="22" s="1"/>
  <c r="AJ123" i="22"/>
  <c r="AI123" i="22"/>
  <c r="AI373" i="22" s="1"/>
  <c r="AI623" i="22" s="1"/>
  <c r="AI873" i="22" s="1"/>
  <c r="AI1123" i="22" s="1"/>
  <c r="AI1373" i="22" s="1"/>
  <c r="AG123" i="22"/>
  <c r="AF123" i="22"/>
  <c r="AF373" i="22" s="1"/>
  <c r="AD123" i="22"/>
  <c r="AD373" i="22" s="1"/>
  <c r="AD623" i="22" s="1"/>
  <c r="AD873" i="22" s="1"/>
  <c r="AD1123" i="22" s="1"/>
  <c r="U123" i="22"/>
  <c r="T123" i="22"/>
  <c r="X123" i="22" s="1"/>
  <c r="R123" i="22"/>
  <c r="R373" i="22" s="1"/>
  <c r="R623" i="22" s="1"/>
  <c r="R873" i="22" s="1"/>
  <c r="R1123" i="22" s="1"/>
  <c r="L123" i="22"/>
  <c r="K123" i="22"/>
  <c r="K373" i="22" s="1"/>
  <c r="K623" i="22" s="1"/>
  <c r="K873" i="22" s="1"/>
  <c r="K1123" i="22" s="1"/>
  <c r="K1373" i="22" s="1"/>
  <c r="I123" i="22"/>
  <c r="H123" i="22"/>
  <c r="H373" i="22" s="1"/>
  <c r="F123" i="22"/>
  <c r="F373" i="22" s="1"/>
  <c r="F623" i="22" s="1"/>
  <c r="F873" i="22" s="1"/>
  <c r="F1123" i="22" s="1"/>
  <c r="AV122" i="22"/>
  <c r="AS122" i="22"/>
  <c r="AR122" i="22"/>
  <c r="AP122" i="22"/>
  <c r="AP372" i="22" s="1"/>
  <c r="AP622" i="22" s="1"/>
  <c r="AP872" i="22" s="1"/>
  <c r="AP1122" i="22" s="1"/>
  <c r="AJ122" i="22"/>
  <c r="AI122" i="22"/>
  <c r="AI372" i="22" s="1"/>
  <c r="AI622" i="22" s="1"/>
  <c r="AI872" i="22" s="1"/>
  <c r="AI1122" i="22" s="1"/>
  <c r="AI1372" i="22" s="1"/>
  <c r="AG122" i="22"/>
  <c r="AF122" i="22"/>
  <c r="AF372" i="22" s="1"/>
  <c r="AD122" i="22"/>
  <c r="AD372" i="22" s="1"/>
  <c r="AD622" i="22" s="1"/>
  <c r="AD872" i="22" s="1"/>
  <c r="AD1122" i="22" s="1"/>
  <c r="U122" i="22"/>
  <c r="T122" i="22"/>
  <c r="R122" i="22"/>
  <c r="R372" i="22" s="1"/>
  <c r="R622" i="22" s="1"/>
  <c r="R872" i="22" s="1"/>
  <c r="R1122" i="22" s="1"/>
  <c r="L122" i="22"/>
  <c r="K122" i="22"/>
  <c r="K372" i="22" s="1"/>
  <c r="K622" i="22" s="1"/>
  <c r="K872" i="22" s="1"/>
  <c r="K1122" i="22" s="1"/>
  <c r="K1372" i="22" s="1"/>
  <c r="I122" i="22"/>
  <c r="H122" i="22"/>
  <c r="H372" i="22" s="1"/>
  <c r="F122" i="22"/>
  <c r="F372" i="22" s="1"/>
  <c r="F622" i="22" s="1"/>
  <c r="F872" i="22" s="1"/>
  <c r="F1122" i="22" s="1"/>
  <c r="AV121" i="22"/>
  <c r="AS121" i="22"/>
  <c r="AR121" i="22"/>
  <c r="AP121" i="22"/>
  <c r="AP371" i="22" s="1"/>
  <c r="AP621" i="22" s="1"/>
  <c r="AP871" i="22" s="1"/>
  <c r="AP1121" i="22" s="1"/>
  <c r="AJ121" i="22"/>
  <c r="AI121" i="22"/>
  <c r="AI371" i="22" s="1"/>
  <c r="AI621" i="22" s="1"/>
  <c r="AI871" i="22" s="1"/>
  <c r="AI1121" i="22" s="1"/>
  <c r="AI1371" i="22" s="1"/>
  <c r="AG121" i="22"/>
  <c r="AF121" i="22"/>
  <c r="AF371" i="22" s="1"/>
  <c r="AD121" i="22"/>
  <c r="AD371" i="22" s="1"/>
  <c r="AD621" i="22" s="1"/>
  <c r="AD871" i="22" s="1"/>
  <c r="AD1121" i="22" s="1"/>
  <c r="U121" i="22"/>
  <c r="T121" i="22"/>
  <c r="R121" i="22"/>
  <c r="R371" i="22" s="1"/>
  <c r="R621" i="22" s="1"/>
  <c r="R871" i="22" s="1"/>
  <c r="R1121" i="22" s="1"/>
  <c r="L121" i="22"/>
  <c r="K121" i="22"/>
  <c r="K371" i="22" s="1"/>
  <c r="K621" i="22" s="1"/>
  <c r="K871" i="22" s="1"/>
  <c r="K1121" i="22" s="1"/>
  <c r="K1371" i="22" s="1"/>
  <c r="I121" i="22"/>
  <c r="H121" i="22"/>
  <c r="H371" i="22" s="1"/>
  <c r="F121" i="22"/>
  <c r="F371" i="22" s="1"/>
  <c r="F621" i="22" s="1"/>
  <c r="F871" i="22" s="1"/>
  <c r="F1121" i="22" s="1"/>
  <c r="AV120" i="22"/>
  <c r="AS120" i="22"/>
  <c r="AR120" i="22"/>
  <c r="AP120" i="22"/>
  <c r="AP370" i="22" s="1"/>
  <c r="AP620" i="22" s="1"/>
  <c r="AP870" i="22" s="1"/>
  <c r="AP1120" i="22" s="1"/>
  <c r="AJ120" i="22"/>
  <c r="AI120" i="22"/>
  <c r="AI370" i="22" s="1"/>
  <c r="AI620" i="22" s="1"/>
  <c r="AI870" i="22" s="1"/>
  <c r="AI1120" i="22" s="1"/>
  <c r="AI1370" i="22" s="1"/>
  <c r="AG120" i="22"/>
  <c r="AF120" i="22"/>
  <c r="AF370" i="22" s="1"/>
  <c r="AD120" i="22"/>
  <c r="AD370" i="22" s="1"/>
  <c r="AD620" i="22" s="1"/>
  <c r="AD870" i="22" s="1"/>
  <c r="AD1120" i="22" s="1"/>
  <c r="U120" i="22"/>
  <c r="T120" i="22"/>
  <c r="R120" i="22"/>
  <c r="R370" i="22" s="1"/>
  <c r="R620" i="22" s="1"/>
  <c r="R870" i="22" s="1"/>
  <c r="R1120" i="22" s="1"/>
  <c r="L120" i="22"/>
  <c r="K120" i="22"/>
  <c r="K370" i="22" s="1"/>
  <c r="K620" i="22" s="1"/>
  <c r="K870" i="22" s="1"/>
  <c r="K1120" i="22" s="1"/>
  <c r="K1370" i="22" s="1"/>
  <c r="I120" i="22"/>
  <c r="H120" i="22"/>
  <c r="H370" i="22" s="1"/>
  <c r="F120" i="22"/>
  <c r="F370" i="22" s="1"/>
  <c r="F620" i="22" s="1"/>
  <c r="F870" i="22" s="1"/>
  <c r="F1120" i="22" s="1"/>
  <c r="AV119" i="22"/>
  <c r="AS119" i="22"/>
  <c r="AR119" i="22"/>
  <c r="AP119" i="22"/>
  <c r="AP369" i="22" s="1"/>
  <c r="AP619" i="22" s="1"/>
  <c r="AP869" i="22" s="1"/>
  <c r="AP1119" i="22" s="1"/>
  <c r="AJ119" i="22"/>
  <c r="AI119" i="22"/>
  <c r="AI369" i="22" s="1"/>
  <c r="AI619" i="22" s="1"/>
  <c r="AI869" i="22" s="1"/>
  <c r="AI1119" i="22" s="1"/>
  <c r="AI1369" i="22" s="1"/>
  <c r="AG119" i="22"/>
  <c r="AF119" i="22"/>
  <c r="AF369" i="22" s="1"/>
  <c r="AD119" i="22"/>
  <c r="AD369" i="22" s="1"/>
  <c r="AD619" i="22" s="1"/>
  <c r="AD869" i="22" s="1"/>
  <c r="AD1119" i="22" s="1"/>
  <c r="U119" i="22"/>
  <c r="T119" i="22"/>
  <c r="R119" i="22"/>
  <c r="R369" i="22" s="1"/>
  <c r="R619" i="22" s="1"/>
  <c r="R869" i="22" s="1"/>
  <c r="R1119" i="22" s="1"/>
  <c r="L119" i="22"/>
  <c r="K119" i="22"/>
  <c r="K369" i="22" s="1"/>
  <c r="K619" i="22" s="1"/>
  <c r="K869" i="22" s="1"/>
  <c r="K1119" i="22" s="1"/>
  <c r="K1369" i="22" s="1"/>
  <c r="I119" i="22"/>
  <c r="H119" i="22"/>
  <c r="H369" i="22" s="1"/>
  <c r="F119" i="22"/>
  <c r="F369" i="22" s="1"/>
  <c r="F619" i="22" s="1"/>
  <c r="F869" i="22" s="1"/>
  <c r="F1119" i="22" s="1"/>
  <c r="AV118" i="22"/>
  <c r="AS118" i="22"/>
  <c r="AR118" i="22"/>
  <c r="AP118" i="22"/>
  <c r="AP368" i="22" s="1"/>
  <c r="AP618" i="22" s="1"/>
  <c r="AP868" i="22" s="1"/>
  <c r="AP1118" i="22" s="1"/>
  <c r="AJ118" i="22"/>
  <c r="AI118" i="22"/>
  <c r="AI368" i="22" s="1"/>
  <c r="AI618" i="22" s="1"/>
  <c r="AI868" i="22" s="1"/>
  <c r="AI1118" i="22" s="1"/>
  <c r="AI1368" i="22" s="1"/>
  <c r="AG118" i="22"/>
  <c r="AF118" i="22"/>
  <c r="AF368" i="22" s="1"/>
  <c r="AD118" i="22"/>
  <c r="AD368" i="22" s="1"/>
  <c r="AD618" i="22" s="1"/>
  <c r="AD868" i="22" s="1"/>
  <c r="AD1118" i="22" s="1"/>
  <c r="U118" i="22"/>
  <c r="T118" i="22"/>
  <c r="R118" i="22"/>
  <c r="R368" i="22" s="1"/>
  <c r="R618" i="22" s="1"/>
  <c r="R868" i="22" s="1"/>
  <c r="R1118" i="22" s="1"/>
  <c r="L118" i="22"/>
  <c r="K118" i="22"/>
  <c r="K368" i="22" s="1"/>
  <c r="K618" i="22" s="1"/>
  <c r="K868" i="22" s="1"/>
  <c r="K1118" i="22" s="1"/>
  <c r="K1368" i="22" s="1"/>
  <c r="I118" i="22"/>
  <c r="H118" i="22"/>
  <c r="H368" i="22" s="1"/>
  <c r="F118" i="22"/>
  <c r="F368" i="22" s="1"/>
  <c r="F618" i="22" s="1"/>
  <c r="F868" i="22" s="1"/>
  <c r="F1118" i="22" s="1"/>
  <c r="AV117" i="22"/>
  <c r="AS117" i="22"/>
  <c r="AR117" i="22"/>
  <c r="AP117" i="22"/>
  <c r="AP367" i="22" s="1"/>
  <c r="AP617" i="22" s="1"/>
  <c r="AP867" i="22" s="1"/>
  <c r="AP1117" i="22" s="1"/>
  <c r="AJ117" i="22"/>
  <c r="AI117" i="22"/>
  <c r="AI367" i="22" s="1"/>
  <c r="AI617" i="22" s="1"/>
  <c r="AI867" i="22" s="1"/>
  <c r="AI1117" i="22" s="1"/>
  <c r="AI1367" i="22" s="1"/>
  <c r="AG117" i="22"/>
  <c r="AF117" i="22"/>
  <c r="AF367" i="22" s="1"/>
  <c r="AD117" i="22"/>
  <c r="AD367" i="22" s="1"/>
  <c r="AD617" i="22" s="1"/>
  <c r="AD867" i="22" s="1"/>
  <c r="AD1117" i="22" s="1"/>
  <c r="U117" i="22"/>
  <c r="T117" i="22"/>
  <c r="X117" i="22" s="1"/>
  <c r="R117" i="22"/>
  <c r="R367" i="22" s="1"/>
  <c r="R617" i="22" s="1"/>
  <c r="R867" i="22" s="1"/>
  <c r="R1117" i="22" s="1"/>
  <c r="L117" i="22"/>
  <c r="K117" i="22"/>
  <c r="K367" i="22" s="1"/>
  <c r="K617" i="22" s="1"/>
  <c r="K867" i="22" s="1"/>
  <c r="K1117" i="22" s="1"/>
  <c r="K1367" i="22" s="1"/>
  <c r="I117" i="22"/>
  <c r="H117" i="22"/>
  <c r="H367" i="22" s="1"/>
  <c r="F117" i="22"/>
  <c r="F367" i="22" s="1"/>
  <c r="F617" i="22" s="1"/>
  <c r="F867" i="22" s="1"/>
  <c r="F1117" i="22" s="1"/>
  <c r="AV116" i="22"/>
  <c r="AS116" i="22"/>
  <c r="AR116" i="22"/>
  <c r="AP116" i="22"/>
  <c r="AP366" i="22" s="1"/>
  <c r="AP616" i="22" s="1"/>
  <c r="AP866" i="22" s="1"/>
  <c r="AP1116" i="22" s="1"/>
  <c r="AJ116" i="22"/>
  <c r="AI116" i="22"/>
  <c r="AI366" i="22" s="1"/>
  <c r="AI616" i="22" s="1"/>
  <c r="AI866" i="22" s="1"/>
  <c r="AI1116" i="22" s="1"/>
  <c r="AI1366" i="22" s="1"/>
  <c r="AG116" i="22"/>
  <c r="AF116" i="22"/>
  <c r="AF366" i="22" s="1"/>
  <c r="AD116" i="22"/>
  <c r="AD366" i="22" s="1"/>
  <c r="AD616" i="22" s="1"/>
  <c r="AD866" i="22" s="1"/>
  <c r="AD1116" i="22" s="1"/>
  <c r="U116" i="22"/>
  <c r="T116" i="22"/>
  <c r="R116" i="22"/>
  <c r="R366" i="22" s="1"/>
  <c r="R616" i="22" s="1"/>
  <c r="R866" i="22" s="1"/>
  <c r="R1116" i="22" s="1"/>
  <c r="L116" i="22"/>
  <c r="K116" i="22"/>
  <c r="K366" i="22" s="1"/>
  <c r="K616" i="22" s="1"/>
  <c r="K866" i="22" s="1"/>
  <c r="K1116" i="22" s="1"/>
  <c r="K1366" i="22" s="1"/>
  <c r="I116" i="22"/>
  <c r="H116" i="22"/>
  <c r="H366" i="22" s="1"/>
  <c r="F116" i="22"/>
  <c r="F366" i="22" s="1"/>
  <c r="F616" i="22" s="1"/>
  <c r="F866" i="22" s="1"/>
  <c r="F1116" i="22" s="1"/>
  <c r="AV115" i="22"/>
  <c r="AS115" i="22"/>
  <c r="AR115" i="22"/>
  <c r="AP115" i="22"/>
  <c r="AP365" i="22" s="1"/>
  <c r="AP615" i="22" s="1"/>
  <c r="AP865" i="22" s="1"/>
  <c r="AP1115" i="22" s="1"/>
  <c r="AJ115" i="22"/>
  <c r="AI115" i="22"/>
  <c r="AI365" i="22" s="1"/>
  <c r="AI615" i="22" s="1"/>
  <c r="AI865" i="22" s="1"/>
  <c r="AI1115" i="22" s="1"/>
  <c r="AI1365" i="22" s="1"/>
  <c r="AG115" i="22"/>
  <c r="AF115" i="22"/>
  <c r="AF365" i="22" s="1"/>
  <c r="AD115" i="22"/>
  <c r="AD365" i="22" s="1"/>
  <c r="AD615" i="22" s="1"/>
  <c r="AD865" i="22" s="1"/>
  <c r="AD1115" i="22" s="1"/>
  <c r="U115" i="22"/>
  <c r="T115" i="22"/>
  <c r="R115" i="22"/>
  <c r="R365" i="22" s="1"/>
  <c r="R615" i="22" s="1"/>
  <c r="R865" i="22" s="1"/>
  <c r="R1115" i="22" s="1"/>
  <c r="L115" i="22"/>
  <c r="K115" i="22"/>
  <c r="K365" i="22" s="1"/>
  <c r="K615" i="22" s="1"/>
  <c r="K865" i="22" s="1"/>
  <c r="K1115" i="22" s="1"/>
  <c r="K1365" i="22" s="1"/>
  <c r="I115" i="22"/>
  <c r="H115" i="22"/>
  <c r="H365" i="22" s="1"/>
  <c r="F115" i="22"/>
  <c r="F365" i="22" s="1"/>
  <c r="F615" i="22" s="1"/>
  <c r="F865" i="22" s="1"/>
  <c r="F1115" i="22" s="1"/>
  <c r="AV114" i="22"/>
  <c r="AS114" i="22"/>
  <c r="AR114" i="22"/>
  <c r="AP114" i="22"/>
  <c r="AP364" i="22" s="1"/>
  <c r="AP614" i="22" s="1"/>
  <c r="AP864" i="22" s="1"/>
  <c r="AP1114" i="22" s="1"/>
  <c r="AJ114" i="22"/>
  <c r="AI114" i="22"/>
  <c r="AI364" i="22" s="1"/>
  <c r="AI614" i="22" s="1"/>
  <c r="AI864" i="22" s="1"/>
  <c r="AI1114" i="22" s="1"/>
  <c r="AI1364" i="22" s="1"/>
  <c r="AG114" i="22"/>
  <c r="AF114" i="22"/>
  <c r="AF364" i="22" s="1"/>
  <c r="AD114" i="22"/>
  <c r="AD364" i="22" s="1"/>
  <c r="AD614" i="22" s="1"/>
  <c r="AD864" i="22" s="1"/>
  <c r="AD1114" i="22" s="1"/>
  <c r="U114" i="22"/>
  <c r="T114" i="22"/>
  <c r="R114" i="22"/>
  <c r="R364" i="22" s="1"/>
  <c r="R614" i="22" s="1"/>
  <c r="R864" i="22" s="1"/>
  <c r="R1114" i="22" s="1"/>
  <c r="L114" i="22"/>
  <c r="K114" i="22"/>
  <c r="K364" i="22" s="1"/>
  <c r="K614" i="22" s="1"/>
  <c r="K864" i="22" s="1"/>
  <c r="K1114" i="22" s="1"/>
  <c r="K1364" i="22" s="1"/>
  <c r="I114" i="22"/>
  <c r="H114" i="22"/>
  <c r="H364" i="22" s="1"/>
  <c r="F114" i="22"/>
  <c r="F364" i="22" s="1"/>
  <c r="F614" i="22" s="1"/>
  <c r="F864" i="22" s="1"/>
  <c r="F1114" i="22" s="1"/>
  <c r="AV113" i="22"/>
  <c r="AS113" i="22"/>
  <c r="AR113" i="22"/>
  <c r="AP113" i="22"/>
  <c r="AP363" i="22" s="1"/>
  <c r="AP613" i="22" s="1"/>
  <c r="AP863" i="22" s="1"/>
  <c r="AP1113" i="22" s="1"/>
  <c r="AJ113" i="22"/>
  <c r="AI113" i="22"/>
  <c r="AI363" i="22" s="1"/>
  <c r="AI613" i="22" s="1"/>
  <c r="AI863" i="22" s="1"/>
  <c r="AI1113" i="22" s="1"/>
  <c r="AI1363" i="22" s="1"/>
  <c r="AG113" i="22"/>
  <c r="AF113" i="22"/>
  <c r="AF363" i="22" s="1"/>
  <c r="AD113" i="22"/>
  <c r="AD363" i="22" s="1"/>
  <c r="AD613" i="22" s="1"/>
  <c r="AD863" i="22" s="1"/>
  <c r="AD1113" i="22" s="1"/>
  <c r="U113" i="22"/>
  <c r="T113" i="22"/>
  <c r="X113" i="22" s="1"/>
  <c r="R113" i="22"/>
  <c r="R363" i="22" s="1"/>
  <c r="R613" i="22" s="1"/>
  <c r="R863" i="22" s="1"/>
  <c r="R1113" i="22" s="1"/>
  <c r="L113" i="22"/>
  <c r="K113" i="22"/>
  <c r="K363" i="22" s="1"/>
  <c r="K613" i="22" s="1"/>
  <c r="K863" i="22" s="1"/>
  <c r="K1113" i="22" s="1"/>
  <c r="K1363" i="22" s="1"/>
  <c r="I113" i="22"/>
  <c r="H113" i="22"/>
  <c r="H363" i="22" s="1"/>
  <c r="F113" i="22"/>
  <c r="F363" i="22" s="1"/>
  <c r="F613" i="22" s="1"/>
  <c r="F863" i="22" s="1"/>
  <c r="F1113" i="22" s="1"/>
  <c r="AV112" i="22"/>
  <c r="AS112" i="22"/>
  <c r="AR112" i="22"/>
  <c r="AP112" i="22"/>
  <c r="AP362" i="22" s="1"/>
  <c r="AP612" i="22" s="1"/>
  <c r="AP862" i="22" s="1"/>
  <c r="AP1112" i="22" s="1"/>
  <c r="AJ112" i="22"/>
  <c r="AI112" i="22"/>
  <c r="AI362" i="22" s="1"/>
  <c r="AI612" i="22" s="1"/>
  <c r="AI862" i="22" s="1"/>
  <c r="AI1112" i="22" s="1"/>
  <c r="AI1362" i="22" s="1"/>
  <c r="AG112" i="22"/>
  <c r="AF112" i="22"/>
  <c r="AF362" i="22" s="1"/>
  <c r="AD112" i="22"/>
  <c r="AD362" i="22" s="1"/>
  <c r="AD612" i="22" s="1"/>
  <c r="AD862" i="22" s="1"/>
  <c r="AD1112" i="22" s="1"/>
  <c r="U112" i="22"/>
  <c r="T112" i="22"/>
  <c r="R112" i="22"/>
  <c r="R362" i="22" s="1"/>
  <c r="R612" i="22" s="1"/>
  <c r="R862" i="22" s="1"/>
  <c r="R1112" i="22" s="1"/>
  <c r="L112" i="22"/>
  <c r="K112" i="22"/>
  <c r="K362" i="22" s="1"/>
  <c r="K612" i="22" s="1"/>
  <c r="K862" i="22" s="1"/>
  <c r="K1112" i="22" s="1"/>
  <c r="K1362" i="22" s="1"/>
  <c r="I112" i="22"/>
  <c r="H112" i="22"/>
  <c r="H362" i="22" s="1"/>
  <c r="F112" i="22"/>
  <c r="F362" i="22" s="1"/>
  <c r="F612" i="22" s="1"/>
  <c r="F862" i="22" s="1"/>
  <c r="F1112" i="22" s="1"/>
  <c r="AV111" i="22"/>
  <c r="AS111" i="22"/>
  <c r="AR111" i="22"/>
  <c r="AP111" i="22"/>
  <c r="AP361" i="22" s="1"/>
  <c r="AP611" i="22" s="1"/>
  <c r="AP861" i="22" s="1"/>
  <c r="AP1111" i="22" s="1"/>
  <c r="AJ111" i="22"/>
  <c r="AI111" i="22"/>
  <c r="AI361" i="22" s="1"/>
  <c r="AI611" i="22" s="1"/>
  <c r="AI861" i="22" s="1"/>
  <c r="AI1111" i="22" s="1"/>
  <c r="AI1361" i="22" s="1"/>
  <c r="AG111" i="22"/>
  <c r="AF111" i="22"/>
  <c r="AF361" i="22" s="1"/>
  <c r="AD111" i="22"/>
  <c r="AD361" i="22" s="1"/>
  <c r="AD611" i="22" s="1"/>
  <c r="AD861" i="22" s="1"/>
  <c r="AD1111" i="22" s="1"/>
  <c r="U111" i="22"/>
  <c r="T111" i="22"/>
  <c r="X111" i="22" s="1"/>
  <c r="R111" i="22"/>
  <c r="R361" i="22" s="1"/>
  <c r="R611" i="22" s="1"/>
  <c r="R861" i="22" s="1"/>
  <c r="R1111" i="22" s="1"/>
  <c r="L111" i="22"/>
  <c r="K111" i="22"/>
  <c r="K361" i="22" s="1"/>
  <c r="K611" i="22" s="1"/>
  <c r="K861" i="22" s="1"/>
  <c r="K1111" i="22" s="1"/>
  <c r="K1361" i="22" s="1"/>
  <c r="I111" i="22"/>
  <c r="H111" i="22"/>
  <c r="H361" i="22" s="1"/>
  <c r="F111" i="22"/>
  <c r="F361" i="22" s="1"/>
  <c r="F611" i="22" s="1"/>
  <c r="F861" i="22" s="1"/>
  <c r="F1111" i="22" s="1"/>
  <c r="AV110" i="22"/>
  <c r="AS110" i="22"/>
  <c r="AR110" i="22"/>
  <c r="AP110" i="22"/>
  <c r="AP360" i="22" s="1"/>
  <c r="AP610" i="22" s="1"/>
  <c r="AP860" i="22" s="1"/>
  <c r="AP1110" i="22" s="1"/>
  <c r="AJ110" i="22"/>
  <c r="AI110" i="22"/>
  <c r="AI360" i="22" s="1"/>
  <c r="AI610" i="22" s="1"/>
  <c r="AI860" i="22" s="1"/>
  <c r="AI1110" i="22" s="1"/>
  <c r="AI1360" i="22" s="1"/>
  <c r="AG110" i="22"/>
  <c r="AF110" i="22"/>
  <c r="AF360" i="22" s="1"/>
  <c r="AD110" i="22"/>
  <c r="AD360" i="22" s="1"/>
  <c r="AD610" i="22" s="1"/>
  <c r="AD860" i="22" s="1"/>
  <c r="AD1110" i="22" s="1"/>
  <c r="U110" i="22"/>
  <c r="T110" i="22"/>
  <c r="R110" i="22"/>
  <c r="R360" i="22" s="1"/>
  <c r="R610" i="22" s="1"/>
  <c r="R860" i="22" s="1"/>
  <c r="R1110" i="22" s="1"/>
  <c r="L110" i="22"/>
  <c r="K110" i="22"/>
  <c r="K360" i="22" s="1"/>
  <c r="K610" i="22" s="1"/>
  <c r="K860" i="22" s="1"/>
  <c r="K1110" i="22" s="1"/>
  <c r="K1360" i="22" s="1"/>
  <c r="I110" i="22"/>
  <c r="H110" i="22"/>
  <c r="H360" i="22" s="1"/>
  <c r="F110" i="22"/>
  <c r="F360" i="22" s="1"/>
  <c r="F610" i="22" s="1"/>
  <c r="F860" i="22" s="1"/>
  <c r="F1110" i="22" s="1"/>
  <c r="AV109" i="22"/>
  <c r="AS109" i="22"/>
  <c r="AR109" i="22"/>
  <c r="AP109" i="22"/>
  <c r="AP359" i="22" s="1"/>
  <c r="AP609" i="22" s="1"/>
  <c r="AP859" i="22" s="1"/>
  <c r="AP1109" i="22" s="1"/>
  <c r="AJ109" i="22"/>
  <c r="AI109" i="22"/>
  <c r="AI359" i="22" s="1"/>
  <c r="AI609" i="22" s="1"/>
  <c r="AI859" i="22" s="1"/>
  <c r="AI1109" i="22" s="1"/>
  <c r="AI1359" i="22" s="1"/>
  <c r="AG109" i="22"/>
  <c r="AF109" i="22"/>
  <c r="AF359" i="22" s="1"/>
  <c r="AD109" i="22"/>
  <c r="AD359" i="22" s="1"/>
  <c r="AD609" i="22" s="1"/>
  <c r="AD859" i="22" s="1"/>
  <c r="AD1109" i="22" s="1"/>
  <c r="U109" i="22"/>
  <c r="T109" i="22"/>
  <c r="R109" i="22"/>
  <c r="R359" i="22" s="1"/>
  <c r="R609" i="22" s="1"/>
  <c r="R859" i="22" s="1"/>
  <c r="R1109" i="22" s="1"/>
  <c r="L109" i="22"/>
  <c r="K109" i="22"/>
  <c r="K359" i="22" s="1"/>
  <c r="K609" i="22" s="1"/>
  <c r="K859" i="22" s="1"/>
  <c r="K1109" i="22" s="1"/>
  <c r="K1359" i="22" s="1"/>
  <c r="I109" i="22"/>
  <c r="H109" i="22"/>
  <c r="H359" i="22" s="1"/>
  <c r="F109" i="22"/>
  <c r="F359" i="22" s="1"/>
  <c r="F609" i="22" s="1"/>
  <c r="F859" i="22" s="1"/>
  <c r="F1109" i="22" s="1"/>
  <c r="AV108" i="22"/>
  <c r="AS108" i="22"/>
  <c r="AR108" i="22"/>
  <c r="AP108" i="22"/>
  <c r="AP358" i="22" s="1"/>
  <c r="AP608" i="22" s="1"/>
  <c r="AP858" i="22" s="1"/>
  <c r="AP1108" i="22" s="1"/>
  <c r="AJ108" i="22"/>
  <c r="AI108" i="22"/>
  <c r="AI358" i="22" s="1"/>
  <c r="AI608" i="22" s="1"/>
  <c r="AI858" i="22" s="1"/>
  <c r="AI1108" i="22" s="1"/>
  <c r="AI1358" i="22" s="1"/>
  <c r="AG108" i="22"/>
  <c r="AF108" i="22"/>
  <c r="AF358" i="22" s="1"/>
  <c r="AD108" i="22"/>
  <c r="AD358" i="22" s="1"/>
  <c r="AD608" i="22" s="1"/>
  <c r="AD858" i="22" s="1"/>
  <c r="AD1108" i="22" s="1"/>
  <c r="U108" i="22"/>
  <c r="T108" i="22"/>
  <c r="R108" i="22"/>
  <c r="R358" i="22" s="1"/>
  <c r="R608" i="22" s="1"/>
  <c r="R858" i="22" s="1"/>
  <c r="R1108" i="22" s="1"/>
  <c r="L108" i="22"/>
  <c r="K108" i="22"/>
  <c r="K358" i="22" s="1"/>
  <c r="K608" i="22" s="1"/>
  <c r="K858" i="22" s="1"/>
  <c r="K1108" i="22" s="1"/>
  <c r="K1358" i="22" s="1"/>
  <c r="I108" i="22"/>
  <c r="H108" i="22"/>
  <c r="H358" i="22" s="1"/>
  <c r="F108" i="22"/>
  <c r="F358" i="22" s="1"/>
  <c r="F608" i="22" s="1"/>
  <c r="F858" i="22" s="1"/>
  <c r="F1108" i="22" s="1"/>
  <c r="AV107" i="22"/>
  <c r="AS107" i="22"/>
  <c r="AR107" i="22"/>
  <c r="AP107" i="22"/>
  <c r="AP357" i="22" s="1"/>
  <c r="AP607" i="22" s="1"/>
  <c r="AP857" i="22" s="1"/>
  <c r="AP1107" i="22" s="1"/>
  <c r="AJ107" i="22"/>
  <c r="AI107" i="22"/>
  <c r="AI357" i="22" s="1"/>
  <c r="AI607" i="22" s="1"/>
  <c r="AI857" i="22" s="1"/>
  <c r="AI1107" i="22" s="1"/>
  <c r="AI1357" i="22" s="1"/>
  <c r="AG107" i="22"/>
  <c r="AF107" i="22"/>
  <c r="AF357" i="22" s="1"/>
  <c r="AD107" i="22"/>
  <c r="AD357" i="22" s="1"/>
  <c r="AD607" i="22" s="1"/>
  <c r="AD857" i="22" s="1"/>
  <c r="AD1107" i="22" s="1"/>
  <c r="U107" i="22"/>
  <c r="T107" i="22"/>
  <c r="R107" i="22"/>
  <c r="R357" i="22" s="1"/>
  <c r="R607" i="22" s="1"/>
  <c r="R857" i="22" s="1"/>
  <c r="R1107" i="22" s="1"/>
  <c r="L107" i="22"/>
  <c r="K107" i="22"/>
  <c r="K357" i="22" s="1"/>
  <c r="K607" i="22" s="1"/>
  <c r="K857" i="22" s="1"/>
  <c r="K1107" i="22" s="1"/>
  <c r="K1357" i="22" s="1"/>
  <c r="I107" i="22"/>
  <c r="H107" i="22"/>
  <c r="H357" i="22" s="1"/>
  <c r="F107" i="22"/>
  <c r="F357" i="22" s="1"/>
  <c r="F607" i="22" s="1"/>
  <c r="F857" i="22" s="1"/>
  <c r="F1107" i="22" s="1"/>
  <c r="AV106" i="22"/>
  <c r="AS106" i="22"/>
  <c r="AR106" i="22"/>
  <c r="AP106" i="22"/>
  <c r="AP356" i="22" s="1"/>
  <c r="AP606" i="22" s="1"/>
  <c r="AP856" i="22" s="1"/>
  <c r="AP1106" i="22" s="1"/>
  <c r="AJ106" i="22"/>
  <c r="AI106" i="22"/>
  <c r="AI356" i="22" s="1"/>
  <c r="AI606" i="22" s="1"/>
  <c r="AI856" i="22" s="1"/>
  <c r="AI1106" i="22" s="1"/>
  <c r="AI1356" i="22" s="1"/>
  <c r="AG106" i="22"/>
  <c r="AF106" i="22"/>
  <c r="AF356" i="22" s="1"/>
  <c r="AD106" i="22"/>
  <c r="AD356" i="22" s="1"/>
  <c r="AD606" i="22" s="1"/>
  <c r="AD856" i="22" s="1"/>
  <c r="AD1106" i="22" s="1"/>
  <c r="U106" i="22"/>
  <c r="T106" i="22"/>
  <c r="R106" i="22"/>
  <c r="R356" i="22" s="1"/>
  <c r="R606" i="22" s="1"/>
  <c r="R856" i="22" s="1"/>
  <c r="R1106" i="22" s="1"/>
  <c r="L106" i="22"/>
  <c r="K106" i="22"/>
  <c r="K356" i="22" s="1"/>
  <c r="K606" i="22" s="1"/>
  <c r="K856" i="22" s="1"/>
  <c r="K1106" i="22" s="1"/>
  <c r="K1356" i="22" s="1"/>
  <c r="I106" i="22"/>
  <c r="H106" i="22"/>
  <c r="H356" i="22" s="1"/>
  <c r="F106" i="22"/>
  <c r="F356" i="22" s="1"/>
  <c r="F606" i="22" s="1"/>
  <c r="F856" i="22" s="1"/>
  <c r="F1106" i="22" s="1"/>
  <c r="AV105" i="22"/>
  <c r="AS105" i="22"/>
  <c r="AR105" i="22"/>
  <c r="AP105" i="22"/>
  <c r="AP355" i="22" s="1"/>
  <c r="AP605" i="22" s="1"/>
  <c r="AP855" i="22" s="1"/>
  <c r="AP1105" i="22" s="1"/>
  <c r="AJ105" i="22"/>
  <c r="AI105" i="22"/>
  <c r="AI355" i="22" s="1"/>
  <c r="AI605" i="22" s="1"/>
  <c r="AI855" i="22" s="1"/>
  <c r="AI1105" i="22" s="1"/>
  <c r="AI1355" i="22" s="1"/>
  <c r="AG105" i="22"/>
  <c r="AF105" i="22"/>
  <c r="AF355" i="22" s="1"/>
  <c r="AD105" i="22"/>
  <c r="AD355" i="22" s="1"/>
  <c r="AD605" i="22" s="1"/>
  <c r="AD855" i="22" s="1"/>
  <c r="AD1105" i="22" s="1"/>
  <c r="U105" i="22"/>
  <c r="T105" i="22"/>
  <c r="X105" i="22" s="1"/>
  <c r="R105" i="22"/>
  <c r="R355" i="22" s="1"/>
  <c r="R605" i="22" s="1"/>
  <c r="R855" i="22" s="1"/>
  <c r="R1105" i="22" s="1"/>
  <c r="L105" i="22"/>
  <c r="K105" i="22"/>
  <c r="K355" i="22" s="1"/>
  <c r="K605" i="22" s="1"/>
  <c r="K855" i="22" s="1"/>
  <c r="K1105" i="22" s="1"/>
  <c r="K1355" i="22" s="1"/>
  <c r="I105" i="22"/>
  <c r="H105" i="22"/>
  <c r="H355" i="22" s="1"/>
  <c r="F105" i="22"/>
  <c r="F355" i="22" s="1"/>
  <c r="F605" i="22" s="1"/>
  <c r="F855" i="22" s="1"/>
  <c r="F1105" i="22" s="1"/>
  <c r="AV104" i="22"/>
  <c r="AS104" i="22"/>
  <c r="AR104" i="22"/>
  <c r="AP104" i="22"/>
  <c r="AP354" i="22" s="1"/>
  <c r="AP604" i="22" s="1"/>
  <c r="AP854" i="22" s="1"/>
  <c r="AP1104" i="22" s="1"/>
  <c r="AJ104" i="22"/>
  <c r="AI104" i="22"/>
  <c r="AI354" i="22" s="1"/>
  <c r="AI604" i="22" s="1"/>
  <c r="AI854" i="22" s="1"/>
  <c r="AI1104" i="22" s="1"/>
  <c r="AI1354" i="22" s="1"/>
  <c r="AG104" i="22"/>
  <c r="AF104" i="22"/>
  <c r="AF354" i="22" s="1"/>
  <c r="AD104" i="22"/>
  <c r="AD354" i="22" s="1"/>
  <c r="AD604" i="22" s="1"/>
  <c r="AD854" i="22" s="1"/>
  <c r="AD1104" i="22" s="1"/>
  <c r="U104" i="22"/>
  <c r="T104" i="22"/>
  <c r="R104" i="22"/>
  <c r="R354" i="22" s="1"/>
  <c r="R604" i="22" s="1"/>
  <c r="R854" i="22" s="1"/>
  <c r="R1104" i="22" s="1"/>
  <c r="L104" i="22"/>
  <c r="K104" i="22"/>
  <c r="K354" i="22" s="1"/>
  <c r="K604" i="22" s="1"/>
  <c r="K854" i="22" s="1"/>
  <c r="K1104" i="22" s="1"/>
  <c r="K1354" i="22" s="1"/>
  <c r="I104" i="22"/>
  <c r="H104" i="22"/>
  <c r="H354" i="22" s="1"/>
  <c r="F104" i="22"/>
  <c r="F354" i="22" s="1"/>
  <c r="F604" i="22" s="1"/>
  <c r="F854" i="22" s="1"/>
  <c r="F1104" i="22" s="1"/>
  <c r="AV103" i="22"/>
  <c r="AS103" i="22"/>
  <c r="AR103" i="22"/>
  <c r="AP103" i="22"/>
  <c r="AP353" i="22" s="1"/>
  <c r="AP603" i="22" s="1"/>
  <c r="AP853" i="22" s="1"/>
  <c r="AP1103" i="22" s="1"/>
  <c r="AJ103" i="22"/>
  <c r="AI103" i="22"/>
  <c r="AI353" i="22" s="1"/>
  <c r="AI603" i="22" s="1"/>
  <c r="AI853" i="22" s="1"/>
  <c r="AI1103" i="22" s="1"/>
  <c r="AI1353" i="22" s="1"/>
  <c r="AG103" i="22"/>
  <c r="AF103" i="22"/>
  <c r="AF353" i="22" s="1"/>
  <c r="AD103" i="22"/>
  <c r="AD353" i="22" s="1"/>
  <c r="AD603" i="22" s="1"/>
  <c r="AD853" i="22" s="1"/>
  <c r="AD1103" i="22" s="1"/>
  <c r="U103" i="22"/>
  <c r="T103" i="22"/>
  <c r="R103" i="22"/>
  <c r="R353" i="22" s="1"/>
  <c r="R603" i="22" s="1"/>
  <c r="R853" i="22" s="1"/>
  <c r="R1103" i="22" s="1"/>
  <c r="L103" i="22"/>
  <c r="K103" i="22"/>
  <c r="K353" i="22" s="1"/>
  <c r="K603" i="22" s="1"/>
  <c r="K853" i="22" s="1"/>
  <c r="K1103" i="22" s="1"/>
  <c r="K1353" i="22" s="1"/>
  <c r="I103" i="22"/>
  <c r="H103" i="22"/>
  <c r="H353" i="22" s="1"/>
  <c r="F103" i="22"/>
  <c r="F353" i="22" s="1"/>
  <c r="F603" i="22" s="1"/>
  <c r="F853" i="22" s="1"/>
  <c r="F1103" i="22" s="1"/>
  <c r="AV102" i="22"/>
  <c r="AS102" i="22"/>
  <c r="AR102" i="22"/>
  <c r="AP102" i="22"/>
  <c r="AP352" i="22" s="1"/>
  <c r="AP602" i="22" s="1"/>
  <c r="AP852" i="22" s="1"/>
  <c r="AP1102" i="22" s="1"/>
  <c r="AJ102" i="22"/>
  <c r="AI102" i="22"/>
  <c r="AI352" i="22" s="1"/>
  <c r="AI602" i="22" s="1"/>
  <c r="AI852" i="22" s="1"/>
  <c r="AI1102" i="22" s="1"/>
  <c r="AI1352" i="22" s="1"/>
  <c r="AG102" i="22"/>
  <c r="AF102" i="22"/>
  <c r="AF352" i="22" s="1"/>
  <c r="AD102" i="22"/>
  <c r="AD352" i="22" s="1"/>
  <c r="AD602" i="22" s="1"/>
  <c r="AD852" i="22" s="1"/>
  <c r="AD1102" i="22" s="1"/>
  <c r="U102" i="22"/>
  <c r="T102" i="22"/>
  <c r="R102" i="22"/>
  <c r="R352" i="22" s="1"/>
  <c r="R602" i="22" s="1"/>
  <c r="R852" i="22" s="1"/>
  <c r="R1102" i="22" s="1"/>
  <c r="L102" i="22"/>
  <c r="K102" i="22"/>
  <c r="K352" i="22" s="1"/>
  <c r="K602" i="22" s="1"/>
  <c r="K852" i="22" s="1"/>
  <c r="K1102" i="22" s="1"/>
  <c r="K1352" i="22" s="1"/>
  <c r="I102" i="22"/>
  <c r="H102" i="22"/>
  <c r="H352" i="22" s="1"/>
  <c r="F102" i="22"/>
  <c r="F352" i="22" s="1"/>
  <c r="F602" i="22" s="1"/>
  <c r="F852" i="22" s="1"/>
  <c r="F1102" i="22" s="1"/>
  <c r="AV101" i="22"/>
  <c r="AS101" i="22"/>
  <c r="AR101" i="22"/>
  <c r="AP101" i="22"/>
  <c r="AP351" i="22" s="1"/>
  <c r="AP601" i="22" s="1"/>
  <c r="AP851" i="22" s="1"/>
  <c r="AP1101" i="22" s="1"/>
  <c r="AJ101" i="22"/>
  <c r="AI101" i="22"/>
  <c r="AI351" i="22" s="1"/>
  <c r="AI601" i="22" s="1"/>
  <c r="AI851" i="22" s="1"/>
  <c r="AI1101" i="22" s="1"/>
  <c r="AI1351" i="22" s="1"/>
  <c r="AG101" i="22"/>
  <c r="AF101" i="22"/>
  <c r="AF351" i="22" s="1"/>
  <c r="AD101" i="22"/>
  <c r="AD351" i="22" s="1"/>
  <c r="AD601" i="22" s="1"/>
  <c r="AD851" i="22" s="1"/>
  <c r="AD1101" i="22" s="1"/>
  <c r="U101" i="22"/>
  <c r="T101" i="22"/>
  <c r="X101" i="22" s="1"/>
  <c r="R101" i="22"/>
  <c r="R351" i="22" s="1"/>
  <c r="R601" i="22" s="1"/>
  <c r="R851" i="22" s="1"/>
  <c r="R1101" i="22" s="1"/>
  <c r="L101" i="22"/>
  <c r="K101" i="22"/>
  <c r="K351" i="22" s="1"/>
  <c r="K601" i="22" s="1"/>
  <c r="K851" i="22" s="1"/>
  <c r="K1101" i="22" s="1"/>
  <c r="K1351" i="22" s="1"/>
  <c r="I101" i="22"/>
  <c r="H101" i="22"/>
  <c r="H351" i="22" s="1"/>
  <c r="F101" i="22"/>
  <c r="F351" i="22" s="1"/>
  <c r="F601" i="22" s="1"/>
  <c r="F851" i="22" s="1"/>
  <c r="F1101" i="22" s="1"/>
  <c r="AV100" i="22"/>
  <c r="AS100" i="22"/>
  <c r="AR100" i="22"/>
  <c r="AP100" i="22"/>
  <c r="AP350" i="22" s="1"/>
  <c r="AP600" i="22" s="1"/>
  <c r="AP850" i="22" s="1"/>
  <c r="AP1100" i="22" s="1"/>
  <c r="AJ100" i="22"/>
  <c r="AI100" i="22"/>
  <c r="AI350" i="22" s="1"/>
  <c r="AI600" i="22" s="1"/>
  <c r="AI850" i="22" s="1"/>
  <c r="AI1100" i="22" s="1"/>
  <c r="AI1350" i="22" s="1"/>
  <c r="AG100" i="22"/>
  <c r="AF100" i="22"/>
  <c r="AF350" i="22" s="1"/>
  <c r="AF600" i="22" s="1"/>
  <c r="AD100" i="22"/>
  <c r="AD350" i="22" s="1"/>
  <c r="AD600" i="22" s="1"/>
  <c r="AD850" i="22" s="1"/>
  <c r="AD1100" i="22" s="1"/>
  <c r="U100" i="22"/>
  <c r="T100" i="22"/>
  <c r="R100" i="22"/>
  <c r="R350" i="22" s="1"/>
  <c r="R600" i="22" s="1"/>
  <c r="R850" i="22" s="1"/>
  <c r="R1100" i="22" s="1"/>
  <c r="L100" i="22"/>
  <c r="K100" i="22"/>
  <c r="K350" i="22" s="1"/>
  <c r="K600" i="22" s="1"/>
  <c r="K850" i="22" s="1"/>
  <c r="K1100" i="22" s="1"/>
  <c r="K1350" i="22" s="1"/>
  <c r="I100" i="22"/>
  <c r="H100" i="22"/>
  <c r="H350" i="22" s="1"/>
  <c r="F100" i="22"/>
  <c r="F350" i="22" s="1"/>
  <c r="F600" i="22" s="1"/>
  <c r="F850" i="22" s="1"/>
  <c r="F1100" i="22" s="1"/>
  <c r="AV99" i="22"/>
  <c r="AS99" i="22"/>
  <c r="AR99" i="22"/>
  <c r="AP99" i="22"/>
  <c r="AP349" i="22" s="1"/>
  <c r="AP599" i="22" s="1"/>
  <c r="AP849" i="22" s="1"/>
  <c r="AP1099" i="22" s="1"/>
  <c r="AJ99" i="22"/>
  <c r="AI99" i="22"/>
  <c r="AI349" i="22" s="1"/>
  <c r="AI599" i="22" s="1"/>
  <c r="AI849" i="22" s="1"/>
  <c r="AI1099" i="22" s="1"/>
  <c r="AI1349" i="22" s="1"/>
  <c r="AG99" i="22"/>
  <c r="AF99" i="22"/>
  <c r="AF349" i="22" s="1"/>
  <c r="AD99" i="22"/>
  <c r="AD349" i="22" s="1"/>
  <c r="AD599" i="22" s="1"/>
  <c r="AD849" i="22" s="1"/>
  <c r="AD1099" i="22" s="1"/>
  <c r="U99" i="22"/>
  <c r="T99" i="22"/>
  <c r="X99" i="22" s="1"/>
  <c r="R99" i="22"/>
  <c r="R349" i="22" s="1"/>
  <c r="R599" i="22" s="1"/>
  <c r="R849" i="22" s="1"/>
  <c r="R1099" i="22" s="1"/>
  <c r="L99" i="22"/>
  <c r="K99" i="22"/>
  <c r="K349" i="22" s="1"/>
  <c r="K599" i="22" s="1"/>
  <c r="K849" i="22" s="1"/>
  <c r="K1099" i="22" s="1"/>
  <c r="K1349" i="22" s="1"/>
  <c r="I99" i="22"/>
  <c r="H99" i="22"/>
  <c r="H349" i="22" s="1"/>
  <c r="F99" i="22"/>
  <c r="F349" i="22" s="1"/>
  <c r="F599" i="22" s="1"/>
  <c r="F849" i="22" s="1"/>
  <c r="F1099" i="22" s="1"/>
  <c r="AV98" i="22"/>
  <c r="AS98" i="22"/>
  <c r="AR98" i="22"/>
  <c r="AP98" i="22"/>
  <c r="AP348" i="22" s="1"/>
  <c r="AP598" i="22" s="1"/>
  <c r="AP848" i="22" s="1"/>
  <c r="AP1098" i="22" s="1"/>
  <c r="AJ98" i="22"/>
  <c r="AI98" i="22"/>
  <c r="AI348" i="22" s="1"/>
  <c r="AI598" i="22" s="1"/>
  <c r="AI848" i="22" s="1"/>
  <c r="AI1098" i="22" s="1"/>
  <c r="AI1348" i="22" s="1"/>
  <c r="AG98" i="22"/>
  <c r="AF98" i="22"/>
  <c r="AF348" i="22" s="1"/>
  <c r="AD98" i="22"/>
  <c r="AD348" i="22" s="1"/>
  <c r="AD598" i="22" s="1"/>
  <c r="AD848" i="22" s="1"/>
  <c r="AD1098" i="22" s="1"/>
  <c r="U98" i="22"/>
  <c r="T98" i="22"/>
  <c r="R98" i="22"/>
  <c r="R348" i="22" s="1"/>
  <c r="R598" i="22" s="1"/>
  <c r="R848" i="22" s="1"/>
  <c r="R1098" i="22" s="1"/>
  <c r="L98" i="22"/>
  <c r="K98" i="22"/>
  <c r="K348" i="22" s="1"/>
  <c r="K598" i="22" s="1"/>
  <c r="K848" i="22" s="1"/>
  <c r="K1098" i="22" s="1"/>
  <c r="K1348" i="22" s="1"/>
  <c r="I98" i="22"/>
  <c r="H98" i="22"/>
  <c r="H348" i="22" s="1"/>
  <c r="F98" i="22"/>
  <c r="F348" i="22" s="1"/>
  <c r="F598" i="22" s="1"/>
  <c r="F848" i="22" s="1"/>
  <c r="F1098" i="22" s="1"/>
  <c r="AV97" i="22"/>
  <c r="AS97" i="22"/>
  <c r="AR97" i="22"/>
  <c r="AP97" i="22"/>
  <c r="AP347" i="22" s="1"/>
  <c r="AP597" i="22" s="1"/>
  <c r="AP847" i="22" s="1"/>
  <c r="AP1097" i="22" s="1"/>
  <c r="AJ97" i="22"/>
  <c r="AI97" i="22"/>
  <c r="AI347" i="22" s="1"/>
  <c r="AI597" i="22" s="1"/>
  <c r="AI847" i="22" s="1"/>
  <c r="AI1097" i="22" s="1"/>
  <c r="AI1347" i="22" s="1"/>
  <c r="AG97" i="22"/>
  <c r="AF97" i="22"/>
  <c r="AF347" i="22" s="1"/>
  <c r="AD97" i="22"/>
  <c r="AD347" i="22" s="1"/>
  <c r="AD597" i="22" s="1"/>
  <c r="AD847" i="22" s="1"/>
  <c r="AD1097" i="22" s="1"/>
  <c r="U97" i="22"/>
  <c r="T97" i="22"/>
  <c r="R97" i="22"/>
  <c r="R347" i="22" s="1"/>
  <c r="R597" i="22" s="1"/>
  <c r="R847" i="22" s="1"/>
  <c r="R1097" i="22" s="1"/>
  <c r="L97" i="22"/>
  <c r="K97" i="22"/>
  <c r="K347" i="22" s="1"/>
  <c r="K597" i="22" s="1"/>
  <c r="K847" i="22" s="1"/>
  <c r="K1097" i="22" s="1"/>
  <c r="K1347" i="22" s="1"/>
  <c r="I97" i="22"/>
  <c r="H97" i="22"/>
  <c r="H347" i="22" s="1"/>
  <c r="F97" i="22"/>
  <c r="F347" i="22" s="1"/>
  <c r="F597" i="22" s="1"/>
  <c r="F847" i="22" s="1"/>
  <c r="F1097" i="22" s="1"/>
  <c r="AV96" i="22"/>
  <c r="AS96" i="22"/>
  <c r="AR96" i="22"/>
  <c r="AP96" i="22"/>
  <c r="AP346" i="22" s="1"/>
  <c r="AP596" i="22" s="1"/>
  <c r="AP846" i="22" s="1"/>
  <c r="AP1096" i="22" s="1"/>
  <c r="AJ96" i="22"/>
  <c r="AI96" i="22"/>
  <c r="AI346" i="22" s="1"/>
  <c r="AI596" i="22" s="1"/>
  <c r="AI846" i="22" s="1"/>
  <c r="AI1096" i="22" s="1"/>
  <c r="AI1346" i="22" s="1"/>
  <c r="AG96" i="22"/>
  <c r="AF96" i="22"/>
  <c r="AF346" i="22" s="1"/>
  <c r="AD96" i="22"/>
  <c r="AD346" i="22" s="1"/>
  <c r="AD596" i="22" s="1"/>
  <c r="AD846" i="22" s="1"/>
  <c r="AD1096" i="22" s="1"/>
  <c r="U96" i="22"/>
  <c r="T96" i="22"/>
  <c r="R96" i="22"/>
  <c r="R346" i="22" s="1"/>
  <c r="R596" i="22" s="1"/>
  <c r="R846" i="22" s="1"/>
  <c r="R1096" i="22" s="1"/>
  <c r="L96" i="22"/>
  <c r="K96" i="22"/>
  <c r="K346" i="22" s="1"/>
  <c r="K596" i="22" s="1"/>
  <c r="K846" i="22" s="1"/>
  <c r="K1096" i="22" s="1"/>
  <c r="K1346" i="22" s="1"/>
  <c r="I96" i="22"/>
  <c r="H96" i="22"/>
  <c r="H346" i="22" s="1"/>
  <c r="F96" i="22"/>
  <c r="F346" i="22" s="1"/>
  <c r="F596" i="22" s="1"/>
  <c r="F846" i="22" s="1"/>
  <c r="F1096" i="22" s="1"/>
  <c r="AV95" i="22"/>
  <c r="AS95" i="22"/>
  <c r="AR95" i="22"/>
  <c r="AP95" i="22"/>
  <c r="AP345" i="22" s="1"/>
  <c r="AP595" i="22" s="1"/>
  <c r="AP845" i="22" s="1"/>
  <c r="AP1095" i="22" s="1"/>
  <c r="AJ95" i="22"/>
  <c r="AI95" i="22"/>
  <c r="AI345" i="22" s="1"/>
  <c r="AI595" i="22" s="1"/>
  <c r="AI845" i="22" s="1"/>
  <c r="AI1095" i="22" s="1"/>
  <c r="AI1345" i="22" s="1"/>
  <c r="AG95" i="22"/>
  <c r="AF95" i="22"/>
  <c r="AF345" i="22" s="1"/>
  <c r="AD95" i="22"/>
  <c r="AD345" i="22" s="1"/>
  <c r="AD595" i="22" s="1"/>
  <c r="AD845" i="22" s="1"/>
  <c r="AD1095" i="22" s="1"/>
  <c r="U95" i="22"/>
  <c r="T95" i="22"/>
  <c r="R95" i="22"/>
  <c r="R345" i="22" s="1"/>
  <c r="R595" i="22" s="1"/>
  <c r="R845" i="22" s="1"/>
  <c r="R1095" i="22" s="1"/>
  <c r="L95" i="22"/>
  <c r="K95" i="22"/>
  <c r="K345" i="22" s="1"/>
  <c r="K595" i="22" s="1"/>
  <c r="K845" i="22" s="1"/>
  <c r="K1095" i="22" s="1"/>
  <c r="K1345" i="22" s="1"/>
  <c r="I95" i="22"/>
  <c r="H95" i="22"/>
  <c r="H345" i="22" s="1"/>
  <c r="F95" i="22"/>
  <c r="F345" i="22" s="1"/>
  <c r="F595" i="22" s="1"/>
  <c r="F845" i="22" s="1"/>
  <c r="F1095" i="22" s="1"/>
  <c r="AV94" i="22"/>
  <c r="AS94" i="22"/>
  <c r="AR94" i="22"/>
  <c r="AP94" i="22"/>
  <c r="AP344" i="22" s="1"/>
  <c r="AP594" i="22" s="1"/>
  <c r="AP844" i="22" s="1"/>
  <c r="AP1094" i="22" s="1"/>
  <c r="AJ94" i="22"/>
  <c r="AI94" i="22"/>
  <c r="AI344" i="22" s="1"/>
  <c r="AI594" i="22" s="1"/>
  <c r="AI844" i="22" s="1"/>
  <c r="AI1094" i="22" s="1"/>
  <c r="AI1344" i="22" s="1"/>
  <c r="AG94" i="22"/>
  <c r="AF94" i="22"/>
  <c r="AF344" i="22" s="1"/>
  <c r="AF594" i="22" s="1"/>
  <c r="AD94" i="22"/>
  <c r="AD344" i="22" s="1"/>
  <c r="AD594" i="22" s="1"/>
  <c r="AD844" i="22" s="1"/>
  <c r="AD1094" i="22" s="1"/>
  <c r="U94" i="22"/>
  <c r="T94" i="22"/>
  <c r="R94" i="22"/>
  <c r="R344" i="22" s="1"/>
  <c r="R594" i="22" s="1"/>
  <c r="R844" i="22" s="1"/>
  <c r="R1094" i="22" s="1"/>
  <c r="L94" i="22"/>
  <c r="K94" i="22"/>
  <c r="K344" i="22" s="1"/>
  <c r="K594" i="22" s="1"/>
  <c r="K844" i="22" s="1"/>
  <c r="K1094" i="22" s="1"/>
  <c r="K1344" i="22" s="1"/>
  <c r="I94" i="22"/>
  <c r="H94" i="22"/>
  <c r="H344" i="22" s="1"/>
  <c r="F94" i="22"/>
  <c r="F344" i="22" s="1"/>
  <c r="F594" i="22" s="1"/>
  <c r="F844" i="22" s="1"/>
  <c r="F1094" i="22" s="1"/>
  <c r="AV93" i="22"/>
  <c r="AS93" i="22"/>
  <c r="AR93" i="22"/>
  <c r="AP93" i="22"/>
  <c r="AP343" i="22" s="1"/>
  <c r="AP593" i="22" s="1"/>
  <c r="AP843" i="22" s="1"/>
  <c r="AP1093" i="22" s="1"/>
  <c r="AJ93" i="22"/>
  <c r="AI93" i="22"/>
  <c r="AI343" i="22" s="1"/>
  <c r="AI593" i="22" s="1"/>
  <c r="AI843" i="22" s="1"/>
  <c r="AI1093" i="22" s="1"/>
  <c r="AI1343" i="22" s="1"/>
  <c r="AG93" i="22"/>
  <c r="AF93" i="22"/>
  <c r="AF343" i="22" s="1"/>
  <c r="AD93" i="22"/>
  <c r="AD343" i="22" s="1"/>
  <c r="AD593" i="22" s="1"/>
  <c r="AD843" i="22" s="1"/>
  <c r="AD1093" i="22" s="1"/>
  <c r="U93" i="22"/>
  <c r="T93" i="22"/>
  <c r="X93" i="22" s="1"/>
  <c r="R93" i="22"/>
  <c r="R343" i="22" s="1"/>
  <c r="R593" i="22" s="1"/>
  <c r="R843" i="22" s="1"/>
  <c r="R1093" i="22" s="1"/>
  <c r="L93" i="22"/>
  <c r="K93" i="22"/>
  <c r="K343" i="22" s="1"/>
  <c r="K593" i="22" s="1"/>
  <c r="K843" i="22" s="1"/>
  <c r="K1093" i="22" s="1"/>
  <c r="K1343" i="22" s="1"/>
  <c r="I93" i="22"/>
  <c r="H93" i="22"/>
  <c r="H343" i="22" s="1"/>
  <c r="F93" i="22"/>
  <c r="F343" i="22" s="1"/>
  <c r="F593" i="22" s="1"/>
  <c r="F843" i="22" s="1"/>
  <c r="F1093" i="22" s="1"/>
  <c r="AV92" i="22"/>
  <c r="AS92" i="22"/>
  <c r="AR92" i="22"/>
  <c r="AP92" i="22"/>
  <c r="AP342" i="22" s="1"/>
  <c r="AP592" i="22" s="1"/>
  <c r="AP842" i="22" s="1"/>
  <c r="AP1092" i="22" s="1"/>
  <c r="AJ92" i="22"/>
  <c r="AI92" i="22"/>
  <c r="AI342" i="22" s="1"/>
  <c r="AI592" i="22" s="1"/>
  <c r="AI842" i="22" s="1"/>
  <c r="AI1092" i="22" s="1"/>
  <c r="AI1342" i="22" s="1"/>
  <c r="AG92" i="22"/>
  <c r="AF92" i="22"/>
  <c r="AF342" i="22" s="1"/>
  <c r="AD92" i="22"/>
  <c r="AD342" i="22" s="1"/>
  <c r="AD592" i="22" s="1"/>
  <c r="AD842" i="22" s="1"/>
  <c r="AD1092" i="22" s="1"/>
  <c r="U92" i="22"/>
  <c r="T92" i="22"/>
  <c r="R92" i="22"/>
  <c r="R342" i="22" s="1"/>
  <c r="R592" i="22" s="1"/>
  <c r="R842" i="22" s="1"/>
  <c r="R1092" i="22" s="1"/>
  <c r="L92" i="22"/>
  <c r="I92" i="22"/>
  <c r="H92" i="22"/>
  <c r="H342" i="22" s="1"/>
  <c r="F92" i="22"/>
  <c r="F342" i="22" s="1"/>
  <c r="F592" i="22" s="1"/>
  <c r="F842" i="22" s="1"/>
  <c r="F1092" i="22" s="1"/>
  <c r="AV91" i="22"/>
  <c r="AS91" i="22"/>
  <c r="AR91" i="22"/>
  <c r="AP91" i="22"/>
  <c r="AP341" i="22" s="1"/>
  <c r="AP591" i="22" s="1"/>
  <c r="AP841" i="22" s="1"/>
  <c r="AP1091" i="22" s="1"/>
  <c r="AG91" i="22"/>
  <c r="AF91" i="22"/>
  <c r="AF341" i="22" s="1"/>
  <c r="AD91" i="22"/>
  <c r="AD341" i="22" s="1"/>
  <c r="AD591" i="22" s="1"/>
  <c r="AD841" i="22" s="1"/>
  <c r="AD1091" i="22" s="1"/>
  <c r="U91" i="22"/>
  <c r="T91" i="22"/>
  <c r="R91" i="22"/>
  <c r="R341" i="22" s="1"/>
  <c r="R591" i="22" s="1"/>
  <c r="R841" i="22" s="1"/>
  <c r="R1091" i="22" s="1"/>
  <c r="L91" i="22"/>
  <c r="I91" i="22"/>
  <c r="H91" i="22"/>
  <c r="H341" i="22" s="1"/>
  <c r="F91" i="22"/>
  <c r="F341" i="22" s="1"/>
  <c r="F591" i="22" s="1"/>
  <c r="F841" i="22" s="1"/>
  <c r="F1091" i="22" s="1"/>
  <c r="AV90" i="22"/>
  <c r="AS90" i="22"/>
  <c r="AR90" i="22"/>
  <c r="AP90" i="22"/>
  <c r="AP340" i="22" s="1"/>
  <c r="AP590" i="22" s="1"/>
  <c r="AP840" i="22" s="1"/>
  <c r="AP1090" i="22" s="1"/>
  <c r="AG90" i="22"/>
  <c r="AF90" i="22"/>
  <c r="AF340" i="22" s="1"/>
  <c r="AD90" i="22"/>
  <c r="AD340" i="22" s="1"/>
  <c r="AD590" i="22" s="1"/>
  <c r="AD840" i="22" s="1"/>
  <c r="AD1090" i="22" s="1"/>
  <c r="U90" i="22"/>
  <c r="T90" i="22"/>
  <c r="R90" i="22"/>
  <c r="R340" i="22" s="1"/>
  <c r="R590" i="22" s="1"/>
  <c r="R840" i="22" s="1"/>
  <c r="R1090" i="22" s="1"/>
  <c r="L90" i="22"/>
  <c r="I90" i="22"/>
  <c r="H90" i="22"/>
  <c r="H340" i="22" s="1"/>
  <c r="F90" i="22"/>
  <c r="F340" i="22" s="1"/>
  <c r="F590" i="22" s="1"/>
  <c r="F840" i="22" s="1"/>
  <c r="F1090" i="22" s="1"/>
  <c r="AV89" i="22"/>
  <c r="AS89" i="22"/>
  <c r="AR89" i="22"/>
  <c r="AP89" i="22"/>
  <c r="AP339" i="22" s="1"/>
  <c r="AP589" i="22" s="1"/>
  <c r="AP839" i="22" s="1"/>
  <c r="AP1089" i="22" s="1"/>
  <c r="AG89" i="22"/>
  <c r="AF89" i="22"/>
  <c r="AF339" i="22" s="1"/>
  <c r="AD89" i="22"/>
  <c r="AD339" i="22" s="1"/>
  <c r="AD589" i="22" s="1"/>
  <c r="AD839" i="22" s="1"/>
  <c r="AD1089" i="22" s="1"/>
  <c r="U89" i="22"/>
  <c r="T89" i="22"/>
  <c r="R89" i="22"/>
  <c r="R339" i="22" s="1"/>
  <c r="R589" i="22" s="1"/>
  <c r="R839" i="22" s="1"/>
  <c r="R1089" i="22" s="1"/>
  <c r="L89" i="22"/>
  <c r="I89" i="22"/>
  <c r="H89" i="22"/>
  <c r="H339" i="22" s="1"/>
  <c r="F89" i="22"/>
  <c r="F339" i="22" s="1"/>
  <c r="F589" i="22" s="1"/>
  <c r="F839" i="22" s="1"/>
  <c r="F1089" i="22" s="1"/>
  <c r="AV88" i="22"/>
  <c r="AS88" i="22"/>
  <c r="AR88" i="22"/>
  <c r="AP88" i="22"/>
  <c r="AP338" i="22" s="1"/>
  <c r="AP588" i="22" s="1"/>
  <c r="AP838" i="22" s="1"/>
  <c r="AP1088" i="22" s="1"/>
  <c r="AG88" i="22"/>
  <c r="AF88" i="22"/>
  <c r="AF338" i="22" s="1"/>
  <c r="AD88" i="22"/>
  <c r="AD338" i="22" s="1"/>
  <c r="AD588" i="22" s="1"/>
  <c r="AD838" i="22" s="1"/>
  <c r="AD1088" i="22" s="1"/>
  <c r="U88" i="22"/>
  <c r="T88" i="22"/>
  <c r="R88" i="22"/>
  <c r="R338" i="22" s="1"/>
  <c r="R588" i="22" s="1"/>
  <c r="R838" i="22" s="1"/>
  <c r="R1088" i="22" s="1"/>
  <c r="L88" i="22"/>
  <c r="I88" i="22"/>
  <c r="H88" i="22"/>
  <c r="H338" i="22" s="1"/>
  <c r="F88" i="22"/>
  <c r="F338" i="22" s="1"/>
  <c r="F588" i="22" s="1"/>
  <c r="F838" i="22" s="1"/>
  <c r="F1088" i="22" s="1"/>
  <c r="AV87" i="22"/>
  <c r="AS87" i="22"/>
  <c r="AR87" i="22"/>
  <c r="AP87" i="22"/>
  <c r="AP337" i="22" s="1"/>
  <c r="AP587" i="22" s="1"/>
  <c r="AP837" i="22" s="1"/>
  <c r="AP1087" i="22" s="1"/>
  <c r="AG87" i="22"/>
  <c r="AF87" i="22"/>
  <c r="AF337" i="22" s="1"/>
  <c r="AD87" i="22"/>
  <c r="AD337" i="22" s="1"/>
  <c r="AD587" i="22" s="1"/>
  <c r="AD837" i="22" s="1"/>
  <c r="AD1087" i="22" s="1"/>
  <c r="U87" i="22"/>
  <c r="T87" i="22"/>
  <c r="R87" i="22"/>
  <c r="R337" i="22" s="1"/>
  <c r="R587" i="22" s="1"/>
  <c r="R837" i="22" s="1"/>
  <c r="R1087" i="22" s="1"/>
  <c r="L87" i="22"/>
  <c r="I87" i="22"/>
  <c r="H87" i="22"/>
  <c r="H337" i="22" s="1"/>
  <c r="F87" i="22"/>
  <c r="F337" i="22" s="1"/>
  <c r="F587" i="22" s="1"/>
  <c r="F837" i="22" s="1"/>
  <c r="F1087" i="22" s="1"/>
  <c r="AV86" i="22"/>
  <c r="AS86" i="22"/>
  <c r="AR86" i="22"/>
  <c r="AP86" i="22"/>
  <c r="AP336" i="22" s="1"/>
  <c r="AP586" i="22" s="1"/>
  <c r="AP836" i="22" s="1"/>
  <c r="AP1086" i="22" s="1"/>
  <c r="AG86" i="22"/>
  <c r="AF86" i="22"/>
  <c r="AF336" i="22" s="1"/>
  <c r="AD86" i="22"/>
  <c r="AD336" i="22" s="1"/>
  <c r="AD586" i="22" s="1"/>
  <c r="AD836" i="22" s="1"/>
  <c r="AD1086" i="22" s="1"/>
  <c r="U86" i="22"/>
  <c r="T86" i="22"/>
  <c r="R86" i="22"/>
  <c r="R336" i="22" s="1"/>
  <c r="R586" i="22" s="1"/>
  <c r="R836" i="22" s="1"/>
  <c r="R1086" i="22" s="1"/>
  <c r="L86" i="22"/>
  <c r="I86" i="22"/>
  <c r="H86" i="22"/>
  <c r="H336" i="22" s="1"/>
  <c r="F86" i="22"/>
  <c r="F336" i="22" s="1"/>
  <c r="F586" i="22" s="1"/>
  <c r="F836" i="22" s="1"/>
  <c r="F1086" i="22" s="1"/>
  <c r="AV85" i="22"/>
  <c r="AS85" i="22"/>
  <c r="AR85" i="22"/>
  <c r="AP85" i="22"/>
  <c r="AP335" i="22" s="1"/>
  <c r="AP585" i="22" s="1"/>
  <c r="AP835" i="22" s="1"/>
  <c r="AP1085" i="22" s="1"/>
  <c r="AG85" i="22"/>
  <c r="AF85" i="22"/>
  <c r="AF335" i="22" s="1"/>
  <c r="AD85" i="22"/>
  <c r="AD335" i="22" s="1"/>
  <c r="AD585" i="22" s="1"/>
  <c r="AD835" i="22" s="1"/>
  <c r="AD1085" i="22" s="1"/>
  <c r="U85" i="22"/>
  <c r="T85" i="22"/>
  <c r="R85" i="22"/>
  <c r="R335" i="22" s="1"/>
  <c r="R585" i="22" s="1"/>
  <c r="R835" i="22" s="1"/>
  <c r="R1085" i="22" s="1"/>
  <c r="L85" i="22"/>
  <c r="I85" i="22"/>
  <c r="H85" i="22"/>
  <c r="H335" i="22" s="1"/>
  <c r="F85" i="22"/>
  <c r="F335" i="22" s="1"/>
  <c r="F585" i="22" s="1"/>
  <c r="F835" i="22" s="1"/>
  <c r="F1085" i="22" s="1"/>
  <c r="AV84" i="22"/>
  <c r="AS84" i="22"/>
  <c r="AR84" i="22"/>
  <c r="AP84" i="22"/>
  <c r="AP334" i="22" s="1"/>
  <c r="AP584" i="22" s="1"/>
  <c r="AP834" i="22" s="1"/>
  <c r="AP1084" i="22" s="1"/>
  <c r="AG84" i="22"/>
  <c r="AF84" i="22"/>
  <c r="AF334" i="22" s="1"/>
  <c r="AD84" i="22"/>
  <c r="AD334" i="22" s="1"/>
  <c r="AD584" i="22" s="1"/>
  <c r="AD834" i="22" s="1"/>
  <c r="AD1084" i="22" s="1"/>
  <c r="U84" i="22"/>
  <c r="T84" i="22"/>
  <c r="R84" i="22"/>
  <c r="R334" i="22" s="1"/>
  <c r="R584" i="22" s="1"/>
  <c r="R834" i="22" s="1"/>
  <c r="R1084" i="22" s="1"/>
  <c r="L84" i="22"/>
  <c r="I84" i="22"/>
  <c r="H84" i="22"/>
  <c r="H334" i="22" s="1"/>
  <c r="F84" i="22"/>
  <c r="F334" i="22" s="1"/>
  <c r="F584" i="22" s="1"/>
  <c r="F834" i="22" s="1"/>
  <c r="F1084" i="22" s="1"/>
  <c r="AV83" i="22"/>
  <c r="AS83" i="22"/>
  <c r="AR83" i="22"/>
  <c r="AP83" i="22"/>
  <c r="AP333" i="22" s="1"/>
  <c r="AP583" i="22" s="1"/>
  <c r="AP833" i="22" s="1"/>
  <c r="AP1083" i="22" s="1"/>
  <c r="AG83" i="22"/>
  <c r="AF83" i="22"/>
  <c r="AF333" i="22" s="1"/>
  <c r="AD83" i="22"/>
  <c r="AD333" i="22" s="1"/>
  <c r="AD583" i="22" s="1"/>
  <c r="AD833" i="22" s="1"/>
  <c r="AD1083" i="22" s="1"/>
  <c r="U83" i="22"/>
  <c r="T83" i="22"/>
  <c r="R83" i="22"/>
  <c r="R333" i="22" s="1"/>
  <c r="R583" i="22" s="1"/>
  <c r="R833" i="22" s="1"/>
  <c r="R1083" i="22" s="1"/>
  <c r="L83" i="22"/>
  <c r="I83" i="22"/>
  <c r="H83" i="22"/>
  <c r="H333" i="22" s="1"/>
  <c r="F83" i="22"/>
  <c r="F333" i="22" s="1"/>
  <c r="F583" i="22" s="1"/>
  <c r="F833" i="22" s="1"/>
  <c r="F1083" i="22" s="1"/>
  <c r="AV82" i="22"/>
  <c r="AS82" i="22"/>
  <c r="AR82" i="22"/>
  <c r="AP82" i="22"/>
  <c r="AP332" i="22" s="1"/>
  <c r="AP582" i="22" s="1"/>
  <c r="AP832" i="22" s="1"/>
  <c r="AP1082" i="22" s="1"/>
  <c r="AG82" i="22"/>
  <c r="AF82" i="22"/>
  <c r="AF332" i="22" s="1"/>
  <c r="AD82" i="22"/>
  <c r="AD332" i="22" s="1"/>
  <c r="AD582" i="22" s="1"/>
  <c r="AD832" i="22" s="1"/>
  <c r="AD1082" i="22" s="1"/>
  <c r="U82" i="22"/>
  <c r="T82" i="22"/>
  <c r="R82" i="22"/>
  <c r="R332" i="22" s="1"/>
  <c r="R582" i="22" s="1"/>
  <c r="R832" i="22" s="1"/>
  <c r="R1082" i="22" s="1"/>
  <c r="L82" i="22"/>
  <c r="I82" i="22"/>
  <c r="H82" i="22"/>
  <c r="H332" i="22" s="1"/>
  <c r="F82" i="22"/>
  <c r="F332" i="22" s="1"/>
  <c r="F582" i="22" s="1"/>
  <c r="F832" i="22" s="1"/>
  <c r="F1082" i="22" s="1"/>
  <c r="AV81" i="22"/>
  <c r="AS81" i="22"/>
  <c r="AR81" i="22"/>
  <c r="AP81" i="22"/>
  <c r="AP331" i="22" s="1"/>
  <c r="AP581" i="22" s="1"/>
  <c r="AP831" i="22" s="1"/>
  <c r="AP1081" i="22" s="1"/>
  <c r="AG81" i="22"/>
  <c r="AF81" i="22"/>
  <c r="AF331" i="22" s="1"/>
  <c r="AD81" i="22"/>
  <c r="AD331" i="22" s="1"/>
  <c r="AD581" i="22" s="1"/>
  <c r="AD831" i="22" s="1"/>
  <c r="AD1081" i="22" s="1"/>
  <c r="U81" i="22"/>
  <c r="T81" i="22"/>
  <c r="R81" i="22"/>
  <c r="R331" i="22" s="1"/>
  <c r="R581" i="22" s="1"/>
  <c r="R831" i="22" s="1"/>
  <c r="R1081" i="22" s="1"/>
  <c r="L81" i="22"/>
  <c r="I81" i="22"/>
  <c r="H81" i="22"/>
  <c r="H331" i="22" s="1"/>
  <c r="F81" i="22"/>
  <c r="F331" i="22" s="1"/>
  <c r="F581" i="22" s="1"/>
  <c r="F831" i="22" s="1"/>
  <c r="F1081" i="22" s="1"/>
  <c r="AV80" i="22"/>
  <c r="AS80" i="22"/>
  <c r="AR80" i="22"/>
  <c r="AP80" i="22"/>
  <c r="AP330" i="22" s="1"/>
  <c r="AP580" i="22" s="1"/>
  <c r="AP830" i="22" s="1"/>
  <c r="AP1080" i="22" s="1"/>
  <c r="AG80" i="22"/>
  <c r="AF80" i="22"/>
  <c r="AF330" i="22" s="1"/>
  <c r="AD80" i="22"/>
  <c r="AD330" i="22" s="1"/>
  <c r="AD580" i="22" s="1"/>
  <c r="AD830" i="22" s="1"/>
  <c r="AD1080" i="22" s="1"/>
  <c r="U80" i="22"/>
  <c r="T80" i="22"/>
  <c r="R80" i="22"/>
  <c r="R330" i="22" s="1"/>
  <c r="R580" i="22" s="1"/>
  <c r="R830" i="22" s="1"/>
  <c r="R1080" i="22" s="1"/>
  <c r="L80" i="22"/>
  <c r="I80" i="22"/>
  <c r="H80" i="22"/>
  <c r="H330" i="22" s="1"/>
  <c r="F80" i="22"/>
  <c r="F330" i="22" s="1"/>
  <c r="F580" i="22" s="1"/>
  <c r="F830" i="22" s="1"/>
  <c r="F1080" i="22" s="1"/>
  <c r="AV79" i="22"/>
  <c r="AS79" i="22"/>
  <c r="AR79" i="22"/>
  <c r="AP79" i="22"/>
  <c r="AP329" i="22" s="1"/>
  <c r="AP579" i="22" s="1"/>
  <c r="AP829" i="22" s="1"/>
  <c r="AP1079" i="22" s="1"/>
  <c r="AG79" i="22"/>
  <c r="AF79" i="22"/>
  <c r="AF329" i="22" s="1"/>
  <c r="AD79" i="22"/>
  <c r="AD329" i="22" s="1"/>
  <c r="AD579" i="22" s="1"/>
  <c r="AD829" i="22" s="1"/>
  <c r="AD1079" i="22" s="1"/>
  <c r="U79" i="22"/>
  <c r="T79" i="22"/>
  <c r="R79" i="22"/>
  <c r="R329" i="22" s="1"/>
  <c r="R579" i="22" s="1"/>
  <c r="R829" i="22" s="1"/>
  <c r="R1079" i="22" s="1"/>
  <c r="L79" i="22"/>
  <c r="I79" i="22"/>
  <c r="H79" i="22"/>
  <c r="H329" i="22" s="1"/>
  <c r="F79" i="22"/>
  <c r="F329" i="22" s="1"/>
  <c r="F579" i="22" s="1"/>
  <c r="F829" i="22" s="1"/>
  <c r="F1079" i="22" s="1"/>
  <c r="AV78" i="22"/>
  <c r="AS78" i="22"/>
  <c r="AR78" i="22"/>
  <c r="AP78" i="22"/>
  <c r="AP328" i="22" s="1"/>
  <c r="AP578" i="22" s="1"/>
  <c r="AP828" i="22" s="1"/>
  <c r="AP1078" i="22" s="1"/>
  <c r="AG78" i="22"/>
  <c r="AF78" i="22"/>
  <c r="AF328" i="22" s="1"/>
  <c r="AD78" i="22"/>
  <c r="AD328" i="22" s="1"/>
  <c r="AD578" i="22" s="1"/>
  <c r="AD828" i="22" s="1"/>
  <c r="AD1078" i="22" s="1"/>
  <c r="U78" i="22"/>
  <c r="T78" i="22"/>
  <c r="R78" i="22"/>
  <c r="R328" i="22" s="1"/>
  <c r="R578" i="22" s="1"/>
  <c r="R828" i="22" s="1"/>
  <c r="R1078" i="22" s="1"/>
  <c r="L78" i="22"/>
  <c r="I78" i="22"/>
  <c r="H78" i="22"/>
  <c r="H328" i="22" s="1"/>
  <c r="F78" i="22"/>
  <c r="F328" i="22" s="1"/>
  <c r="F578" i="22" s="1"/>
  <c r="F828" i="22" s="1"/>
  <c r="F1078" i="22" s="1"/>
  <c r="AV77" i="22"/>
  <c r="AS77" i="22"/>
  <c r="AR77" i="22"/>
  <c r="AP77" i="22"/>
  <c r="AP327" i="22" s="1"/>
  <c r="AP577" i="22" s="1"/>
  <c r="AP827" i="22" s="1"/>
  <c r="AP1077" i="22" s="1"/>
  <c r="AG77" i="22"/>
  <c r="AF77" i="22"/>
  <c r="AF327" i="22" s="1"/>
  <c r="AD77" i="22"/>
  <c r="AD327" i="22" s="1"/>
  <c r="AD577" i="22" s="1"/>
  <c r="AD827" i="22" s="1"/>
  <c r="AD1077" i="22" s="1"/>
  <c r="U77" i="22"/>
  <c r="T77" i="22"/>
  <c r="R77" i="22"/>
  <c r="R327" i="22" s="1"/>
  <c r="R577" i="22" s="1"/>
  <c r="R827" i="22" s="1"/>
  <c r="R1077" i="22" s="1"/>
  <c r="L77" i="22"/>
  <c r="I77" i="22"/>
  <c r="H77" i="22"/>
  <c r="H327" i="22" s="1"/>
  <c r="F77" i="22"/>
  <c r="F327" i="22" s="1"/>
  <c r="F577" i="22" s="1"/>
  <c r="F827" i="22" s="1"/>
  <c r="F1077" i="22" s="1"/>
  <c r="AV76" i="22"/>
  <c r="AS76" i="22"/>
  <c r="AR76" i="22"/>
  <c r="AP76" i="22"/>
  <c r="AP326" i="22" s="1"/>
  <c r="AP576" i="22" s="1"/>
  <c r="AP826" i="22" s="1"/>
  <c r="AP1076" i="22" s="1"/>
  <c r="AG76" i="22"/>
  <c r="AF76" i="22"/>
  <c r="AF326" i="22" s="1"/>
  <c r="AD76" i="22"/>
  <c r="AD326" i="22" s="1"/>
  <c r="AD576" i="22" s="1"/>
  <c r="AD826" i="22" s="1"/>
  <c r="AD1076" i="22" s="1"/>
  <c r="U76" i="22"/>
  <c r="T76" i="22"/>
  <c r="R76" i="22"/>
  <c r="R326" i="22" s="1"/>
  <c r="R576" i="22" s="1"/>
  <c r="R826" i="22" s="1"/>
  <c r="R1076" i="22" s="1"/>
  <c r="L76" i="22"/>
  <c r="I76" i="22"/>
  <c r="H76" i="22"/>
  <c r="H326" i="22" s="1"/>
  <c r="F76" i="22"/>
  <c r="F326" i="22" s="1"/>
  <c r="F576" i="22" s="1"/>
  <c r="F826" i="22" s="1"/>
  <c r="F1076" i="22" s="1"/>
  <c r="AV75" i="22"/>
  <c r="AS75" i="22"/>
  <c r="AR75" i="22"/>
  <c r="AP75" i="22"/>
  <c r="AP325" i="22" s="1"/>
  <c r="AP575" i="22" s="1"/>
  <c r="AP825" i="22" s="1"/>
  <c r="AP1075" i="22" s="1"/>
  <c r="AG75" i="22"/>
  <c r="AF75" i="22"/>
  <c r="AF325" i="22" s="1"/>
  <c r="AD75" i="22"/>
  <c r="AD325" i="22" s="1"/>
  <c r="AD575" i="22" s="1"/>
  <c r="AD825" i="22" s="1"/>
  <c r="AD1075" i="22" s="1"/>
  <c r="U75" i="22"/>
  <c r="T75" i="22"/>
  <c r="X75" i="22" s="1"/>
  <c r="R75" i="22"/>
  <c r="R325" i="22" s="1"/>
  <c r="R575" i="22" s="1"/>
  <c r="R825" i="22" s="1"/>
  <c r="R1075" i="22" s="1"/>
  <c r="L75" i="22"/>
  <c r="I75" i="22"/>
  <c r="H75" i="22"/>
  <c r="H325" i="22" s="1"/>
  <c r="F75" i="22"/>
  <c r="F325" i="22" s="1"/>
  <c r="F575" i="22" s="1"/>
  <c r="F825" i="22" s="1"/>
  <c r="F1075" i="22" s="1"/>
  <c r="AV74" i="22"/>
  <c r="AS74" i="22"/>
  <c r="AR74" i="22"/>
  <c r="AP74" i="22"/>
  <c r="AP324" i="22" s="1"/>
  <c r="AP574" i="22" s="1"/>
  <c r="AP824" i="22" s="1"/>
  <c r="AP1074" i="22" s="1"/>
  <c r="AG74" i="22"/>
  <c r="AF74" i="22"/>
  <c r="AF324" i="22" s="1"/>
  <c r="AD74" i="22"/>
  <c r="AD324" i="22" s="1"/>
  <c r="AD574" i="22" s="1"/>
  <c r="AD824" i="22" s="1"/>
  <c r="AD1074" i="22" s="1"/>
  <c r="U74" i="22"/>
  <c r="T74" i="22"/>
  <c r="R74" i="22"/>
  <c r="R324" i="22" s="1"/>
  <c r="R574" i="22" s="1"/>
  <c r="R824" i="22" s="1"/>
  <c r="R1074" i="22" s="1"/>
  <c r="L74" i="22"/>
  <c r="I74" i="22"/>
  <c r="H74" i="22"/>
  <c r="H324" i="22" s="1"/>
  <c r="F74" i="22"/>
  <c r="F324" i="22" s="1"/>
  <c r="F574" i="22" s="1"/>
  <c r="F824" i="22" s="1"/>
  <c r="F1074" i="22" s="1"/>
  <c r="AV73" i="22"/>
  <c r="AS73" i="22"/>
  <c r="AR73" i="22"/>
  <c r="AP73" i="22"/>
  <c r="AP323" i="22" s="1"/>
  <c r="AP573" i="22" s="1"/>
  <c r="AP823" i="22" s="1"/>
  <c r="AP1073" i="22" s="1"/>
  <c r="AG73" i="22"/>
  <c r="AF73" i="22"/>
  <c r="AF323" i="22" s="1"/>
  <c r="AD73" i="22"/>
  <c r="AD323" i="22" s="1"/>
  <c r="AD573" i="22" s="1"/>
  <c r="AD823" i="22" s="1"/>
  <c r="AD1073" i="22" s="1"/>
  <c r="U73" i="22"/>
  <c r="T73" i="22"/>
  <c r="R73" i="22"/>
  <c r="R323" i="22" s="1"/>
  <c r="R573" i="22" s="1"/>
  <c r="R823" i="22" s="1"/>
  <c r="R1073" i="22" s="1"/>
  <c r="L73" i="22"/>
  <c r="I73" i="22"/>
  <c r="H73" i="22"/>
  <c r="H323" i="22" s="1"/>
  <c r="F73" i="22"/>
  <c r="F323" i="22" s="1"/>
  <c r="F573" i="22" s="1"/>
  <c r="F823" i="22" s="1"/>
  <c r="F1073" i="22" s="1"/>
  <c r="AV72" i="22"/>
  <c r="AS72" i="22"/>
  <c r="AR72" i="22"/>
  <c r="AP72" i="22"/>
  <c r="AP322" i="22" s="1"/>
  <c r="AP572" i="22" s="1"/>
  <c r="AP822" i="22" s="1"/>
  <c r="AP1072" i="22" s="1"/>
  <c r="AG72" i="22"/>
  <c r="AF72" i="22"/>
  <c r="AF322" i="22" s="1"/>
  <c r="AD72" i="22"/>
  <c r="AD322" i="22" s="1"/>
  <c r="AD572" i="22" s="1"/>
  <c r="AD822" i="22" s="1"/>
  <c r="AD1072" i="22" s="1"/>
  <c r="U72" i="22"/>
  <c r="T72" i="22"/>
  <c r="R72" i="22"/>
  <c r="R322" i="22" s="1"/>
  <c r="R572" i="22" s="1"/>
  <c r="R822" i="22" s="1"/>
  <c r="R1072" i="22" s="1"/>
  <c r="L72" i="22"/>
  <c r="I72" i="22"/>
  <c r="H72" i="22"/>
  <c r="H322" i="22" s="1"/>
  <c r="F72" i="22"/>
  <c r="F322" i="22" s="1"/>
  <c r="F572" i="22" s="1"/>
  <c r="F822" i="22" s="1"/>
  <c r="F1072" i="22" s="1"/>
  <c r="AV71" i="22"/>
  <c r="AS71" i="22"/>
  <c r="AR71" i="22"/>
  <c r="AP71" i="22"/>
  <c r="AP321" i="22" s="1"/>
  <c r="AP571" i="22" s="1"/>
  <c r="AP821" i="22" s="1"/>
  <c r="AP1071" i="22" s="1"/>
  <c r="AG71" i="22"/>
  <c r="AF71" i="22"/>
  <c r="AF321" i="22" s="1"/>
  <c r="AD71" i="22"/>
  <c r="AD321" i="22" s="1"/>
  <c r="AD571" i="22" s="1"/>
  <c r="AD821" i="22" s="1"/>
  <c r="AD1071" i="22" s="1"/>
  <c r="U71" i="22"/>
  <c r="T71" i="22"/>
  <c r="R71" i="22"/>
  <c r="R321" i="22" s="1"/>
  <c r="R571" i="22" s="1"/>
  <c r="R821" i="22" s="1"/>
  <c r="R1071" i="22" s="1"/>
  <c r="L71" i="22"/>
  <c r="I71" i="22"/>
  <c r="H71" i="22"/>
  <c r="H321" i="22" s="1"/>
  <c r="F71" i="22"/>
  <c r="F321" i="22" s="1"/>
  <c r="F571" i="22" s="1"/>
  <c r="F821" i="22" s="1"/>
  <c r="F1071" i="22" s="1"/>
  <c r="AV70" i="22"/>
  <c r="AS70" i="22"/>
  <c r="AR70" i="22"/>
  <c r="AP70" i="22"/>
  <c r="AP320" i="22" s="1"/>
  <c r="AP570" i="22" s="1"/>
  <c r="AP820" i="22" s="1"/>
  <c r="AP1070" i="22" s="1"/>
  <c r="AG70" i="22"/>
  <c r="AF70" i="22"/>
  <c r="AF320" i="22" s="1"/>
  <c r="AD70" i="22"/>
  <c r="AD320" i="22" s="1"/>
  <c r="AD570" i="22" s="1"/>
  <c r="AD820" i="22" s="1"/>
  <c r="AD1070" i="22" s="1"/>
  <c r="U70" i="22"/>
  <c r="T70" i="22"/>
  <c r="R70" i="22"/>
  <c r="R320" i="22" s="1"/>
  <c r="R570" i="22" s="1"/>
  <c r="R820" i="22" s="1"/>
  <c r="R1070" i="22" s="1"/>
  <c r="L70" i="22"/>
  <c r="I70" i="22"/>
  <c r="H70" i="22"/>
  <c r="H320" i="22" s="1"/>
  <c r="F70" i="22"/>
  <c r="F320" i="22" s="1"/>
  <c r="F570" i="22" s="1"/>
  <c r="F820" i="22" s="1"/>
  <c r="F1070" i="22" s="1"/>
  <c r="AV69" i="22"/>
  <c r="AS69" i="22"/>
  <c r="AR69" i="22"/>
  <c r="AP69" i="22"/>
  <c r="AP319" i="22" s="1"/>
  <c r="AP569" i="22" s="1"/>
  <c r="AP819" i="22" s="1"/>
  <c r="AP1069" i="22" s="1"/>
  <c r="AG69" i="22"/>
  <c r="AF69" i="22"/>
  <c r="AF319" i="22" s="1"/>
  <c r="AD69" i="22"/>
  <c r="AD319" i="22" s="1"/>
  <c r="AD569" i="22" s="1"/>
  <c r="AD819" i="22" s="1"/>
  <c r="AD1069" i="22" s="1"/>
  <c r="U69" i="22"/>
  <c r="T69" i="22"/>
  <c r="R69" i="22"/>
  <c r="R319" i="22" s="1"/>
  <c r="R569" i="22" s="1"/>
  <c r="R819" i="22" s="1"/>
  <c r="R1069" i="22" s="1"/>
  <c r="L69" i="22"/>
  <c r="I69" i="22"/>
  <c r="H69" i="22"/>
  <c r="H319" i="22" s="1"/>
  <c r="F69" i="22"/>
  <c r="F319" i="22" s="1"/>
  <c r="F569" i="22" s="1"/>
  <c r="F819" i="22" s="1"/>
  <c r="F1069" i="22" s="1"/>
  <c r="AV68" i="22"/>
  <c r="AS68" i="22"/>
  <c r="AR68" i="22"/>
  <c r="AP68" i="22"/>
  <c r="AP318" i="22" s="1"/>
  <c r="AP568" i="22" s="1"/>
  <c r="AP818" i="22" s="1"/>
  <c r="AP1068" i="22" s="1"/>
  <c r="AG68" i="22"/>
  <c r="AF68" i="22"/>
  <c r="AF318" i="22" s="1"/>
  <c r="AD68" i="22"/>
  <c r="AD318" i="22" s="1"/>
  <c r="AD568" i="22" s="1"/>
  <c r="AD818" i="22" s="1"/>
  <c r="AD1068" i="22" s="1"/>
  <c r="U68" i="22"/>
  <c r="T68" i="22"/>
  <c r="R68" i="22"/>
  <c r="R318" i="22" s="1"/>
  <c r="R568" i="22" s="1"/>
  <c r="R818" i="22" s="1"/>
  <c r="R1068" i="22" s="1"/>
  <c r="L68" i="22"/>
  <c r="I68" i="22"/>
  <c r="H68" i="22"/>
  <c r="H318" i="22" s="1"/>
  <c r="F68" i="22"/>
  <c r="F318" i="22" s="1"/>
  <c r="F568" i="22" s="1"/>
  <c r="F818" i="22" s="1"/>
  <c r="F1068" i="22" s="1"/>
  <c r="AV67" i="22"/>
  <c r="AS67" i="22"/>
  <c r="AR67" i="22"/>
  <c r="AP67" i="22"/>
  <c r="AP317" i="22" s="1"/>
  <c r="AP567" i="22" s="1"/>
  <c r="AP817" i="22" s="1"/>
  <c r="AP1067" i="22" s="1"/>
  <c r="AG67" i="22"/>
  <c r="AF67" i="22"/>
  <c r="AF317" i="22" s="1"/>
  <c r="AD67" i="22"/>
  <c r="AD317" i="22" s="1"/>
  <c r="AD567" i="22" s="1"/>
  <c r="AD817" i="22" s="1"/>
  <c r="AD1067" i="22" s="1"/>
  <c r="U67" i="22"/>
  <c r="T67" i="22"/>
  <c r="R67" i="22"/>
  <c r="R317" i="22" s="1"/>
  <c r="R567" i="22" s="1"/>
  <c r="R817" i="22" s="1"/>
  <c r="R1067" i="22" s="1"/>
  <c r="L67" i="22"/>
  <c r="I67" i="22"/>
  <c r="H67" i="22"/>
  <c r="H317" i="22" s="1"/>
  <c r="F67" i="22"/>
  <c r="F317" i="22" s="1"/>
  <c r="F567" i="22" s="1"/>
  <c r="F817" i="22" s="1"/>
  <c r="F1067" i="22" s="1"/>
  <c r="AV66" i="22"/>
  <c r="AS66" i="22"/>
  <c r="AR66" i="22"/>
  <c r="AP66" i="22"/>
  <c r="AP316" i="22" s="1"/>
  <c r="AP566" i="22" s="1"/>
  <c r="AP816" i="22" s="1"/>
  <c r="AP1066" i="22" s="1"/>
  <c r="AG66" i="22"/>
  <c r="AF66" i="22"/>
  <c r="AF316" i="22" s="1"/>
  <c r="AD66" i="22"/>
  <c r="AD316" i="22" s="1"/>
  <c r="AD566" i="22" s="1"/>
  <c r="AD816" i="22" s="1"/>
  <c r="AD1066" i="22" s="1"/>
  <c r="U66" i="22"/>
  <c r="T66" i="22"/>
  <c r="R66" i="22"/>
  <c r="R316" i="22" s="1"/>
  <c r="R566" i="22" s="1"/>
  <c r="R816" i="22" s="1"/>
  <c r="R1066" i="22" s="1"/>
  <c r="L66" i="22"/>
  <c r="I66" i="22"/>
  <c r="H66" i="22"/>
  <c r="H316" i="22" s="1"/>
  <c r="F66" i="22"/>
  <c r="F316" i="22" s="1"/>
  <c r="F566" i="22" s="1"/>
  <c r="F816" i="22" s="1"/>
  <c r="F1066" i="22" s="1"/>
  <c r="AV65" i="22"/>
  <c r="AS65" i="22"/>
  <c r="AR65" i="22"/>
  <c r="AP65" i="22"/>
  <c r="AP315" i="22" s="1"/>
  <c r="AP565" i="22" s="1"/>
  <c r="AP815" i="22" s="1"/>
  <c r="AP1065" i="22" s="1"/>
  <c r="AG65" i="22"/>
  <c r="AF65" i="22"/>
  <c r="AF315" i="22" s="1"/>
  <c r="AD65" i="22"/>
  <c r="AD315" i="22" s="1"/>
  <c r="AD565" i="22" s="1"/>
  <c r="AD815" i="22" s="1"/>
  <c r="AD1065" i="22" s="1"/>
  <c r="U65" i="22"/>
  <c r="T65" i="22"/>
  <c r="R65" i="22"/>
  <c r="R315" i="22" s="1"/>
  <c r="R565" i="22" s="1"/>
  <c r="R815" i="22" s="1"/>
  <c r="R1065" i="22" s="1"/>
  <c r="L65" i="22"/>
  <c r="I65" i="22"/>
  <c r="H65" i="22"/>
  <c r="H315" i="22" s="1"/>
  <c r="F65" i="22"/>
  <c r="F315" i="22" s="1"/>
  <c r="F565" i="22" s="1"/>
  <c r="F815" i="22" s="1"/>
  <c r="F1065" i="22" s="1"/>
  <c r="AV64" i="22"/>
  <c r="AS64" i="22"/>
  <c r="AR64" i="22"/>
  <c r="AP64" i="22"/>
  <c r="AP314" i="22" s="1"/>
  <c r="AP564" i="22" s="1"/>
  <c r="AP814" i="22" s="1"/>
  <c r="AP1064" i="22" s="1"/>
  <c r="AG64" i="22"/>
  <c r="AF64" i="22"/>
  <c r="AF314" i="22" s="1"/>
  <c r="AD64" i="22"/>
  <c r="AD314" i="22" s="1"/>
  <c r="AD564" i="22" s="1"/>
  <c r="AD814" i="22" s="1"/>
  <c r="AD1064" i="22" s="1"/>
  <c r="U64" i="22"/>
  <c r="T64" i="22"/>
  <c r="R64" i="22"/>
  <c r="R314" i="22" s="1"/>
  <c r="R564" i="22" s="1"/>
  <c r="R814" i="22" s="1"/>
  <c r="R1064" i="22" s="1"/>
  <c r="L64" i="22"/>
  <c r="I64" i="22"/>
  <c r="H64" i="22"/>
  <c r="H314" i="22" s="1"/>
  <c r="F64" i="22"/>
  <c r="F314" i="22" s="1"/>
  <c r="F564" i="22" s="1"/>
  <c r="F814" i="22" s="1"/>
  <c r="F1064" i="22" s="1"/>
  <c r="AV63" i="22"/>
  <c r="AS63" i="22"/>
  <c r="AR63" i="22"/>
  <c r="AP63" i="22"/>
  <c r="AP313" i="22" s="1"/>
  <c r="AP563" i="22" s="1"/>
  <c r="AP813" i="22" s="1"/>
  <c r="AP1063" i="22" s="1"/>
  <c r="AG63" i="22"/>
  <c r="AF63" i="22"/>
  <c r="AF313" i="22" s="1"/>
  <c r="AD63" i="22"/>
  <c r="AD313" i="22" s="1"/>
  <c r="AD563" i="22" s="1"/>
  <c r="AD813" i="22" s="1"/>
  <c r="AD1063" i="22" s="1"/>
  <c r="U63" i="22"/>
  <c r="T63" i="22"/>
  <c r="X63" i="22" s="1"/>
  <c r="R63" i="22"/>
  <c r="R313" i="22" s="1"/>
  <c r="R563" i="22" s="1"/>
  <c r="R813" i="22" s="1"/>
  <c r="R1063" i="22" s="1"/>
  <c r="L63" i="22"/>
  <c r="I63" i="22"/>
  <c r="H63" i="22"/>
  <c r="H313" i="22" s="1"/>
  <c r="F63" i="22"/>
  <c r="F313" i="22" s="1"/>
  <c r="F563" i="22" s="1"/>
  <c r="F813" i="22" s="1"/>
  <c r="F1063" i="22" s="1"/>
  <c r="AV62" i="22"/>
  <c r="AS62" i="22"/>
  <c r="AR62" i="22"/>
  <c r="AP62" i="22"/>
  <c r="AP312" i="22" s="1"/>
  <c r="AP562" i="22" s="1"/>
  <c r="AP812" i="22" s="1"/>
  <c r="AP1062" i="22" s="1"/>
  <c r="AG62" i="22"/>
  <c r="AF62" i="22"/>
  <c r="AF312" i="22" s="1"/>
  <c r="AD62" i="22"/>
  <c r="AD312" i="22" s="1"/>
  <c r="AD562" i="22" s="1"/>
  <c r="AD812" i="22" s="1"/>
  <c r="AD1062" i="22" s="1"/>
  <c r="U62" i="22"/>
  <c r="T62" i="22"/>
  <c r="R62" i="22"/>
  <c r="R312" i="22" s="1"/>
  <c r="R562" i="22" s="1"/>
  <c r="R812" i="22" s="1"/>
  <c r="R1062" i="22" s="1"/>
  <c r="L62" i="22"/>
  <c r="I62" i="22"/>
  <c r="H62" i="22"/>
  <c r="H312" i="22" s="1"/>
  <c r="F62" i="22"/>
  <c r="F312" i="22" s="1"/>
  <c r="F562" i="22" s="1"/>
  <c r="F812" i="22" s="1"/>
  <c r="F1062" i="22" s="1"/>
  <c r="AV61" i="22"/>
  <c r="AS61" i="22"/>
  <c r="AR61" i="22"/>
  <c r="AP61" i="22"/>
  <c r="AP311" i="22" s="1"/>
  <c r="AP561" i="22" s="1"/>
  <c r="AP811" i="22" s="1"/>
  <c r="AP1061" i="22" s="1"/>
  <c r="AG61" i="22"/>
  <c r="AF61" i="22"/>
  <c r="AF311" i="22" s="1"/>
  <c r="AD61" i="22"/>
  <c r="AD311" i="22" s="1"/>
  <c r="AD561" i="22" s="1"/>
  <c r="AD811" i="22" s="1"/>
  <c r="AD1061" i="22" s="1"/>
  <c r="U61" i="22"/>
  <c r="T61" i="22"/>
  <c r="R61" i="22"/>
  <c r="R311" i="22" s="1"/>
  <c r="R561" i="22" s="1"/>
  <c r="R811" i="22" s="1"/>
  <c r="R1061" i="22" s="1"/>
  <c r="L61" i="22"/>
  <c r="I61" i="22"/>
  <c r="H61" i="22"/>
  <c r="H311" i="22" s="1"/>
  <c r="F61" i="22"/>
  <c r="F311" i="22" s="1"/>
  <c r="F561" i="22" s="1"/>
  <c r="F811" i="22" s="1"/>
  <c r="F1061" i="22" s="1"/>
  <c r="AV60" i="22"/>
  <c r="AS60" i="22"/>
  <c r="AR60" i="22"/>
  <c r="AP60" i="22"/>
  <c r="AP310" i="22" s="1"/>
  <c r="AP560" i="22" s="1"/>
  <c r="AP810" i="22" s="1"/>
  <c r="AP1060" i="22" s="1"/>
  <c r="AG60" i="22"/>
  <c r="AF60" i="22"/>
  <c r="AF310" i="22" s="1"/>
  <c r="AD60" i="22"/>
  <c r="AD310" i="22" s="1"/>
  <c r="AD560" i="22" s="1"/>
  <c r="AD810" i="22" s="1"/>
  <c r="AD1060" i="22" s="1"/>
  <c r="U60" i="22"/>
  <c r="T60" i="22"/>
  <c r="R60" i="22"/>
  <c r="R310" i="22" s="1"/>
  <c r="R560" i="22" s="1"/>
  <c r="R810" i="22" s="1"/>
  <c r="R1060" i="22" s="1"/>
  <c r="L60" i="22"/>
  <c r="I60" i="22"/>
  <c r="H60" i="22"/>
  <c r="H310" i="22" s="1"/>
  <c r="F60" i="22"/>
  <c r="F310" i="22" s="1"/>
  <c r="F560" i="22" s="1"/>
  <c r="F810" i="22" s="1"/>
  <c r="F1060" i="22" s="1"/>
  <c r="AV59" i="22"/>
  <c r="AS59" i="22"/>
  <c r="AR59" i="22"/>
  <c r="AP59" i="22"/>
  <c r="AP309" i="22" s="1"/>
  <c r="AP559" i="22" s="1"/>
  <c r="AP809" i="22" s="1"/>
  <c r="AP1059" i="22" s="1"/>
  <c r="AG59" i="22"/>
  <c r="AF59" i="22"/>
  <c r="AF309" i="22" s="1"/>
  <c r="AD59" i="22"/>
  <c r="AD309" i="22" s="1"/>
  <c r="AD559" i="22" s="1"/>
  <c r="AD809" i="22" s="1"/>
  <c r="AD1059" i="22" s="1"/>
  <c r="U59" i="22"/>
  <c r="T59" i="22"/>
  <c r="R59" i="22"/>
  <c r="R309" i="22" s="1"/>
  <c r="R559" i="22" s="1"/>
  <c r="R809" i="22" s="1"/>
  <c r="R1059" i="22" s="1"/>
  <c r="L59" i="22"/>
  <c r="I59" i="22"/>
  <c r="H59" i="22"/>
  <c r="H309" i="22" s="1"/>
  <c r="F59" i="22"/>
  <c r="F309" i="22" s="1"/>
  <c r="F559" i="22" s="1"/>
  <c r="F809" i="22" s="1"/>
  <c r="F1059" i="22" s="1"/>
  <c r="AV58" i="22"/>
  <c r="AS58" i="22"/>
  <c r="AR58" i="22"/>
  <c r="AP58" i="22"/>
  <c r="AP308" i="22" s="1"/>
  <c r="AP558" i="22" s="1"/>
  <c r="AP808" i="22" s="1"/>
  <c r="AP1058" i="22" s="1"/>
  <c r="AG58" i="22"/>
  <c r="AF58" i="22"/>
  <c r="AF308" i="22" s="1"/>
  <c r="AD58" i="22"/>
  <c r="AD308" i="22" s="1"/>
  <c r="AD558" i="22" s="1"/>
  <c r="AD808" i="22" s="1"/>
  <c r="AD1058" i="22" s="1"/>
  <c r="U58" i="22"/>
  <c r="T58" i="22"/>
  <c r="R58" i="22"/>
  <c r="R308" i="22" s="1"/>
  <c r="R558" i="22" s="1"/>
  <c r="R808" i="22" s="1"/>
  <c r="R1058" i="22" s="1"/>
  <c r="L58" i="22"/>
  <c r="I58" i="22"/>
  <c r="H58" i="22"/>
  <c r="H308" i="22" s="1"/>
  <c r="F58" i="22"/>
  <c r="F308" i="22" s="1"/>
  <c r="F558" i="22" s="1"/>
  <c r="F808" i="22" s="1"/>
  <c r="F1058" i="22" s="1"/>
  <c r="AV57" i="22"/>
  <c r="AS57" i="22"/>
  <c r="AQ57" i="22" s="1"/>
  <c r="AR57" i="22"/>
  <c r="AP57" i="22"/>
  <c r="AP307" i="22" s="1"/>
  <c r="AP557" i="22" s="1"/>
  <c r="AP807" i="22" s="1"/>
  <c r="AP1057" i="22" s="1"/>
  <c r="AG57" i="22"/>
  <c r="AF57" i="22"/>
  <c r="AF307" i="22" s="1"/>
  <c r="AD57" i="22"/>
  <c r="AD307" i="22" s="1"/>
  <c r="AD557" i="22" s="1"/>
  <c r="AD807" i="22" s="1"/>
  <c r="AD1057" i="22" s="1"/>
  <c r="U57" i="22"/>
  <c r="T57" i="22"/>
  <c r="R57" i="22"/>
  <c r="R307" i="22" s="1"/>
  <c r="R557" i="22" s="1"/>
  <c r="R807" i="22" s="1"/>
  <c r="R1057" i="22" s="1"/>
  <c r="L57" i="22"/>
  <c r="I57" i="22"/>
  <c r="H57" i="22"/>
  <c r="H307" i="22" s="1"/>
  <c r="F57" i="22"/>
  <c r="F307" i="22" s="1"/>
  <c r="F557" i="22" s="1"/>
  <c r="F807" i="22" s="1"/>
  <c r="F1057" i="22" s="1"/>
  <c r="AV56" i="22"/>
  <c r="AS56" i="22"/>
  <c r="AR56" i="22"/>
  <c r="AP56" i="22"/>
  <c r="AP306" i="22" s="1"/>
  <c r="AP556" i="22" s="1"/>
  <c r="AP806" i="22" s="1"/>
  <c r="AP1056" i="22" s="1"/>
  <c r="AG56" i="22"/>
  <c r="AF56" i="22"/>
  <c r="AF306" i="22" s="1"/>
  <c r="AD56" i="22"/>
  <c r="AD306" i="22" s="1"/>
  <c r="AD556" i="22" s="1"/>
  <c r="AD806" i="22" s="1"/>
  <c r="AD1056" i="22" s="1"/>
  <c r="U56" i="22"/>
  <c r="T56" i="22"/>
  <c r="R56" i="22"/>
  <c r="R306" i="22" s="1"/>
  <c r="R556" i="22" s="1"/>
  <c r="R806" i="22" s="1"/>
  <c r="R1056" i="22" s="1"/>
  <c r="L56" i="22"/>
  <c r="I56" i="22"/>
  <c r="H56" i="22"/>
  <c r="H306" i="22" s="1"/>
  <c r="F56" i="22"/>
  <c r="F306" i="22" s="1"/>
  <c r="F556" i="22" s="1"/>
  <c r="F806" i="22" s="1"/>
  <c r="F1056" i="22" s="1"/>
  <c r="AV55" i="22"/>
  <c r="AS55" i="22"/>
  <c r="AR55" i="22"/>
  <c r="AP55" i="22"/>
  <c r="AP305" i="22" s="1"/>
  <c r="AP555" i="22" s="1"/>
  <c r="AP805" i="22" s="1"/>
  <c r="AP1055" i="22" s="1"/>
  <c r="AG55" i="22"/>
  <c r="AF55" i="22"/>
  <c r="AF305" i="22" s="1"/>
  <c r="AD55" i="22"/>
  <c r="AD305" i="22" s="1"/>
  <c r="AD555" i="22" s="1"/>
  <c r="AD805" i="22" s="1"/>
  <c r="AD1055" i="22" s="1"/>
  <c r="U55" i="22"/>
  <c r="T55" i="22"/>
  <c r="R55" i="22"/>
  <c r="R305" i="22" s="1"/>
  <c r="R555" i="22" s="1"/>
  <c r="R805" i="22" s="1"/>
  <c r="R1055" i="22" s="1"/>
  <c r="L55" i="22"/>
  <c r="I55" i="22"/>
  <c r="H55" i="22"/>
  <c r="H305" i="22" s="1"/>
  <c r="F55" i="22"/>
  <c r="F305" i="22" s="1"/>
  <c r="F555" i="22" s="1"/>
  <c r="F805" i="22" s="1"/>
  <c r="F1055" i="22" s="1"/>
  <c r="AV54" i="22"/>
  <c r="AS54" i="22"/>
  <c r="AR54" i="22"/>
  <c r="AP54" i="22"/>
  <c r="AP304" i="22" s="1"/>
  <c r="AP554" i="22" s="1"/>
  <c r="AP804" i="22" s="1"/>
  <c r="AP1054" i="22" s="1"/>
  <c r="AG54" i="22"/>
  <c r="AF54" i="22"/>
  <c r="AF304" i="22" s="1"/>
  <c r="AD54" i="22"/>
  <c r="AD304" i="22" s="1"/>
  <c r="AD554" i="22" s="1"/>
  <c r="AD804" i="22" s="1"/>
  <c r="AD1054" i="22" s="1"/>
  <c r="U54" i="22"/>
  <c r="T54" i="22"/>
  <c r="R54" i="22"/>
  <c r="R304" i="22" s="1"/>
  <c r="R554" i="22" s="1"/>
  <c r="R804" i="22" s="1"/>
  <c r="R1054" i="22" s="1"/>
  <c r="L54" i="22"/>
  <c r="I54" i="22"/>
  <c r="H54" i="22"/>
  <c r="H304" i="22" s="1"/>
  <c r="F54" i="22"/>
  <c r="F304" i="22" s="1"/>
  <c r="F554" i="22" s="1"/>
  <c r="F804" i="22" s="1"/>
  <c r="F1054" i="22" s="1"/>
  <c r="AV53" i="22"/>
  <c r="AS53" i="22"/>
  <c r="AR53" i="22"/>
  <c r="AP53" i="22"/>
  <c r="AP303" i="22" s="1"/>
  <c r="AP553" i="22" s="1"/>
  <c r="AP803" i="22" s="1"/>
  <c r="AP1053" i="22" s="1"/>
  <c r="AG53" i="22"/>
  <c r="AF53" i="22"/>
  <c r="AF303" i="22" s="1"/>
  <c r="AD53" i="22"/>
  <c r="AD303" i="22" s="1"/>
  <c r="AD553" i="22" s="1"/>
  <c r="AD803" i="22" s="1"/>
  <c r="AD1053" i="22" s="1"/>
  <c r="U53" i="22"/>
  <c r="T53" i="22"/>
  <c r="X53" i="22" s="1"/>
  <c r="R53" i="22"/>
  <c r="R303" i="22" s="1"/>
  <c r="R553" i="22" s="1"/>
  <c r="R803" i="22" s="1"/>
  <c r="R1053" i="22" s="1"/>
  <c r="L53" i="22"/>
  <c r="I53" i="22"/>
  <c r="H53" i="22"/>
  <c r="H303" i="22" s="1"/>
  <c r="F53" i="22"/>
  <c r="F303" i="22" s="1"/>
  <c r="F553" i="22" s="1"/>
  <c r="F803" i="22" s="1"/>
  <c r="F1053" i="22" s="1"/>
  <c r="AV52" i="22"/>
  <c r="AS52" i="22"/>
  <c r="AR52" i="22"/>
  <c r="AP52" i="22"/>
  <c r="AP302" i="22" s="1"/>
  <c r="AP552" i="22" s="1"/>
  <c r="AP802" i="22" s="1"/>
  <c r="AP1052" i="22" s="1"/>
  <c r="AG52" i="22"/>
  <c r="AF52" i="22"/>
  <c r="AF302" i="22" s="1"/>
  <c r="AD52" i="22"/>
  <c r="AD302" i="22" s="1"/>
  <c r="AD552" i="22" s="1"/>
  <c r="AD802" i="22" s="1"/>
  <c r="AD1052" i="22" s="1"/>
  <c r="U52" i="22"/>
  <c r="T52" i="22"/>
  <c r="R52" i="22"/>
  <c r="R302" i="22" s="1"/>
  <c r="R552" i="22" s="1"/>
  <c r="R802" i="22" s="1"/>
  <c r="R1052" i="22" s="1"/>
  <c r="L52" i="22"/>
  <c r="I52" i="22"/>
  <c r="H52" i="22"/>
  <c r="H302" i="22" s="1"/>
  <c r="F52" i="22"/>
  <c r="F302" i="22" s="1"/>
  <c r="F552" i="22" s="1"/>
  <c r="F802" i="22" s="1"/>
  <c r="F1052" i="22" s="1"/>
  <c r="AV51" i="22"/>
  <c r="AS51" i="22"/>
  <c r="AR51" i="22"/>
  <c r="AP51" i="22"/>
  <c r="AP301" i="22" s="1"/>
  <c r="AP551" i="22" s="1"/>
  <c r="AP801" i="22" s="1"/>
  <c r="AP1051" i="22" s="1"/>
  <c r="AG51" i="22"/>
  <c r="AF51" i="22"/>
  <c r="AF301" i="22" s="1"/>
  <c r="AD51" i="22"/>
  <c r="AD301" i="22" s="1"/>
  <c r="AD551" i="22" s="1"/>
  <c r="AD801" i="22" s="1"/>
  <c r="AD1051" i="22" s="1"/>
  <c r="U51" i="22"/>
  <c r="T51" i="22"/>
  <c r="X51" i="22" s="1"/>
  <c r="R51" i="22"/>
  <c r="R301" i="22" s="1"/>
  <c r="R551" i="22" s="1"/>
  <c r="R801" i="22" s="1"/>
  <c r="R1051" i="22" s="1"/>
  <c r="L51" i="22"/>
  <c r="I51" i="22"/>
  <c r="H51" i="22"/>
  <c r="H301" i="22" s="1"/>
  <c r="F51" i="22"/>
  <c r="F301" i="22" s="1"/>
  <c r="F551" i="22" s="1"/>
  <c r="F801" i="22" s="1"/>
  <c r="F1051" i="22" s="1"/>
  <c r="AV50" i="22"/>
  <c r="AS50" i="22"/>
  <c r="AR50" i="22"/>
  <c r="AP50" i="22"/>
  <c r="AP300" i="22" s="1"/>
  <c r="AP550" i="22" s="1"/>
  <c r="AP800" i="22" s="1"/>
  <c r="AP1050" i="22" s="1"/>
  <c r="AG50" i="22"/>
  <c r="AF50" i="22"/>
  <c r="AF300" i="22" s="1"/>
  <c r="AD50" i="22"/>
  <c r="AD300" i="22" s="1"/>
  <c r="AD550" i="22" s="1"/>
  <c r="AD800" i="22" s="1"/>
  <c r="AD1050" i="22" s="1"/>
  <c r="U50" i="22"/>
  <c r="T50" i="22"/>
  <c r="R50" i="22"/>
  <c r="R300" i="22" s="1"/>
  <c r="R550" i="22" s="1"/>
  <c r="R800" i="22" s="1"/>
  <c r="R1050" i="22" s="1"/>
  <c r="L50" i="22"/>
  <c r="I50" i="22"/>
  <c r="H50" i="22"/>
  <c r="H300" i="22" s="1"/>
  <c r="F50" i="22"/>
  <c r="F300" i="22" s="1"/>
  <c r="F550" i="22" s="1"/>
  <c r="F800" i="22" s="1"/>
  <c r="F1050" i="22" s="1"/>
  <c r="AV49" i="22"/>
  <c r="AS49" i="22"/>
  <c r="AR49" i="22"/>
  <c r="AP49" i="22"/>
  <c r="AP299" i="22" s="1"/>
  <c r="AP549" i="22" s="1"/>
  <c r="AP799" i="22" s="1"/>
  <c r="AP1049" i="22" s="1"/>
  <c r="AG49" i="22"/>
  <c r="AF49" i="22"/>
  <c r="AJ49" i="22" s="1"/>
  <c r="AD49" i="22"/>
  <c r="AD299" i="22" s="1"/>
  <c r="AD549" i="22" s="1"/>
  <c r="AD799" i="22" s="1"/>
  <c r="AD1049" i="22" s="1"/>
  <c r="U49" i="22"/>
  <c r="T49" i="22"/>
  <c r="X49" i="22" s="1"/>
  <c r="R49" i="22"/>
  <c r="R299" i="22" s="1"/>
  <c r="R549" i="22" s="1"/>
  <c r="R799" i="22" s="1"/>
  <c r="R1049" i="22" s="1"/>
  <c r="L49" i="22"/>
  <c r="I49" i="22"/>
  <c r="H49" i="22"/>
  <c r="H299" i="22" s="1"/>
  <c r="F49" i="22"/>
  <c r="F299" i="22" s="1"/>
  <c r="F549" i="22" s="1"/>
  <c r="F799" i="22" s="1"/>
  <c r="F1049" i="22" s="1"/>
  <c r="AV48" i="22"/>
  <c r="AS48" i="22"/>
  <c r="AR48" i="22"/>
  <c r="AP48" i="22"/>
  <c r="AP298" i="22" s="1"/>
  <c r="AP548" i="22" s="1"/>
  <c r="AP798" i="22" s="1"/>
  <c r="AP1048" i="22" s="1"/>
  <c r="AG48" i="22"/>
  <c r="AF48" i="22"/>
  <c r="AF298" i="22" s="1"/>
  <c r="AD48" i="22"/>
  <c r="AD298" i="22" s="1"/>
  <c r="AD548" i="22" s="1"/>
  <c r="AD798" i="22" s="1"/>
  <c r="AD1048" i="22" s="1"/>
  <c r="U48" i="22"/>
  <c r="T48" i="22"/>
  <c r="R48" i="22"/>
  <c r="R298" i="22" s="1"/>
  <c r="R548" i="22" s="1"/>
  <c r="R798" i="22" s="1"/>
  <c r="R1048" i="22" s="1"/>
  <c r="L48" i="22"/>
  <c r="I48" i="22"/>
  <c r="H48" i="22"/>
  <c r="H298" i="22" s="1"/>
  <c r="F48" i="22"/>
  <c r="F298" i="22" s="1"/>
  <c r="F548" i="22" s="1"/>
  <c r="F798" i="22" s="1"/>
  <c r="F1048" i="22" s="1"/>
  <c r="AV47" i="22"/>
  <c r="AS47" i="22"/>
  <c r="AR47" i="22"/>
  <c r="AP47" i="22"/>
  <c r="AP297" i="22" s="1"/>
  <c r="AP547" i="22" s="1"/>
  <c r="AP797" i="22" s="1"/>
  <c r="AP1047" i="22" s="1"/>
  <c r="AG47" i="22"/>
  <c r="AF47" i="22"/>
  <c r="AF297" i="22" s="1"/>
  <c r="AD47" i="22"/>
  <c r="AD297" i="22" s="1"/>
  <c r="AD547" i="22" s="1"/>
  <c r="AD797" i="22" s="1"/>
  <c r="AD1047" i="22" s="1"/>
  <c r="U47" i="22"/>
  <c r="T47" i="22"/>
  <c r="R47" i="22"/>
  <c r="R297" i="22" s="1"/>
  <c r="R547" i="22" s="1"/>
  <c r="R797" i="22" s="1"/>
  <c r="R1047" i="22" s="1"/>
  <c r="L47" i="22"/>
  <c r="I47" i="22"/>
  <c r="H47" i="22"/>
  <c r="H297" i="22" s="1"/>
  <c r="F47" i="22"/>
  <c r="F297" i="22" s="1"/>
  <c r="F547" i="22" s="1"/>
  <c r="F797" i="22" s="1"/>
  <c r="F1047" i="22" s="1"/>
  <c r="AV46" i="22"/>
  <c r="AS46" i="22"/>
  <c r="AR46" i="22"/>
  <c r="AP46" i="22"/>
  <c r="AP296" i="22" s="1"/>
  <c r="AP546" i="22" s="1"/>
  <c r="AP796" i="22" s="1"/>
  <c r="AP1046" i="22" s="1"/>
  <c r="AG46" i="22"/>
  <c r="AF46" i="22"/>
  <c r="AF296" i="22" s="1"/>
  <c r="AD46" i="22"/>
  <c r="AD296" i="22" s="1"/>
  <c r="AD546" i="22" s="1"/>
  <c r="AD796" i="22" s="1"/>
  <c r="AD1046" i="22" s="1"/>
  <c r="U46" i="22"/>
  <c r="T46" i="22"/>
  <c r="R46" i="22"/>
  <c r="R296" i="22" s="1"/>
  <c r="R546" i="22" s="1"/>
  <c r="R796" i="22" s="1"/>
  <c r="R1046" i="22" s="1"/>
  <c r="L46" i="22"/>
  <c r="I46" i="22"/>
  <c r="H46" i="22"/>
  <c r="H296" i="22" s="1"/>
  <c r="F46" i="22"/>
  <c r="F296" i="22" s="1"/>
  <c r="F546" i="22" s="1"/>
  <c r="F796" i="22" s="1"/>
  <c r="F1046" i="22" s="1"/>
  <c r="AV45" i="22"/>
  <c r="AS45" i="22"/>
  <c r="AR45" i="22"/>
  <c r="AP45" i="22"/>
  <c r="AP295" i="22" s="1"/>
  <c r="AP545" i="22" s="1"/>
  <c r="AP795" i="22" s="1"/>
  <c r="AP1045" i="22" s="1"/>
  <c r="AG45" i="22"/>
  <c r="AF45" i="22"/>
  <c r="AF295" i="22" s="1"/>
  <c r="AD45" i="22"/>
  <c r="AD295" i="22" s="1"/>
  <c r="AD545" i="22" s="1"/>
  <c r="AD795" i="22" s="1"/>
  <c r="AD1045" i="22" s="1"/>
  <c r="U45" i="22"/>
  <c r="U295" i="22" s="1"/>
  <c r="T45" i="22"/>
  <c r="S45" i="22"/>
  <c r="R45" i="22"/>
  <c r="R295" i="22" s="1"/>
  <c r="R545" i="22" s="1"/>
  <c r="R795" i="22" s="1"/>
  <c r="R1045" i="22" s="1"/>
  <c r="I45" i="22"/>
  <c r="H45" i="22"/>
  <c r="H295" i="22" s="1"/>
  <c r="F45" i="22"/>
  <c r="F295" i="22" s="1"/>
  <c r="F545" i="22" s="1"/>
  <c r="F795" i="22" s="1"/>
  <c r="F1045" i="22" s="1"/>
  <c r="AV44" i="22"/>
  <c r="AS44" i="22"/>
  <c r="AS294" i="22" s="1"/>
  <c r="AR44" i="22"/>
  <c r="AQ44" i="22"/>
  <c r="AP44" i="22"/>
  <c r="AP294" i="22" s="1"/>
  <c r="AP544" i="22" s="1"/>
  <c r="AP794" i="22" s="1"/>
  <c r="AP1044" i="22" s="1"/>
  <c r="AJ44" i="22"/>
  <c r="AI44" i="22"/>
  <c r="AI294" i="22" s="1"/>
  <c r="AI544" i="22" s="1"/>
  <c r="AI794" i="22" s="1"/>
  <c r="AI1044" i="22" s="1"/>
  <c r="AI1294" i="22" s="1"/>
  <c r="AG44" i="22"/>
  <c r="AF44" i="22"/>
  <c r="AF294" i="22" s="1"/>
  <c r="AD44" i="22"/>
  <c r="AD294" i="22" s="1"/>
  <c r="AD544" i="22" s="1"/>
  <c r="AD794" i="22" s="1"/>
  <c r="AD1044" i="22" s="1"/>
  <c r="U44" i="22"/>
  <c r="U294" i="22" s="1"/>
  <c r="T44" i="22"/>
  <c r="R44" i="22"/>
  <c r="R294" i="22" s="1"/>
  <c r="R544" i="22" s="1"/>
  <c r="R794" i="22" s="1"/>
  <c r="R1044" i="22" s="1"/>
  <c r="I44" i="22"/>
  <c r="H44" i="22"/>
  <c r="H294" i="22" s="1"/>
  <c r="F44" i="22"/>
  <c r="F294" i="22" s="1"/>
  <c r="F544" i="22" s="1"/>
  <c r="F794" i="22" s="1"/>
  <c r="F1044" i="22" s="1"/>
  <c r="AS43" i="22"/>
  <c r="AS293" i="22" s="1"/>
  <c r="AR43" i="22"/>
  <c r="AQ43" i="22"/>
  <c r="AP43" i="22"/>
  <c r="AP293" i="22" s="1"/>
  <c r="AP543" i="22" s="1"/>
  <c r="AP793" i="22" s="1"/>
  <c r="AP1043" i="22" s="1"/>
  <c r="AG43" i="22"/>
  <c r="AF43" i="22"/>
  <c r="AF293" i="22" s="1"/>
  <c r="AD43" i="22"/>
  <c r="AD293" i="22" s="1"/>
  <c r="AD543" i="22" s="1"/>
  <c r="AD793" i="22" s="1"/>
  <c r="AD1043" i="22" s="1"/>
  <c r="X43" i="22"/>
  <c r="U43" i="22"/>
  <c r="U293" i="22" s="1"/>
  <c r="T43" i="22"/>
  <c r="S43" i="22"/>
  <c r="R43" i="22"/>
  <c r="R293" i="22" s="1"/>
  <c r="R543" i="22" s="1"/>
  <c r="R793" i="22" s="1"/>
  <c r="R1043" i="22" s="1"/>
  <c r="L43" i="22"/>
  <c r="K43" i="22"/>
  <c r="K293" i="22" s="1"/>
  <c r="K543" i="22" s="1"/>
  <c r="K793" i="22" s="1"/>
  <c r="K1043" i="22" s="1"/>
  <c r="K1293" i="22" s="1"/>
  <c r="I43" i="22"/>
  <c r="H43" i="22"/>
  <c r="H293" i="22" s="1"/>
  <c r="F43" i="22"/>
  <c r="F293" i="22" s="1"/>
  <c r="F543" i="22" s="1"/>
  <c r="F793" i="22" s="1"/>
  <c r="F1043" i="22" s="1"/>
  <c r="AS42" i="22"/>
  <c r="AS292" i="22" s="1"/>
  <c r="AR42" i="22"/>
  <c r="AV42" i="22" s="1"/>
  <c r="AP42" i="22"/>
  <c r="AP292" i="22" s="1"/>
  <c r="AP542" i="22" s="1"/>
  <c r="AP792" i="22" s="1"/>
  <c r="AP1042" i="22" s="1"/>
  <c r="AG42" i="22"/>
  <c r="AF42" i="22"/>
  <c r="AF292" i="22" s="1"/>
  <c r="AD42" i="22"/>
  <c r="AD292" i="22" s="1"/>
  <c r="AD542" i="22" s="1"/>
  <c r="AD792" i="22" s="1"/>
  <c r="AD1042" i="22" s="1"/>
  <c r="U42" i="22"/>
  <c r="U292" i="22" s="1"/>
  <c r="T42" i="22"/>
  <c r="S42" i="22"/>
  <c r="R42" i="22"/>
  <c r="R292" i="22" s="1"/>
  <c r="R542" i="22" s="1"/>
  <c r="R792" i="22" s="1"/>
  <c r="R1042" i="22" s="1"/>
  <c r="I42" i="22"/>
  <c r="H42" i="22"/>
  <c r="H292" i="22" s="1"/>
  <c r="F42" i="22"/>
  <c r="F292" i="22" s="1"/>
  <c r="F542" i="22" s="1"/>
  <c r="F792" i="22" s="1"/>
  <c r="F1042" i="22" s="1"/>
  <c r="AV41" i="22"/>
  <c r="AS41" i="22"/>
  <c r="AS291" i="22" s="1"/>
  <c r="AR41" i="22"/>
  <c r="AQ41" i="22"/>
  <c r="AP41" i="22"/>
  <c r="AP291" i="22" s="1"/>
  <c r="AP541" i="22" s="1"/>
  <c r="AP791" i="22" s="1"/>
  <c r="AP1041" i="22" s="1"/>
  <c r="AJ41" i="22"/>
  <c r="AI41" i="22"/>
  <c r="AI291" i="22" s="1"/>
  <c r="AI541" i="22" s="1"/>
  <c r="AI791" i="22" s="1"/>
  <c r="AI1041" i="22" s="1"/>
  <c r="AI1291" i="22" s="1"/>
  <c r="AG41" i="22"/>
  <c r="AF41" i="22"/>
  <c r="AF291" i="22" s="1"/>
  <c r="AD41" i="22"/>
  <c r="AD291" i="22" s="1"/>
  <c r="AD541" i="22" s="1"/>
  <c r="AD791" i="22" s="1"/>
  <c r="AD1041" i="22" s="1"/>
  <c r="U41" i="22"/>
  <c r="U291" i="22" s="1"/>
  <c r="T41" i="22"/>
  <c r="R41" i="22"/>
  <c r="R291" i="22" s="1"/>
  <c r="R541" i="22" s="1"/>
  <c r="R791" i="22" s="1"/>
  <c r="R1041" i="22" s="1"/>
  <c r="I41" i="22"/>
  <c r="H41" i="22"/>
  <c r="H291" i="22" s="1"/>
  <c r="F41" i="22"/>
  <c r="F291" i="22" s="1"/>
  <c r="F541" i="22" s="1"/>
  <c r="F791" i="22" s="1"/>
  <c r="F1041" i="22" s="1"/>
  <c r="AS40" i="22"/>
  <c r="AS290" i="22" s="1"/>
  <c r="AR40" i="22"/>
  <c r="AQ40" i="22"/>
  <c r="AP40" i="22"/>
  <c r="AP290" i="22" s="1"/>
  <c r="AP540" i="22" s="1"/>
  <c r="AP790" i="22" s="1"/>
  <c r="AP1040" i="22" s="1"/>
  <c r="AG40" i="22"/>
  <c r="AF40" i="22"/>
  <c r="AF290" i="22" s="1"/>
  <c r="AD40" i="22"/>
  <c r="AD290" i="22" s="1"/>
  <c r="AD540" i="22" s="1"/>
  <c r="AD790" i="22" s="1"/>
  <c r="AD1040" i="22" s="1"/>
  <c r="X40" i="22"/>
  <c r="U40" i="22"/>
  <c r="U290" i="22" s="1"/>
  <c r="T40" i="22"/>
  <c r="S40" i="22"/>
  <c r="R40" i="22"/>
  <c r="R290" i="22" s="1"/>
  <c r="R540" i="22" s="1"/>
  <c r="R790" i="22" s="1"/>
  <c r="R1040" i="22" s="1"/>
  <c r="L40" i="22"/>
  <c r="K40" i="22"/>
  <c r="K290" i="22" s="1"/>
  <c r="K540" i="22" s="1"/>
  <c r="K790" i="22" s="1"/>
  <c r="K1040" i="22" s="1"/>
  <c r="K1290" i="22" s="1"/>
  <c r="I40" i="22"/>
  <c r="H40" i="22"/>
  <c r="H290" i="22" s="1"/>
  <c r="F40" i="22"/>
  <c r="F290" i="22" s="1"/>
  <c r="F540" i="22" s="1"/>
  <c r="F790" i="22" s="1"/>
  <c r="F1040" i="22" s="1"/>
  <c r="AS39" i="22"/>
  <c r="AS289" i="22" s="1"/>
  <c r="AR39" i="22"/>
  <c r="AV39" i="22" s="1"/>
  <c r="AP39" i="22"/>
  <c r="AP289" i="22" s="1"/>
  <c r="AP539" i="22" s="1"/>
  <c r="AP789" i="22" s="1"/>
  <c r="AP1039" i="22" s="1"/>
  <c r="AG39" i="22"/>
  <c r="AF39" i="22"/>
  <c r="AF289" i="22" s="1"/>
  <c r="AD39" i="22"/>
  <c r="AD289" i="22" s="1"/>
  <c r="AD539" i="22" s="1"/>
  <c r="AD789" i="22" s="1"/>
  <c r="AD1039" i="22" s="1"/>
  <c r="U39" i="22"/>
  <c r="U289" i="22" s="1"/>
  <c r="T39" i="22"/>
  <c r="S39" i="22"/>
  <c r="R39" i="22"/>
  <c r="R289" i="22" s="1"/>
  <c r="R539" i="22" s="1"/>
  <c r="R789" i="22" s="1"/>
  <c r="R1039" i="22" s="1"/>
  <c r="I39" i="22"/>
  <c r="H39" i="22"/>
  <c r="H289" i="22" s="1"/>
  <c r="F39" i="22"/>
  <c r="F289" i="22" s="1"/>
  <c r="F539" i="22" s="1"/>
  <c r="F789" i="22" s="1"/>
  <c r="F1039" i="22" s="1"/>
  <c r="AV38" i="22"/>
  <c r="AS38" i="22"/>
  <c r="AS288" i="22" s="1"/>
  <c r="AR38" i="22"/>
  <c r="AQ38" i="22"/>
  <c r="AP38" i="22"/>
  <c r="AP288" i="22" s="1"/>
  <c r="AP538" i="22" s="1"/>
  <c r="AP788" i="22" s="1"/>
  <c r="AP1038" i="22" s="1"/>
  <c r="AJ38" i="22"/>
  <c r="AI38" i="22"/>
  <c r="AI288" i="22" s="1"/>
  <c r="AI538" i="22" s="1"/>
  <c r="AI788" i="22" s="1"/>
  <c r="AI1038" i="22" s="1"/>
  <c r="AI1288" i="22" s="1"/>
  <c r="AG38" i="22"/>
  <c r="AF38" i="22"/>
  <c r="AF288" i="22" s="1"/>
  <c r="AD38" i="22"/>
  <c r="AD288" i="22" s="1"/>
  <c r="AD538" i="22" s="1"/>
  <c r="AD788" i="22" s="1"/>
  <c r="AD1038" i="22" s="1"/>
  <c r="U38" i="22"/>
  <c r="U288" i="22" s="1"/>
  <c r="T38" i="22"/>
  <c r="X38" i="22" s="1"/>
  <c r="R38" i="22"/>
  <c r="R288" i="22" s="1"/>
  <c r="R538" i="22" s="1"/>
  <c r="R788" i="22" s="1"/>
  <c r="R1038" i="22" s="1"/>
  <c r="I38" i="22"/>
  <c r="H38" i="22"/>
  <c r="H288" i="22" s="1"/>
  <c r="F38" i="22"/>
  <c r="F288" i="22" s="1"/>
  <c r="F538" i="22" s="1"/>
  <c r="F788" i="22" s="1"/>
  <c r="F1038" i="22" s="1"/>
  <c r="AS37" i="22"/>
  <c r="AS287" i="22" s="1"/>
  <c r="AR37" i="22"/>
  <c r="AQ37" i="22"/>
  <c r="AP37" i="22"/>
  <c r="AP287" i="22" s="1"/>
  <c r="AP537" i="22" s="1"/>
  <c r="AP787" i="22" s="1"/>
  <c r="AP1037" i="22" s="1"/>
  <c r="AG37" i="22"/>
  <c r="AF37" i="22"/>
  <c r="AF287" i="22" s="1"/>
  <c r="AD37" i="22"/>
  <c r="AD287" i="22" s="1"/>
  <c r="AD537" i="22" s="1"/>
  <c r="AD787" i="22" s="1"/>
  <c r="AD1037" i="22" s="1"/>
  <c r="X37" i="22"/>
  <c r="U37" i="22"/>
  <c r="U287" i="22" s="1"/>
  <c r="T37" i="22"/>
  <c r="S37" i="22"/>
  <c r="R37" i="22"/>
  <c r="R287" i="22" s="1"/>
  <c r="R537" i="22" s="1"/>
  <c r="R787" i="22" s="1"/>
  <c r="R1037" i="22" s="1"/>
  <c r="L37" i="22"/>
  <c r="K37" i="22"/>
  <c r="K287" i="22" s="1"/>
  <c r="K537" i="22" s="1"/>
  <c r="K787" i="22" s="1"/>
  <c r="K1037" i="22" s="1"/>
  <c r="K1287" i="22" s="1"/>
  <c r="I37" i="22"/>
  <c r="H37" i="22"/>
  <c r="H287" i="22" s="1"/>
  <c r="F37" i="22"/>
  <c r="F287" i="22" s="1"/>
  <c r="F537" i="22" s="1"/>
  <c r="F787" i="22" s="1"/>
  <c r="F1037" i="22" s="1"/>
  <c r="AS36" i="22"/>
  <c r="AS286" i="22" s="1"/>
  <c r="AR36" i="22"/>
  <c r="AP36" i="22"/>
  <c r="AP286" i="22" s="1"/>
  <c r="AP536" i="22" s="1"/>
  <c r="AP786" i="22" s="1"/>
  <c r="AP1036" i="22" s="1"/>
  <c r="AG36" i="22"/>
  <c r="AF36" i="22"/>
  <c r="AF286" i="22" s="1"/>
  <c r="AD36" i="22"/>
  <c r="AD286" i="22" s="1"/>
  <c r="AD536" i="22" s="1"/>
  <c r="AD786" i="22" s="1"/>
  <c r="AD1036" i="22" s="1"/>
  <c r="U36" i="22"/>
  <c r="U286" i="22" s="1"/>
  <c r="T36" i="22"/>
  <c r="S36" i="22"/>
  <c r="R36" i="22"/>
  <c r="R286" i="22" s="1"/>
  <c r="R536" i="22" s="1"/>
  <c r="R786" i="22" s="1"/>
  <c r="R1036" i="22" s="1"/>
  <c r="I36" i="22"/>
  <c r="H36" i="22"/>
  <c r="H286" i="22" s="1"/>
  <c r="F36" i="22"/>
  <c r="F286" i="22" s="1"/>
  <c r="F536" i="22" s="1"/>
  <c r="F786" i="22" s="1"/>
  <c r="F1036" i="22" s="1"/>
  <c r="AV35" i="22"/>
  <c r="AS35" i="22"/>
  <c r="AS285" i="22" s="1"/>
  <c r="AR35" i="22"/>
  <c r="AQ35" i="22"/>
  <c r="AP35" i="22"/>
  <c r="AP285" i="22" s="1"/>
  <c r="AP535" i="22" s="1"/>
  <c r="AP785" i="22" s="1"/>
  <c r="AP1035" i="22" s="1"/>
  <c r="AJ35" i="22"/>
  <c r="AI35" i="22"/>
  <c r="AI285" i="22" s="1"/>
  <c r="AI535" i="22" s="1"/>
  <c r="AI785" i="22" s="1"/>
  <c r="AI1035" i="22" s="1"/>
  <c r="AI1285" i="22" s="1"/>
  <c r="AG35" i="22"/>
  <c r="AF35" i="22"/>
  <c r="AF285" i="22" s="1"/>
  <c r="AD35" i="22"/>
  <c r="AD285" i="22" s="1"/>
  <c r="AD535" i="22" s="1"/>
  <c r="AD785" i="22" s="1"/>
  <c r="AD1035" i="22" s="1"/>
  <c r="U35" i="22"/>
  <c r="U285" i="22" s="1"/>
  <c r="T35" i="22"/>
  <c r="R35" i="22"/>
  <c r="R285" i="22" s="1"/>
  <c r="R535" i="22" s="1"/>
  <c r="R785" i="22" s="1"/>
  <c r="R1035" i="22" s="1"/>
  <c r="I35" i="22"/>
  <c r="H35" i="22"/>
  <c r="H285" i="22" s="1"/>
  <c r="F35" i="22"/>
  <c r="F285" i="22" s="1"/>
  <c r="F535" i="22" s="1"/>
  <c r="F785" i="22" s="1"/>
  <c r="F1035" i="22" s="1"/>
  <c r="AS34" i="22"/>
  <c r="AS284" i="22" s="1"/>
  <c r="AR34" i="22"/>
  <c r="AQ34" i="22"/>
  <c r="AP34" i="22"/>
  <c r="AP284" i="22" s="1"/>
  <c r="AP534" i="22" s="1"/>
  <c r="AP784" i="22" s="1"/>
  <c r="AP1034" i="22" s="1"/>
  <c r="AG34" i="22"/>
  <c r="AF34" i="22"/>
  <c r="AF284" i="22" s="1"/>
  <c r="AD34" i="22"/>
  <c r="AD284" i="22" s="1"/>
  <c r="AD534" i="22" s="1"/>
  <c r="AD784" i="22" s="1"/>
  <c r="AD1034" i="22" s="1"/>
  <c r="X34" i="22"/>
  <c r="U34" i="22"/>
  <c r="U284" i="22" s="1"/>
  <c r="T34" i="22"/>
  <c r="S34" i="22"/>
  <c r="R34" i="22"/>
  <c r="R284" i="22" s="1"/>
  <c r="R534" i="22" s="1"/>
  <c r="R784" i="22" s="1"/>
  <c r="R1034" i="22" s="1"/>
  <c r="L34" i="22"/>
  <c r="K34" i="22"/>
  <c r="K284" i="22" s="1"/>
  <c r="K534" i="22" s="1"/>
  <c r="K784" i="22" s="1"/>
  <c r="K1034" i="22" s="1"/>
  <c r="K1284" i="22" s="1"/>
  <c r="I34" i="22"/>
  <c r="H34" i="22"/>
  <c r="H284" i="22" s="1"/>
  <c r="F34" i="22"/>
  <c r="F284" i="22" s="1"/>
  <c r="F534" i="22" s="1"/>
  <c r="F784" i="22" s="1"/>
  <c r="F1034" i="22" s="1"/>
  <c r="AS33" i="22"/>
  <c r="AS283" i="22" s="1"/>
  <c r="AR33" i="22"/>
  <c r="AV33" i="22" s="1"/>
  <c r="AP33" i="22"/>
  <c r="AP283" i="22" s="1"/>
  <c r="AP533" i="22" s="1"/>
  <c r="AP783" i="22" s="1"/>
  <c r="AP1033" i="22" s="1"/>
  <c r="AG33" i="22"/>
  <c r="AF33" i="22"/>
  <c r="AF283" i="22" s="1"/>
  <c r="AD33" i="22"/>
  <c r="AD283" i="22" s="1"/>
  <c r="AD533" i="22" s="1"/>
  <c r="AD783" i="22" s="1"/>
  <c r="AD1033" i="22" s="1"/>
  <c r="U33" i="22"/>
  <c r="U283" i="22" s="1"/>
  <c r="T33" i="22"/>
  <c r="S33" i="22"/>
  <c r="R33" i="22"/>
  <c r="R283" i="22" s="1"/>
  <c r="R533" i="22" s="1"/>
  <c r="R783" i="22" s="1"/>
  <c r="R1033" i="22" s="1"/>
  <c r="I33" i="22"/>
  <c r="H33" i="22"/>
  <c r="H283" i="22" s="1"/>
  <c r="F33" i="22"/>
  <c r="F283" i="22" s="1"/>
  <c r="F533" i="22" s="1"/>
  <c r="F783" i="22" s="1"/>
  <c r="F1033" i="22" s="1"/>
  <c r="AV32" i="22"/>
  <c r="AS32" i="22"/>
  <c r="AS282" i="22" s="1"/>
  <c r="AR32" i="22"/>
  <c r="AQ32" i="22"/>
  <c r="AP32" i="22"/>
  <c r="AP282" i="22" s="1"/>
  <c r="AP532" i="22" s="1"/>
  <c r="AP782" i="22" s="1"/>
  <c r="AP1032" i="22" s="1"/>
  <c r="AJ32" i="22"/>
  <c r="AI32" i="22"/>
  <c r="AI282" i="22" s="1"/>
  <c r="AI532" i="22" s="1"/>
  <c r="AI782" i="22" s="1"/>
  <c r="AI1032" i="22" s="1"/>
  <c r="AI1282" i="22" s="1"/>
  <c r="AG32" i="22"/>
  <c r="AF32" i="22"/>
  <c r="AF282" i="22" s="1"/>
  <c r="AD32" i="22"/>
  <c r="AD282" i="22" s="1"/>
  <c r="AD532" i="22" s="1"/>
  <c r="AD782" i="22" s="1"/>
  <c r="AD1032" i="22" s="1"/>
  <c r="U32" i="22"/>
  <c r="U282" i="22" s="1"/>
  <c r="T32" i="22"/>
  <c r="X32" i="22" s="1"/>
  <c r="R32" i="22"/>
  <c r="R282" i="22" s="1"/>
  <c r="R532" i="22" s="1"/>
  <c r="R782" i="22" s="1"/>
  <c r="R1032" i="22" s="1"/>
  <c r="I32" i="22"/>
  <c r="H32" i="22"/>
  <c r="H282" i="22" s="1"/>
  <c r="F32" i="22"/>
  <c r="F282" i="22" s="1"/>
  <c r="F532" i="22" s="1"/>
  <c r="F782" i="22" s="1"/>
  <c r="F1032" i="22" s="1"/>
  <c r="AS31" i="22"/>
  <c r="AS281" i="22" s="1"/>
  <c r="AR31" i="22"/>
  <c r="AQ31" i="22"/>
  <c r="AP31" i="22"/>
  <c r="AP281" i="22" s="1"/>
  <c r="AP531" i="22" s="1"/>
  <c r="AP781" i="22" s="1"/>
  <c r="AP1031" i="22" s="1"/>
  <c r="AG31" i="22"/>
  <c r="AF31" i="22"/>
  <c r="AF281" i="22" s="1"/>
  <c r="AD31" i="22"/>
  <c r="AD281" i="22" s="1"/>
  <c r="AD531" i="22" s="1"/>
  <c r="AD781" i="22" s="1"/>
  <c r="AD1031" i="22" s="1"/>
  <c r="X31" i="22"/>
  <c r="U31" i="22"/>
  <c r="U281" i="22" s="1"/>
  <c r="T31" i="22"/>
  <c r="S31" i="22"/>
  <c r="R31" i="22"/>
  <c r="R281" i="22" s="1"/>
  <c r="R531" i="22" s="1"/>
  <c r="R781" i="22" s="1"/>
  <c r="R1031" i="22" s="1"/>
  <c r="L31" i="22"/>
  <c r="K31" i="22"/>
  <c r="K281" i="22" s="1"/>
  <c r="K531" i="22" s="1"/>
  <c r="K781" i="22" s="1"/>
  <c r="K1031" i="22" s="1"/>
  <c r="K1281" i="22" s="1"/>
  <c r="I31" i="22"/>
  <c r="H31" i="22"/>
  <c r="H281" i="22" s="1"/>
  <c r="F31" i="22"/>
  <c r="F281" i="22" s="1"/>
  <c r="F531" i="22" s="1"/>
  <c r="F781" i="22" s="1"/>
  <c r="F1031" i="22" s="1"/>
  <c r="AS30" i="22"/>
  <c r="AS280" i="22" s="1"/>
  <c r="AR30" i="22"/>
  <c r="AV30" i="22" s="1"/>
  <c r="AP30" i="22"/>
  <c r="AP280" i="22" s="1"/>
  <c r="AP530" i="22" s="1"/>
  <c r="AP780" i="22" s="1"/>
  <c r="AP1030" i="22" s="1"/>
  <c r="AG30" i="22"/>
  <c r="AF30" i="22"/>
  <c r="AF280" i="22" s="1"/>
  <c r="AD30" i="22"/>
  <c r="AD280" i="22" s="1"/>
  <c r="AD530" i="22" s="1"/>
  <c r="AD780" i="22" s="1"/>
  <c r="AD1030" i="22" s="1"/>
  <c r="U30" i="22"/>
  <c r="U280" i="22" s="1"/>
  <c r="T30" i="22"/>
  <c r="S30" i="22"/>
  <c r="R30" i="22"/>
  <c r="R280" i="22" s="1"/>
  <c r="R530" i="22" s="1"/>
  <c r="R780" i="22" s="1"/>
  <c r="R1030" i="22" s="1"/>
  <c r="I30" i="22"/>
  <c r="H30" i="22"/>
  <c r="H280" i="22" s="1"/>
  <c r="F30" i="22"/>
  <c r="F280" i="22" s="1"/>
  <c r="F530" i="22" s="1"/>
  <c r="F780" i="22" s="1"/>
  <c r="F1030" i="22" s="1"/>
  <c r="AV29" i="22"/>
  <c r="AS29" i="22"/>
  <c r="AS279" i="22" s="1"/>
  <c r="AR29" i="22"/>
  <c r="AQ29" i="22"/>
  <c r="AP29" i="22"/>
  <c r="AP279" i="22" s="1"/>
  <c r="AP529" i="22" s="1"/>
  <c r="AP779" i="22" s="1"/>
  <c r="AP1029" i="22" s="1"/>
  <c r="AJ29" i="22"/>
  <c r="AI29" i="22"/>
  <c r="AI279" i="22" s="1"/>
  <c r="AI529" i="22" s="1"/>
  <c r="AI779" i="22" s="1"/>
  <c r="AI1029" i="22" s="1"/>
  <c r="AI1279" i="22" s="1"/>
  <c r="AG29" i="22"/>
  <c r="AF29" i="22"/>
  <c r="AF279" i="22" s="1"/>
  <c r="AD29" i="22"/>
  <c r="AD279" i="22" s="1"/>
  <c r="AD529" i="22" s="1"/>
  <c r="AD779" i="22" s="1"/>
  <c r="AD1029" i="22" s="1"/>
  <c r="U29" i="22"/>
  <c r="U279" i="22" s="1"/>
  <c r="T29" i="22"/>
  <c r="R29" i="22"/>
  <c r="R279" i="22" s="1"/>
  <c r="R529" i="22" s="1"/>
  <c r="R779" i="22" s="1"/>
  <c r="R1029" i="22" s="1"/>
  <c r="I29" i="22"/>
  <c r="H29" i="22"/>
  <c r="H279" i="22" s="1"/>
  <c r="F29" i="22"/>
  <c r="F279" i="22" s="1"/>
  <c r="F529" i="22" s="1"/>
  <c r="F779" i="22" s="1"/>
  <c r="F1029" i="22" s="1"/>
  <c r="AS28" i="22"/>
  <c r="AS278" i="22" s="1"/>
  <c r="AR28" i="22"/>
  <c r="AQ28" i="22"/>
  <c r="AP28" i="22"/>
  <c r="AP278" i="22" s="1"/>
  <c r="AP528" i="22" s="1"/>
  <c r="AP778" i="22" s="1"/>
  <c r="AP1028" i="22" s="1"/>
  <c r="AG28" i="22"/>
  <c r="AF28" i="22"/>
  <c r="AF278" i="22" s="1"/>
  <c r="AD28" i="22"/>
  <c r="AD278" i="22" s="1"/>
  <c r="AD528" i="22" s="1"/>
  <c r="AD778" i="22" s="1"/>
  <c r="AD1028" i="22" s="1"/>
  <c r="X28" i="22"/>
  <c r="U28" i="22"/>
  <c r="U278" i="22" s="1"/>
  <c r="T28" i="22"/>
  <c r="S28" i="22"/>
  <c r="R28" i="22"/>
  <c r="R278" i="22" s="1"/>
  <c r="R528" i="22" s="1"/>
  <c r="R778" i="22" s="1"/>
  <c r="R1028" i="22" s="1"/>
  <c r="L28" i="22"/>
  <c r="K28" i="22"/>
  <c r="K278" i="22" s="1"/>
  <c r="K528" i="22" s="1"/>
  <c r="K778" i="22" s="1"/>
  <c r="K1028" i="22" s="1"/>
  <c r="K1278" i="22" s="1"/>
  <c r="I28" i="22"/>
  <c r="H28" i="22"/>
  <c r="H278" i="22" s="1"/>
  <c r="F28" i="22"/>
  <c r="F278" i="22" s="1"/>
  <c r="F528" i="22" s="1"/>
  <c r="F778" i="22" s="1"/>
  <c r="F1028" i="22" s="1"/>
  <c r="AS27" i="22"/>
  <c r="AS277" i="22" s="1"/>
  <c r="AR27" i="22"/>
  <c r="AP27" i="22"/>
  <c r="AP277" i="22" s="1"/>
  <c r="AP527" i="22" s="1"/>
  <c r="AP777" i="22" s="1"/>
  <c r="AP1027" i="22" s="1"/>
  <c r="AG27" i="22"/>
  <c r="AF27" i="22"/>
  <c r="AF277" i="22" s="1"/>
  <c r="AD27" i="22"/>
  <c r="AD277" i="22" s="1"/>
  <c r="AD527" i="22" s="1"/>
  <c r="AD777" i="22" s="1"/>
  <c r="AD1027" i="22" s="1"/>
  <c r="U27" i="22"/>
  <c r="U277" i="22" s="1"/>
  <c r="T27" i="22"/>
  <c r="X27" i="22" s="1"/>
  <c r="S27" i="22"/>
  <c r="R27" i="22"/>
  <c r="R277" i="22" s="1"/>
  <c r="R527" i="22" s="1"/>
  <c r="R777" i="22" s="1"/>
  <c r="R1027" i="22" s="1"/>
  <c r="I27" i="22"/>
  <c r="H27" i="22"/>
  <c r="H277" i="22" s="1"/>
  <c r="F27" i="22"/>
  <c r="F277" i="22" s="1"/>
  <c r="F527" i="22" s="1"/>
  <c r="F777" i="22" s="1"/>
  <c r="F1027" i="22" s="1"/>
  <c r="AV26" i="22"/>
  <c r="AS26" i="22"/>
  <c r="AS276" i="22" s="1"/>
  <c r="AR26" i="22"/>
  <c r="AQ26" i="22"/>
  <c r="AP26" i="22"/>
  <c r="AP276" i="22" s="1"/>
  <c r="AP526" i="22" s="1"/>
  <c r="AP776" i="22" s="1"/>
  <c r="AP1026" i="22" s="1"/>
  <c r="AJ26" i="22"/>
  <c r="AI26" i="22"/>
  <c r="AI276" i="22" s="1"/>
  <c r="AI526" i="22" s="1"/>
  <c r="AI776" i="22" s="1"/>
  <c r="AI1026" i="22" s="1"/>
  <c r="AI1276" i="22" s="1"/>
  <c r="AG26" i="22"/>
  <c r="AF26" i="22"/>
  <c r="AF276" i="22" s="1"/>
  <c r="AD26" i="22"/>
  <c r="AD276" i="22" s="1"/>
  <c r="AD526" i="22" s="1"/>
  <c r="AD776" i="22" s="1"/>
  <c r="AD1026" i="22" s="1"/>
  <c r="U26" i="22"/>
  <c r="U276" i="22" s="1"/>
  <c r="T26" i="22"/>
  <c r="R26" i="22"/>
  <c r="R276" i="22" s="1"/>
  <c r="R526" i="22" s="1"/>
  <c r="R776" i="22" s="1"/>
  <c r="R1026" i="22" s="1"/>
  <c r="I26" i="22"/>
  <c r="H26" i="22"/>
  <c r="H276" i="22" s="1"/>
  <c r="F26" i="22"/>
  <c r="F276" i="22" s="1"/>
  <c r="F526" i="22" s="1"/>
  <c r="F776" i="22" s="1"/>
  <c r="F1026" i="22" s="1"/>
  <c r="AS25" i="22"/>
  <c r="AS275" i="22" s="1"/>
  <c r="AR25" i="22"/>
  <c r="AQ25" i="22"/>
  <c r="AP25" i="22"/>
  <c r="AP275" i="22" s="1"/>
  <c r="AP525" i="22" s="1"/>
  <c r="AP775" i="22" s="1"/>
  <c r="AP1025" i="22" s="1"/>
  <c r="AG25" i="22"/>
  <c r="AF25" i="22"/>
  <c r="AF275" i="22" s="1"/>
  <c r="AD25" i="22"/>
  <c r="AD275" i="22" s="1"/>
  <c r="AD525" i="22" s="1"/>
  <c r="AD775" i="22" s="1"/>
  <c r="AD1025" i="22" s="1"/>
  <c r="X25" i="22"/>
  <c r="U25" i="22"/>
  <c r="U275" i="22" s="1"/>
  <c r="T25" i="22"/>
  <c r="S25" i="22"/>
  <c r="R25" i="22"/>
  <c r="R275" i="22" s="1"/>
  <c r="R525" i="22" s="1"/>
  <c r="R775" i="22" s="1"/>
  <c r="R1025" i="22" s="1"/>
  <c r="L25" i="22"/>
  <c r="K25" i="22"/>
  <c r="K275" i="22" s="1"/>
  <c r="K525" i="22" s="1"/>
  <c r="K775" i="22" s="1"/>
  <c r="K1025" i="22" s="1"/>
  <c r="K1275" i="22" s="1"/>
  <c r="I25" i="22"/>
  <c r="H25" i="22"/>
  <c r="H275" i="22" s="1"/>
  <c r="F25" i="22"/>
  <c r="F275" i="22" s="1"/>
  <c r="F525" i="22" s="1"/>
  <c r="F775" i="22" s="1"/>
  <c r="F1025" i="22" s="1"/>
  <c r="AS24" i="22"/>
  <c r="AS274" i="22" s="1"/>
  <c r="AR24" i="22"/>
  <c r="AV24" i="22" s="1"/>
  <c r="AP24" i="22"/>
  <c r="AP274" i="22" s="1"/>
  <c r="AP524" i="22" s="1"/>
  <c r="AP774" i="22" s="1"/>
  <c r="AP1024" i="22" s="1"/>
  <c r="AG24" i="22"/>
  <c r="AF24" i="22"/>
  <c r="AF274" i="22" s="1"/>
  <c r="AD24" i="22"/>
  <c r="AD274" i="22" s="1"/>
  <c r="AD524" i="22" s="1"/>
  <c r="AD774" i="22" s="1"/>
  <c r="AD1024" i="22" s="1"/>
  <c r="U24" i="22"/>
  <c r="U274" i="22" s="1"/>
  <c r="T24" i="22"/>
  <c r="X24" i="22" s="1"/>
  <c r="S24" i="22"/>
  <c r="R24" i="22"/>
  <c r="R274" i="22" s="1"/>
  <c r="R524" i="22" s="1"/>
  <c r="R774" i="22" s="1"/>
  <c r="R1024" i="22" s="1"/>
  <c r="I24" i="22"/>
  <c r="H24" i="22"/>
  <c r="H274" i="22" s="1"/>
  <c r="F24" i="22"/>
  <c r="F274" i="22" s="1"/>
  <c r="F524" i="22" s="1"/>
  <c r="F774" i="22" s="1"/>
  <c r="F1024" i="22" s="1"/>
  <c r="AV23" i="22"/>
  <c r="AS23" i="22"/>
  <c r="AS273" i="22" s="1"/>
  <c r="AR23" i="22"/>
  <c r="AQ23" i="22"/>
  <c r="AP23" i="22"/>
  <c r="AP273" i="22" s="1"/>
  <c r="AP523" i="22" s="1"/>
  <c r="AP773" i="22" s="1"/>
  <c r="AP1023" i="22" s="1"/>
  <c r="AJ23" i="22"/>
  <c r="AI23" i="22"/>
  <c r="AI273" i="22" s="1"/>
  <c r="AI523" i="22" s="1"/>
  <c r="AI773" i="22" s="1"/>
  <c r="AI1023" i="22" s="1"/>
  <c r="AI1273" i="22" s="1"/>
  <c r="AG23" i="22"/>
  <c r="AF23" i="22"/>
  <c r="AF273" i="22" s="1"/>
  <c r="AD23" i="22"/>
  <c r="AD273" i="22" s="1"/>
  <c r="AD523" i="22" s="1"/>
  <c r="AD773" i="22" s="1"/>
  <c r="AD1023" i="22" s="1"/>
  <c r="U23" i="22"/>
  <c r="U273" i="22" s="1"/>
  <c r="T23" i="22"/>
  <c r="R23" i="22"/>
  <c r="R273" i="22" s="1"/>
  <c r="R523" i="22" s="1"/>
  <c r="R773" i="22" s="1"/>
  <c r="R1023" i="22" s="1"/>
  <c r="I23" i="22"/>
  <c r="H23" i="22"/>
  <c r="H273" i="22" s="1"/>
  <c r="F23" i="22"/>
  <c r="F273" i="22" s="1"/>
  <c r="F523" i="22" s="1"/>
  <c r="F773" i="22" s="1"/>
  <c r="F1023" i="22" s="1"/>
  <c r="AS22" i="22"/>
  <c r="AS272" i="22" s="1"/>
  <c r="AR22" i="22"/>
  <c r="AQ22" i="22"/>
  <c r="AP22" i="22"/>
  <c r="AP272" i="22" s="1"/>
  <c r="AP522" i="22" s="1"/>
  <c r="AP772" i="22" s="1"/>
  <c r="AP1022" i="22" s="1"/>
  <c r="AG22" i="22"/>
  <c r="AF22" i="22"/>
  <c r="AF272" i="22" s="1"/>
  <c r="AD22" i="22"/>
  <c r="AD272" i="22" s="1"/>
  <c r="AD522" i="22" s="1"/>
  <c r="AD772" i="22" s="1"/>
  <c r="AD1022" i="22" s="1"/>
  <c r="X22" i="22"/>
  <c r="U22" i="22"/>
  <c r="U272" i="22" s="1"/>
  <c r="T22" i="22"/>
  <c r="S22" i="22"/>
  <c r="R22" i="22"/>
  <c r="R272" i="22" s="1"/>
  <c r="R522" i="22" s="1"/>
  <c r="R772" i="22" s="1"/>
  <c r="R1022" i="22" s="1"/>
  <c r="L22" i="22"/>
  <c r="K22" i="22"/>
  <c r="K272" i="22" s="1"/>
  <c r="K522" i="22" s="1"/>
  <c r="K772" i="22" s="1"/>
  <c r="K1022" i="22" s="1"/>
  <c r="K1272" i="22" s="1"/>
  <c r="I22" i="22"/>
  <c r="H22" i="22"/>
  <c r="H272" i="22" s="1"/>
  <c r="F22" i="22"/>
  <c r="F272" i="22" s="1"/>
  <c r="F522" i="22" s="1"/>
  <c r="F772" i="22" s="1"/>
  <c r="F1022" i="22" s="1"/>
  <c r="AS21" i="22"/>
  <c r="AS271" i="22" s="1"/>
  <c r="AR21" i="22"/>
  <c r="AV21" i="22" s="1"/>
  <c r="AP21" i="22"/>
  <c r="AP271" i="22" s="1"/>
  <c r="AP521" i="22" s="1"/>
  <c r="AP771" i="22" s="1"/>
  <c r="AP1021" i="22" s="1"/>
  <c r="AG21" i="22"/>
  <c r="AF21" i="22"/>
  <c r="AF271" i="22" s="1"/>
  <c r="AD21" i="22"/>
  <c r="AD271" i="22" s="1"/>
  <c r="AD521" i="22" s="1"/>
  <c r="AD771" i="22" s="1"/>
  <c r="AD1021" i="22" s="1"/>
  <c r="U21" i="22"/>
  <c r="U271" i="22" s="1"/>
  <c r="T21" i="22"/>
  <c r="X21" i="22" s="1"/>
  <c r="S21" i="22"/>
  <c r="R21" i="22"/>
  <c r="R271" i="22" s="1"/>
  <c r="R521" i="22" s="1"/>
  <c r="R771" i="22" s="1"/>
  <c r="R1021" i="22" s="1"/>
  <c r="I21" i="22"/>
  <c r="H21" i="22"/>
  <c r="H271" i="22" s="1"/>
  <c r="F21" i="22"/>
  <c r="F271" i="22" s="1"/>
  <c r="F521" i="22" s="1"/>
  <c r="F771" i="22" s="1"/>
  <c r="F1021" i="22" s="1"/>
  <c r="AV20" i="22"/>
  <c r="AS20" i="22"/>
  <c r="AS270" i="22" s="1"/>
  <c r="AR20" i="22"/>
  <c r="AQ20" i="22"/>
  <c r="AP20" i="22"/>
  <c r="AP270" i="22" s="1"/>
  <c r="AP520" i="22" s="1"/>
  <c r="AP770" i="22" s="1"/>
  <c r="AP1020" i="22" s="1"/>
  <c r="AJ20" i="22"/>
  <c r="AI20" i="22"/>
  <c r="AI270" i="22" s="1"/>
  <c r="AI520" i="22" s="1"/>
  <c r="AI770" i="22" s="1"/>
  <c r="AI1020" i="22" s="1"/>
  <c r="AI1270" i="22" s="1"/>
  <c r="AG20" i="22"/>
  <c r="AF20" i="22"/>
  <c r="AF270" i="22" s="1"/>
  <c r="AD20" i="22"/>
  <c r="AD270" i="22" s="1"/>
  <c r="AD520" i="22" s="1"/>
  <c r="AD770" i="22" s="1"/>
  <c r="AD1020" i="22" s="1"/>
  <c r="U20" i="22"/>
  <c r="U270" i="22" s="1"/>
  <c r="T20" i="22"/>
  <c r="X20" i="22" s="1"/>
  <c r="R20" i="22"/>
  <c r="R270" i="22" s="1"/>
  <c r="R520" i="22" s="1"/>
  <c r="R770" i="22" s="1"/>
  <c r="R1020" i="22" s="1"/>
  <c r="I20" i="22"/>
  <c r="H20" i="22"/>
  <c r="H270" i="22" s="1"/>
  <c r="F20" i="22"/>
  <c r="F270" i="22" s="1"/>
  <c r="F520" i="22" s="1"/>
  <c r="F770" i="22" s="1"/>
  <c r="F1020" i="22" s="1"/>
  <c r="AS19" i="22"/>
  <c r="AS269" i="22" s="1"/>
  <c r="AR19" i="22"/>
  <c r="AQ19" i="22"/>
  <c r="AP19" i="22"/>
  <c r="AP269" i="22" s="1"/>
  <c r="AP519" i="22" s="1"/>
  <c r="AP769" i="22" s="1"/>
  <c r="AP1019" i="22" s="1"/>
  <c r="AG19" i="22"/>
  <c r="AF19" i="22"/>
  <c r="AF269" i="22" s="1"/>
  <c r="AD19" i="22"/>
  <c r="AD269" i="22" s="1"/>
  <c r="AD519" i="22" s="1"/>
  <c r="AD769" i="22" s="1"/>
  <c r="AD1019" i="22" s="1"/>
  <c r="X19" i="22"/>
  <c r="U19" i="22"/>
  <c r="U269" i="22" s="1"/>
  <c r="T19" i="22"/>
  <c r="S19" i="22"/>
  <c r="R19" i="22"/>
  <c r="R269" i="22" s="1"/>
  <c r="R519" i="22" s="1"/>
  <c r="R769" i="22" s="1"/>
  <c r="R1019" i="22" s="1"/>
  <c r="L19" i="22"/>
  <c r="K19" i="22"/>
  <c r="K269" i="22" s="1"/>
  <c r="K519" i="22" s="1"/>
  <c r="K769" i="22" s="1"/>
  <c r="K1019" i="22" s="1"/>
  <c r="K1269" i="22" s="1"/>
  <c r="I19" i="22"/>
  <c r="H19" i="22"/>
  <c r="H269" i="22" s="1"/>
  <c r="F19" i="22"/>
  <c r="F269" i="22" s="1"/>
  <c r="F519" i="22" s="1"/>
  <c r="F769" i="22" s="1"/>
  <c r="F1019" i="22" s="1"/>
  <c r="AS18" i="22"/>
  <c r="AS268" i="22" s="1"/>
  <c r="AR18" i="22"/>
  <c r="AV18" i="22" s="1"/>
  <c r="AP18" i="22"/>
  <c r="AP268" i="22" s="1"/>
  <c r="AP518" i="22" s="1"/>
  <c r="AP768" i="22" s="1"/>
  <c r="AP1018" i="22" s="1"/>
  <c r="AG18" i="22"/>
  <c r="AF18" i="22"/>
  <c r="AF268" i="22" s="1"/>
  <c r="AD18" i="22"/>
  <c r="AD268" i="22" s="1"/>
  <c r="AD518" i="22" s="1"/>
  <c r="AD768" i="22" s="1"/>
  <c r="AD1018" i="22" s="1"/>
  <c r="U18" i="22"/>
  <c r="U268" i="22" s="1"/>
  <c r="T18" i="22"/>
  <c r="S18" i="22"/>
  <c r="R18" i="22"/>
  <c r="R268" i="22" s="1"/>
  <c r="R518" i="22" s="1"/>
  <c r="R768" i="22" s="1"/>
  <c r="R1018" i="22" s="1"/>
  <c r="I18" i="22"/>
  <c r="H18" i="22"/>
  <c r="H268" i="22" s="1"/>
  <c r="F18" i="22"/>
  <c r="F268" i="22" s="1"/>
  <c r="F518" i="22" s="1"/>
  <c r="F768" i="22" s="1"/>
  <c r="F1018" i="22" s="1"/>
  <c r="AV17" i="22"/>
  <c r="AS17" i="22"/>
  <c r="AS267" i="22" s="1"/>
  <c r="AR17" i="22"/>
  <c r="AQ17" i="22"/>
  <c r="AP17" i="22"/>
  <c r="AP267" i="22" s="1"/>
  <c r="AP517" i="22" s="1"/>
  <c r="AP767" i="22" s="1"/>
  <c r="AP1017" i="22" s="1"/>
  <c r="AJ17" i="22"/>
  <c r="AI17" i="22"/>
  <c r="AI267" i="22" s="1"/>
  <c r="AI517" i="22" s="1"/>
  <c r="AI767" i="22" s="1"/>
  <c r="AI1017" i="22" s="1"/>
  <c r="AI1267" i="22" s="1"/>
  <c r="AG17" i="22"/>
  <c r="AF17" i="22"/>
  <c r="AF267" i="22" s="1"/>
  <c r="AD17" i="22"/>
  <c r="AD267" i="22" s="1"/>
  <c r="AD517" i="22" s="1"/>
  <c r="AD767" i="22" s="1"/>
  <c r="AD1017" i="22" s="1"/>
  <c r="U17" i="22"/>
  <c r="U267" i="22" s="1"/>
  <c r="T17" i="22"/>
  <c r="X17" i="22" s="1"/>
  <c r="R17" i="22"/>
  <c r="R267" i="22" s="1"/>
  <c r="R517" i="22" s="1"/>
  <c r="R767" i="22" s="1"/>
  <c r="R1017" i="22" s="1"/>
  <c r="I17" i="22"/>
  <c r="H17" i="22"/>
  <c r="H267" i="22" s="1"/>
  <c r="F17" i="22"/>
  <c r="F267" i="22" s="1"/>
  <c r="F517" i="22" s="1"/>
  <c r="F767" i="22" s="1"/>
  <c r="F1017" i="22" s="1"/>
  <c r="AS16" i="22"/>
  <c r="AS266" i="22" s="1"/>
  <c r="AR16" i="22"/>
  <c r="AQ16" i="22"/>
  <c r="AP16" i="22"/>
  <c r="AP266" i="22" s="1"/>
  <c r="AP516" i="22" s="1"/>
  <c r="AP766" i="22" s="1"/>
  <c r="AP1016" i="22" s="1"/>
  <c r="AG16" i="22"/>
  <c r="AF16" i="22"/>
  <c r="AF266" i="22" s="1"/>
  <c r="AD16" i="22"/>
  <c r="AD266" i="22" s="1"/>
  <c r="AD516" i="22" s="1"/>
  <c r="AD766" i="22" s="1"/>
  <c r="AD1016" i="22" s="1"/>
  <c r="X16" i="22"/>
  <c r="U16" i="22"/>
  <c r="U266" i="22" s="1"/>
  <c r="T16" i="22"/>
  <c r="S16" i="22"/>
  <c r="R16" i="22"/>
  <c r="R266" i="22" s="1"/>
  <c r="R516" i="22" s="1"/>
  <c r="R766" i="22" s="1"/>
  <c r="R1016" i="22" s="1"/>
  <c r="L16" i="22"/>
  <c r="K16" i="22"/>
  <c r="K266" i="22" s="1"/>
  <c r="K516" i="22" s="1"/>
  <c r="K766" i="22" s="1"/>
  <c r="K1016" i="22" s="1"/>
  <c r="K1266" i="22" s="1"/>
  <c r="I16" i="22"/>
  <c r="H16" i="22"/>
  <c r="H266" i="22" s="1"/>
  <c r="F16" i="22"/>
  <c r="F266" i="22" s="1"/>
  <c r="F516" i="22" s="1"/>
  <c r="F766" i="22" s="1"/>
  <c r="F1016" i="22" s="1"/>
  <c r="AS15" i="22"/>
  <c r="AS265" i="22" s="1"/>
  <c r="AR15" i="22"/>
  <c r="AV15" i="22" s="1"/>
  <c r="AP15" i="22"/>
  <c r="AP265" i="22" s="1"/>
  <c r="AP515" i="22" s="1"/>
  <c r="AP765" i="22" s="1"/>
  <c r="AP1015" i="22" s="1"/>
  <c r="AG15" i="22"/>
  <c r="AF15" i="22"/>
  <c r="AF265" i="22" s="1"/>
  <c r="AD15" i="22"/>
  <c r="AD265" i="22" s="1"/>
  <c r="AD515" i="22" s="1"/>
  <c r="AD765" i="22" s="1"/>
  <c r="AD1015" i="22" s="1"/>
  <c r="U15" i="22"/>
  <c r="U265" i="22" s="1"/>
  <c r="T15" i="22"/>
  <c r="X15" i="22" s="1"/>
  <c r="S15" i="22"/>
  <c r="R15" i="22"/>
  <c r="R265" i="22" s="1"/>
  <c r="R515" i="22" s="1"/>
  <c r="R765" i="22" s="1"/>
  <c r="R1015" i="22" s="1"/>
  <c r="I15" i="22"/>
  <c r="H15" i="22"/>
  <c r="H265" i="22" s="1"/>
  <c r="F15" i="22"/>
  <c r="F265" i="22" s="1"/>
  <c r="F515" i="22" s="1"/>
  <c r="F765" i="22" s="1"/>
  <c r="F1015" i="22" s="1"/>
  <c r="AV14" i="22"/>
  <c r="AS14" i="22"/>
  <c r="AS264" i="22" s="1"/>
  <c r="AR14" i="22"/>
  <c r="AQ14" i="22"/>
  <c r="AP14" i="22"/>
  <c r="AP264" i="22" s="1"/>
  <c r="AP514" i="22" s="1"/>
  <c r="AP764" i="22" s="1"/>
  <c r="AP1014" i="22" s="1"/>
  <c r="AJ14" i="22"/>
  <c r="AI14" i="22"/>
  <c r="AI264" i="22" s="1"/>
  <c r="AI514" i="22" s="1"/>
  <c r="AI764" i="22" s="1"/>
  <c r="AI1014" i="22" s="1"/>
  <c r="AI1264" i="22" s="1"/>
  <c r="AG14" i="22"/>
  <c r="AF14" i="22"/>
  <c r="AF264" i="22" s="1"/>
  <c r="AD14" i="22"/>
  <c r="AD264" i="22" s="1"/>
  <c r="AD514" i="22" s="1"/>
  <c r="AD764" i="22" s="1"/>
  <c r="AD1014" i="22" s="1"/>
  <c r="U14" i="22"/>
  <c r="U264" i="22" s="1"/>
  <c r="T14" i="22"/>
  <c r="R14" i="22"/>
  <c r="R264" i="22" s="1"/>
  <c r="R514" i="22" s="1"/>
  <c r="R764" i="22" s="1"/>
  <c r="R1014" i="22" s="1"/>
  <c r="I14" i="22"/>
  <c r="H14" i="22"/>
  <c r="H264" i="22" s="1"/>
  <c r="F14" i="22"/>
  <c r="F264" i="22" s="1"/>
  <c r="F514" i="22" s="1"/>
  <c r="F764" i="22" s="1"/>
  <c r="F1014" i="22" s="1"/>
  <c r="AS13" i="22"/>
  <c r="AS263" i="22" s="1"/>
  <c r="AR13" i="22"/>
  <c r="AQ13" i="22"/>
  <c r="AP13" i="22"/>
  <c r="AP263" i="22" s="1"/>
  <c r="AP513" i="22" s="1"/>
  <c r="AP763" i="22" s="1"/>
  <c r="AP1013" i="22" s="1"/>
  <c r="AG13" i="22"/>
  <c r="AF13" i="22"/>
  <c r="AF263" i="22" s="1"/>
  <c r="AD13" i="22"/>
  <c r="AD263" i="22" s="1"/>
  <c r="AD513" i="22" s="1"/>
  <c r="AD763" i="22" s="1"/>
  <c r="AD1013" i="22" s="1"/>
  <c r="X13" i="22"/>
  <c r="U13" i="22"/>
  <c r="U263" i="22" s="1"/>
  <c r="T13" i="22"/>
  <c r="S13" i="22"/>
  <c r="R13" i="22"/>
  <c r="R263" i="22" s="1"/>
  <c r="R513" i="22" s="1"/>
  <c r="R763" i="22" s="1"/>
  <c r="R1013" i="22" s="1"/>
  <c r="L13" i="22"/>
  <c r="K13" i="22"/>
  <c r="K263" i="22" s="1"/>
  <c r="K513" i="22" s="1"/>
  <c r="K763" i="22" s="1"/>
  <c r="K1013" i="22" s="1"/>
  <c r="K1263" i="22" s="1"/>
  <c r="I13" i="22"/>
  <c r="H13" i="22"/>
  <c r="H263" i="22" s="1"/>
  <c r="F13" i="22"/>
  <c r="F263" i="22" s="1"/>
  <c r="F513" i="22" s="1"/>
  <c r="F763" i="22" s="1"/>
  <c r="F1013" i="22" s="1"/>
  <c r="AS12" i="22"/>
  <c r="AS262" i="22" s="1"/>
  <c r="AR12" i="22"/>
  <c r="AV12" i="22" s="1"/>
  <c r="AP12" i="22"/>
  <c r="AP262" i="22" s="1"/>
  <c r="AP512" i="22" s="1"/>
  <c r="AP762" i="22" s="1"/>
  <c r="AP1012" i="22" s="1"/>
  <c r="AG12" i="22"/>
  <c r="AF12" i="22"/>
  <c r="AF262" i="22" s="1"/>
  <c r="AD12" i="22"/>
  <c r="AD262" i="22" s="1"/>
  <c r="AD512" i="22" s="1"/>
  <c r="AD762" i="22" s="1"/>
  <c r="AD1012" i="22" s="1"/>
  <c r="U12" i="22"/>
  <c r="U262" i="22" s="1"/>
  <c r="T12" i="22"/>
  <c r="S12" i="22"/>
  <c r="R12" i="22"/>
  <c r="R262" i="22" s="1"/>
  <c r="R512" i="22" s="1"/>
  <c r="R762" i="22" s="1"/>
  <c r="R1012" i="22" s="1"/>
  <c r="I12" i="22"/>
  <c r="H12" i="22"/>
  <c r="H262" i="22" s="1"/>
  <c r="F12" i="22"/>
  <c r="F262" i="22" s="1"/>
  <c r="F512" i="22" s="1"/>
  <c r="F762" i="22" s="1"/>
  <c r="F1012" i="22" s="1"/>
  <c r="AV11" i="22"/>
  <c r="AS11" i="22"/>
  <c r="AS261" i="22" s="1"/>
  <c r="AR11" i="22"/>
  <c r="AQ11" i="22"/>
  <c r="AP11" i="22"/>
  <c r="AP261" i="22" s="1"/>
  <c r="AP511" i="22" s="1"/>
  <c r="AP761" i="22" s="1"/>
  <c r="AP1011" i="22" s="1"/>
  <c r="AJ11" i="22"/>
  <c r="AI11" i="22"/>
  <c r="AI261" i="22" s="1"/>
  <c r="AI511" i="22" s="1"/>
  <c r="AI761" i="22" s="1"/>
  <c r="AI1011" i="22" s="1"/>
  <c r="AI1261" i="22" s="1"/>
  <c r="AG11" i="22"/>
  <c r="AF11" i="22"/>
  <c r="AF261" i="22" s="1"/>
  <c r="AD11" i="22"/>
  <c r="AD261" i="22" s="1"/>
  <c r="AD511" i="22" s="1"/>
  <c r="AD761" i="22" s="1"/>
  <c r="AD1011" i="22" s="1"/>
  <c r="U11" i="22"/>
  <c r="U261" i="22" s="1"/>
  <c r="T11" i="22"/>
  <c r="X11" i="22" s="1"/>
  <c r="R11" i="22"/>
  <c r="R261" i="22" s="1"/>
  <c r="R511" i="22" s="1"/>
  <c r="R761" i="22" s="1"/>
  <c r="R1011" i="22" s="1"/>
  <c r="I11" i="22"/>
  <c r="H11" i="22"/>
  <c r="H261" i="22" s="1"/>
  <c r="F11" i="22"/>
  <c r="F261" i="22" s="1"/>
  <c r="F511" i="22" s="1"/>
  <c r="F761" i="22" s="1"/>
  <c r="F1011" i="22" s="1"/>
  <c r="AS10" i="22"/>
  <c r="AS260" i="22" s="1"/>
  <c r="AR10" i="22"/>
  <c r="AQ10" i="22"/>
  <c r="AP10" i="22"/>
  <c r="AP260" i="22" s="1"/>
  <c r="AP510" i="22" s="1"/>
  <c r="AP760" i="22" s="1"/>
  <c r="AP1010" i="22" s="1"/>
  <c r="AG10" i="22"/>
  <c r="AF10" i="22"/>
  <c r="AF260" i="22" s="1"/>
  <c r="AD10" i="22"/>
  <c r="AD260" i="22" s="1"/>
  <c r="AD510" i="22" s="1"/>
  <c r="AD760" i="22" s="1"/>
  <c r="AD1010" i="22" s="1"/>
  <c r="X10" i="22"/>
  <c r="U10" i="22"/>
  <c r="U260" i="22" s="1"/>
  <c r="T10" i="22"/>
  <c r="S10" i="22"/>
  <c r="R10" i="22"/>
  <c r="R260" i="22" s="1"/>
  <c r="R510" i="22" s="1"/>
  <c r="R760" i="22" s="1"/>
  <c r="R1010" i="22" s="1"/>
  <c r="L10" i="22"/>
  <c r="K10" i="22"/>
  <c r="K260" i="22" s="1"/>
  <c r="K510" i="22" s="1"/>
  <c r="K760" i="22" s="1"/>
  <c r="K1010" i="22" s="1"/>
  <c r="K1260" i="22" s="1"/>
  <c r="I10" i="22"/>
  <c r="H10" i="22"/>
  <c r="H260" i="22" s="1"/>
  <c r="F10" i="22"/>
  <c r="F260" i="22" s="1"/>
  <c r="F510" i="22" s="1"/>
  <c r="F760" i="22" s="1"/>
  <c r="F1010" i="22" s="1"/>
  <c r="AS9" i="22"/>
  <c r="AS259" i="22" s="1"/>
  <c r="AR9" i="22"/>
  <c r="AV9" i="22" s="1"/>
  <c r="AP9" i="22"/>
  <c r="AP259" i="22" s="1"/>
  <c r="AP509" i="22" s="1"/>
  <c r="AP759" i="22" s="1"/>
  <c r="AP1009" i="22" s="1"/>
  <c r="AG9" i="22"/>
  <c r="AF9" i="22"/>
  <c r="AF259" i="22" s="1"/>
  <c r="AD9" i="22"/>
  <c r="AD259" i="22" s="1"/>
  <c r="AD509" i="22" s="1"/>
  <c r="AD759" i="22" s="1"/>
  <c r="AD1009" i="22" s="1"/>
  <c r="U9" i="22"/>
  <c r="U259" i="22" s="1"/>
  <c r="T9" i="22"/>
  <c r="S9" i="22"/>
  <c r="R9" i="22"/>
  <c r="R259" i="22" s="1"/>
  <c r="R509" i="22" s="1"/>
  <c r="R759" i="22" s="1"/>
  <c r="R1009" i="22" s="1"/>
  <c r="I9" i="22"/>
  <c r="H9" i="22"/>
  <c r="H259" i="22" s="1"/>
  <c r="F9" i="22"/>
  <c r="F259" i="22" s="1"/>
  <c r="F509" i="22" s="1"/>
  <c r="F759" i="22" s="1"/>
  <c r="F1009" i="22" s="1"/>
  <c r="AV8" i="22"/>
  <c r="AS8" i="22"/>
  <c r="AS258" i="22" s="1"/>
  <c r="AR8" i="22"/>
  <c r="AQ8" i="22"/>
  <c r="AP8" i="22"/>
  <c r="AP258" i="22" s="1"/>
  <c r="AP508" i="22" s="1"/>
  <c r="AP758" i="22" s="1"/>
  <c r="AP1008" i="22" s="1"/>
  <c r="AJ8" i="22"/>
  <c r="AI8" i="22"/>
  <c r="AI258" i="22" s="1"/>
  <c r="AI508" i="22" s="1"/>
  <c r="AI758" i="22" s="1"/>
  <c r="AI1008" i="22" s="1"/>
  <c r="AI1258" i="22" s="1"/>
  <c r="AG8" i="22"/>
  <c r="AF8" i="22"/>
  <c r="AF258" i="22" s="1"/>
  <c r="AD8" i="22"/>
  <c r="AD258" i="22" s="1"/>
  <c r="AD508" i="22" s="1"/>
  <c r="AD758" i="22" s="1"/>
  <c r="AD1008" i="22" s="1"/>
  <c r="U8" i="22"/>
  <c r="U258" i="22" s="1"/>
  <c r="T8" i="22"/>
  <c r="R8" i="22"/>
  <c r="R258" i="22" s="1"/>
  <c r="R508" i="22" s="1"/>
  <c r="R758" i="22" s="1"/>
  <c r="R1008" i="22" s="1"/>
  <c r="I8" i="22"/>
  <c r="H8" i="22"/>
  <c r="H258" i="22" s="1"/>
  <c r="F8" i="22"/>
  <c r="F258" i="22" s="1"/>
  <c r="F508" i="22" s="1"/>
  <c r="F758" i="22" s="1"/>
  <c r="F1008" i="22" s="1"/>
  <c r="AS7" i="22"/>
  <c r="AS257" i="22" s="1"/>
  <c r="AR7" i="22"/>
  <c r="AQ7" i="22"/>
  <c r="AP7" i="22"/>
  <c r="AP257" i="22" s="1"/>
  <c r="AP507" i="22" s="1"/>
  <c r="AP757" i="22" s="1"/>
  <c r="AP1007" i="22" s="1"/>
  <c r="AG7" i="22"/>
  <c r="AF7" i="22"/>
  <c r="AF257" i="22" s="1"/>
  <c r="AD7" i="22"/>
  <c r="AD257" i="22" s="1"/>
  <c r="AD507" i="22" s="1"/>
  <c r="AD757" i="22" s="1"/>
  <c r="AD1007" i="22" s="1"/>
  <c r="X7" i="22"/>
  <c r="U7" i="22"/>
  <c r="U257" i="22" s="1"/>
  <c r="U507" i="22" s="1"/>
  <c r="T7" i="22"/>
  <c r="S7" i="22"/>
  <c r="R7" i="22"/>
  <c r="R257" i="22" s="1"/>
  <c r="R507" i="22" s="1"/>
  <c r="R757" i="22" s="1"/>
  <c r="R1007" i="22" s="1"/>
  <c r="L7" i="22"/>
  <c r="K7" i="22"/>
  <c r="K257" i="22" s="1"/>
  <c r="K507" i="22" s="1"/>
  <c r="K757" i="22" s="1"/>
  <c r="K1007" i="22" s="1"/>
  <c r="K1257" i="22" s="1"/>
  <c r="I7" i="22"/>
  <c r="H7" i="22"/>
  <c r="H257" i="22" s="1"/>
  <c r="F7" i="22"/>
  <c r="F257" i="22" s="1"/>
  <c r="F507" i="22" s="1"/>
  <c r="F757" i="22" s="1"/>
  <c r="F1007" i="22" s="1"/>
  <c r="AS6" i="22"/>
  <c r="AS256" i="22" s="1"/>
  <c r="AR6" i="22"/>
  <c r="AV6" i="22" s="1"/>
  <c r="AP6" i="22"/>
  <c r="AP256" i="22" s="1"/>
  <c r="AP506" i="22" s="1"/>
  <c r="AP756" i="22" s="1"/>
  <c r="AP1006" i="22" s="1"/>
  <c r="AG6" i="22"/>
  <c r="AF6" i="22"/>
  <c r="AF256" i="22" s="1"/>
  <c r="AD6" i="22"/>
  <c r="AD256" i="22" s="1"/>
  <c r="AD506" i="22" s="1"/>
  <c r="AD756" i="22" s="1"/>
  <c r="AD1006" i="22" s="1"/>
  <c r="U6" i="22"/>
  <c r="U256" i="22" s="1"/>
  <c r="T6" i="22"/>
  <c r="S6" i="22"/>
  <c r="R6" i="22"/>
  <c r="R256" i="22" s="1"/>
  <c r="R506" i="22" s="1"/>
  <c r="R756" i="22" s="1"/>
  <c r="R1006" i="22" s="1"/>
  <c r="I6" i="22"/>
  <c r="H6" i="22"/>
  <c r="H256" i="22" s="1"/>
  <c r="F6" i="22"/>
  <c r="F256" i="22" s="1"/>
  <c r="F506" i="22" s="1"/>
  <c r="F756" i="22" s="1"/>
  <c r="F1006" i="22" s="1"/>
  <c r="AV101" i="21"/>
  <c r="AS101" i="21"/>
  <c r="AR101" i="21"/>
  <c r="AU101" i="21" s="1"/>
  <c r="AQ101" i="21"/>
  <c r="AP101" i="21"/>
  <c r="AJ101" i="21"/>
  <c r="AI101" i="21"/>
  <c r="AG101" i="21"/>
  <c r="AE101" i="21" s="1"/>
  <c r="AF101" i="21"/>
  <c r="AD101" i="21"/>
  <c r="U101" i="21"/>
  <c r="S101" i="21" s="1"/>
  <c r="T101" i="21"/>
  <c r="W101" i="21" s="1"/>
  <c r="R101" i="21"/>
  <c r="I101" i="21"/>
  <c r="G101" i="21" s="1"/>
  <c r="H101" i="21"/>
  <c r="L101" i="21" s="1"/>
  <c r="F101" i="21"/>
  <c r="AS100" i="21"/>
  <c r="AR100" i="21"/>
  <c r="AU100" i="21" s="1"/>
  <c r="AQ100" i="21"/>
  <c r="AP100" i="21"/>
  <c r="AG100" i="21"/>
  <c r="AE100" i="21" s="1"/>
  <c r="AF100" i="21"/>
  <c r="AJ100" i="21" s="1"/>
  <c r="AD100" i="21"/>
  <c r="X100" i="21"/>
  <c r="U100" i="21"/>
  <c r="T100" i="21"/>
  <c r="W100" i="21" s="1"/>
  <c r="S100" i="21"/>
  <c r="R100" i="21"/>
  <c r="L100" i="21"/>
  <c r="K100" i="21"/>
  <c r="I100" i="21"/>
  <c r="G100" i="21" s="1"/>
  <c r="H100" i="21"/>
  <c r="F100" i="21"/>
  <c r="AS99" i="21"/>
  <c r="AQ99" i="21" s="1"/>
  <c r="AR99" i="21"/>
  <c r="AU99" i="21" s="1"/>
  <c r="AP99" i="21"/>
  <c r="AG99" i="21"/>
  <c r="AE99" i="21" s="1"/>
  <c r="AF99" i="21"/>
  <c r="AJ99" i="21" s="1"/>
  <c r="AD99" i="21"/>
  <c r="U99" i="21"/>
  <c r="T99" i="21"/>
  <c r="W99" i="21" s="1"/>
  <c r="S99" i="21"/>
  <c r="R99" i="21"/>
  <c r="I99" i="21"/>
  <c r="G99" i="21" s="1"/>
  <c r="H99" i="21"/>
  <c r="L99" i="21" s="1"/>
  <c r="F99" i="21"/>
  <c r="AV98" i="21"/>
  <c r="AS98" i="21"/>
  <c r="AR98" i="21"/>
  <c r="AU98" i="21" s="1"/>
  <c r="AQ98" i="21"/>
  <c r="AP98" i="21"/>
  <c r="AJ98" i="21"/>
  <c r="AI98" i="21"/>
  <c r="AG98" i="21"/>
  <c r="AE98" i="21" s="1"/>
  <c r="AF98" i="21"/>
  <c r="AD98" i="21"/>
  <c r="U98" i="21"/>
  <c r="S98" i="21" s="1"/>
  <c r="T98" i="21"/>
  <c r="W98" i="21" s="1"/>
  <c r="R98" i="21"/>
  <c r="I98" i="21"/>
  <c r="G98" i="21" s="1"/>
  <c r="H98" i="21"/>
  <c r="L98" i="21" s="1"/>
  <c r="F98" i="21"/>
  <c r="AS97" i="21"/>
  <c r="AR97" i="21"/>
  <c r="AU97" i="21" s="1"/>
  <c r="AQ97" i="21"/>
  <c r="AP97" i="21"/>
  <c r="AG97" i="21"/>
  <c r="AE97" i="21" s="1"/>
  <c r="AF97" i="21"/>
  <c r="AJ97" i="21" s="1"/>
  <c r="AD97" i="21"/>
  <c r="X97" i="21"/>
  <c r="U97" i="21"/>
  <c r="T97" i="21"/>
  <c r="W97" i="21" s="1"/>
  <c r="S97" i="21"/>
  <c r="R97" i="21"/>
  <c r="L97" i="21"/>
  <c r="K97" i="21"/>
  <c r="I97" i="21"/>
  <c r="G97" i="21" s="1"/>
  <c r="H97" i="21"/>
  <c r="F97" i="21"/>
  <c r="AS96" i="21"/>
  <c r="AQ96" i="21" s="1"/>
  <c r="AR96" i="21"/>
  <c r="AU96" i="21" s="1"/>
  <c r="AP96" i="21"/>
  <c r="AG96" i="21"/>
  <c r="AE96" i="21" s="1"/>
  <c r="AF96" i="21"/>
  <c r="AJ96" i="21" s="1"/>
  <c r="AD96" i="21"/>
  <c r="U96" i="21"/>
  <c r="T96" i="21"/>
  <c r="W96" i="21" s="1"/>
  <c r="S96" i="21"/>
  <c r="R96" i="21"/>
  <c r="I96" i="21"/>
  <c r="G96" i="21" s="1"/>
  <c r="H96" i="21"/>
  <c r="L96" i="21" s="1"/>
  <c r="F96" i="21"/>
  <c r="AV95" i="21"/>
  <c r="AS95" i="21"/>
  <c r="AR95" i="21"/>
  <c r="AU95" i="21" s="1"/>
  <c r="AQ95" i="21"/>
  <c r="AP95" i="21"/>
  <c r="AJ95" i="21"/>
  <c r="AI95" i="21"/>
  <c r="AG95" i="21"/>
  <c r="AE95" i="21" s="1"/>
  <c r="AF95" i="21"/>
  <c r="AD95" i="21"/>
  <c r="U95" i="21"/>
  <c r="S95" i="21" s="1"/>
  <c r="T95" i="21"/>
  <c r="W95" i="21" s="1"/>
  <c r="R95" i="21"/>
  <c r="I95" i="21"/>
  <c r="G95" i="21" s="1"/>
  <c r="H95" i="21"/>
  <c r="K95" i="21" s="1"/>
  <c r="F95" i="21"/>
  <c r="AS94" i="21"/>
  <c r="AR94" i="21"/>
  <c r="AU94" i="21" s="1"/>
  <c r="AQ94" i="21"/>
  <c r="AP94" i="21"/>
  <c r="AG94" i="21"/>
  <c r="AE94" i="21" s="1"/>
  <c r="AF94" i="21"/>
  <c r="AJ94" i="21" s="1"/>
  <c r="AD94" i="21"/>
  <c r="X94" i="21"/>
  <c r="U94" i="21"/>
  <c r="T94" i="21"/>
  <c r="W94" i="21" s="1"/>
  <c r="S94" i="21"/>
  <c r="R94" i="21"/>
  <c r="L94" i="21"/>
  <c r="K94" i="21"/>
  <c r="I94" i="21"/>
  <c r="G94" i="21" s="1"/>
  <c r="H94" i="21"/>
  <c r="F94" i="21"/>
  <c r="AS93" i="21"/>
  <c r="AQ93" i="21" s="1"/>
  <c r="AR93" i="21"/>
  <c r="AU93" i="21" s="1"/>
  <c r="AP93" i="21"/>
  <c r="AG93" i="21"/>
  <c r="AE93" i="21" s="1"/>
  <c r="AF93" i="21"/>
  <c r="AJ93" i="21" s="1"/>
  <c r="AD93" i="21"/>
  <c r="U93" i="21"/>
  <c r="T93" i="21"/>
  <c r="W93" i="21" s="1"/>
  <c r="S93" i="21"/>
  <c r="R93" i="21"/>
  <c r="I93" i="21"/>
  <c r="G93" i="21" s="1"/>
  <c r="H93" i="21"/>
  <c r="L93" i="21" s="1"/>
  <c r="F93" i="21"/>
  <c r="AV92" i="21"/>
  <c r="AS92" i="21"/>
  <c r="AR92" i="21"/>
  <c r="AU92" i="21" s="1"/>
  <c r="AQ92" i="21"/>
  <c r="AP92" i="21"/>
  <c r="AJ92" i="21"/>
  <c r="AI92" i="21"/>
  <c r="AG92" i="21"/>
  <c r="AE92" i="21" s="1"/>
  <c r="AF92" i="21"/>
  <c r="AD92" i="21"/>
  <c r="U92" i="21"/>
  <c r="S92" i="21" s="1"/>
  <c r="T92" i="21"/>
  <c r="W92" i="21" s="1"/>
  <c r="R92" i="21"/>
  <c r="I92" i="21"/>
  <c r="G92" i="21" s="1"/>
  <c r="H92" i="21"/>
  <c r="L92" i="21" s="1"/>
  <c r="F92" i="21"/>
  <c r="AS91" i="21"/>
  <c r="AR91" i="21"/>
  <c r="AU91" i="21" s="1"/>
  <c r="AQ91" i="21"/>
  <c r="AP91" i="21"/>
  <c r="AG91" i="21"/>
  <c r="AE91" i="21" s="1"/>
  <c r="AF91" i="21"/>
  <c r="AJ91" i="21" s="1"/>
  <c r="AD91" i="21"/>
  <c r="X91" i="21"/>
  <c r="U91" i="21"/>
  <c r="T91" i="21"/>
  <c r="W91" i="21" s="1"/>
  <c r="S91" i="21"/>
  <c r="R91" i="21"/>
  <c r="L91" i="21"/>
  <c r="K91" i="21"/>
  <c r="I91" i="21"/>
  <c r="G91" i="21" s="1"/>
  <c r="H91" i="21"/>
  <c r="F91" i="21"/>
  <c r="AS90" i="21"/>
  <c r="AQ90" i="21" s="1"/>
  <c r="AR90" i="21"/>
  <c r="AU90" i="21" s="1"/>
  <c r="AP90" i="21"/>
  <c r="AG90" i="21"/>
  <c r="AE90" i="21" s="1"/>
  <c r="AF90" i="21"/>
  <c r="AJ90" i="21" s="1"/>
  <c r="AD90" i="21"/>
  <c r="U90" i="21"/>
  <c r="T90" i="21"/>
  <c r="W90" i="21" s="1"/>
  <c r="S90" i="21"/>
  <c r="R90" i="21"/>
  <c r="I90" i="21"/>
  <c r="G90" i="21" s="1"/>
  <c r="H90" i="21"/>
  <c r="L90" i="21" s="1"/>
  <c r="F90" i="21"/>
  <c r="AV89" i="21"/>
  <c r="AS89" i="21"/>
  <c r="AR89" i="21"/>
  <c r="AU89" i="21" s="1"/>
  <c r="AQ89" i="21"/>
  <c r="AP89" i="21"/>
  <c r="AJ89" i="21"/>
  <c r="AI89" i="21"/>
  <c r="AG89" i="21"/>
  <c r="AE89" i="21" s="1"/>
  <c r="AF89" i="21"/>
  <c r="AD89" i="21"/>
  <c r="U89" i="21"/>
  <c r="S89" i="21" s="1"/>
  <c r="T89" i="21"/>
  <c r="W89" i="21" s="1"/>
  <c r="R89" i="21"/>
  <c r="I89" i="21"/>
  <c r="G89" i="21" s="1"/>
  <c r="H89" i="21"/>
  <c r="K89" i="21" s="1"/>
  <c r="F89" i="21"/>
  <c r="AS88" i="21"/>
  <c r="AR88" i="21"/>
  <c r="AU88" i="21" s="1"/>
  <c r="AQ88" i="21"/>
  <c r="AP88" i="21"/>
  <c r="AG88" i="21"/>
  <c r="AE88" i="21" s="1"/>
  <c r="AF88" i="21"/>
  <c r="AJ88" i="21" s="1"/>
  <c r="AD88" i="21"/>
  <c r="X88" i="21"/>
  <c r="U88" i="21"/>
  <c r="T88" i="21"/>
  <c r="W88" i="21" s="1"/>
  <c r="S88" i="21"/>
  <c r="R88" i="21"/>
  <c r="L88" i="21"/>
  <c r="K88" i="21"/>
  <c r="I88" i="21"/>
  <c r="G88" i="21" s="1"/>
  <c r="H88" i="21"/>
  <c r="F88" i="21"/>
  <c r="AS87" i="21"/>
  <c r="AQ87" i="21" s="1"/>
  <c r="AR87" i="21"/>
  <c r="AU87" i="21" s="1"/>
  <c r="AP87" i="21"/>
  <c r="AG87" i="21"/>
  <c r="AE87" i="21" s="1"/>
  <c r="AF87" i="21"/>
  <c r="AJ87" i="21" s="1"/>
  <c r="AD87" i="21"/>
  <c r="U87" i="21"/>
  <c r="T87" i="21"/>
  <c r="W87" i="21" s="1"/>
  <c r="S87" i="21"/>
  <c r="R87" i="21"/>
  <c r="I87" i="21"/>
  <c r="G87" i="21" s="1"/>
  <c r="H87" i="21"/>
  <c r="L87" i="21" s="1"/>
  <c r="F87" i="21"/>
  <c r="AV86" i="21"/>
  <c r="AS86" i="21"/>
  <c r="AR86" i="21"/>
  <c r="AU86" i="21" s="1"/>
  <c r="AQ86" i="21"/>
  <c r="AP86" i="21"/>
  <c r="AJ86" i="21"/>
  <c r="AI86" i="21"/>
  <c r="AG86" i="21"/>
  <c r="AE86" i="21" s="1"/>
  <c r="AF86" i="21"/>
  <c r="AD86" i="21"/>
  <c r="U86" i="21"/>
  <c r="S86" i="21" s="1"/>
  <c r="T86" i="21"/>
  <c r="W86" i="21" s="1"/>
  <c r="R86" i="21"/>
  <c r="I86" i="21"/>
  <c r="G86" i="21" s="1"/>
  <c r="H86" i="21"/>
  <c r="L86" i="21" s="1"/>
  <c r="F86" i="21"/>
  <c r="AS85" i="21"/>
  <c r="AR85" i="21"/>
  <c r="AU85" i="21" s="1"/>
  <c r="AQ85" i="21"/>
  <c r="AP85" i="21"/>
  <c r="AG85" i="21"/>
  <c r="AE85" i="21" s="1"/>
  <c r="AF85" i="21"/>
  <c r="AJ85" i="21" s="1"/>
  <c r="AD85" i="21"/>
  <c r="X85" i="21"/>
  <c r="U85" i="21"/>
  <c r="T85" i="21"/>
  <c r="W85" i="21" s="1"/>
  <c r="S85" i="21"/>
  <c r="R85" i="21"/>
  <c r="L85" i="21"/>
  <c r="K85" i="21"/>
  <c r="I85" i="21"/>
  <c r="G85" i="21" s="1"/>
  <c r="H85" i="21"/>
  <c r="F85" i="21"/>
  <c r="AS84" i="21"/>
  <c r="AQ84" i="21" s="1"/>
  <c r="AR84" i="21"/>
  <c r="AU84" i="21" s="1"/>
  <c r="AP84" i="21"/>
  <c r="AG84" i="21"/>
  <c r="AE84" i="21" s="1"/>
  <c r="AF84" i="21"/>
  <c r="AJ84" i="21" s="1"/>
  <c r="AD84" i="21"/>
  <c r="U84" i="21"/>
  <c r="T84" i="21"/>
  <c r="W84" i="21" s="1"/>
  <c r="S84" i="21"/>
  <c r="R84" i="21"/>
  <c r="I84" i="21"/>
  <c r="G84" i="21" s="1"/>
  <c r="H84" i="21"/>
  <c r="L84" i="21" s="1"/>
  <c r="F84" i="21"/>
  <c r="AV83" i="21"/>
  <c r="AS83" i="21"/>
  <c r="AR83" i="21"/>
  <c r="AU83" i="21" s="1"/>
  <c r="AQ83" i="21"/>
  <c r="AP83" i="21"/>
  <c r="AJ83" i="21"/>
  <c r="AI83" i="21"/>
  <c r="AG83" i="21"/>
  <c r="AE83" i="21" s="1"/>
  <c r="AF83" i="21"/>
  <c r="AD83" i="21"/>
  <c r="U83" i="21"/>
  <c r="S83" i="21" s="1"/>
  <c r="T83" i="21"/>
  <c r="W83" i="21" s="1"/>
  <c r="R83" i="21"/>
  <c r="I83" i="21"/>
  <c r="G83" i="21" s="1"/>
  <c r="H83" i="21"/>
  <c r="L83" i="21" s="1"/>
  <c r="F83" i="21"/>
  <c r="AS82" i="21"/>
  <c r="AR82" i="21"/>
  <c r="AU82" i="21" s="1"/>
  <c r="AQ82" i="21"/>
  <c r="AP82" i="21"/>
  <c r="AG82" i="21"/>
  <c r="AE82" i="21" s="1"/>
  <c r="AF82" i="21"/>
  <c r="AJ82" i="21" s="1"/>
  <c r="AD82" i="21"/>
  <c r="X82" i="21"/>
  <c r="U82" i="21"/>
  <c r="T82" i="21"/>
  <c r="W82" i="21" s="1"/>
  <c r="S82" i="21"/>
  <c r="R82" i="21"/>
  <c r="L82" i="21"/>
  <c r="K82" i="21"/>
  <c r="I82" i="21"/>
  <c r="G82" i="21" s="1"/>
  <c r="H82" i="21"/>
  <c r="F82" i="21"/>
  <c r="AS81" i="21"/>
  <c r="AQ81" i="21" s="1"/>
  <c r="AR81" i="21"/>
  <c r="AU81" i="21" s="1"/>
  <c r="AP81" i="21"/>
  <c r="AG81" i="21"/>
  <c r="AE81" i="21" s="1"/>
  <c r="AF81" i="21"/>
  <c r="AJ81" i="21" s="1"/>
  <c r="AD81" i="21"/>
  <c r="U81" i="21"/>
  <c r="T81" i="21"/>
  <c r="W81" i="21" s="1"/>
  <c r="S81" i="21"/>
  <c r="R81" i="21"/>
  <c r="I81" i="21"/>
  <c r="G81" i="21" s="1"/>
  <c r="H81" i="21"/>
  <c r="L81" i="21" s="1"/>
  <c r="F81" i="21"/>
  <c r="AV80" i="21"/>
  <c r="AS80" i="21"/>
  <c r="AR80" i="21"/>
  <c r="AU80" i="21" s="1"/>
  <c r="AQ80" i="21"/>
  <c r="AP80" i="21"/>
  <c r="AJ80" i="21"/>
  <c r="AI80" i="21"/>
  <c r="AG80" i="21"/>
  <c r="AE80" i="21" s="1"/>
  <c r="AF80" i="21"/>
  <c r="AD80" i="21"/>
  <c r="U80" i="21"/>
  <c r="S80" i="21" s="1"/>
  <c r="T80" i="21"/>
  <c r="W80" i="21" s="1"/>
  <c r="R80" i="21"/>
  <c r="I80" i="21"/>
  <c r="G80" i="21" s="1"/>
  <c r="H80" i="21"/>
  <c r="L80" i="21" s="1"/>
  <c r="F80" i="21"/>
  <c r="AS79" i="21"/>
  <c r="AR79" i="21"/>
  <c r="AU79" i="21" s="1"/>
  <c r="AQ79" i="21"/>
  <c r="AP79" i="21"/>
  <c r="AG79" i="21"/>
  <c r="AE79" i="21" s="1"/>
  <c r="AF79" i="21"/>
  <c r="AJ79" i="21" s="1"/>
  <c r="AD79" i="21"/>
  <c r="X79" i="21"/>
  <c r="U79" i="21"/>
  <c r="T79" i="21"/>
  <c r="W79" i="21" s="1"/>
  <c r="S79" i="21"/>
  <c r="R79" i="21"/>
  <c r="L79" i="21"/>
  <c r="K79" i="21"/>
  <c r="I79" i="21"/>
  <c r="G79" i="21" s="1"/>
  <c r="H79" i="21"/>
  <c r="F79" i="21"/>
  <c r="AS78" i="21"/>
  <c r="AQ78" i="21" s="1"/>
  <c r="AR78" i="21"/>
  <c r="AU78" i="21" s="1"/>
  <c r="AP78" i="21"/>
  <c r="AG78" i="21"/>
  <c r="AE78" i="21" s="1"/>
  <c r="AF78" i="21"/>
  <c r="AJ78" i="21" s="1"/>
  <c r="AD78" i="21"/>
  <c r="U78" i="21"/>
  <c r="T78" i="21"/>
  <c r="W78" i="21" s="1"/>
  <c r="S78" i="21"/>
  <c r="R78" i="21"/>
  <c r="I78" i="21"/>
  <c r="G78" i="21" s="1"/>
  <c r="H78" i="21"/>
  <c r="L78" i="21" s="1"/>
  <c r="F78" i="21"/>
  <c r="AV77" i="21"/>
  <c r="AS77" i="21"/>
  <c r="AR77" i="21"/>
  <c r="AU77" i="21" s="1"/>
  <c r="AQ77" i="21"/>
  <c r="AP77" i="21"/>
  <c r="AJ77" i="21"/>
  <c r="AI77" i="21"/>
  <c r="AG77" i="21"/>
  <c r="AE77" i="21" s="1"/>
  <c r="AF77" i="21"/>
  <c r="AD77" i="21"/>
  <c r="U77" i="21"/>
  <c r="S77" i="21" s="1"/>
  <c r="T77" i="21"/>
  <c r="W77" i="21" s="1"/>
  <c r="R77" i="21"/>
  <c r="I77" i="21"/>
  <c r="G77" i="21" s="1"/>
  <c r="H77" i="21"/>
  <c r="L77" i="21" s="1"/>
  <c r="F77" i="21"/>
  <c r="AS76" i="21"/>
  <c r="AR76" i="21"/>
  <c r="AU76" i="21" s="1"/>
  <c r="AQ76" i="21"/>
  <c r="AP76" i="21"/>
  <c r="AG76" i="21"/>
  <c r="AE76" i="21" s="1"/>
  <c r="AF76" i="21"/>
  <c r="AJ76" i="21" s="1"/>
  <c r="AD76" i="21"/>
  <c r="X76" i="21"/>
  <c r="U76" i="21"/>
  <c r="T76" i="21"/>
  <c r="W76" i="21" s="1"/>
  <c r="S76" i="21"/>
  <c r="R76" i="21"/>
  <c r="L76" i="21"/>
  <c r="K76" i="21"/>
  <c r="I76" i="21"/>
  <c r="G76" i="21" s="1"/>
  <c r="H76" i="21"/>
  <c r="F76" i="21"/>
  <c r="AS75" i="21"/>
  <c r="AQ75" i="21" s="1"/>
  <c r="AR75" i="21"/>
  <c r="AU75" i="21" s="1"/>
  <c r="AP75" i="21"/>
  <c r="AG75" i="21"/>
  <c r="AE75" i="21" s="1"/>
  <c r="AF75" i="21"/>
  <c r="AJ75" i="21" s="1"/>
  <c r="AD75" i="21"/>
  <c r="U75" i="21"/>
  <c r="T75" i="21"/>
  <c r="W75" i="21" s="1"/>
  <c r="S75" i="21"/>
  <c r="R75" i="21"/>
  <c r="I75" i="21"/>
  <c r="G75" i="21" s="1"/>
  <c r="H75" i="21"/>
  <c r="L75" i="21" s="1"/>
  <c r="F75" i="21"/>
  <c r="AV74" i="21"/>
  <c r="AS74" i="21"/>
  <c r="AR74" i="21"/>
  <c r="AU74" i="21" s="1"/>
  <c r="AQ74" i="21"/>
  <c r="AP74" i="21"/>
  <c r="AJ74" i="21"/>
  <c r="AI74" i="21"/>
  <c r="AG74" i="21"/>
  <c r="AE74" i="21" s="1"/>
  <c r="AF74" i="21"/>
  <c r="AD74" i="21"/>
  <c r="U74" i="21"/>
  <c r="S74" i="21" s="1"/>
  <c r="T74" i="21"/>
  <c r="W74" i="21" s="1"/>
  <c r="R74" i="21"/>
  <c r="I74" i="21"/>
  <c r="G74" i="21" s="1"/>
  <c r="H74" i="21"/>
  <c r="L74" i="21" s="1"/>
  <c r="F74" i="21"/>
  <c r="AS73" i="21"/>
  <c r="AR73" i="21"/>
  <c r="AU73" i="21" s="1"/>
  <c r="AQ73" i="21"/>
  <c r="AP73" i="21"/>
  <c r="AG73" i="21"/>
  <c r="AE73" i="21" s="1"/>
  <c r="AF73" i="21"/>
  <c r="AJ73" i="21" s="1"/>
  <c r="AD73" i="21"/>
  <c r="X73" i="21"/>
  <c r="U73" i="21"/>
  <c r="T73" i="21"/>
  <c r="W73" i="21" s="1"/>
  <c r="S73" i="21"/>
  <c r="R73" i="21"/>
  <c r="L73" i="21"/>
  <c r="K73" i="21"/>
  <c r="I73" i="21"/>
  <c r="G73" i="21" s="1"/>
  <c r="H73" i="21"/>
  <c r="F73" i="21"/>
  <c r="AS72" i="21"/>
  <c r="AQ72" i="21" s="1"/>
  <c r="AR72" i="21"/>
  <c r="AU72" i="21" s="1"/>
  <c r="AP72" i="21"/>
  <c r="AG72" i="21"/>
  <c r="AE72" i="21" s="1"/>
  <c r="AF72" i="21"/>
  <c r="AJ72" i="21" s="1"/>
  <c r="AD72" i="21"/>
  <c r="U72" i="21"/>
  <c r="T72" i="21"/>
  <c r="W72" i="21" s="1"/>
  <c r="S72" i="21"/>
  <c r="R72" i="21"/>
  <c r="I72" i="21"/>
  <c r="G72" i="21" s="1"/>
  <c r="H72" i="21"/>
  <c r="L72" i="21" s="1"/>
  <c r="F72" i="21"/>
  <c r="AV71" i="21"/>
  <c r="AS71" i="21"/>
  <c r="AR71" i="21"/>
  <c r="AU71" i="21" s="1"/>
  <c r="AQ71" i="21"/>
  <c r="AP71" i="21"/>
  <c r="AJ71" i="21"/>
  <c r="AI71" i="21"/>
  <c r="AG71" i="21"/>
  <c r="AE71" i="21" s="1"/>
  <c r="AF71" i="21"/>
  <c r="AD71" i="21"/>
  <c r="U71" i="21"/>
  <c r="S71" i="21" s="1"/>
  <c r="T71" i="21"/>
  <c r="W71" i="21" s="1"/>
  <c r="R71" i="21"/>
  <c r="I71" i="21"/>
  <c r="G71" i="21" s="1"/>
  <c r="H71" i="21"/>
  <c r="L71" i="21" s="1"/>
  <c r="F71" i="21"/>
  <c r="AS70" i="21"/>
  <c r="AR70" i="21"/>
  <c r="AU70" i="21" s="1"/>
  <c r="AQ70" i="21"/>
  <c r="AP70" i="21"/>
  <c r="AG70" i="21"/>
  <c r="AE70" i="21" s="1"/>
  <c r="AF70" i="21"/>
  <c r="AJ70" i="21" s="1"/>
  <c r="AD70" i="21"/>
  <c r="X70" i="21"/>
  <c r="U70" i="21"/>
  <c r="T70" i="21"/>
  <c r="W70" i="21" s="1"/>
  <c r="S70" i="21"/>
  <c r="R70" i="21"/>
  <c r="L70" i="21"/>
  <c r="K70" i="21"/>
  <c r="I70" i="21"/>
  <c r="G70" i="21" s="1"/>
  <c r="H70" i="21"/>
  <c r="F70" i="21"/>
  <c r="AS69" i="21"/>
  <c r="AQ69" i="21" s="1"/>
  <c r="AR69" i="21"/>
  <c r="AU69" i="21" s="1"/>
  <c r="AP69" i="21"/>
  <c r="AG69" i="21"/>
  <c r="AE69" i="21" s="1"/>
  <c r="AF69" i="21"/>
  <c r="AJ69" i="21" s="1"/>
  <c r="AD69" i="21"/>
  <c r="U69" i="21"/>
  <c r="T69" i="21"/>
  <c r="W69" i="21" s="1"/>
  <c r="S69" i="21"/>
  <c r="R69" i="21"/>
  <c r="I69" i="21"/>
  <c r="G69" i="21" s="1"/>
  <c r="H69" i="21"/>
  <c r="L69" i="21" s="1"/>
  <c r="F69" i="21"/>
  <c r="AV68" i="21"/>
  <c r="AS68" i="21"/>
  <c r="AR68" i="21"/>
  <c r="AU68" i="21" s="1"/>
  <c r="AQ68" i="21"/>
  <c r="AP68" i="21"/>
  <c r="AJ68" i="21"/>
  <c r="AI68" i="21"/>
  <c r="AG68" i="21"/>
  <c r="AE68" i="21" s="1"/>
  <c r="AF68" i="21"/>
  <c r="AD68" i="21"/>
  <c r="U68" i="21"/>
  <c r="S68" i="21" s="1"/>
  <c r="T68" i="21"/>
  <c r="W68" i="21" s="1"/>
  <c r="R68" i="21"/>
  <c r="I68" i="21"/>
  <c r="G68" i="21" s="1"/>
  <c r="H68" i="21"/>
  <c r="L68" i="21" s="1"/>
  <c r="F68" i="21"/>
  <c r="AS67" i="21"/>
  <c r="AR67" i="21"/>
  <c r="AU67" i="21" s="1"/>
  <c r="AQ67" i="21"/>
  <c r="AP67" i="21"/>
  <c r="AG67" i="21"/>
  <c r="AE67" i="21" s="1"/>
  <c r="AF67" i="21"/>
  <c r="AJ67" i="21" s="1"/>
  <c r="AD67" i="21"/>
  <c r="X67" i="21"/>
  <c r="U67" i="21"/>
  <c r="T67" i="21"/>
  <c r="W67" i="21" s="1"/>
  <c r="S67" i="21"/>
  <c r="R67" i="21"/>
  <c r="L67" i="21"/>
  <c r="K67" i="21"/>
  <c r="I67" i="21"/>
  <c r="G67" i="21" s="1"/>
  <c r="H67" i="21"/>
  <c r="F67" i="21"/>
  <c r="AS66" i="21"/>
  <c r="AQ66" i="21" s="1"/>
  <c r="AR66" i="21"/>
  <c r="AU66" i="21" s="1"/>
  <c r="AP66" i="21"/>
  <c r="AG66" i="21"/>
  <c r="AE66" i="21" s="1"/>
  <c r="AF66" i="21"/>
  <c r="AJ66" i="21" s="1"/>
  <c r="AD66" i="21"/>
  <c r="U66" i="21"/>
  <c r="T66" i="21"/>
  <c r="W66" i="21" s="1"/>
  <c r="S66" i="21"/>
  <c r="R66" i="21"/>
  <c r="I66" i="21"/>
  <c r="G66" i="21" s="1"/>
  <c r="H66" i="21"/>
  <c r="L66" i="21" s="1"/>
  <c r="F66" i="21"/>
  <c r="AV65" i="21"/>
  <c r="AS65" i="21"/>
  <c r="AR65" i="21"/>
  <c r="AU65" i="21" s="1"/>
  <c r="AQ65" i="21"/>
  <c r="AP65" i="21"/>
  <c r="AJ65" i="21"/>
  <c r="AI65" i="21"/>
  <c r="AG65" i="21"/>
  <c r="AE65" i="21" s="1"/>
  <c r="AF65" i="21"/>
  <c r="AD65" i="21"/>
  <c r="U65" i="21"/>
  <c r="S65" i="21" s="1"/>
  <c r="T65" i="21"/>
  <c r="W65" i="21" s="1"/>
  <c r="R65" i="21"/>
  <c r="I65" i="21"/>
  <c r="G65" i="21" s="1"/>
  <c r="H65" i="21"/>
  <c r="K65" i="21" s="1"/>
  <c r="F65" i="21"/>
  <c r="AS64" i="21"/>
  <c r="AR64" i="21"/>
  <c r="AU64" i="21" s="1"/>
  <c r="AQ64" i="21"/>
  <c r="AP64" i="21"/>
  <c r="AG64" i="21"/>
  <c r="AE64" i="21" s="1"/>
  <c r="AF64" i="21"/>
  <c r="AJ64" i="21" s="1"/>
  <c r="AD64" i="21"/>
  <c r="X64" i="21"/>
  <c r="U64" i="21"/>
  <c r="T64" i="21"/>
  <c r="W64" i="21" s="1"/>
  <c r="S64" i="21"/>
  <c r="R64" i="21"/>
  <c r="L64" i="21"/>
  <c r="K64" i="21"/>
  <c r="I64" i="21"/>
  <c r="G64" i="21" s="1"/>
  <c r="H64" i="21"/>
  <c r="F64" i="21"/>
  <c r="AS63" i="21"/>
  <c r="AQ63" i="21" s="1"/>
  <c r="AR63" i="21"/>
  <c r="AU63" i="21" s="1"/>
  <c r="AP63" i="21"/>
  <c r="AG63" i="21"/>
  <c r="AE63" i="21" s="1"/>
  <c r="AF63" i="21"/>
  <c r="AJ63" i="21" s="1"/>
  <c r="AD63" i="21"/>
  <c r="U63" i="21"/>
  <c r="T63" i="21"/>
  <c r="W63" i="21" s="1"/>
  <c r="S63" i="21"/>
  <c r="R63" i="21"/>
  <c r="I63" i="21"/>
  <c r="G63" i="21" s="1"/>
  <c r="H63" i="21"/>
  <c r="L63" i="21" s="1"/>
  <c r="F63" i="21"/>
  <c r="AV62" i="21"/>
  <c r="AS62" i="21"/>
  <c r="AR62" i="21"/>
  <c r="AU62" i="21" s="1"/>
  <c r="AQ62" i="21"/>
  <c r="AP62" i="21"/>
  <c r="AJ62" i="21"/>
  <c r="AI62" i="21"/>
  <c r="AG62" i="21"/>
  <c r="AE62" i="21" s="1"/>
  <c r="AF62" i="21"/>
  <c r="AD62" i="21"/>
  <c r="U62" i="21"/>
  <c r="S62" i="21" s="1"/>
  <c r="T62" i="21"/>
  <c r="W62" i="21" s="1"/>
  <c r="R62" i="21"/>
  <c r="I62" i="21"/>
  <c r="G62" i="21" s="1"/>
  <c r="H62" i="21"/>
  <c r="L62" i="21" s="1"/>
  <c r="F62" i="21"/>
  <c r="AS61" i="21"/>
  <c r="AR61" i="21"/>
  <c r="AU61" i="21" s="1"/>
  <c r="AQ61" i="21"/>
  <c r="AP61" i="21"/>
  <c r="AG61" i="21"/>
  <c r="AE61" i="21" s="1"/>
  <c r="AF61" i="21"/>
  <c r="AJ61" i="21" s="1"/>
  <c r="AD61" i="21"/>
  <c r="X61" i="21"/>
  <c r="U61" i="21"/>
  <c r="T61" i="21"/>
  <c r="W61" i="21" s="1"/>
  <c r="S61" i="21"/>
  <c r="R61" i="21"/>
  <c r="L61" i="21"/>
  <c r="K61" i="21"/>
  <c r="I61" i="21"/>
  <c r="G61" i="21" s="1"/>
  <c r="H61" i="21"/>
  <c r="F61" i="21"/>
  <c r="AS60" i="21"/>
  <c r="AQ60" i="21" s="1"/>
  <c r="AR60" i="21"/>
  <c r="AU60" i="21" s="1"/>
  <c r="AP60" i="21"/>
  <c r="AG60" i="21"/>
  <c r="AE60" i="21" s="1"/>
  <c r="AF60" i="21"/>
  <c r="AJ60" i="21" s="1"/>
  <c r="AD60" i="21"/>
  <c r="U60" i="21"/>
  <c r="T60" i="21"/>
  <c r="W60" i="21" s="1"/>
  <c r="S60" i="21"/>
  <c r="R60" i="21"/>
  <c r="I60" i="21"/>
  <c r="G60" i="21" s="1"/>
  <c r="H60" i="21"/>
  <c r="L60" i="21" s="1"/>
  <c r="F60" i="21"/>
  <c r="AV59" i="21"/>
  <c r="AS59" i="21"/>
  <c r="AR59" i="21"/>
  <c r="AU59" i="21" s="1"/>
  <c r="AQ59" i="21"/>
  <c r="AP59" i="21"/>
  <c r="AJ59" i="21"/>
  <c r="AI59" i="21"/>
  <c r="AG59" i="21"/>
  <c r="AE59" i="21" s="1"/>
  <c r="AF59" i="21"/>
  <c r="AD59" i="21"/>
  <c r="U59" i="21"/>
  <c r="S59" i="21" s="1"/>
  <c r="T59" i="21"/>
  <c r="W59" i="21" s="1"/>
  <c r="R59" i="21"/>
  <c r="I59" i="21"/>
  <c r="G59" i="21" s="1"/>
  <c r="H59" i="21"/>
  <c r="K59" i="21" s="1"/>
  <c r="F59" i="21"/>
  <c r="AS58" i="21"/>
  <c r="AR58" i="21"/>
  <c r="AU58" i="21" s="1"/>
  <c r="AQ58" i="21"/>
  <c r="AP58" i="21"/>
  <c r="AG58" i="21"/>
  <c r="AE58" i="21" s="1"/>
  <c r="AF58" i="21"/>
  <c r="AJ58" i="21" s="1"/>
  <c r="AD58" i="21"/>
  <c r="X58" i="21"/>
  <c r="U58" i="21"/>
  <c r="T58" i="21"/>
  <c r="W58" i="21" s="1"/>
  <c r="S58" i="21"/>
  <c r="R58" i="21"/>
  <c r="L58" i="21"/>
  <c r="K58" i="21"/>
  <c r="I58" i="21"/>
  <c r="G58" i="21" s="1"/>
  <c r="H58" i="21"/>
  <c r="F58" i="21"/>
  <c r="AS57" i="21"/>
  <c r="AQ57" i="21" s="1"/>
  <c r="AR57" i="21"/>
  <c r="AU57" i="21" s="1"/>
  <c r="AP57" i="21"/>
  <c r="AG57" i="21"/>
  <c r="AE57" i="21" s="1"/>
  <c r="AF57" i="21"/>
  <c r="AJ57" i="21" s="1"/>
  <c r="AD57" i="21"/>
  <c r="U57" i="21"/>
  <c r="T57" i="21"/>
  <c r="W57" i="21" s="1"/>
  <c r="S57" i="21"/>
  <c r="R57" i="21"/>
  <c r="I57" i="21"/>
  <c r="G57" i="21" s="1"/>
  <c r="H57" i="21"/>
  <c r="L57" i="21" s="1"/>
  <c r="F57" i="21"/>
  <c r="AV56" i="21"/>
  <c r="AS56" i="21"/>
  <c r="AR56" i="21"/>
  <c r="AU56" i="21" s="1"/>
  <c r="AQ56" i="21"/>
  <c r="AP56" i="21"/>
  <c r="AJ56" i="21"/>
  <c r="AI56" i="21"/>
  <c r="AG56" i="21"/>
  <c r="AE56" i="21" s="1"/>
  <c r="AF56" i="21"/>
  <c r="AD56" i="21"/>
  <c r="U56" i="21"/>
  <c r="S56" i="21" s="1"/>
  <c r="T56" i="21"/>
  <c r="W56" i="21" s="1"/>
  <c r="R56" i="21"/>
  <c r="I56" i="21"/>
  <c r="G56" i="21" s="1"/>
  <c r="H56" i="21"/>
  <c r="L56" i="21" s="1"/>
  <c r="F56" i="21"/>
  <c r="AS55" i="21"/>
  <c r="AR55" i="21"/>
  <c r="AU55" i="21" s="1"/>
  <c r="AQ55" i="21"/>
  <c r="AP55" i="21"/>
  <c r="AG55" i="21"/>
  <c r="AE55" i="21" s="1"/>
  <c r="AF55" i="21"/>
  <c r="AJ55" i="21" s="1"/>
  <c r="AD55" i="21"/>
  <c r="X55" i="21"/>
  <c r="U55" i="21"/>
  <c r="T55" i="21"/>
  <c r="W55" i="21" s="1"/>
  <c r="S55" i="21"/>
  <c r="R55" i="21"/>
  <c r="L55" i="21"/>
  <c r="K55" i="21"/>
  <c r="I55" i="21"/>
  <c r="G55" i="21" s="1"/>
  <c r="H55" i="21"/>
  <c r="F55" i="21"/>
  <c r="AS54" i="21"/>
  <c r="AQ54" i="21" s="1"/>
  <c r="AR54" i="21"/>
  <c r="AU54" i="21" s="1"/>
  <c r="AP54" i="21"/>
  <c r="AG54" i="21"/>
  <c r="AE54" i="21" s="1"/>
  <c r="AF54" i="21"/>
  <c r="AJ54" i="21" s="1"/>
  <c r="AD54" i="21"/>
  <c r="U54" i="21"/>
  <c r="T54" i="21"/>
  <c r="W54" i="21" s="1"/>
  <c r="S54" i="21"/>
  <c r="R54" i="21"/>
  <c r="I54" i="21"/>
  <c r="G54" i="21" s="1"/>
  <c r="H54" i="21"/>
  <c r="L54" i="21" s="1"/>
  <c r="F54" i="21"/>
  <c r="AV53" i="21"/>
  <c r="AS53" i="21"/>
  <c r="AR53" i="21"/>
  <c r="AU53" i="21" s="1"/>
  <c r="AQ53" i="21"/>
  <c r="AP53" i="21"/>
  <c r="AJ53" i="21"/>
  <c r="AI53" i="21"/>
  <c r="AG53" i="21"/>
  <c r="AE53" i="21" s="1"/>
  <c r="AF53" i="21"/>
  <c r="AD53" i="21"/>
  <c r="U53" i="21"/>
  <c r="S53" i="21" s="1"/>
  <c r="T53" i="21"/>
  <c r="W53" i="21" s="1"/>
  <c r="R53" i="21"/>
  <c r="I53" i="21"/>
  <c r="G53" i="21" s="1"/>
  <c r="H53" i="21"/>
  <c r="K53" i="21" s="1"/>
  <c r="F53" i="21"/>
  <c r="AS52" i="21"/>
  <c r="AR52" i="21"/>
  <c r="AU52" i="21" s="1"/>
  <c r="AQ52" i="21"/>
  <c r="AP52" i="21"/>
  <c r="AG52" i="21"/>
  <c r="AE52" i="21" s="1"/>
  <c r="AF52" i="21"/>
  <c r="AJ52" i="21" s="1"/>
  <c r="AD52" i="21"/>
  <c r="X52" i="21"/>
  <c r="U52" i="21"/>
  <c r="T52" i="21"/>
  <c r="W52" i="21" s="1"/>
  <c r="S52" i="21"/>
  <c r="R52" i="21"/>
  <c r="L52" i="21"/>
  <c r="K52" i="21"/>
  <c r="I52" i="21"/>
  <c r="G52" i="21" s="1"/>
  <c r="H52" i="21"/>
  <c r="F52" i="21"/>
  <c r="AS51" i="21"/>
  <c r="AQ51" i="21" s="1"/>
  <c r="AR51" i="21"/>
  <c r="AU51" i="21" s="1"/>
  <c r="AP51" i="21"/>
  <c r="AG51" i="21"/>
  <c r="AE51" i="21" s="1"/>
  <c r="AF51" i="21"/>
  <c r="AJ51" i="21" s="1"/>
  <c r="AD51" i="21"/>
  <c r="U51" i="21"/>
  <c r="T51" i="21"/>
  <c r="W51" i="21" s="1"/>
  <c r="S51" i="21"/>
  <c r="R51" i="21"/>
  <c r="I51" i="21"/>
  <c r="G51" i="21" s="1"/>
  <c r="H51" i="21"/>
  <c r="L51" i="21" s="1"/>
  <c r="F51" i="21"/>
  <c r="AV50" i="21"/>
  <c r="AS50" i="21"/>
  <c r="AR50" i="21"/>
  <c r="AU50" i="21" s="1"/>
  <c r="AQ50" i="21"/>
  <c r="AP50" i="21"/>
  <c r="AJ50" i="21"/>
  <c r="AI50" i="21"/>
  <c r="AG50" i="21"/>
  <c r="AE50" i="21" s="1"/>
  <c r="AF50" i="21"/>
  <c r="AD50" i="21"/>
  <c r="U50" i="21"/>
  <c r="S50" i="21" s="1"/>
  <c r="T50" i="21"/>
  <c r="W50" i="21" s="1"/>
  <c r="R50" i="21"/>
  <c r="I50" i="21"/>
  <c r="G50" i="21" s="1"/>
  <c r="H50" i="21"/>
  <c r="L50" i="21" s="1"/>
  <c r="F50" i="21"/>
  <c r="AS49" i="21"/>
  <c r="AR49" i="21"/>
  <c r="AU49" i="21" s="1"/>
  <c r="AQ49" i="21"/>
  <c r="AP49" i="21"/>
  <c r="AG49" i="21"/>
  <c r="AE49" i="21" s="1"/>
  <c r="AF49" i="21"/>
  <c r="AJ49" i="21" s="1"/>
  <c r="AD49" i="21"/>
  <c r="X49" i="21"/>
  <c r="U49" i="21"/>
  <c r="T49" i="21"/>
  <c r="W49" i="21" s="1"/>
  <c r="S49" i="21"/>
  <c r="R49" i="21"/>
  <c r="L49" i="21"/>
  <c r="K49" i="21"/>
  <c r="I49" i="21"/>
  <c r="G49" i="21" s="1"/>
  <c r="H49" i="21"/>
  <c r="F49" i="21"/>
  <c r="AS48" i="21"/>
  <c r="AQ48" i="21" s="1"/>
  <c r="AR48" i="21"/>
  <c r="AU48" i="21" s="1"/>
  <c r="AP48" i="21"/>
  <c r="AG48" i="21"/>
  <c r="AE48" i="21" s="1"/>
  <c r="AF48" i="21"/>
  <c r="AJ48" i="21" s="1"/>
  <c r="AD48" i="21"/>
  <c r="U48" i="21"/>
  <c r="T48" i="21"/>
  <c r="W48" i="21" s="1"/>
  <c r="S48" i="21"/>
  <c r="R48" i="21"/>
  <c r="I48" i="21"/>
  <c r="G48" i="21" s="1"/>
  <c r="H48" i="21"/>
  <c r="L48" i="21" s="1"/>
  <c r="F48" i="21"/>
  <c r="AV47" i="21"/>
  <c r="AS47" i="21"/>
  <c r="AR47" i="21"/>
  <c r="AU47" i="21" s="1"/>
  <c r="AQ47" i="21"/>
  <c r="AP47" i="21"/>
  <c r="AJ47" i="21"/>
  <c r="AI47" i="21"/>
  <c r="AG47" i="21"/>
  <c r="AE47" i="21" s="1"/>
  <c r="AF47" i="21"/>
  <c r="AD47" i="21"/>
  <c r="U47" i="21"/>
  <c r="S47" i="21" s="1"/>
  <c r="T47" i="21"/>
  <c r="W47" i="21" s="1"/>
  <c r="R47" i="21"/>
  <c r="I47" i="21"/>
  <c r="G47" i="21" s="1"/>
  <c r="H47" i="21"/>
  <c r="L47" i="21" s="1"/>
  <c r="F47" i="21"/>
  <c r="AS46" i="21"/>
  <c r="AR46" i="21"/>
  <c r="AU46" i="21" s="1"/>
  <c r="AQ46" i="21"/>
  <c r="AP46" i="21"/>
  <c r="AG46" i="21"/>
  <c r="AE46" i="21" s="1"/>
  <c r="AF46" i="21"/>
  <c r="AJ46" i="21" s="1"/>
  <c r="AD46" i="21"/>
  <c r="X46" i="21"/>
  <c r="U46" i="21"/>
  <c r="T46" i="21"/>
  <c r="W46" i="21" s="1"/>
  <c r="S46" i="21"/>
  <c r="R46" i="21"/>
  <c r="L46" i="21"/>
  <c r="K46" i="21"/>
  <c r="I46" i="21"/>
  <c r="G46" i="21" s="1"/>
  <c r="H46" i="21"/>
  <c r="F46" i="21"/>
  <c r="AS45" i="21"/>
  <c r="AQ45" i="21" s="1"/>
  <c r="AR45" i="21"/>
  <c r="AU45" i="21" s="1"/>
  <c r="AP45" i="21"/>
  <c r="AG45" i="21"/>
  <c r="AE45" i="21" s="1"/>
  <c r="AF45" i="21"/>
  <c r="AJ45" i="21" s="1"/>
  <c r="AD45" i="21"/>
  <c r="U45" i="21"/>
  <c r="T45" i="21"/>
  <c r="W45" i="21" s="1"/>
  <c r="S45" i="21"/>
  <c r="R45" i="21"/>
  <c r="I45" i="21"/>
  <c r="G45" i="21" s="1"/>
  <c r="H45" i="21"/>
  <c r="L45" i="21" s="1"/>
  <c r="F45" i="21"/>
  <c r="AV44" i="21"/>
  <c r="AS44" i="21"/>
  <c r="AR44" i="21"/>
  <c r="AU44" i="21" s="1"/>
  <c r="AQ44" i="21"/>
  <c r="AP44" i="21"/>
  <c r="AJ44" i="21"/>
  <c r="AI44" i="21"/>
  <c r="AG44" i="21"/>
  <c r="AE44" i="21" s="1"/>
  <c r="AF44" i="21"/>
  <c r="AD44" i="21"/>
  <c r="U44" i="21"/>
  <c r="S44" i="21" s="1"/>
  <c r="T44" i="21"/>
  <c r="W44" i="21" s="1"/>
  <c r="R44" i="21"/>
  <c r="I44" i="21"/>
  <c r="G44" i="21" s="1"/>
  <c r="H44" i="21"/>
  <c r="L44" i="21" s="1"/>
  <c r="F44" i="21"/>
  <c r="AS43" i="21"/>
  <c r="AR43" i="21"/>
  <c r="AU43" i="21" s="1"/>
  <c r="AQ43" i="21"/>
  <c r="AP43" i="21"/>
  <c r="AG43" i="21"/>
  <c r="AE43" i="21" s="1"/>
  <c r="AF43" i="21"/>
  <c r="AJ43" i="21" s="1"/>
  <c r="AD43" i="21"/>
  <c r="X43" i="21"/>
  <c r="U43" i="21"/>
  <c r="T43" i="21"/>
  <c r="W43" i="21" s="1"/>
  <c r="S43" i="21"/>
  <c r="R43" i="21"/>
  <c r="L43" i="21"/>
  <c r="K43" i="21"/>
  <c r="I43" i="21"/>
  <c r="G43" i="21" s="1"/>
  <c r="H43" i="21"/>
  <c r="F43" i="21"/>
  <c r="AS42" i="21"/>
  <c r="AQ42" i="21" s="1"/>
  <c r="AR42" i="21"/>
  <c r="AU42" i="21" s="1"/>
  <c r="AP42" i="21"/>
  <c r="AG42" i="21"/>
  <c r="AE42" i="21" s="1"/>
  <c r="AF42" i="21"/>
  <c r="AJ42" i="21" s="1"/>
  <c r="AD42" i="21"/>
  <c r="U42" i="21"/>
  <c r="T42" i="21"/>
  <c r="W42" i="21" s="1"/>
  <c r="S42" i="21"/>
  <c r="R42" i="21"/>
  <c r="I42" i="21"/>
  <c r="G42" i="21" s="1"/>
  <c r="H42" i="21"/>
  <c r="L42" i="21" s="1"/>
  <c r="F42" i="21"/>
  <c r="AV41" i="21"/>
  <c r="AS41" i="21"/>
  <c r="AR41" i="21"/>
  <c r="AU41" i="21" s="1"/>
  <c r="AQ41" i="21"/>
  <c r="AP41" i="21"/>
  <c r="AJ41" i="21"/>
  <c r="AI41" i="21"/>
  <c r="AG41" i="21"/>
  <c r="AE41" i="21" s="1"/>
  <c r="AF41" i="21"/>
  <c r="AD41" i="21"/>
  <c r="U41" i="21"/>
  <c r="S41" i="21" s="1"/>
  <c r="T41" i="21"/>
  <c r="W41" i="21" s="1"/>
  <c r="R41" i="21"/>
  <c r="I41" i="21"/>
  <c r="G41" i="21" s="1"/>
  <c r="H41" i="21"/>
  <c r="L41" i="21" s="1"/>
  <c r="F41" i="21"/>
  <c r="AS40" i="21"/>
  <c r="AR40" i="21"/>
  <c r="AU40" i="21" s="1"/>
  <c r="AQ40" i="21"/>
  <c r="AP40" i="21"/>
  <c r="AG40" i="21"/>
  <c r="AE40" i="21" s="1"/>
  <c r="AF40" i="21"/>
  <c r="AJ40" i="21" s="1"/>
  <c r="AD40" i="21"/>
  <c r="X40" i="21"/>
  <c r="U40" i="21"/>
  <c r="T40" i="21"/>
  <c r="W40" i="21" s="1"/>
  <c r="S40" i="21"/>
  <c r="R40" i="21"/>
  <c r="L40" i="21"/>
  <c r="K40" i="21"/>
  <c r="I40" i="21"/>
  <c r="G40" i="21" s="1"/>
  <c r="H40" i="21"/>
  <c r="F40" i="21"/>
  <c r="AS39" i="21"/>
  <c r="AQ39" i="21" s="1"/>
  <c r="AR39" i="21"/>
  <c r="AU39" i="21" s="1"/>
  <c r="AP39" i="21"/>
  <c r="AG39" i="21"/>
  <c r="AE39" i="21" s="1"/>
  <c r="AF39" i="21"/>
  <c r="AJ39" i="21" s="1"/>
  <c r="AD39" i="21"/>
  <c r="U39" i="21"/>
  <c r="T39" i="21"/>
  <c r="W39" i="21" s="1"/>
  <c r="S39" i="21"/>
  <c r="R39" i="21"/>
  <c r="I39" i="21"/>
  <c r="G39" i="21" s="1"/>
  <c r="H39" i="21"/>
  <c r="L39" i="21" s="1"/>
  <c r="F39" i="21"/>
  <c r="AV38" i="21"/>
  <c r="AS38" i="21"/>
  <c r="AR38" i="21"/>
  <c r="AU38" i="21" s="1"/>
  <c r="AQ38" i="21"/>
  <c r="AP38" i="21"/>
  <c r="AJ38" i="21"/>
  <c r="AI38" i="21"/>
  <c r="AG38" i="21"/>
  <c r="AE38" i="21" s="1"/>
  <c r="AF38" i="21"/>
  <c r="AD38" i="21"/>
  <c r="U38" i="21"/>
  <c r="S38" i="21" s="1"/>
  <c r="T38" i="21"/>
  <c r="W38" i="21" s="1"/>
  <c r="R38" i="21"/>
  <c r="I38" i="21"/>
  <c r="G38" i="21" s="1"/>
  <c r="H38" i="21"/>
  <c r="K38" i="21" s="1"/>
  <c r="F38" i="21"/>
  <c r="AS37" i="21"/>
  <c r="AR37" i="21"/>
  <c r="AU37" i="21" s="1"/>
  <c r="AQ37" i="21"/>
  <c r="AP37" i="21"/>
  <c r="AG37" i="21"/>
  <c r="AE37" i="21" s="1"/>
  <c r="AF37" i="21"/>
  <c r="AJ37" i="21" s="1"/>
  <c r="AD37" i="21"/>
  <c r="X37" i="21"/>
  <c r="U37" i="21"/>
  <c r="T37" i="21"/>
  <c r="W37" i="21" s="1"/>
  <c r="S37" i="21"/>
  <c r="R37" i="21"/>
  <c r="L37" i="21"/>
  <c r="K37" i="21"/>
  <c r="I37" i="21"/>
  <c r="G37" i="21" s="1"/>
  <c r="H37" i="21"/>
  <c r="F37" i="21"/>
  <c r="AS36" i="21"/>
  <c r="AQ36" i="21" s="1"/>
  <c r="AR36" i="21"/>
  <c r="AU36" i="21" s="1"/>
  <c r="AP36" i="21"/>
  <c r="AG36" i="21"/>
  <c r="AE36" i="21" s="1"/>
  <c r="AF36" i="21"/>
  <c r="AJ36" i="21" s="1"/>
  <c r="AD36" i="21"/>
  <c r="U36" i="21"/>
  <c r="T36" i="21"/>
  <c r="W36" i="21" s="1"/>
  <c r="S36" i="21"/>
  <c r="R36" i="21"/>
  <c r="I36" i="21"/>
  <c r="G36" i="21" s="1"/>
  <c r="H36" i="21"/>
  <c r="L36" i="21" s="1"/>
  <c r="F36" i="21"/>
  <c r="AV35" i="21"/>
  <c r="AS35" i="21"/>
  <c r="AR35" i="21"/>
  <c r="AU35" i="21" s="1"/>
  <c r="AQ35" i="21"/>
  <c r="AP35" i="21"/>
  <c r="AJ35" i="21"/>
  <c r="AI35" i="21"/>
  <c r="AG35" i="21"/>
  <c r="AE35" i="21" s="1"/>
  <c r="AF35" i="21"/>
  <c r="AD35" i="21"/>
  <c r="U35" i="21"/>
  <c r="S35" i="21" s="1"/>
  <c r="T35" i="21"/>
  <c r="W35" i="21" s="1"/>
  <c r="R35" i="21"/>
  <c r="I35" i="21"/>
  <c r="G35" i="21" s="1"/>
  <c r="H35" i="21"/>
  <c r="L35" i="21" s="1"/>
  <c r="F35" i="21"/>
  <c r="AS34" i="21"/>
  <c r="AR34" i="21"/>
  <c r="AU34" i="21" s="1"/>
  <c r="AQ34" i="21"/>
  <c r="AP34" i="21"/>
  <c r="AG34" i="21"/>
  <c r="AE34" i="21" s="1"/>
  <c r="AF34" i="21"/>
  <c r="AJ34" i="21" s="1"/>
  <c r="AD34" i="21"/>
  <c r="X34" i="21"/>
  <c r="U34" i="21"/>
  <c r="T34" i="21"/>
  <c r="W34" i="21" s="1"/>
  <c r="S34" i="21"/>
  <c r="R34" i="21"/>
  <c r="L34" i="21"/>
  <c r="K34" i="21"/>
  <c r="I34" i="21"/>
  <c r="G34" i="21" s="1"/>
  <c r="H34" i="21"/>
  <c r="F34" i="21"/>
  <c r="AS33" i="21"/>
  <c r="AQ33" i="21" s="1"/>
  <c r="AR33" i="21"/>
  <c r="AU33" i="21" s="1"/>
  <c r="AP33" i="21"/>
  <c r="AG33" i="21"/>
  <c r="AE33" i="21" s="1"/>
  <c r="AF33" i="21"/>
  <c r="AJ33" i="21" s="1"/>
  <c r="AD33" i="21"/>
  <c r="U33" i="21"/>
  <c r="T33" i="21"/>
  <c r="W33" i="21" s="1"/>
  <c r="S33" i="21"/>
  <c r="R33" i="21"/>
  <c r="I33" i="21"/>
  <c r="G33" i="21" s="1"/>
  <c r="H33" i="21"/>
  <c r="L33" i="21" s="1"/>
  <c r="F33" i="21"/>
  <c r="AV32" i="21"/>
  <c r="AS32" i="21"/>
  <c r="AR32" i="21"/>
  <c r="AU32" i="21" s="1"/>
  <c r="AQ32" i="21"/>
  <c r="AP32" i="21"/>
  <c r="AJ32" i="21"/>
  <c r="AI32" i="21"/>
  <c r="AG32" i="21"/>
  <c r="AE32" i="21" s="1"/>
  <c r="AF32" i="21"/>
  <c r="AD32" i="21"/>
  <c r="U32" i="21"/>
  <c r="S32" i="21" s="1"/>
  <c r="T32" i="21"/>
  <c r="W32" i="21" s="1"/>
  <c r="R32" i="21"/>
  <c r="I32" i="21"/>
  <c r="G32" i="21" s="1"/>
  <c r="H32" i="21"/>
  <c r="K32" i="21" s="1"/>
  <c r="F32" i="21"/>
  <c r="AS31" i="21"/>
  <c r="AR31" i="21"/>
  <c r="AU31" i="21" s="1"/>
  <c r="AQ31" i="21"/>
  <c r="AP31" i="21"/>
  <c r="AG31" i="21"/>
  <c r="AE31" i="21" s="1"/>
  <c r="AF31" i="21"/>
  <c r="AJ31" i="21" s="1"/>
  <c r="AD31" i="21"/>
  <c r="X31" i="21"/>
  <c r="U31" i="21"/>
  <c r="T31" i="21"/>
  <c r="W31" i="21" s="1"/>
  <c r="S31" i="21"/>
  <c r="R31" i="21"/>
  <c r="L31" i="21"/>
  <c r="K31" i="21"/>
  <c r="I31" i="21"/>
  <c r="G31" i="21" s="1"/>
  <c r="H31" i="21"/>
  <c r="F31" i="21"/>
  <c r="AS30" i="21"/>
  <c r="AQ30" i="21" s="1"/>
  <c r="AR30" i="21"/>
  <c r="AU30" i="21" s="1"/>
  <c r="AP30" i="21"/>
  <c r="AG30" i="21"/>
  <c r="AE30" i="21" s="1"/>
  <c r="AF30" i="21"/>
  <c r="AJ30" i="21" s="1"/>
  <c r="AD30" i="21"/>
  <c r="U30" i="21"/>
  <c r="T30" i="21"/>
  <c r="W30" i="21" s="1"/>
  <c r="S30" i="21"/>
  <c r="R30" i="21"/>
  <c r="I30" i="21"/>
  <c r="G30" i="21" s="1"/>
  <c r="H30" i="21"/>
  <c r="L30" i="21" s="1"/>
  <c r="F30" i="21"/>
  <c r="AV29" i="21"/>
  <c r="AS29" i="21"/>
  <c r="AR29" i="21"/>
  <c r="AU29" i="21" s="1"/>
  <c r="AQ29" i="21"/>
  <c r="AP29" i="21"/>
  <c r="AJ29" i="21"/>
  <c r="AI29" i="21"/>
  <c r="AG29" i="21"/>
  <c r="AE29" i="21" s="1"/>
  <c r="AF29" i="21"/>
  <c r="AD29" i="21"/>
  <c r="U29" i="21"/>
  <c r="S29" i="21" s="1"/>
  <c r="T29" i="21"/>
  <c r="W29" i="21" s="1"/>
  <c r="R29" i="21"/>
  <c r="I29" i="21"/>
  <c r="G29" i="21" s="1"/>
  <c r="H29" i="21"/>
  <c r="L29" i="21" s="1"/>
  <c r="F29" i="21"/>
  <c r="AS28" i="21"/>
  <c r="AR28" i="21"/>
  <c r="AU28" i="21" s="1"/>
  <c r="AQ28" i="21"/>
  <c r="AP28" i="21"/>
  <c r="AG28" i="21"/>
  <c r="AE28" i="21" s="1"/>
  <c r="AF28" i="21"/>
  <c r="AJ28" i="21" s="1"/>
  <c r="AD28" i="21"/>
  <c r="X28" i="21"/>
  <c r="U28" i="21"/>
  <c r="T28" i="21"/>
  <c r="W28" i="21" s="1"/>
  <c r="S28" i="21"/>
  <c r="R28" i="21"/>
  <c r="L28" i="21"/>
  <c r="K28" i="21"/>
  <c r="I28" i="21"/>
  <c r="G28" i="21" s="1"/>
  <c r="H28" i="21"/>
  <c r="F28" i="21"/>
  <c r="AS27" i="21"/>
  <c r="AQ27" i="21" s="1"/>
  <c r="AR27" i="21"/>
  <c r="AU27" i="21" s="1"/>
  <c r="AP27" i="21"/>
  <c r="AG27" i="21"/>
  <c r="AE27" i="21" s="1"/>
  <c r="AF27" i="21"/>
  <c r="AJ27" i="21" s="1"/>
  <c r="AD27" i="21"/>
  <c r="U27" i="21"/>
  <c r="T27" i="21"/>
  <c r="W27" i="21" s="1"/>
  <c r="S27" i="21"/>
  <c r="R27" i="21"/>
  <c r="I27" i="21"/>
  <c r="G27" i="21" s="1"/>
  <c r="H27" i="21"/>
  <c r="L27" i="21" s="1"/>
  <c r="F27" i="21"/>
  <c r="AV26" i="21"/>
  <c r="AS26" i="21"/>
  <c r="AR26" i="21"/>
  <c r="AU26" i="21" s="1"/>
  <c r="AQ26" i="21"/>
  <c r="AP26" i="21"/>
  <c r="AJ26" i="21"/>
  <c r="AI26" i="21"/>
  <c r="AG26" i="21"/>
  <c r="AE26" i="21" s="1"/>
  <c r="AF26" i="21"/>
  <c r="AD26" i="21"/>
  <c r="U26" i="21"/>
  <c r="S26" i="21" s="1"/>
  <c r="T26" i="21"/>
  <c r="W26" i="21" s="1"/>
  <c r="R26" i="21"/>
  <c r="I26" i="21"/>
  <c r="G26" i="21" s="1"/>
  <c r="H26" i="21"/>
  <c r="L26" i="21" s="1"/>
  <c r="F26" i="21"/>
  <c r="AS25" i="21"/>
  <c r="AR25" i="21"/>
  <c r="AU25" i="21" s="1"/>
  <c r="AQ25" i="21"/>
  <c r="AP25" i="21"/>
  <c r="AG25" i="21"/>
  <c r="AE25" i="21" s="1"/>
  <c r="AF25" i="21"/>
  <c r="AJ25" i="21" s="1"/>
  <c r="AD25" i="21"/>
  <c r="X25" i="21"/>
  <c r="U25" i="21"/>
  <c r="T25" i="21"/>
  <c r="W25" i="21" s="1"/>
  <c r="S25" i="21"/>
  <c r="R25" i="21"/>
  <c r="L25" i="21"/>
  <c r="K25" i="21"/>
  <c r="I25" i="21"/>
  <c r="G25" i="21" s="1"/>
  <c r="H25" i="21"/>
  <c r="F25" i="21"/>
  <c r="AS24" i="21"/>
  <c r="AQ24" i="21" s="1"/>
  <c r="AR24" i="21"/>
  <c r="AU24" i="21" s="1"/>
  <c r="AP24" i="21"/>
  <c r="AG24" i="21"/>
  <c r="AE24" i="21" s="1"/>
  <c r="AF24" i="21"/>
  <c r="AJ24" i="21" s="1"/>
  <c r="AD24" i="21"/>
  <c r="U24" i="21"/>
  <c r="T24" i="21"/>
  <c r="W24" i="21" s="1"/>
  <c r="S24" i="21"/>
  <c r="R24" i="21"/>
  <c r="I24" i="21"/>
  <c r="G24" i="21" s="1"/>
  <c r="H24" i="21"/>
  <c r="L24" i="21" s="1"/>
  <c r="F24" i="21"/>
  <c r="AV23" i="21"/>
  <c r="AS23" i="21"/>
  <c r="AR23" i="21"/>
  <c r="AU23" i="21" s="1"/>
  <c r="AQ23" i="21"/>
  <c r="AP23" i="21"/>
  <c r="AJ23" i="21"/>
  <c r="AI23" i="21"/>
  <c r="AG23" i="21"/>
  <c r="AE23" i="21" s="1"/>
  <c r="AF23" i="21"/>
  <c r="AD23" i="21"/>
  <c r="U23" i="21"/>
  <c r="S23" i="21" s="1"/>
  <c r="T23" i="21"/>
  <c r="W23" i="21" s="1"/>
  <c r="R23" i="21"/>
  <c r="I23" i="21"/>
  <c r="G23" i="21" s="1"/>
  <c r="H23" i="21"/>
  <c r="K23" i="21" s="1"/>
  <c r="F23" i="21"/>
  <c r="AS22" i="21"/>
  <c r="AR22" i="21"/>
  <c r="AU22" i="21" s="1"/>
  <c r="AQ22" i="21"/>
  <c r="AP22" i="21"/>
  <c r="AG22" i="21"/>
  <c r="AE22" i="21" s="1"/>
  <c r="AF22" i="21"/>
  <c r="AJ22" i="21" s="1"/>
  <c r="AD22" i="21"/>
  <c r="X22" i="21"/>
  <c r="U22" i="21"/>
  <c r="T22" i="21"/>
  <c r="W22" i="21" s="1"/>
  <c r="S22" i="21"/>
  <c r="R22" i="21"/>
  <c r="L22" i="21"/>
  <c r="K22" i="21"/>
  <c r="I22" i="21"/>
  <c r="G22" i="21" s="1"/>
  <c r="H22" i="21"/>
  <c r="F22" i="21"/>
  <c r="AS21" i="21"/>
  <c r="AQ21" i="21" s="1"/>
  <c r="AR21" i="21"/>
  <c r="AU21" i="21" s="1"/>
  <c r="AP21" i="21"/>
  <c r="AG21" i="21"/>
  <c r="AE21" i="21" s="1"/>
  <c r="AF21" i="21"/>
  <c r="AJ21" i="21" s="1"/>
  <c r="AD21" i="21"/>
  <c r="U21" i="21"/>
  <c r="T21" i="21"/>
  <c r="W21" i="21" s="1"/>
  <c r="S21" i="21"/>
  <c r="R21" i="21"/>
  <c r="I21" i="21"/>
  <c r="G21" i="21" s="1"/>
  <c r="H21" i="21"/>
  <c r="L21" i="21" s="1"/>
  <c r="F21" i="21"/>
  <c r="AV20" i="21"/>
  <c r="AS20" i="21"/>
  <c r="AR20" i="21"/>
  <c r="AU20" i="21" s="1"/>
  <c r="AQ20" i="21"/>
  <c r="AP20" i="21"/>
  <c r="AJ20" i="21"/>
  <c r="AI20" i="21"/>
  <c r="AG20" i="21"/>
  <c r="AE20" i="21" s="1"/>
  <c r="AF20" i="21"/>
  <c r="AD20" i="21"/>
  <c r="U20" i="21"/>
  <c r="S20" i="21" s="1"/>
  <c r="T20" i="21"/>
  <c r="W20" i="21" s="1"/>
  <c r="R20" i="21"/>
  <c r="I20" i="21"/>
  <c r="G20" i="21" s="1"/>
  <c r="H20" i="21"/>
  <c r="L20" i="21" s="1"/>
  <c r="F20" i="21"/>
  <c r="AS19" i="21"/>
  <c r="AR19" i="21"/>
  <c r="AU19" i="21" s="1"/>
  <c r="AQ19" i="21"/>
  <c r="AP19" i="21"/>
  <c r="AG19" i="21"/>
  <c r="AE19" i="21" s="1"/>
  <c r="AF19" i="21"/>
  <c r="AJ19" i="21" s="1"/>
  <c r="AD19" i="21"/>
  <c r="X19" i="21"/>
  <c r="U19" i="21"/>
  <c r="T19" i="21"/>
  <c r="W19" i="21" s="1"/>
  <c r="S19" i="21"/>
  <c r="R19" i="21"/>
  <c r="L19" i="21"/>
  <c r="K19" i="21"/>
  <c r="I19" i="21"/>
  <c r="G19" i="21" s="1"/>
  <c r="H19" i="21"/>
  <c r="F19" i="21"/>
  <c r="AS18" i="21"/>
  <c r="AQ18" i="21" s="1"/>
  <c r="AR18" i="21"/>
  <c r="AU18" i="21" s="1"/>
  <c r="AP18" i="21"/>
  <c r="AG18" i="21"/>
  <c r="AE18" i="21" s="1"/>
  <c r="AF18" i="21"/>
  <c r="AJ18" i="21" s="1"/>
  <c r="AD18" i="21"/>
  <c r="U18" i="21"/>
  <c r="T18" i="21"/>
  <c r="W18" i="21" s="1"/>
  <c r="S18" i="21"/>
  <c r="R18" i="21"/>
  <c r="I18" i="21"/>
  <c r="G18" i="21" s="1"/>
  <c r="H18" i="21"/>
  <c r="L18" i="21" s="1"/>
  <c r="F18" i="21"/>
  <c r="AV17" i="21"/>
  <c r="AS17" i="21"/>
  <c r="AR17" i="21"/>
  <c r="AU17" i="21" s="1"/>
  <c r="AQ17" i="21"/>
  <c r="AP17" i="21"/>
  <c r="AJ17" i="21"/>
  <c r="AI17" i="21"/>
  <c r="AG17" i="21"/>
  <c r="AE17" i="21" s="1"/>
  <c r="AF17" i="21"/>
  <c r="AD17" i="21"/>
  <c r="U17" i="21"/>
  <c r="S17" i="21" s="1"/>
  <c r="T17" i="21"/>
  <c r="W17" i="21" s="1"/>
  <c r="R17" i="21"/>
  <c r="I17" i="21"/>
  <c r="G17" i="21" s="1"/>
  <c r="H17" i="21"/>
  <c r="L17" i="21" s="1"/>
  <c r="F17" i="21"/>
  <c r="AS16" i="21"/>
  <c r="AR16" i="21"/>
  <c r="AU16" i="21" s="1"/>
  <c r="AQ16" i="21"/>
  <c r="AP16" i="21"/>
  <c r="AG16" i="21"/>
  <c r="AE16" i="21" s="1"/>
  <c r="AF16" i="21"/>
  <c r="AJ16" i="21" s="1"/>
  <c r="AD16" i="21"/>
  <c r="X16" i="21"/>
  <c r="U16" i="21"/>
  <c r="T16" i="21"/>
  <c r="W16" i="21" s="1"/>
  <c r="S16" i="21"/>
  <c r="R16" i="21"/>
  <c r="L16" i="21"/>
  <c r="K16" i="21"/>
  <c r="I16" i="21"/>
  <c r="G16" i="21" s="1"/>
  <c r="H16" i="21"/>
  <c r="F16" i="21"/>
  <c r="AS15" i="21"/>
  <c r="AQ15" i="21" s="1"/>
  <c r="AR15" i="21"/>
  <c r="AU15" i="21" s="1"/>
  <c r="AP15" i="21"/>
  <c r="AG15" i="21"/>
  <c r="AE15" i="21" s="1"/>
  <c r="AF15" i="21"/>
  <c r="AJ15" i="21" s="1"/>
  <c r="AD15" i="21"/>
  <c r="U15" i="21"/>
  <c r="T15" i="21"/>
  <c r="W15" i="21" s="1"/>
  <c r="S15" i="21"/>
  <c r="R15" i="21"/>
  <c r="I15" i="21"/>
  <c r="G15" i="21" s="1"/>
  <c r="H15" i="21"/>
  <c r="L15" i="21" s="1"/>
  <c r="F15" i="21"/>
  <c r="AV14" i="21"/>
  <c r="AS14" i="21"/>
  <c r="AR14" i="21"/>
  <c r="AU14" i="21" s="1"/>
  <c r="AQ14" i="21"/>
  <c r="AP14" i="21"/>
  <c r="AJ14" i="21"/>
  <c r="AI14" i="21"/>
  <c r="AG14" i="21"/>
  <c r="AE14" i="21" s="1"/>
  <c r="AF14" i="21"/>
  <c r="AD14" i="21"/>
  <c r="U14" i="21"/>
  <c r="S14" i="21" s="1"/>
  <c r="T14" i="21"/>
  <c r="W14" i="21" s="1"/>
  <c r="R14" i="21"/>
  <c r="I14" i="21"/>
  <c r="G14" i="21" s="1"/>
  <c r="H14" i="21"/>
  <c r="L14" i="21" s="1"/>
  <c r="F14" i="21"/>
  <c r="AS13" i="21"/>
  <c r="AR13" i="21"/>
  <c r="AU13" i="21" s="1"/>
  <c r="AQ13" i="21"/>
  <c r="AP13" i="21"/>
  <c r="AG13" i="21"/>
  <c r="AE13" i="21" s="1"/>
  <c r="AF13" i="21"/>
  <c r="AJ13" i="21" s="1"/>
  <c r="AD13" i="21"/>
  <c r="X13" i="21"/>
  <c r="U13" i="21"/>
  <c r="T13" i="21"/>
  <c r="W13" i="21" s="1"/>
  <c r="S13" i="21"/>
  <c r="R13" i="21"/>
  <c r="L13" i="21"/>
  <c r="K13" i="21"/>
  <c r="I13" i="21"/>
  <c r="G13" i="21" s="1"/>
  <c r="H13" i="21"/>
  <c r="F13" i="21"/>
  <c r="AS12" i="21"/>
  <c r="AQ12" i="21" s="1"/>
  <c r="AR12" i="21"/>
  <c r="AU12" i="21" s="1"/>
  <c r="AP12" i="21"/>
  <c r="AG12" i="21"/>
  <c r="AE12" i="21" s="1"/>
  <c r="AF12" i="21"/>
  <c r="AJ12" i="21" s="1"/>
  <c r="AD12" i="21"/>
  <c r="U12" i="21"/>
  <c r="T12" i="21"/>
  <c r="W12" i="21" s="1"/>
  <c r="S12" i="21"/>
  <c r="R12" i="21"/>
  <c r="I12" i="21"/>
  <c r="G12" i="21" s="1"/>
  <c r="H12" i="21"/>
  <c r="L12" i="21" s="1"/>
  <c r="F12" i="21"/>
  <c r="AV11" i="21"/>
  <c r="AS11" i="21"/>
  <c r="AR11" i="21"/>
  <c r="AU11" i="21" s="1"/>
  <c r="AQ11" i="21"/>
  <c r="AP11" i="21"/>
  <c r="AJ11" i="21"/>
  <c r="AI11" i="21"/>
  <c r="AG11" i="21"/>
  <c r="AE11" i="21" s="1"/>
  <c r="AF11" i="21"/>
  <c r="AD11" i="21"/>
  <c r="U11" i="21"/>
  <c r="S11" i="21" s="1"/>
  <c r="T11" i="21"/>
  <c r="W11" i="21" s="1"/>
  <c r="R11" i="21"/>
  <c r="I11" i="21"/>
  <c r="G11" i="21" s="1"/>
  <c r="H11" i="21"/>
  <c r="K11" i="21" s="1"/>
  <c r="F11" i="21"/>
  <c r="AS10" i="21"/>
  <c r="AR10" i="21"/>
  <c r="AU10" i="21" s="1"/>
  <c r="AQ10" i="21"/>
  <c r="AP10" i="21"/>
  <c r="AG10" i="21"/>
  <c r="AE10" i="21" s="1"/>
  <c r="AF10" i="21"/>
  <c r="AJ10" i="21" s="1"/>
  <c r="AD10" i="21"/>
  <c r="X10" i="21"/>
  <c r="U10" i="21"/>
  <c r="T10" i="21"/>
  <c r="W10" i="21" s="1"/>
  <c r="S10" i="21"/>
  <c r="R10" i="21"/>
  <c r="L10" i="21"/>
  <c r="K10" i="21"/>
  <c r="I10" i="21"/>
  <c r="G10" i="21" s="1"/>
  <c r="H10" i="21"/>
  <c r="F10" i="21"/>
  <c r="AS9" i="21"/>
  <c r="AQ9" i="21" s="1"/>
  <c r="AR9" i="21"/>
  <c r="AU9" i="21" s="1"/>
  <c r="AP9" i="21"/>
  <c r="AG9" i="21"/>
  <c r="AE9" i="21" s="1"/>
  <c r="AF9" i="21"/>
  <c r="AJ9" i="21" s="1"/>
  <c r="AD9" i="21"/>
  <c r="U9" i="21"/>
  <c r="T9" i="21"/>
  <c r="W9" i="21" s="1"/>
  <c r="S9" i="21"/>
  <c r="R9" i="21"/>
  <c r="I9" i="21"/>
  <c r="G9" i="21" s="1"/>
  <c r="H9" i="21"/>
  <c r="L9" i="21" s="1"/>
  <c r="F9" i="21"/>
  <c r="AV8" i="21"/>
  <c r="AS8" i="21"/>
  <c r="AR8" i="21"/>
  <c r="AU8" i="21" s="1"/>
  <c r="AQ8" i="21"/>
  <c r="AP8" i="21"/>
  <c r="AJ8" i="21"/>
  <c r="AI8" i="21"/>
  <c r="AG8" i="21"/>
  <c r="AE8" i="21" s="1"/>
  <c r="AF8" i="21"/>
  <c r="AD8" i="21"/>
  <c r="U8" i="21"/>
  <c r="S8" i="21" s="1"/>
  <c r="T8" i="21"/>
  <c r="W8" i="21" s="1"/>
  <c r="R8" i="21"/>
  <c r="I8" i="21"/>
  <c r="G8" i="21" s="1"/>
  <c r="H8" i="21"/>
  <c r="K8" i="21" s="1"/>
  <c r="F8" i="21"/>
  <c r="AS7" i="21"/>
  <c r="AR7" i="21"/>
  <c r="AU7" i="21" s="1"/>
  <c r="AQ7" i="21"/>
  <c r="AP7" i="21"/>
  <c r="AG7" i="21"/>
  <c r="AE7" i="21" s="1"/>
  <c r="AF7" i="21"/>
  <c r="AJ7" i="21" s="1"/>
  <c r="AD7" i="21"/>
  <c r="X7" i="21"/>
  <c r="U7" i="21"/>
  <c r="T7" i="21"/>
  <c r="W7" i="21" s="1"/>
  <c r="S7" i="21"/>
  <c r="R7" i="21"/>
  <c r="L7" i="21"/>
  <c r="K7" i="21"/>
  <c r="I7" i="21"/>
  <c r="G7" i="21" s="1"/>
  <c r="H7" i="21"/>
  <c r="F7" i="21"/>
  <c r="AS6" i="21"/>
  <c r="AQ6" i="21" s="1"/>
  <c r="AR6" i="21"/>
  <c r="AU6" i="21" s="1"/>
  <c r="AP6" i="21"/>
  <c r="AG6" i="21"/>
  <c r="AE6" i="21" s="1"/>
  <c r="AF6" i="21"/>
  <c r="AJ6" i="21" s="1"/>
  <c r="AD6" i="21"/>
  <c r="U6" i="21"/>
  <c r="T6" i="21"/>
  <c r="W6" i="21" s="1"/>
  <c r="S6" i="21"/>
  <c r="R6" i="21"/>
  <c r="I6" i="21"/>
  <c r="G6" i="21" s="1"/>
  <c r="H6" i="21"/>
  <c r="L6" i="21" s="1"/>
  <c r="F6" i="21"/>
  <c r="AV32" i="20"/>
  <c r="AT32" i="20"/>
  <c r="AX32" i="20" s="1"/>
  <c r="AS32" i="20"/>
  <c r="AK32" i="20"/>
  <c r="AI32" i="20"/>
  <c r="AG32" i="20"/>
  <c r="AF32" i="20"/>
  <c r="X32" i="20"/>
  <c r="V32" i="20"/>
  <c r="T32" i="20"/>
  <c r="S32" i="20"/>
  <c r="I32" i="20"/>
  <c r="G32" i="20"/>
  <c r="K32" i="20" s="1"/>
  <c r="F32" i="20"/>
  <c r="AY31" i="20"/>
  <c r="AV31" i="20"/>
  <c r="AT31" i="20"/>
  <c r="AX31" i="20" s="1"/>
  <c r="AS31" i="20"/>
  <c r="AK31" i="20"/>
  <c r="AI31" i="20"/>
  <c r="AG31" i="20"/>
  <c r="AF31" i="20"/>
  <c r="Y31" i="20"/>
  <c r="V31" i="20"/>
  <c r="T31" i="20"/>
  <c r="X31" i="20" s="1"/>
  <c r="S31" i="20"/>
  <c r="L31" i="20"/>
  <c r="I31" i="20"/>
  <c r="G31" i="20"/>
  <c r="K31" i="20" s="1"/>
  <c r="F31" i="20"/>
  <c r="AV30" i="20"/>
  <c r="AT30" i="20"/>
  <c r="AX30" i="20" s="1"/>
  <c r="AS30" i="20"/>
  <c r="AL30" i="20"/>
  <c r="AI30" i="20"/>
  <c r="AG30" i="20"/>
  <c r="AK30" i="20" s="1"/>
  <c r="AF30" i="20"/>
  <c r="X30" i="20"/>
  <c r="V30" i="20"/>
  <c r="T30" i="20"/>
  <c r="S30" i="20"/>
  <c r="K30" i="20"/>
  <c r="I30" i="20"/>
  <c r="G30" i="20"/>
  <c r="F30" i="20"/>
  <c r="AV29" i="20"/>
  <c r="AT29" i="20"/>
  <c r="AX29" i="20" s="1"/>
  <c r="AS29" i="20"/>
  <c r="AI29" i="20"/>
  <c r="AG29" i="20"/>
  <c r="AK29" i="20" s="1"/>
  <c r="AF29" i="20"/>
  <c r="X29" i="20"/>
  <c r="V29" i="20"/>
  <c r="T29" i="20"/>
  <c r="S29" i="20"/>
  <c r="K29" i="20"/>
  <c r="I29" i="20"/>
  <c r="G29" i="20"/>
  <c r="F29" i="20"/>
  <c r="AV28" i="20"/>
  <c r="AT28" i="20"/>
  <c r="AX28" i="20" s="1"/>
  <c r="AS28" i="20"/>
  <c r="AI28" i="20"/>
  <c r="AG28" i="20"/>
  <c r="AK28" i="20" s="1"/>
  <c r="AF28" i="20"/>
  <c r="Y28" i="20"/>
  <c r="V28" i="20"/>
  <c r="T28" i="20"/>
  <c r="X28" i="20" s="1"/>
  <c r="S28" i="20"/>
  <c r="I28" i="20"/>
  <c r="G28" i="20"/>
  <c r="K28" i="20" s="1"/>
  <c r="F28" i="20"/>
  <c r="AX27" i="20"/>
  <c r="AV27" i="20"/>
  <c r="AT27" i="20"/>
  <c r="AS27" i="20"/>
  <c r="AI27" i="20"/>
  <c r="AG27" i="20"/>
  <c r="AK27" i="20" s="1"/>
  <c r="AF27" i="20"/>
  <c r="V27" i="20"/>
  <c r="T27" i="20"/>
  <c r="X27" i="20" s="1"/>
  <c r="S27" i="20"/>
  <c r="K27" i="20"/>
  <c r="I27" i="20"/>
  <c r="G27" i="20"/>
  <c r="F27" i="20"/>
  <c r="AY26" i="20"/>
  <c r="AV26" i="20"/>
  <c r="AT26" i="20"/>
  <c r="AX26" i="20" s="1"/>
  <c r="AS26" i="20"/>
  <c r="AK26" i="20"/>
  <c r="AI26" i="20"/>
  <c r="AG26" i="20"/>
  <c r="AF26" i="20"/>
  <c r="V26" i="20"/>
  <c r="T26" i="20"/>
  <c r="X26" i="20" s="1"/>
  <c r="S26" i="20"/>
  <c r="I26" i="20"/>
  <c r="G26" i="20"/>
  <c r="K26" i="20" s="1"/>
  <c r="F26" i="20"/>
  <c r="AY25" i="20"/>
  <c r="AV25" i="20"/>
  <c r="AT25" i="20"/>
  <c r="AX25" i="20" s="1"/>
  <c r="AS25" i="20"/>
  <c r="AL25" i="20"/>
  <c r="AI25" i="20"/>
  <c r="AG25" i="20"/>
  <c r="AK25" i="20" s="1"/>
  <c r="AF25" i="20"/>
  <c r="Y25" i="20"/>
  <c r="X25" i="20"/>
  <c r="V25" i="20"/>
  <c r="T25" i="20"/>
  <c r="S25" i="20"/>
  <c r="K25" i="20"/>
  <c r="I25" i="20"/>
  <c r="G25" i="20"/>
  <c r="F25" i="20"/>
  <c r="AV24" i="20"/>
  <c r="AT24" i="20"/>
  <c r="AX24" i="20" s="1"/>
  <c r="AS24" i="20"/>
  <c r="AI24" i="20"/>
  <c r="AG24" i="20"/>
  <c r="AK24" i="20" s="1"/>
  <c r="AF24" i="20"/>
  <c r="Y24" i="20"/>
  <c r="Y32" i="20" s="1"/>
  <c r="V24" i="20"/>
  <c r="T24" i="20"/>
  <c r="X24" i="20" s="1"/>
  <c r="S24" i="20"/>
  <c r="L24" i="20"/>
  <c r="L32" i="20" s="1"/>
  <c r="K24" i="20"/>
  <c r="I24" i="20"/>
  <c r="G24" i="20"/>
  <c r="F24" i="20"/>
  <c r="AY23" i="20"/>
  <c r="AY24" i="20" s="1"/>
  <c r="AY32" i="20" s="1"/>
  <c r="AX23" i="20"/>
  <c r="AV23" i="20"/>
  <c r="AT23" i="20"/>
  <c r="AS23" i="20"/>
  <c r="AL23" i="20"/>
  <c r="AL31" i="20" s="1"/>
  <c r="AI23" i="20"/>
  <c r="AG23" i="20"/>
  <c r="AK23" i="20" s="1"/>
  <c r="AF23" i="20"/>
  <c r="Y23" i="20"/>
  <c r="V23" i="20"/>
  <c r="T23" i="20"/>
  <c r="X23" i="20" s="1"/>
  <c r="S23" i="20"/>
  <c r="L23" i="20"/>
  <c r="I23" i="20"/>
  <c r="G23" i="20"/>
  <c r="K23" i="20" s="1"/>
  <c r="F23" i="20"/>
  <c r="AY22" i="20"/>
  <c r="AY30" i="20" s="1"/>
  <c r="AV22" i="20"/>
  <c r="AT22" i="20"/>
  <c r="AX22" i="20" s="1"/>
  <c r="AS22" i="20"/>
  <c r="AL22" i="20"/>
  <c r="AK22" i="20"/>
  <c r="AI22" i="20"/>
  <c r="AG22" i="20"/>
  <c r="AF22" i="20"/>
  <c r="X22" i="20"/>
  <c r="V22" i="20"/>
  <c r="T22" i="20"/>
  <c r="S22" i="20"/>
  <c r="L22" i="20"/>
  <c r="L30" i="20" s="1"/>
  <c r="I22" i="20"/>
  <c r="G22" i="20"/>
  <c r="K22" i="20" s="1"/>
  <c r="F22" i="20"/>
  <c r="AY21" i="20"/>
  <c r="AY29" i="20" s="1"/>
  <c r="AV21" i="20"/>
  <c r="AT21" i="20"/>
  <c r="AX21" i="20" s="1"/>
  <c r="AS21" i="20"/>
  <c r="AL21" i="20"/>
  <c r="AL29" i="20" s="1"/>
  <c r="AI21" i="20"/>
  <c r="AG21" i="20"/>
  <c r="AK21" i="20" s="1"/>
  <c r="AF21" i="20"/>
  <c r="Y21" i="20"/>
  <c r="Y29" i="20" s="1"/>
  <c r="X21" i="20"/>
  <c r="V21" i="20"/>
  <c r="T21" i="20"/>
  <c r="S21" i="20"/>
  <c r="L21" i="20"/>
  <c r="L29" i="20" s="1"/>
  <c r="K21" i="20"/>
  <c r="I21" i="20"/>
  <c r="G21" i="20"/>
  <c r="F21" i="20"/>
  <c r="AY20" i="20"/>
  <c r="AY28" i="20" s="1"/>
  <c r="AV20" i="20"/>
  <c r="AT20" i="20"/>
  <c r="AX20" i="20" s="1"/>
  <c r="AS20" i="20"/>
  <c r="AL20" i="20"/>
  <c r="AL28" i="20" s="1"/>
  <c r="AI20" i="20"/>
  <c r="AG20" i="20"/>
  <c r="AK20" i="20" s="1"/>
  <c r="AF20" i="20"/>
  <c r="Y20" i="20"/>
  <c r="V20" i="20"/>
  <c r="T20" i="20"/>
  <c r="X20" i="20" s="1"/>
  <c r="S20" i="20"/>
  <c r="L20" i="20"/>
  <c r="L28" i="20" s="1"/>
  <c r="I20" i="20"/>
  <c r="G20" i="20"/>
  <c r="K20" i="20" s="1"/>
  <c r="F20" i="20"/>
  <c r="AY19" i="20"/>
  <c r="AY27" i="20" s="1"/>
  <c r="AX19" i="20"/>
  <c r="AV19" i="20"/>
  <c r="AT19" i="20"/>
  <c r="AS19" i="20"/>
  <c r="AK19" i="20"/>
  <c r="AI19" i="20"/>
  <c r="AG19" i="20"/>
  <c r="AF19" i="20"/>
  <c r="V19" i="20"/>
  <c r="T19" i="20"/>
  <c r="X19" i="20" s="1"/>
  <c r="S19" i="20"/>
  <c r="I19" i="20"/>
  <c r="G19" i="20"/>
  <c r="K19" i="20" s="1"/>
  <c r="F19" i="20"/>
  <c r="AY18" i="20"/>
  <c r="AV18" i="20"/>
  <c r="AT18" i="20"/>
  <c r="AX18" i="20" s="1"/>
  <c r="AS18" i="20"/>
  <c r="AL18" i="20"/>
  <c r="AL26" i="20" s="1"/>
  <c r="AI18" i="20"/>
  <c r="AG18" i="20"/>
  <c r="AK18" i="20" s="1"/>
  <c r="AF18" i="20"/>
  <c r="Y18" i="20"/>
  <c r="Y26" i="20" s="1"/>
  <c r="X18" i="20"/>
  <c r="V18" i="20"/>
  <c r="T18" i="20"/>
  <c r="S18" i="20"/>
  <c r="L18" i="20"/>
  <c r="L26" i="20" s="1"/>
  <c r="K18" i="20"/>
  <c r="I18" i="20"/>
  <c r="G18" i="20"/>
  <c r="F18" i="20"/>
  <c r="AY17" i="20"/>
  <c r="AV17" i="20"/>
  <c r="AT17" i="20"/>
  <c r="AX17" i="20" s="1"/>
  <c r="AS17" i="20"/>
  <c r="AL17" i="20"/>
  <c r="AI17" i="20"/>
  <c r="AG17" i="20"/>
  <c r="AK17" i="20" s="1"/>
  <c r="AF17" i="20"/>
  <c r="Y17" i="20"/>
  <c r="V17" i="20"/>
  <c r="T17" i="20"/>
  <c r="X17" i="20" s="1"/>
  <c r="S17" i="20"/>
  <c r="L17" i="20"/>
  <c r="L25" i="20" s="1"/>
  <c r="K17" i="20"/>
  <c r="I17" i="20"/>
  <c r="G17" i="20"/>
  <c r="F17" i="20"/>
  <c r="AX16" i="20"/>
  <c r="AV16" i="20"/>
  <c r="AT16" i="20"/>
  <c r="AS16" i="20"/>
  <c r="AI16" i="20"/>
  <c r="AG16" i="20"/>
  <c r="AK16" i="20" s="1"/>
  <c r="AF16" i="20"/>
  <c r="V16" i="20"/>
  <c r="T16" i="20"/>
  <c r="X16" i="20" s="1"/>
  <c r="S16" i="20"/>
  <c r="I16" i="20"/>
  <c r="G16" i="20"/>
  <c r="K16" i="20" s="1"/>
  <c r="F16" i="20"/>
  <c r="AY15" i="20"/>
  <c r="AY16" i="20" s="1"/>
  <c r="AV15" i="20"/>
  <c r="AT15" i="20"/>
  <c r="AX15" i="20" s="1"/>
  <c r="AS15" i="20"/>
  <c r="AL15" i="20"/>
  <c r="AL16" i="20" s="1"/>
  <c r="AI15" i="20"/>
  <c r="AG15" i="20"/>
  <c r="AK15" i="20" s="1"/>
  <c r="AF15" i="20"/>
  <c r="Y15" i="20"/>
  <c r="Y16" i="20" s="1"/>
  <c r="V15" i="20"/>
  <c r="T15" i="20"/>
  <c r="X15" i="20" s="1"/>
  <c r="S15" i="20"/>
  <c r="L15" i="20"/>
  <c r="L16" i="20" s="1"/>
  <c r="K15" i="20"/>
  <c r="I15" i="20"/>
  <c r="G15" i="20"/>
  <c r="F15" i="20"/>
  <c r="AY14" i="20"/>
  <c r="AV14" i="20"/>
  <c r="AT14" i="20"/>
  <c r="AX14" i="20" s="1"/>
  <c r="AS14" i="20"/>
  <c r="AL14" i="20"/>
  <c r="AI14" i="20"/>
  <c r="AG14" i="20"/>
  <c r="AK14" i="20" s="1"/>
  <c r="AF14" i="20"/>
  <c r="Y14" i="20"/>
  <c r="X14" i="20"/>
  <c r="V14" i="20"/>
  <c r="T14" i="20"/>
  <c r="S14" i="20"/>
  <c r="L14" i="20"/>
  <c r="K14" i="20"/>
  <c r="I14" i="20"/>
  <c r="G14" i="20"/>
  <c r="F14" i="20"/>
  <c r="AV13" i="20"/>
  <c r="AT13" i="20"/>
  <c r="AX13" i="20" s="1"/>
  <c r="AS13" i="20"/>
  <c r="AI13" i="20"/>
  <c r="AG13" i="20"/>
  <c r="AK13" i="20" s="1"/>
  <c r="AF13" i="20"/>
  <c r="Y13" i="20"/>
  <c r="V13" i="20"/>
  <c r="T13" i="20"/>
  <c r="X13" i="20" s="1"/>
  <c r="S13" i="20"/>
  <c r="L13" i="20"/>
  <c r="I13" i="20"/>
  <c r="G13" i="20"/>
  <c r="K13" i="20" s="1"/>
  <c r="F13" i="20"/>
  <c r="AY12" i="20"/>
  <c r="AY13" i="20" s="1"/>
  <c r="AX12" i="20"/>
  <c r="AV12" i="20"/>
  <c r="AT12" i="20"/>
  <c r="AS12" i="20"/>
  <c r="AL12" i="20"/>
  <c r="AL13" i="20" s="1"/>
  <c r="AI12" i="20"/>
  <c r="AG12" i="20"/>
  <c r="AK12" i="20" s="1"/>
  <c r="AF12" i="20"/>
  <c r="Y12" i="20"/>
  <c r="V12" i="20"/>
  <c r="T12" i="20"/>
  <c r="X12" i="20" s="1"/>
  <c r="S12" i="20"/>
  <c r="L12" i="20"/>
  <c r="K12" i="20"/>
  <c r="I12" i="20"/>
  <c r="G12" i="20"/>
  <c r="F12" i="20"/>
  <c r="AY11" i="20"/>
  <c r="AV11" i="20"/>
  <c r="AT11" i="20"/>
  <c r="AX11" i="20" s="1"/>
  <c r="AS11" i="20"/>
  <c r="AL11" i="20"/>
  <c r="AK11" i="20"/>
  <c r="AI11" i="20"/>
  <c r="AG11" i="20"/>
  <c r="AF11" i="20"/>
  <c r="Y11" i="20"/>
  <c r="X11" i="20"/>
  <c r="V11" i="20"/>
  <c r="T11" i="20"/>
  <c r="S11" i="20"/>
  <c r="L11" i="20"/>
  <c r="I11" i="20"/>
  <c r="G11" i="20"/>
  <c r="K11" i="20" s="1"/>
  <c r="F11" i="20"/>
  <c r="AV10" i="20"/>
  <c r="AT10" i="20"/>
  <c r="AX10" i="20" s="1"/>
  <c r="AS10" i="20"/>
  <c r="AI10" i="20"/>
  <c r="AG10" i="20"/>
  <c r="AK10" i="20" s="1"/>
  <c r="AF10" i="20"/>
  <c r="Y10" i="20"/>
  <c r="V10" i="20"/>
  <c r="T10" i="20"/>
  <c r="X10" i="20" s="1"/>
  <c r="S10" i="20"/>
  <c r="K10" i="20"/>
  <c r="I10" i="20"/>
  <c r="G10" i="20"/>
  <c r="F10" i="20"/>
  <c r="AY9" i="20"/>
  <c r="AY10" i="20" s="1"/>
  <c r="AX9" i="20"/>
  <c r="AV9" i="20"/>
  <c r="AT9" i="20"/>
  <c r="AS9" i="20"/>
  <c r="AL9" i="20"/>
  <c r="AL10" i="20" s="1"/>
  <c r="AI9" i="20"/>
  <c r="AG9" i="20"/>
  <c r="AK9" i="20" s="1"/>
  <c r="AF9" i="20"/>
  <c r="Y9" i="20"/>
  <c r="V9" i="20"/>
  <c r="T9" i="20"/>
  <c r="X9" i="20" s="1"/>
  <c r="S9" i="20"/>
  <c r="L9" i="20"/>
  <c r="L10" i="20" s="1"/>
  <c r="K9" i="20"/>
  <c r="I9" i="20"/>
  <c r="G9" i="20"/>
  <c r="F9" i="20"/>
  <c r="AY8" i="20"/>
  <c r="AX8" i="20"/>
  <c r="AV8" i="20"/>
  <c r="AT8" i="20"/>
  <c r="AS8" i="20"/>
  <c r="AL8" i="20"/>
  <c r="AK8" i="20"/>
  <c r="AI8" i="20"/>
  <c r="AG8" i="20"/>
  <c r="AF8" i="20"/>
  <c r="Y8" i="20"/>
  <c r="V8" i="20"/>
  <c r="T8" i="20"/>
  <c r="X8" i="20" s="1"/>
  <c r="S8" i="20"/>
  <c r="L8" i="20"/>
  <c r="I8" i="20"/>
  <c r="G8" i="20"/>
  <c r="K8" i="20" s="1"/>
  <c r="F8" i="20"/>
  <c r="AY7" i="20"/>
  <c r="AV7" i="20"/>
  <c r="AT7" i="20"/>
  <c r="AX7" i="20" s="1"/>
  <c r="AS7" i="20"/>
  <c r="AL7" i="20"/>
  <c r="AI7" i="20"/>
  <c r="AG7" i="20"/>
  <c r="AK7" i="20" s="1"/>
  <c r="AF7" i="20"/>
  <c r="Y7" i="20"/>
  <c r="X7" i="20"/>
  <c r="V7" i="20"/>
  <c r="T7" i="20"/>
  <c r="S7" i="20"/>
  <c r="L7" i="20"/>
  <c r="K7" i="20"/>
  <c r="I7" i="20"/>
  <c r="G7" i="20"/>
  <c r="F7" i="20"/>
  <c r="AY6" i="20"/>
  <c r="AV6" i="20"/>
  <c r="AT6" i="20"/>
  <c r="AX6" i="20" s="1"/>
  <c r="AS6" i="20"/>
  <c r="AL6" i="20"/>
  <c r="AI6" i="20"/>
  <c r="AG6" i="20"/>
  <c r="AK6" i="20" s="1"/>
  <c r="AF6" i="20"/>
  <c r="Y6" i="20"/>
  <c r="V6" i="20"/>
  <c r="T6" i="20"/>
  <c r="X6" i="20" s="1"/>
  <c r="S6" i="20"/>
  <c r="L6" i="20"/>
  <c r="K6" i="20"/>
  <c r="I6" i="20"/>
  <c r="G6" i="20"/>
  <c r="F6" i="20"/>
  <c r="E8" i="7"/>
  <c r="H508" i="22" l="1"/>
  <c r="L258" i="22"/>
  <c r="H514" i="22"/>
  <c r="L264" i="22"/>
  <c r="H517" i="22"/>
  <c r="L267" i="22"/>
  <c r="H520" i="22"/>
  <c r="L270" i="22"/>
  <c r="H535" i="22"/>
  <c r="L285" i="22"/>
  <c r="AR286" i="22"/>
  <c r="AU36" i="22"/>
  <c r="AU286" i="22" s="1"/>
  <c r="AU536" i="22" s="1"/>
  <c r="AU786" i="22" s="1"/>
  <c r="AU1036" i="22" s="1"/>
  <c r="AU1286" i="22" s="1"/>
  <c r="H538" i="22"/>
  <c r="L288" i="22"/>
  <c r="AS299" i="22"/>
  <c r="AQ49" i="22"/>
  <c r="AF550" i="22"/>
  <c r="AJ300" i="22"/>
  <c r="AQ51" i="22"/>
  <c r="AS301" i="22"/>
  <c r="AF552" i="22"/>
  <c r="AJ302" i="22"/>
  <c r="AF558" i="22"/>
  <c r="AJ308" i="22"/>
  <c r="AS309" i="22"/>
  <c r="AQ59" i="22"/>
  <c r="AQ73" i="22"/>
  <c r="AS323" i="22"/>
  <c r="AF574" i="22"/>
  <c r="AJ324" i="22"/>
  <c r="AS329" i="22"/>
  <c r="AQ79" i="22"/>
  <c r="AF580" i="22"/>
  <c r="AJ330" i="22"/>
  <c r="AS337" i="22"/>
  <c r="AQ87" i="22"/>
  <c r="AF588" i="22"/>
  <c r="AJ338" i="22"/>
  <c r="AS345" i="22"/>
  <c r="AQ95" i="22"/>
  <c r="AS351" i="22"/>
  <c r="AQ101" i="22"/>
  <c r="AS355" i="22"/>
  <c r="AQ105" i="22"/>
  <c r="AS357" i="22"/>
  <c r="AQ107" i="22"/>
  <c r="I261" i="22"/>
  <c r="G11" i="22"/>
  <c r="I264" i="22"/>
  <c r="G14" i="22"/>
  <c r="AS527" i="22"/>
  <c r="AQ277" i="22"/>
  <c r="AS539" i="22"/>
  <c r="AQ289" i="22"/>
  <c r="I291" i="22"/>
  <c r="G41" i="22"/>
  <c r="AS542" i="22"/>
  <c r="AQ292" i="22"/>
  <c r="AG298" i="22"/>
  <c r="AE48" i="22"/>
  <c r="AG300" i="22"/>
  <c r="AE50" i="22"/>
  <c r="AG304" i="22"/>
  <c r="AE54" i="22"/>
  <c r="AG306" i="22"/>
  <c r="AE56" i="22"/>
  <c r="AG312" i="22"/>
  <c r="AE62" i="22"/>
  <c r="AG320" i="22"/>
  <c r="AE70" i="22"/>
  <c r="AG334" i="22"/>
  <c r="AE84" i="22"/>
  <c r="AG340" i="22"/>
  <c r="AE90" i="22"/>
  <c r="AG342" i="22"/>
  <c r="AE92" i="22"/>
  <c r="AG348" i="22"/>
  <c r="AE98" i="22"/>
  <c r="AG356" i="22"/>
  <c r="AE106" i="22"/>
  <c r="AG364" i="22"/>
  <c r="AE114" i="22"/>
  <c r="AE120" i="22"/>
  <c r="AG370" i="22"/>
  <c r="AG376" i="22"/>
  <c r="AE126" i="22"/>
  <c r="AG378" i="22"/>
  <c r="AE128" i="22"/>
  <c r="AG382" i="22"/>
  <c r="AE132" i="22"/>
  <c r="AL19" i="20"/>
  <c r="AL27" i="20" s="1"/>
  <c r="AV12" i="21"/>
  <c r="K14" i="21"/>
  <c r="K17" i="21"/>
  <c r="AV18" i="21"/>
  <c r="K20" i="21"/>
  <c r="K29" i="21"/>
  <c r="AV30" i="21"/>
  <c r="AV33" i="21"/>
  <c r="K35" i="21"/>
  <c r="K47" i="21"/>
  <c r="AV48" i="21"/>
  <c r="K50" i="21"/>
  <c r="AV51" i="21"/>
  <c r="AV60" i="21"/>
  <c r="K62" i="21"/>
  <c r="K68" i="21"/>
  <c r="K77" i="21"/>
  <c r="AV78" i="21"/>
  <c r="K80" i="21"/>
  <c r="AV87" i="21"/>
  <c r="K92" i="21"/>
  <c r="AV93" i="21"/>
  <c r="AV96" i="21"/>
  <c r="K98" i="21"/>
  <c r="K101" i="21"/>
  <c r="AF510" i="22"/>
  <c r="AJ260" i="22"/>
  <c r="T262" i="22"/>
  <c r="W12" i="22"/>
  <c r="W262" i="22" s="1"/>
  <c r="W512" i="22" s="1"/>
  <c r="W762" i="22" s="1"/>
  <c r="W1012" i="22" s="1"/>
  <c r="W1262" i="22" s="1"/>
  <c r="K14" i="22"/>
  <c r="K264" i="22" s="1"/>
  <c r="K514" i="22" s="1"/>
  <c r="K764" i="22" s="1"/>
  <c r="K1014" i="22" s="1"/>
  <c r="K1264" i="22" s="1"/>
  <c r="T268" i="22"/>
  <c r="W18" i="22"/>
  <c r="W268" i="22" s="1"/>
  <c r="W518" i="22" s="1"/>
  <c r="W768" i="22" s="1"/>
  <c r="W1018" i="22" s="1"/>
  <c r="W1268" i="22" s="1"/>
  <c r="K20" i="22"/>
  <c r="K270" i="22" s="1"/>
  <c r="K520" i="22" s="1"/>
  <c r="K770" i="22" s="1"/>
  <c r="K1020" i="22" s="1"/>
  <c r="K1270" i="22" s="1"/>
  <c r="T280" i="22"/>
  <c r="W30" i="22"/>
  <c r="W280" i="22" s="1"/>
  <c r="W530" i="22" s="1"/>
  <c r="W780" i="22" s="1"/>
  <c r="W1030" i="22" s="1"/>
  <c r="W1280" i="22" s="1"/>
  <c r="K32" i="22"/>
  <c r="K282" i="22" s="1"/>
  <c r="K532" i="22" s="1"/>
  <c r="K782" i="22" s="1"/>
  <c r="K1032" i="22" s="1"/>
  <c r="K1282" i="22" s="1"/>
  <c r="T283" i="22"/>
  <c r="W33" i="22"/>
  <c r="W283" i="22" s="1"/>
  <c r="W533" i="22" s="1"/>
  <c r="W783" i="22" s="1"/>
  <c r="W1033" i="22" s="1"/>
  <c r="W1283" i="22" s="1"/>
  <c r="K35" i="22"/>
  <c r="K285" i="22" s="1"/>
  <c r="K535" i="22" s="1"/>
  <c r="K785" i="22" s="1"/>
  <c r="K1035" i="22" s="1"/>
  <c r="K1285" i="22" s="1"/>
  <c r="AF543" i="22"/>
  <c r="AJ293" i="22"/>
  <c r="K44" i="22"/>
  <c r="K294" i="22" s="1"/>
  <c r="K544" i="22" s="1"/>
  <c r="K794" i="22" s="1"/>
  <c r="K1044" i="22" s="1"/>
  <c r="K1294" i="22" s="1"/>
  <c r="T295" i="22"/>
  <c r="W45" i="22"/>
  <c r="W295" i="22" s="1"/>
  <c r="W545" i="22" s="1"/>
  <c r="W795" i="22" s="1"/>
  <c r="W1045" i="22" s="1"/>
  <c r="W1295" i="22" s="1"/>
  <c r="T297" i="22"/>
  <c r="W47" i="22"/>
  <c r="W297" i="22" s="1"/>
  <c r="W547" i="22" s="1"/>
  <c r="W797" i="22" s="1"/>
  <c r="W1047" i="22" s="1"/>
  <c r="W1297" i="22" s="1"/>
  <c r="AI50" i="22"/>
  <c r="AI300" i="22" s="1"/>
  <c r="AI550" i="22" s="1"/>
  <c r="AI800" i="22" s="1"/>
  <c r="AI1050" i="22" s="1"/>
  <c r="AI1300" i="22" s="1"/>
  <c r="AI52" i="22"/>
  <c r="AI302" i="22" s="1"/>
  <c r="AI552" i="22" s="1"/>
  <c r="AI802" i="22" s="1"/>
  <c r="AI1052" i="22" s="1"/>
  <c r="AI1302" i="22" s="1"/>
  <c r="AI60" i="22"/>
  <c r="AI310" i="22" s="1"/>
  <c r="AI560" i="22" s="1"/>
  <c r="AI810" i="22" s="1"/>
  <c r="AI1060" i="22" s="1"/>
  <c r="AI1310" i="22" s="1"/>
  <c r="AI62" i="22"/>
  <c r="AI312" i="22" s="1"/>
  <c r="AI562" i="22" s="1"/>
  <c r="AI812" i="22" s="1"/>
  <c r="AI1062" i="22" s="1"/>
  <c r="AI1312" i="22" s="1"/>
  <c r="AI66" i="22"/>
  <c r="AI316" i="22" s="1"/>
  <c r="AI566" i="22" s="1"/>
  <c r="AI816" i="22" s="1"/>
  <c r="AI1066" i="22" s="1"/>
  <c r="AI1316" i="22" s="1"/>
  <c r="T319" i="22"/>
  <c r="W69" i="22"/>
  <c r="W319" i="22" s="1"/>
  <c r="W569" i="22" s="1"/>
  <c r="W819" i="22" s="1"/>
  <c r="W1069" i="22" s="1"/>
  <c r="W1319" i="22" s="1"/>
  <c r="AI72" i="22"/>
  <c r="AI322" i="22" s="1"/>
  <c r="AI572" i="22" s="1"/>
  <c r="AI822" i="22" s="1"/>
  <c r="AI1072" i="22" s="1"/>
  <c r="AI1322" i="22" s="1"/>
  <c r="AI74" i="22"/>
  <c r="AI324" i="22" s="1"/>
  <c r="AI574" i="22" s="1"/>
  <c r="AI824" i="22" s="1"/>
  <c r="AI1074" i="22" s="1"/>
  <c r="AI1324" i="22" s="1"/>
  <c r="T329" i="22"/>
  <c r="W79" i="22"/>
  <c r="W329" i="22" s="1"/>
  <c r="W579" i="22" s="1"/>
  <c r="W829" i="22" s="1"/>
  <c r="W1079" i="22" s="1"/>
  <c r="W1329" i="22" s="1"/>
  <c r="AI80" i="22"/>
  <c r="AI330" i="22" s="1"/>
  <c r="AI580" i="22" s="1"/>
  <c r="AI830" i="22" s="1"/>
  <c r="AI1080" i="22" s="1"/>
  <c r="AI1330" i="22" s="1"/>
  <c r="T331" i="22"/>
  <c r="W81" i="22"/>
  <c r="W331" i="22" s="1"/>
  <c r="W581" i="22" s="1"/>
  <c r="W831" i="22" s="1"/>
  <c r="W1081" i="22" s="1"/>
  <c r="W1331" i="22" s="1"/>
  <c r="AI82" i="22"/>
  <c r="AI332" i="22" s="1"/>
  <c r="AI582" i="22" s="1"/>
  <c r="AI832" i="22" s="1"/>
  <c r="AI1082" i="22" s="1"/>
  <c r="AI1332" i="22" s="1"/>
  <c r="T333" i="22"/>
  <c r="W83" i="22"/>
  <c r="W333" i="22" s="1"/>
  <c r="W583" i="22" s="1"/>
  <c r="W833" i="22" s="1"/>
  <c r="W1083" i="22" s="1"/>
  <c r="W1333" i="22" s="1"/>
  <c r="AI84" i="22"/>
  <c r="AI334" i="22" s="1"/>
  <c r="AI584" i="22" s="1"/>
  <c r="AI834" i="22" s="1"/>
  <c r="AI1084" i="22" s="1"/>
  <c r="AI1334" i="22" s="1"/>
  <c r="T335" i="22"/>
  <c r="W85" i="22"/>
  <c r="W335" i="22" s="1"/>
  <c r="W585" i="22" s="1"/>
  <c r="W835" i="22" s="1"/>
  <c r="W1085" i="22" s="1"/>
  <c r="W1335" i="22" s="1"/>
  <c r="AI88" i="22"/>
  <c r="AI338" i="22" s="1"/>
  <c r="AI588" i="22" s="1"/>
  <c r="AI838" i="22" s="1"/>
  <c r="AI1088" i="22" s="1"/>
  <c r="AI1338" i="22" s="1"/>
  <c r="AI90" i="22"/>
  <c r="AI340" i="22" s="1"/>
  <c r="AI590" i="22" s="1"/>
  <c r="AI840" i="22" s="1"/>
  <c r="AI1090" i="22" s="1"/>
  <c r="AI1340" i="22" s="1"/>
  <c r="T341" i="22"/>
  <c r="W91" i="22"/>
  <c r="W341" i="22" s="1"/>
  <c r="W591" i="22" s="1"/>
  <c r="W841" i="22" s="1"/>
  <c r="W1091" i="22" s="1"/>
  <c r="W1341" i="22" s="1"/>
  <c r="T345" i="22"/>
  <c r="W95" i="22"/>
  <c r="W345" i="22" s="1"/>
  <c r="W595" i="22" s="1"/>
  <c r="W845" i="22" s="1"/>
  <c r="W1095" i="22" s="1"/>
  <c r="W1345" i="22" s="1"/>
  <c r="T353" i="22"/>
  <c r="W103" i="22"/>
  <c r="W353" i="22" s="1"/>
  <c r="W603" i="22" s="1"/>
  <c r="W853" i="22" s="1"/>
  <c r="W1103" i="22" s="1"/>
  <c r="W1353" i="22" s="1"/>
  <c r="T359" i="22"/>
  <c r="W109" i="22"/>
  <c r="W359" i="22" s="1"/>
  <c r="W609" i="22" s="1"/>
  <c r="W859" i="22" s="1"/>
  <c r="W1109" i="22" s="1"/>
  <c r="W1359" i="22" s="1"/>
  <c r="T371" i="22"/>
  <c r="W121" i="22"/>
  <c r="W371" i="22" s="1"/>
  <c r="W621" i="22" s="1"/>
  <c r="W871" i="22" s="1"/>
  <c r="W1121" i="22" s="1"/>
  <c r="W1371" i="22" s="1"/>
  <c r="T379" i="22"/>
  <c r="W129" i="22"/>
  <c r="W379" i="22" s="1"/>
  <c r="W629" i="22" s="1"/>
  <c r="W879" i="22" s="1"/>
  <c r="W1129" i="22" s="1"/>
  <c r="W1379" i="22" s="1"/>
  <c r="T385" i="22"/>
  <c r="W135" i="22"/>
  <c r="W385" i="22" s="1"/>
  <c r="W635" i="22" s="1"/>
  <c r="W885" i="22" s="1"/>
  <c r="W1135" i="22" s="1"/>
  <c r="W1385" i="22" s="1"/>
  <c r="T389" i="22"/>
  <c r="W139" i="22"/>
  <c r="W389" i="22" s="1"/>
  <c r="W639" i="22" s="1"/>
  <c r="W889" i="22" s="1"/>
  <c r="W1139" i="22" s="1"/>
  <c r="W1389" i="22" s="1"/>
  <c r="T397" i="22"/>
  <c r="W147" i="22"/>
  <c r="W397" i="22" s="1"/>
  <c r="W647" i="22" s="1"/>
  <c r="W897" i="22" s="1"/>
  <c r="W1147" i="22" s="1"/>
  <c r="W1397" i="22" s="1"/>
  <c r="T401" i="22"/>
  <c r="W151" i="22"/>
  <c r="W401" i="22" s="1"/>
  <c r="W651" i="22" s="1"/>
  <c r="W901" i="22" s="1"/>
  <c r="W1151" i="22" s="1"/>
  <c r="W1401" i="22" s="1"/>
  <c r="T405" i="22"/>
  <c r="W155" i="22"/>
  <c r="W405" i="22" s="1"/>
  <c r="W655" i="22" s="1"/>
  <c r="W905" i="22" s="1"/>
  <c r="W1155" i="22" s="1"/>
  <c r="W1405" i="22" s="1"/>
  <c r="T407" i="22"/>
  <c r="W157" i="22"/>
  <c r="W407" i="22" s="1"/>
  <c r="W657" i="22" s="1"/>
  <c r="W907" i="22" s="1"/>
  <c r="W1157" i="22" s="1"/>
  <c r="W1407" i="22" s="1"/>
  <c r="T415" i="22"/>
  <c r="W165" i="22"/>
  <c r="W415" i="22" s="1"/>
  <c r="W665" i="22" s="1"/>
  <c r="W915" i="22" s="1"/>
  <c r="W1165" i="22" s="1"/>
  <c r="W1415" i="22" s="1"/>
  <c r="T419" i="22"/>
  <c r="W169" i="22"/>
  <c r="W419" i="22" s="1"/>
  <c r="W669" i="22" s="1"/>
  <c r="W919" i="22" s="1"/>
  <c r="W1169" i="22" s="1"/>
  <c r="W1419" i="22" s="1"/>
  <c r="T423" i="22"/>
  <c r="W173" i="22"/>
  <c r="W423" i="22" s="1"/>
  <c r="W673" i="22" s="1"/>
  <c r="W923" i="22" s="1"/>
  <c r="W1173" i="22" s="1"/>
  <c r="W1423" i="22" s="1"/>
  <c r="T435" i="22"/>
  <c r="W185" i="22"/>
  <c r="W435" i="22" s="1"/>
  <c r="W685" i="22" s="1"/>
  <c r="W935" i="22" s="1"/>
  <c r="W1185" i="22" s="1"/>
  <c r="W1435" i="22" s="1"/>
  <c r="AS702" i="22"/>
  <c r="AQ452" i="22"/>
  <c r="H462" i="22"/>
  <c r="K212" i="22"/>
  <c r="K462" i="22" s="1"/>
  <c r="K712" i="22" s="1"/>
  <c r="K962" i="22" s="1"/>
  <c r="K1212" i="22" s="1"/>
  <c r="K1462" i="22" s="1"/>
  <c r="L212" i="22"/>
  <c r="I465" i="22"/>
  <c r="G215" i="22"/>
  <c r="AS465" i="22"/>
  <c r="AQ215" i="22"/>
  <c r="AF474" i="22"/>
  <c r="AI224" i="22"/>
  <c r="AI474" i="22" s="1"/>
  <c r="AI724" i="22" s="1"/>
  <c r="AI974" i="22" s="1"/>
  <c r="AI1224" i="22" s="1"/>
  <c r="AI1474" i="22" s="1"/>
  <c r="AJ224" i="22"/>
  <c r="AG489" i="22"/>
  <c r="AE239" i="22"/>
  <c r="L11" i="21"/>
  <c r="L23" i="21"/>
  <c r="L38" i="21"/>
  <c r="L59" i="21"/>
  <c r="L65" i="21"/>
  <c r="L89" i="21"/>
  <c r="L95" i="21"/>
  <c r="L11" i="22"/>
  <c r="L14" i="22"/>
  <c r="U515" i="22"/>
  <c r="S265" i="22"/>
  <c r="U521" i="22"/>
  <c r="S271" i="22"/>
  <c r="U524" i="22"/>
  <c r="S274" i="22"/>
  <c r="U527" i="22"/>
  <c r="S277" i="22"/>
  <c r="U536" i="22"/>
  <c r="S286" i="22"/>
  <c r="U297" i="22"/>
  <c r="S47" i="22"/>
  <c r="H560" i="22"/>
  <c r="L310" i="22"/>
  <c r="U343" i="22"/>
  <c r="S93" i="22"/>
  <c r="U349" i="22"/>
  <c r="S99" i="22"/>
  <c r="S101" i="22"/>
  <c r="U351" i="22"/>
  <c r="U355" i="22"/>
  <c r="S105" i="22"/>
  <c r="U363" i="22"/>
  <c r="S113" i="22"/>
  <c r="U369" i="22"/>
  <c r="S119" i="22"/>
  <c r="U371" i="22"/>
  <c r="S121" i="22"/>
  <c r="U377" i="22"/>
  <c r="S127" i="22"/>
  <c r="U383" i="22"/>
  <c r="S133" i="22"/>
  <c r="U385" i="22"/>
  <c r="S135" i="22"/>
  <c r="U387" i="22"/>
  <c r="S137" i="22"/>
  <c r="U399" i="22"/>
  <c r="S149" i="22"/>
  <c r="T449" i="22"/>
  <c r="W199" i="22"/>
  <c r="W449" i="22" s="1"/>
  <c r="W699" i="22" s="1"/>
  <c r="W949" i="22" s="1"/>
  <c r="W1199" i="22" s="1"/>
  <c r="W1449" i="22" s="1"/>
  <c r="T452" i="22"/>
  <c r="W202" i="22"/>
  <c r="W452" i="22" s="1"/>
  <c r="W702" i="22" s="1"/>
  <c r="W952" i="22" s="1"/>
  <c r="W1202" i="22" s="1"/>
  <c r="W1452" i="22" s="1"/>
  <c r="T455" i="22"/>
  <c r="W205" i="22"/>
  <c r="W455" i="22" s="1"/>
  <c r="W705" i="22" s="1"/>
  <c r="W955" i="22" s="1"/>
  <c r="W1205" i="22" s="1"/>
  <c r="W1455" i="22" s="1"/>
  <c r="AQ207" i="22"/>
  <c r="I712" i="22"/>
  <c r="G462" i="22"/>
  <c r="AQ220" i="22"/>
  <c r="AF299" i="22"/>
  <c r="AR277" i="22"/>
  <c r="AU27" i="22"/>
  <c r="AU277" i="22" s="1"/>
  <c r="AU527" i="22" s="1"/>
  <c r="AU777" i="22" s="1"/>
  <c r="AU1027" i="22" s="1"/>
  <c r="AU1277" i="22" s="1"/>
  <c r="AR283" i="22"/>
  <c r="AU33" i="22"/>
  <c r="AU283" i="22" s="1"/>
  <c r="AU533" i="22" s="1"/>
  <c r="AU783" i="22" s="1"/>
  <c r="AU1033" i="22" s="1"/>
  <c r="AU1283" i="22" s="1"/>
  <c r="AS297" i="22"/>
  <c r="AQ47" i="22"/>
  <c r="AS305" i="22"/>
  <c r="AQ55" i="22"/>
  <c r="AF556" i="22"/>
  <c r="AJ306" i="22"/>
  <c r="AS313" i="22"/>
  <c r="AQ63" i="22"/>
  <c r="AS319" i="22"/>
  <c r="AQ69" i="22"/>
  <c r="AF570" i="22"/>
  <c r="AJ320" i="22"/>
  <c r="AS321" i="22"/>
  <c r="AQ71" i="22"/>
  <c r="AS333" i="22"/>
  <c r="AQ83" i="22"/>
  <c r="AF584" i="22"/>
  <c r="AJ334" i="22"/>
  <c r="AS341" i="22"/>
  <c r="AQ91" i="22"/>
  <c r="AS349" i="22"/>
  <c r="AQ99" i="22"/>
  <c r="AS359" i="22"/>
  <c r="AQ109" i="22"/>
  <c r="I273" i="22"/>
  <c r="G23" i="22"/>
  <c r="AS530" i="22"/>
  <c r="AQ280" i="22"/>
  <c r="I282" i="22"/>
  <c r="G32" i="22"/>
  <c r="AS533" i="22"/>
  <c r="AQ283" i="22"/>
  <c r="I285" i="22"/>
  <c r="G35" i="22"/>
  <c r="AS536" i="22"/>
  <c r="AQ286" i="22"/>
  <c r="AG296" i="22"/>
  <c r="AE46" i="22"/>
  <c r="AG302" i="22"/>
  <c r="AE52" i="22"/>
  <c r="AG332" i="22"/>
  <c r="AE82" i="22"/>
  <c r="AG350" i="22"/>
  <c r="AE100" i="22"/>
  <c r="AG360" i="22"/>
  <c r="AE110" i="22"/>
  <c r="AG368" i="22"/>
  <c r="AE118" i="22"/>
  <c r="AV6" i="21"/>
  <c r="AV21" i="21"/>
  <c r="K26" i="21"/>
  <c r="AV36" i="21"/>
  <c r="K41" i="21"/>
  <c r="K44" i="21"/>
  <c r="AV45" i="21"/>
  <c r="AV54" i="21"/>
  <c r="K56" i="21"/>
  <c r="AV57" i="21"/>
  <c r="AV63" i="21"/>
  <c r="AV66" i="21"/>
  <c r="AV69" i="21"/>
  <c r="K71" i="21"/>
  <c r="AV72" i="21"/>
  <c r="K74" i="21"/>
  <c r="AV75" i="21"/>
  <c r="K83" i="21"/>
  <c r="AV84" i="21"/>
  <c r="K86" i="21"/>
  <c r="AV99" i="21"/>
  <c r="T256" i="22"/>
  <c r="W6" i="22"/>
  <c r="W256" i="22" s="1"/>
  <c r="W506" i="22" s="1"/>
  <c r="W756" i="22" s="1"/>
  <c r="W1006" i="22" s="1"/>
  <c r="W1256" i="22" s="1"/>
  <c r="K8" i="22"/>
  <c r="K258" i="22" s="1"/>
  <c r="K508" i="22" s="1"/>
  <c r="K758" i="22" s="1"/>
  <c r="K1008" i="22" s="1"/>
  <c r="K1258" i="22" s="1"/>
  <c r="W9" i="22"/>
  <c r="W259" i="22" s="1"/>
  <c r="W509" i="22" s="1"/>
  <c r="W759" i="22" s="1"/>
  <c r="W1009" i="22" s="1"/>
  <c r="W1259" i="22" s="1"/>
  <c r="T259" i="22"/>
  <c r="K11" i="22"/>
  <c r="K261" i="22" s="1"/>
  <c r="K511" i="22" s="1"/>
  <c r="K761" i="22" s="1"/>
  <c r="K1011" i="22" s="1"/>
  <c r="K1261" i="22" s="1"/>
  <c r="AF516" i="22"/>
  <c r="AJ266" i="22"/>
  <c r="AF522" i="22"/>
  <c r="AJ272" i="22"/>
  <c r="AF525" i="22"/>
  <c r="AJ275" i="22"/>
  <c r="AV27" i="22"/>
  <c r="K29" i="22"/>
  <c r="K279" i="22" s="1"/>
  <c r="K529" i="22" s="1"/>
  <c r="K779" i="22" s="1"/>
  <c r="K1029" i="22" s="1"/>
  <c r="K1279" i="22" s="1"/>
  <c r="AF534" i="22"/>
  <c r="AJ284" i="22"/>
  <c r="T286" i="22"/>
  <c r="W36" i="22"/>
  <c r="W286" i="22" s="1"/>
  <c r="W536" i="22" s="1"/>
  <c r="W786" i="22" s="1"/>
  <c r="W1036" i="22" s="1"/>
  <c r="W1286" i="22" s="1"/>
  <c r="AF537" i="22"/>
  <c r="AJ287" i="22"/>
  <c r="K38" i="22"/>
  <c r="K288" i="22" s="1"/>
  <c r="K538" i="22" s="1"/>
  <c r="K788" i="22" s="1"/>
  <c r="K1038" i="22" s="1"/>
  <c r="K1288" i="22" s="1"/>
  <c r="T289" i="22"/>
  <c r="W39" i="22"/>
  <c r="W289" i="22" s="1"/>
  <c r="W539" i="22" s="1"/>
  <c r="W789" i="22" s="1"/>
  <c r="W1039" i="22" s="1"/>
  <c r="W1289" i="22" s="1"/>
  <c r="K41" i="22"/>
  <c r="K291" i="22" s="1"/>
  <c r="K541" i="22" s="1"/>
  <c r="K791" i="22" s="1"/>
  <c r="K1041" i="22" s="1"/>
  <c r="K1291" i="22" s="1"/>
  <c r="T292" i="22"/>
  <c r="W42" i="22"/>
  <c r="W292" i="22" s="1"/>
  <c r="W542" i="22" s="1"/>
  <c r="W792" i="22" s="1"/>
  <c r="W1042" i="22" s="1"/>
  <c r="W1292" i="22" s="1"/>
  <c r="AI46" i="22"/>
  <c r="AI296" i="22" s="1"/>
  <c r="AI546" i="22" s="1"/>
  <c r="AI796" i="22" s="1"/>
  <c r="AI1046" i="22" s="1"/>
  <c r="AI1296" i="22" s="1"/>
  <c r="AI48" i="22"/>
  <c r="AI298" i="22" s="1"/>
  <c r="AI548" i="22" s="1"/>
  <c r="AI798" i="22" s="1"/>
  <c r="AI1048" i="22" s="1"/>
  <c r="AI1298" i="22" s="1"/>
  <c r="AI54" i="22"/>
  <c r="AI304" i="22" s="1"/>
  <c r="AI554" i="22" s="1"/>
  <c r="AI804" i="22" s="1"/>
  <c r="AI1054" i="22" s="1"/>
  <c r="AI1304" i="22" s="1"/>
  <c r="T305" i="22"/>
  <c r="W55" i="22"/>
  <c r="W305" i="22" s="1"/>
  <c r="W555" i="22" s="1"/>
  <c r="W805" i="22" s="1"/>
  <c r="W1055" i="22" s="1"/>
  <c r="W1305" i="22" s="1"/>
  <c r="AI56" i="22"/>
  <c r="AI306" i="22" s="1"/>
  <c r="AI556" i="22" s="1"/>
  <c r="AI806" i="22" s="1"/>
  <c r="AI1056" i="22" s="1"/>
  <c r="AI1306" i="22" s="1"/>
  <c r="T307" i="22"/>
  <c r="W57" i="22"/>
  <c r="W307" i="22" s="1"/>
  <c r="W557" i="22" s="1"/>
  <c r="W807" i="22" s="1"/>
  <c r="W1057" i="22" s="1"/>
  <c r="W1307" i="22" s="1"/>
  <c r="AI58" i="22"/>
  <c r="AI308" i="22" s="1"/>
  <c r="AI558" i="22" s="1"/>
  <c r="AI808" i="22" s="1"/>
  <c r="AI1058" i="22" s="1"/>
  <c r="AI1308" i="22" s="1"/>
  <c r="T309" i="22"/>
  <c r="W59" i="22"/>
  <c r="W309" i="22" s="1"/>
  <c r="W559" i="22" s="1"/>
  <c r="W809" i="22" s="1"/>
  <c r="W1059" i="22" s="1"/>
  <c r="W1309" i="22" s="1"/>
  <c r="T311" i="22"/>
  <c r="W61" i="22"/>
  <c r="W311" i="22" s="1"/>
  <c r="W561" i="22" s="1"/>
  <c r="W811" i="22" s="1"/>
  <c r="W1061" i="22" s="1"/>
  <c r="W1311" i="22" s="1"/>
  <c r="T315" i="22"/>
  <c r="W65" i="22"/>
  <c r="W315" i="22" s="1"/>
  <c r="W565" i="22" s="1"/>
  <c r="W815" i="22" s="1"/>
  <c r="W1065" i="22" s="1"/>
  <c r="W1315" i="22" s="1"/>
  <c r="T317" i="22"/>
  <c r="W67" i="22"/>
  <c r="W317" i="22" s="1"/>
  <c r="W567" i="22" s="1"/>
  <c r="W817" i="22" s="1"/>
  <c r="W1067" i="22" s="1"/>
  <c r="W1317" i="22" s="1"/>
  <c r="T321" i="22"/>
  <c r="W71" i="22"/>
  <c r="W321" i="22" s="1"/>
  <c r="W571" i="22" s="1"/>
  <c r="W821" i="22" s="1"/>
  <c r="W1071" i="22" s="1"/>
  <c r="W1321" i="22" s="1"/>
  <c r="T323" i="22"/>
  <c r="W73" i="22"/>
  <c r="W323" i="22" s="1"/>
  <c r="W573" i="22" s="1"/>
  <c r="W823" i="22" s="1"/>
  <c r="W1073" i="22" s="1"/>
  <c r="W1323" i="22" s="1"/>
  <c r="AI76" i="22"/>
  <c r="AI326" i="22" s="1"/>
  <c r="AI576" i="22" s="1"/>
  <c r="AI826" i="22" s="1"/>
  <c r="AI1076" i="22" s="1"/>
  <c r="AI1326" i="22" s="1"/>
  <c r="T327" i="22"/>
  <c r="W77" i="22"/>
  <c r="W327" i="22" s="1"/>
  <c r="W577" i="22" s="1"/>
  <c r="W827" i="22" s="1"/>
  <c r="W1077" i="22" s="1"/>
  <c r="W1327" i="22" s="1"/>
  <c r="AI78" i="22"/>
  <c r="AI328" i="22" s="1"/>
  <c r="AI578" i="22" s="1"/>
  <c r="AI828" i="22" s="1"/>
  <c r="AI1078" i="22" s="1"/>
  <c r="AI1328" i="22" s="1"/>
  <c r="AI86" i="22"/>
  <c r="AI336" i="22" s="1"/>
  <c r="AI586" i="22" s="1"/>
  <c r="AI836" i="22" s="1"/>
  <c r="AI1086" i="22" s="1"/>
  <c r="AI1336" i="22" s="1"/>
  <c r="T337" i="22"/>
  <c r="W87" i="22"/>
  <c r="W337" i="22" s="1"/>
  <c r="W587" i="22" s="1"/>
  <c r="W837" i="22" s="1"/>
  <c r="W1087" i="22" s="1"/>
  <c r="W1337" i="22" s="1"/>
  <c r="T339" i="22"/>
  <c r="W89" i="22"/>
  <c r="W339" i="22" s="1"/>
  <c r="W589" i="22" s="1"/>
  <c r="W839" i="22" s="1"/>
  <c r="W1089" i="22" s="1"/>
  <c r="W1339" i="22" s="1"/>
  <c r="T347" i="22"/>
  <c r="W97" i="22"/>
  <c r="W347" i="22" s="1"/>
  <c r="W597" i="22" s="1"/>
  <c r="W847" i="22" s="1"/>
  <c r="W1097" i="22" s="1"/>
  <c r="W1347" i="22" s="1"/>
  <c r="T357" i="22"/>
  <c r="W107" i="22"/>
  <c r="W357" i="22" s="1"/>
  <c r="W607" i="22" s="1"/>
  <c r="W857" i="22" s="1"/>
  <c r="W1107" i="22" s="1"/>
  <c r="W1357" i="22" s="1"/>
  <c r="T365" i="22"/>
  <c r="W115" i="22"/>
  <c r="W365" i="22" s="1"/>
  <c r="W615" i="22" s="1"/>
  <c r="W865" i="22" s="1"/>
  <c r="W1115" i="22" s="1"/>
  <c r="W1365" i="22" s="1"/>
  <c r="T369" i="22"/>
  <c r="W119" i="22"/>
  <c r="W369" i="22" s="1"/>
  <c r="W619" i="22" s="1"/>
  <c r="W869" i="22" s="1"/>
  <c r="W1119" i="22" s="1"/>
  <c r="W1369" i="22" s="1"/>
  <c r="T377" i="22"/>
  <c r="W127" i="22"/>
  <c r="W377" i="22" s="1"/>
  <c r="W627" i="22" s="1"/>
  <c r="W877" i="22" s="1"/>
  <c r="W1127" i="22" s="1"/>
  <c r="W1377" i="22" s="1"/>
  <c r="T381" i="22"/>
  <c r="W131" i="22"/>
  <c r="W381" i="22" s="1"/>
  <c r="W631" i="22" s="1"/>
  <c r="W881" i="22" s="1"/>
  <c r="W1131" i="22" s="1"/>
  <c r="W1381" i="22" s="1"/>
  <c r="T383" i="22"/>
  <c r="W133" i="22"/>
  <c r="W383" i="22" s="1"/>
  <c r="W633" i="22" s="1"/>
  <c r="W883" i="22" s="1"/>
  <c r="W1133" i="22" s="1"/>
  <c r="W1383" i="22" s="1"/>
  <c r="T395" i="22"/>
  <c r="W145" i="22"/>
  <c r="W395" i="22" s="1"/>
  <c r="W645" i="22" s="1"/>
  <c r="W895" i="22" s="1"/>
  <c r="W1145" i="22" s="1"/>
  <c r="W1395" i="22" s="1"/>
  <c r="T403" i="22"/>
  <c r="W153" i="22"/>
  <c r="W403" i="22" s="1"/>
  <c r="W653" i="22" s="1"/>
  <c r="W903" i="22" s="1"/>
  <c r="W1153" i="22" s="1"/>
  <c r="W1403" i="22" s="1"/>
  <c r="T409" i="22"/>
  <c r="W159" i="22"/>
  <c r="W409" i="22" s="1"/>
  <c r="W659" i="22" s="1"/>
  <c r="W909" i="22" s="1"/>
  <c r="W1159" i="22" s="1"/>
  <c r="W1409" i="22" s="1"/>
  <c r="T413" i="22"/>
  <c r="W163" i="22"/>
  <c r="W413" i="22" s="1"/>
  <c r="W663" i="22" s="1"/>
  <c r="W913" i="22" s="1"/>
  <c r="W1163" i="22" s="1"/>
  <c r="W1413" i="22" s="1"/>
  <c r="T417" i="22"/>
  <c r="W167" i="22"/>
  <c r="W417" i="22" s="1"/>
  <c r="W667" i="22" s="1"/>
  <c r="W917" i="22" s="1"/>
  <c r="W1167" i="22" s="1"/>
  <c r="W1417" i="22" s="1"/>
  <c r="T429" i="22"/>
  <c r="W179" i="22"/>
  <c r="W429" i="22" s="1"/>
  <c r="W679" i="22" s="1"/>
  <c r="W929" i="22" s="1"/>
  <c r="W1179" i="22" s="1"/>
  <c r="W1429" i="22" s="1"/>
  <c r="T433" i="22"/>
  <c r="W183" i="22"/>
  <c r="W433" i="22" s="1"/>
  <c r="W683" i="22" s="1"/>
  <c r="W933" i="22" s="1"/>
  <c r="W1183" i="22" s="1"/>
  <c r="W1433" i="22" s="1"/>
  <c r="T437" i="22"/>
  <c r="W187" i="22"/>
  <c r="W437" i="22" s="1"/>
  <c r="W687" i="22" s="1"/>
  <c r="W937" i="22" s="1"/>
  <c r="W1187" i="22" s="1"/>
  <c r="W1437" i="22" s="1"/>
  <c r="T441" i="22"/>
  <c r="W191" i="22"/>
  <c r="W441" i="22" s="1"/>
  <c r="W691" i="22" s="1"/>
  <c r="W941" i="22" s="1"/>
  <c r="W1191" i="22" s="1"/>
  <c r="W1441" i="22" s="1"/>
  <c r="U468" i="22"/>
  <c r="S218" i="22"/>
  <c r="L8" i="21"/>
  <c r="L32" i="21"/>
  <c r="L53" i="21"/>
  <c r="AG257" i="22"/>
  <c r="AE7" i="22"/>
  <c r="U509" i="22"/>
  <c r="S259" i="22"/>
  <c r="AG266" i="22"/>
  <c r="AE16" i="22"/>
  <c r="L17" i="22"/>
  <c r="AG269" i="22"/>
  <c r="AE19" i="22"/>
  <c r="L20" i="22"/>
  <c r="AG272" i="22"/>
  <c r="AE22" i="22"/>
  <c r="L23" i="22"/>
  <c r="AG275" i="22"/>
  <c r="AE25" i="22"/>
  <c r="L26" i="22"/>
  <c r="AG278" i="22"/>
  <c r="AE28" i="22"/>
  <c r="L29" i="22"/>
  <c r="U530" i="22"/>
  <c r="S280" i="22"/>
  <c r="L32" i="22"/>
  <c r="U533" i="22"/>
  <c r="S283" i="22"/>
  <c r="AG284" i="22"/>
  <c r="AE34" i="22"/>
  <c r="L35" i="22"/>
  <c r="AG287" i="22"/>
  <c r="AE37" i="22"/>
  <c r="L41" i="22"/>
  <c r="U542" i="22"/>
  <c r="S292" i="22"/>
  <c r="L44" i="22"/>
  <c r="H550" i="22"/>
  <c r="L300" i="22"/>
  <c r="U311" i="22"/>
  <c r="S61" i="22"/>
  <c r="U345" i="22"/>
  <c r="S95" i="22"/>
  <c r="U357" i="22"/>
  <c r="S107" i="22"/>
  <c r="U359" i="22"/>
  <c r="S109" i="22"/>
  <c r="U365" i="22"/>
  <c r="S115" i="22"/>
  <c r="U373" i="22"/>
  <c r="S123" i="22"/>
  <c r="U379" i="22"/>
  <c r="S129" i="22"/>
  <c r="U391" i="22"/>
  <c r="S141" i="22"/>
  <c r="U393" i="22"/>
  <c r="S143" i="22"/>
  <c r="U401" i="22"/>
  <c r="S151" i="22"/>
  <c r="L19" i="20"/>
  <c r="L27" i="20" s="1"/>
  <c r="AL24" i="20"/>
  <c r="AL32" i="20" s="1"/>
  <c r="X6" i="21"/>
  <c r="AI7" i="21"/>
  <c r="X9" i="21"/>
  <c r="AI10" i="21"/>
  <c r="X12" i="21"/>
  <c r="AI13" i="21"/>
  <c r="X15" i="21"/>
  <c r="AI16" i="21"/>
  <c r="X18" i="21"/>
  <c r="AI19" i="21"/>
  <c r="X21" i="21"/>
  <c r="AI22" i="21"/>
  <c r="X24" i="21"/>
  <c r="AI25" i="21"/>
  <c r="X27" i="21"/>
  <c r="AI28" i="21"/>
  <c r="X30" i="21"/>
  <c r="AI31" i="21"/>
  <c r="X33" i="21"/>
  <c r="AI34" i="21"/>
  <c r="X36" i="21"/>
  <c r="AI37" i="21"/>
  <c r="X39" i="21"/>
  <c r="AI40" i="21"/>
  <c r="X42" i="21"/>
  <c r="AI43" i="21"/>
  <c r="X45" i="21"/>
  <c r="AI46" i="21"/>
  <c r="X48" i="21"/>
  <c r="AI49" i="21"/>
  <c r="X51" i="21"/>
  <c r="AI52" i="21"/>
  <c r="X54" i="21"/>
  <c r="AI55" i="21"/>
  <c r="X57" i="21"/>
  <c r="AI58" i="21"/>
  <c r="X60" i="21"/>
  <c r="AI61" i="21"/>
  <c r="X63" i="21"/>
  <c r="AI64" i="21"/>
  <c r="X66" i="21"/>
  <c r="AI67" i="21"/>
  <c r="X69" i="21"/>
  <c r="AI70" i="21"/>
  <c r="X72" i="21"/>
  <c r="AI73" i="21"/>
  <c r="X75" i="21"/>
  <c r="AI76" i="21"/>
  <c r="X78" i="21"/>
  <c r="AI79" i="21"/>
  <c r="X81" i="21"/>
  <c r="AI82" i="21"/>
  <c r="X84" i="21"/>
  <c r="AI85" i="21"/>
  <c r="X87" i="21"/>
  <c r="AI88" i="21"/>
  <c r="X90" i="21"/>
  <c r="AI91" i="21"/>
  <c r="X93" i="21"/>
  <c r="AI94" i="21"/>
  <c r="X96" i="21"/>
  <c r="AI97" i="21"/>
  <c r="X99" i="21"/>
  <c r="AI100" i="21"/>
  <c r="X6" i="22"/>
  <c r="H507" i="22"/>
  <c r="L257" i="22"/>
  <c r="AI7" i="22"/>
  <c r="AI257" i="22" s="1"/>
  <c r="AI507" i="22" s="1"/>
  <c r="AI757" i="22" s="1"/>
  <c r="AI1007" i="22" s="1"/>
  <c r="AI1257" i="22" s="1"/>
  <c r="AU8" i="22"/>
  <c r="AU258" i="22" s="1"/>
  <c r="AU508" i="22" s="1"/>
  <c r="AU758" i="22" s="1"/>
  <c r="AU1008" i="22" s="1"/>
  <c r="AU1258" i="22" s="1"/>
  <c r="AR258" i="22"/>
  <c r="X9" i="22"/>
  <c r="H510" i="22"/>
  <c r="L260" i="22"/>
  <c r="AI10" i="22"/>
  <c r="AI260" i="22" s="1"/>
  <c r="AI510" i="22" s="1"/>
  <c r="AI760" i="22" s="1"/>
  <c r="AI1010" i="22" s="1"/>
  <c r="AI1260" i="22" s="1"/>
  <c r="AU11" i="22"/>
  <c r="AU261" i="22" s="1"/>
  <c r="AU511" i="22" s="1"/>
  <c r="AU761" i="22" s="1"/>
  <c r="AU1011" i="22" s="1"/>
  <c r="AU1261" i="22" s="1"/>
  <c r="AR261" i="22"/>
  <c r="X12" i="22"/>
  <c r="H513" i="22"/>
  <c r="L263" i="22"/>
  <c r="AI13" i="22"/>
  <c r="AI263" i="22" s="1"/>
  <c r="AI513" i="22" s="1"/>
  <c r="AI763" i="22" s="1"/>
  <c r="AI1013" i="22" s="1"/>
  <c r="AI1263" i="22" s="1"/>
  <c r="AU14" i="22"/>
  <c r="AU264" i="22" s="1"/>
  <c r="AU514" i="22" s="1"/>
  <c r="AU764" i="22" s="1"/>
  <c r="AU1014" i="22" s="1"/>
  <c r="AU1264" i="22" s="1"/>
  <c r="AR264" i="22"/>
  <c r="H516" i="22"/>
  <c r="L266" i="22"/>
  <c r="AI16" i="22"/>
  <c r="AI266" i="22" s="1"/>
  <c r="AI516" i="22" s="1"/>
  <c r="AI766" i="22" s="1"/>
  <c r="AI1016" i="22" s="1"/>
  <c r="AI1266" i="22" s="1"/>
  <c r="AU17" i="22"/>
  <c r="AU267" i="22" s="1"/>
  <c r="AU517" i="22" s="1"/>
  <c r="AU767" i="22" s="1"/>
  <c r="AU1017" i="22" s="1"/>
  <c r="AU1267" i="22" s="1"/>
  <c r="AR267" i="22"/>
  <c r="X18" i="22"/>
  <c r="H519" i="22"/>
  <c r="L269" i="22"/>
  <c r="AI19" i="22"/>
  <c r="AI269" i="22" s="1"/>
  <c r="AI519" i="22" s="1"/>
  <c r="AI769" i="22" s="1"/>
  <c r="AI1019" i="22" s="1"/>
  <c r="AI1269" i="22" s="1"/>
  <c r="AU20" i="22"/>
  <c r="AU270" i="22" s="1"/>
  <c r="AU520" i="22" s="1"/>
  <c r="AU770" i="22" s="1"/>
  <c r="AU1020" i="22" s="1"/>
  <c r="AU1270" i="22" s="1"/>
  <c r="AR270" i="22"/>
  <c r="H522" i="22"/>
  <c r="L272" i="22"/>
  <c r="AI22" i="22"/>
  <c r="AI272" i="22" s="1"/>
  <c r="AI522" i="22" s="1"/>
  <c r="AI772" i="22" s="1"/>
  <c r="AI1022" i="22" s="1"/>
  <c r="AI1272" i="22" s="1"/>
  <c r="AU23" i="22"/>
  <c r="AU273" i="22" s="1"/>
  <c r="AU523" i="22" s="1"/>
  <c r="AU773" i="22" s="1"/>
  <c r="AU1023" i="22" s="1"/>
  <c r="AU1273" i="22" s="1"/>
  <c r="AR273" i="22"/>
  <c r="H525" i="22"/>
  <c r="L275" i="22"/>
  <c r="AI25" i="22"/>
  <c r="AI275" i="22" s="1"/>
  <c r="AI525" i="22" s="1"/>
  <c r="AI775" i="22" s="1"/>
  <c r="AI1025" i="22" s="1"/>
  <c r="AI1275" i="22" s="1"/>
  <c r="AU26" i="22"/>
  <c r="AU276" i="22" s="1"/>
  <c r="AU526" i="22" s="1"/>
  <c r="AU776" i="22" s="1"/>
  <c r="AU1026" i="22" s="1"/>
  <c r="AU1276" i="22" s="1"/>
  <c r="AR276" i="22"/>
  <c r="H528" i="22"/>
  <c r="L278" i="22"/>
  <c r="AI28" i="22"/>
  <c r="AI278" i="22" s="1"/>
  <c r="AI528" i="22" s="1"/>
  <c r="AI778" i="22" s="1"/>
  <c r="AI1028" i="22" s="1"/>
  <c r="AI1278" i="22" s="1"/>
  <c r="AU29" i="22"/>
  <c r="AU279" i="22" s="1"/>
  <c r="AU529" i="22" s="1"/>
  <c r="AU779" i="22" s="1"/>
  <c r="AU1029" i="22" s="1"/>
  <c r="AU1279" i="22" s="1"/>
  <c r="AR279" i="22"/>
  <c r="X30" i="22"/>
  <c r="H531" i="22"/>
  <c r="L281" i="22"/>
  <c r="AI31" i="22"/>
  <c r="AI281" i="22" s="1"/>
  <c r="AI531" i="22" s="1"/>
  <c r="AI781" i="22" s="1"/>
  <c r="AI1031" i="22" s="1"/>
  <c r="AI1281" i="22" s="1"/>
  <c r="AU32" i="22"/>
  <c r="AU282" i="22" s="1"/>
  <c r="AU532" i="22" s="1"/>
  <c r="AU782" i="22" s="1"/>
  <c r="AU1032" i="22" s="1"/>
  <c r="AU1282" i="22" s="1"/>
  <c r="AR282" i="22"/>
  <c r="X33" i="22"/>
  <c r="H534" i="22"/>
  <c r="L284" i="22"/>
  <c r="AI34" i="22"/>
  <c r="AI284" i="22" s="1"/>
  <c r="AI534" i="22" s="1"/>
  <c r="AI784" i="22" s="1"/>
  <c r="AI1034" i="22" s="1"/>
  <c r="AI1284" i="22" s="1"/>
  <c r="AU35" i="22"/>
  <c r="AU285" i="22" s="1"/>
  <c r="AU535" i="22" s="1"/>
  <c r="AU785" i="22" s="1"/>
  <c r="AU1035" i="22" s="1"/>
  <c r="AU1285" i="22" s="1"/>
  <c r="AR285" i="22"/>
  <c r="X36" i="22"/>
  <c r="H537" i="22"/>
  <c r="L287" i="22"/>
  <c r="AI37" i="22"/>
  <c r="AI287" i="22" s="1"/>
  <c r="AI537" i="22" s="1"/>
  <c r="AI787" i="22" s="1"/>
  <c r="AI1037" i="22" s="1"/>
  <c r="AI1287" i="22" s="1"/>
  <c r="AU38" i="22"/>
  <c r="AU288" i="22" s="1"/>
  <c r="AU538" i="22" s="1"/>
  <c r="AU788" i="22" s="1"/>
  <c r="AU1038" i="22" s="1"/>
  <c r="AU1288" i="22" s="1"/>
  <c r="AR288" i="22"/>
  <c r="X39" i="22"/>
  <c r="H540" i="22"/>
  <c r="L290" i="22"/>
  <c r="AI40" i="22"/>
  <c r="AI290" i="22" s="1"/>
  <c r="AI540" i="22" s="1"/>
  <c r="AI790" i="22" s="1"/>
  <c r="AI1040" i="22" s="1"/>
  <c r="AI1290" i="22" s="1"/>
  <c r="AU41" i="22"/>
  <c r="AU291" i="22" s="1"/>
  <c r="AU541" i="22" s="1"/>
  <c r="AU791" i="22" s="1"/>
  <c r="AU1041" i="22" s="1"/>
  <c r="AU1291" i="22" s="1"/>
  <c r="AR291" i="22"/>
  <c r="X42" i="22"/>
  <c r="H543" i="22"/>
  <c r="L293" i="22"/>
  <c r="AI43" i="22"/>
  <c r="AI293" i="22" s="1"/>
  <c r="AI543" i="22" s="1"/>
  <c r="AI793" i="22" s="1"/>
  <c r="AI1043" i="22" s="1"/>
  <c r="AI1293" i="22" s="1"/>
  <c r="AR294" i="22"/>
  <c r="AU44" i="22"/>
  <c r="AU294" i="22" s="1"/>
  <c r="AU544" i="22" s="1"/>
  <c r="AU794" i="22" s="1"/>
  <c r="AU1044" i="22" s="1"/>
  <c r="AU1294" i="22" s="1"/>
  <c r="X45" i="22"/>
  <c r="I296" i="22"/>
  <c r="G46" i="22"/>
  <c r="X47" i="22"/>
  <c r="I298" i="22"/>
  <c r="G48" i="22"/>
  <c r="I300" i="22"/>
  <c r="G50" i="22"/>
  <c r="I302" i="22"/>
  <c r="G52" i="22"/>
  <c r="I304" i="22"/>
  <c r="G54" i="22"/>
  <c r="X55" i="22"/>
  <c r="I306" i="22"/>
  <c r="G56" i="22"/>
  <c r="X57" i="22"/>
  <c r="I308" i="22"/>
  <c r="G58" i="22"/>
  <c r="X59" i="22"/>
  <c r="I310" i="22"/>
  <c r="G60" i="22"/>
  <c r="X61" i="22"/>
  <c r="I312" i="22"/>
  <c r="G62" i="22"/>
  <c r="I314" i="22"/>
  <c r="G64" i="22"/>
  <c r="X65" i="22"/>
  <c r="I316" i="22"/>
  <c r="G66" i="22"/>
  <c r="X67" i="22"/>
  <c r="I318" i="22"/>
  <c r="G68" i="22"/>
  <c r="X69" i="22"/>
  <c r="I320" i="22"/>
  <c r="G70" i="22"/>
  <c r="X71" i="22"/>
  <c r="I322" i="22"/>
  <c r="G72" i="22"/>
  <c r="X73" i="22"/>
  <c r="I324" i="22"/>
  <c r="G74" i="22"/>
  <c r="I326" i="22"/>
  <c r="G76" i="22"/>
  <c r="X77" i="22"/>
  <c r="I328" i="22"/>
  <c r="G78" i="22"/>
  <c r="X79" i="22"/>
  <c r="I330" i="22"/>
  <c r="G80" i="22"/>
  <c r="X81" i="22"/>
  <c r="I332" i="22"/>
  <c r="G82" i="22"/>
  <c r="X83" i="22"/>
  <c r="I334" i="22"/>
  <c r="G84" i="22"/>
  <c r="X85" i="22"/>
  <c r="I336" i="22"/>
  <c r="G86" i="22"/>
  <c r="X87" i="22"/>
  <c r="I338" i="22"/>
  <c r="G88" i="22"/>
  <c r="X89" i="22"/>
  <c r="I340" i="22"/>
  <c r="G90" i="22"/>
  <c r="X91" i="22"/>
  <c r="I342" i="22"/>
  <c r="G92" i="22"/>
  <c r="I344" i="22"/>
  <c r="G94" i="22"/>
  <c r="X95" i="22"/>
  <c r="I346" i="22"/>
  <c r="G96" i="22"/>
  <c r="X97" i="22"/>
  <c r="I348" i="22"/>
  <c r="G98" i="22"/>
  <c r="I350" i="22"/>
  <c r="G100" i="22"/>
  <c r="I352" i="22"/>
  <c r="G102" i="22"/>
  <c r="X103" i="22"/>
  <c r="I354" i="22"/>
  <c r="G104" i="22"/>
  <c r="I356" i="22"/>
  <c r="G106" i="22"/>
  <c r="X107" i="22"/>
  <c r="I358" i="22"/>
  <c r="G108" i="22"/>
  <c r="X109" i="22"/>
  <c r="I360" i="22"/>
  <c r="G110" i="22"/>
  <c r="I362" i="22"/>
  <c r="G112" i="22"/>
  <c r="I364" i="22"/>
  <c r="G114" i="22"/>
  <c r="X115" i="22"/>
  <c r="I366" i="22"/>
  <c r="G116" i="22"/>
  <c r="I368" i="22"/>
  <c r="G118" i="22"/>
  <c r="X119" i="22"/>
  <c r="I370" i="22"/>
  <c r="G120" i="22"/>
  <c r="X121" i="22"/>
  <c r="I372" i="22"/>
  <c r="G122" i="22"/>
  <c r="I374" i="22"/>
  <c r="G124" i="22"/>
  <c r="I376" i="22"/>
  <c r="G126" i="22"/>
  <c r="X127" i="22"/>
  <c r="I378" i="22"/>
  <c r="G128" i="22"/>
  <c r="X129" i="22"/>
  <c r="I380" i="22"/>
  <c r="G130" i="22"/>
  <c r="X131" i="22"/>
  <c r="I382" i="22"/>
  <c r="G132" i="22"/>
  <c r="X133" i="22"/>
  <c r="I384" i="22"/>
  <c r="G134" i="22"/>
  <c r="X135" i="22"/>
  <c r="I386" i="22"/>
  <c r="G136" i="22"/>
  <c r="I388" i="22"/>
  <c r="G138" i="22"/>
  <c r="X139" i="22"/>
  <c r="I390" i="22"/>
  <c r="G140" i="22"/>
  <c r="I392" i="22"/>
  <c r="G142" i="22"/>
  <c r="I394" i="22"/>
  <c r="G144" i="22"/>
  <c r="X145" i="22"/>
  <c r="I396" i="22"/>
  <c r="G146" i="22"/>
  <c r="X147" i="22"/>
  <c r="I398" i="22"/>
  <c r="G148" i="22"/>
  <c r="I400" i="22"/>
  <c r="G150" i="22"/>
  <c r="X151" i="22"/>
  <c r="I402" i="22"/>
  <c r="G152" i="22"/>
  <c r="X153" i="22"/>
  <c r="I404" i="22"/>
  <c r="G154" i="22"/>
  <c r="X155" i="22"/>
  <c r="I406" i="22"/>
  <c r="G156" i="22"/>
  <c r="X157" i="22"/>
  <c r="I408" i="22"/>
  <c r="G158" i="22"/>
  <c r="X159" i="22"/>
  <c r="I410" i="22"/>
  <c r="G160" i="22"/>
  <c r="I412" i="22"/>
  <c r="G162" i="22"/>
  <c r="X163" i="22"/>
  <c r="I414" i="22"/>
  <c r="G164" i="22"/>
  <c r="X165" i="22"/>
  <c r="I416" i="22"/>
  <c r="G166" i="22"/>
  <c r="X167" i="22"/>
  <c r="I418" i="22"/>
  <c r="G168" i="22"/>
  <c r="X169" i="22"/>
  <c r="I420" i="22"/>
  <c r="G170" i="22"/>
  <c r="I422" i="22"/>
  <c r="G172" i="22"/>
  <c r="X173" i="22"/>
  <c r="I424" i="22"/>
  <c r="G174" i="22"/>
  <c r="I426" i="22"/>
  <c r="G176" i="22"/>
  <c r="I428" i="22"/>
  <c r="G178" i="22"/>
  <c r="X179" i="22"/>
  <c r="I430" i="22"/>
  <c r="G180" i="22"/>
  <c r="I432" i="22"/>
  <c r="G182" i="22"/>
  <c r="X183" i="22"/>
  <c r="I434" i="22"/>
  <c r="G184" i="22"/>
  <c r="X185" i="22"/>
  <c r="I436" i="22"/>
  <c r="G186" i="22"/>
  <c r="X187" i="22"/>
  <c r="I438" i="22"/>
  <c r="G188" i="22"/>
  <c r="I440" i="22"/>
  <c r="G190" i="22"/>
  <c r="X191" i="22"/>
  <c r="I442" i="22"/>
  <c r="G192" i="22"/>
  <c r="I444" i="22"/>
  <c r="G194" i="22"/>
  <c r="H459" i="22"/>
  <c r="K209" i="22"/>
  <c r="K459" i="22" s="1"/>
  <c r="K709" i="22" s="1"/>
  <c r="K959" i="22" s="1"/>
  <c r="K1209" i="22" s="1"/>
  <c r="K1459" i="22" s="1"/>
  <c r="L209" i="22"/>
  <c r="AF461" i="22"/>
  <c r="AI211" i="22"/>
  <c r="AI461" i="22" s="1"/>
  <c r="AI711" i="22" s="1"/>
  <c r="AI961" i="22" s="1"/>
  <c r="AI1211" i="22" s="1"/>
  <c r="AI1461" i="22" s="1"/>
  <c r="AF464" i="22"/>
  <c r="AI214" i="22"/>
  <c r="AI464" i="22" s="1"/>
  <c r="AI714" i="22" s="1"/>
  <c r="AI964" i="22" s="1"/>
  <c r="AI1214" i="22" s="1"/>
  <c r="AI1464" i="22" s="1"/>
  <c r="AJ214" i="22"/>
  <c r="H477" i="22"/>
  <c r="K227" i="22"/>
  <c r="K477" i="22" s="1"/>
  <c r="K727" i="22" s="1"/>
  <c r="K977" i="22" s="1"/>
  <c r="K1227" i="22" s="1"/>
  <c r="K1477" i="22" s="1"/>
  <c r="L227" i="22"/>
  <c r="AR417" i="22"/>
  <c r="H529" i="22"/>
  <c r="L279" i="22"/>
  <c r="AS303" i="22"/>
  <c r="AQ53" i="22"/>
  <c r="AS506" i="22"/>
  <c r="AQ256" i="22"/>
  <c r="I258" i="22"/>
  <c r="G8" i="22"/>
  <c r="AS512" i="22"/>
  <c r="AQ262" i="22"/>
  <c r="AS521" i="22"/>
  <c r="AQ271" i="22"/>
  <c r="I279" i="22"/>
  <c r="G29" i="22"/>
  <c r="I294" i="22"/>
  <c r="G44" i="22"/>
  <c r="AG308" i="22"/>
  <c r="AE58" i="22"/>
  <c r="AG314" i="22"/>
  <c r="AE64" i="22"/>
  <c r="AG316" i="22"/>
  <c r="AE66" i="22"/>
  <c r="AG322" i="22"/>
  <c r="AE72" i="22"/>
  <c r="AG324" i="22"/>
  <c r="AE74" i="22"/>
  <c r="AG330" i="22"/>
  <c r="AE80" i="22"/>
  <c r="AG338" i="22"/>
  <c r="AE88" i="22"/>
  <c r="AG346" i="22"/>
  <c r="AE96" i="22"/>
  <c r="AG354" i="22"/>
  <c r="AE104" i="22"/>
  <c r="AG362" i="22"/>
  <c r="AE112" i="22"/>
  <c r="AG374" i="22"/>
  <c r="AE124" i="22"/>
  <c r="AV9" i="21"/>
  <c r="AV15" i="21"/>
  <c r="AV24" i="21"/>
  <c r="AV27" i="21"/>
  <c r="AV39" i="21"/>
  <c r="AV42" i="21"/>
  <c r="AV81" i="21"/>
  <c r="AV90" i="21"/>
  <c r="AF507" i="22"/>
  <c r="AJ257" i="22"/>
  <c r="AF513" i="22"/>
  <c r="AJ263" i="22"/>
  <c r="T265" i="22"/>
  <c r="W15" i="22"/>
  <c r="W265" i="22" s="1"/>
  <c r="W515" i="22" s="1"/>
  <c r="W765" i="22" s="1"/>
  <c r="W1015" i="22" s="1"/>
  <c r="W1265" i="22" s="1"/>
  <c r="K17" i="22"/>
  <c r="K267" i="22" s="1"/>
  <c r="K517" i="22" s="1"/>
  <c r="K767" i="22" s="1"/>
  <c r="K1017" i="22" s="1"/>
  <c r="K1267" i="22" s="1"/>
  <c r="AF519" i="22"/>
  <c r="AJ269" i="22"/>
  <c r="T271" i="22"/>
  <c r="W21" i="22"/>
  <c r="W271" i="22" s="1"/>
  <c r="W521" i="22" s="1"/>
  <c r="W771" i="22" s="1"/>
  <c r="W1021" i="22" s="1"/>
  <c r="W1271" i="22" s="1"/>
  <c r="K23" i="22"/>
  <c r="K273" i="22" s="1"/>
  <c r="K523" i="22" s="1"/>
  <c r="K773" i="22" s="1"/>
  <c r="K1023" i="22" s="1"/>
  <c r="K1273" i="22" s="1"/>
  <c r="T274" i="22"/>
  <c r="W24" i="22"/>
  <c r="W274" i="22" s="1"/>
  <c r="W524" i="22" s="1"/>
  <c r="W774" i="22" s="1"/>
  <c r="W1024" i="22" s="1"/>
  <c r="W1274" i="22" s="1"/>
  <c r="K26" i="22"/>
  <c r="K276" i="22" s="1"/>
  <c r="K526" i="22" s="1"/>
  <c r="K776" i="22" s="1"/>
  <c r="K1026" i="22" s="1"/>
  <c r="K1276" i="22" s="1"/>
  <c r="T277" i="22"/>
  <c r="W27" i="22"/>
  <c r="W277" i="22" s="1"/>
  <c r="W527" i="22" s="1"/>
  <c r="W777" i="22" s="1"/>
  <c r="W1027" i="22" s="1"/>
  <c r="W1277" i="22" s="1"/>
  <c r="AF528" i="22"/>
  <c r="AJ278" i="22"/>
  <c r="AF531" i="22"/>
  <c r="AJ281" i="22"/>
  <c r="AV36" i="22"/>
  <c r="AF540" i="22"/>
  <c r="AJ290" i="22"/>
  <c r="T299" i="22"/>
  <c r="W49" i="22"/>
  <c r="W299" i="22" s="1"/>
  <c r="W549" i="22" s="1"/>
  <c r="W799" i="22" s="1"/>
  <c r="W1049" i="22" s="1"/>
  <c r="W1299" i="22" s="1"/>
  <c r="T301" i="22"/>
  <c r="W51" i="22"/>
  <c r="W301" i="22" s="1"/>
  <c r="W551" i="22" s="1"/>
  <c r="W801" i="22" s="1"/>
  <c r="W1051" i="22" s="1"/>
  <c r="W1301" i="22" s="1"/>
  <c r="T303" i="22"/>
  <c r="W53" i="22"/>
  <c r="W303" i="22" s="1"/>
  <c r="W553" i="22" s="1"/>
  <c r="W803" i="22" s="1"/>
  <c r="W1053" i="22" s="1"/>
  <c r="W1303" i="22" s="1"/>
  <c r="T313" i="22"/>
  <c r="W63" i="22"/>
  <c r="W313" i="22" s="1"/>
  <c r="W563" i="22" s="1"/>
  <c r="W813" i="22" s="1"/>
  <c r="W1063" i="22" s="1"/>
  <c r="W1313" i="22" s="1"/>
  <c r="AI64" i="22"/>
  <c r="AI314" i="22" s="1"/>
  <c r="AI564" i="22" s="1"/>
  <c r="AI814" i="22" s="1"/>
  <c r="AI1064" i="22" s="1"/>
  <c r="AI1314" i="22" s="1"/>
  <c r="AI68" i="22"/>
  <c r="AI318" i="22" s="1"/>
  <c r="AI568" i="22" s="1"/>
  <c r="AI818" i="22" s="1"/>
  <c r="AI1068" i="22" s="1"/>
  <c r="AI1318" i="22" s="1"/>
  <c r="AI70" i="22"/>
  <c r="AI320" i="22" s="1"/>
  <c r="AI570" i="22" s="1"/>
  <c r="AI820" i="22" s="1"/>
  <c r="AI1070" i="22" s="1"/>
  <c r="AI1320" i="22" s="1"/>
  <c r="T325" i="22"/>
  <c r="W75" i="22"/>
  <c r="W325" i="22" s="1"/>
  <c r="W575" i="22" s="1"/>
  <c r="W825" i="22" s="1"/>
  <c r="W1075" i="22" s="1"/>
  <c r="W1325" i="22" s="1"/>
  <c r="T343" i="22"/>
  <c r="W93" i="22"/>
  <c r="W343" i="22" s="1"/>
  <c r="W593" i="22" s="1"/>
  <c r="W843" i="22" s="1"/>
  <c r="W1093" i="22" s="1"/>
  <c r="W1343" i="22" s="1"/>
  <c r="T349" i="22"/>
  <c r="W99" i="22"/>
  <c r="W349" i="22" s="1"/>
  <c r="W599" i="22" s="1"/>
  <c r="W849" i="22" s="1"/>
  <c r="W1099" i="22" s="1"/>
  <c r="W1349" i="22" s="1"/>
  <c r="T351" i="22"/>
  <c r="W101" i="22"/>
  <c r="W351" i="22" s="1"/>
  <c r="W601" i="22" s="1"/>
  <c r="W851" i="22" s="1"/>
  <c r="W1101" i="22" s="1"/>
  <c r="W1351" i="22" s="1"/>
  <c r="T355" i="22"/>
  <c r="W105" i="22"/>
  <c r="W355" i="22" s="1"/>
  <c r="W605" i="22" s="1"/>
  <c r="W855" i="22" s="1"/>
  <c r="W1105" i="22" s="1"/>
  <c r="W1355" i="22" s="1"/>
  <c r="T361" i="22"/>
  <c r="W111" i="22"/>
  <c r="W361" i="22" s="1"/>
  <c r="W611" i="22" s="1"/>
  <c r="W861" i="22" s="1"/>
  <c r="W1111" i="22" s="1"/>
  <c r="W1361" i="22" s="1"/>
  <c r="T363" i="22"/>
  <c r="W113" i="22"/>
  <c r="W363" i="22" s="1"/>
  <c r="W613" i="22" s="1"/>
  <c r="W863" i="22" s="1"/>
  <c r="W1113" i="22" s="1"/>
  <c r="W1363" i="22" s="1"/>
  <c r="T367" i="22"/>
  <c r="W117" i="22"/>
  <c r="W367" i="22" s="1"/>
  <c r="W617" i="22" s="1"/>
  <c r="W867" i="22" s="1"/>
  <c r="W1117" i="22" s="1"/>
  <c r="W1367" i="22" s="1"/>
  <c r="T373" i="22"/>
  <c r="W123" i="22"/>
  <c r="W373" i="22" s="1"/>
  <c r="W623" i="22" s="1"/>
  <c r="W873" i="22" s="1"/>
  <c r="W1123" i="22" s="1"/>
  <c r="W1373" i="22" s="1"/>
  <c r="T375" i="22"/>
  <c r="W125" i="22"/>
  <c r="W375" i="22" s="1"/>
  <c r="W625" i="22" s="1"/>
  <c r="W875" i="22" s="1"/>
  <c r="W1125" i="22" s="1"/>
  <c r="W1375" i="22" s="1"/>
  <c r="T387" i="22"/>
  <c r="W137" i="22"/>
  <c r="W387" i="22" s="1"/>
  <c r="W637" i="22" s="1"/>
  <c r="W887" i="22" s="1"/>
  <c r="W1137" i="22" s="1"/>
  <c r="W1387" i="22" s="1"/>
  <c r="T391" i="22"/>
  <c r="W141" i="22"/>
  <c r="W391" i="22" s="1"/>
  <c r="W641" i="22" s="1"/>
  <c r="W891" i="22" s="1"/>
  <c r="W1141" i="22" s="1"/>
  <c r="W1391" i="22" s="1"/>
  <c r="T393" i="22"/>
  <c r="W143" i="22"/>
  <c r="W393" i="22" s="1"/>
  <c r="W643" i="22" s="1"/>
  <c r="W893" i="22" s="1"/>
  <c r="W1143" i="22" s="1"/>
  <c r="W1393" i="22" s="1"/>
  <c r="T399" i="22"/>
  <c r="W149" i="22"/>
  <c r="W399" i="22" s="1"/>
  <c r="W649" i="22" s="1"/>
  <c r="W899" i="22" s="1"/>
  <c r="W1149" i="22" s="1"/>
  <c r="W1399" i="22" s="1"/>
  <c r="T411" i="22"/>
  <c r="W161" i="22"/>
  <c r="W411" i="22" s="1"/>
  <c r="W661" i="22" s="1"/>
  <c r="W911" i="22" s="1"/>
  <c r="W1161" i="22" s="1"/>
  <c r="W1411" i="22" s="1"/>
  <c r="T421" i="22"/>
  <c r="W171" i="22"/>
  <c r="W421" i="22" s="1"/>
  <c r="W671" i="22" s="1"/>
  <c r="W921" i="22" s="1"/>
  <c r="W1171" i="22" s="1"/>
  <c r="W1421" i="22" s="1"/>
  <c r="T425" i="22"/>
  <c r="W175" i="22"/>
  <c r="W425" i="22" s="1"/>
  <c r="W675" i="22" s="1"/>
  <c r="W925" i="22" s="1"/>
  <c r="W1175" i="22" s="1"/>
  <c r="W1425" i="22" s="1"/>
  <c r="T427" i="22"/>
  <c r="W177" i="22"/>
  <c r="W427" i="22" s="1"/>
  <c r="W677" i="22" s="1"/>
  <c r="W927" i="22" s="1"/>
  <c r="W1177" i="22" s="1"/>
  <c r="W1427" i="22" s="1"/>
  <c r="T431" i="22"/>
  <c r="W181" i="22"/>
  <c r="W431" i="22" s="1"/>
  <c r="W681" i="22" s="1"/>
  <c r="W931" i="22" s="1"/>
  <c r="W1181" i="22" s="1"/>
  <c r="W1431" i="22" s="1"/>
  <c r="T439" i="22"/>
  <c r="W189" i="22"/>
  <c r="W439" i="22" s="1"/>
  <c r="W689" i="22" s="1"/>
  <c r="W939" i="22" s="1"/>
  <c r="W1189" i="22" s="1"/>
  <c r="W1439" i="22" s="1"/>
  <c r="T443" i="22"/>
  <c r="W193" i="22"/>
  <c r="W443" i="22" s="1"/>
  <c r="W693" i="22" s="1"/>
  <c r="W943" i="22" s="1"/>
  <c r="W1193" i="22" s="1"/>
  <c r="W1443" i="22" s="1"/>
  <c r="T445" i="22"/>
  <c r="W195" i="22"/>
  <c r="W445" i="22" s="1"/>
  <c r="W695" i="22" s="1"/>
  <c r="W945" i="22" s="1"/>
  <c r="W1195" i="22" s="1"/>
  <c r="W1445" i="22" s="1"/>
  <c r="T447" i="22"/>
  <c r="W197" i="22"/>
  <c r="W447" i="22" s="1"/>
  <c r="W697" i="22" s="1"/>
  <c r="W947" i="22" s="1"/>
  <c r="W1197" i="22" s="1"/>
  <c r="W1447" i="22" s="1"/>
  <c r="I701" i="22"/>
  <c r="G451" i="22"/>
  <c r="U506" i="22"/>
  <c r="S256" i="22"/>
  <c r="L8" i="22"/>
  <c r="AG260" i="22"/>
  <c r="AE10" i="22"/>
  <c r="U512" i="22"/>
  <c r="S262" i="22"/>
  <c r="AG263" i="22"/>
  <c r="AE13" i="22"/>
  <c r="U518" i="22"/>
  <c r="S268" i="22"/>
  <c r="AG281" i="22"/>
  <c r="AE31" i="22"/>
  <c r="L38" i="22"/>
  <c r="U539" i="22"/>
  <c r="S289" i="22"/>
  <c r="AG290" i="22"/>
  <c r="AE40" i="22"/>
  <c r="AG293" i="22"/>
  <c r="AE43" i="22"/>
  <c r="U545" i="22"/>
  <c r="S295" i="22"/>
  <c r="H546" i="22"/>
  <c r="L296" i="22"/>
  <c r="AJ46" i="22"/>
  <c r="H548" i="22"/>
  <c r="L298" i="22"/>
  <c r="AJ48" i="22"/>
  <c r="U299" i="22"/>
  <c r="S49" i="22"/>
  <c r="AJ50" i="22"/>
  <c r="U301" i="22"/>
  <c r="S51" i="22"/>
  <c r="L302" i="22"/>
  <c r="H552" i="22"/>
  <c r="AJ52" i="22"/>
  <c r="U303" i="22"/>
  <c r="S53" i="22"/>
  <c r="H554" i="22"/>
  <c r="L304" i="22"/>
  <c r="AJ54" i="22"/>
  <c r="U305" i="22"/>
  <c r="S55" i="22"/>
  <c r="H556" i="22"/>
  <c r="L306" i="22"/>
  <c r="AJ56" i="22"/>
  <c r="U307" i="22"/>
  <c r="S57" i="22"/>
  <c r="H558" i="22"/>
  <c r="L308" i="22"/>
  <c r="AJ58" i="22"/>
  <c r="U309" i="22"/>
  <c r="S59" i="22"/>
  <c r="AJ60" i="22"/>
  <c r="H562" i="22"/>
  <c r="L312" i="22"/>
  <c r="AJ62" i="22"/>
  <c r="U313" i="22"/>
  <c r="S63" i="22"/>
  <c r="H564" i="22"/>
  <c r="L314" i="22"/>
  <c r="AJ64" i="22"/>
  <c r="U315" i="22"/>
  <c r="S65" i="22"/>
  <c r="H566" i="22"/>
  <c r="L316" i="22"/>
  <c r="AJ66" i="22"/>
  <c r="U317" i="22"/>
  <c r="S67" i="22"/>
  <c r="H568" i="22"/>
  <c r="L318" i="22"/>
  <c r="AJ68" i="22"/>
  <c r="U319" i="22"/>
  <c r="S69" i="22"/>
  <c r="H570" i="22"/>
  <c r="L320" i="22"/>
  <c r="AJ70" i="22"/>
  <c r="U321" i="22"/>
  <c r="S71" i="22"/>
  <c r="H572" i="22"/>
  <c r="L322" i="22"/>
  <c r="AJ72" i="22"/>
  <c r="U323" i="22"/>
  <c r="S73" i="22"/>
  <c r="H574" i="22"/>
  <c r="L324" i="22"/>
  <c r="AJ74" i="22"/>
  <c r="U325" i="22"/>
  <c r="S75" i="22"/>
  <c r="H576" i="22"/>
  <c r="L326" i="22"/>
  <c r="AJ76" i="22"/>
  <c r="U327" i="22"/>
  <c r="S77" i="22"/>
  <c r="H578" i="22"/>
  <c r="L328" i="22"/>
  <c r="AJ78" i="22"/>
  <c r="U329" i="22"/>
  <c r="S79" i="22"/>
  <c r="H580" i="22"/>
  <c r="L330" i="22"/>
  <c r="AJ80" i="22"/>
  <c r="U331" i="22"/>
  <c r="S81" i="22"/>
  <c r="H582" i="22"/>
  <c r="L332" i="22"/>
  <c r="AJ82" i="22"/>
  <c r="U333" i="22"/>
  <c r="S83" i="22"/>
  <c r="H584" i="22"/>
  <c r="L334" i="22"/>
  <c r="AJ84" i="22"/>
  <c r="U335" i="22"/>
  <c r="S85" i="22"/>
  <c r="H586" i="22"/>
  <c r="L336" i="22"/>
  <c r="AJ86" i="22"/>
  <c r="U337" i="22"/>
  <c r="S87" i="22"/>
  <c r="H588" i="22"/>
  <c r="L338" i="22"/>
  <c r="AJ88" i="22"/>
  <c r="U339" i="22"/>
  <c r="S89" i="22"/>
  <c r="H590" i="22"/>
  <c r="L340" i="22"/>
  <c r="AJ90" i="22"/>
  <c r="U341" i="22"/>
  <c r="S91" i="22"/>
  <c r="H592" i="22"/>
  <c r="L342" i="22"/>
  <c r="U347" i="22"/>
  <c r="S97" i="22"/>
  <c r="U353" i="22"/>
  <c r="S103" i="22"/>
  <c r="U361" i="22"/>
  <c r="S111" i="22"/>
  <c r="U367" i="22"/>
  <c r="S117" i="22"/>
  <c r="U375" i="22"/>
  <c r="S125" i="22"/>
  <c r="U381" i="22"/>
  <c r="S131" i="22"/>
  <c r="U389" i="22"/>
  <c r="S139" i="22"/>
  <c r="U395" i="22"/>
  <c r="S145" i="22"/>
  <c r="U397" i="22"/>
  <c r="S147" i="22"/>
  <c r="U653" i="22"/>
  <c r="S403" i="22"/>
  <c r="I257" i="22"/>
  <c r="G7" i="22"/>
  <c r="AJ7" i="22"/>
  <c r="S8" i="22"/>
  <c r="AS508" i="22"/>
  <c r="AQ258" i="22"/>
  <c r="I260" i="22"/>
  <c r="G10" i="22"/>
  <c r="AJ10" i="22"/>
  <c r="S11" i="22"/>
  <c r="AS511" i="22"/>
  <c r="AQ261" i="22"/>
  <c r="I263" i="22"/>
  <c r="G13" i="22"/>
  <c r="AJ13" i="22"/>
  <c r="S14" i="22"/>
  <c r="AS514" i="22"/>
  <c r="AQ264" i="22"/>
  <c r="G16" i="22"/>
  <c r="I266" i="22"/>
  <c r="AJ16" i="22"/>
  <c r="S17" i="22"/>
  <c r="AS517" i="22"/>
  <c r="AQ267" i="22"/>
  <c r="I269" i="22"/>
  <c r="G19" i="22"/>
  <c r="AJ19" i="22"/>
  <c r="S20" i="22"/>
  <c r="AS520" i="22"/>
  <c r="AQ270" i="22"/>
  <c r="I272" i="22"/>
  <c r="G22" i="22"/>
  <c r="AJ22" i="22"/>
  <c r="S23" i="22"/>
  <c r="AS523" i="22"/>
  <c r="AQ273" i="22"/>
  <c r="I275" i="22"/>
  <c r="G25" i="22"/>
  <c r="AJ25" i="22"/>
  <c r="S26" i="22"/>
  <c r="AS526" i="22"/>
  <c r="AQ276" i="22"/>
  <c r="I278" i="22"/>
  <c r="G28" i="22"/>
  <c r="AJ28" i="22"/>
  <c r="S29" i="22"/>
  <c r="AS529" i="22"/>
  <c r="AQ279" i="22"/>
  <c r="I281" i="22"/>
  <c r="G31" i="22"/>
  <c r="AJ31" i="22"/>
  <c r="S32" i="22"/>
  <c r="AS532" i="22"/>
  <c r="AQ282" i="22"/>
  <c r="I284" i="22"/>
  <c r="G34" i="22"/>
  <c r="AJ34" i="22"/>
  <c r="S35" i="22"/>
  <c r="AS535" i="22"/>
  <c r="AQ285" i="22"/>
  <c r="I287" i="22"/>
  <c r="G37" i="22"/>
  <c r="AJ37" i="22"/>
  <c r="S38" i="22"/>
  <c r="AS538" i="22"/>
  <c r="AQ288" i="22"/>
  <c r="I290" i="22"/>
  <c r="G40" i="22"/>
  <c r="AJ40" i="22"/>
  <c r="S41" i="22"/>
  <c r="AS541" i="22"/>
  <c r="AQ291" i="22"/>
  <c r="I293" i="22"/>
  <c r="G43" i="22"/>
  <c r="AJ43" i="22"/>
  <c r="S44" i="22"/>
  <c r="AS544" i="22"/>
  <c r="AQ294" i="22"/>
  <c r="K46" i="22"/>
  <c r="K296" i="22" s="1"/>
  <c r="K546" i="22" s="1"/>
  <c r="K796" i="22" s="1"/>
  <c r="K1046" i="22" s="1"/>
  <c r="K1296" i="22" s="1"/>
  <c r="AU46" i="22"/>
  <c r="AU296" i="22" s="1"/>
  <c r="AU546" i="22" s="1"/>
  <c r="AU796" i="22" s="1"/>
  <c r="AU1046" i="22" s="1"/>
  <c r="AU1296" i="22" s="1"/>
  <c r="AR296" i="22"/>
  <c r="K48" i="22"/>
  <c r="K298" i="22" s="1"/>
  <c r="K548" i="22" s="1"/>
  <c r="K798" i="22" s="1"/>
  <c r="K1048" i="22" s="1"/>
  <c r="K1298" i="22" s="1"/>
  <c r="AR298" i="22"/>
  <c r="AU48" i="22"/>
  <c r="AU298" i="22" s="1"/>
  <c r="AU548" i="22" s="1"/>
  <c r="AU798" i="22" s="1"/>
  <c r="AU1048" i="22" s="1"/>
  <c r="AU1298" i="22" s="1"/>
  <c r="K50" i="22"/>
  <c r="K300" i="22" s="1"/>
  <c r="K550" i="22" s="1"/>
  <c r="K800" i="22" s="1"/>
  <c r="K1050" i="22" s="1"/>
  <c r="K1300" i="22" s="1"/>
  <c r="AR300" i="22"/>
  <c r="AU50" i="22"/>
  <c r="AU300" i="22" s="1"/>
  <c r="AU550" i="22" s="1"/>
  <c r="AU800" i="22" s="1"/>
  <c r="AU1050" i="22" s="1"/>
  <c r="AU1300" i="22" s="1"/>
  <c r="K52" i="22"/>
  <c r="K302" i="22" s="1"/>
  <c r="K552" i="22" s="1"/>
  <c r="K802" i="22" s="1"/>
  <c r="K1052" i="22" s="1"/>
  <c r="K1302" i="22" s="1"/>
  <c r="AU52" i="22"/>
  <c r="AU302" i="22" s="1"/>
  <c r="AU552" i="22" s="1"/>
  <c r="AU802" i="22" s="1"/>
  <c r="AU1052" i="22" s="1"/>
  <c r="AU1302" i="22" s="1"/>
  <c r="AR302" i="22"/>
  <c r="K54" i="22"/>
  <c r="K304" i="22" s="1"/>
  <c r="K554" i="22" s="1"/>
  <c r="K804" i="22" s="1"/>
  <c r="K1054" i="22" s="1"/>
  <c r="K1304" i="22" s="1"/>
  <c r="AR304" i="22"/>
  <c r="AU54" i="22"/>
  <c r="AU304" i="22" s="1"/>
  <c r="AU554" i="22" s="1"/>
  <c r="AU804" i="22" s="1"/>
  <c r="AU1054" i="22" s="1"/>
  <c r="AU1304" i="22" s="1"/>
  <c r="K56" i="22"/>
  <c r="K306" i="22" s="1"/>
  <c r="K556" i="22" s="1"/>
  <c r="K806" i="22" s="1"/>
  <c r="K1056" i="22" s="1"/>
  <c r="K1306" i="22" s="1"/>
  <c r="AR306" i="22"/>
  <c r="AU56" i="22"/>
  <c r="AU306" i="22" s="1"/>
  <c r="AU556" i="22" s="1"/>
  <c r="AU806" i="22" s="1"/>
  <c r="AU1056" i="22" s="1"/>
  <c r="AU1306" i="22" s="1"/>
  <c r="K58" i="22"/>
  <c r="K308" i="22" s="1"/>
  <c r="K558" i="22" s="1"/>
  <c r="K808" i="22" s="1"/>
  <c r="K1058" i="22" s="1"/>
  <c r="K1308" i="22" s="1"/>
  <c r="AU58" i="22"/>
  <c r="AU308" i="22" s="1"/>
  <c r="AU558" i="22" s="1"/>
  <c r="AU808" i="22" s="1"/>
  <c r="AU1058" i="22" s="1"/>
  <c r="AU1308" i="22" s="1"/>
  <c r="AR308" i="22"/>
  <c r="K60" i="22"/>
  <c r="K310" i="22" s="1"/>
  <c r="K560" i="22" s="1"/>
  <c r="K810" i="22" s="1"/>
  <c r="K1060" i="22" s="1"/>
  <c r="K1310" i="22" s="1"/>
  <c r="AR310" i="22"/>
  <c r="AU60" i="22"/>
  <c r="AU310" i="22" s="1"/>
  <c r="AU560" i="22" s="1"/>
  <c r="AU810" i="22" s="1"/>
  <c r="AU1060" i="22" s="1"/>
  <c r="AU1310" i="22" s="1"/>
  <c r="K62" i="22"/>
  <c r="K312" i="22" s="1"/>
  <c r="K562" i="22" s="1"/>
  <c r="K812" i="22" s="1"/>
  <c r="K1062" i="22" s="1"/>
  <c r="K1312" i="22" s="1"/>
  <c r="AR312" i="22"/>
  <c r="AU62" i="22"/>
  <c r="AU312" i="22" s="1"/>
  <c r="AU562" i="22" s="1"/>
  <c r="AU812" i="22" s="1"/>
  <c r="AU1062" i="22" s="1"/>
  <c r="AU1312" i="22" s="1"/>
  <c r="K64" i="22"/>
  <c r="K314" i="22" s="1"/>
  <c r="K564" i="22" s="1"/>
  <c r="K814" i="22" s="1"/>
  <c r="K1064" i="22" s="1"/>
  <c r="K1314" i="22" s="1"/>
  <c r="AR314" i="22"/>
  <c r="AU64" i="22"/>
  <c r="AU314" i="22" s="1"/>
  <c r="AU564" i="22" s="1"/>
  <c r="AU814" i="22" s="1"/>
  <c r="AU1064" i="22" s="1"/>
  <c r="AU1314" i="22" s="1"/>
  <c r="K66" i="22"/>
  <c r="K316" i="22" s="1"/>
  <c r="K566" i="22" s="1"/>
  <c r="K816" i="22" s="1"/>
  <c r="K1066" i="22" s="1"/>
  <c r="K1316" i="22" s="1"/>
  <c r="AR316" i="22"/>
  <c r="AU66" i="22"/>
  <c r="AU316" i="22" s="1"/>
  <c r="AU566" i="22" s="1"/>
  <c r="AU816" i="22" s="1"/>
  <c r="AU1066" i="22" s="1"/>
  <c r="AU1316" i="22" s="1"/>
  <c r="K68" i="22"/>
  <c r="K318" i="22" s="1"/>
  <c r="K568" i="22" s="1"/>
  <c r="K818" i="22" s="1"/>
  <c r="K1068" i="22" s="1"/>
  <c r="K1318" i="22" s="1"/>
  <c r="AR318" i="22"/>
  <c r="AU68" i="22"/>
  <c r="AU318" i="22" s="1"/>
  <c r="AU568" i="22" s="1"/>
  <c r="AU818" i="22" s="1"/>
  <c r="AU1068" i="22" s="1"/>
  <c r="AU1318" i="22" s="1"/>
  <c r="K70" i="22"/>
  <c r="K320" i="22" s="1"/>
  <c r="K570" i="22" s="1"/>
  <c r="K820" i="22" s="1"/>
  <c r="K1070" i="22" s="1"/>
  <c r="K1320" i="22" s="1"/>
  <c r="AR320" i="22"/>
  <c r="AU70" i="22"/>
  <c r="AU320" i="22" s="1"/>
  <c r="AU570" i="22" s="1"/>
  <c r="AU820" i="22" s="1"/>
  <c r="AU1070" i="22" s="1"/>
  <c r="AU1320" i="22" s="1"/>
  <c r="K72" i="22"/>
  <c r="K322" i="22" s="1"/>
  <c r="K572" i="22" s="1"/>
  <c r="K822" i="22" s="1"/>
  <c r="K1072" i="22" s="1"/>
  <c r="K1322" i="22" s="1"/>
  <c r="AR322" i="22"/>
  <c r="AU72" i="22"/>
  <c r="AU322" i="22" s="1"/>
  <c r="AU572" i="22" s="1"/>
  <c r="AU822" i="22" s="1"/>
  <c r="AU1072" i="22" s="1"/>
  <c r="AU1322" i="22" s="1"/>
  <c r="K74" i="22"/>
  <c r="K324" i="22" s="1"/>
  <c r="K574" i="22" s="1"/>
  <c r="K824" i="22" s="1"/>
  <c r="K1074" i="22" s="1"/>
  <c r="K1324" i="22" s="1"/>
  <c r="AR324" i="22"/>
  <c r="AU74" i="22"/>
  <c r="AU324" i="22" s="1"/>
  <c r="AU574" i="22" s="1"/>
  <c r="AU824" i="22" s="1"/>
  <c r="AU1074" i="22" s="1"/>
  <c r="AU1324" i="22" s="1"/>
  <c r="K76" i="22"/>
  <c r="K326" i="22" s="1"/>
  <c r="K576" i="22" s="1"/>
  <c r="K826" i="22" s="1"/>
  <c r="K1076" i="22" s="1"/>
  <c r="K1326" i="22" s="1"/>
  <c r="AR326" i="22"/>
  <c r="AU76" i="22"/>
  <c r="AU326" i="22" s="1"/>
  <c r="AU576" i="22" s="1"/>
  <c r="AU826" i="22" s="1"/>
  <c r="AU1076" i="22" s="1"/>
  <c r="AU1326" i="22" s="1"/>
  <c r="K78" i="22"/>
  <c r="K328" i="22" s="1"/>
  <c r="K578" i="22" s="1"/>
  <c r="K828" i="22" s="1"/>
  <c r="K1078" i="22" s="1"/>
  <c r="K1328" i="22" s="1"/>
  <c r="AR328" i="22"/>
  <c r="AU78" i="22"/>
  <c r="AU328" i="22" s="1"/>
  <c r="AU578" i="22" s="1"/>
  <c r="AU828" i="22" s="1"/>
  <c r="AU1078" i="22" s="1"/>
  <c r="AU1328" i="22" s="1"/>
  <c r="K80" i="22"/>
  <c r="K330" i="22" s="1"/>
  <c r="K580" i="22" s="1"/>
  <c r="K830" i="22" s="1"/>
  <c r="K1080" i="22" s="1"/>
  <c r="K1330" i="22" s="1"/>
  <c r="AR330" i="22"/>
  <c r="AU80" i="22"/>
  <c r="AU330" i="22" s="1"/>
  <c r="AU580" i="22" s="1"/>
  <c r="AU830" i="22" s="1"/>
  <c r="AU1080" i="22" s="1"/>
  <c r="AU1330" i="22" s="1"/>
  <c r="K82" i="22"/>
  <c r="K332" i="22" s="1"/>
  <c r="K582" i="22" s="1"/>
  <c r="K832" i="22" s="1"/>
  <c r="K1082" i="22" s="1"/>
  <c r="K1332" i="22" s="1"/>
  <c r="AR332" i="22"/>
  <c r="AU82" i="22"/>
  <c r="AU332" i="22" s="1"/>
  <c r="AU582" i="22" s="1"/>
  <c r="AU832" i="22" s="1"/>
  <c r="AU1082" i="22" s="1"/>
  <c r="AU1332" i="22" s="1"/>
  <c r="K84" i="22"/>
  <c r="K334" i="22" s="1"/>
  <c r="K584" i="22" s="1"/>
  <c r="K834" i="22" s="1"/>
  <c r="K1084" i="22" s="1"/>
  <c r="K1334" i="22" s="1"/>
  <c r="AR334" i="22"/>
  <c r="AU84" i="22"/>
  <c r="AU334" i="22" s="1"/>
  <c r="AU584" i="22" s="1"/>
  <c r="AU834" i="22" s="1"/>
  <c r="AU1084" i="22" s="1"/>
  <c r="AU1334" i="22" s="1"/>
  <c r="K86" i="22"/>
  <c r="K336" i="22" s="1"/>
  <c r="K586" i="22" s="1"/>
  <c r="K836" i="22" s="1"/>
  <c r="K1086" i="22" s="1"/>
  <c r="K1336" i="22" s="1"/>
  <c r="AR336" i="22"/>
  <c r="AU86" i="22"/>
  <c r="AU336" i="22" s="1"/>
  <c r="AU586" i="22" s="1"/>
  <c r="AU836" i="22" s="1"/>
  <c r="AU1086" i="22" s="1"/>
  <c r="AU1336" i="22" s="1"/>
  <c r="K88" i="22"/>
  <c r="K338" i="22" s="1"/>
  <c r="K588" i="22" s="1"/>
  <c r="K838" i="22" s="1"/>
  <c r="K1088" i="22" s="1"/>
  <c r="K1338" i="22" s="1"/>
  <c r="AR338" i="22"/>
  <c r="AU88" i="22"/>
  <c r="AU338" i="22" s="1"/>
  <c r="AU588" i="22" s="1"/>
  <c r="AU838" i="22" s="1"/>
  <c r="AU1088" i="22" s="1"/>
  <c r="AU1338" i="22" s="1"/>
  <c r="K90" i="22"/>
  <c r="K340" i="22" s="1"/>
  <c r="K590" i="22" s="1"/>
  <c r="K840" i="22" s="1"/>
  <c r="K1090" i="22" s="1"/>
  <c r="K1340" i="22" s="1"/>
  <c r="AR340" i="22"/>
  <c r="AU90" i="22"/>
  <c r="AU340" i="22" s="1"/>
  <c r="AU590" i="22" s="1"/>
  <c r="AU840" i="22" s="1"/>
  <c r="AU1090" i="22" s="1"/>
  <c r="AU1340" i="22" s="1"/>
  <c r="K92" i="22"/>
  <c r="K342" i="22" s="1"/>
  <c r="K592" i="22" s="1"/>
  <c r="K842" i="22" s="1"/>
  <c r="K1092" i="22" s="1"/>
  <c r="K1342" i="22" s="1"/>
  <c r="AR342" i="22"/>
  <c r="AU92" i="22"/>
  <c r="AU342" i="22" s="1"/>
  <c r="AU592" i="22" s="1"/>
  <c r="AU842" i="22" s="1"/>
  <c r="AU1092" i="22" s="1"/>
  <c r="AU1342" i="22" s="1"/>
  <c r="AR344" i="22"/>
  <c r="AU94" i="22"/>
  <c r="AU344" i="22" s="1"/>
  <c r="AU594" i="22" s="1"/>
  <c r="AU844" i="22" s="1"/>
  <c r="AU1094" i="22" s="1"/>
  <c r="AU1344" i="22" s="1"/>
  <c r="AR346" i="22"/>
  <c r="AU96" i="22"/>
  <c r="AU346" i="22" s="1"/>
  <c r="AU596" i="22" s="1"/>
  <c r="AU846" i="22" s="1"/>
  <c r="AU1096" i="22" s="1"/>
  <c r="AU1346" i="22" s="1"/>
  <c r="AR348" i="22"/>
  <c r="AU98" i="22"/>
  <c r="AU348" i="22" s="1"/>
  <c r="AU598" i="22" s="1"/>
  <c r="AU848" i="22" s="1"/>
  <c r="AU1098" i="22" s="1"/>
  <c r="AU1348" i="22" s="1"/>
  <c r="AR350" i="22"/>
  <c r="AU100" i="22"/>
  <c r="AU350" i="22" s="1"/>
  <c r="AU600" i="22" s="1"/>
  <c r="AU850" i="22" s="1"/>
  <c r="AU1100" i="22" s="1"/>
  <c r="AU1350" i="22" s="1"/>
  <c r="AR352" i="22"/>
  <c r="AU102" i="22"/>
  <c r="AU352" i="22" s="1"/>
  <c r="AU602" i="22" s="1"/>
  <c r="AU852" i="22" s="1"/>
  <c r="AU1102" i="22" s="1"/>
  <c r="AU1352" i="22" s="1"/>
  <c r="AR354" i="22"/>
  <c r="AU104" i="22"/>
  <c r="AU354" i="22" s="1"/>
  <c r="AU604" i="22" s="1"/>
  <c r="AU854" i="22" s="1"/>
  <c r="AU1104" i="22" s="1"/>
  <c r="AU1354" i="22" s="1"/>
  <c r="AR356" i="22"/>
  <c r="AU106" i="22"/>
  <c r="AU356" i="22" s="1"/>
  <c r="AU606" i="22" s="1"/>
  <c r="AU856" i="22" s="1"/>
  <c r="AU1106" i="22" s="1"/>
  <c r="AU1356" i="22" s="1"/>
  <c r="AR358" i="22"/>
  <c r="AU108" i="22"/>
  <c r="AU358" i="22" s="1"/>
  <c r="AU608" i="22" s="1"/>
  <c r="AU858" i="22" s="1"/>
  <c r="AU1108" i="22" s="1"/>
  <c r="AU1358" i="22" s="1"/>
  <c r="AR360" i="22"/>
  <c r="AU110" i="22"/>
  <c r="AU360" i="22" s="1"/>
  <c r="AU610" i="22" s="1"/>
  <c r="AU860" i="22" s="1"/>
  <c r="AU1110" i="22" s="1"/>
  <c r="AU1360" i="22" s="1"/>
  <c r="AR362" i="22"/>
  <c r="AU112" i="22"/>
  <c r="AU362" i="22" s="1"/>
  <c r="AU612" i="22" s="1"/>
  <c r="AU862" i="22" s="1"/>
  <c r="AU1112" i="22" s="1"/>
  <c r="AU1362" i="22" s="1"/>
  <c r="AR364" i="22"/>
  <c r="AU114" i="22"/>
  <c r="AU364" i="22" s="1"/>
  <c r="AU614" i="22" s="1"/>
  <c r="AU864" i="22" s="1"/>
  <c r="AU1114" i="22" s="1"/>
  <c r="AU1364" i="22" s="1"/>
  <c r="AR366" i="22"/>
  <c r="AU116" i="22"/>
  <c r="AU366" i="22" s="1"/>
  <c r="AU616" i="22" s="1"/>
  <c r="AU866" i="22" s="1"/>
  <c r="AU1116" i="22" s="1"/>
  <c r="AU1366" i="22" s="1"/>
  <c r="AR368" i="22"/>
  <c r="AU118" i="22"/>
  <c r="AU368" i="22" s="1"/>
  <c r="AU618" i="22" s="1"/>
  <c r="AU868" i="22" s="1"/>
  <c r="AU1118" i="22" s="1"/>
  <c r="AU1368" i="22" s="1"/>
  <c r="AR370" i="22"/>
  <c r="AU120" i="22"/>
  <c r="AU370" i="22" s="1"/>
  <c r="AU620" i="22" s="1"/>
  <c r="AU870" i="22" s="1"/>
  <c r="AU1120" i="22" s="1"/>
  <c r="AU1370" i="22" s="1"/>
  <c r="AR372" i="22"/>
  <c r="AU122" i="22"/>
  <c r="AU372" i="22" s="1"/>
  <c r="AU622" i="22" s="1"/>
  <c r="AU872" i="22" s="1"/>
  <c r="AU1122" i="22" s="1"/>
  <c r="AU1372" i="22" s="1"/>
  <c r="AR374" i="22"/>
  <c r="AU124" i="22"/>
  <c r="AU374" i="22" s="1"/>
  <c r="AU624" i="22" s="1"/>
  <c r="AU874" i="22" s="1"/>
  <c r="AU1124" i="22" s="1"/>
  <c r="AU1374" i="22" s="1"/>
  <c r="AR376" i="22"/>
  <c r="AU126" i="22"/>
  <c r="AU376" i="22" s="1"/>
  <c r="AU626" i="22" s="1"/>
  <c r="AU876" i="22" s="1"/>
  <c r="AU1126" i="22" s="1"/>
  <c r="AU1376" i="22" s="1"/>
  <c r="AR378" i="22"/>
  <c r="AU128" i="22"/>
  <c r="AU378" i="22" s="1"/>
  <c r="AU628" i="22" s="1"/>
  <c r="AU878" i="22" s="1"/>
  <c r="AU1128" i="22" s="1"/>
  <c r="AU1378" i="22" s="1"/>
  <c r="AR380" i="22"/>
  <c r="AU130" i="22"/>
  <c r="AU380" i="22" s="1"/>
  <c r="AU630" i="22" s="1"/>
  <c r="AU880" i="22" s="1"/>
  <c r="AU1130" i="22" s="1"/>
  <c r="AU1380" i="22" s="1"/>
  <c r="AR382" i="22"/>
  <c r="AU132" i="22"/>
  <c r="AU382" i="22" s="1"/>
  <c r="AU632" i="22" s="1"/>
  <c r="AU882" i="22" s="1"/>
  <c r="AU1132" i="22" s="1"/>
  <c r="AU1382" i="22" s="1"/>
  <c r="AR384" i="22"/>
  <c r="AU134" i="22"/>
  <c r="AU384" i="22" s="1"/>
  <c r="AU634" i="22" s="1"/>
  <c r="AU884" i="22" s="1"/>
  <c r="AU1134" i="22" s="1"/>
  <c r="AU1384" i="22" s="1"/>
  <c r="AR386" i="22"/>
  <c r="AU136" i="22"/>
  <c r="AU386" i="22" s="1"/>
  <c r="AU636" i="22" s="1"/>
  <c r="AU886" i="22" s="1"/>
  <c r="AU1136" i="22" s="1"/>
  <c r="AU1386" i="22" s="1"/>
  <c r="AR388" i="22"/>
  <c r="AU138" i="22"/>
  <c r="AU388" i="22" s="1"/>
  <c r="AU638" i="22" s="1"/>
  <c r="AU888" i="22" s="1"/>
  <c r="AU1138" i="22" s="1"/>
  <c r="AU1388" i="22" s="1"/>
  <c r="AR390" i="22"/>
  <c r="AU140" i="22"/>
  <c r="AU390" i="22" s="1"/>
  <c r="AU640" i="22" s="1"/>
  <c r="AU890" i="22" s="1"/>
  <c r="AU1140" i="22" s="1"/>
  <c r="AU1390" i="22" s="1"/>
  <c r="AR392" i="22"/>
  <c r="AU142" i="22"/>
  <c r="AU392" i="22" s="1"/>
  <c r="AU642" i="22" s="1"/>
  <c r="AU892" i="22" s="1"/>
  <c r="AU1142" i="22" s="1"/>
  <c r="AU1392" i="22" s="1"/>
  <c r="AR394" i="22"/>
  <c r="AU144" i="22"/>
  <c r="AU394" i="22" s="1"/>
  <c r="AU644" i="22" s="1"/>
  <c r="AU894" i="22" s="1"/>
  <c r="AU1144" i="22" s="1"/>
  <c r="AU1394" i="22" s="1"/>
  <c r="AR396" i="22"/>
  <c r="AU146" i="22"/>
  <c r="AU396" i="22" s="1"/>
  <c r="AU646" i="22" s="1"/>
  <c r="AU896" i="22" s="1"/>
  <c r="AU1146" i="22" s="1"/>
  <c r="AU1396" i="22" s="1"/>
  <c r="AR398" i="22"/>
  <c r="AU148" i="22"/>
  <c r="AU398" i="22" s="1"/>
  <c r="AU648" i="22" s="1"/>
  <c r="AU898" i="22" s="1"/>
  <c r="AU1148" i="22" s="1"/>
  <c r="AU1398" i="22" s="1"/>
  <c r="AR400" i="22"/>
  <c r="AU150" i="22"/>
  <c r="AU400" i="22" s="1"/>
  <c r="AU650" i="22" s="1"/>
  <c r="AU900" i="22" s="1"/>
  <c r="AU1150" i="22" s="1"/>
  <c r="AU1400" i="22" s="1"/>
  <c r="AR402" i="22"/>
  <c r="AU152" i="22"/>
  <c r="AU402" i="22" s="1"/>
  <c r="AU652" i="22" s="1"/>
  <c r="AU902" i="22" s="1"/>
  <c r="AU1152" i="22" s="1"/>
  <c r="AU1402" i="22" s="1"/>
  <c r="AR404" i="22"/>
  <c r="AU154" i="22"/>
  <c r="AU404" i="22" s="1"/>
  <c r="AU654" i="22" s="1"/>
  <c r="AU904" i="22" s="1"/>
  <c r="AU1154" i="22" s="1"/>
  <c r="AU1404" i="22" s="1"/>
  <c r="AR406" i="22"/>
  <c r="AU156" i="22"/>
  <c r="AU406" i="22" s="1"/>
  <c r="AU656" i="22" s="1"/>
  <c r="AU906" i="22" s="1"/>
  <c r="AU1156" i="22" s="1"/>
  <c r="AU1406" i="22" s="1"/>
  <c r="AR408" i="22"/>
  <c r="AU158" i="22"/>
  <c r="AU408" i="22" s="1"/>
  <c r="AU658" i="22" s="1"/>
  <c r="AU908" i="22" s="1"/>
  <c r="AU1158" i="22" s="1"/>
  <c r="AU1408" i="22" s="1"/>
  <c r="AR410" i="22"/>
  <c r="AU160" i="22"/>
  <c r="AU410" i="22" s="1"/>
  <c r="AU660" i="22" s="1"/>
  <c r="AU910" i="22" s="1"/>
  <c r="AU1160" i="22" s="1"/>
  <c r="AU1410" i="22" s="1"/>
  <c r="AR412" i="22"/>
  <c r="AU162" i="22"/>
  <c r="AU412" i="22" s="1"/>
  <c r="AU662" i="22" s="1"/>
  <c r="AU912" i="22" s="1"/>
  <c r="AU1162" i="22" s="1"/>
  <c r="AU1412" i="22" s="1"/>
  <c r="AR414" i="22"/>
  <c r="AU164" i="22"/>
  <c r="AU414" i="22" s="1"/>
  <c r="AU664" i="22" s="1"/>
  <c r="AU914" i="22" s="1"/>
  <c r="AU1164" i="22" s="1"/>
  <c r="AU1414" i="22" s="1"/>
  <c r="AR416" i="22"/>
  <c r="AU166" i="22"/>
  <c r="AU416" i="22" s="1"/>
  <c r="AU666" i="22" s="1"/>
  <c r="AU916" i="22" s="1"/>
  <c r="AU1166" i="22" s="1"/>
  <c r="AU1416" i="22" s="1"/>
  <c r="AR418" i="22"/>
  <c r="AU168" i="22"/>
  <c r="AU418" i="22" s="1"/>
  <c r="AU668" i="22" s="1"/>
  <c r="AU918" i="22" s="1"/>
  <c r="AU1168" i="22" s="1"/>
  <c r="AU1418" i="22" s="1"/>
  <c r="AR420" i="22"/>
  <c r="AU170" i="22"/>
  <c r="AU420" i="22" s="1"/>
  <c r="AU670" i="22" s="1"/>
  <c r="AU920" i="22" s="1"/>
  <c r="AU1170" i="22" s="1"/>
  <c r="AU1420" i="22" s="1"/>
  <c r="AR422" i="22"/>
  <c r="AU172" i="22"/>
  <c r="AU422" i="22" s="1"/>
  <c r="AU672" i="22" s="1"/>
  <c r="AU922" i="22" s="1"/>
  <c r="AU1172" i="22" s="1"/>
  <c r="AU1422" i="22" s="1"/>
  <c r="AR424" i="22"/>
  <c r="AU174" i="22"/>
  <c r="AU424" i="22" s="1"/>
  <c r="AU674" i="22" s="1"/>
  <c r="AU924" i="22" s="1"/>
  <c r="AU1174" i="22" s="1"/>
  <c r="AU1424" i="22" s="1"/>
  <c r="AR426" i="22"/>
  <c r="AU176" i="22"/>
  <c r="AU426" i="22" s="1"/>
  <c r="AU676" i="22" s="1"/>
  <c r="AU926" i="22" s="1"/>
  <c r="AU1176" i="22" s="1"/>
  <c r="AU1426" i="22" s="1"/>
  <c r="AR428" i="22"/>
  <c r="AU178" i="22"/>
  <c r="AU428" i="22" s="1"/>
  <c r="AU678" i="22" s="1"/>
  <c r="AU928" i="22" s="1"/>
  <c r="AU1178" i="22" s="1"/>
  <c r="AU1428" i="22" s="1"/>
  <c r="AR430" i="22"/>
  <c r="AU180" i="22"/>
  <c r="AU430" i="22" s="1"/>
  <c r="AU680" i="22" s="1"/>
  <c r="AU930" i="22" s="1"/>
  <c r="AU1180" i="22" s="1"/>
  <c r="AU1430" i="22" s="1"/>
  <c r="AR432" i="22"/>
  <c r="AU182" i="22"/>
  <c r="AU432" i="22" s="1"/>
  <c r="AU682" i="22" s="1"/>
  <c r="AU932" i="22" s="1"/>
  <c r="AU1182" i="22" s="1"/>
  <c r="AU1432" i="22" s="1"/>
  <c r="AR434" i="22"/>
  <c r="AU184" i="22"/>
  <c r="AU434" i="22" s="1"/>
  <c r="AU684" i="22" s="1"/>
  <c r="AU934" i="22" s="1"/>
  <c r="AU1184" i="22" s="1"/>
  <c r="AU1434" i="22" s="1"/>
  <c r="AR436" i="22"/>
  <c r="AU186" i="22"/>
  <c r="AU436" i="22" s="1"/>
  <c r="AU686" i="22" s="1"/>
  <c r="AU936" i="22" s="1"/>
  <c r="AU1186" i="22" s="1"/>
  <c r="AU1436" i="22" s="1"/>
  <c r="AR438" i="22"/>
  <c r="AU188" i="22"/>
  <c r="AU438" i="22" s="1"/>
  <c r="AU688" i="22" s="1"/>
  <c r="AU938" i="22" s="1"/>
  <c r="AU1188" i="22" s="1"/>
  <c r="AU1438" i="22" s="1"/>
  <c r="AR440" i="22"/>
  <c r="AU190" i="22"/>
  <c r="AU440" i="22" s="1"/>
  <c r="AU690" i="22" s="1"/>
  <c r="AU940" i="22" s="1"/>
  <c r="AU1190" i="22" s="1"/>
  <c r="AU1440" i="22" s="1"/>
  <c r="AR442" i="22"/>
  <c r="AU192" i="22"/>
  <c r="AU442" i="22" s="1"/>
  <c r="AU692" i="22" s="1"/>
  <c r="AU942" i="22" s="1"/>
  <c r="AU1192" i="22" s="1"/>
  <c r="AU1442" i="22" s="1"/>
  <c r="AR444" i="22"/>
  <c r="AU194" i="22"/>
  <c r="AU444" i="22" s="1"/>
  <c r="AU694" i="22" s="1"/>
  <c r="AU944" i="22" s="1"/>
  <c r="AU1194" i="22" s="1"/>
  <c r="AU1444" i="22" s="1"/>
  <c r="AR446" i="22"/>
  <c r="AU196" i="22"/>
  <c r="AU446" i="22" s="1"/>
  <c r="AU696" i="22" s="1"/>
  <c r="AU946" i="22" s="1"/>
  <c r="AU1196" i="22" s="1"/>
  <c r="AU1446" i="22" s="1"/>
  <c r="AR448" i="22"/>
  <c r="AU198" i="22"/>
  <c r="AU448" i="22" s="1"/>
  <c r="AU698" i="22" s="1"/>
  <c r="AU948" i="22" s="1"/>
  <c r="AU1198" i="22" s="1"/>
  <c r="AU1448" i="22" s="1"/>
  <c r="AR451" i="22"/>
  <c r="AU201" i="22"/>
  <c r="AU451" i="22" s="1"/>
  <c r="AU701" i="22" s="1"/>
  <c r="AU951" i="22" s="1"/>
  <c r="AU1201" i="22" s="1"/>
  <c r="AU1451" i="22" s="1"/>
  <c r="AR454" i="22"/>
  <c r="AU204" i="22"/>
  <c r="AU454" i="22" s="1"/>
  <c r="AU704" i="22" s="1"/>
  <c r="AU954" i="22" s="1"/>
  <c r="AU1204" i="22" s="1"/>
  <c r="AU1454" i="22" s="1"/>
  <c r="AS707" i="22"/>
  <c r="AQ457" i="22"/>
  <c r="I459" i="22"/>
  <c r="G209" i="22"/>
  <c r="AS459" i="22"/>
  <c r="AQ209" i="22"/>
  <c r="G211" i="22"/>
  <c r="U465" i="22"/>
  <c r="S215" i="22"/>
  <c r="AS467" i="22"/>
  <c r="AQ217" i="22"/>
  <c r="I469" i="22"/>
  <c r="G219" i="22"/>
  <c r="AS720" i="22"/>
  <c r="AQ470" i="22"/>
  <c r="U480" i="22"/>
  <c r="S230" i="22"/>
  <c r="H489" i="22"/>
  <c r="K239" i="22"/>
  <c r="K489" i="22" s="1"/>
  <c r="K739" i="22" s="1"/>
  <c r="K989" i="22" s="1"/>
  <c r="K1239" i="22" s="1"/>
  <c r="K1489" i="22" s="1"/>
  <c r="L239" i="22"/>
  <c r="U492" i="22"/>
  <c r="S242" i="22"/>
  <c r="H502" i="22"/>
  <c r="L252" i="22"/>
  <c r="K252" i="22"/>
  <c r="K502" i="22" s="1"/>
  <c r="K752" i="22" s="1"/>
  <c r="K1002" i="22" s="1"/>
  <c r="K1252" i="22" s="1"/>
  <c r="K1502" i="22" s="1"/>
  <c r="T264" i="22"/>
  <c r="W14" i="22"/>
  <c r="W264" i="22" s="1"/>
  <c r="W514" i="22" s="1"/>
  <c r="W764" i="22" s="1"/>
  <c r="W1014" i="22" s="1"/>
  <c r="W1264" i="22" s="1"/>
  <c r="AF518" i="22"/>
  <c r="AJ268" i="22"/>
  <c r="AF521" i="22"/>
  <c r="AJ271" i="22"/>
  <c r="AF527" i="22"/>
  <c r="AJ277" i="22"/>
  <c r="AF530" i="22"/>
  <c r="AJ280" i="22"/>
  <c r="T291" i="22"/>
  <c r="W41" i="22"/>
  <c r="W291" i="22" s="1"/>
  <c r="W541" i="22" s="1"/>
  <c r="W791" i="22" s="1"/>
  <c r="W1041" i="22" s="1"/>
  <c r="W1291" i="22" s="1"/>
  <c r="AS300" i="22"/>
  <c r="AQ50" i="22"/>
  <c r="AF551" i="22"/>
  <c r="AJ301" i="22"/>
  <c r="AS302" i="22"/>
  <c r="AQ52" i="22"/>
  <c r="AS314" i="22"/>
  <c r="AQ64" i="22"/>
  <c r="AF565" i="22"/>
  <c r="AJ315" i="22"/>
  <c r="AF585" i="22"/>
  <c r="AJ335" i="22"/>
  <c r="AS346" i="22"/>
  <c r="AQ96" i="22"/>
  <c r="AS358" i="22"/>
  <c r="AQ108" i="22"/>
  <c r="AS368" i="22"/>
  <c r="AQ118" i="22"/>
  <c r="AS374" i="22"/>
  <c r="AQ124" i="22"/>
  <c r="AS376" i="22"/>
  <c r="AQ126" i="22"/>
  <c r="AS378" i="22"/>
  <c r="AQ128" i="22"/>
  <c r="AS380" i="22"/>
  <c r="AQ130" i="22"/>
  <c r="AS382" i="22"/>
  <c r="AQ132" i="22"/>
  <c r="AS384" i="22"/>
  <c r="AQ134" i="22"/>
  <c r="AS386" i="22"/>
  <c r="AQ136" i="22"/>
  <c r="AS388" i="22"/>
  <c r="AQ138" i="22"/>
  <c r="AS390" i="22"/>
  <c r="AQ140" i="22"/>
  <c r="AS392" i="22"/>
  <c r="AQ142" i="22"/>
  <c r="AS394" i="22"/>
  <c r="AQ144" i="22"/>
  <c r="AS396" i="22"/>
  <c r="AQ146" i="22"/>
  <c r="AS398" i="22"/>
  <c r="AQ148" i="22"/>
  <c r="AS400" i="22"/>
  <c r="AQ150" i="22"/>
  <c r="AS402" i="22"/>
  <c r="AQ152" i="22"/>
  <c r="U462" i="22"/>
  <c r="S212" i="22"/>
  <c r="AF468" i="22"/>
  <c r="AI218" i="22"/>
  <c r="AI468" i="22" s="1"/>
  <c r="AI718" i="22" s="1"/>
  <c r="AI968" i="22" s="1"/>
  <c r="AI1218" i="22" s="1"/>
  <c r="AI1468" i="22" s="1"/>
  <c r="AG471" i="22"/>
  <c r="AE221" i="22"/>
  <c r="AR256" i="22"/>
  <c r="AU6" i="22"/>
  <c r="AU256" i="22" s="1"/>
  <c r="AU506" i="22" s="1"/>
  <c r="AU756" i="22" s="1"/>
  <c r="AU1006" i="22" s="1"/>
  <c r="AU1256" i="22" s="1"/>
  <c r="H532" i="22"/>
  <c r="L282" i="22"/>
  <c r="T258" i="22"/>
  <c r="W8" i="22"/>
  <c r="W258" i="22" s="1"/>
  <c r="W508" i="22" s="1"/>
  <c r="W758" i="22" s="1"/>
  <c r="W1008" i="22" s="1"/>
  <c r="W1258" i="22" s="1"/>
  <c r="T276" i="22"/>
  <c r="W26" i="22"/>
  <c r="W276" i="22" s="1"/>
  <c r="W526" i="22" s="1"/>
  <c r="W776" i="22" s="1"/>
  <c r="W1026" i="22" s="1"/>
  <c r="W1276" i="22" s="1"/>
  <c r="T279" i="22"/>
  <c r="W29" i="22"/>
  <c r="W279" i="22" s="1"/>
  <c r="W529" i="22" s="1"/>
  <c r="W779" i="22" s="1"/>
  <c r="W1029" i="22" s="1"/>
  <c r="W1279" i="22" s="1"/>
  <c r="AF542" i="22"/>
  <c r="AJ292" i="22"/>
  <c r="T294" i="22"/>
  <c r="W44" i="22"/>
  <c r="W294" i="22" s="1"/>
  <c r="W544" i="22" s="1"/>
  <c r="W794" i="22" s="1"/>
  <c r="W1044" i="22" s="1"/>
  <c r="W1294" i="22" s="1"/>
  <c r="AF547" i="22"/>
  <c r="AJ297" i="22"/>
  <c r="AS324" i="22"/>
  <c r="AQ74" i="22"/>
  <c r="AF589" i="22"/>
  <c r="AJ339" i="22"/>
  <c r="AS348" i="22"/>
  <c r="AQ98" i="22"/>
  <c r="AS350" i="22"/>
  <c r="AQ100" i="22"/>
  <c r="AS356" i="22"/>
  <c r="AQ106" i="22"/>
  <c r="AS366" i="22"/>
  <c r="AQ116" i="22"/>
  <c r="U511" i="22"/>
  <c r="S261" i="22"/>
  <c r="AG262" i="22"/>
  <c r="AE12" i="22"/>
  <c r="U526" i="22"/>
  <c r="S276" i="22"/>
  <c r="AG277" i="22"/>
  <c r="AE27" i="22"/>
  <c r="U529" i="22"/>
  <c r="S279" i="22"/>
  <c r="U541" i="22"/>
  <c r="S291" i="22"/>
  <c r="AG292" i="22"/>
  <c r="AE42" i="22"/>
  <c r="U544" i="22"/>
  <c r="S294" i="22"/>
  <c r="AG295" i="22"/>
  <c r="AE45" i="22"/>
  <c r="AG315" i="22"/>
  <c r="AE65" i="22"/>
  <c r="AG323" i="22"/>
  <c r="AE73" i="22"/>
  <c r="AG325" i="22"/>
  <c r="AE75" i="22"/>
  <c r="AG327" i="22"/>
  <c r="AE77" i="22"/>
  <c r="AG329" i="22"/>
  <c r="AE79" i="22"/>
  <c r="AG339" i="22"/>
  <c r="AE89" i="22"/>
  <c r="AG341" i="22"/>
  <c r="AE91" i="22"/>
  <c r="AG349" i="22"/>
  <c r="AE99" i="22"/>
  <c r="AG351" i="22"/>
  <c r="AE101" i="22"/>
  <c r="AG363" i="22"/>
  <c r="AE113" i="22"/>
  <c r="AG373" i="22"/>
  <c r="AE123" i="22"/>
  <c r="AG379" i="22"/>
  <c r="AE129" i="22"/>
  <c r="AG383" i="22"/>
  <c r="AE133" i="22"/>
  <c r="AG385" i="22"/>
  <c r="AE135" i="22"/>
  <c r="AG387" i="22"/>
  <c r="AE137" i="22"/>
  <c r="AG391" i="22"/>
  <c r="AE141" i="22"/>
  <c r="AG395" i="22"/>
  <c r="AE145" i="22"/>
  <c r="AG397" i="22"/>
  <c r="AE147" i="22"/>
  <c r="AG401" i="22"/>
  <c r="AE151" i="22"/>
  <c r="AG405" i="22"/>
  <c r="AE155" i="22"/>
  <c r="AG409" i="22"/>
  <c r="AE159" i="22"/>
  <c r="AG411" i="22"/>
  <c r="AE161" i="22"/>
  <c r="AG415" i="22"/>
  <c r="AE165" i="22"/>
  <c r="AG419" i="22"/>
  <c r="AE169" i="22"/>
  <c r="AG423" i="22"/>
  <c r="AE173" i="22"/>
  <c r="AG425" i="22"/>
  <c r="AE175" i="22"/>
  <c r="AG427" i="22"/>
  <c r="AE177" i="22"/>
  <c r="AG429" i="22"/>
  <c r="AE179" i="22"/>
  <c r="AG431" i="22"/>
  <c r="AE181" i="22"/>
  <c r="AG433" i="22"/>
  <c r="AE183" i="22"/>
  <c r="AG435" i="22"/>
  <c r="AE185" i="22"/>
  <c r="AG437" i="22"/>
  <c r="AE187" i="22"/>
  <c r="AG439" i="22"/>
  <c r="AE189" i="22"/>
  <c r="AG441" i="22"/>
  <c r="AE191" i="22"/>
  <c r="AG443" i="22"/>
  <c r="AE193" i="22"/>
  <c r="T451" i="22"/>
  <c r="W201" i="22"/>
  <c r="W451" i="22" s="1"/>
  <c r="W701" i="22" s="1"/>
  <c r="W951" i="22" s="1"/>
  <c r="W1201" i="22" s="1"/>
  <c r="W1451" i="22" s="1"/>
  <c r="T454" i="22"/>
  <c r="W204" i="22"/>
  <c r="W454" i="22" s="1"/>
  <c r="W704" i="22" s="1"/>
  <c r="W954" i="22" s="1"/>
  <c r="W1204" i="22" s="1"/>
  <c r="W1454" i="22" s="1"/>
  <c r="T457" i="22"/>
  <c r="W207" i="22"/>
  <c r="W457" i="22" s="1"/>
  <c r="W707" i="22" s="1"/>
  <c r="W957" i="22" s="1"/>
  <c r="W1207" i="22" s="1"/>
  <c r="W1457" i="22" s="1"/>
  <c r="AF458" i="22"/>
  <c r="AI208" i="22"/>
  <c r="AI458" i="22" s="1"/>
  <c r="AI708" i="22" s="1"/>
  <c r="AI958" i="22" s="1"/>
  <c r="AI1208" i="22" s="1"/>
  <c r="AI1458" i="22" s="1"/>
  <c r="AJ208" i="22"/>
  <c r="I711" i="22"/>
  <c r="G461" i="22"/>
  <c r="AQ214" i="22"/>
  <c r="AG468" i="22"/>
  <c r="AE218" i="22"/>
  <c r="AG495" i="22"/>
  <c r="AE245" i="22"/>
  <c r="AS754" i="22"/>
  <c r="AQ504" i="22"/>
  <c r="H511" i="22"/>
  <c r="L261" i="22"/>
  <c r="T273" i="22"/>
  <c r="W23" i="22"/>
  <c r="W273" i="22" s="1"/>
  <c r="W523" i="22" s="1"/>
  <c r="W773" i="22" s="1"/>
  <c r="W1023" i="22" s="1"/>
  <c r="W1273" i="22" s="1"/>
  <c r="AF524" i="22"/>
  <c r="AJ274" i="22"/>
  <c r="T285" i="22"/>
  <c r="W35" i="22"/>
  <c r="W285" i="22" s="1"/>
  <c r="W535" i="22" s="1"/>
  <c r="W785" i="22" s="1"/>
  <c r="W1035" i="22" s="1"/>
  <c r="W1285" i="22" s="1"/>
  <c r="AF559" i="22"/>
  <c r="AJ309" i="22"/>
  <c r="AS310" i="22"/>
  <c r="AQ60" i="22"/>
  <c r="AF561" i="22"/>
  <c r="AJ311" i="22"/>
  <c r="AS312" i="22"/>
  <c r="AQ62" i="22"/>
  <c r="AF563" i="22"/>
  <c r="AJ313" i="22"/>
  <c r="AF575" i="22"/>
  <c r="AJ325" i="22"/>
  <c r="AS326" i="22"/>
  <c r="AQ76" i="22"/>
  <c r="AF577" i="22"/>
  <c r="AJ327" i="22"/>
  <c r="AS328" i="22"/>
  <c r="AQ78" i="22"/>
  <c r="AF579" i="22"/>
  <c r="AJ329" i="22"/>
  <c r="AF581" i="22"/>
  <c r="AJ331" i="22"/>
  <c r="AS340" i="22"/>
  <c r="AQ90" i="22"/>
  <c r="AF591" i="22"/>
  <c r="AJ341" i="22"/>
  <c r="AS342" i="22"/>
  <c r="AQ92" i="22"/>
  <c r="U508" i="22"/>
  <c r="S258" i="22"/>
  <c r="AG259" i="22"/>
  <c r="AE9" i="22"/>
  <c r="U520" i="22"/>
  <c r="S270" i="22"/>
  <c r="AG271" i="22"/>
  <c r="AE21" i="22"/>
  <c r="U523" i="22"/>
  <c r="S273" i="22"/>
  <c r="AG274" i="22"/>
  <c r="AE24" i="22"/>
  <c r="AG283" i="22"/>
  <c r="AE33" i="22"/>
  <c r="U535" i="22"/>
  <c r="S285" i="22"/>
  <c r="AG299" i="22"/>
  <c r="AE49" i="22"/>
  <c r="AG311" i="22"/>
  <c r="AE61" i="22"/>
  <c r="AG313" i="22"/>
  <c r="AE63" i="22"/>
  <c r="AG331" i="22"/>
  <c r="AE81" i="22"/>
  <c r="AG333" i="22"/>
  <c r="AE83" i="22"/>
  <c r="AG335" i="22"/>
  <c r="AE85" i="22"/>
  <c r="AG343" i="22"/>
  <c r="AE93" i="22"/>
  <c r="AG353" i="22"/>
  <c r="AE103" i="22"/>
  <c r="AG355" i="22"/>
  <c r="AE105" i="22"/>
  <c r="AG365" i="22"/>
  <c r="AE115" i="22"/>
  <c r="AG375" i="22"/>
  <c r="AE125" i="22"/>
  <c r="AG381" i="22"/>
  <c r="AE131" i="22"/>
  <c r="AG389" i="22"/>
  <c r="AE139" i="22"/>
  <c r="AG393" i="22"/>
  <c r="AE143" i="22"/>
  <c r="AG399" i="22"/>
  <c r="AE149" i="22"/>
  <c r="AG403" i="22"/>
  <c r="AE153" i="22"/>
  <c r="AG407" i="22"/>
  <c r="AE157" i="22"/>
  <c r="AG413" i="22"/>
  <c r="AE163" i="22"/>
  <c r="AG417" i="22"/>
  <c r="AE167" i="22"/>
  <c r="AG421" i="22"/>
  <c r="AE171" i="22"/>
  <c r="Y22" i="20"/>
  <c r="Y30" i="20" s="1"/>
  <c r="AI6" i="21"/>
  <c r="X8" i="21"/>
  <c r="AI9" i="21"/>
  <c r="X11" i="21"/>
  <c r="AI12" i="21"/>
  <c r="X14" i="21"/>
  <c r="AI15" i="21"/>
  <c r="X17" i="21"/>
  <c r="AI18" i="21"/>
  <c r="X20" i="21"/>
  <c r="AI21" i="21"/>
  <c r="X23" i="21"/>
  <c r="AI24" i="21"/>
  <c r="X26" i="21"/>
  <c r="AI27" i="21"/>
  <c r="X29" i="21"/>
  <c r="AI30" i="21"/>
  <c r="X32" i="21"/>
  <c r="AI33" i="21"/>
  <c r="X35" i="21"/>
  <c r="AI36" i="21"/>
  <c r="X38" i="21"/>
  <c r="AI39" i="21"/>
  <c r="X41" i="21"/>
  <c r="AI42" i="21"/>
  <c r="X44" i="21"/>
  <c r="AI45" i="21"/>
  <c r="X47" i="21"/>
  <c r="AI48" i="21"/>
  <c r="X50" i="21"/>
  <c r="AI51" i="21"/>
  <c r="X53" i="21"/>
  <c r="AI54" i="21"/>
  <c r="X56" i="21"/>
  <c r="AI57" i="21"/>
  <c r="X59" i="21"/>
  <c r="AI60" i="21"/>
  <c r="X62" i="21"/>
  <c r="AI63" i="21"/>
  <c r="X65" i="21"/>
  <c r="AI66" i="21"/>
  <c r="X68" i="21"/>
  <c r="AI69" i="21"/>
  <c r="X71" i="21"/>
  <c r="AI72" i="21"/>
  <c r="X74" i="21"/>
  <c r="AI75" i="21"/>
  <c r="X77" i="21"/>
  <c r="AI78" i="21"/>
  <c r="X80" i="21"/>
  <c r="AI81" i="21"/>
  <c r="X83" i="21"/>
  <c r="AI84" i="21"/>
  <c r="X86" i="21"/>
  <c r="AI87" i="21"/>
  <c r="X89" i="21"/>
  <c r="AI90" i="21"/>
  <c r="X92" i="21"/>
  <c r="AI93" i="21"/>
  <c r="X95" i="21"/>
  <c r="AI96" i="21"/>
  <c r="X98" i="21"/>
  <c r="AI99" i="21"/>
  <c r="X101" i="21"/>
  <c r="H506" i="22"/>
  <c r="L256" i="22"/>
  <c r="AI6" i="22"/>
  <c r="AI256" i="22" s="1"/>
  <c r="AI506" i="22" s="1"/>
  <c r="AI756" i="22" s="1"/>
  <c r="AI1006" i="22" s="1"/>
  <c r="AI1256" i="22" s="1"/>
  <c r="AU7" i="22"/>
  <c r="AU257" i="22" s="1"/>
  <c r="AU507" i="22" s="1"/>
  <c r="AU757" i="22" s="1"/>
  <c r="AU1007" i="22" s="1"/>
  <c r="AU1257" i="22" s="1"/>
  <c r="AR257" i="22"/>
  <c r="X8" i="22"/>
  <c r="H509" i="22"/>
  <c r="L259" i="22"/>
  <c r="AI9" i="22"/>
  <c r="AI259" i="22" s="1"/>
  <c r="AI509" i="22" s="1"/>
  <c r="AI759" i="22" s="1"/>
  <c r="AI1009" i="22" s="1"/>
  <c r="AI1259" i="22" s="1"/>
  <c r="AU10" i="22"/>
  <c r="AU260" i="22" s="1"/>
  <c r="AU510" i="22" s="1"/>
  <c r="AU760" i="22" s="1"/>
  <c r="AU1010" i="22" s="1"/>
  <c r="AU1260" i="22" s="1"/>
  <c r="AR260" i="22"/>
  <c r="H512" i="22"/>
  <c r="L262" i="22"/>
  <c r="AI12" i="22"/>
  <c r="AI262" i="22" s="1"/>
  <c r="AI512" i="22" s="1"/>
  <c r="AI762" i="22" s="1"/>
  <c r="AI1012" i="22" s="1"/>
  <c r="AI1262" i="22" s="1"/>
  <c r="AU13" i="22"/>
  <c r="AU263" i="22" s="1"/>
  <c r="AU513" i="22" s="1"/>
  <c r="AU763" i="22" s="1"/>
  <c r="AU1013" i="22" s="1"/>
  <c r="AU1263" i="22" s="1"/>
  <c r="AR263" i="22"/>
  <c r="X14" i="22"/>
  <c r="H515" i="22"/>
  <c r="L265" i="22"/>
  <c r="AI15" i="22"/>
  <c r="AI265" i="22" s="1"/>
  <c r="AI515" i="22" s="1"/>
  <c r="AI765" i="22" s="1"/>
  <c r="AI1015" i="22" s="1"/>
  <c r="AI1265" i="22" s="1"/>
  <c r="AU16" i="22"/>
  <c r="AU266" i="22" s="1"/>
  <c r="AU516" i="22" s="1"/>
  <c r="AU766" i="22" s="1"/>
  <c r="AU1016" i="22" s="1"/>
  <c r="AU1266" i="22" s="1"/>
  <c r="AR266" i="22"/>
  <c r="H518" i="22"/>
  <c r="L268" i="22"/>
  <c r="AI18" i="22"/>
  <c r="AI268" i="22" s="1"/>
  <c r="AI518" i="22" s="1"/>
  <c r="AI768" i="22" s="1"/>
  <c r="AI1018" i="22" s="1"/>
  <c r="AI1268" i="22" s="1"/>
  <c r="AR269" i="22"/>
  <c r="AU19" i="22"/>
  <c r="AU269" i="22" s="1"/>
  <c r="AU519" i="22" s="1"/>
  <c r="AU769" i="22" s="1"/>
  <c r="AU1019" i="22" s="1"/>
  <c r="AU1269" i="22" s="1"/>
  <c r="H521" i="22"/>
  <c r="L271" i="22"/>
  <c r="AI21" i="22"/>
  <c r="AI271" i="22" s="1"/>
  <c r="AI521" i="22" s="1"/>
  <c r="AI771" i="22" s="1"/>
  <c r="AI1021" i="22" s="1"/>
  <c r="AI1271" i="22" s="1"/>
  <c r="AR272" i="22"/>
  <c r="AU22" i="22"/>
  <c r="AU272" i="22" s="1"/>
  <c r="AU522" i="22" s="1"/>
  <c r="AU772" i="22" s="1"/>
  <c r="AU1022" i="22" s="1"/>
  <c r="AU1272" i="22" s="1"/>
  <c r="X23" i="22"/>
  <c r="H524" i="22"/>
  <c r="L274" i="22"/>
  <c r="AI24" i="22"/>
  <c r="AI274" i="22" s="1"/>
  <c r="AI524" i="22" s="1"/>
  <c r="AI774" i="22" s="1"/>
  <c r="AI1024" i="22" s="1"/>
  <c r="AI1274" i="22" s="1"/>
  <c r="AR275" i="22"/>
  <c r="AU25" i="22"/>
  <c r="AU275" i="22" s="1"/>
  <c r="AU525" i="22" s="1"/>
  <c r="AU775" i="22" s="1"/>
  <c r="AU1025" i="22" s="1"/>
  <c r="AU1275" i="22" s="1"/>
  <c r="X26" i="22"/>
  <c r="H527" i="22"/>
  <c r="L277" i="22"/>
  <c r="AI27" i="22"/>
  <c r="AI277" i="22" s="1"/>
  <c r="AI527" i="22" s="1"/>
  <c r="AI777" i="22" s="1"/>
  <c r="AI1027" i="22" s="1"/>
  <c r="AI1277" i="22" s="1"/>
  <c r="AR278" i="22"/>
  <c r="AU28" i="22"/>
  <c r="AU278" i="22" s="1"/>
  <c r="AU528" i="22" s="1"/>
  <c r="AU778" i="22" s="1"/>
  <c r="AU1028" i="22" s="1"/>
  <c r="AU1278" i="22" s="1"/>
  <c r="X29" i="22"/>
  <c r="H530" i="22"/>
  <c r="L280" i="22"/>
  <c r="AI30" i="22"/>
  <c r="AI280" i="22" s="1"/>
  <c r="AI530" i="22" s="1"/>
  <c r="AI780" i="22" s="1"/>
  <c r="AI1030" i="22" s="1"/>
  <c r="AI1280" i="22" s="1"/>
  <c r="AR281" i="22"/>
  <c r="AU31" i="22"/>
  <c r="AU281" i="22" s="1"/>
  <c r="AU531" i="22" s="1"/>
  <c r="AU781" i="22" s="1"/>
  <c r="AU1031" i="22" s="1"/>
  <c r="AU1281" i="22" s="1"/>
  <c r="H533" i="22"/>
  <c r="L283" i="22"/>
  <c r="AI33" i="22"/>
  <c r="AI283" i="22" s="1"/>
  <c r="AI533" i="22" s="1"/>
  <c r="AI783" i="22" s="1"/>
  <c r="AI1033" i="22" s="1"/>
  <c r="AI1283" i="22" s="1"/>
  <c r="AR284" i="22"/>
  <c r="AU34" i="22"/>
  <c r="AU284" i="22" s="1"/>
  <c r="AU534" i="22" s="1"/>
  <c r="AU784" i="22" s="1"/>
  <c r="AU1034" i="22" s="1"/>
  <c r="AU1284" i="22" s="1"/>
  <c r="X35" i="22"/>
  <c r="H536" i="22"/>
  <c r="L286" i="22"/>
  <c r="AI36" i="22"/>
  <c r="AI286" i="22" s="1"/>
  <c r="AI536" i="22" s="1"/>
  <c r="AI786" i="22" s="1"/>
  <c r="AI1036" i="22" s="1"/>
  <c r="AI1286" i="22" s="1"/>
  <c r="AR287" i="22"/>
  <c r="AU37" i="22"/>
  <c r="AU287" i="22" s="1"/>
  <c r="AU537" i="22" s="1"/>
  <c r="AU787" i="22" s="1"/>
  <c r="AU1037" i="22" s="1"/>
  <c r="AU1287" i="22" s="1"/>
  <c r="H539" i="22"/>
  <c r="L289" i="22"/>
  <c r="AI39" i="22"/>
  <c r="AI289" i="22" s="1"/>
  <c r="AI539" i="22" s="1"/>
  <c r="AI789" i="22" s="1"/>
  <c r="AI1039" i="22" s="1"/>
  <c r="AI1289" i="22" s="1"/>
  <c r="AR290" i="22"/>
  <c r="AU40" i="22"/>
  <c r="AU290" i="22" s="1"/>
  <c r="AU540" i="22" s="1"/>
  <c r="AU790" i="22" s="1"/>
  <c r="AU1040" i="22" s="1"/>
  <c r="AU1290" i="22" s="1"/>
  <c r="X41" i="22"/>
  <c r="H542" i="22"/>
  <c r="L292" i="22"/>
  <c r="AI42" i="22"/>
  <c r="AI292" i="22" s="1"/>
  <c r="AI542" i="22" s="1"/>
  <c r="AI792" i="22" s="1"/>
  <c r="AI1042" i="22" s="1"/>
  <c r="AI1292" i="22" s="1"/>
  <c r="AR293" i="22"/>
  <c r="AU43" i="22"/>
  <c r="AU293" i="22" s="1"/>
  <c r="AU543" i="22" s="1"/>
  <c r="AU793" i="22" s="1"/>
  <c r="AU1043" i="22" s="1"/>
  <c r="AU1293" i="22" s="1"/>
  <c r="X44" i="22"/>
  <c r="H545" i="22"/>
  <c r="L295" i="22"/>
  <c r="AI45" i="22"/>
  <c r="AI295" i="22" s="1"/>
  <c r="AI545" i="22" s="1"/>
  <c r="AI795" i="22" s="1"/>
  <c r="AI1045" i="22" s="1"/>
  <c r="AI1295" i="22" s="1"/>
  <c r="W46" i="22"/>
  <c r="W296" i="22" s="1"/>
  <c r="W546" i="22" s="1"/>
  <c r="W796" i="22" s="1"/>
  <c r="W1046" i="22" s="1"/>
  <c r="W1296" i="22" s="1"/>
  <c r="T296" i="22"/>
  <c r="AI47" i="22"/>
  <c r="AI297" i="22" s="1"/>
  <c r="AI547" i="22" s="1"/>
  <c r="AI797" i="22" s="1"/>
  <c r="AI1047" i="22" s="1"/>
  <c r="AI1297" i="22" s="1"/>
  <c r="T298" i="22"/>
  <c r="W48" i="22"/>
  <c r="W298" i="22" s="1"/>
  <c r="W548" i="22" s="1"/>
  <c r="W798" i="22" s="1"/>
  <c r="W1048" i="22" s="1"/>
  <c r="W1298" i="22" s="1"/>
  <c r="AI49" i="22"/>
  <c r="AI299" i="22" s="1"/>
  <c r="AI549" i="22" s="1"/>
  <c r="AI799" i="22" s="1"/>
  <c r="AI1049" i="22" s="1"/>
  <c r="AI1299" i="22" s="1"/>
  <c r="T300" i="22"/>
  <c r="W50" i="22"/>
  <c r="W300" i="22" s="1"/>
  <c r="W550" i="22" s="1"/>
  <c r="W800" i="22" s="1"/>
  <c r="W1050" i="22" s="1"/>
  <c r="W1300" i="22" s="1"/>
  <c r="AI51" i="22"/>
  <c r="AI301" i="22" s="1"/>
  <c r="AI551" i="22" s="1"/>
  <c r="AI801" i="22" s="1"/>
  <c r="AI1051" i="22" s="1"/>
  <c r="AI1301" i="22" s="1"/>
  <c r="W52" i="22"/>
  <c r="W302" i="22" s="1"/>
  <c r="W552" i="22" s="1"/>
  <c r="W802" i="22" s="1"/>
  <c r="W1052" i="22" s="1"/>
  <c r="W1302" i="22" s="1"/>
  <c r="T302" i="22"/>
  <c r="AI53" i="22"/>
  <c r="AI303" i="22" s="1"/>
  <c r="AI553" i="22" s="1"/>
  <c r="AI803" i="22" s="1"/>
  <c r="AI1053" i="22" s="1"/>
  <c r="AI1303" i="22" s="1"/>
  <c r="T304" i="22"/>
  <c r="W54" i="22"/>
  <c r="W304" i="22" s="1"/>
  <c r="W554" i="22" s="1"/>
  <c r="W804" i="22" s="1"/>
  <c r="W1054" i="22" s="1"/>
  <c r="W1304" i="22" s="1"/>
  <c r="AI55" i="22"/>
  <c r="AI305" i="22" s="1"/>
  <c r="AI555" i="22" s="1"/>
  <c r="AI805" i="22" s="1"/>
  <c r="AI1055" i="22" s="1"/>
  <c r="AI1305" i="22" s="1"/>
  <c r="T306" i="22"/>
  <c r="W56" i="22"/>
  <c r="W306" i="22" s="1"/>
  <c r="W556" i="22" s="1"/>
  <c r="W806" i="22" s="1"/>
  <c r="W1056" i="22" s="1"/>
  <c r="W1306" i="22" s="1"/>
  <c r="AI57" i="22"/>
  <c r="AI307" i="22" s="1"/>
  <c r="AI557" i="22" s="1"/>
  <c r="AI807" i="22" s="1"/>
  <c r="AI1057" i="22" s="1"/>
  <c r="AI1307" i="22" s="1"/>
  <c r="W58" i="22"/>
  <c r="W308" i="22" s="1"/>
  <c r="W558" i="22" s="1"/>
  <c r="W808" i="22" s="1"/>
  <c r="W1058" i="22" s="1"/>
  <c r="W1308" i="22" s="1"/>
  <c r="T308" i="22"/>
  <c r="AI59" i="22"/>
  <c r="AI309" i="22" s="1"/>
  <c r="AI559" i="22" s="1"/>
  <c r="AI809" i="22" s="1"/>
  <c r="AI1059" i="22" s="1"/>
  <c r="AI1309" i="22" s="1"/>
  <c r="T310" i="22"/>
  <c r="W60" i="22"/>
  <c r="W310" i="22" s="1"/>
  <c r="W560" i="22" s="1"/>
  <c r="W810" i="22" s="1"/>
  <c r="W1060" i="22" s="1"/>
  <c r="W1310" i="22" s="1"/>
  <c r="AI61" i="22"/>
  <c r="AI311" i="22" s="1"/>
  <c r="AI561" i="22" s="1"/>
  <c r="AI811" i="22" s="1"/>
  <c r="AI1061" i="22" s="1"/>
  <c r="AI1311" i="22" s="1"/>
  <c r="T312" i="22"/>
  <c r="W62" i="22"/>
  <c r="W312" i="22" s="1"/>
  <c r="W562" i="22" s="1"/>
  <c r="W812" i="22" s="1"/>
  <c r="W1062" i="22" s="1"/>
  <c r="W1312" i="22" s="1"/>
  <c r="AI63" i="22"/>
  <c r="AI313" i="22" s="1"/>
  <c r="AI563" i="22" s="1"/>
  <c r="AI813" i="22" s="1"/>
  <c r="AI1063" i="22" s="1"/>
  <c r="AI1313" i="22" s="1"/>
  <c r="T314" i="22"/>
  <c r="W64" i="22"/>
  <c r="W314" i="22" s="1"/>
  <c r="W564" i="22" s="1"/>
  <c r="W814" i="22" s="1"/>
  <c r="W1064" i="22" s="1"/>
  <c r="W1314" i="22" s="1"/>
  <c r="AI65" i="22"/>
  <c r="AI315" i="22" s="1"/>
  <c r="AI565" i="22" s="1"/>
  <c r="AI815" i="22" s="1"/>
  <c r="AI1065" i="22" s="1"/>
  <c r="AI1315" i="22" s="1"/>
  <c r="T316" i="22"/>
  <c r="W66" i="22"/>
  <c r="W316" i="22" s="1"/>
  <c r="W566" i="22" s="1"/>
  <c r="W816" i="22" s="1"/>
  <c r="W1066" i="22" s="1"/>
  <c r="W1316" i="22" s="1"/>
  <c r="AI67" i="22"/>
  <c r="AI317" i="22" s="1"/>
  <c r="AI567" i="22" s="1"/>
  <c r="AI817" i="22" s="1"/>
  <c r="AI1067" i="22" s="1"/>
  <c r="AI1317" i="22" s="1"/>
  <c r="T318" i="22"/>
  <c r="W68" i="22"/>
  <c r="W318" i="22" s="1"/>
  <c r="W568" i="22" s="1"/>
  <c r="W818" i="22" s="1"/>
  <c r="W1068" i="22" s="1"/>
  <c r="W1318" i="22" s="1"/>
  <c r="AI69" i="22"/>
  <c r="AI319" i="22" s="1"/>
  <c r="AI569" i="22" s="1"/>
  <c r="AI819" i="22" s="1"/>
  <c r="AI1069" i="22" s="1"/>
  <c r="AI1319" i="22" s="1"/>
  <c r="T320" i="22"/>
  <c r="W70" i="22"/>
  <c r="W320" i="22" s="1"/>
  <c r="W570" i="22" s="1"/>
  <c r="W820" i="22" s="1"/>
  <c r="W1070" i="22" s="1"/>
  <c r="W1320" i="22" s="1"/>
  <c r="AI71" i="22"/>
  <c r="AI321" i="22" s="1"/>
  <c r="AI571" i="22" s="1"/>
  <c r="AI821" i="22" s="1"/>
  <c r="AI1071" i="22" s="1"/>
  <c r="AI1321" i="22" s="1"/>
  <c r="T322" i="22"/>
  <c r="W72" i="22"/>
  <c r="W322" i="22" s="1"/>
  <c r="W572" i="22" s="1"/>
  <c r="W822" i="22" s="1"/>
  <c r="W1072" i="22" s="1"/>
  <c r="W1322" i="22" s="1"/>
  <c r="AI73" i="22"/>
  <c r="AI323" i="22" s="1"/>
  <c r="AI573" i="22" s="1"/>
  <c r="AI823" i="22" s="1"/>
  <c r="AI1073" i="22" s="1"/>
  <c r="AI1323" i="22" s="1"/>
  <c r="T324" i="22"/>
  <c r="W74" i="22"/>
  <c r="W324" i="22" s="1"/>
  <c r="W574" i="22" s="1"/>
  <c r="W824" i="22" s="1"/>
  <c r="W1074" i="22" s="1"/>
  <c r="W1324" i="22" s="1"/>
  <c r="AI75" i="22"/>
  <c r="AI325" i="22" s="1"/>
  <c r="AI575" i="22" s="1"/>
  <c r="AI825" i="22" s="1"/>
  <c r="AI1075" i="22" s="1"/>
  <c r="AI1325" i="22" s="1"/>
  <c r="T326" i="22"/>
  <c r="W76" i="22"/>
  <c r="W326" i="22" s="1"/>
  <c r="W576" i="22" s="1"/>
  <c r="W826" i="22" s="1"/>
  <c r="W1076" i="22" s="1"/>
  <c r="W1326" i="22" s="1"/>
  <c r="AI77" i="22"/>
  <c r="AI327" i="22" s="1"/>
  <c r="AI577" i="22" s="1"/>
  <c r="AI827" i="22" s="1"/>
  <c r="AI1077" i="22" s="1"/>
  <c r="AI1327" i="22" s="1"/>
  <c r="T328" i="22"/>
  <c r="W78" i="22"/>
  <c r="W328" i="22" s="1"/>
  <c r="W578" i="22" s="1"/>
  <c r="W828" i="22" s="1"/>
  <c r="W1078" i="22" s="1"/>
  <c r="W1328" i="22" s="1"/>
  <c r="AI79" i="22"/>
  <c r="AI329" i="22" s="1"/>
  <c r="AI579" i="22" s="1"/>
  <c r="AI829" i="22" s="1"/>
  <c r="AI1079" i="22" s="1"/>
  <c r="AI1329" i="22" s="1"/>
  <c r="T330" i="22"/>
  <c r="W80" i="22"/>
  <c r="W330" i="22" s="1"/>
  <c r="W580" i="22" s="1"/>
  <c r="W830" i="22" s="1"/>
  <c r="W1080" i="22" s="1"/>
  <c r="W1330" i="22" s="1"/>
  <c r="AI81" i="22"/>
  <c r="AI331" i="22" s="1"/>
  <c r="AI581" i="22" s="1"/>
  <c r="AI831" i="22" s="1"/>
  <c r="AI1081" i="22" s="1"/>
  <c r="AI1331" i="22" s="1"/>
  <c r="T332" i="22"/>
  <c r="W82" i="22"/>
  <c r="W332" i="22" s="1"/>
  <c r="W582" i="22" s="1"/>
  <c r="W832" i="22" s="1"/>
  <c r="W1082" i="22" s="1"/>
  <c r="W1332" i="22" s="1"/>
  <c r="AI83" i="22"/>
  <c r="AI333" i="22" s="1"/>
  <c r="AI583" i="22" s="1"/>
  <c r="AI833" i="22" s="1"/>
  <c r="AI1083" i="22" s="1"/>
  <c r="AI1333" i="22" s="1"/>
  <c r="T334" i="22"/>
  <c r="W84" i="22"/>
  <c r="W334" i="22" s="1"/>
  <c r="W584" i="22" s="1"/>
  <c r="W834" i="22" s="1"/>
  <c r="W1084" i="22" s="1"/>
  <c r="W1334" i="22" s="1"/>
  <c r="AI85" i="22"/>
  <c r="AI335" i="22" s="1"/>
  <c r="AI585" i="22" s="1"/>
  <c r="AI835" i="22" s="1"/>
  <c r="AI1085" i="22" s="1"/>
  <c r="AI1335" i="22" s="1"/>
  <c r="T336" i="22"/>
  <c r="W86" i="22"/>
  <c r="W336" i="22" s="1"/>
  <c r="W586" i="22" s="1"/>
  <c r="W836" i="22" s="1"/>
  <c r="W1086" i="22" s="1"/>
  <c r="W1336" i="22" s="1"/>
  <c r="AI87" i="22"/>
  <c r="AI337" i="22" s="1"/>
  <c r="AI587" i="22" s="1"/>
  <c r="AI837" i="22" s="1"/>
  <c r="AI1087" i="22" s="1"/>
  <c r="AI1337" i="22" s="1"/>
  <c r="T338" i="22"/>
  <c r="W88" i="22"/>
  <c r="W338" i="22" s="1"/>
  <c r="W588" i="22" s="1"/>
  <c r="W838" i="22" s="1"/>
  <c r="W1088" i="22" s="1"/>
  <c r="W1338" i="22" s="1"/>
  <c r="AI89" i="22"/>
  <c r="AI339" i="22" s="1"/>
  <c r="AI589" i="22" s="1"/>
  <c r="AI839" i="22" s="1"/>
  <c r="AI1089" i="22" s="1"/>
  <c r="AI1339" i="22" s="1"/>
  <c r="T340" i="22"/>
  <c r="W90" i="22"/>
  <c r="W340" i="22" s="1"/>
  <c r="W590" i="22" s="1"/>
  <c r="W840" i="22" s="1"/>
  <c r="W1090" i="22" s="1"/>
  <c r="W1340" i="22" s="1"/>
  <c r="AI91" i="22"/>
  <c r="AI341" i="22" s="1"/>
  <c r="AI591" i="22" s="1"/>
  <c r="AI841" i="22" s="1"/>
  <c r="AI1091" i="22" s="1"/>
  <c r="AI1341" i="22" s="1"/>
  <c r="T342" i="22"/>
  <c r="W92" i="22"/>
  <c r="W342" i="22" s="1"/>
  <c r="W592" i="22" s="1"/>
  <c r="W842" i="22" s="1"/>
  <c r="W1092" i="22" s="1"/>
  <c r="W1342" i="22" s="1"/>
  <c r="T344" i="22"/>
  <c r="W94" i="22"/>
  <c r="W344" i="22" s="1"/>
  <c r="W594" i="22" s="1"/>
  <c r="W844" i="22" s="1"/>
  <c r="W1094" i="22" s="1"/>
  <c r="W1344" i="22" s="1"/>
  <c r="T346" i="22"/>
  <c r="W96" i="22"/>
  <c r="W346" i="22" s="1"/>
  <c r="W596" i="22" s="1"/>
  <c r="W846" i="22" s="1"/>
  <c r="W1096" i="22" s="1"/>
  <c r="W1346" i="22" s="1"/>
  <c r="T348" i="22"/>
  <c r="W98" i="22"/>
  <c r="W348" i="22" s="1"/>
  <c r="W598" i="22" s="1"/>
  <c r="W848" i="22" s="1"/>
  <c r="W1098" i="22" s="1"/>
  <c r="W1348" i="22" s="1"/>
  <c r="T350" i="22"/>
  <c r="W100" i="22"/>
  <c r="W350" i="22" s="1"/>
  <c r="W600" i="22" s="1"/>
  <c r="W850" i="22" s="1"/>
  <c r="W1100" i="22" s="1"/>
  <c r="W1350" i="22" s="1"/>
  <c r="T352" i="22"/>
  <c r="W102" i="22"/>
  <c r="W352" i="22" s="1"/>
  <c r="W602" i="22" s="1"/>
  <c r="W852" i="22" s="1"/>
  <c r="W1102" i="22" s="1"/>
  <c r="W1352" i="22" s="1"/>
  <c r="T354" i="22"/>
  <c r="W104" i="22"/>
  <c r="W354" i="22" s="1"/>
  <c r="W604" i="22" s="1"/>
  <c r="W854" i="22" s="1"/>
  <c r="W1104" i="22" s="1"/>
  <c r="W1354" i="22" s="1"/>
  <c r="T356" i="22"/>
  <c r="W106" i="22"/>
  <c r="W356" i="22" s="1"/>
  <c r="W606" i="22" s="1"/>
  <c r="W856" i="22" s="1"/>
  <c r="W1106" i="22" s="1"/>
  <c r="W1356" i="22" s="1"/>
  <c r="T358" i="22"/>
  <c r="W108" i="22"/>
  <c r="W358" i="22" s="1"/>
  <c r="W608" i="22" s="1"/>
  <c r="W858" i="22" s="1"/>
  <c r="W1108" i="22" s="1"/>
  <c r="W1358" i="22" s="1"/>
  <c r="T360" i="22"/>
  <c r="W110" i="22"/>
  <c r="W360" i="22" s="1"/>
  <c r="W610" i="22" s="1"/>
  <c r="W860" i="22" s="1"/>
  <c r="W1110" i="22" s="1"/>
  <c r="W1360" i="22" s="1"/>
  <c r="T362" i="22"/>
  <c r="W112" i="22"/>
  <c r="W362" i="22" s="1"/>
  <c r="W612" i="22" s="1"/>
  <c r="W862" i="22" s="1"/>
  <c r="W1112" i="22" s="1"/>
  <c r="W1362" i="22" s="1"/>
  <c r="T364" i="22"/>
  <c r="W114" i="22"/>
  <c r="W364" i="22" s="1"/>
  <c r="W614" i="22" s="1"/>
  <c r="W864" i="22" s="1"/>
  <c r="W1114" i="22" s="1"/>
  <c r="W1364" i="22" s="1"/>
  <c r="T366" i="22"/>
  <c r="W116" i="22"/>
  <c r="W366" i="22" s="1"/>
  <c r="W616" i="22" s="1"/>
  <c r="W866" i="22" s="1"/>
  <c r="W1116" i="22" s="1"/>
  <c r="W1366" i="22" s="1"/>
  <c r="T368" i="22"/>
  <c r="W118" i="22"/>
  <c r="W368" i="22" s="1"/>
  <c r="W618" i="22" s="1"/>
  <c r="W868" i="22" s="1"/>
  <c r="W1118" i="22" s="1"/>
  <c r="W1368" i="22" s="1"/>
  <c r="T370" i="22"/>
  <c r="W120" i="22"/>
  <c r="W370" i="22" s="1"/>
  <c r="W620" i="22" s="1"/>
  <c r="W870" i="22" s="1"/>
  <c r="W1120" i="22" s="1"/>
  <c r="W1370" i="22" s="1"/>
  <c r="T372" i="22"/>
  <c r="W122" i="22"/>
  <c r="W372" i="22" s="1"/>
  <c r="W622" i="22" s="1"/>
  <c r="W872" i="22" s="1"/>
  <c r="W1122" i="22" s="1"/>
  <c r="W1372" i="22" s="1"/>
  <c r="T374" i="22"/>
  <c r="W124" i="22"/>
  <c r="W374" i="22" s="1"/>
  <c r="W624" i="22" s="1"/>
  <c r="W874" i="22" s="1"/>
  <c r="W1124" i="22" s="1"/>
  <c r="W1374" i="22" s="1"/>
  <c r="T376" i="22"/>
  <c r="W126" i="22"/>
  <c r="W376" i="22" s="1"/>
  <c r="W626" i="22" s="1"/>
  <c r="W876" i="22" s="1"/>
  <c r="W1126" i="22" s="1"/>
  <c r="W1376" i="22" s="1"/>
  <c r="T378" i="22"/>
  <c r="W128" i="22"/>
  <c r="W378" i="22" s="1"/>
  <c r="W628" i="22" s="1"/>
  <c r="W878" i="22" s="1"/>
  <c r="W1128" i="22" s="1"/>
  <c r="W1378" i="22" s="1"/>
  <c r="T380" i="22"/>
  <c r="W130" i="22"/>
  <c r="W380" i="22" s="1"/>
  <c r="W630" i="22" s="1"/>
  <c r="W880" i="22" s="1"/>
  <c r="W1130" i="22" s="1"/>
  <c r="W1380" i="22" s="1"/>
  <c r="T382" i="22"/>
  <c r="W132" i="22"/>
  <c r="W382" i="22" s="1"/>
  <c r="W632" i="22" s="1"/>
  <c r="W882" i="22" s="1"/>
  <c r="W1132" i="22" s="1"/>
  <c r="W1382" i="22" s="1"/>
  <c r="T384" i="22"/>
  <c r="W134" i="22"/>
  <c r="W384" i="22" s="1"/>
  <c r="W634" i="22" s="1"/>
  <c r="W884" i="22" s="1"/>
  <c r="W1134" i="22" s="1"/>
  <c r="W1384" i="22" s="1"/>
  <c r="T386" i="22"/>
  <c r="W136" i="22"/>
  <c r="W386" i="22" s="1"/>
  <c r="W636" i="22" s="1"/>
  <c r="W886" i="22" s="1"/>
  <c r="W1136" i="22" s="1"/>
  <c r="W1386" i="22" s="1"/>
  <c r="T388" i="22"/>
  <c r="W138" i="22"/>
  <c r="W388" i="22" s="1"/>
  <c r="W638" i="22" s="1"/>
  <c r="W888" i="22" s="1"/>
  <c r="W1138" i="22" s="1"/>
  <c r="W1388" i="22" s="1"/>
  <c r="T390" i="22"/>
  <c r="W140" i="22"/>
  <c r="W390" i="22" s="1"/>
  <c r="W640" i="22" s="1"/>
  <c r="W890" i="22" s="1"/>
  <c r="W1140" i="22" s="1"/>
  <c r="W1390" i="22" s="1"/>
  <c r="T392" i="22"/>
  <c r="W142" i="22"/>
  <c r="W392" i="22" s="1"/>
  <c r="W642" i="22" s="1"/>
  <c r="W892" i="22" s="1"/>
  <c r="W1142" i="22" s="1"/>
  <c r="W1392" i="22" s="1"/>
  <c r="T394" i="22"/>
  <c r="W144" i="22"/>
  <c r="W394" i="22" s="1"/>
  <c r="W644" i="22" s="1"/>
  <c r="W894" i="22" s="1"/>
  <c r="W1144" i="22" s="1"/>
  <c r="W1394" i="22" s="1"/>
  <c r="T396" i="22"/>
  <c r="W146" i="22"/>
  <c r="W396" i="22" s="1"/>
  <c r="W646" i="22" s="1"/>
  <c r="W896" i="22" s="1"/>
  <c r="W1146" i="22" s="1"/>
  <c r="W1396" i="22" s="1"/>
  <c r="T398" i="22"/>
  <c r="W148" i="22"/>
  <c r="W398" i="22" s="1"/>
  <c r="W648" i="22" s="1"/>
  <c r="W898" i="22" s="1"/>
  <c r="W1148" i="22" s="1"/>
  <c r="W1398" i="22" s="1"/>
  <c r="T400" i="22"/>
  <c r="W150" i="22"/>
  <c r="W400" i="22" s="1"/>
  <c r="W650" i="22" s="1"/>
  <c r="W900" i="22" s="1"/>
  <c r="W1150" i="22" s="1"/>
  <c r="W1400" i="22" s="1"/>
  <c r="T402" i="22"/>
  <c r="W152" i="22"/>
  <c r="W402" i="22" s="1"/>
  <c r="W652" i="22" s="1"/>
  <c r="W902" i="22" s="1"/>
  <c r="W1152" i="22" s="1"/>
  <c r="W1402" i="22" s="1"/>
  <c r="T404" i="22"/>
  <c r="W154" i="22"/>
  <c r="W404" i="22" s="1"/>
  <c r="W654" i="22" s="1"/>
  <c r="W904" i="22" s="1"/>
  <c r="W1154" i="22" s="1"/>
  <c r="W1404" i="22" s="1"/>
  <c r="T406" i="22"/>
  <c r="W156" i="22"/>
  <c r="W406" i="22" s="1"/>
  <c r="W656" i="22" s="1"/>
  <c r="W906" i="22" s="1"/>
  <c r="W1156" i="22" s="1"/>
  <c r="W1406" i="22" s="1"/>
  <c r="T408" i="22"/>
  <c r="W158" i="22"/>
  <c r="W408" i="22" s="1"/>
  <c r="W658" i="22" s="1"/>
  <c r="W908" i="22" s="1"/>
  <c r="W1158" i="22" s="1"/>
  <c r="W1408" i="22" s="1"/>
  <c r="T410" i="22"/>
  <c r="W160" i="22"/>
  <c r="W410" i="22" s="1"/>
  <c r="W660" i="22" s="1"/>
  <c r="W910" i="22" s="1"/>
  <c r="W1160" i="22" s="1"/>
  <c r="W1410" i="22" s="1"/>
  <c r="T412" i="22"/>
  <c r="W162" i="22"/>
  <c r="W412" i="22" s="1"/>
  <c r="W662" i="22" s="1"/>
  <c r="W912" i="22" s="1"/>
  <c r="W1162" i="22" s="1"/>
  <c r="W1412" i="22" s="1"/>
  <c r="T414" i="22"/>
  <c r="W164" i="22"/>
  <c r="W414" i="22" s="1"/>
  <c r="W664" i="22" s="1"/>
  <c r="W914" i="22" s="1"/>
  <c r="W1164" i="22" s="1"/>
  <c r="W1414" i="22" s="1"/>
  <c r="T416" i="22"/>
  <c r="W166" i="22"/>
  <c r="W416" i="22" s="1"/>
  <c r="W666" i="22" s="1"/>
  <c r="W916" i="22" s="1"/>
  <c r="W1166" i="22" s="1"/>
  <c r="W1416" i="22" s="1"/>
  <c r="T418" i="22"/>
  <c r="W168" i="22"/>
  <c r="W418" i="22" s="1"/>
  <c r="W668" i="22" s="1"/>
  <c r="W918" i="22" s="1"/>
  <c r="W1168" i="22" s="1"/>
  <c r="W1418" i="22" s="1"/>
  <c r="T420" i="22"/>
  <c r="W170" i="22"/>
  <c r="W420" i="22" s="1"/>
  <c r="W670" i="22" s="1"/>
  <c r="W920" i="22" s="1"/>
  <c r="W1170" i="22" s="1"/>
  <c r="W1420" i="22" s="1"/>
  <c r="T422" i="22"/>
  <c r="W172" i="22"/>
  <c r="W422" i="22" s="1"/>
  <c r="W672" i="22" s="1"/>
  <c r="W922" i="22" s="1"/>
  <c r="W1172" i="22" s="1"/>
  <c r="W1422" i="22" s="1"/>
  <c r="T424" i="22"/>
  <c r="W174" i="22"/>
  <c r="W424" i="22" s="1"/>
  <c r="W674" i="22" s="1"/>
  <c r="W924" i="22" s="1"/>
  <c r="W1174" i="22" s="1"/>
  <c r="W1424" i="22" s="1"/>
  <c r="T426" i="22"/>
  <c r="W176" i="22"/>
  <c r="W426" i="22" s="1"/>
  <c r="W676" i="22" s="1"/>
  <c r="W926" i="22" s="1"/>
  <c r="W1176" i="22" s="1"/>
  <c r="W1426" i="22" s="1"/>
  <c r="T428" i="22"/>
  <c r="W178" i="22"/>
  <c r="W428" i="22" s="1"/>
  <c r="W678" i="22" s="1"/>
  <c r="W928" i="22" s="1"/>
  <c r="W1178" i="22" s="1"/>
  <c r="W1428" i="22" s="1"/>
  <c r="T430" i="22"/>
  <c r="W180" i="22"/>
  <c r="W430" i="22" s="1"/>
  <c r="W680" i="22" s="1"/>
  <c r="W930" i="22" s="1"/>
  <c r="W1180" i="22" s="1"/>
  <c r="W1430" i="22" s="1"/>
  <c r="T432" i="22"/>
  <c r="W182" i="22"/>
  <c r="W432" i="22" s="1"/>
  <c r="W682" i="22" s="1"/>
  <c r="W932" i="22" s="1"/>
  <c r="W1182" i="22" s="1"/>
  <c r="W1432" i="22" s="1"/>
  <c r="T434" i="22"/>
  <c r="W184" i="22"/>
  <c r="W434" i="22" s="1"/>
  <c r="W684" i="22" s="1"/>
  <c r="W934" i="22" s="1"/>
  <c r="W1184" i="22" s="1"/>
  <c r="W1434" i="22" s="1"/>
  <c r="T436" i="22"/>
  <c r="W186" i="22"/>
  <c r="W436" i="22" s="1"/>
  <c r="W686" i="22" s="1"/>
  <c r="W936" i="22" s="1"/>
  <c r="W1186" i="22" s="1"/>
  <c r="W1436" i="22" s="1"/>
  <c r="T438" i="22"/>
  <c r="W188" i="22"/>
  <c r="W438" i="22" s="1"/>
  <c r="W688" i="22" s="1"/>
  <c r="W938" i="22" s="1"/>
  <c r="W1188" i="22" s="1"/>
  <c r="W1438" i="22" s="1"/>
  <c r="T440" i="22"/>
  <c r="W190" i="22"/>
  <c r="W440" i="22" s="1"/>
  <c r="W690" i="22" s="1"/>
  <c r="W940" i="22" s="1"/>
  <c r="W1190" i="22" s="1"/>
  <c r="W1440" i="22" s="1"/>
  <c r="T442" i="22"/>
  <c r="W192" i="22"/>
  <c r="W442" i="22" s="1"/>
  <c r="W692" i="22" s="1"/>
  <c r="W942" i="22" s="1"/>
  <c r="W1192" i="22" s="1"/>
  <c r="W1442" i="22" s="1"/>
  <c r="T444" i="22"/>
  <c r="W194" i="22"/>
  <c r="W444" i="22" s="1"/>
  <c r="W694" i="22" s="1"/>
  <c r="W944" i="22" s="1"/>
  <c r="W1194" i="22" s="1"/>
  <c r="W1444" i="22" s="1"/>
  <c r="T446" i="22"/>
  <c r="W196" i="22"/>
  <c r="W446" i="22" s="1"/>
  <c r="W696" i="22" s="1"/>
  <c r="W946" i="22" s="1"/>
  <c r="W1196" i="22" s="1"/>
  <c r="W1446" i="22" s="1"/>
  <c r="T448" i="22"/>
  <c r="W198" i="22"/>
  <c r="W448" i="22" s="1"/>
  <c r="W698" i="22" s="1"/>
  <c r="W948" i="22" s="1"/>
  <c r="W1198" i="22" s="1"/>
  <c r="W1448" i="22" s="1"/>
  <c r="U459" i="22"/>
  <c r="S209" i="22"/>
  <c r="AF460" i="22"/>
  <c r="AI210" i="22"/>
  <c r="AI460" i="22" s="1"/>
  <c r="AI710" i="22" s="1"/>
  <c r="AI960" i="22" s="1"/>
  <c r="AI1210" i="22" s="1"/>
  <c r="AI1460" i="22" s="1"/>
  <c r="AJ210" i="22"/>
  <c r="AG483" i="22"/>
  <c r="AE233" i="22"/>
  <c r="AR259" i="22"/>
  <c r="AU9" i="22"/>
  <c r="AU259" i="22" s="1"/>
  <c r="AU509" i="22" s="1"/>
  <c r="AU759" i="22" s="1"/>
  <c r="AU1009" i="22" s="1"/>
  <c r="AU1259" i="22" s="1"/>
  <c r="AR280" i="22"/>
  <c r="AU30" i="22"/>
  <c r="AU280" i="22" s="1"/>
  <c r="AU530" i="22" s="1"/>
  <c r="AU780" i="22" s="1"/>
  <c r="AU1030" i="22" s="1"/>
  <c r="AU1280" i="22" s="1"/>
  <c r="AF515" i="22"/>
  <c r="AJ265" i="22"/>
  <c r="T267" i="22"/>
  <c r="W17" i="22"/>
  <c r="W267" i="22" s="1"/>
  <c r="W517" i="22" s="1"/>
  <c r="W767" i="22" s="1"/>
  <c r="W1017" i="22" s="1"/>
  <c r="W1267" i="22" s="1"/>
  <c r="T270" i="22"/>
  <c r="W20" i="22"/>
  <c r="W270" i="22" s="1"/>
  <c r="W520" i="22" s="1"/>
  <c r="W770" i="22" s="1"/>
  <c r="W1020" i="22" s="1"/>
  <c r="W1270" i="22" s="1"/>
  <c r="AS298" i="22"/>
  <c r="AQ48" i="22"/>
  <c r="AS304" i="22"/>
  <c r="AQ54" i="22"/>
  <c r="AF555" i="22"/>
  <c r="AJ305" i="22"/>
  <c r="AS316" i="22"/>
  <c r="AQ66" i="22"/>
  <c r="AF567" i="22"/>
  <c r="AJ317" i="22"/>
  <c r="AS330" i="22"/>
  <c r="AQ80" i="22"/>
  <c r="AF583" i="22"/>
  <c r="AJ333" i="22"/>
  <c r="AS344" i="22"/>
  <c r="AQ94" i="22"/>
  <c r="AS360" i="22"/>
  <c r="AQ110" i="22"/>
  <c r="AS362" i="22"/>
  <c r="AQ112" i="22"/>
  <c r="AS364" i="22"/>
  <c r="AQ114" i="22"/>
  <c r="AS370" i="22"/>
  <c r="AQ120" i="22"/>
  <c r="AG256" i="22"/>
  <c r="AE6" i="22"/>
  <c r="AG280" i="22"/>
  <c r="AE30" i="22"/>
  <c r="U532" i="22"/>
  <c r="S282" i="22"/>
  <c r="AG297" i="22"/>
  <c r="AE47" i="22"/>
  <c r="AG305" i="22"/>
  <c r="AE55" i="22"/>
  <c r="AG307" i="22"/>
  <c r="AE57" i="22"/>
  <c r="AG317" i="22"/>
  <c r="AE67" i="22"/>
  <c r="AG347" i="22"/>
  <c r="AE97" i="22"/>
  <c r="AG357" i="22"/>
  <c r="AE107" i="22"/>
  <c r="AG359" i="22"/>
  <c r="AE109" i="22"/>
  <c r="AS507" i="22"/>
  <c r="AQ257" i="22"/>
  <c r="AS510" i="22"/>
  <c r="AQ260" i="22"/>
  <c r="AJ15" i="22"/>
  <c r="AS516" i="22"/>
  <c r="AQ266" i="22"/>
  <c r="AJ18" i="22"/>
  <c r="AS519" i="22"/>
  <c r="AQ269" i="22"/>
  <c r="AS522" i="22"/>
  <c r="AQ272" i="22"/>
  <c r="AJ27" i="22"/>
  <c r="AS528" i="22"/>
  <c r="AQ278" i="22"/>
  <c r="I280" i="22"/>
  <c r="G30" i="22"/>
  <c r="AJ30" i="22"/>
  <c r="AS531" i="22"/>
  <c r="AQ281" i="22"/>
  <c r="I283" i="22"/>
  <c r="G33" i="22"/>
  <c r="AJ33" i="22"/>
  <c r="I286" i="22"/>
  <c r="G36" i="22"/>
  <c r="AJ39" i="22"/>
  <c r="AJ42" i="22"/>
  <c r="AS543" i="22"/>
  <c r="AQ293" i="22"/>
  <c r="AJ45" i="22"/>
  <c r="H547" i="22"/>
  <c r="L297" i="22"/>
  <c r="AJ47" i="22"/>
  <c r="U298" i="22"/>
  <c r="S48" i="22"/>
  <c r="H551" i="22"/>
  <c r="L301" i="22"/>
  <c r="AJ51" i="22"/>
  <c r="U302" i="22"/>
  <c r="S52" i="22"/>
  <c r="AJ53" i="22"/>
  <c r="U304" i="22"/>
  <c r="S54" i="22"/>
  <c r="AJ55" i="22"/>
  <c r="U306" i="22"/>
  <c r="S56" i="22"/>
  <c r="AJ57" i="22"/>
  <c r="H559" i="22"/>
  <c r="L309" i="22"/>
  <c r="AJ59" i="22"/>
  <c r="U310" i="22"/>
  <c r="S60" i="22"/>
  <c r="AJ61" i="22"/>
  <c r="U312" i="22"/>
  <c r="S62" i="22"/>
  <c r="AJ63" i="22"/>
  <c r="U314" i="22"/>
  <c r="S64" i="22"/>
  <c r="AJ65" i="22"/>
  <c r="U316" i="22"/>
  <c r="S66" i="22"/>
  <c r="AJ67" i="22"/>
  <c r="U318" i="22"/>
  <c r="S68" i="22"/>
  <c r="AJ69" i="22"/>
  <c r="U320" i="22"/>
  <c r="S70" i="22"/>
  <c r="AJ71" i="22"/>
  <c r="H573" i="22"/>
  <c r="L323" i="22"/>
  <c r="AJ73" i="22"/>
  <c r="H575" i="22"/>
  <c r="L325" i="22"/>
  <c r="AJ75" i="22"/>
  <c r="U326" i="22"/>
  <c r="S76" i="22"/>
  <c r="AJ77" i="22"/>
  <c r="U328" i="22"/>
  <c r="S78" i="22"/>
  <c r="H579" i="22"/>
  <c r="L329" i="22"/>
  <c r="AJ79" i="22"/>
  <c r="U330" i="22"/>
  <c r="S80" i="22"/>
  <c r="U332" i="22"/>
  <c r="S82" i="22"/>
  <c r="U346" i="22"/>
  <c r="S96" i="22"/>
  <c r="U352" i="22"/>
  <c r="S102" i="22"/>
  <c r="U360" i="22"/>
  <c r="S110" i="22"/>
  <c r="U366" i="22"/>
  <c r="S116" i="22"/>
  <c r="U386" i="22"/>
  <c r="S136" i="22"/>
  <c r="U392" i="22"/>
  <c r="S142" i="22"/>
  <c r="U400" i="22"/>
  <c r="S150" i="22"/>
  <c r="AR450" i="22"/>
  <c r="AU200" i="22"/>
  <c r="AU450" i="22" s="1"/>
  <c r="AU700" i="22" s="1"/>
  <c r="AU950" i="22" s="1"/>
  <c r="AU1200" i="22" s="1"/>
  <c r="AU1450" i="22" s="1"/>
  <c r="X201" i="22"/>
  <c r="AR453" i="22"/>
  <c r="AU203" i="22"/>
  <c r="AU453" i="22" s="1"/>
  <c r="AU703" i="22" s="1"/>
  <c r="AU953" i="22" s="1"/>
  <c r="AU1203" i="22" s="1"/>
  <c r="AU1453" i="22" s="1"/>
  <c r="X204" i="22"/>
  <c r="AR456" i="22"/>
  <c r="AU206" i="22"/>
  <c r="AU456" i="22" s="1"/>
  <c r="AU706" i="22" s="1"/>
  <c r="AU956" i="22" s="1"/>
  <c r="AU1206" i="22" s="1"/>
  <c r="AU1456" i="22" s="1"/>
  <c r="X207" i="22"/>
  <c r="AS461" i="22"/>
  <c r="AQ211" i="22"/>
  <c r="I463" i="22"/>
  <c r="G213" i="22"/>
  <c r="AS714" i="22"/>
  <c r="AQ464" i="22"/>
  <c r="H471" i="22"/>
  <c r="K221" i="22"/>
  <c r="K471" i="22" s="1"/>
  <c r="K721" i="22" s="1"/>
  <c r="K971" i="22" s="1"/>
  <c r="K1221" i="22" s="1"/>
  <c r="K1471" i="22" s="1"/>
  <c r="L221" i="22"/>
  <c r="AR262" i="22"/>
  <c r="AU12" i="22"/>
  <c r="AU262" i="22" s="1"/>
  <c r="AU512" i="22" s="1"/>
  <c r="AU762" i="22" s="1"/>
  <c r="AU1012" i="22" s="1"/>
  <c r="AU1262" i="22" s="1"/>
  <c r="AF509" i="22"/>
  <c r="AJ259" i="22"/>
  <c r="T261" i="22"/>
  <c r="W11" i="22"/>
  <c r="W261" i="22" s="1"/>
  <c r="W511" i="22" s="1"/>
  <c r="W761" i="22" s="1"/>
  <c r="W1011" i="22" s="1"/>
  <c r="W1261" i="22" s="1"/>
  <c r="AF512" i="22"/>
  <c r="AJ262" i="22"/>
  <c r="AS296" i="22"/>
  <c r="AQ46" i="22"/>
  <c r="AF553" i="22"/>
  <c r="AJ303" i="22"/>
  <c r="AS306" i="22"/>
  <c r="AQ56" i="22"/>
  <c r="AF557" i="22"/>
  <c r="AJ307" i="22"/>
  <c r="AS308" i="22"/>
  <c r="AQ58" i="22"/>
  <c r="AS318" i="22"/>
  <c r="AQ68" i="22"/>
  <c r="AF569" i="22"/>
  <c r="AJ319" i="22"/>
  <c r="AS320" i="22"/>
  <c r="AQ70" i="22"/>
  <c r="AS322" i="22"/>
  <c r="AQ72" i="22"/>
  <c r="AS336" i="22"/>
  <c r="AQ86" i="22"/>
  <c r="AF587" i="22"/>
  <c r="AJ337" i="22"/>
  <c r="AS338" i="22"/>
  <c r="AQ88" i="22"/>
  <c r="AS352" i="22"/>
  <c r="AQ102" i="22"/>
  <c r="AS372" i="22"/>
  <c r="AQ122" i="22"/>
  <c r="U514" i="22"/>
  <c r="S264" i="22"/>
  <c r="AG265" i="22"/>
  <c r="AE15" i="22"/>
  <c r="AG286" i="22"/>
  <c r="AE36" i="22"/>
  <c r="AG309" i="22"/>
  <c r="AE59" i="22"/>
  <c r="AG337" i="22"/>
  <c r="AE87" i="22"/>
  <c r="AG345" i="22"/>
  <c r="AE95" i="22"/>
  <c r="AG367" i="22"/>
  <c r="AE117" i="22"/>
  <c r="AG377" i="22"/>
  <c r="AE127" i="22"/>
  <c r="Y19" i="20"/>
  <c r="Y27" i="20" s="1"/>
  <c r="AJ12" i="22"/>
  <c r="I265" i="22"/>
  <c r="G15" i="22"/>
  <c r="I268" i="22"/>
  <c r="G18" i="22"/>
  <c r="AJ21" i="22"/>
  <c r="I274" i="22"/>
  <c r="G24" i="22"/>
  <c r="AS525" i="22"/>
  <c r="AQ275" i="22"/>
  <c r="AS534" i="22"/>
  <c r="AQ284" i="22"/>
  <c r="I295" i="22"/>
  <c r="G45" i="22"/>
  <c r="U344" i="22"/>
  <c r="S94" i="22"/>
  <c r="U350" i="22"/>
  <c r="S100" i="22"/>
  <c r="U356" i="22"/>
  <c r="S106" i="22"/>
  <c r="U358" i="22"/>
  <c r="S108" i="22"/>
  <c r="U364" i="22"/>
  <c r="S114" i="22"/>
  <c r="U370" i="22"/>
  <c r="S120" i="22"/>
  <c r="U372" i="22"/>
  <c r="S122" i="22"/>
  <c r="U374" i="22"/>
  <c r="S124" i="22"/>
  <c r="U378" i="22"/>
  <c r="S128" i="22"/>
  <c r="U380" i="22"/>
  <c r="S130" i="22"/>
  <c r="U384" i="22"/>
  <c r="S134" i="22"/>
  <c r="U390" i="22"/>
  <c r="S140" i="22"/>
  <c r="U402" i="22"/>
  <c r="S152" i="22"/>
  <c r="K6" i="21"/>
  <c r="AV7" i="21"/>
  <c r="K9" i="21"/>
  <c r="AV10" i="21"/>
  <c r="K12" i="21"/>
  <c r="AV13" i="21"/>
  <c r="K15" i="21"/>
  <c r="AV16" i="21"/>
  <c r="K18" i="21"/>
  <c r="AV19" i="21"/>
  <c r="K21" i="21"/>
  <c r="AV22" i="21"/>
  <c r="K24" i="21"/>
  <c r="AV25" i="21"/>
  <c r="K27" i="21"/>
  <c r="AV28" i="21"/>
  <c r="K30" i="21"/>
  <c r="AV31" i="21"/>
  <c r="K33" i="21"/>
  <c r="AV34" i="21"/>
  <c r="K36" i="21"/>
  <c r="AV37" i="21"/>
  <c r="K39" i="21"/>
  <c r="AV40" i="21"/>
  <c r="K42" i="21"/>
  <c r="AV43" i="21"/>
  <c r="K45" i="21"/>
  <c r="AV46" i="21"/>
  <c r="K48" i="21"/>
  <c r="AV49" i="21"/>
  <c r="K51" i="21"/>
  <c r="AV52" i="21"/>
  <c r="K54" i="21"/>
  <c r="AV55" i="21"/>
  <c r="K57" i="21"/>
  <c r="AV58" i="21"/>
  <c r="K60" i="21"/>
  <c r="AV61" i="21"/>
  <c r="K63" i="21"/>
  <c r="AV64" i="21"/>
  <c r="K66" i="21"/>
  <c r="AV67" i="21"/>
  <c r="K69" i="21"/>
  <c r="AV70" i="21"/>
  <c r="K72" i="21"/>
  <c r="AV73" i="21"/>
  <c r="K75" i="21"/>
  <c r="AV76" i="21"/>
  <c r="K78" i="21"/>
  <c r="AV79" i="21"/>
  <c r="K81" i="21"/>
  <c r="AV82" i="21"/>
  <c r="K84" i="21"/>
  <c r="AV85" i="21"/>
  <c r="K87" i="21"/>
  <c r="AV88" i="21"/>
  <c r="K90" i="21"/>
  <c r="AV91" i="21"/>
  <c r="K93" i="21"/>
  <c r="AV94" i="21"/>
  <c r="K96" i="21"/>
  <c r="AV97" i="21"/>
  <c r="K99" i="21"/>
  <c r="AV100" i="21"/>
  <c r="K6" i="22"/>
  <c r="K256" i="22" s="1"/>
  <c r="K506" i="22" s="1"/>
  <c r="K756" i="22" s="1"/>
  <c r="K1006" i="22" s="1"/>
  <c r="K1256" i="22" s="1"/>
  <c r="W7" i="22"/>
  <c r="W257" i="22" s="1"/>
  <c r="W507" i="22" s="1"/>
  <c r="W757" i="22" s="1"/>
  <c r="W1007" i="22" s="1"/>
  <c r="W1257" i="22" s="1"/>
  <c r="T257" i="22"/>
  <c r="AV7" i="22"/>
  <c r="AF508" i="22"/>
  <c r="AJ258" i="22"/>
  <c r="K9" i="22"/>
  <c r="K259" i="22" s="1"/>
  <c r="K509" i="22" s="1"/>
  <c r="K759" i="22" s="1"/>
  <c r="K1009" i="22" s="1"/>
  <c r="K1259" i="22" s="1"/>
  <c r="W10" i="22"/>
  <c r="W260" i="22" s="1"/>
  <c r="W510" i="22" s="1"/>
  <c r="W760" i="22" s="1"/>
  <c r="W1010" i="22" s="1"/>
  <c r="W1260" i="22" s="1"/>
  <c r="T260" i="22"/>
  <c r="AV10" i="22"/>
  <c r="AF511" i="22"/>
  <c r="AJ261" i="22"/>
  <c r="K12" i="22"/>
  <c r="K262" i="22" s="1"/>
  <c r="K512" i="22" s="1"/>
  <c r="K762" i="22" s="1"/>
  <c r="K1012" i="22" s="1"/>
  <c r="K1262" i="22" s="1"/>
  <c r="W13" i="22"/>
  <c r="W263" i="22" s="1"/>
  <c r="W513" i="22" s="1"/>
  <c r="W763" i="22" s="1"/>
  <c r="W1013" i="22" s="1"/>
  <c r="W1263" i="22" s="1"/>
  <c r="T263" i="22"/>
  <c r="AV13" i="22"/>
  <c r="AF514" i="22"/>
  <c r="AJ264" i="22"/>
  <c r="K15" i="22"/>
  <c r="K265" i="22" s="1"/>
  <c r="K515" i="22" s="1"/>
  <c r="K765" i="22" s="1"/>
  <c r="K1015" i="22" s="1"/>
  <c r="K1265" i="22" s="1"/>
  <c r="W16" i="22"/>
  <c r="W266" i="22" s="1"/>
  <c r="W516" i="22" s="1"/>
  <c r="W766" i="22" s="1"/>
  <c r="W1016" i="22" s="1"/>
  <c r="W1266" i="22" s="1"/>
  <c r="T266" i="22"/>
  <c r="AV16" i="22"/>
  <c r="AF517" i="22"/>
  <c r="AJ267" i="22"/>
  <c r="K18" i="22"/>
  <c r="K268" i="22" s="1"/>
  <c r="K518" i="22" s="1"/>
  <c r="K768" i="22" s="1"/>
  <c r="K1018" i="22" s="1"/>
  <c r="K1268" i="22" s="1"/>
  <c r="W19" i="22"/>
  <c r="W269" i="22" s="1"/>
  <c r="W519" i="22" s="1"/>
  <c r="W769" i="22" s="1"/>
  <c r="W1019" i="22" s="1"/>
  <c r="W1269" i="22" s="1"/>
  <c r="T269" i="22"/>
  <c r="AV19" i="22"/>
  <c r="AF520" i="22"/>
  <c r="AJ270" i="22"/>
  <c r="K21" i="22"/>
  <c r="K271" i="22" s="1"/>
  <c r="K521" i="22" s="1"/>
  <c r="K771" i="22" s="1"/>
  <c r="K1021" i="22" s="1"/>
  <c r="K1271" i="22" s="1"/>
  <c r="T272" i="22"/>
  <c r="W22" i="22"/>
  <c r="W272" i="22" s="1"/>
  <c r="W522" i="22" s="1"/>
  <c r="W772" i="22" s="1"/>
  <c r="W1022" i="22" s="1"/>
  <c r="W1272" i="22" s="1"/>
  <c r="AV22" i="22"/>
  <c r="AF523" i="22"/>
  <c r="AJ273" i="22"/>
  <c r="K24" i="22"/>
  <c r="K274" i="22" s="1"/>
  <c r="K524" i="22" s="1"/>
  <c r="K774" i="22" s="1"/>
  <c r="K1024" i="22" s="1"/>
  <c r="K1274" i="22" s="1"/>
  <c r="T275" i="22"/>
  <c r="W25" i="22"/>
  <c r="W275" i="22" s="1"/>
  <c r="W525" i="22" s="1"/>
  <c r="W775" i="22" s="1"/>
  <c r="W1025" i="22" s="1"/>
  <c r="W1275" i="22" s="1"/>
  <c r="AV25" i="22"/>
  <c r="AF526" i="22"/>
  <c r="AJ276" i="22"/>
  <c r="K27" i="22"/>
  <c r="K277" i="22" s="1"/>
  <c r="K527" i="22" s="1"/>
  <c r="K777" i="22" s="1"/>
  <c r="K1027" i="22" s="1"/>
  <c r="K1277" i="22" s="1"/>
  <c r="T278" i="22"/>
  <c r="W28" i="22"/>
  <c r="W278" i="22" s="1"/>
  <c r="W528" i="22" s="1"/>
  <c r="W778" i="22" s="1"/>
  <c r="W1028" i="22" s="1"/>
  <c r="W1278" i="22" s="1"/>
  <c r="AV28" i="22"/>
  <c r="AF529" i="22"/>
  <c r="AJ279" i="22"/>
  <c r="K30" i="22"/>
  <c r="K280" i="22" s="1"/>
  <c r="K530" i="22" s="1"/>
  <c r="K780" i="22" s="1"/>
  <c r="K1030" i="22" s="1"/>
  <c r="K1280" i="22" s="1"/>
  <c r="T281" i="22"/>
  <c r="W31" i="22"/>
  <c r="W281" i="22" s="1"/>
  <c r="W531" i="22" s="1"/>
  <c r="W781" i="22" s="1"/>
  <c r="W1031" i="22" s="1"/>
  <c r="W1281" i="22" s="1"/>
  <c r="AV31" i="22"/>
  <c r="AF532" i="22"/>
  <c r="AJ282" i="22"/>
  <c r="K33" i="22"/>
  <c r="K283" i="22" s="1"/>
  <c r="K533" i="22" s="1"/>
  <c r="K783" i="22" s="1"/>
  <c r="K1033" i="22" s="1"/>
  <c r="K1283" i="22" s="1"/>
  <c r="T284" i="22"/>
  <c r="W34" i="22"/>
  <c r="W284" i="22" s="1"/>
  <c r="W534" i="22" s="1"/>
  <c r="W784" i="22" s="1"/>
  <c r="W1034" i="22" s="1"/>
  <c r="W1284" i="22" s="1"/>
  <c r="AV34" i="22"/>
  <c r="AF535" i="22"/>
  <c r="AJ285" i="22"/>
  <c r="K36" i="22"/>
  <c r="K286" i="22" s="1"/>
  <c r="K536" i="22" s="1"/>
  <c r="K786" i="22" s="1"/>
  <c r="K1036" i="22" s="1"/>
  <c r="K1286" i="22" s="1"/>
  <c r="T287" i="22"/>
  <c r="W37" i="22"/>
  <c r="W287" i="22" s="1"/>
  <c r="W537" i="22" s="1"/>
  <c r="W787" i="22" s="1"/>
  <c r="W1037" i="22" s="1"/>
  <c r="W1287" i="22" s="1"/>
  <c r="AV37" i="22"/>
  <c r="AF538" i="22"/>
  <c r="AJ288" i="22"/>
  <c r="K39" i="22"/>
  <c r="K289" i="22" s="1"/>
  <c r="K539" i="22" s="1"/>
  <c r="K789" i="22" s="1"/>
  <c r="K1039" i="22" s="1"/>
  <c r="K1289" i="22" s="1"/>
  <c r="T290" i="22"/>
  <c r="W40" i="22"/>
  <c r="W290" i="22" s="1"/>
  <c r="W540" i="22" s="1"/>
  <c r="W790" i="22" s="1"/>
  <c r="W1040" i="22" s="1"/>
  <c r="W1290" i="22" s="1"/>
  <c r="AV40" i="22"/>
  <c r="AF541" i="22"/>
  <c r="AJ291" i="22"/>
  <c r="K42" i="22"/>
  <c r="K292" i="22" s="1"/>
  <c r="K542" i="22" s="1"/>
  <c r="K792" i="22" s="1"/>
  <c r="K1042" i="22" s="1"/>
  <c r="K1292" i="22" s="1"/>
  <c r="T293" i="22"/>
  <c r="W43" i="22"/>
  <c r="W293" i="22" s="1"/>
  <c r="W543" i="22" s="1"/>
  <c r="W793" i="22" s="1"/>
  <c r="W1043" i="22" s="1"/>
  <c r="W1293" i="22" s="1"/>
  <c r="AV43" i="22"/>
  <c r="AF544" i="22"/>
  <c r="AJ294" i="22"/>
  <c r="K45" i="22"/>
  <c r="K295" i="22" s="1"/>
  <c r="K545" i="22" s="1"/>
  <c r="K795" i="22" s="1"/>
  <c r="K1045" i="22" s="1"/>
  <c r="K1295" i="22" s="1"/>
  <c r="X46" i="22"/>
  <c r="I297" i="22"/>
  <c r="G47" i="22"/>
  <c r="X48" i="22"/>
  <c r="I299" i="22"/>
  <c r="G49" i="22"/>
  <c r="X50" i="22"/>
  <c r="I301" i="22"/>
  <c r="G51" i="22"/>
  <c r="X52" i="22"/>
  <c r="I303" i="22"/>
  <c r="G53" i="22"/>
  <c r="X54" i="22"/>
  <c r="I305" i="22"/>
  <c r="G55" i="22"/>
  <c r="X56" i="22"/>
  <c r="I307" i="22"/>
  <c r="G57" i="22"/>
  <c r="X58" i="22"/>
  <c r="I309" i="22"/>
  <c r="G59" i="22"/>
  <c r="X60" i="22"/>
  <c r="I311" i="22"/>
  <c r="G61" i="22"/>
  <c r="X62" i="22"/>
  <c r="I313" i="22"/>
  <c r="G63" i="22"/>
  <c r="X64" i="22"/>
  <c r="I315" i="22"/>
  <c r="G65" i="22"/>
  <c r="X66" i="22"/>
  <c r="I317" i="22"/>
  <c r="G67" i="22"/>
  <c r="X68" i="22"/>
  <c r="I319" i="22"/>
  <c r="G69" i="22"/>
  <c r="X70" i="22"/>
  <c r="G71" i="22"/>
  <c r="I321" i="22"/>
  <c r="X72" i="22"/>
  <c r="I323" i="22"/>
  <c r="G73" i="22"/>
  <c r="X74" i="22"/>
  <c r="I325" i="22"/>
  <c r="G75" i="22"/>
  <c r="X76" i="22"/>
  <c r="I327" i="22"/>
  <c r="G77" i="22"/>
  <c r="X78" i="22"/>
  <c r="I329" i="22"/>
  <c r="G79" i="22"/>
  <c r="X80" i="22"/>
  <c r="I331" i="22"/>
  <c r="G81" i="22"/>
  <c r="X82" i="22"/>
  <c r="I333" i="22"/>
  <c r="G83" i="22"/>
  <c r="X84" i="22"/>
  <c r="I335" i="22"/>
  <c r="G85" i="22"/>
  <c r="X86" i="22"/>
  <c r="I337" i="22"/>
  <c r="G87" i="22"/>
  <c r="X88" i="22"/>
  <c r="I339" i="22"/>
  <c r="G89" i="22"/>
  <c r="X90" i="22"/>
  <c r="I341" i="22"/>
  <c r="G91" i="22"/>
  <c r="X92" i="22"/>
  <c r="I343" i="22"/>
  <c r="G93" i="22"/>
  <c r="X94" i="22"/>
  <c r="I345" i="22"/>
  <c r="G95" i="22"/>
  <c r="X96" i="22"/>
  <c r="I347" i="22"/>
  <c r="G97" i="22"/>
  <c r="X98" i="22"/>
  <c r="I349" i="22"/>
  <c r="G99" i="22"/>
  <c r="X100" i="22"/>
  <c r="I351" i="22"/>
  <c r="G101" i="22"/>
  <c r="X102" i="22"/>
  <c r="I353" i="22"/>
  <c r="G103" i="22"/>
  <c r="X104" i="22"/>
  <c r="I355" i="22"/>
  <c r="G105" i="22"/>
  <c r="X106" i="22"/>
  <c r="I357" i="22"/>
  <c r="G107" i="22"/>
  <c r="X108" i="22"/>
  <c r="I359" i="22"/>
  <c r="G109" i="22"/>
  <c r="X110" i="22"/>
  <c r="I361" i="22"/>
  <c r="G111" i="22"/>
  <c r="X112" i="22"/>
  <c r="I363" i="22"/>
  <c r="G113" i="22"/>
  <c r="X114" i="22"/>
  <c r="I365" i="22"/>
  <c r="G115" i="22"/>
  <c r="X116" i="22"/>
  <c r="I367" i="22"/>
  <c r="G117" i="22"/>
  <c r="X118" i="22"/>
  <c r="I369" i="22"/>
  <c r="G119" i="22"/>
  <c r="X120" i="22"/>
  <c r="I371" i="22"/>
  <c r="G121" i="22"/>
  <c r="X122" i="22"/>
  <c r="I373" i="22"/>
  <c r="G123" i="22"/>
  <c r="X124" i="22"/>
  <c r="I375" i="22"/>
  <c r="G125" i="22"/>
  <c r="X126" i="22"/>
  <c r="I377" i="22"/>
  <c r="G127" i="22"/>
  <c r="X128" i="22"/>
  <c r="I379" i="22"/>
  <c r="G129" i="22"/>
  <c r="X130" i="22"/>
  <c r="I381" i="22"/>
  <c r="G131" i="22"/>
  <c r="X132" i="22"/>
  <c r="I383" i="22"/>
  <c r="G133" i="22"/>
  <c r="X134" i="22"/>
  <c r="I385" i="22"/>
  <c r="G135" i="22"/>
  <c r="X136" i="22"/>
  <c r="I387" i="22"/>
  <c r="G137" i="22"/>
  <c r="X138" i="22"/>
  <c r="I389" i="22"/>
  <c r="G139" i="22"/>
  <c r="X140" i="22"/>
  <c r="I391" i="22"/>
  <c r="G141" i="22"/>
  <c r="X142" i="22"/>
  <c r="I393" i="22"/>
  <c r="G143" i="22"/>
  <c r="X144" i="22"/>
  <c r="I395" i="22"/>
  <c r="G145" i="22"/>
  <c r="X146" i="22"/>
  <c r="I397" i="22"/>
  <c r="G147" i="22"/>
  <c r="X148" i="22"/>
  <c r="I399" i="22"/>
  <c r="G149" i="22"/>
  <c r="X150" i="22"/>
  <c r="I401" i="22"/>
  <c r="G151" i="22"/>
  <c r="X152" i="22"/>
  <c r="I403" i="22"/>
  <c r="G153" i="22"/>
  <c r="X154" i="22"/>
  <c r="I405" i="22"/>
  <c r="G155" i="22"/>
  <c r="X156" i="22"/>
  <c r="I407" i="22"/>
  <c r="G157" i="22"/>
  <c r="X158" i="22"/>
  <c r="I409" i="22"/>
  <c r="G159" i="22"/>
  <c r="X160" i="22"/>
  <c r="I411" i="22"/>
  <c r="G161" i="22"/>
  <c r="X162" i="22"/>
  <c r="I413" i="22"/>
  <c r="G163" i="22"/>
  <c r="X164" i="22"/>
  <c r="I415" i="22"/>
  <c r="G165" i="22"/>
  <c r="X166" i="22"/>
  <c r="I417" i="22"/>
  <c r="G167" i="22"/>
  <c r="X168" i="22"/>
  <c r="I419" i="22"/>
  <c r="G169" i="22"/>
  <c r="X170" i="22"/>
  <c r="I421" i="22"/>
  <c r="G171" i="22"/>
  <c r="X172" i="22"/>
  <c r="I423" i="22"/>
  <c r="G173" i="22"/>
  <c r="X174" i="22"/>
  <c r="I425" i="22"/>
  <c r="G175" i="22"/>
  <c r="X176" i="22"/>
  <c r="I427" i="22"/>
  <c r="G177" i="22"/>
  <c r="X178" i="22"/>
  <c r="I429" i="22"/>
  <c r="G179" i="22"/>
  <c r="X180" i="22"/>
  <c r="I431" i="22"/>
  <c r="G181" i="22"/>
  <c r="X182" i="22"/>
  <c r="I433" i="22"/>
  <c r="G183" i="22"/>
  <c r="X184" i="22"/>
  <c r="I435" i="22"/>
  <c r="G185" i="22"/>
  <c r="X186" i="22"/>
  <c r="I437" i="22"/>
  <c r="G187" i="22"/>
  <c r="X188" i="22"/>
  <c r="I439" i="22"/>
  <c r="G189" i="22"/>
  <c r="X190" i="22"/>
  <c r="I441" i="22"/>
  <c r="G191" i="22"/>
  <c r="X192" i="22"/>
  <c r="I443" i="22"/>
  <c r="G193" i="22"/>
  <c r="X194" i="22"/>
  <c r="I695" i="22"/>
  <c r="G445" i="22"/>
  <c r="X196" i="22"/>
  <c r="X198" i="22"/>
  <c r="AQ208" i="22"/>
  <c r="T711" i="22"/>
  <c r="X461" i="22"/>
  <c r="AF462" i="22"/>
  <c r="AI212" i="22"/>
  <c r="AI462" i="22" s="1"/>
  <c r="AI712" i="22" s="1"/>
  <c r="AI962" i="22" s="1"/>
  <c r="AI1212" i="22" s="1"/>
  <c r="AI1462" i="22" s="1"/>
  <c r="AQ213" i="22"/>
  <c r="T714" i="22"/>
  <c r="X464" i="22"/>
  <c r="AG465" i="22"/>
  <c r="AE215" i="22"/>
  <c r="H468" i="22"/>
  <c r="K218" i="22"/>
  <c r="K468" i="22" s="1"/>
  <c r="K718" i="22" s="1"/>
  <c r="K968" i="22" s="1"/>
  <c r="K1218" i="22" s="1"/>
  <c r="K1468" i="22" s="1"/>
  <c r="L218" i="22"/>
  <c r="AS471" i="22"/>
  <c r="AQ221" i="22"/>
  <c r="U474" i="22"/>
  <c r="S224" i="22"/>
  <c r="H495" i="22"/>
  <c r="K245" i="22"/>
  <c r="K495" i="22" s="1"/>
  <c r="K745" i="22" s="1"/>
  <c r="K995" i="22" s="1"/>
  <c r="K1245" i="22" s="1"/>
  <c r="K1495" i="22" s="1"/>
  <c r="L245" i="22"/>
  <c r="S257" i="22"/>
  <c r="AR265" i="22"/>
  <c r="AU15" i="22"/>
  <c r="AU265" i="22" s="1"/>
  <c r="AU515" i="22" s="1"/>
  <c r="AU765" i="22" s="1"/>
  <c r="AU1015" i="22" s="1"/>
  <c r="AU1265" i="22" s="1"/>
  <c r="AR268" i="22"/>
  <c r="AU18" i="22"/>
  <c r="AU268" i="22" s="1"/>
  <c r="AU518" i="22" s="1"/>
  <c r="AU768" i="22" s="1"/>
  <c r="AU1018" i="22" s="1"/>
  <c r="AU1268" i="22" s="1"/>
  <c r="AF506" i="22"/>
  <c r="AJ256" i="22"/>
  <c r="T282" i="22"/>
  <c r="W32" i="22"/>
  <c r="W282" i="22" s="1"/>
  <c r="W532" i="22" s="1"/>
  <c r="W782" i="22" s="1"/>
  <c r="W1032" i="22" s="1"/>
  <c r="W1282" i="22" s="1"/>
  <c r="AF533" i="22"/>
  <c r="AJ283" i="22"/>
  <c r="AF536" i="22"/>
  <c r="AJ286" i="22"/>
  <c r="T288" i="22"/>
  <c r="W38" i="22"/>
  <c r="W288" i="22" s="1"/>
  <c r="W538" i="22" s="1"/>
  <c r="W788" i="22" s="1"/>
  <c r="W1038" i="22" s="1"/>
  <c r="W1288" i="22" s="1"/>
  <c r="AF539" i="22"/>
  <c r="AJ289" i="22"/>
  <c r="AF545" i="22"/>
  <c r="AJ295" i="22"/>
  <c r="AF571" i="22"/>
  <c r="AJ321" i="22"/>
  <c r="AF573" i="22"/>
  <c r="AJ323" i="22"/>
  <c r="AS332" i="22"/>
  <c r="AQ82" i="22"/>
  <c r="AS334" i="22"/>
  <c r="AQ84" i="22"/>
  <c r="AS354" i="22"/>
  <c r="AQ104" i="22"/>
  <c r="U517" i="22"/>
  <c r="S267" i="22"/>
  <c r="AG268" i="22"/>
  <c r="AE18" i="22"/>
  <c r="U538" i="22"/>
  <c r="S288" i="22"/>
  <c r="AG289" i="22"/>
  <c r="AE39" i="22"/>
  <c r="AG301" i="22"/>
  <c r="AE51" i="22"/>
  <c r="AG303" i="22"/>
  <c r="AE53" i="22"/>
  <c r="AG319" i="22"/>
  <c r="AE69" i="22"/>
  <c r="AG321" i="22"/>
  <c r="AE71" i="22"/>
  <c r="AE111" i="22"/>
  <c r="AG361" i="22"/>
  <c r="AG369" i="22"/>
  <c r="AE119" i="22"/>
  <c r="AG371" i="22"/>
  <c r="AE121" i="22"/>
  <c r="I256" i="22"/>
  <c r="G6" i="22"/>
  <c r="AJ6" i="22"/>
  <c r="I259" i="22"/>
  <c r="G9" i="22"/>
  <c r="AJ9" i="22"/>
  <c r="I262" i="22"/>
  <c r="G12" i="22"/>
  <c r="AS513" i="22"/>
  <c r="AQ263" i="22"/>
  <c r="I271" i="22"/>
  <c r="G21" i="22"/>
  <c r="AJ24" i="22"/>
  <c r="I277" i="22"/>
  <c r="G27" i="22"/>
  <c r="AJ36" i="22"/>
  <c r="AS537" i="22"/>
  <c r="AQ287" i="22"/>
  <c r="I289" i="22"/>
  <c r="G39" i="22"/>
  <c r="AS540" i="22"/>
  <c r="AQ290" i="22"/>
  <c r="I292" i="22"/>
  <c r="G42" i="22"/>
  <c r="U296" i="22"/>
  <c r="S46" i="22"/>
  <c r="H549" i="22"/>
  <c r="L299" i="22"/>
  <c r="U300" i="22"/>
  <c r="S50" i="22"/>
  <c r="H553" i="22"/>
  <c r="L303" i="22"/>
  <c r="H555" i="22"/>
  <c r="L305" i="22"/>
  <c r="H557" i="22"/>
  <c r="L307" i="22"/>
  <c r="U308" i="22"/>
  <c r="S58" i="22"/>
  <c r="H561" i="22"/>
  <c r="L311" i="22"/>
  <c r="H563" i="22"/>
  <c r="L313" i="22"/>
  <c r="H565" i="22"/>
  <c r="L315" i="22"/>
  <c r="H567" i="22"/>
  <c r="L317" i="22"/>
  <c r="H569" i="22"/>
  <c r="L319" i="22"/>
  <c r="H571" i="22"/>
  <c r="L321" i="22"/>
  <c r="U322" i="22"/>
  <c r="S72" i="22"/>
  <c r="S74" i="22"/>
  <c r="U324" i="22"/>
  <c r="H577" i="22"/>
  <c r="L327" i="22"/>
  <c r="H581" i="22"/>
  <c r="L331" i="22"/>
  <c r="AJ81" i="22"/>
  <c r="H583" i="22"/>
  <c r="L333" i="22"/>
  <c r="AJ83" i="22"/>
  <c r="U334" i="22"/>
  <c r="S84" i="22"/>
  <c r="H585" i="22"/>
  <c r="L335" i="22"/>
  <c r="AJ85" i="22"/>
  <c r="U336" i="22"/>
  <c r="S86" i="22"/>
  <c r="H587" i="22"/>
  <c r="L337" i="22"/>
  <c r="AJ87" i="22"/>
  <c r="U338" i="22"/>
  <c r="S88" i="22"/>
  <c r="H589" i="22"/>
  <c r="L339" i="22"/>
  <c r="AJ89" i="22"/>
  <c r="U340" i="22"/>
  <c r="S90" i="22"/>
  <c r="H591" i="22"/>
  <c r="L341" i="22"/>
  <c r="AJ91" i="22"/>
  <c r="U342" i="22"/>
  <c r="S92" i="22"/>
  <c r="U348" i="22"/>
  <c r="S98" i="22"/>
  <c r="U354" i="22"/>
  <c r="S104" i="22"/>
  <c r="U362" i="22"/>
  <c r="S112" i="22"/>
  <c r="U368" i="22"/>
  <c r="S118" i="22"/>
  <c r="U376" i="22"/>
  <c r="S126" i="22"/>
  <c r="U382" i="22"/>
  <c r="S132" i="22"/>
  <c r="U388" i="22"/>
  <c r="S138" i="22"/>
  <c r="U394" i="22"/>
  <c r="S144" i="22"/>
  <c r="U396" i="22"/>
  <c r="S146" i="22"/>
  <c r="U398" i="22"/>
  <c r="S148" i="22"/>
  <c r="L6" i="22"/>
  <c r="AQ6" i="22"/>
  <c r="U757" i="22"/>
  <c r="S507" i="22"/>
  <c r="AG258" i="22"/>
  <c r="AE8" i="22"/>
  <c r="L9" i="22"/>
  <c r="AQ9" i="22"/>
  <c r="U510" i="22"/>
  <c r="S260" i="22"/>
  <c r="AG261" i="22"/>
  <c r="AE11" i="22"/>
  <c r="L12" i="22"/>
  <c r="AQ12" i="22"/>
  <c r="U513" i="22"/>
  <c r="S263" i="22"/>
  <c r="AG264" i="22"/>
  <c r="AE14" i="22"/>
  <c r="L15" i="22"/>
  <c r="AQ15" i="22"/>
  <c r="U516" i="22"/>
  <c r="S266" i="22"/>
  <c r="AG267" i="22"/>
  <c r="AE17" i="22"/>
  <c r="L18" i="22"/>
  <c r="AQ18" i="22"/>
  <c r="U519" i="22"/>
  <c r="S269" i="22"/>
  <c r="AG270" i="22"/>
  <c r="AE20" i="22"/>
  <c r="L21" i="22"/>
  <c r="AQ21" i="22"/>
  <c r="U522" i="22"/>
  <c r="S272" i="22"/>
  <c r="AG273" i="22"/>
  <c r="AE23" i="22"/>
  <c r="L24" i="22"/>
  <c r="AQ24" i="22"/>
  <c r="U525" i="22"/>
  <c r="S275" i="22"/>
  <c r="AG276" i="22"/>
  <c r="AE26" i="22"/>
  <c r="L27" i="22"/>
  <c r="AQ27" i="22"/>
  <c r="U528" i="22"/>
  <c r="S278" i="22"/>
  <c r="AG279" i="22"/>
  <c r="AE29" i="22"/>
  <c r="L30" i="22"/>
  <c r="AQ30" i="22"/>
  <c r="U531" i="22"/>
  <c r="S281" i="22"/>
  <c r="AG282" i="22"/>
  <c r="AE32" i="22"/>
  <c r="L33" i="22"/>
  <c r="AQ33" i="22"/>
  <c r="U534" i="22"/>
  <c r="S284" i="22"/>
  <c r="AG285" i="22"/>
  <c r="AE35" i="22"/>
  <c r="L36" i="22"/>
  <c r="AQ36" i="22"/>
  <c r="U537" i="22"/>
  <c r="S287" i="22"/>
  <c r="AG288" i="22"/>
  <c r="AE38" i="22"/>
  <c r="L39" i="22"/>
  <c r="AQ39" i="22"/>
  <c r="U540" i="22"/>
  <c r="S290" i="22"/>
  <c r="AG291" i="22"/>
  <c r="AE41" i="22"/>
  <c r="L42" i="22"/>
  <c r="AQ42" i="22"/>
  <c r="U543" i="22"/>
  <c r="S293" i="22"/>
  <c r="AG294" i="22"/>
  <c r="AE44" i="22"/>
  <c r="L45" i="22"/>
  <c r="AR295" i="22"/>
  <c r="AU45" i="22"/>
  <c r="AU295" i="22" s="1"/>
  <c r="AU545" i="22" s="1"/>
  <c r="AU795" i="22" s="1"/>
  <c r="AU1045" i="22" s="1"/>
  <c r="AU1295" i="22" s="1"/>
  <c r="K47" i="22"/>
  <c r="K297" i="22" s="1"/>
  <c r="K547" i="22" s="1"/>
  <c r="K797" i="22" s="1"/>
  <c r="K1047" i="22" s="1"/>
  <c r="K1297" i="22" s="1"/>
  <c r="AR297" i="22"/>
  <c r="AU47" i="22"/>
  <c r="AU297" i="22" s="1"/>
  <c r="AU547" i="22" s="1"/>
  <c r="AU797" i="22" s="1"/>
  <c r="AU1047" i="22" s="1"/>
  <c r="AU1297" i="22" s="1"/>
  <c r="K49" i="22"/>
  <c r="K299" i="22" s="1"/>
  <c r="K549" i="22" s="1"/>
  <c r="K799" i="22" s="1"/>
  <c r="K1049" i="22" s="1"/>
  <c r="K1299" i="22" s="1"/>
  <c r="AR299" i="22"/>
  <c r="AU49" i="22"/>
  <c r="AU299" i="22" s="1"/>
  <c r="AU549" i="22" s="1"/>
  <c r="AU799" i="22" s="1"/>
  <c r="AU1049" i="22" s="1"/>
  <c r="AU1299" i="22" s="1"/>
  <c r="K51" i="22"/>
  <c r="K301" i="22" s="1"/>
  <c r="K551" i="22" s="1"/>
  <c r="K801" i="22" s="1"/>
  <c r="K1051" i="22" s="1"/>
  <c r="K1301" i="22" s="1"/>
  <c r="AR301" i="22"/>
  <c r="AU51" i="22"/>
  <c r="AU301" i="22" s="1"/>
  <c r="AU551" i="22" s="1"/>
  <c r="AU801" i="22" s="1"/>
  <c r="AU1051" i="22" s="1"/>
  <c r="AU1301" i="22" s="1"/>
  <c r="K53" i="22"/>
  <c r="K303" i="22" s="1"/>
  <c r="K553" i="22" s="1"/>
  <c r="K803" i="22" s="1"/>
  <c r="K1053" i="22" s="1"/>
  <c r="K1303" i="22" s="1"/>
  <c r="AR303" i="22"/>
  <c r="AU53" i="22"/>
  <c r="AU303" i="22" s="1"/>
  <c r="AU553" i="22" s="1"/>
  <c r="AU803" i="22" s="1"/>
  <c r="AU1053" i="22" s="1"/>
  <c r="AU1303" i="22" s="1"/>
  <c r="K55" i="22"/>
  <c r="K305" i="22" s="1"/>
  <c r="K555" i="22" s="1"/>
  <c r="K805" i="22" s="1"/>
  <c r="K1055" i="22" s="1"/>
  <c r="K1305" i="22" s="1"/>
  <c r="AR305" i="22"/>
  <c r="AU55" i="22"/>
  <c r="AU305" i="22" s="1"/>
  <c r="AU555" i="22" s="1"/>
  <c r="AU805" i="22" s="1"/>
  <c r="AU1055" i="22" s="1"/>
  <c r="AU1305" i="22" s="1"/>
  <c r="K57" i="22"/>
  <c r="K307" i="22" s="1"/>
  <c r="K557" i="22" s="1"/>
  <c r="K807" i="22" s="1"/>
  <c r="K1057" i="22" s="1"/>
  <c r="K1307" i="22" s="1"/>
  <c r="AR307" i="22"/>
  <c r="AU57" i="22"/>
  <c r="AU307" i="22" s="1"/>
  <c r="AU557" i="22" s="1"/>
  <c r="AU807" i="22" s="1"/>
  <c r="AU1057" i="22" s="1"/>
  <c r="AU1307" i="22" s="1"/>
  <c r="K59" i="22"/>
  <c r="K309" i="22" s="1"/>
  <c r="K559" i="22" s="1"/>
  <c r="K809" i="22" s="1"/>
  <c r="K1059" i="22" s="1"/>
  <c r="K1309" i="22" s="1"/>
  <c r="AR309" i="22"/>
  <c r="AU59" i="22"/>
  <c r="AU309" i="22" s="1"/>
  <c r="AU559" i="22" s="1"/>
  <c r="AU809" i="22" s="1"/>
  <c r="AU1059" i="22" s="1"/>
  <c r="AU1309" i="22" s="1"/>
  <c r="K61" i="22"/>
  <c r="K311" i="22" s="1"/>
  <c r="K561" i="22" s="1"/>
  <c r="K811" i="22" s="1"/>
  <c r="K1061" i="22" s="1"/>
  <c r="K1311" i="22" s="1"/>
  <c r="AR311" i="22"/>
  <c r="AU61" i="22"/>
  <c r="AU311" i="22" s="1"/>
  <c r="AU561" i="22" s="1"/>
  <c r="AU811" i="22" s="1"/>
  <c r="AU1061" i="22" s="1"/>
  <c r="AU1311" i="22" s="1"/>
  <c r="K63" i="22"/>
  <c r="K313" i="22" s="1"/>
  <c r="K563" i="22" s="1"/>
  <c r="K813" i="22" s="1"/>
  <c r="K1063" i="22" s="1"/>
  <c r="K1313" i="22" s="1"/>
  <c r="AR313" i="22"/>
  <c r="AU63" i="22"/>
  <c r="AU313" i="22" s="1"/>
  <c r="AU563" i="22" s="1"/>
  <c r="AU813" i="22" s="1"/>
  <c r="AU1063" i="22" s="1"/>
  <c r="AU1313" i="22" s="1"/>
  <c r="K65" i="22"/>
  <c r="K315" i="22" s="1"/>
  <c r="K565" i="22" s="1"/>
  <c r="K815" i="22" s="1"/>
  <c r="K1065" i="22" s="1"/>
  <c r="K1315" i="22" s="1"/>
  <c r="AR315" i="22"/>
  <c r="AU65" i="22"/>
  <c r="AU315" i="22" s="1"/>
  <c r="AU565" i="22" s="1"/>
  <c r="AU815" i="22" s="1"/>
  <c r="AU1065" i="22" s="1"/>
  <c r="AU1315" i="22" s="1"/>
  <c r="K67" i="22"/>
  <c r="K317" i="22" s="1"/>
  <c r="K567" i="22" s="1"/>
  <c r="K817" i="22" s="1"/>
  <c r="K1067" i="22" s="1"/>
  <c r="K1317" i="22" s="1"/>
  <c r="AR317" i="22"/>
  <c r="AU67" i="22"/>
  <c r="AU317" i="22" s="1"/>
  <c r="AU567" i="22" s="1"/>
  <c r="AU817" i="22" s="1"/>
  <c r="AU1067" i="22" s="1"/>
  <c r="AU1317" i="22" s="1"/>
  <c r="K69" i="22"/>
  <c r="K319" i="22" s="1"/>
  <c r="K569" i="22" s="1"/>
  <c r="K819" i="22" s="1"/>
  <c r="K1069" i="22" s="1"/>
  <c r="K1319" i="22" s="1"/>
  <c r="AR319" i="22"/>
  <c r="AU69" i="22"/>
  <c r="AU319" i="22" s="1"/>
  <c r="AU569" i="22" s="1"/>
  <c r="AU819" i="22" s="1"/>
  <c r="AU1069" i="22" s="1"/>
  <c r="AU1319" i="22" s="1"/>
  <c r="K71" i="22"/>
  <c r="K321" i="22" s="1"/>
  <c r="K571" i="22" s="1"/>
  <c r="K821" i="22" s="1"/>
  <c r="K1071" i="22" s="1"/>
  <c r="K1321" i="22" s="1"/>
  <c r="AR321" i="22"/>
  <c r="AU71" i="22"/>
  <c r="AU321" i="22" s="1"/>
  <c r="AU571" i="22" s="1"/>
  <c r="AU821" i="22" s="1"/>
  <c r="AU1071" i="22" s="1"/>
  <c r="AU1321" i="22" s="1"/>
  <c r="K73" i="22"/>
  <c r="K323" i="22" s="1"/>
  <c r="K573" i="22" s="1"/>
  <c r="K823" i="22" s="1"/>
  <c r="K1073" i="22" s="1"/>
  <c r="K1323" i="22" s="1"/>
  <c r="AR323" i="22"/>
  <c r="AU73" i="22"/>
  <c r="AU323" i="22" s="1"/>
  <c r="AU573" i="22" s="1"/>
  <c r="AU823" i="22" s="1"/>
  <c r="AU1073" i="22" s="1"/>
  <c r="AU1323" i="22" s="1"/>
  <c r="K75" i="22"/>
  <c r="K325" i="22" s="1"/>
  <c r="K575" i="22" s="1"/>
  <c r="K825" i="22" s="1"/>
  <c r="K1075" i="22" s="1"/>
  <c r="K1325" i="22" s="1"/>
  <c r="AR325" i="22"/>
  <c r="AU75" i="22"/>
  <c r="AU325" i="22" s="1"/>
  <c r="AU575" i="22" s="1"/>
  <c r="AU825" i="22" s="1"/>
  <c r="AU1075" i="22" s="1"/>
  <c r="AU1325" i="22" s="1"/>
  <c r="K77" i="22"/>
  <c r="K327" i="22" s="1"/>
  <c r="K577" i="22" s="1"/>
  <c r="K827" i="22" s="1"/>
  <c r="K1077" i="22" s="1"/>
  <c r="K1327" i="22" s="1"/>
  <c r="AR327" i="22"/>
  <c r="AU77" i="22"/>
  <c r="AU327" i="22" s="1"/>
  <c r="AU577" i="22" s="1"/>
  <c r="AU827" i="22" s="1"/>
  <c r="AU1077" i="22" s="1"/>
  <c r="AU1327" i="22" s="1"/>
  <c r="K79" i="22"/>
  <c r="K329" i="22" s="1"/>
  <c r="K579" i="22" s="1"/>
  <c r="K829" i="22" s="1"/>
  <c r="K1079" i="22" s="1"/>
  <c r="K1329" i="22" s="1"/>
  <c r="AR329" i="22"/>
  <c r="AU79" i="22"/>
  <c r="AU329" i="22" s="1"/>
  <c r="AU579" i="22" s="1"/>
  <c r="AU829" i="22" s="1"/>
  <c r="AU1079" i="22" s="1"/>
  <c r="AU1329" i="22" s="1"/>
  <c r="K81" i="22"/>
  <c r="K331" i="22" s="1"/>
  <c r="K581" i="22" s="1"/>
  <c r="K831" i="22" s="1"/>
  <c r="K1081" i="22" s="1"/>
  <c r="K1331" i="22" s="1"/>
  <c r="AR331" i="22"/>
  <c r="AU81" i="22"/>
  <c r="AU331" i="22" s="1"/>
  <c r="AU581" i="22" s="1"/>
  <c r="AU831" i="22" s="1"/>
  <c r="AU1081" i="22" s="1"/>
  <c r="AU1331" i="22" s="1"/>
  <c r="K83" i="22"/>
  <c r="K333" i="22" s="1"/>
  <c r="K583" i="22" s="1"/>
  <c r="K833" i="22" s="1"/>
  <c r="K1083" i="22" s="1"/>
  <c r="K1333" i="22" s="1"/>
  <c r="AR333" i="22"/>
  <c r="AU83" i="22"/>
  <c r="AU333" i="22" s="1"/>
  <c r="AU583" i="22" s="1"/>
  <c r="AU833" i="22" s="1"/>
  <c r="AU1083" i="22" s="1"/>
  <c r="AU1333" i="22" s="1"/>
  <c r="K85" i="22"/>
  <c r="K335" i="22" s="1"/>
  <c r="K585" i="22" s="1"/>
  <c r="K835" i="22" s="1"/>
  <c r="K1085" i="22" s="1"/>
  <c r="K1335" i="22" s="1"/>
  <c r="AR335" i="22"/>
  <c r="AU85" i="22"/>
  <c r="AU335" i="22" s="1"/>
  <c r="AU585" i="22" s="1"/>
  <c r="AU835" i="22" s="1"/>
  <c r="AU1085" i="22" s="1"/>
  <c r="AU1335" i="22" s="1"/>
  <c r="K87" i="22"/>
  <c r="K337" i="22" s="1"/>
  <c r="K587" i="22" s="1"/>
  <c r="K837" i="22" s="1"/>
  <c r="K1087" i="22" s="1"/>
  <c r="K1337" i="22" s="1"/>
  <c r="AR337" i="22"/>
  <c r="AU87" i="22"/>
  <c r="AU337" i="22" s="1"/>
  <c r="AU587" i="22" s="1"/>
  <c r="AU837" i="22" s="1"/>
  <c r="AU1087" i="22" s="1"/>
  <c r="AU1337" i="22" s="1"/>
  <c r="K89" i="22"/>
  <c r="K339" i="22" s="1"/>
  <c r="K589" i="22" s="1"/>
  <c r="K839" i="22" s="1"/>
  <c r="K1089" i="22" s="1"/>
  <c r="K1339" i="22" s="1"/>
  <c r="AR339" i="22"/>
  <c r="AU89" i="22"/>
  <c r="AU339" i="22" s="1"/>
  <c r="AU589" i="22" s="1"/>
  <c r="AU839" i="22" s="1"/>
  <c r="AU1089" i="22" s="1"/>
  <c r="AU1339" i="22" s="1"/>
  <c r="K91" i="22"/>
  <c r="K341" i="22" s="1"/>
  <c r="K591" i="22" s="1"/>
  <c r="K841" i="22" s="1"/>
  <c r="K1091" i="22" s="1"/>
  <c r="K1341" i="22" s="1"/>
  <c r="AR341" i="22"/>
  <c r="AU91" i="22"/>
  <c r="AU341" i="22" s="1"/>
  <c r="AU591" i="22" s="1"/>
  <c r="AU841" i="22" s="1"/>
  <c r="AU1091" i="22" s="1"/>
  <c r="AU1341" i="22" s="1"/>
  <c r="AR343" i="22"/>
  <c r="AU93" i="22"/>
  <c r="AU343" i="22" s="1"/>
  <c r="AU593" i="22" s="1"/>
  <c r="AU843" i="22" s="1"/>
  <c r="AU1093" i="22" s="1"/>
  <c r="AU1343" i="22" s="1"/>
  <c r="AR345" i="22"/>
  <c r="AU95" i="22"/>
  <c r="AU345" i="22" s="1"/>
  <c r="AU595" i="22" s="1"/>
  <c r="AU845" i="22" s="1"/>
  <c r="AU1095" i="22" s="1"/>
  <c r="AU1345" i="22" s="1"/>
  <c r="AR347" i="22"/>
  <c r="AU97" i="22"/>
  <c r="AU347" i="22" s="1"/>
  <c r="AU597" i="22" s="1"/>
  <c r="AU847" i="22" s="1"/>
  <c r="AU1097" i="22" s="1"/>
  <c r="AU1347" i="22" s="1"/>
  <c r="AR349" i="22"/>
  <c r="AU99" i="22"/>
  <c r="AU349" i="22" s="1"/>
  <c r="AU599" i="22" s="1"/>
  <c r="AU849" i="22" s="1"/>
  <c r="AU1099" i="22" s="1"/>
  <c r="AU1349" i="22" s="1"/>
  <c r="AR351" i="22"/>
  <c r="AU101" i="22"/>
  <c r="AU351" i="22" s="1"/>
  <c r="AU601" i="22" s="1"/>
  <c r="AU851" i="22" s="1"/>
  <c r="AU1101" i="22" s="1"/>
  <c r="AU1351" i="22" s="1"/>
  <c r="AR353" i="22"/>
  <c r="AU103" i="22"/>
  <c r="AU353" i="22" s="1"/>
  <c r="AU603" i="22" s="1"/>
  <c r="AU853" i="22" s="1"/>
  <c r="AU1103" i="22" s="1"/>
  <c r="AU1353" i="22" s="1"/>
  <c r="AR355" i="22"/>
  <c r="AU105" i="22"/>
  <c r="AU355" i="22" s="1"/>
  <c r="AU605" i="22" s="1"/>
  <c r="AU855" i="22" s="1"/>
  <c r="AU1105" i="22" s="1"/>
  <c r="AU1355" i="22" s="1"/>
  <c r="AR357" i="22"/>
  <c r="AU107" i="22"/>
  <c r="AU357" i="22" s="1"/>
  <c r="AU607" i="22" s="1"/>
  <c r="AU857" i="22" s="1"/>
  <c r="AU1107" i="22" s="1"/>
  <c r="AU1357" i="22" s="1"/>
  <c r="AR359" i="22"/>
  <c r="AU109" i="22"/>
  <c r="AU359" i="22" s="1"/>
  <c r="AU609" i="22" s="1"/>
  <c r="AU859" i="22" s="1"/>
  <c r="AU1109" i="22" s="1"/>
  <c r="AU1359" i="22" s="1"/>
  <c r="AR361" i="22"/>
  <c r="AU111" i="22"/>
  <c r="AU361" i="22" s="1"/>
  <c r="AU611" i="22" s="1"/>
  <c r="AU861" i="22" s="1"/>
  <c r="AU1111" i="22" s="1"/>
  <c r="AU1361" i="22" s="1"/>
  <c r="AR363" i="22"/>
  <c r="AU113" i="22"/>
  <c r="AU363" i="22" s="1"/>
  <c r="AU613" i="22" s="1"/>
  <c r="AU863" i="22" s="1"/>
  <c r="AU1113" i="22" s="1"/>
  <c r="AU1363" i="22" s="1"/>
  <c r="AR365" i="22"/>
  <c r="AU115" i="22"/>
  <c r="AU365" i="22" s="1"/>
  <c r="AU615" i="22" s="1"/>
  <c r="AU865" i="22" s="1"/>
  <c r="AU1115" i="22" s="1"/>
  <c r="AU1365" i="22" s="1"/>
  <c r="AR367" i="22"/>
  <c r="AU117" i="22"/>
  <c r="AU367" i="22" s="1"/>
  <c r="AU617" i="22" s="1"/>
  <c r="AU867" i="22" s="1"/>
  <c r="AU1117" i="22" s="1"/>
  <c r="AU1367" i="22" s="1"/>
  <c r="AR369" i="22"/>
  <c r="AU119" i="22"/>
  <c r="AU369" i="22" s="1"/>
  <c r="AU619" i="22" s="1"/>
  <c r="AU869" i="22" s="1"/>
  <c r="AU1119" i="22" s="1"/>
  <c r="AU1369" i="22" s="1"/>
  <c r="AR371" i="22"/>
  <c r="AU121" i="22"/>
  <c r="AU371" i="22" s="1"/>
  <c r="AU621" i="22" s="1"/>
  <c r="AU871" i="22" s="1"/>
  <c r="AU1121" i="22" s="1"/>
  <c r="AU1371" i="22" s="1"/>
  <c r="AR373" i="22"/>
  <c r="AU123" i="22"/>
  <c r="AU373" i="22" s="1"/>
  <c r="AU623" i="22" s="1"/>
  <c r="AU873" i="22" s="1"/>
  <c r="AU1123" i="22" s="1"/>
  <c r="AU1373" i="22" s="1"/>
  <c r="AR375" i="22"/>
  <c r="AU125" i="22"/>
  <c r="AU375" i="22" s="1"/>
  <c r="AU625" i="22" s="1"/>
  <c r="AU875" i="22" s="1"/>
  <c r="AU1125" i="22" s="1"/>
  <c r="AU1375" i="22" s="1"/>
  <c r="AR377" i="22"/>
  <c r="AU127" i="22"/>
  <c r="AU377" i="22" s="1"/>
  <c r="AU627" i="22" s="1"/>
  <c r="AU877" i="22" s="1"/>
  <c r="AU1127" i="22" s="1"/>
  <c r="AU1377" i="22" s="1"/>
  <c r="AR379" i="22"/>
  <c r="AU129" i="22"/>
  <c r="AU379" i="22" s="1"/>
  <c r="AU629" i="22" s="1"/>
  <c r="AU879" i="22" s="1"/>
  <c r="AU1129" i="22" s="1"/>
  <c r="AU1379" i="22" s="1"/>
  <c r="AR381" i="22"/>
  <c r="AU131" i="22"/>
  <c r="AU381" i="22" s="1"/>
  <c r="AU631" i="22" s="1"/>
  <c r="AU881" i="22" s="1"/>
  <c r="AU1131" i="22" s="1"/>
  <c r="AU1381" i="22" s="1"/>
  <c r="AR383" i="22"/>
  <c r="AU133" i="22"/>
  <c r="AU383" i="22" s="1"/>
  <c r="AU633" i="22" s="1"/>
  <c r="AU883" i="22" s="1"/>
  <c r="AU1133" i="22" s="1"/>
  <c r="AU1383" i="22" s="1"/>
  <c r="AR385" i="22"/>
  <c r="AU135" i="22"/>
  <c r="AU385" i="22" s="1"/>
  <c r="AU635" i="22" s="1"/>
  <c r="AU885" i="22" s="1"/>
  <c r="AU1135" i="22" s="1"/>
  <c r="AU1385" i="22" s="1"/>
  <c r="AR387" i="22"/>
  <c r="AU137" i="22"/>
  <c r="AU387" i="22" s="1"/>
  <c r="AU637" i="22" s="1"/>
  <c r="AU887" i="22" s="1"/>
  <c r="AU1137" i="22" s="1"/>
  <c r="AU1387" i="22" s="1"/>
  <c r="AR389" i="22"/>
  <c r="AU139" i="22"/>
  <c r="AU389" i="22" s="1"/>
  <c r="AU639" i="22" s="1"/>
  <c r="AU889" i="22" s="1"/>
  <c r="AU1139" i="22" s="1"/>
  <c r="AU1389" i="22" s="1"/>
  <c r="AR391" i="22"/>
  <c r="AU141" i="22"/>
  <c r="AU391" i="22" s="1"/>
  <c r="AU641" i="22" s="1"/>
  <c r="AU891" i="22" s="1"/>
  <c r="AU1141" i="22" s="1"/>
  <c r="AU1391" i="22" s="1"/>
  <c r="AR393" i="22"/>
  <c r="AU143" i="22"/>
  <c r="AU393" i="22" s="1"/>
  <c r="AU643" i="22" s="1"/>
  <c r="AU893" i="22" s="1"/>
  <c r="AU1143" i="22" s="1"/>
  <c r="AU1393" i="22" s="1"/>
  <c r="AR395" i="22"/>
  <c r="AU145" i="22"/>
  <c r="AU395" i="22" s="1"/>
  <c r="AU645" i="22" s="1"/>
  <c r="AU895" i="22" s="1"/>
  <c r="AU1145" i="22" s="1"/>
  <c r="AU1395" i="22" s="1"/>
  <c r="AR397" i="22"/>
  <c r="AU147" i="22"/>
  <c r="AU397" i="22" s="1"/>
  <c r="AU647" i="22" s="1"/>
  <c r="AU897" i="22" s="1"/>
  <c r="AU1147" i="22" s="1"/>
  <c r="AU1397" i="22" s="1"/>
  <c r="AR399" i="22"/>
  <c r="AU149" i="22"/>
  <c r="AU399" i="22" s="1"/>
  <c r="AU649" i="22" s="1"/>
  <c r="AU899" i="22" s="1"/>
  <c r="AU1149" i="22" s="1"/>
  <c r="AU1399" i="22" s="1"/>
  <c r="AR401" i="22"/>
  <c r="AU151" i="22"/>
  <c r="AU401" i="22" s="1"/>
  <c r="AU651" i="22" s="1"/>
  <c r="AU901" i="22" s="1"/>
  <c r="AU1151" i="22" s="1"/>
  <c r="AU1401" i="22" s="1"/>
  <c r="AR403" i="22"/>
  <c r="AU153" i="22"/>
  <c r="AU403" i="22" s="1"/>
  <c r="AU653" i="22" s="1"/>
  <c r="AU903" i="22" s="1"/>
  <c r="AU1153" i="22" s="1"/>
  <c r="AU1403" i="22" s="1"/>
  <c r="AR405" i="22"/>
  <c r="AU155" i="22"/>
  <c r="AU405" i="22" s="1"/>
  <c r="AU655" i="22" s="1"/>
  <c r="AU905" i="22" s="1"/>
  <c r="AU1155" i="22" s="1"/>
  <c r="AU1405" i="22" s="1"/>
  <c r="AR407" i="22"/>
  <c r="AU157" i="22"/>
  <c r="AU407" i="22" s="1"/>
  <c r="AU657" i="22" s="1"/>
  <c r="AU907" i="22" s="1"/>
  <c r="AU1157" i="22" s="1"/>
  <c r="AU1407" i="22" s="1"/>
  <c r="AR409" i="22"/>
  <c r="AU159" i="22"/>
  <c r="AU409" i="22" s="1"/>
  <c r="AU659" i="22" s="1"/>
  <c r="AU909" i="22" s="1"/>
  <c r="AU1159" i="22" s="1"/>
  <c r="AU1409" i="22" s="1"/>
  <c r="AR411" i="22"/>
  <c r="AU161" i="22"/>
  <c r="AU411" i="22" s="1"/>
  <c r="AU661" i="22" s="1"/>
  <c r="AU911" i="22" s="1"/>
  <c r="AU1161" i="22" s="1"/>
  <c r="AU1411" i="22" s="1"/>
  <c r="AR413" i="22"/>
  <c r="AU163" i="22"/>
  <c r="AU413" i="22" s="1"/>
  <c r="AU663" i="22" s="1"/>
  <c r="AU913" i="22" s="1"/>
  <c r="AU1163" i="22" s="1"/>
  <c r="AU1413" i="22" s="1"/>
  <c r="AR415" i="22"/>
  <c r="AU165" i="22"/>
  <c r="AU415" i="22" s="1"/>
  <c r="AU665" i="22" s="1"/>
  <c r="AU915" i="22" s="1"/>
  <c r="AU1165" i="22" s="1"/>
  <c r="AU1415" i="22" s="1"/>
  <c r="AR419" i="22"/>
  <c r="AU169" i="22"/>
  <c r="AU419" i="22" s="1"/>
  <c r="AU669" i="22" s="1"/>
  <c r="AU919" i="22" s="1"/>
  <c r="AU1169" i="22" s="1"/>
  <c r="AU1419" i="22" s="1"/>
  <c r="AR421" i="22"/>
  <c r="AU171" i="22"/>
  <c r="AU421" i="22" s="1"/>
  <c r="AU671" i="22" s="1"/>
  <c r="AU921" i="22" s="1"/>
  <c r="AU1171" i="22" s="1"/>
  <c r="AU1421" i="22" s="1"/>
  <c r="AR423" i="22"/>
  <c r="AU173" i="22"/>
  <c r="AU423" i="22" s="1"/>
  <c r="AU673" i="22" s="1"/>
  <c r="AU923" i="22" s="1"/>
  <c r="AU1173" i="22" s="1"/>
  <c r="AU1423" i="22" s="1"/>
  <c r="AR425" i="22"/>
  <c r="AU175" i="22"/>
  <c r="AU425" i="22" s="1"/>
  <c r="AU675" i="22" s="1"/>
  <c r="AU925" i="22" s="1"/>
  <c r="AU1175" i="22" s="1"/>
  <c r="AU1425" i="22" s="1"/>
  <c r="AR427" i="22"/>
  <c r="AU177" i="22"/>
  <c r="AU427" i="22" s="1"/>
  <c r="AU677" i="22" s="1"/>
  <c r="AU927" i="22" s="1"/>
  <c r="AU1177" i="22" s="1"/>
  <c r="AU1427" i="22" s="1"/>
  <c r="AR429" i="22"/>
  <c r="AU179" i="22"/>
  <c r="AU429" i="22" s="1"/>
  <c r="AU679" i="22" s="1"/>
  <c r="AU929" i="22" s="1"/>
  <c r="AU1179" i="22" s="1"/>
  <c r="AU1429" i="22" s="1"/>
  <c r="AR431" i="22"/>
  <c r="AU181" i="22"/>
  <c r="AU431" i="22" s="1"/>
  <c r="AU681" i="22" s="1"/>
  <c r="AU931" i="22" s="1"/>
  <c r="AU1181" i="22" s="1"/>
  <c r="AU1431" i="22" s="1"/>
  <c r="AR433" i="22"/>
  <c r="AU183" i="22"/>
  <c r="AU433" i="22" s="1"/>
  <c r="AU683" i="22" s="1"/>
  <c r="AU933" i="22" s="1"/>
  <c r="AU1183" i="22" s="1"/>
  <c r="AU1433" i="22" s="1"/>
  <c r="AR435" i="22"/>
  <c r="AU185" i="22"/>
  <c r="AU435" i="22" s="1"/>
  <c r="AU685" i="22" s="1"/>
  <c r="AU935" i="22" s="1"/>
  <c r="AU1185" i="22" s="1"/>
  <c r="AU1435" i="22" s="1"/>
  <c r="AR437" i="22"/>
  <c r="AU187" i="22"/>
  <c r="AU437" i="22" s="1"/>
  <c r="AU687" i="22" s="1"/>
  <c r="AU937" i="22" s="1"/>
  <c r="AU1187" i="22" s="1"/>
  <c r="AU1437" i="22" s="1"/>
  <c r="AR439" i="22"/>
  <c r="AU189" i="22"/>
  <c r="AU439" i="22" s="1"/>
  <c r="AU689" i="22" s="1"/>
  <c r="AU939" i="22" s="1"/>
  <c r="AU1189" i="22" s="1"/>
  <c r="AU1439" i="22" s="1"/>
  <c r="AR441" i="22"/>
  <c r="AU191" i="22"/>
  <c r="AU441" i="22" s="1"/>
  <c r="AU691" i="22" s="1"/>
  <c r="AU941" i="22" s="1"/>
  <c r="AU1191" i="22" s="1"/>
  <c r="AU1441" i="22" s="1"/>
  <c r="AR443" i="22"/>
  <c r="AU193" i="22"/>
  <c r="AU443" i="22" s="1"/>
  <c r="AU693" i="22" s="1"/>
  <c r="AU943" i="22" s="1"/>
  <c r="AU1193" i="22" s="1"/>
  <c r="AU1443" i="22" s="1"/>
  <c r="AR445" i="22"/>
  <c r="AU195" i="22"/>
  <c r="AU445" i="22" s="1"/>
  <c r="AU695" i="22" s="1"/>
  <c r="AU945" i="22" s="1"/>
  <c r="AU1195" i="22" s="1"/>
  <c r="AU1445" i="22" s="1"/>
  <c r="AR447" i="22"/>
  <c r="AU197" i="22"/>
  <c r="AU447" i="22" s="1"/>
  <c r="AU697" i="22" s="1"/>
  <c r="AU947" i="22" s="1"/>
  <c r="AU1197" i="22" s="1"/>
  <c r="AU1447" i="22" s="1"/>
  <c r="T450" i="22"/>
  <c r="W200" i="22"/>
  <c r="W450" i="22" s="1"/>
  <c r="W700" i="22" s="1"/>
  <c r="W950" i="22" s="1"/>
  <c r="W1200" i="22" s="1"/>
  <c r="W1450" i="22" s="1"/>
  <c r="AV200" i="22"/>
  <c r="T453" i="22"/>
  <c r="W203" i="22"/>
  <c r="W453" i="22" s="1"/>
  <c r="W703" i="22" s="1"/>
  <c r="W953" i="22" s="1"/>
  <c r="W1203" i="22" s="1"/>
  <c r="W1453" i="22" s="1"/>
  <c r="AV203" i="22"/>
  <c r="T456" i="22"/>
  <c r="W206" i="22"/>
  <c r="W456" i="22" s="1"/>
  <c r="W706" i="22" s="1"/>
  <c r="W956" i="22" s="1"/>
  <c r="W1206" i="22" s="1"/>
  <c r="W1456" i="22" s="1"/>
  <c r="AV206" i="22"/>
  <c r="AG462" i="22"/>
  <c r="AE212" i="22"/>
  <c r="I718" i="22"/>
  <c r="G468" i="22"/>
  <c r="H483" i="22"/>
  <c r="K233" i="22"/>
  <c r="K483" i="22" s="1"/>
  <c r="K733" i="22" s="1"/>
  <c r="K983" i="22" s="1"/>
  <c r="K1233" i="22" s="1"/>
  <c r="K1483" i="22" s="1"/>
  <c r="L233" i="22"/>
  <c r="H499" i="22"/>
  <c r="L249" i="22"/>
  <c r="K249" i="22"/>
  <c r="K499" i="22" s="1"/>
  <c r="K749" i="22" s="1"/>
  <c r="K999" i="22" s="1"/>
  <c r="K1249" i="22" s="1"/>
  <c r="K1499" i="22" s="1"/>
  <c r="H505" i="22"/>
  <c r="L255" i="22"/>
  <c r="K255" i="22"/>
  <c r="K505" i="22" s="1"/>
  <c r="K755" i="22" s="1"/>
  <c r="K1005" i="22" s="1"/>
  <c r="K1255" i="22" s="1"/>
  <c r="K1505" i="22" s="1"/>
  <c r="AR271" i="22"/>
  <c r="AU21" i="22"/>
  <c r="AU271" i="22" s="1"/>
  <c r="AU521" i="22" s="1"/>
  <c r="AU771" i="22" s="1"/>
  <c r="AU1021" i="22" s="1"/>
  <c r="AU1271" i="22" s="1"/>
  <c r="H523" i="22"/>
  <c r="L273" i="22"/>
  <c r="H526" i="22"/>
  <c r="L276" i="22"/>
  <c r="H541" i="22"/>
  <c r="L291" i="22"/>
  <c r="AQ45" i="22"/>
  <c r="AS295" i="22"/>
  <c r="AF546" i="22"/>
  <c r="AJ296" i="22"/>
  <c r="AF548" i="22"/>
  <c r="AJ298" i="22"/>
  <c r="AF554" i="22"/>
  <c r="AJ304" i="22"/>
  <c r="AS311" i="22"/>
  <c r="AQ61" i="22"/>
  <c r="AF562" i="22"/>
  <c r="AJ312" i="22"/>
  <c r="AF564" i="22"/>
  <c r="AJ314" i="22"/>
  <c r="AS325" i="22"/>
  <c r="AQ75" i="22"/>
  <c r="AF576" i="22"/>
  <c r="AJ326" i="22"/>
  <c r="AS327" i="22"/>
  <c r="AQ77" i="22"/>
  <c r="AS335" i="22"/>
  <c r="AQ85" i="22"/>
  <c r="AF586" i="22"/>
  <c r="AJ336" i="22"/>
  <c r="AS347" i="22"/>
  <c r="AQ97" i="22"/>
  <c r="AS353" i="22"/>
  <c r="AQ103" i="22"/>
  <c r="AS361" i="22"/>
  <c r="AQ111" i="22"/>
  <c r="AS363" i="22"/>
  <c r="AQ113" i="22"/>
  <c r="AS365" i="22"/>
  <c r="AQ115" i="22"/>
  <c r="AS367" i="22"/>
  <c r="AQ117" i="22"/>
  <c r="AS369" i="22"/>
  <c r="AQ119" i="22"/>
  <c r="AS371" i="22"/>
  <c r="AQ121" i="22"/>
  <c r="AQ123" i="22"/>
  <c r="AS373" i="22"/>
  <c r="AS375" i="22"/>
  <c r="AQ125" i="22"/>
  <c r="AS377" i="22"/>
  <c r="AQ127" i="22"/>
  <c r="AS379" i="22"/>
  <c r="AQ129" i="22"/>
  <c r="AS381" i="22"/>
  <c r="AQ131" i="22"/>
  <c r="AS383" i="22"/>
  <c r="AQ133" i="22"/>
  <c r="AS385" i="22"/>
  <c r="AQ135" i="22"/>
  <c r="AS387" i="22"/>
  <c r="AQ137" i="22"/>
  <c r="AS389" i="22"/>
  <c r="AQ139" i="22"/>
  <c r="AS391" i="22"/>
  <c r="AQ141" i="22"/>
  <c r="AS393" i="22"/>
  <c r="AQ143" i="22"/>
  <c r="AS395" i="22"/>
  <c r="AQ145" i="22"/>
  <c r="AS397" i="22"/>
  <c r="AQ147" i="22"/>
  <c r="AS399" i="22"/>
  <c r="AQ149" i="22"/>
  <c r="AS401" i="22"/>
  <c r="AQ151" i="22"/>
  <c r="AS708" i="22"/>
  <c r="AQ458" i="22"/>
  <c r="AS713" i="22"/>
  <c r="AQ463" i="22"/>
  <c r="I475" i="22"/>
  <c r="G225" i="22"/>
  <c r="U486" i="22"/>
  <c r="S236" i="22"/>
  <c r="AR274" i="22"/>
  <c r="AU24" i="22"/>
  <c r="AU274" i="22" s="1"/>
  <c r="AU524" i="22" s="1"/>
  <c r="AU774" i="22" s="1"/>
  <c r="AU1024" i="22" s="1"/>
  <c r="AU1274" i="22" s="1"/>
  <c r="AR289" i="22"/>
  <c r="AU39" i="22"/>
  <c r="AU289" i="22" s="1"/>
  <c r="AU539" i="22" s="1"/>
  <c r="AU789" i="22" s="1"/>
  <c r="AU1039" i="22" s="1"/>
  <c r="AU1289" i="22" s="1"/>
  <c r="AR292" i="22"/>
  <c r="AU42" i="22"/>
  <c r="AU292" i="22" s="1"/>
  <c r="AU542" i="22" s="1"/>
  <c r="AU792" i="22" s="1"/>
  <c r="AU1042" i="22" s="1"/>
  <c r="AU1292" i="22" s="1"/>
  <c r="H544" i="22"/>
  <c r="L294" i="22"/>
  <c r="AF560" i="22"/>
  <c r="AJ310" i="22"/>
  <c r="AS315" i="22"/>
  <c r="AQ65" i="22"/>
  <c r="AF566" i="22"/>
  <c r="AJ316" i="22"/>
  <c r="AQ67" i="22"/>
  <c r="AS317" i="22"/>
  <c r="AF568" i="22"/>
  <c r="AJ318" i="22"/>
  <c r="AF572" i="22"/>
  <c r="AJ322" i="22"/>
  <c r="AF578" i="22"/>
  <c r="AJ328" i="22"/>
  <c r="AS331" i="22"/>
  <c r="AQ81" i="22"/>
  <c r="AF582" i="22"/>
  <c r="AJ332" i="22"/>
  <c r="AS339" i="22"/>
  <c r="AQ89" i="22"/>
  <c r="AF590" i="22"/>
  <c r="AJ340" i="22"/>
  <c r="AS343" i="22"/>
  <c r="AQ93" i="22"/>
  <c r="AS509" i="22"/>
  <c r="AQ259" i="22"/>
  <c r="AS515" i="22"/>
  <c r="AQ265" i="22"/>
  <c r="I267" i="22"/>
  <c r="G17" i="22"/>
  <c r="AS518" i="22"/>
  <c r="AQ268" i="22"/>
  <c r="I270" i="22"/>
  <c r="G20" i="22"/>
  <c r="AS524" i="22"/>
  <c r="AQ274" i="22"/>
  <c r="I276" i="22"/>
  <c r="G26" i="22"/>
  <c r="I288" i="22"/>
  <c r="G38" i="22"/>
  <c r="AG310" i="22"/>
  <c r="AE60" i="22"/>
  <c r="AG318" i="22"/>
  <c r="AE68" i="22"/>
  <c r="AG326" i="22"/>
  <c r="AE76" i="22"/>
  <c r="AG328" i="22"/>
  <c r="AE78" i="22"/>
  <c r="AG336" i="22"/>
  <c r="AE86" i="22"/>
  <c r="AG344" i="22"/>
  <c r="AE94" i="22"/>
  <c r="AG352" i="22"/>
  <c r="AE102" i="22"/>
  <c r="AG358" i="22"/>
  <c r="AE108" i="22"/>
  <c r="AG366" i="22"/>
  <c r="AE116" i="22"/>
  <c r="AG372" i="22"/>
  <c r="AE122" i="22"/>
  <c r="AG380" i="22"/>
  <c r="AE130" i="22"/>
  <c r="AG384" i="22"/>
  <c r="AE134" i="22"/>
  <c r="AG386" i="22"/>
  <c r="AE136" i="22"/>
  <c r="AG388" i="22"/>
  <c r="AE138" i="22"/>
  <c r="AG390" i="22"/>
  <c r="AE140" i="22"/>
  <c r="AG392" i="22"/>
  <c r="AE142" i="22"/>
  <c r="AG394" i="22"/>
  <c r="AE144" i="22"/>
  <c r="AG396" i="22"/>
  <c r="AE146" i="22"/>
  <c r="AG398" i="22"/>
  <c r="AE148" i="22"/>
  <c r="AG400" i="22"/>
  <c r="AE150" i="22"/>
  <c r="AG402" i="22"/>
  <c r="AE152" i="22"/>
  <c r="AG404" i="22"/>
  <c r="AE154" i="22"/>
  <c r="AG406" i="22"/>
  <c r="AE156" i="22"/>
  <c r="AG408" i="22"/>
  <c r="AE158" i="22"/>
  <c r="AG410" i="22"/>
  <c r="AE160" i="22"/>
  <c r="AG412" i="22"/>
  <c r="AE162" i="22"/>
  <c r="AG414" i="22"/>
  <c r="AE164" i="22"/>
  <c r="AG416" i="22"/>
  <c r="AE166" i="22"/>
  <c r="AG418" i="22"/>
  <c r="AE168" i="22"/>
  <c r="AG420" i="22"/>
  <c r="AE170" i="22"/>
  <c r="AG422" i="22"/>
  <c r="AE172" i="22"/>
  <c r="AG424" i="22"/>
  <c r="AE174" i="22"/>
  <c r="AG426" i="22"/>
  <c r="AE176" i="22"/>
  <c r="AG428" i="22"/>
  <c r="AE178" i="22"/>
  <c r="AG430" i="22"/>
  <c r="AE180" i="22"/>
  <c r="AG432" i="22"/>
  <c r="AE182" i="22"/>
  <c r="AG434" i="22"/>
  <c r="AE184" i="22"/>
  <c r="AG436" i="22"/>
  <c r="AE186" i="22"/>
  <c r="AG438" i="22"/>
  <c r="AE188" i="22"/>
  <c r="AG440" i="22"/>
  <c r="AE190" i="22"/>
  <c r="AG442" i="22"/>
  <c r="AE192" i="22"/>
  <c r="AG444" i="22"/>
  <c r="AE194" i="22"/>
  <c r="AR449" i="22"/>
  <c r="AU199" i="22"/>
  <c r="AU449" i="22" s="1"/>
  <c r="AU699" i="22" s="1"/>
  <c r="AU949" i="22" s="1"/>
  <c r="AU1199" i="22" s="1"/>
  <c r="AU1449" i="22" s="1"/>
  <c r="AR452" i="22"/>
  <c r="AU202" i="22"/>
  <c r="AU452" i="22" s="1"/>
  <c r="AU702" i="22" s="1"/>
  <c r="AU952" i="22" s="1"/>
  <c r="AU1202" i="22" s="1"/>
  <c r="AU1452" i="22" s="1"/>
  <c r="AR455" i="22"/>
  <c r="AU205" i="22"/>
  <c r="AU455" i="22" s="1"/>
  <c r="AU705" i="22" s="1"/>
  <c r="AU955" i="22" s="1"/>
  <c r="AU1205" i="22" s="1"/>
  <c r="AU1455" i="22" s="1"/>
  <c r="AG459" i="22"/>
  <c r="AE209" i="22"/>
  <c r="H465" i="22"/>
  <c r="K215" i="22"/>
  <c r="K465" i="22" s="1"/>
  <c r="K715" i="22" s="1"/>
  <c r="K965" i="22" s="1"/>
  <c r="K1215" i="22" s="1"/>
  <c r="K1465" i="22" s="1"/>
  <c r="L215" i="22"/>
  <c r="AF467" i="22"/>
  <c r="AI217" i="22"/>
  <c r="AI467" i="22" s="1"/>
  <c r="AI717" i="22" s="1"/>
  <c r="AI967" i="22" s="1"/>
  <c r="AI1217" i="22" s="1"/>
  <c r="AI1467" i="22" s="1"/>
  <c r="AJ217" i="22"/>
  <c r="AG477" i="22"/>
  <c r="AE227" i="22"/>
  <c r="AS307" i="22"/>
  <c r="AF470" i="22"/>
  <c r="AI220" i="22"/>
  <c r="AI470" i="22" s="1"/>
  <c r="AI720" i="22" s="1"/>
  <c r="AI970" i="22" s="1"/>
  <c r="AI1220" i="22" s="1"/>
  <c r="AI1470" i="22" s="1"/>
  <c r="I721" i="22"/>
  <c r="G471" i="22"/>
  <c r="AF476" i="22"/>
  <c r="AI226" i="22"/>
  <c r="AI476" i="22" s="1"/>
  <c r="AI726" i="22" s="1"/>
  <c r="AI976" i="22" s="1"/>
  <c r="AI1226" i="22" s="1"/>
  <c r="AI1476" i="22" s="1"/>
  <c r="I727" i="22"/>
  <c r="G477" i="22"/>
  <c r="AF482" i="22"/>
  <c r="AI232" i="22"/>
  <c r="AI482" i="22" s="1"/>
  <c r="AI732" i="22" s="1"/>
  <c r="AI982" i="22" s="1"/>
  <c r="AI1232" i="22" s="1"/>
  <c r="AI1482" i="22" s="1"/>
  <c r="I733" i="22"/>
  <c r="G483" i="22"/>
  <c r="AF488" i="22"/>
  <c r="AI238" i="22"/>
  <c r="AI488" i="22" s="1"/>
  <c r="AI738" i="22" s="1"/>
  <c r="AI988" i="22" s="1"/>
  <c r="AI1238" i="22" s="1"/>
  <c r="AI1488" i="22" s="1"/>
  <c r="I739" i="22"/>
  <c r="G489" i="22"/>
  <c r="AS741" i="22"/>
  <c r="AQ491" i="22"/>
  <c r="AF494" i="22"/>
  <c r="AI244" i="22"/>
  <c r="AI494" i="22" s="1"/>
  <c r="AI744" i="22" s="1"/>
  <c r="AI994" i="22" s="1"/>
  <c r="AI1244" i="22" s="1"/>
  <c r="AI1494" i="22" s="1"/>
  <c r="I745" i="22"/>
  <c r="G495" i="22"/>
  <c r="U747" i="22"/>
  <c r="S497" i="22"/>
  <c r="I749" i="22"/>
  <c r="G499" i="22"/>
  <c r="U750" i="22"/>
  <c r="S500" i="22"/>
  <c r="I752" i="22"/>
  <c r="G502" i="22"/>
  <c r="U753" i="22"/>
  <c r="S503" i="22"/>
  <c r="I755" i="22"/>
  <c r="G505" i="22"/>
  <c r="L407" i="22"/>
  <c r="AS440" i="22"/>
  <c r="S449" i="22"/>
  <c r="AS723" i="22"/>
  <c r="AQ473" i="22"/>
  <c r="AS729" i="22"/>
  <c r="AQ479" i="22"/>
  <c r="AS735" i="22"/>
  <c r="AQ485" i="22"/>
  <c r="G195" i="22"/>
  <c r="AE195" i="22"/>
  <c r="G196" i="22"/>
  <c r="AE196" i="22"/>
  <c r="G197" i="22"/>
  <c r="AE197" i="22"/>
  <c r="G198" i="22"/>
  <c r="AE198" i="22"/>
  <c r="G199" i="22"/>
  <c r="AE199" i="22"/>
  <c r="G200" i="22"/>
  <c r="AE200" i="22"/>
  <c r="G201" i="22"/>
  <c r="AE201" i="22"/>
  <c r="G202" i="22"/>
  <c r="AE202" i="22"/>
  <c r="G203" i="22"/>
  <c r="AE203" i="22"/>
  <c r="G204" i="22"/>
  <c r="AE204" i="22"/>
  <c r="G205" i="22"/>
  <c r="AE205" i="22"/>
  <c r="G206" i="22"/>
  <c r="AE206" i="22"/>
  <c r="G207" i="22"/>
  <c r="AE207" i="22"/>
  <c r="H458" i="22"/>
  <c r="K208" i="22"/>
  <c r="K458" i="22" s="1"/>
  <c r="K708" i="22" s="1"/>
  <c r="K958" i="22" s="1"/>
  <c r="K1208" i="22" s="1"/>
  <c r="K1458" i="22" s="1"/>
  <c r="AG708" i="22"/>
  <c r="AE458" i="22"/>
  <c r="S210" i="22"/>
  <c r="U711" i="22"/>
  <c r="S461" i="22"/>
  <c r="AE213" i="22"/>
  <c r="H464" i="22"/>
  <c r="K214" i="22"/>
  <c r="K464" i="22" s="1"/>
  <c r="K714" i="22" s="1"/>
  <c r="K964" i="22" s="1"/>
  <c r="K1214" i="22" s="1"/>
  <c r="K1464" i="22" s="1"/>
  <c r="AG714" i="22"/>
  <c r="AE464" i="22"/>
  <c r="S216" i="22"/>
  <c r="U717" i="22"/>
  <c r="S467" i="22"/>
  <c r="AE219" i="22"/>
  <c r="H470" i="22"/>
  <c r="K220" i="22"/>
  <c r="K470" i="22" s="1"/>
  <c r="K720" i="22" s="1"/>
  <c r="K970" i="22" s="1"/>
  <c r="K1220" i="22" s="1"/>
  <c r="K1470" i="22" s="1"/>
  <c r="AG720" i="22"/>
  <c r="AE470" i="22"/>
  <c r="S222" i="22"/>
  <c r="U723" i="22"/>
  <c r="S473" i="22"/>
  <c r="AE225" i="22"/>
  <c r="H476" i="22"/>
  <c r="K226" i="22"/>
  <c r="K476" i="22" s="1"/>
  <c r="K726" i="22" s="1"/>
  <c r="K976" i="22" s="1"/>
  <c r="K1226" i="22" s="1"/>
  <c r="K1476" i="22" s="1"/>
  <c r="AG726" i="22"/>
  <c r="AE476" i="22"/>
  <c r="S228" i="22"/>
  <c r="U729" i="22"/>
  <c r="S479" i="22"/>
  <c r="AE231" i="22"/>
  <c r="H482" i="22"/>
  <c r="K232" i="22"/>
  <c r="K482" i="22" s="1"/>
  <c r="K732" i="22" s="1"/>
  <c r="K982" i="22" s="1"/>
  <c r="K1232" i="22" s="1"/>
  <c r="K1482" i="22" s="1"/>
  <c r="AG732" i="22"/>
  <c r="AE482" i="22"/>
  <c r="S234" i="22"/>
  <c r="U735" i="22"/>
  <c r="S485" i="22"/>
  <c r="AE237" i="22"/>
  <c r="H488" i="22"/>
  <c r="K238" i="22"/>
  <c r="K488" i="22" s="1"/>
  <c r="K738" i="22" s="1"/>
  <c r="K988" i="22" s="1"/>
  <c r="K1238" i="22" s="1"/>
  <c r="K1488" i="22" s="1"/>
  <c r="AG738" i="22"/>
  <c r="AE488" i="22"/>
  <c r="S240" i="22"/>
  <c r="U741" i="22"/>
  <c r="S491" i="22"/>
  <c r="AE243" i="22"/>
  <c r="H494" i="22"/>
  <c r="K244" i="22"/>
  <c r="K494" i="22" s="1"/>
  <c r="K744" i="22" s="1"/>
  <c r="K994" i="22" s="1"/>
  <c r="K1244" i="22" s="1"/>
  <c r="K1494" i="22" s="1"/>
  <c r="AG744" i="22"/>
  <c r="AE494" i="22"/>
  <c r="S246" i="22"/>
  <c r="AF498" i="22"/>
  <c r="AJ248" i="22"/>
  <c r="AI248" i="22"/>
  <c r="AI498" i="22" s="1"/>
  <c r="AI748" i="22" s="1"/>
  <c r="AI998" i="22" s="1"/>
  <c r="AI1248" i="22" s="1"/>
  <c r="AI1498" i="22" s="1"/>
  <c r="AF501" i="22"/>
  <c r="AJ251" i="22"/>
  <c r="AI251" i="22"/>
  <c r="AI501" i="22" s="1"/>
  <c r="AI751" i="22" s="1"/>
  <c r="AI1001" i="22" s="1"/>
  <c r="AI1251" i="22" s="1"/>
  <c r="AI1501" i="22" s="1"/>
  <c r="AF504" i="22"/>
  <c r="AJ254" i="22"/>
  <c r="AI254" i="22"/>
  <c r="AI504" i="22" s="1"/>
  <c r="AI754" i="22" s="1"/>
  <c r="AI1004" i="22" s="1"/>
  <c r="AI1254" i="22" s="1"/>
  <c r="AI1504" i="22" s="1"/>
  <c r="AJ404" i="22"/>
  <c r="T716" i="22"/>
  <c r="X466" i="22"/>
  <c r="AF592" i="22"/>
  <c r="AJ342" i="22"/>
  <c r="H593" i="22"/>
  <c r="L343" i="22"/>
  <c r="AF593" i="22"/>
  <c r="AJ343" i="22"/>
  <c r="H594" i="22"/>
  <c r="L344" i="22"/>
  <c r="AF844" i="22"/>
  <c r="AJ594" i="22"/>
  <c r="H595" i="22"/>
  <c r="L345" i="22"/>
  <c r="AF595" i="22"/>
  <c r="AJ345" i="22"/>
  <c r="H596" i="22"/>
  <c r="L346" i="22"/>
  <c r="AF596" i="22"/>
  <c r="AJ346" i="22"/>
  <c r="H597" i="22"/>
  <c r="L347" i="22"/>
  <c r="AF597" i="22"/>
  <c r="AJ347" i="22"/>
  <c r="H598" i="22"/>
  <c r="L348" i="22"/>
  <c r="AF598" i="22"/>
  <c r="AJ348" i="22"/>
  <c r="H599" i="22"/>
  <c r="L349" i="22"/>
  <c r="AF599" i="22"/>
  <c r="AJ349" i="22"/>
  <c r="H600" i="22"/>
  <c r="L350" i="22"/>
  <c r="AF850" i="22"/>
  <c r="AJ600" i="22"/>
  <c r="H601" i="22"/>
  <c r="L351" i="22"/>
  <c r="AF601" i="22"/>
  <c r="AJ351" i="22"/>
  <c r="H602" i="22"/>
  <c r="L352" i="22"/>
  <c r="AF602" i="22"/>
  <c r="AJ352" i="22"/>
  <c r="H603" i="22"/>
  <c r="L353" i="22"/>
  <c r="AF603" i="22"/>
  <c r="AJ353" i="22"/>
  <c r="H604" i="22"/>
  <c r="L354" i="22"/>
  <c r="AF604" i="22"/>
  <c r="AJ354" i="22"/>
  <c r="H605" i="22"/>
  <c r="L355" i="22"/>
  <c r="AF605" i="22"/>
  <c r="AJ355" i="22"/>
  <c r="H606" i="22"/>
  <c r="L356" i="22"/>
  <c r="AF606" i="22"/>
  <c r="AJ356" i="22"/>
  <c r="H607" i="22"/>
  <c r="L357" i="22"/>
  <c r="AF607" i="22"/>
  <c r="AJ357" i="22"/>
  <c r="H608" i="22"/>
  <c r="L358" i="22"/>
  <c r="AF608" i="22"/>
  <c r="AJ358" i="22"/>
  <c r="H609" i="22"/>
  <c r="L359" i="22"/>
  <c r="AF609" i="22"/>
  <c r="AJ359" i="22"/>
  <c r="H610" i="22"/>
  <c r="L360" i="22"/>
  <c r="AF610" i="22"/>
  <c r="AJ360" i="22"/>
  <c r="H611" i="22"/>
  <c r="L361" i="22"/>
  <c r="AF611" i="22"/>
  <c r="AJ361" i="22"/>
  <c r="H612" i="22"/>
  <c r="L362" i="22"/>
  <c r="AF612" i="22"/>
  <c r="AJ362" i="22"/>
  <c r="H613" i="22"/>
  <c r="L363" i="22"/>
  <c r="AF613" i="22"/>
  <c r="AJ363" i="22"/>
  <c r="H614" i="22"/>
  <c r="L364" i="22"/>
  <c r="AF614" i="22"/>
  <c r="AJ364" i="22"/>
  <c r="H615" i="22"/>
  <c r="L365" i="22"/>
  <c r="AF615" i="22"/>
  <c r="AJ365" i="22"/>
  <c r="H616" i="22"/>
  <c r="L366" i="22"/>
  <c r="AF616" i="22"/>
  <c r="AJ366" i="22"/>
  <c r="H617" i="22"/>
  <c r="L367" i="22"/>
  <c r="AF617" i="22"/>
  <c r="AJ367" i="22"/>
  <c r="H618" i="22"/>
  <c r="L368" i="22"/>
  <c r="AF618" i="22"/>
  <c r="AJ368" i="22"/>
  <c r="H619" i="22"/>
  <c r="L369" i="22"/>
  <c r="AF619" i="22"/>
  <c r="AJ369" i="22"/>
  <c r="H620" i="22"/>
  <c r="L370" i="22"/>
  <c r="AF620" i="22"/>
  <c r="AJ370" i="22"/>
  <c r="H621" i="22"/>
  <c r="L371" i="22"/>
  <c r="AF621" i="22"/>
  <c r="AJ371" i="22"/>
  <c r="H622" i="22"/>
  <c r="L372" i="22"/>
  <c r="AF622" i="22"/>
  <c r="AJ372" i="22"/>
  <c r="H623" i="22"/>
  <c r="L373" i="22"/>
  <c r="AF623" i="22"/>
  <c r="AJ373" i="22"/>
  <c r="H624" i="22"/>
  <c r="L374" i="22"/>
  <c r="AF874" i="22"/>
  <c r="AJ624" i="22"/>
  <c r="H625" i="22"/>
  <c r="L375" i="22"/>
  <c r="AF625" i="22"/>
  <c r="AJ375" i="22"/>
  <c r="H626" i="22"/>
  <c r="L376" i="22"/>
  <c r="AF626" i="22"/>
  <c r="AJ376" i="22"/>
  <c r="H627" i="22"/>
  <c r="L377" i="22"/>
  <c r="AF627" i="22"/>
  <c r="AJ377" i="22"/>
  <c r="H628" i="22"/>
  <c r="L378" i="22"/>
  <c r="AF628" i="22"/>
  <c r="AJ378" i="22"/>
  <c r="H629" i="22"/>
  <c r="L379" i="22"/>
  <c r="AF629" i="22"/>
  <c r="AJ379" i="22"/>
  <c r="H630" i="22"/>
  <c r="L380" i="22"/>
  <c r="AF630" i="22"/>
  <c r="AJ380" i="22"/>
  <c r="H631" i="22"/>
  <c r="L381" i="22"/>
  <c r="AF631" i="22"/>
  <c r="AJ381" i="22"/>
  <c r="H632" i="22"/>
  <c r="L382" i="22"/>
  <c r="AF632" i="22"/>
  <c r="AJ382" i="22"/>
  <c r="H633" i="22"/>
  <c r="L383" i="22"/>
  <c r="AF633" i="22"/>
  <c r="AJ383" i="22"/>
  <c r="H634" i="22"/>
  <c r="L384" i="22"/>
  <c r="AF634" i="22"/>
  <c r="AJ384" i="22"/>
  <c r="H635" i="22"/>
  <c r="L385" i="22"/>
  <c r="AF635" i="22"/>
  <c r="AJ385" i="22"/>
  <c r="H636" i="22"/>
  <c r="L386" i="22"/>
  <c r="AF636" i="22"/>
  <c r="AJ386" i="22"/>
  <c r="H637" i="22"/>
  <c r="L387" i="22"/>
  <c r="AF637" i="22"/>
  <c r="AJ387" i="22"/>
  <c r="H638" i="22"/>
  <c r="L388" i="22"/>
  <c r="AF638" i="22"/>
  <c r="AJ388" i="22"/>
  <c r="H639" i="22"/>
  <c r="L389" i="22"/>
  <c r="AF639" i="22"/>
  <c r="AJ389" i="22"/>
  <c r="H640" i="22"/>
  <c r="L390" i="22"/>
  <c r="AF640" i="22"/>
  <c r="AJ390" i="22"/>
  <c r="H641" i="22"/>
  <c r="L391" i="22"/>
  <c r="AF641" i="22"/>
  <c r="AJ391" i="22"/>
  <c r="H642" i="22"/>
  <c r="L392" i="22"/>
  <c r="AF642" i="22"/>
  <c r="AJ392" i="22"/>
  <c r="H643" i="22"/>
  <c r="L393" i="22"/>
  <c r="AF643" i="22"/>
  <c r="AJ393" i="22"/>
  <c r="H644" i="22"/>
  <c r="L394" i="22"/>
  <c r="AF644" i="22"/>
  <c r="AJ394" i="22"/>
  <c r="H645" i="22"/>
  <c r="L395" i="22"/>
  <c r="AF645" i="22"/>
  <c r="AJ395" i="22"/>
  <c r="H646" i="22"/>
  <c r="L396" i="22"/>
  <c r="AF646" i="22"/>
  <c r="AJ396" i="22"/>
  <c r="H647" i="22"/>
  <c r="L397" i="22"/>
  <c r="AF647" i="22"/>
  <c r="AJ397" i="22"/>
  <c r="H648" i="22"/>
  <c r="L398" i="22"/>
  <c r="AF648" i="22"/>
  <c r="AJ398" i="22"/>
  <c r="H649" i="22"/>
  <c r="L399" i="22"/>
  <c r="AF649" i="22"/>
  <c r="AJ399" i="22"/>
  <c r="H650" i="22"/>
  <c r="L400" i="22"/>
  <c r="AF650" i="22"/>
  <c r="AJ400" i="22"/>
  <c r="H651" i="22"/>
  <c r="L401" i="22"/>
  <c r="AF651" i="22"/>
  <c r="AJ401" i="22"/>
  <c r="H652" i="22"/>
  <c r="L402" i="22"/>
  <c r="AF652" i="22"/>
  <c r="AJ402" i="22"/>
  <c r="H653" i="22"/>
  <c r="L403" i="22"/>
  <c r="AF653" i="22"/>
  <c r="AJ403" i="22"/>
  <c r="H654" i="22"/>
  <c r="L404" i="22"/>
  <c r="AF904" i="22"/>
  <c r="AJ654" i="22"/>
  <c r="H655" i="22"/>
  <c r="L405" i="22"/>
  <c r="AF655" i="22"/>
  <c r="AJ405" i="22"/>
  <c r="H656" i="22"/>
  <c r="L406" i="22"/>
  <c r="AF656" i="22"/>
  <c r="AJ406" i="22"/>
  <c r="H907" i="22"/>
  <c r="L657" i="22"/>
  <c r="AF657" i="22"/>
  <c r="AJ407" i="22"/>
  <c r="H658" i="22"/>
  <c r="L408" i="22"/>
  <c r="AF658" i="22"/>
  <c r="AJ408" i="22"/>
  <c r="H659" i="22"/>
  <c r="L409" i="22"/>
  <c r="AF659" i="22"/>
  <c r="AJ409" i="22"/>
  <c r="H660" i="22"/>
  <c r="L410" i="22"/>
  <c r="AF660" i="22"/>
  <c r="AJ410" i="22"/>
  <c r="H661" i="22"/>
  <c r="L411" i="22"/>
  <c r="AF661" i="22"/>
  <c r="AJ411" i="22"/>
  <c r="H662" i="22"/>
  <c r="L412" i="22"/>
  <c r="AF662" i="22"/>
  <c r="AJ412" i="22"/>
  <c r="H663" i="22"/>
  <c r="L413" i="22"/>
  <c r="AF663" i="22"/>
  <c r="AJ413" i="22"/>
  <c r="H664" i="22"/>
  <c r="L414" i="22"/>
  <c r="AF664" i="22"/>
  <c r="AJ414" i="22"/>
  <c r="H665" i="22"/>
  <c r="L415" i="22"/>
  <c r="AF665" i="22"/>
  <c r="AJ415" i="22"/>
  <c r="H666" i="22"/>
  <c r="L416" i="22"/>
  <c r="AF666" i="22"/>
  <c r="AJ416" i="22"/>
  <c r="H667" i="22"/>
  <c r="L417" i="22"/>
  <c r="AF667" i="22"/>
  <c r="AJ417" i="22"/>
  <c r="H668" i="22"/>
  <c r="L418" i="22"/>
  <c r="AF668" i="22"/>
  <c r="AJ418" i="22"/>
  <c r="H669" i="22"/>
  <c r="L419" i="22"/>
  <c r="AF669" i="22"/>
  <c r="AJ419" i="22"/>
  <c r="H670" i="22"/>
  <c r="L420" i="22"/>
  <c r="AF670" i="22"/>
  <c r="AJ420" i="22"/>
  <c r="H671" i="22"/>
  <c r="L421" i="22"/>
  <c r="AF671" i="22"/>
  <c r="AJ421" i="22"/>
  <c r="H672" i="22"/>
  <c r="L422" i="22"/>
  <c r="AF672" i="22"/>
  <c r="AJ422" i="22"/>
  <c r="H673" i="22"/>
  <c r="L423" i="22"/>
  <c r="AF673" i="22"/>
  <c r="AJ423" i="22"/>
  <c r="H674" i="22"/>
  <c r="L424" i="22"/>
  <c r="AF674" i="22"/>
  <c r="AJ424" i="22"/>
  <c r="H675" i="22"/>
  <c r="L425" i="22"/>
  <c r="AF675" i="22"/>
  <c r="AJ425" i="22"/>
  <c r="H676" i="22"/>
  <c r="L426" i="22"/>
  <c r="AF676" i="22"/>
  <c r="AJ426" i="22"/>
  <c r="H677" i="22"/>
  <c r="L427" i="22"/>
  <c r="AF677" i="22"/>
  <c r="AJ427" i="22"/>
  <c r="H678" i="22"/>
  <c r="L428" i="22"/>
  <c r="AF678" i="22"/>
  <c r="AJ428" i="22"/>
  <c r="H679" i="22"/>
  <c r="L429" i="22"/>
  <c r="AF679" i="22"/>
  <c r="AJ429" i="22"/>
  <c r="H680" i="22"/>
  <c r="L430" i="22"/>
  <c r="AF680" i="22"/>
  <c r="AJ430" i="22"/>
  <c r="H681" i="22"/>
  <c r="L431" i="22"/>
  <c r="AF681" i="22"/>
  <c r="AJ431" i="22"/>
  <c r="H682" i="22"/>
  <c r="L432" i="22"/>
  <c r="AF682" i="22"/>
  <c r="AJ432" i="22"/>
  <c r="H683" i="22"/>
  <c r="L433" i="22"/>
  <c r="AF683" i="22"/>
  <c r="AJ433" i="22"/>
  <c r="H684" i="22"/>
  <c r="L434" i="22"/>
  <c r="AF684" i="22"/>
  <c r="AJ434" i="22"/>
  <c r="H685" i="22"/>
  <c r="L435" i="22"/>
  <c r="AF685" i="22"/>
  <c r="AJ435" i="22"/>
  <c r="H686" i="22"/>
  <c r="L436" i="22"/>
  <c r="AF686" i="22"/>
  <c r="AJ436" i="22"/>
  <c r="H687" i="22"/>
  <c r="L437" i="22"/>
  <c r="AF687" i="22"/>
  <c r="AJ437" i="22"/>
  <c r="H688" i="22"/>
  <c r="L438" i="22"/>
  <c r="AF688" i="22"/>
  <c r="AJ438" i="22"/>
  <c r="H689" i="22"/>
  <c r="L439" i="22"/>
  <c r="AF689" i="22"/>
  <c r="AJ439" i="22"/>
  <c r="H690" i="22"/>
  <c r="L440" i="22"/>
  <c r="AF690" i="22"/>
  <c r="AJ440" i="22"/>
  <c r="H691" i="22"/>
  <c r="L441" i="22"/>
  <c r="AF691" i="22"/>
  <c r="AJ441" i="22"/>
  <c r="H692" i="22"/>
  <c r="L442" i="22"/>
  <c r="AF692" i="22"/>
  <c r="AJ442" i="22"/>
  <c r="H693" i="22"/>
  <c r="L443" i="22"/>
  <c r="AF693" i="22"/>
  <c r="AJ443" i="22"/>
  <c r="H694" i="22"/>
  <c r="L444" i="22"/>
  <c r="AF694" i="22"/>
  <c r="AJ444" i="22"/>
  <c r="H695" i="22"/>
  <c r="L445" i="22"/>
  <c r="AF695" i="22"/>
  <c r="AJ445" i="22"/>
  <c r="H696" i="22"/>
  <c r="L446" i="22"/>
  <c r="AF696" i="22"/>
  <c r="AJ446" i="22"/>
  <c r="H697" i="22"/>
  <c r="L447" i="22"/>
  <c r="AF697" i="22"/>
  <c r="AJ447" i="22"/>
  <c r="H698" i="22"/>
  <c r="L448" i="22"/>
  <c r="AF698" i="22"/>
  <c r="AJ448" i="22"/>
  <c r="H699" i="22"/>
  <c r="L449" i="22"/>
  <c r="AF699" i="22"/>
  <c r="AJ449" i="22"/>
  <c r="H700" i="22"/>
  <c r="L450" i="22"/>
  <c r="AF700" i="22"/>
  <c r="AJ450" i="22"/>
  <c r="H701" i="22"/>
  <c r="L451" i="22"/>
  <c r="AF701" i="22"/>
  <c r="AJ451" i="22"/>
  <c r="H702" i="22"/>
  <c r="L452" i="22"/>
  <c r="AF702" i="22"/>
  <c r="AJ452" i="22"/>
  <c r="H703" i="22"/>
  <c r="L453" i="22"/>
  <c r="AF703" i="22"/>
  <c r="AJ453" i="22"/>
  <c r="H704" i="22"/>
  <c r="L454" i="22"/>
  <c r="AF704" i="22"/>
  <c r="AJ454" i="22"/>
  <c r="H705" i="22"/>
  <c r="L455" i="22"/>
  <c r="AF705" i="22"/>
  <c r="AJ455" i="22"/>
  <c r="H706" i="22"/>
  <c r="L456" i="22"/>
  <c r="AF706" i="22"/>
  <c r="AJ456" i="22"/>
  <c r="H707" i="22"/>
  <c r="L457" i="22"/>
  <c r="AF457" i="22"/>
  <c r="AI207" i="22"/>
  <c r="AI457" i="22" s="1"/>
  <c r="AI707" i="22" s="1"/>
  <c r="AI957" i="22" s="1"/>
  <c r="AI1207" i="22" s="1"/>
  <c r="AI1457" i="22" s="1"/>
  <c r="I708" i="22"/>
  <c r="G458" i="22"/>
  <c r="AS710" i="22"/>
  <c r="AQ460" i="22"/>
  <c r="AF463" i="22"/>
  <c r="AI213" i="22"/>
  <c r="AI463" i="22" s="1"/>
  <c r="AI713" i="22" s="1"/>
  <c r="AI963" i="22" s="1"/>
  <c r="AI1213" i="22" s="1"/>
  <c r="AI1463" i="22" s="1"/>
  <c r="I714" i="22"/>
  <c r="G464" i="22"/>
  <c r="AS716" i="22"/>
  <c r="AQ466" i="22"/>
  <c r="AF469" i="22"/>
  <c r="AI219" i="22"/>
  <c r="AI469" i="22" s="1"/>
  <c r="AI719" i="22" s="1"/>
  <c r="AI969" i="22" s="1"/>
  <c r="AI1219" i="22" s="1"/>
  <c r="AI1469" i="22" s="1"/>
  <c r="I720" i="22"/>
  <c r="G470" i="22"/>
  <c r="AJ220" i="22"/>
  <c r="AS722" i="22"/>
  <c r="AQ472" i="22"/>
  <c r="AF475" i="22"/>
  <c r="AI225" i="22"/>
  <c r="AI475" i="22" s="1"/>
  <c r="AI725" i="22" s="1"/>
  <c r="AI975" i="22" s="1"/>
  <c r="AI1225" i="22" s="1"/>
  <c r="AI1475" i="22" s="1"/>
  <c r="I726" i="22"/>
  <c r="G476" i="22"/>
  <c r="AJ226" i="22"/>
  <c r="AQ227" i="22"/>
  <c r="AS728" i="22"/>
  <c r="AQ478" i="22"/>
  <c r="G231" i="22"/>
  <c r="AF481" i="22"/>
  <c r="AI231" i="22"/>
  <c r="AI481" i="22" s="1"/>
  <c r="AI731" i="22" s="1"/>
  <c r="AI981" i="22" s="1"/>
  <c r="AI1231" i="22" s="1"/>
  <c r="AI1481" i="22" s="1"/>
  <c r="I732" i="22"/>
  <c r="G482" i="22"/>
  <c r="AJ232" i="22"/>
  <c r="AQ233" i="22"/>
  <c r="AS734" i="22"/>
  <c r="AQ484" i="22"/>
  <c r="G237" i="22"/>
  <c r="AF487" i="22"/>
  <c r="AI237" i="22"/>
  <c r="AI487" i="22" s="1"/>
  <c r="AI737" i="22" s="1"/>
  <c r="AI987" i="22" s="1"/>
  <c r="AI1237" i="22" s="1"/>
  <c r="AI1487" i="22" s="1"/>
  <c r="I738" i="22"/>
  <c r="G488" i="22"/>
  <c r="AJ238" i="22"/>
  <c r="AQ239" i="22"/>
  <c r="AS740" i="22"/>
  <c r="AQ490" i="22"/>
  <c r="G243" i="22"/>
  <c r="AF493" i="22"/>
  <c r="AI243" i="22"/>
  <c r="AI493" i="22" s="1"/>
  <c r="AI743" i="22" s="1"/>
  <c r="AI993" i="22" s="1"/>
  <c r="AI1243" i="22" s="1"/>
  <c r="AI1493" i="22" s="1"/>
  <c r="I744" i="22"/>
  <c r="G494" i="22"/>
  <c r="AJ244" i="22"/>
  <c r="AQ245" i="22"/>
  <c r="AS746" i="22"/>
  <c r="AQ496" i="22"/>
  <c r="G248" i="22"/>
  <c r="AG748" i="22"/>
  <c r="AE498" i="22"/>
  <c r="S249" i="22"/>
  <c r="AS749" i="22"/>
  <c r="AQ499" i="22"/>
  <c r="G251" i="22"/>
  <c r="AG751" i="22"/>
  <c r="AE501" i="22"/>
  <c r="S252" i="22"/>
  <c r="AS752" i="22"/>
  <c r="AQ502" i="22"/>
  <c r="G254" i="22"/>
  <c r="AG754" i="22"/>
  <c r="AE504" i="22"/>
  <c r="S255" i="22"/>
  <c r="AS755" i="22"/>
  <c r="AQ505" i="22"/>
  <c r="AJ350" i="22"/>
  <c r="AG695" i="22"/>
  <c r="AE445" i="22"/>
  <c r="I696" i="22"/>
  <c r="G446" i="22"/>
  <c r="AG696" i="22"/>
  <c r="AE446" i="22"/>
  <c r="G447" i="22"/>
  <c r="I697" i="22"/>
  <c r="AG697" i="22"/>
  <c r="AE447" i="22"/>
  <c r="I698" i="22"/>
  <c r="G448" i="22"/>
  <c r="AG698" i="22"/>
  <c r="AE448" i="22"/>
  <c r="I699" i="22"/>
  <c r="G449" i="22"/>
  <c r="AG699" i="22"/>
  <c r="AE449" i="22"/>
  <c r="I700" i="22"/>
  <c r="G450" i="22"/>
  <c r="AG700" i="22"/>
  <c r="AE450" i="22"/>
  <c r="AG701" i="22"/>
  <c r="AE451" i="22"/>
  <c r="I702" i="22"/>
  <c r="G452" i="22"/>
  <c r="AG702" i="22"/>
  <c r="AE452" i="22"/>
  <c r="I703" i="22"/>
  <c r="G453" i="22"/>
  <c r="AG703" i="22"/>
  <c r="AE453" i="22"/>
  <c r="I704" i="22"/>
  <c r="G454" i="22"/>
  <c r="AG704" i="22"/>
  <c r="AE454" i="22"/>
  <c r="I705" i="22"/>
  <c r="G455" i="22"/>
  <c r="AG705" i="22"/>
  <c r="AE455" i="22"/>
  <c r="I706" i="22"/>
  <c r="G456" i="22"/>
  <c r="AG706" i="22"/>
  <c r="AE456" i="22"/>
  <c r="I707" i="22"/>
  <c r="G457" i="22"/>
  <c r="AG707" i="22"/>
  <c r="AE457" i="22"/>
  <c r="U710" i="22"/>
  <c r="S460" i="22"/>
  <c r="H463" i="22"/>
  <c r="K213" i="22"/>
  <c r="K463" i="22" s="1"/>
  <c r="K713" i="22" s="1"/>
  <c r="K963" i="22" s="1"/>
  <c r="K1213" i="22" s="1"/>
  <c r="K1463" i="22" s="1"/>
  <c r="AG713" i="22"/>
  <c r="AE463" i="22"/>
  <c r="U716" i="22"/>
  <c r="S466" i="22"/>
  <c r="H469" i="22"/>
  <c r="K219" i="22"/>
  <c r="K469" i="22" s="1"/>
  <c r="K719" i="22" s="1"/>
  <c r="K969" i="22" s="1"/>
  <c r="K1219" i="22" s="1"/>
  <c r="K1469" i="22" s="1"/>
  <c r="AG719" i="22"/>
  <c r="AE469" i="22"/>
  <c r="S221" i="22"/>
  <c r="AR721" i="22"/>
  <c r="AV471" i="22"/>
  <c r="U722" i="22"/>
  <c r="S472" i="22"/>
  <c r="AE224" i="22"/>
  <c r="H475" i="22"/>
  <c r="K225" i="22"/>
  <c r="K475" i="22" s="1"/>
  <c r="K725" i="22" s="1"/>
  <c r="K975" i="22" s="1"/>
  <c r="K1225" i="22" s="1"/>
  <c r="K1475" i="22" s="1"/>
  <c r="AG725" i="22"/>
  <c r="AE475" i="22"/>
  <c r="S227" i="22"/>
  <c r="U728" i="22"/>
  <c r="S478" i="22"/>
  <c r="AE230" i="22"/>
  <c r="H481" i="22"/>
  <c r="K231" i="22"/>
  <c r="K481" i="22" s="1"/>
  <c r="K731" i="22" s="1"/>
  <c r="K981" i="22" s="1"/>
  <c r="K1231" i="22" s="1"/>
  <c r="K1481" i="22" s="1"/>
  <c r="AG731" i="22"/>
  <c r="AE481" i="22"/>
  <c r="S233" i="22"/>
  <c r="AR733" i="22"/>
  <c r="AV483" i="22"/>
  <c r="U734" i="22"/>
  <c r="S484" i="22"/>
  <c r="AE236" i="22"/>
  <c r="H487" i="22"/>
  <c r="K237" i="22"/>
  <c r="K487" i="22" s="1"/>
  <c r="K737" i="22" s="1"/>
  <c r="K987" i="22" s="1"/>
  <c r="K1237" i="22" s="1"/>
  <c r="K1487" i="22" s="1"/>
  <c r="AG737" i="22"/>
  <c r="AE487" i="22"/>
  <c r="S239" i="22"/>
  <c r="U740" i="22"/>
  <c r="S490" i="22"/>
  <c r="AE242" i="22"/>
  <c r="H493" i="22"/>
  <c r="K243" i="22"/>
  <c r="K493" i="22" s="1"/>
  <c r="K743" i="22" s="1"/>
  <c r="K993" i="22" s="1"/>
  <c r="K1243" i="22" s="1"/>
  <c r="K1493" i="22" s="1"/>
  <c r="AG743" i="22"/>
  <c r="AE493" i="22"/>
  <c r="S245" i="22"/>
  <c r="U746" i="22"/>
  <c r="S496" i="22"/>
  <c r="H498" i="22"/>
  <c r="L248" i="22"/>
  <c r="K248" i="22"/>
  <c r="K498" i="22" s="1"/>
  <c r="K748" i="22" s="1"/>
  <c r="K998" i="22" s="1"/>
  <c r="K1248" i="22" s="1"/>
  <c r="K1498" i="22" s="1"/>
  <c r="H501" i="22"/>
  <c r="L251" i="22"/>
  <c r="K251" i="22"/>
  <c r="K501" i="22" s="1"/>
  <c r="K751" i="22" s="1"/>
  <c r="K1001" i="22" s="1"/>
  <c r="K1251" i="22" s="1"/>
  <c r="K1501" i="22" s="1"/>
  <c r="H504" i="22"/>
  <c r="L254" i="22"/>
  <c r="K254" i="22"/>
  <c r="K504" i="22" s="1"/>
  <c r="K754" i="22" s="1"/>
  <c r="K1004" i="22" s="1"/>
  <c r="K1254" i="22" s="1"/>
  <c r="K1504" i="22" s="1"/>
  <c r="T728" i="22"/>
  <c r="X478" i="22"/>
  <c r="AS727" i="22"/>
  <c r="AQ477" i="22"/>
  <c r="AF480" i="22"/>
  <c r="AI230" i="22"/>
  <c r="AI480" i="22" s="1"/>
  <c r="AI730" i="22" s="1"/>
  <c r="AI980" i="22" s="1"/>
  <c r="AI1230" i="22" s="1"/>
  <c r="AI1480" i="22" s="1"/>
  <c r="I731" i="22"/>
  <c r="G481" i="22"/>
  <c r="AS733" i="22"/>
  <c r="AQ483" i="22"/>
  <c r="AF486" i="22"/>
  <c r="AI236" i="22"/>
  <c r="AI486" i="22" s="1"/>
  <c r="AI736" i="22" s="1"/>
  <c r="AI986" i="22" s="1"/>
  <c r="AI1236" i="22" s="1"/>
  <c r="AI1486" i="22" s="1"/>
  <c r="I737" i="22"/>
  <c r="G487" i="22"/>
  <c r="AQ238" i="22"/>
  <c r="AS739" i="22"/>
  <c r="AQ489" i="22"/>
  <c r="G242" i="22"/>
  <c r="AF492" i="22"/>
  <c r="AI242" i="22"/>
  <c r="AI492" i="22" s="1"/>
  <c r="AI742" i="22" s="1"/>
  <c r="AI992" i="22" s="1"/>
  <c r="AI1242" i="22" s="1"/>
  <c r="AI1492" i="22" s="1"/>
  <c r="I743" i="22"/>
  <c r="G493" i="22"/>
  <c r="AQ244" i="22"/>
  <c r="AS745" i="22"/>
  <c r="AQ495" i="22"/>
  <c r="AE247" i="22"/>
  <c r="I748" i="22"/>
  <c r="G498" i="22"/>
  <c r="AQ248" i="22"/>
  <c r="U749" i="22"/>
  <c r="S499" i="22"/>
  <c r="AE250" i="22"/>
  <c r="I751" i="22"/>
  <c r="G501" i="22"/>
  <c r="AQ251" i="22"/>
  <c r="U752" i="22"/>
  <c r="S502" i="22"/>
  <c r="AE253" i="22"/>
  <c r="I754" i="22"/>
  <c r="G504" i="22"/>
  <c r="AQ254" i="22"/>
  <c r="U755" i="22"/>
  <c r="S505" i="22"/>
  <c r="U721" i="22"/>
  <c r="S471" i="22"/>
  <c r="H474" i="22"/>
  <c r="K224" i="22"/>
  <c r="K474" i="22" s="1"/>
  <c r="K724" i="22" s="1"/>
  <c r="K974" i="22" s="1"/>
  <c r="K1224" i="22" s="1"/>
  <c r="K1474" i="22" s="1"/>
  <c r="AG724" i="22"/>
  <c r="AE474" i="22"/>
  <c r="U727" i="22"/>
  <c r="S477" i="22"/>
  <c r="H480" i="22"/>
  <c r="K230" i="22"/>
  <c r="K480" i="22" s="1"/>
  <c r="K730" i="22" s="1"/>
  <c r="K980" i="22" s="1"/>
  <c r="K1230" i="22" s="1"/>
  <c r="K1480" i="22" s="1"/>
  <c r="AG730" i="22"/>
  <c r="AE480" i="22"/>
  <c r="U733" i="22"/>
  <c r="S483" i="22"/>
  <c r="H486" i="22"/>
  <c r="K236" i="22"/>
  <c r="K486" i="22" s="1"/>
  <c r="K736" i="22" s="1"/>
  <c r="K986" i="22" s="1"/>
  <c r="K1236" i="22" s="1"/>
  <c r="K1486" i="22" s="1"/>
  <c r="AG736" i="22"/>
  <c r="AE486" i="22"/>
  <c r="U739" i="22"/>
  <c r="S489" i="22"/>
  <c r="K242" i="22"/>
  <c r="K492" i="22" s="1"/>
  <c r="K742" i="22" s="1"/>
  <c r="K992" i="22" s="1"/>
  <c r="K1242" i="22" s="1"/>
  <c r="K1492" i="22" s="1"/>
  <c r="H492" i="22"/>
  <c r="AG742" i="22"/>
  <c r="AE492" i="22"/>
  <c r="S244" i="22"/>
  <c r="AR744" i="22"/>
  <c r="AV494" i="22"/>
  <c r="U745" i="22"/>
  <c r="S495" i="22"/>
  <c r="AJ247" i="22"/>
  <c r="AI247" i="22"/>
  <c r="AI497" i="22" s="1"/>
  <c r="AI747" i="22" s="1"/>
  <c r="AI997" i="22" s="1"/>
  <c r="AI1247" i="22" s="1"/>
  <c r="AI1497" i="22" s="1"/>
  <c r="AF500" i="22"/>
  <c r="AJ250" i="22"/>
  <c r="AI250" i="22"/>
  <c r="AI500" i="22" s="1"/>
  <c r="AI750" i="22" s="1"/>
  <c r="AI1000" i="22" s="1"/>
  <c r="AI1250" i="22" s="1"/>
  <c r="AI1500" i="22" s="1"/>
  <c r="AF503" i="22"/>
  <c r="AJ253" i="22"/>
  <c r="AI253" i="22"/>
  <c r="AI503" i="22" s="1"/>
  <c r="AI753" i="22" s="1"/>
  <c r="AI1003" i="22" s="1"/>
  <c r="AI1253" i="22" s="1"/>
  <c r="AI1503" i="22" s="1"/>
  <c r="AF473" i="22"/>
  <c r="AI223" i="22"/>
  <c r="AI473" i="22" s="1"/>
  <c r="AI723" i="22" s="1"/>
  <c r="AI973" i="22" s="1"/>
  <c r="AI1223" i="22" s="1"/>
  <c r="AI1473" i="22" s="1"/>
  <c r="I724" i="22"/>
  <c r="G474" i="22"/>
  <c r="T726" i="22"/>
  <c r="X476" i="22"/>
  <c r="AS726" i="22"/>
  <c r="AQ476" i="22"/>
  <c r="AF479" i="22"/>
  <c r="AI229" i="22"/>
  <c r="AI479" i="22" s="1"/>
  <c r="AI729" i="22" s="1"/>
  <c r="AI979" i="22" s="1"/>
  <c r="AI1229" i="22" s="1"/>
  <c r="AI1479" i="22" s="1"/>
  <c r="I730" i="22"/>
  <c r="G480" i="22"/>
  <c r="AJ230" i="22"/>
  <c r="AS732" i="22"/>
  <c r="AQ482" i="22"/>
  <c r="AF485" i="22"/>
  <c r="AI235" i="22"/>
  <c r="AI485" i="22" s="1"/>
  <c r="AI735" i="22" s="1"/>
  <c r="AI985" i="22" s="1"/>
  <c r="AI1235" i="22" s="1"/>
  <c r="AI1485" i="22" s="1"/>
  <c r="I736" i="22"/>
  <c r="G486" i="22"/>
  <c r="AJ236" i="22"/>
  <c r="T738" i="22"/>
  <c r="X488" i="22"/>
  <c r="AS738" i="22"/>
  <c r="AQ488" i="22"/>
  <c r="AF491" i="22"/>
  <c r="AI241" i="22"/>
  <c r="AI491" i="22" s="1"/>
  <c r="AI741" i="22" s="1"/>
  <c r="AI991" i="22" s="1"/>
  <c r="AI1241" i="22" s="1"/>
  <c r="AI1491" i="22" s="1"/>
  <c r="I742" i="22"/>
  <c r="G492" i="22"/>
  <c r="AS744" i="22"/>
  <c r="AQ494" i="22"/>
  <c r="AG747" i="22"/>
  <c r="AE497" i="22"/>
  <c r="AS748" i="22"/>
  <c r="AQ498" i="22"/>
  <c r="AG750" i="22"/>
  <c r="AE500" i="22"/>
  <c r="AS751" i="22"/>
  <c r="AQ501" i="22"/>
  <c r="AG753" i="22"/>
  <c r="AE503" i="22"/>
  <c r="AJ344" i="22"/>
  <c r="S153" i="22"/>
  <c r="AQ153" i="22"/>
  <c r="S154" i="22"/>
  <c r="AQ154" i="22"/>
  <c r="S155" i="22"/>
  <c r="AQ155" i="22"/>
  <c r="S156" i="22"/>
  <c r="AQ156" i="22"/>
  <c r="S157" i="22"/>
  <c r="AQ157" i="22"/>
  <c r="S158" i="22"/>
  <c r="AQ158" i="22"/>
  <c r="S159" i="22"/>
  <c r="AQ159" i="22"/>
  <c r="S160" i="22"/>
  <c r="AQ160" i="22"/>
  <c r="S161" i="22"/>
  <c r="AQ161" i="22"/>
  <c r="S162" i="22"/>
  <c r="AQ162" i="22"/>
  <c r="S163" i="22"/>
  <c r="AQ163" i="22"/>
  <c r="S164" i="22"/>
  <c r="AQ164" i="22"/>
  <c r="S165" i="22"/>
  <c r="AQ165" i="22"/>
  <c r="S166" i="22"/>
  <c r="AQ166" i="22"/>
  <c r="S167" i="22"/>
  <c r="AQ167" i="22"/>
  <c r="S168" i="22"/>
  <c r="AQ168" i="22"/>
  <c r="S169" i="22"/>
  <c r="AQ169" i="22"/>
  <c r="S170" i="22"/>
  <c r="AQ170" i="22"/>
  <c r="S171" i="22"/>
  <c r="AQ171" i="22"/>
  <c r="S172" i="22"/>
  <c r="AQ172" i="22"/>
  <c r="S173" i="22"/>
  <c r="AQ173" i="22"/>
  <c r="S174" i="22"/>
  <c r="AQ174" i="22"/>
  <c r="S175" i="22"/>
  <c r="AQ175" i="22"/>
  <c r="S176" i="22"/>
  <c r="AQ176" i="22"/>
  <c r="S177" i="22"/>
  <c r="AQ177" i="22"/>
  <c r="S178" i="22"/>
  <c r="AQ178" i="22"/>
  <c r="S179" i="22"/>
  <c r="AQ179" i="22"/>
  <c r="S180" i="22"/>
  <c r="AQ180" i="22"/>
  <c r="S181" i="22"/>
  <c r="AQ181" i="22"/>
  <c r="S182" i="22"/>
  <c r="AQ182" i="22"/>
  <c r="S183" i="22"/>
  <c r="AQ183" i="22"/>
  <c r="S184" i="22"/>
  <c r="AQ184" i="22"/>
  <c r="S185" i="22"/>
  <c r="AQ185" i="22"/>
  <c r="S186" i="22"/>
  <c r="AQ186" i="22"/>
  <c r="S187" i="22"/>
  <c r="AQ187" i="22"/>
  <c r="S188" i="22"/>
  <c r="AQ188" i="22"/>
  <c r="S189" i="22"/>
  <c r="AQ189" i="22"/>
  <c r="S190" i="22"/>
  <c r="S191" i="22"/>
  <c r="AQ191" i="22"/>
  <c r="S192" i="22"/>
  <c r="AQ192" i="22"/>
  <c r="S193" i="22"/>
  <c r="AQ193" i="22"/>
  <c r="S194" i="22"/>
  <c r="AQ194" i="22"/>
  <c r="S195" i="22"/>
  <c r="AQ195" i="22"/>
  <c r="S196" i="22"/>
  <c r="AQ196" i="22"/>
  <c r="S197" i="22"/>
  <c r="AQ197" i="22"/>
  <c r="S198" i="22"/>
  <c r="AQ198" i="22"/>
  <c r="AR707" i="22"/>
  <c r="AV457" i="22"/>
  <c r="U708" i="22"/>
  <c r="S458" i="22"/>
  <c r="H461" i="22"/>
  <c r="K211" i="22"/>
  <c r="K461" i="22" s="1"/>
  <c r="K711" i="22" s="1"/>
  <c r="K961" i="22" s="1"/>
  <c r="K1211" i="22" s="1"/>
  <c r="K1461" i="22" s="1"/>
  <c r="AG711" i="22"/>
  <c r="AE461" i="22"/>
  <c r="U714" i="22"/>
  <c r="S464" i="22"/>
  <c r="H467" i="22"/>
  <c r="K217" i="22"/>
  <c r="K467" i="22" s="1"/>
  <c r="K717" i="22" s="1"/>
  <c r="K967" i="22" s="1"/>
  <c r="K1217" i="22" s="1"/>
  <c r="K1467" i="22" s="1"/>
  <c r="AG717" i="22"/>
  <c r="AE467" i="22"/>
  <c r="U720" i="22"/>
  <c r="S470" i="22"/>
  <c r="H473" i="22"/>
  <c r="K223" i="22"/>
  <c r="K473" i="22" s="1"/>
  <c r="K723" i="22" s="1"/>
  <c r="K973" i="22" s="1"/>
  <c r="K1223" i="22" s="1"/>
  <c r="K1473" i="22" s="1"/>
  <c r="AG723" i="22"/>
  <c r="AE473" i="22"/>
  <c r="L224" i="22"/>
  <c r="U726" i="22"/>
  <c r="S476" i="22"/>
  <c r="H479" i="22"/>
  <c r="K229" i="22"/>
  <c r="K479" i="22" s="1"/>
  <c r="K729" i="22" s="1"/>
  <c r="K979" i="22" s="1"/>
  <c r="K1229" i="22" s="1"/>
  <c r="K1479" i="22" s="1"/>
  <c r="AG729" i="22"/>
  <c r="AE479" i="22"/>
  <c r="L230" i="22"/>
  <c r="U732" i="22"/>
  <c r="S482" i="22"/>
  <c r="H485" i="22"/>
  <c r="K235" i="22"/>
  <c r="K485" i="22" s="1"/>
  <c r="K735" i="22" s="1"/>
  <c r="K985" i="22" s="1"/>
  <c r="K1235" i="22" s="1"/>
  <c r="K1485" i="22" s="1"/>
  <c r="AG735" i="22"/>
  <c r="AE485" i="22"/>
  <c r="L236" i="22"/>
  <c r="U738" i="22"/>
  <c r="S488" i="22"/>
  <c r="H491" i="22"/>
  <c r="K241" i="22"/>
  <c r="K491" i="22" s="1"/>
  <c r="K741" i="22" s="1"/>
  <c r="K991" i="22" s="1"/>
  <c r="K1241" i="22" s="1"/>
  <c r="K1491" i="22" s="1"/>
  <c r="AG741" i="22"/>
  <c r="AE491" i="22"/>
  <c r="L242" i="22"/>
  <c r="U744" i="22"/>
  <c r="S494" i="22"/>
  <c r="H497" i="22"/>
  <c r="L247" i="22"/>
  <c r="K247" i="22"/>
  <c r="K497" i="22" s="1"/>
  <c r="K747" i="22" s="1"/>
  <c r="K997" i="22" s="1"/>
  <c r="K1247" i="22" s="1"/>
  <c r="K1497" i="22" s="1"/>
  <c r="H500" i="22"/>
  <c r="L250" i="22"/>
  <c r="K250" i="22"/>
  <c r="K500" i="22" s="1"/>
  <c r="K750" i="22" s="1"/>
  <c r="K1000" i="22" s="1"/>
  <c r="K1250" i="22" s="1"/>
  <c r="K1500" i="22" s="1"/>
  <c r="H503" i="22"/>
  <c r="L253" i="22"/>
  <c r="K253" i="22"/>
  <c r="K503" i="22" s="1"/>
  <c r="K753" i="22" s="1"/>
  <c r="K1003" i="22" s="1"/>
  <c r="K1253" i="22" s="1"/>
  <c r="K1503" i="22" s="1"/>
  <c r="AF466" i="22"/>
  <c r="AI216" i="22"/>
  <c r="AI466" i="22" s="1"/>
  <c r="AI716" i="22" s="1"/>
  <c r="AI966" i="22" s="1"/>
  <c r="AI1216" i="22" s="1"/>
  <c r="AI1466" i="22" s="1"/>
  <c r="I717" i="22"/>
  <c r="G467" i="22"/>
  <c r="AS719" i="22"/>
  <c r="AQ469" i="22"/>
  <c r="AF472" i="22"/>
  <c r="AI222" i="22"/>
  <c r="AI472" i="22" s="1"/>
  <c r="AI722" i="22" s="1"/>
  <c r="AI972" i="22" s="1"/>
  <c r="AI1222" i="22" s="1"/>
  <c r="AI1472" i="22" s="1"/>
  <c r="I723" i="22"/>
  <c r="G473" i="22"/>
  <c r="AJ223" i="22"/>
  <c r="AS725" i="22"/>
  <c r="AQ475" i="22"/>
  <c r="AF478" i="22"/>
  <c r="AI228" i="22"/>
  <c r="AI478" i="22" s="1"/>
  <c r="AI728" i="22" s="1"/>
  <c r="AI978" i="22" s="1"/>
  <c r="AI1228" i="22" s="1"/>
  <c r="AI1478" i="22" s="1"/>
  <c r="I729" i="22"/>
  <c r="G479" i="22"/>
  <c r="AJ229" i="22"/>
  <c r="AS731" i="22"/>
  <c r="AQ481" i="22"/>
  <c r="AF484" i="22"/>
  <c r="AI234" i="22"/>
  <c r="AI484" i="22" s="1"/>
  <c r="AI734" i="22" s="1"/>
  <c r="AI984" i="22" s="1"/>
  <c r="AI1234" i="22" s="1"/>
  <c r="AI1484" i="22" s="1"/>
  <c r="I735" i="22"/>
  <c r="G485" i="22"/>
  <c r="AJ235" i="22"/>
  <c r="AS737" i="22"/>
  <c r="AQ487" i="22"/>
  <c r="AF490" i="22"/>
  <c r="AI240" i="22"/>
  <c r="AI490" i="22" s="1"/>
  <c r="AI740" i="22" s="1"/>
  <c r="AI990" i="22" s="1"/>
  <c r="AI1240" i="22" s="1"/>
  <c r="AI1490" i="22" s="1"/>
  <c r="I741" i="22"/>
  <c r="G491" i="22"/>
  <c r="AJ241" i="22"/>
  <c r="AS743" i="22"/>
  <c r="AQ493" i="22"/>
  <c r="AF496" i="22"/>
  <c r="AI246" i="22"/>
  <c r="AI496" i="22" s="1"/>
  <c r="AI746" i="22" s="1"/>
  <c r="AI996" i="22" s="1"/>
  <c r="AI1246" i="22" s="1"/>
  <c r="AI1496" i="22" s="1"/>
  <c r="I747" i="22"/>
  <c r="G497" i="22"/>
  <c r="U748" i="22"/>
  <c r="S498" i="22"/>
  <c r="I750" i="22"/>
  <c r="G500" i="22"/>
  <c r="U751" i="22"/>
  <c r="S501" i="22"/>
  <c r="I753" i="22"/>
  <c r="G503" i="22"/>
  <c r="U754" i="22"/>
  <c r="S504" i="22"/>
  <c r="AS653" i="22"/>
  <c r="AQ403" i="22"/>
  <c r="U654" i="22"/>
  <c r="S404" i="22"/>
  <c r="AS654" i="22"/>
  <c r="AQ404" i="22"/>
  <c r="U655" i="22"/>
  <c r="S405" i="22"/>
  <c r="AS655" i="22"/>
  <c r="AQ405" i="22"/>
  <c r="U656" i="22"/>
  <c r="S406" i="22"/>
  <c r="AS656" i="22"/>
  <c r="AQ406" i="22"/>
  <c r="U657" i="22"/>
  <c r="S407" i="22"/>
  <c r="AS657" i="22"/>
  <c r="AQ407" i="22"/>
  <c r="U658" i="22"/>
  <c r="S408" i="22"/>
  <c r="AS658" i="22"/>
  <c r="AQ408" i="22"/>
  <c r="U659" i="22"/>
  <c r="S409" i="22"/>
  <c r="AS659" i="22"/>
  <c r="AQ409" i="22"/>
  <c r="U660" i="22"/>
  <c r="S410" i="22"/>
  <c r="AS660" i="22"/>
  <c r="AQ410" i="22"/>
  <c r="U661" i="22"/>
  <c r="S411" i="22"/>
  <c r="AS661" i="22"/>
  <c r="AQ411" i="22"/>
  <c r="U662" i="22"/>
  <c r="S412" i="22"/>
  <c r="AS662" i="22"/>
  <c r="AQ412" i="22"/>
  <c r="U663" i="22"/>
  <c r="S413" i="22"/>
  <c r="AS663" i="22"/>
  <c r="AQ413" i="22"/>
  <c r="U664" i="22"/>
  <c r="S414" i="22"/>
  <c r="AS664" i="22"/>
  <c r="AQ414" i="22"/>
  <c r="U665" i="22"/>
  <c r="S415" i="22"/>
  <c r="AS665" i="22"/>
  <c r="AQ415" i="22"/>
  <c r="U666" i="22"/>
  <c r="S416" i="22"/>
  <c r="AS666" i="22"/>
  <c r="AQ416" i="22"/>
  <c r="U667" i="22"/>
  <c r="S417" i="22"/>
  <c r="AS667" i="22"/>
  <c r="AQ417" i="22"/>
  <c r="U668" i="22"/>
  <c r="S418" i="22"/>
  <c r="AS668" i="22"/>
  <c r="AQ418" i="22"/>
  <c r="U669" i="22"/>
  <c r="S419" i="22"/>
  <c r="AS669" i="22"/>
  <c r="AQ419" i="22"/>
  <c r="U670" i="22"/>
  <c r="S420" i="22"/>
  <c r="AS670" i="22"/>
  <c r="AQ420" i="22"/>
  <c r="U671" i="22"/>
  <c r="S421" i="22"/>
  <c r="AS671" i="22"/>
  <c r="AQ421" i="22"/>
  <c r="U672" i="22"/>
  <c r="S422" i="22"/>
  <c r="AS672" i="22"/>
  <c r="AQ422" i="22"/>
  <c r="U923" i="22"/>
  <c r="S673" i="22"/>
  <c r="AS673" i="22"/>
  <c r="AQ423" i="22"/>
  <c r="U674" i="22"/>
  <c r="S424" i="22"/>
  <c r="AS674" i="22"/>
  <c r="AQ424" i="22"/>
  <c r="U675" i="22"/>
  <c r="S425" i="22"/>
  <c r="AS675" i="22"/>
  <c r="AQ425" i="22"/>
  <c r="U676" i="22"/>
  <c r="S426" i="22"/>
  <c r="AS676" i="22"/>
  <c r="AQ426" i="22"/>
  <c r="U677" i="22"/>
  <c r="S427" i="22"/>
  <c r="AS677" i="22"/>
  <c r="AQ427" i="22"/>
  <c r="U678" i="22"/>
  <c r="S428" i="22"/>
  <c r="AS678" i="22"/>
  <c r="AQ428" i="22"/>
  <c r="U679" i="22"/>
  <c r="S429" i="22"/>
  <c r="AS679" i="22"/>
  <c r="AQ429" i="22"/>
  <c r="U680" i="22"/>
  <c r="S430" i="22"/>
  <c r="AS680" i="22"/>
  <c r="AQ430" i="22"/>
  <c r="U681" i="22"/>
  <c r="S431" i="22"/>
  <c r="AS681" i="22"/>
  <c r="AQ431" i="22"/>
  <c r="U682" i="22"/>
  <c r="S432" i="22"/>
  <c r="AS682" i="22"/>
  <c r="AQ432" i="22"/>
  <c r="U683" i="22"/>
  <c r="S433" i="22"/>
  <c r="AS683" i="22"/>
  <c r="AQ433" i="22"/>
  <c r="U684" i="22"/>
  <c r="S434" i="22"/>
  <c r="AS684" i="22"/>
  <c r="AQ434" i="22"/>
  <c r="U685" i="22"/>
  <c r="S435" i="22"/>
  <c r="AS685" i="22"/>
  <c r="AQ435" i="22"/>
  <c r="U686" i="22"/>
  <c r="S436" i="22"/>
  <c r="AS686" i="22"/>
  <c r="AQ436" i="22"/>
  <c r="U687" i="22"/>
  <c r="S437" i="22"/>
  <c r="AS687" i="22"/>
  <c r="AQ437" i="22"/>
  <c r="U688" i="22"/>
  <c r="S438" i="22"/>
  <c r="AS688" i="22"/>
  <c r="AQ438" i="22"/>
  <c r="U689" i="22"/>
  <c r="S439" i="22"/>
  <c r="AS689" i="22"/>
  <c r="AQ439" i="22"/>
  <c r="U690" i="22"/>
  <c r="S440" i="22"/>
  <c r="U691" i="22"/>
  <c r="S441" i="22"/>
  <c r="AS691" i="22"/>
  <c r="AQ441" i="22"/>
  <c r="U692" i="22"/>
  <c r="S442" i="22"/>
  <c r="AS692" i="22"/>
  <c r="AQ442" i="22"/>
  <c r="U693" i="22"/>
  <c r="S443" i="22"/>
  <c r="AS693" i="22"/>
  <c r="AQ443" i="22"/>
  <c r="U694" i="22"/>
  <c r="S444" i="22"/>
  <c r="AS694" i="22"/>
  <c r="AQ444" i="22"/>
  <c r="U695" i="22"/>
  <c r="S445" i="22"/>
  <c r="AS695" i="22"/>
  <c r="AQ445" i="22"/>
  <c r="U696" i="22"/>
  <c r="S446" i="22"/>
  <c r="AS696" i="22"/>
  <c r="AQ446" i="22"/>
  <c r="U697" i="22"/>
  <c r="S447" i="22"/>
  <c r="AS697" i="22"/>
  <c r="AQ447" i="22"/>
  <c r="U698" i="22"/>
  <c r="S448" i="22"/>
  <c r="AS698" i="22"/>
  <c r="AQ448" i="22"/>
  <c r="U949" i="22"/>
  <c r="S699" i="22"/>
  <c r="AS699" i="22"/>
  <c r="AQ449" i="22"/>
  <c r="U700" i="22"/>
  <c r="S450" i="22"/>
  <c r="AS700" i="22"/>
  <c r="AQ450" i="22"/>
  <c r="U701" i="22"/>
  <c r="S451" i="22"/>
  <c r="AS701" i="22"/>
  <c r="AQ451" i="22"/>
  <c r="U702" i="22"/>
  <c r="S452" i="22"/>
  <c r="U703" i="22"/>
  <c r="S453" i="22"/>
  <c r="AS703" i="22"/>
  <c r="AQ453" i="22"/>
  <c r="U704" i="22"/>
  <c r="S454" i="22"/>
  <c r="AS704" i="22"/>
  <c r="AQ454" i="22"/>
  <c r="U705" i="22"/>
  <c r="S455" i="22"/>
  <c r="AS705" i="22"/>
  <c r="AQ455" i="22"/>
  <c r="U706" i="22"/>
  <c r="S456" i="22"/>
  <c r="AS706" i="22"/>
  <c r="AQ456" i="22"/>
  <c r="U707" i="22"/>
  <c r="S457" i="22"/>
  <c r="AU207" i="22"/>
  <c r="AU457" i="22" s="1"/>
  <c r="AU707" i="22" s="1"/>
  <c r="AU957" i="22" s="1"/>
  <c r="AU1207" i="22" s="1"/>
  <c r="AU1457" i="22" s="1"/>
  <c r="H460" i="22"/>
  <c r="K210" i="22"/>
  <c r="K460" i="22" s="1"/>
  <c r="K710" i="22" s="1"/>
  <c r="K960" i="22" s="1"/>
  <c r="K1210" i="22" s="1"/>
  <c r="K1460" i="22" s="1"/>
  <c r="AG710" i="22"/>
  <c r="AE460" i="22"/>
  <c r="L211" i="22"/>
  <c r="U713" i="22"/>
  <c r="S463" i="22"/>
  <c r="H466" i="22"/>
  <c r="K216" i="22"/>
  <c r="K466" i="22" s="1"/>
  <c r="K716" i="22" s="1"/>
  <c r="K966" i="22" s="1"/>
  <c r="K1216" i="22" s="1"/>
  <c r="K1466" i="22" s="1"/>
  <c r="AG716" i="22"/>
  <c r="AE466" i="22"/>
  <c r="L217" i="22"/>
  <c r="U719" i="22"/>
  <c r="S469" i="22"/>
  <c r="H472" i="22"/>
  <c r="K222" i="22"/>
  <c r="K472" i="22" s="1"/>
  <c r="K722" i="22" s="1"/>
  <c r="K972" i="22" s="1"/>
  <c r="K1222" i="22" s="1"/>
  <c r="K1472" i="22" s="1"/>
  <c r="AG722" i="22"/>
  <c r="AE472" i="22"/>
  <c r="L223" i="22"/>
  <c r="U725" i="22"/>
  <c r="S475" i="22"/>
  <c r="H478" i="22"/>
  <c r="K228" i="22"/>
  <c r="K478" i="22" s="1"/>
  <c r="K728" i="22" s="1"/>
  <c r="K978" i="22" s="1"/>
  <c r="K1228" i="22" s="1"/>
  <c r="K1478" i="22" s="1"/>
  <c r="AG728" i="22"/>
  <c r="AE478" i="22"/>
  <c r="L229" i="22"/>
  <c r="U731" i="22"/>
  <c r="S481" i="22"/>
  <c r="H484" i="22"/>
  <c r="K234" i="22"/>
  <c r="K484" i="22" s="1"/>
  <c r="K734" i="22" s="1"/>
  <c r="K984" i="22" s="1"/>
  <c r="K1234" i="22" s="1"/>
  <c r="K1484" i="22" s="1"/>
  <c r="AG734" i="22"/>
  <c r="AE484" i="22"/>
  <c r="L235" i="22"/>
  <c r="U737" i="22"/>
  <c r="S487" i="22"/>
  <c r="H490" i="22"/>
  <c r="K240" i="22"/>
  <c r="K490" i="22" s="1"/>
  <c r="K740" i="22" s="1"/>
  <c r="K990" i="22" s="1"/>
  <c r="K1240" i="22" s="1"/>
  <c r="K1490" i="22" s="1"/>
  <c r="AG740" i="22"/>
  <c r="AE490" i="22"/>
  <c r="L241" i="22"/>
  <c r="U743" i="22"/>
  <c r="S493" i="22"/>
  <c r="H496" i="22"/>
  <c r="K246" i="22"/>
  <c r="K496" i="22" s="1"/>
  <c r="K746" i="22" s="1"/>
  <c r="K996" i="22" s="1"/>
  <c r="K1246" i="22" s="1"/>
  <c r="K1496" i="22" s="1"/>
  <c r="AG746" i="22"/>
  <c r="AE496" i="22"/>
  <c r="AF499" i="22"/>
  <c r="AJ249" i="22"/>
  <c r="AI249" i="22"/>
  <c r="AI499" i="22" s="1"/>
  <c r="AI749" i="22" s="1"/>
  <c r="AI999" i="22" s="1"/>
  <c r="AI1249" i="22" s="1"/>
  <c r="AI1499" i="22" s="1"/>
  <c r="AF502" i="22"/>
  <c r="AJ252" i="22"/>
  <c r="AI252" i="22"/>
  <c r="AI502" i="22" s="1"/>
  <c r="AI752" i="22" s="1"/>
  <c r="AI1002" i="22" s="1"/>
  <c r="AI1252" i="22" s="1"/>
  <c r="AI1502" i="22" s="1"/>
  <c r="AF505" i="22"/>
  <c r="AJ255" i="22"/>
  <c r="AI255" i="22"/>
  <c r="AI505" i="22" s="1"/>
  <c r="AI755" i="22" s="1"/>
  <c r="AI1005" i="22" s="1"/>
  <c r="AI1255" i="22" s="1"/>
  <c r="AI1505" i="22" s="1"/>
  <c r="AJ374" i="22"/>
  <c r="AV207" i="22"/>
  <c r="AF459" i="22"/>
  <c r="AI209" i="22"/>
  <c r="AI459" i="22" s="1"/>
  <c r="AI709" i="22" s="1"/>
  <c r="AI959" i="22" s="1"/>
  <c r="AI1209" i="22" s="1"/>
  <c r="AI1459" i="22" s="1"/>
  <c r="I710" i="22"/>
  <c r="G460" i="22"/>
  <c r="AS712" i="22"/>
  <c r="AQ462" i="22"/>
  <c r="AF465" i="22"/>
  <c r="AI215" i="22"/>
  <c r="AI465" i="22" s="1"/>
  <c r="AI715" i="22" s="1"/>
  <c r="AI965" i="22" s="1"/>
  <c r="AI1215" i="22" s="1"/>
  <c r="AI1465" i="22" s="1"/>
  <c r="I716" i="22"/>
  <c r="G466" i="22"/>
  <c r="AJ216" i="22"/>
  <c r="AS718" i="22"/>
  <c r="AQ468" i="22"/>
  <c r="G221" i="22"/>
  <c r="AF471" i="22"/>
  <c r="AI221" i="22"/>
  <c r="AI471" i="22" s="1"/>
  <c r="AI721" i="22" s="1"/>
  <c r="AI971" i="22" s="1"/>
  <c r="AI1221" i="22" s="1"/>
  <c r="AI1471" i="22" s="1"/>
  <c r="I722" i="22"/>
  <c r="G472" i="22"/>
  <c r="AJ222" i="22"/>
  <c r="AQ223" i="22"/>
  <c r="AS724" i="22"/>
  <c r="AQ474" i="22"/>
  <c r="G227" i="22"/>
  <c r="AF477" i="22"/>
  <c r="AI227" i="22"/>
  <c r="AI477" i="22" s="1"/>
  <c r="AI727" i="22" s="1"/>
  <c r="AI977" i="22" s="1"/>
  <c r="AI1227" i="22" s="1"/>
  <c r="AI1477" i="22" s="1"/>
  <c r="I728" i="22"/>
  <c r="G478" i="22"/>
  <c r="AJ228" i="22"/>
  <c r="AQ229" i="22"/>
  <c r="AS730" i="22"/>
  <c r="AQ480" i="22"/>
  <c r="G233" i="22"/>
  <c r="AF483" i="22"/>
  <c r="AI233" i="22"/>
  <c r="AI483" i="22" s="1"/>
  <c r="AI733" i="22" s="1"/>
  <c r="AI983" i="22" s="1"/>
  <c r="AI1233" i="22" s="1"/>
  <c r="AI1483" i="22" s="1"/>
  <c r="I734" i="22"/>
  <c r="G484" i="22"/>
  <c r="AJ234" i="22"/>
  <c r="AQ235" i="22"/>
  <c r="AS736" i="22"/>
  <c r="AQ486" i="22"/>
  <c r="G239" i="22"/>
  <c r="AF489" i="22"/>
  <c r="AI239" i="22"/>
  <c r="AI489" i="22" s="1"/>
  <c r="AI739" i="22" s="1"/>
  <c r="AI989" i="22" s="1"/>
  <c r="AI1239" i="22" s="1"/>
  <c r="AI1489" i="22" s="1"/>
  <c r="I740" i="22"/>
  <c r="G490" i="22"/>
  <c r="AJ240" i="22"/>
  <c r="AQ241" i="22"/>
  <c r="AS742" i="22"/>
  <c r="AQ492" i="22"/>
  <c r="G245" i="22"/>
  <c r="AF495" i="22"/>
  <c r="AI245" i="22"/>
  <c r="AI495" i="22" s="1"/>
  <c r="AI745" i="22" s="1"/>
  <c r="AI995" i="22" s="1"/>
  <c r="AI1245" i="22" s="1"/>
  <c r="AI1495" i="22" s="1"/>
  <c r="I746" i="22"/>
  <c r="G496" i="22"/>
  <c r="AJ246" i="22"/>
  <c r="S247" i="22"/>
  <c r="AS747" i="22"/>
  <c r="AQ497" i="22"/>
  <c r="G249" i="22"/>
  <c r="AG749" i="22"/>
  <c r="AE499" i="22"/>
  <c r="S250" i="22"/>
  <c r="AS750" i="22"/>
  <c r="AQ500" i="22"/>
  <c r="G252" i="22"/>
  <c r="AG752" i="22"/>
  <c r="AE502" i="22"/>
  <c r="S253" i="22"/>
  <c r="AS753" i="22"/>
  <c r="AQ503" i="22"/>
  <c r="G255" i="22"/>
  <c r="AG755" i="22"/>
  <c r="AE505" i="22"/>
  <c r="AF497" i="22"/>
  <c r="T708" i="22"/>
  <c r="X458" i="22"/>
  <c r="AR708" i="22"/>
  <c r="AV458" i="22"/>
  <c r="T709" i="22"/>
  <c r="X459" i="22"/>
  <c r="AR709" i="22"/>
  <c r="AV459" i="22"/>
  <c r="T710" i="22"/>
  <c r="X460" i="22"/>
  <c r="AR710" i="22"/>
  <c r="AV460" i="22"/>
  <c r="AR711" i="22"/>
  <c r="AV461" i="22"/>
  <c r="T712" i="22"/>
  <c r="X462" i="22"/>
  <c r="AR962" i="22"/>
  <c r="AV712" i="22"/>
  <c r="T713" i="22"/>
  <c r="X463" i="22"/>
  <c r="AR713" i="22"/>
  <c r="AV463" i="22"/>
  <c r="AR714" i="22"/>
  <c r="AV464" i="22"/>
  <c r="T715" i="22"/>
  <c r="X465" i="22"/>
  <c r="AR715" i="22"/>
  <c r="AV465" i="22"/>
  <c r="AR716" i="22"/>
  <c r="AV466" i="22"/>
  <c r="T717" i="22"/>
  <c r="X467" i="22"/>
  <c r="AR717" i="22"/>
  <c r="AV467" i="22"/>
  <c r="T718" i="22"/>
  <c r="X468" i="22"/>
  <c r="AR718" i="22"/>
  <c r="AV468" i="22"/>
  <c r="T719" i="22"/>
  <c r="X469" i="22"/>
  <c r="AR719" i="22"/>
  <c r="AV469" i="22"/>
  <c r="T720" i="22"/>
  <c r="X470" i="22"/>
  <c r="AR720" i="22"/>
  <c r="AV470" i="22"/>
  <c r="T721" i="22"/>
  <c r="X471" i="22"/>
  <c r="T722" i="22"/>
  <c r="X472" i="22"/>
  <c r="AR972" i="22"/>
  <c r="AV722" i="22"/>
  <c r="T723" i="22"/>
  <c r="X473" i="22"/>
  <c r="AR723" i="22"/>
  <c r="AV473" i="22"/>
  <c r="T724" i="22"/>
  <c r="X474" i="22"/>
  <c r="AR974" i="22"/>
  <c r="AV724" i="22"/>
  <c r="T725" i="22"/>
  <c r="X475" i="22"/>
  <c r="AR725" i="22"/>
  <c r="AV475" i="22"/>
  <c r="AR726" i="22"/>
  <c r="AV476" i="22"/>
  <c r="T727" i="22"/>
  <c r="X477" i="22"/>
  <c r="AR727" i="22"/>
  <c r="AV477" i="22"/>
  <c r="AR728" i="22"/>
  <c r="AV478" i="22"/>
  <c r="T729" i="22"/>
  <c r="X479" i="22"/>
  <c r="AR729" i="22"/>
  <c r="AV479" i="22"/>
  <c r="T730" i="22"/>
  <c r="X480" i="22"/>
  <c r="AR730" i="22"/>
  <c r="AV480" i="22"/>
  <c r="T731" i="22"/>
  <c r="X481" i="22"/>
  <c r="AR731" i="22"/>
  <c r="AV481" i="22"/>
  <c r="T732" i="22"/>
  <c r="X482" i="22"/>
  <c r="AR732" i="22"/>
  <c r="AV482" i="22"/>
  <c r="T733" i="22"/>
  <c r="X483" i="22"/>
  <c r="T734" i="22"/>
  <c r="X484" i="22"/>
  <c r="AR984" i="22"/>
  <c r="AV734" i="22"/>
  <c r="T735" i="22"/>
  <c r="X485" i="22"/>
  <c r="AR735" i="22"/>
  <c r="AV485" i="22"/>
  <c r="T736" i="22"/>
  <c r="X486" i="22"/>
  <c r="AR986" i="22"/>
  <c r="AV736" i="22"/>
  <c r="T737" i="22"/>
  <c r="X487" i="22"/>
  <c r="AR737" i="22"/>
  <c r="AV487" i="22"/>
  <c r="AR738" i="22"/>
  <c r="AV488" i="22"/>
  <c r="T989" i="22"/>
  <c r="X739" i="22"/>
  <c r="AR739" i="22"/>
  <c r="AV489" i="22"/>
  <c r="T740" i="22"/>
  <c r="X490" i="22"/>
  <c r="AR740" i="22"/>
  <c r="AV490" i="22"/>
  <c r="T741" i="22"/>
  <c r="X491" i="22"/>
  <c r="AR741" i="22"/>
  <c r="AV491" i="22"/>
  <c r="T742" i="22"/>
  <c r="X492" i="22"/>
  <c r="AR742" i="22"/>
  <c r="AV492" i="22"/>
  <c r="T993" i="22"/>
  <c r="X743" i="22"/>
  <c r="AV493" i="22"/>
  <c r="AR743" i="22"/>
  <c r="T744" i="22"/>
  <c r="X494" i="22"/>
  <c r="T745" i="22"/>
  <c r="X495" i="22"/>
  <c r="AR745" i="22"/>
  <c r="AV495" i="22"/>
  <c r="T746" i="22"/>
  <c r="X496" i="22"/>
  <c r="AR746" i="22"/>
  <c r="AV496" i="22"/>
  <c r="T747" i="22"/>
  <c r="X497" i="22"/>
  <c r="AR747" i="22"/>
  <c r="AV497" i="22"/>
  <c r="T748" i="22"/>
  <c r="X498" i="22"/>
  <c r="AR748" i="22"/>
  <c r="AV498" i="22"/>
  <c r="T749" i="22"/>
  <c r="X499" i="22"/>
  <c r="AR749" i="22"/>
  <c r="AV499" i="22"/>
  <c r="T750" i="22"/>
  <c r="X500" i="22"/>
  <c r="AR750" i="22"/>
  <c r="AV500" i="22"/>
  <c r="T751" i="22"/>
  <c r="X501" i="22"/>
  <c r="AR751" i="22"/>
  <c r="AV501" i="22"/>
  <c r="T752" i="22"/>
  <c r="X502" i="22"/>
  <c r="AR752" i="22"/>
  <c r="AV502" i="22"/>
  <c r="T753" i="22"/>
  <c r="X503" i="22"/>
  <c r="AR753" i="22"/>
  <c r="AV503" i="22"/>
  <c r="T754" i="22"/>
  <c r="X504" i="22"/>
  <c r="AR754" i="22"/>
  <c r="AV504" i="22"/>
  <c r="T755" i="22"/>
  <c r="X505" i="22"/>
  <c r="AR755" i="22"/>
  <c r="AV505" i="22"/>
  <c r="X493" i="22"/>
  <c r="AV462" i="22"/>
  <c r="AV474" i="22"/>
  <c r="AV486" i="22"/>
  <c r="X489" i="22"/>
  <c r="AV472" i="22"/>
  <c r="AV484" i="22"/>
  <c r="W13" i="23"/>
  <c r="U13" i="23"/>
  <c r="S13" i="23" s="1"/>
  <c r="I8" i="23"/>
  <c r="G8" i="23" s="1"/>
  <c r="L8" i="23"/>
  <c r="M8" i="23" s="1"/>
  <c r="AJ8" i="23"/>
  <c r="AK8" i="23" s="1"/>
  <c r="AV8" i="23"/>
  <c r="AW8" i="23" s="1"/>
  <c r="X8" i="23"/>
  <c r="Y8" i="23" s="1"/>
  <c r="K8" i="23"/>
  <c r="K9" i="23"/>
  <c r="AJ9" i="23"/>
  <c r="AK9" i="23" s="1"/>
  <c r="X9" i="23"/>
  <c r="Y9" i="23" s="1"/>
  <c r="AV9" i="23"/>
  <c r="AW9" i="23" s="1"/>
  <c r="L9" i="23"/>
  <c r="M9" i="23" s="1"/>
  <c r="W8" i="23"/>
  <c r="U8" i="23"/>
  <c r="S8" i="23" s="1"/>
  <c r="K12" i="23"/>
  <c r="AJ12" i="23"/>
  <c r="AK12" i="23" s="1"/>
  <c r="L12" i="23"/>
  <c r="M12" i="23" s="1"/>
  <c r="X12" i="23"/>
  <c r="Y12" i="23" s="1"/>
  <c r="AV12" i="23"/>
  <c r="AW12" i="23" s="1"/>
  <c r="I12" i="23"/>
  <c r="G12" i="23" s="1"/>
  <c r="K6" i="23"/>
  <c r="I6" i="23"/>
  <c r="G6" i="23" s="1"/>
  <c r="AJ6" i="23"/>
  <c r="AK6" i="23" s="1"/>
  <c r="L6" i="23"/>
  <c r="M6" i="23" s="1"/>
  <c r="AV6" i="23"/>
  <c r="AW6" i="23" s="1"/>
  <c r="X6" i="23"/>
  <c r="Y6" i="23" s="1"/>
  <c r="AU7" i="23"/>
  <c r="AS7" i="23"/>
  <c r="AQ7" i="23" s="1"/>
  <c r="AG11" i="23"/>
  <c r="AE11" i="23" s="1"/>
  <c r="AI11" i="23"/>
  <c r="X10" i="23"/>
  <c r="Y10" i="23" s="1"/>
  <c r="AJ10" i="23"/>
  <c r="AK10" i="23" s="1"/>
  <c r="L10" i="23"/>
  <c r="M10" i="23" s="1"/>
  <c r="K10" i="23"/>
  <c r="I10" i="23"/>
  <c r="G10" i="23" s="1"/>
  <c r="I14" i="23"/>
  <c r="G14" i="23" s="1"/>
  <c r="AJ14" i="23"/>
  <c r="AK14" i="23" s="1"/>
  <c r="L14" i="23"/>
  <c r="M14" i="23" s="1"/>
  <c r="K14" i="23"/>
  <c r="AV14" i="23"/>
  <c r="AW14" i="23" s="1"/>
  <c r="W19" i="23"/>
  <c r="U19" i="23"/>
  <c r="S19" i="23" s="1"/>
  <c r="AI20" i="23"/>
  <c r="AG20" i="23"/>
  <c r="AE20" i="23" s="1"/>
  <c r="AI7" i="23"/>
  <c r="AG7" i="23"/>
  <c r="AE7" i="23" s="1"/>
  <c r="AJ7" i="23"/>
  <c r="AK7" i="23" s="1"/>
  <c r="AV7" i="23"/>
  <c r="AW7" i="23" s="1"/>
  <c r="X7" i="23"/>
  <c r="Y7" i="23" s="1"/>
  <c r="K7" i="23"/>
  <c r="I7" i="23"/>
  <c r="G7" i="23" s="1"/>
  <c r="X11" i="23"/>
  <c r="Y11" i="23" s="1"/>
  <c r="X15" i="23"/>
  <c r="Y15" i="23" s="1"/>
  <c r="W25" i="23"/>
  <c r="U25" i="23"/>
  <c r="S25" i="23" s="1"/>
  <c r="AJ28" i="23"/>
  <c r="AK28" i="23" s="1"/>
  <c r="I28" i="23"/>
  <c r="G28" i="23" s="1"/>
  <c r="AV28" i="23"/>
  <c r="AW28" i="23" s="1"/>
  <c r="X28" i="23"/>
  <c r="Y28" i="23" s="1"/>
  <c r="AG27" i="23"/>
  <c r="AE27" i="23" s="1"/>
  <c r="K28" i="23"/>
  <c r="AJ11" i="23"/>
  <c r="AK11" i="23" s="1"/>
  <c r="W12" i="23"/>
  <c r="U12" i="23"/>
  <c r="S12" i="23" s="1"/>
  <c r="AI13" i="23"/>
  <c r="AG13" i="23"/>
  <c r="AE13" i="23" s="1"/>
  <c r="U14" i="23"/>
  <c r="S14" i="23" s="1"/>
  <c r="L28" i="23"/>
  <c r="M28" i="23" s="1"/>
  <c r="I20" i="23"/>
  <c r="G20" i="23" s="1"/>
  <c r="AJ20" i="23"/>
  <c r="AK20" i="23" s="1"/>
  <c r="K20" i="23"/>
  <c r="AV20" i="23"/>
  <c r="AW20" i="23" s="1"/>
  <c r="AU20" i="23"/>
  <c r="AS20" i="23"/>
  <c r="AQ20" i="23" s="1"/>
  <c r="K15" i="23"/>
  <c r="AJ15" i="23"/>
  <c r="AK15" i="23" s="1"/>
  <c r="L15" i="23"/>
  <c r="M15" i="23" s="1"/>
  <c r="L20" i="23"/>
  <c r="M20" i="23" s="1"/>
  <c r="AF6" i="24"/>
  <c r="W6" i="24"/>
  <c r="I15" i="23"/>
  <c r="G15" i="23" s="1"/>
  <c r="K21" i="23"/>
  <c r="X21" i="23"/>
  <c r="Y21" i="23" s="1"/>
  <c r="X13" i="23"/>
  <c r="Y13" i="23" s="1"/>
  <c r="AJ13" i="23"/>
  <c r="AK13" i="23" s="1"/>
  <c r="L13" i="23"/>
  <c r="M13" i="23" s="1"/>
  <c r="K13" i="23"/>
  <c r="I30" i="23"/>
  <c r="G30" i="23" s="1"/>
  <c r="AV30" i="23"/>
  <c r="AW30" i="23" s="1"/>
  <c r="L30" i="23"/>
  <c r="M30" i="23" s="1"/>
  <c r="AJ30" i="23"/>
  <c r="AK30" i="23" s="1"/>
  <c r="K30" i="23"/>
  <c r="X30" i="23"/>
  <c r="Y30" i="23" s="1"/>
  <c r="AI25" i="23"/>
  <c r="AG25" i="23"/>
  <c r="AE25" i="23" s="1"/>
  <c r="AV26" i="23"/>
  <c r="AW26" i="23" s="1"/>
  <c r="AJ25" i="23"/>
  <c r="AK25" i="23" s="1"/>
  <c r="AV25" i="23"/>
  <c r="AW25" i="23" s="1"/>
  <c r="I25" i="23"/>
  <c r="G25" i="23" s="1"/>
  <c r="L25" i="23"/>
  <c r="M25" i="23" s="1"/>
  <c r="X26" i="23"/>
  <c r="Y26" i="23" s="1"/>
  <c r="H31" i="24"/>
  <c r="X13" i="24"/>
  <c r="Y13" i="24" s="1"/>
  <c r="AJ13" i="24"/>
  <c r="AK13" i="24" s="1"/>
  <c r="K13" i="24"/>
  <c r="T13" i="24"/>
  <c r="I13" i="24"/>
  <c r="R11" i="24"/>
  <c r="AD11" i="24" s="1"/>
  <c r="AP11" i="24" s="1"/>
  <c r="F29" i="24"/>
  <c r="F30" i="24"/>
  <c r="R12" i="24"/>
  <c r="AD12" i="24" s="1"/>
  <c r="AP12" i="24" s="1"/>
  <c r="H26" i="24"/>
  <c r="AJ8" i="24"/>
  <c r="AK8" i="24" s="1"/>
  <c r="K8" i="24"/>
  <c r="L8" i="24"/>
  <c r="M8" i="24" s="1"/>
  <c r="T8" i="24"/>
  <c r="U11" i="24"/>
  <c r="AG11" i="24" s="1"/>
  <c r="AS11" i="24" s="1"/>
  <c r="G11" i="24"/>
  <c r="S11" i="24" s="1"/>
  <c r="AE11" i="24" s="1"/>
  <c r="AQ11" i="24" s="1"/>
  <c r="I8" i="24"/>
  <c r="U10" i="24"/>
  <c r="AG10" i="24" s="1"/>
  <c r="AS10" i="24" s="1"/>
  <c r="G10" i="24"/>
  <c r="S10" i="24" s="1"/>
  <c r="AE10" i="24" s="1"/>
  <c r="AQ10" i="24" s="1"/>
  <c r="AI12" i="24"/>
  <c r="AR12" i="24"/>
  <c r="AU12" i="24" s="1"/>
  <c r="AI14" i="24"/>
  <c r="AR14" i="24"/>
  <c r="AU14" i="24" s="1"/>
  <c r="X19" i="23"/>
  <c r="Y19" i="23" s="1"/>
  <c r="AJ19" i="23"/>
  <c r="AK19" i="23" s="1"/>
  <c r="AJ31" i="23"/>
  <c r="AK31" i="23" s="1"/>
  <c r="K31" i="23"/>
  <c r="X31" i="23"/>
  <c r="Y31" i="23" s="1"/>
  <c r="L31" i="23"/>
  <c r="M31" i="23" s="1"/>
  <c r="AV31" i="23"/>
  <c r="AW31" i="23" s="1"/>
  <c r="AF11" i="24"/>
  <c r="W11" i="24"/>
  <c r="W12" i="24"/>
  <c r="AV13" i="24"/>
  <c r="AW13" i="24" s="1"/>
  <c r="I26" i="23"/>
  <c r="G26" i="23" s="1"/>
  <c r="K26" i="23"/>
  <c r="X8" i="24"/>
  <c r="Y8" i="24" s="1"/>
  <c r="R14" i="24"/>
  <c r="AD14" i="24" s="1"/>
  <c r="AP14" i="24" s="1"/>
  <c r="F32" i="24"/>
  <c r="AI23" i="23"/>
  <c r="AG23" i="23"/>
  <c r="AE23" i="23" s="1"/>
  <c r="L26" i="23"/>
  <c r="M26" i="23" s="1"/>
  <c r="U16" i="24"/>
  <c r="AG16" i="24" s="1"/>
  <c r="AS16" i="24" s="1"/>
  <c r="G16" i="24"/>
  <c r="S16" i="24" s="1"/>
  <c r="AE16" i="24" s="1"/>
  <c r="AQ16" i="24" s="1"/>
  <c r="X16" i="23"/>
  <c r="Y16" i="23" s="1"/>
  <c r="AJ16" i="23"/>
  <c r="AK16" i="23" s="1"/>
  <c r="L24" i="23"/>
  <c r="M24" i="23" s="1"/>
  <c r="AJ24" i="23"/>
  <c r="AK24" i="23" s="1"/>
  <c r="K12" i="24"/>
  <c r="I12" i="24"/>
  <c r="H30" i="24"/>
  <c r="X12" i="24"/>
  <c r="Y12" i="24" s="1"/>
  <c r="K15" i="24"/>
  <c r="I15" i="24"/>
  <c r="H33" i="24"/>
  <c r="AV15" i="24"/>
  <c r="AW15" i="24" s="1"/>
  <c r="AJ22" i="23"/>
  <c r="AK22" i="23" s="1"/>
  <c r="AV22" i="23"/>
  <c r="AW22" i="23" s="1"/>
  <c r="I23" i="23"/>
  <c r="G23" i="23" s="1"/>
  <c r="AJ23" i="23"/>
  <c r="AK23" i="23" s="1"/>
  <c r="I29" i="23"/>
  <c r="G29" i="23" s="1"/>
  <c r="K29" i="23"/>
  <c r="AJ29" i="23"/>
  <c r="AK29" i="23" s="1"/>
  <c r="R24" i="24"/>
  <c r="AD24" i="24" s="1"/>
  <c r="AP24" i="24" s="1"/>
  <c r="F42" i="24"/>
  <c r="R42" i="24" s="1"/>
  <c r="AD42" i="24" s="1"/>
  <c r="AP42" i="24" s="1"/>
  <c r="H28" i="24"/>
  <c r="X10" i="24"/>
  <c r="Y10" i="24" s="1"/>
  <c r="AJ10" i="24"/>
  <c r="AK10" i="24" s="1"/>
  <c r="L10" i="24"/>
  <c r="M10" i="24" s="1"/>
  <c r="AF15" i="24"/>
  <c r="W15" i="24"/>
  <c r="W19" i="24"/>
  <c r="AF19" i="24"/>
  <c r="F44" i="24"/>
  <c r="R44" i="24" s="1"/>
  <c r="AD44" i="24" s="1"/>
  <c r="AP44" i="24" s="1"/>
  <c r="R26" i="24"/>
  <c r="AD26" i="24" s="1"/>
  <c r="AP26" i="24" s="1"/>
  <c r="F39" i="24"/>
  <c r="R21" i="24"/>
  <c r="AD21" i="24" s="1"/>
  <c r="AP21" i="24" s="1"/>
  <c r="AR7" i="24"/>
  <c r="AU7" i="24" s="1"/>
  <c r="AI7" i="24"/>
  <c r="F45" i="24"/>
  <c r="R45" i="24" s="1"/>
  <c r="AD45" i="24" s="1"/>
  <c r="AP45" i="24" s="1"/>
  <c r="R27" i="24"/>
  <c r="AD27" i="24" s="1"/>
  <c r="AP27" i="24" s="1"/>
  <c r="F54" i="24"/>
  <c r="R54" i="24" s="1"/>
  <c r="AD54" i="24" s="1"/>
  <c r="AP54" i="24" s="1"/>
  <c r="R36" i="24"/>
  <c r="AD36" i="24" s="1"/>
  <c r="AP36" i="24" s="1"/>
  <c r="U22" i="24"/>
  <c r="AG22" i="24" s="1"/>
  <c r="AS22" i="24" s="1"/>
  <c r="AJ17" i="24"/>
  <c r="AK17" i="24" s="1"/>
  <c r="T17" i="24"/>
  <c r="X17" i="24"/>
  <c r="Y17" i="24" s="1"/>
  <c r="AV17" i="24"/>
  <c r="AW17" i="24" s="1"/>
  <c r="L17" i="24"/>
  <c r="M17" i="24" s="1"/>
  <c r="I17" i="24"/>
  <c r="H35" i="24"/>
  <c r="K18" i="24"/>
  <c r="I18" i="24"/>
  <c r="T18" i="24"/>
  <c r="H36" i="24"/>
  <c r="L18" i="24"/>
  <c r="M18" i="24" s="1"/>
  <c r="AF21" i="24"/>
  <c r="W21" i="24"/>
  <c r="W16" i="24"/>
  <c r="AF16" i="24"/>
  <c r="F38" i="24"/>
  <c r="R20" i="24"/>
  <c r="AD20" i="24" s="1"/>
  <c r="AP20" i="24" s="1"/>
  <c r="L20" i="24"/>
  <c r="M20" i="24" s="1"/>
  <c r="H38" i="24"/>
  <c r="T20" i="24"/>
  <c r="AJ20" i="24"/>
  <c r="AK20" i="24" s="1"/>
  <c r="I20" i="24"/>
  <c r="X20" i="24"/>
  <c r="Y20" i="24" s="1"/>
  <c r="AV20" i="24"/>
  <c r="AW20" i="24" s="1"/>
  <c r="X29" i="23"/>
  <c r="Y29" i="23" s="1"/>
  <c r="R9" i="24"/>
  <c r="AD9" i="24" s="1"/>
  <c r="AP9" i="24" s="1"/>
  <c r="AF10" i="24"/>
  <c r="R15" i="24"/>
  <c r="AD15" i="24" s="1"/>
  <c r="AP15" i="24" s="1"/>
  <c r="F33" i="24"/>
  <c r="K20" i="24"/>
  <c r="F41" i="24"/>
  <c r="R23" i="24"/>
  <c r="AD23" i="24" s="1"/>
  <c r="AP23" i="24" s="1"/>
  <c r="H25" i="24"/>
  <c r="X7" i="24"/>
  <c r="Y7" i="24" s="1"/>
  <c r="K7" i="24"/>
  <c r="F35" i="24"/>
  <c r="R17" i="24"/>
  <c r="AD17" i="24" s="1"/>
  <c r="AP17" i="24" s="1"/>
  <c r="K6" i="24"/>
  <c r="I6" i="24"/>
  <c r="H24" i="24"/>
  <c r="AJ6" i="24"/>
  <c r="AK6" i="24" s="1"/>
  <c r="L6" i="24"/>
  <c r="M6" i="24" s="1"/>
  <c r="AJ11" i="24"/>
  <c r="AK11" i="24" s="1"/>
  <c r="L11" i="24"/>
  <c r="M11" i="24" s="1"/>
  <c r="X14" i="24"/>
  <c r="Y14" i="24" s="1"/>
  <c r="H34" i="24"/>
  <c r="X16" i="24"/>
  <c r="Y16" i="24" s="1"/>
  <c r="H39" i="24"/>
  <c r="L21" i="24"/>
  <c r="M21" i="24" s="1"/>
  <c r="K21" i="24"/>
  <c r="I21" i="24"/>
  <c r="AV21" i="24"/>
  <c r="AW21" i="24" s="1"/>
  <c r="F43" i="24"/>
  <c r="R43" i="24" s="1"/>
  <c r="AD43" i="24" s="1"/>
  <c r="AP43" i="24" s="1"/>
  <c r="R25" i="24"/>
  <c r="AD25" i="24" s="1"/>
  <c r="AP25" i="24" s="1"/>
  <c r="H47" i="24"/>
  <c r="K29" i="24"/>
  <c r="X29" i="24"/>
  <c r="Y29" i="24" s="1"/>
  <c r="T29" i="24"/>
  <c r="L29" i="24"/>
  <c r="M29" i="24" s="1"/>
  <c r="G23" i="24"/>
  <c r="S23" i="24" s="1"/>
  <c r="AE23" i="24" s="1"/>
  <c r="AQ23" i="24" s="1"/>
  <c r="I29" i="24"/>
  <c r="H27" i="24"/>
  <c r="K9" i="24"/>
  <c r="I9" i="24"/>
  <c r="AJ9" i="24"/>
  <c r="AK9" i="24" s="1"/>
  <c r="X21" i="24"/>
  <c r="Y21" i="24" s="1"/>
  <c r="R28" i="24"/>
  <c r="AD28" i="24" s="1"/>
  <c r="AP28" i="24" s="1"/>
  <c r="F46" i="24"/>
  <c r="R46" i="24" s="1"/>
  <c r="AD46" i="24" s="1"/>
  <c r="AP46" i="24" s="1"/>
  <c r="H50" i="24"/>
  <c r="AV32" i="24"/>
  <c r="AW32" i="24" s="1"/>
  <c r="X32" i="24"/>
  <c r="Y32" i="24" s="1"/>
  <c r="T32" i="24"/>
  <c r="I32" i="24"/>
  <c r="K32" i="24"/>
  <c r="H41" i="24"/>
  <c r="L23" i="24"/>
  <c r="M23" i="24" s="1"/>
  <c r="T23" i="24"/>
  <c r="H40" i="24"/>
  <c r="T22" i="24"/>
  <c r="X22" i="24"/>
  <c r="Y22" i="24" s="1"/>
  <c r="H37" i="24"/>
  <c r="X19" i="24"/>
  <c r="Y19" i="24" s="1"/>
  <c r="K22" i="24"/>
  <c r="AF20" i="24" l="1"/>
  <c r="W20" i="24"/>
  <c r="AR1005" i="22"/>
  <c r="AV755" i="22"/>
  <c r="AR1002" i="22"/>
  <c r="AV752" i="22"/>
  <c r="AR999" i="22"/>
  <c r="AV749" i="22"/>
  <c r="AR996" i="22"/>
  <c r="AV746" i="22"/>
  <c r="T1243" i="22"/>
  <c r="X993" i="22"/>
  <c r="T990" i="22"/>
  <c r="X740" i="22"/>
  <c r="AR1236" i="22"/>
  <c r="AV986" i="22"/>
  <c r="T983" i="22"/>
  <c r="X733" i="22"/>
  <c r="T980" i="22"/>
  <c r="X730" i="22"/>
  <c r="AR976" i="22"/>
  <c r="AV726" i="22"/>
  <c r="T973" i="22"/>
  <c r="X723" i="22"/>
  <c r="AR969" i="22"/>
  <c r="AV719" i="22"/>
  <c r="AR966" i="22"/>
  <c r="AV716" i="22"/>
  <c r="AR1212" i="22"/>
  <c r="AV962" i="22"/>
  <c r="T959" i="22"/>
  <c r="X709" i="22"/>
  <c r="I986" i="22"/>
  <c r="G736" i="22"/>
  <c r="T680" i="22"/>
  <c r="X430" i="22"/>
  <c r="T632" i="22"/>
  <c r="X382" i="22"/>
  <c r="T596" i="22"/>
  <c r="X346" i="22"/>
  <c r="T529" i="22"/>
  <c r="X279" i="22"/>
  <c r="AS632" i="22"/>
  <c r="AQ382" i="22"/>
  <c r="AF801" i="22"/>
  <c r="AJ551" i="22"/>
  <c r="U730" i="22"/>
  <c r="S480" i="22"/>
  <c r="AR538" i="22"/>
  <c r="AV288" i="22"/>
  <c r="AR532" i="22"/>
  <c r="AV282" i="22"/>
  <c r="U759" i="22"/>
  <c r="S509" i="22"/>
  <c r="T559" i="22"/>
  <c r="X309" i="22"/>
  <c r="AG739" i="22"/>
  <c r="AE489" i="22"/>
  <c r="AS952" i="22"/>
  <c r="AQ702" i="22"/>
  <c r="T655" i="22"/>
  <c r="X405" i="22"/>
  <c r="T621" i="22"/>
  <c r="X371" i="22"/>
  <c r="T585" i="22"/>
  <c r="X335" i="22"/>
  <c r="AG620" i="22"/>
  <c r="AE370" i="22"/>
  <c r="W22" i="24"/>
  <c r="AF22" i="24"/>
  <c r="AV47" i="24"/>
  <c r="AW47" i="24" s="1"/>
  <c r="X47" i="24"/>
  <c r="Y47" i="24" s="1"/>
  <c r="H65" i="24"/>
  <c r="T47" i="24"/>
  <c r="K47" i="24"/>
  <c r="I47" i="24"/>
  <c r="AJ47" i="24"/>
  <c r="AK47" i="24" s="1"/>
  <c r="L47" i="24"/>
  <c r="M47" i="24" s="1"/>
  <c r="AG1002" i="22"/>
  <c r="AE752" i="22"/>
  <c r="AF739" i="22"/>
  <c r="AJ489" i="22"/>
  <c r="AS980" i="22"/>
  <c r="AQ730" i="22"/>
  <c r="U981" i="22"/>
  <c r="S731" i="22"/>
  <c r="H722" i="22"/>
  <c r="L472" i="22"/>
  <c r="AG960" i="22"/>
  <c r="AE710" i="22"/>
  <c r="AS975" i="22"/>
  <c r="AQ725" i="22"/>
  <c r="U982" i="22"/>
  <c r="S732" i="22"/>
  <c r="H723" i="22"/>
  <c r="L473" i="22"/>
  <c r="H711" i="22"/>
  <c r="L461" i="22"/>
  <c r="AS994" i="22"/>
  <c r="AQ744" i="22"/>
  <c r="T976" i="22"/>
  <c r="X726" i="22"/>
  <c r="I987" i="22"/>
  <c r="G737" i="22"/>
  <c r="T978" i="22"/>
  <c r="X728" i="22"/>
  <c r="H737" i="22"/>
  <c r="L487" i="22"/>
  <c r="U960" i="22"/>
  <c r="S710" i="22"/>
  <c r="I955" i="22"/>
  <c r="G705" i="22"/>
  <c r="I952" i="22"/>
  <c r="G702" i="22"/>
  <c r="AG948" i="22"/>
  <c r="AE698" i="22"/>
  <c r="AG945" i="22"/>
  <c r="AE695" i="22"/>
  <c r="AG1001" i="22"/>
  <c r="AE751" i="22"/>
  <c r="AF737" i="22"/>
  <c r="AJ487" i="22"/>
  <c r="AS978" i="22"/>
  <c r="AQ728" i="22"/>
  <c r="AG982" i="22"/>
  <c r="AE732" i="22"/>
  <c r="AG964" i="22"/>
  <c r="AE714" i="22"/>
  <c r="AR699" i="22"/>
  <c r="AV449" i="22"/>
  <c r="AG684" i="22"/>
  <c r="AE434" i="22"/>
  <c r="AG672" i="22"/>
  <c r="AE422" i="22"/>
  <c r="AG660" i="22"/>
  <c r="AE410" i="22"/>
  <c r="AG648" i="22"/>
  <c r="AE398" i="22"/>
  <c r="AG636" i="22"/>
  <c r="AE386" i="22"/>
  <c r="AG602" i="22"/>
  <c r="AE352" i="22"/>
  <c r="AG560" i="22"/>
  <c r="AE310" i="22"/>
  <c r="I517" i="22"/>
  <c r="G267" i="22"/>
  <c r="AF832" i="22"/>
  <c r="AJ582" i="22"/>
  <c r="AF816" i="22"/>
  <c r="AJ566" i="22"/>
  <c r="AR524" i="22"/>
  <c r="AV274" i="22"/>
  <c r="AS649" i="22"/>
  <c r="AQ399" i="22"/>
  <c r="AS637" i="22"/>
  <c r="AQ387" i="22"/>
  <c r="AS625" i="22"/>
  <c r="AQ375" i="22"/>
  <c r="AS613" i="22"/>
  <c r="AQ363" i="22"/>
  <c r="AS577" i="22"/>
  <c r="AQ327" i="22"/>
  <c r="AF804" i="22"/>
  <c r="AJ554" i="22"/>
  <c r="H773" i="22"/>
  <c r="L523" i="22"/>
  <c r="T700" i="22"/>
  <c r="X450" i="22"/>
  <c r="AR687" i="22"/>
  <c r="AV437" i="22"/>
  <c r="AR675" i="22"/>
  <c r="AV425" i="22"/>
  <c r="AR661" i="22"/>
  <c r="AV411" i="22"/>
  <c r="AR649" i="22"/>
  <c r="AV399" i="22"/>
  <c r="AR637" i="22"/>
  <c r="AV387" i="22"/>
  <c r="AR625" i="22"/>
  <c r="AV375" i="22"/>
  <c r="AR613" i="22"/>
  <c r="AV363" i="22"/>
  <c r="AR601" i="22"/>
  <c r="AV351" i="22"/>
  <c r="U793" i="22"/>
  <c r="S543" i="22"/>
  <c r="U787" i="22"/>
  <c r="S537" i="22"/>
  <c r="U781" i="22"/>
  <c r="S531" i="22"/>
  <c r="U775" i="22"/>
  <c r="S525" i="22"/>
  <c r="U769" i="22"/>
  <c r="S519" i="22"/>
  <c r="U763" i="22"/>
  <c r="S513" i="22"/>
  <c r="U1007" i="22"/>
  <c r="S757" i="22"/>
  <c r="U632" i="22"/>
  <c r="S382" i="22"/>
  <c r="U592" i="22"/>
  <c r="S342" i="22"/>
  <c r="H819" i="22"/>
  <c r="L569" i="22"/>
  <c r="H807" i="22"/>
  <c r="L557" i="22"/>
  <c r="I542" i="22"/>
  <c r="G292" i="22"/>
  <c r="I521" i="22"/>
  <c r="G271" i="22"/>
  <c r="AG621" i="22"/>
  <c r="AE371" i="22"/>
  <c r="AG551" i="22"/>
  <c r="AE301" i="22"/>
  <c r="AS584" i="22"/>
  <c r="AQ334" i="22"/>
  <c r="T538" i="22"/>
  <c r="X288" i="22"/>
  <c r="AR515" i="22"/>
  <c r="AV265" i="22"/>
  <c r="AG536" i="22"/>
  <c r="AE286" i="22"/>
  <c r="AF837" i="22"/>
  <c r="AJ587" i="22"/>
  <c r="AS558" i="22"/>
  <c r="AQ308" i="22"/>
  <c r="T511" i="22"/>
  <c r="X261" i="22"/>
  <c r="U650" i="22"/>
  <c r="S400" i="22"/>
  <c r="U596" i="22"/>
  <c r="S346" i="22"/>
  <c r="U576" i="22"/>
  <c r="S326" i="22"/>
  <c r="U568" i="22"/>
  <c r="S318" i="22"/>
  <c r="U560" i="22"/>
  <c r="S310" i="22"/>
  <c r="U552" i="22"/>
  <c r="S302" i="22"/>
  <c r="AS760" i="22"/>
  <c r="AQ510" i="22"/>
  <c r="AG557" i="22"/>
  <c r="AE307" i="22"/>
  <c r="AS620" i="22"/>
  <c r="AQ370" i="22"/>
  <c r="AS580" i="22"/>
  <c r="AQ330" i="22"/>
  <c r="T520" i="22"/>
  <c r="X270" i="22"/>
  <c r="T586" i="22"/>
  <c r="X336" i="22"/>
  <c r="T578" i="22"/>
  <c r="X328" i="22"/>
  <c r="T570" i="22"/>
  <c r="X320" i="22"/>
  <c r="T562" i="22"/>
  <c r="X312" i="22"/>
  <c r="T554" i="22"/>
  <c r="X304" i="22"/>
  <c r="AR540" i="22"/>
  <c r="AV290" i="22"/>
  <c r="AR507" i="22"/>
  <c r="AV257" i="22"/>
  <c r="I709" i="22"/>
  <c r="G459" i="22"/>
  <c r="AR694" i="22"/>
  <c r="AV444" i="22"/>
  <c r="AR682" i="22"/>
  <c r="AV432" i="22"/>
  <c r="AR670" i="22"/>
  <c r="AV420" i="22"/>
  <c r="AR658" i="22"/>
  <c r="AV408" i="22"/>
  <c r="AR646" i="22"/>
  <c r="AV396" i="22"/>
  <c r="AR634" i="22"/>
  <c r="AV384" i="22"/>
  <c r="AV372" i="22"/>
  <c r="AR622" i="22"/>
  <c r="AR610" i="22"/>
  <c r="AV360" i="22"/>
  <c r="AR598" i="22"/>
  <c r="AV348" i="22"/>
  <c r="AR588" i="22"/>
  <c r="AV338" i="22"/>
  <c r="AR580" i="22"/>
  <c r="AV330" i="22"/>
  <c r="AR572" i="22"/>
  <c r="AV322" i="22"/>
  <c r="AR564" i="22"/>
  <c r="AV314" i="22"/>
  <c r="AR556" i="22"/>
  <c r="AV306" i="22"/>
  <c r="AR548" i="22"/>
  <c r="AV298" i="22"/>
  <c r="AS791" i="22"/>
  <c r="AQ541" i="22"/>
  <c r="AS785" i="22"/>
  <c r="AQ535" i="22"/>
  <c r="AS779" i="22"/>
  <c r="AQ529" i="22"/>
  <c r="AS773" i="22"/>
  <c r="AQ523" i="22"/>
  <c r="AS767" i="22"/>
  <c r="AQ517" i="22"/>
  <c r="AS761" i="22"/>
  <c r="AQ511" i="22"/>
  <c r="U903" i="22"/>
  <c r="S653" i="22"/>
  <c r="U617" i="22"/>
  <c r="S367" i="22"/>
  <c r="H826" i="22"/>
  <c r="L576" i="22"/>
  <c r="U571" i="22"/>
  <c r="S321" i="22"/>
  <c r="U555" i="22"/>
  <c r="S305" i="22"/>
  <c r="U762" i="22"/>
  <c r="S512" i="22"/>
  <c r="T553" i="22"/>
  <c r="X303" i="22"/>
  <c r="T515" i="22"/>
  <c r="X265" i="22"/>
  <c r="AG580" i="22"/>
  <c r="AE330" i="22"/>
  <c r="I544" i="22"/>
  <c r="G294" i="22"/>
  <c r="AS553" i="22"/>
  <c r="AQ303" i="22"/>
  <c r="I660" i="22"/>
  <c r="G410" i="22"/>
  <c r="I652" i="22"/>
  <c r="G402" i="22"/>
  <c r="I606" i="22"/>
  <c r="G356" i="22"/>
  <c r="I596" i="22"/>
  <c r="G346" i="22"/>
  <c r="I562" i="22"/>
  <c r="G312" i="22"/>
  <c r="I554" i="22"/>
  <c r="G304" i="22"/>
  <c r="AR544" i="22"/>
  <c r="AV294" i="22"/>
  <c r="H769" i="22"/>
  <c r="L519" i="22"/>
  <c r="U641" i="22"/>
  <c r="S391" i="22"/>
  <c r="U595" i="22"/>
  <c r="S345" i="22"/>
  <c r="AG525" i="22"/>
  <c r="AE275" i="22"/>
  <c r="T683" i="22"/>
  <c r="X433" i="22"/>
  <c r="T645" i="22"/>
  <c r="X395" i="22"/>
  <c r="T607" i="22"/>
  <c r="X357" i="22"/>
  <c r="AF775" i="22"/>
  <c r="AJ525" i="22"/>
  <c r="AF549" i="22"/>
  <c r="AJ299" i="22"/>
  <c r="U649" i="22"/>
  <c r="S399" i="22"/>
  <c r="U619" i="22"/>
  <c r="S369" i="22"/>
  <c r="H810" i="22"/>
  <c r="L560" i="22"/>
  <c r="U765" i="22"/>
  <c r="S515" i="22"/>
  <c r="T569" i="22"/>
  <c r="X319" i="22"/>
  <c r="AF793" i="22"/>
  <c r="AJ543" i="22"/>
  <c r="T512" i="22"/>
  <c r="X262" i="22"/>
  <c r="AG584" i="22"/>
  <c r="AE334" i="22"/>
  <c r="AG548" i="22"/>
  <c r="AE298" i="22"/>
  <c r="I511" i="22"/>
  <c r="G261" i="22"/>
  <c r="AS587" i="22"/>
  <c r="AQ337" i="22"/>
  <c r="AF808" i="22"/>
  <c r="AJ558" i="22"/>
  <c r="AR536" i="22"/>
  <c r="AV286" i="22"/>
  <c r="T1005" i="22"/>
  <c r="X755" i="22"/>
  <c r="T1002" i="22"/>
  <c r="X752" i="22"/>
  <c r="T999" i="22"/>
  <c r="X749" i="22"/>
  <c r="T996" i="22"/>
  <c r="X746" i="22"/>
  <c r="AR992" i="22"/>
  <c r="AV742" i="22"/>
  <c r="AR989" i="22"/>
  <c r="AV739" i="22"/>
  <c r="T986" i="22"/>
  <c r="X736" i="22"/>
  <c r="AR982" i="22"/>
  <c r="AV732" i="22"/>
  <c r="AR979" i="22"/>
  <c r="AV729" i="22"/>
  <c r="AR975" i="22"/>
  <c r="AV725" i="22"/>
  <c r="AR1222" i="22"/>
  <c r="AV972" i="22"/>
  <c r="T969" i="22"/>
  <c r="X719" i="22"/>
  <c r="AR965" i="22"/>
  <c r="AV715" i="22"/>
  <c r="T962" i="22"/>
  <c r="X712" i="22"/>
  <c r="AR958" i="22"/>
  <c r="AV708" i="22"/>
  <c r="I996" i="22"/>
  <c r="G746" i="22"/>
  <c r="I972" i="22"/>
  <c r="G722" i="22"/>
  <c r="AS962" i="22"/>
  <c r="AQ712" i="22"/>
  <c r="AF752" i="22"/>
  <c r="AJ502" i="22"/>
  <c r="AG990" i="22"/>
  <c r="AE740" i="22"/>
  <c r="U955" i="22"/>
  <c r="S705" i="22"/>
  <c r="AS951" i="22"/>
  <c r="AQ701" i="22"/>
  <c r="AS948" i="22"/>
  <c r="AQ698" i="22"/>
  <c r="AS945" i="22"/>
  <c r="AQ695" i="22"/>
  <c r="AS942" i="22"/>
  <c r="AQ692" i="22"/>
  <c r="U939" i="22"/>
  <c r="S689" i="22"/>
  <c r="U936" i="22"/>
  <c r="S686" i="22"/>
  <c r="U933" i="22"/>
  <c r="S683" i="22"/>
  <c r="U930" i="22"/>
  <c r="S680" i="22"/>
  <c r="U927" i="22"/>
  <c r="S677" i="22"/>
  <c r="U924" i="22"/>
  <c r="S674" i="22"/>
  <c r="U921" i="22"/>
  <c r="S671" i="22"/>
  <c r="U918" i="22"/>
  <c r="S668" i="22"/>
  <c r="U915" i="22"/>
  <c r="S665" i="22"/>
  <c r="U912" i="22"/>
  <c r="S662" i="22"/>
  <c r="U909" i="22"/>
  <c r="S659" i="22"/>
  <c r="U906" i="22"/>
  <c r="S656" i="22"/>
  <c r="U1004" i="22"/>
  <c r="S754" i="22"/>
  <c r="AF746" i="22"/>
  <c r="AJ496" i="22"/>
  <c r="I985" i="22"/>
  <c r="G735" i="22"/>
  <c r="AG991" i="22"/>
  <c r="AE741" i="22"/>
  <c r="AF735" i="22"/>
  <c r="AJ485" i="22"/>
  <c r="AG986" i="22"/>
  <c r="AE736" i="22"/>
  <c r="AG974" i="22"/>
  <c r="AE724" i="22"/>
  <c r="U1002" i="22"/>
  <c r="S752" i="22"/>
  <c r="AS995" i="22"/>
  <c r="AQ745" i="22"/>
  <c r="U978" i="22"/>
  <c r="S728" i="22"/>
  <c r="I994" i="22"/>
  <c r="G744" i="22"/>
  <c r="AF719" i="22"/>
  <c r="AJ469" i="22"/>
  <c r="AF707" i="22"/>
  <c r="AJ457" i="22"/>
  <c r="AF954" i="22"/>
  <c r="AJ704" i="22"/>
  <c r="AF951" i="22"/>
  <c r="AJ701" i="22"/>
  <c r="AF948" i="22"/>
  <c r="AJ698" i="22"/>
  <c r="AF945" i="22"/>
  <c r="AJ695" i="22"/>
  <c r="AF942" i="22"/>
  <c r="AJ692" i="22"/>
  <c r="AF939" i="22"/>
  <c r="AJ689" i="22"/>
  <c r="AF936" i="22"/>
  <c r="AJ686" i="22"/>
  <c r="AF933" i="22"/>
  <c r="AJ683" i="22"/>
  <c r="AF930" i="22"/>
  <c r="AJ680" i="22"/>
  <c r="AF927" i="22"/>
  <c r="AJ677" i="22"/>
  <c r="AF924" i="22"/>
  <c r="AJ674" i="22"/>
  <c r="AF921" i="22"/>
  <c r="AJ671" i="22"/>
  <c r="AF918" i="22"/>
  <c r="AJ668" i="22"/>
  <c r="AF915" i="22"/>
  <c r="AJ665" i="22"/>
  <c r="AF912" i="22"/>
  <c r="AJ662" i="22"/>
  <c r="AF909" i="22"/>
  <c r="AJ659" i="22"/>
  <c r="AF906" i="22"/>
  <c r="AJ656" i="22"/>
  <c r="AF903" i="22"/>
  <c r="AJ653" i="22"/>
  <c r="AF900" i="22"/>
  <c r="AJ650" i="22"/>
  <c r="AF897" i="22"/>
  <c r="AJ647" i="22"/>
  <c r="AF894" i="22"/>
  <c r="AJ644" i="22"/>
  <c r="AF891" i="22"/>
  <c r="AJ641" i="22"/>
  <c r="AF888" i="22"/>
  <c r="AJ638" i="22"/>
  <c r="AF885" i="22"/>
  <c r="AJ635" i="22"/>
  <c r="AF882" i="22"/>
  <c r="AJ632" i="22"/>
  <c r="AF879" i="22"/>
  <c r="AJ629" i="22"/>
  <c r="AF876" i="22"/>
  <c r="AJ626" i="22"/>
  <c r="AF873" i="22"/>
  <c r="AJ623" i="22"/>
  <c r="AF870" i="22"/>
  <c r="AJ620" i="22"/>
  <c r="AF867" i="22"/>
  <c r="AJ617" i="22"/>
  <c r="AF864" i="22"/>
  <c r="AJ614" i="22"/>
  <c r="AF861" i="22"/>
  <c r="AJ611" i="22"/>
  <c r="AF858" i="22"/>
  <c r="AJ608" i="22"/>
  <c r="AF855" i="22"/>
  <c r="AJ605" i="22"/>
  <c r="AF852" i="22"/>
  <c r="AJ602" i="22"/>
  <c r="AF849" i="22"/>
  <c r="AJ599" i="22"/>
  <c r="AF846" i="22"/>
  <c r="AJ596" i="22"/>
  <c r="AF843" i="22"/>
  <c r="AJ593" i="22"/>
  <c r="U991" i="22"/>
  <c r="S741" i="22"/>
  <c r="U973" i="22"/>
  <c r="S723" i="22"/>
  <c r="U1003" i="22"/>
  <c r="S753" i="22"/>
  <c r="AF744" i="22"/>
  <c r="AJ494" i="22"/>
  <c r="I977" i="22"/>
  <c r="G727" i="22"/>
  <c r="AF717" i="22"/>
  <c r="AJ467" i="22"/>
  <c r="AS623" i="22"/>
  <c r="AQ373" i="22"/>
  <c r="I968" i="22"/>
  <c r="G718" i="22"/>
  <c r="AR589" i="22"/>
  <c r="AV339" i="22"/>
  <c r="AV331" i="22"/>
  <c r="AR581" i="22"/>
  <c r="AR573" i="22"/>
  <c r="AV323" i="22"/>
  <c r="AR565" i="22"/>
  <c r="AV315" i="22"/>
  <c r="AR557" i="22"/>
  <c r="AV307" i="22"/>
  <c r="AR549" i="22"/>
  <c r="AV299" i="22"/>
  <c r="H837" i="22"/>
  <c r="L587" i="22"/>
  <c r="AG715" i="22"/>
  <c r="AE465" i="22"/>
  <c r="I945" i="22"/>
  <c r="G695" i="22"/>
  <c r="I687" i="22"/>
  <c r="G437" i="22"/>
  <c r="I679" i="22"/>
  <c r="G429" i="22"/>
  <c r="I671" i="22"/>
  <c r="G421" i="22"/>
  <c r="I663" i="22"/>
  <c r="G413" i="22"/>
  <c r="I655" i="22"/>
  <c r="G405" i="22"/>
  <c r="I647" i="22"/>
  <c r="G397" i="22"/>
  <c r="I639" i="22"/>
  <c r="G389" i="22"/>
  <c r="I631" i="22"/>
  <c r="G381" i="22"/>
  <c r="I623" i="22"/>
  <c r="G373" i="22"/>
  <c r="I615" i="22"/>
  <c r="G365" i="22"/>
  <c r="I607" i="22"/>
  <c r="G357" i="22"/>
  <c r="I599" i="22"/>
  <c r="G349" i="22"/>
  <c r="I591" i="22"/>
  <c r="G341" i="22"/>
  <c r="I583" i="22"/>
  <c r="G333" i="22"/>
  <c r="I575" i="22"/>
  <c r="G325" i="22"/>
  <c r="I567" i="22"/>
  <c r="G317" i="22"/>
  <c r="I559" i="22"/>
  <c r="G309" i="22"/>
  <c r="I551" i="22"/>
  <c r="G301" i="22"/>
  <c r="T519" i="22"/>
  <c r="X269" i="22"/>
  <c r="T513" i="22"/>
  <c r="X263" i="22"/>
  <c r="T507" i="22"/>
  <c r="X257" i="22"/>
  <c r="U634" i="22"/>
  <c r="S384" i="22"/>
  <c r="U614" i="22"/>
  <c r="S364" i="22"/>
  <c r="AS784" i="22"/>
  <c r="AQ534" i="22"/>
  <c r="AS711" i="22"/>
  <c r="AQ461" i="22"/>
  <c r="AS778" i="22"/>
  <c r="AQ528" i="22"/>
  <c r="AF710" i="22"/>
  <c r="AJ460" i="22"/>
  <c r="T690" i="22"/>
  <c r="X440" i="22"/>
  <c r="T678" i="22"/>
  <c r="X428" i="22"/>
  <c r="T666" i="22"/>
  <c r="X416" i="22"/>
  <c r="T654" i="22"/>
  <c r="X404" i="22"/>
  <c r="T642" i="22"/>
  <c r="X392" i="22"/>
  <c r="T630" i="22"/>
  <c r="X380" i="22"/>
  <c r="T618" i="22"/>
  <c r="X368" i="22"/>
  <c r="T606" i="22"/>
  <c r="X356" i="22"/>
  <c r="T594" i="22"/>
  <c r="X344" i="22"/>
  <c r="H777" i="22"/>
  <c r="L527" i="22"/>
  <c r="H771" i="22"/>
  <c r="L521" i="22"/>
  <c r="AR513" i="22"/>
  <c r="AV263" i="22"/>
  <c r="AG667" i="22"/>
  <c r="AE417" i="22"/>
  <c r="AG639" i="22"/>
  <c r="AE389" i="22"/>
  <c r="AG593" i="22"/>
  <c r="AE343" i="22"/>
  <c r="AG549" i="22"/>
  <c r="AE299" i="22"/>
  <c r="U770" i="22"/>
  <c r="S520" i="22"/>
  <c r="AF831" i="22"/>
  <c r="AJ581" i="22"/>
  <c r="AF813" i="22"/>
  <c r="AJ563" i="22"/>
  <c r="AF774" i="22"/>
  <c r="AJ524" i="22"/>
  <c r="AG693" i="22"/>
  <c r="AE443" i="22"/>
  <c r="AG681" i="22"/>
  <c r="AE431" i="22"/>
  <c r="AG665" i="22"/>
  <c r="AE415" i="22"/>
  <c r="AG645" i="22"/>
  <c r="AE395" i="22"/>
  <c r="AG623" i="22"/>
  <c r="AE373" i="22"/>
  <c r="AG579" i="22"/>
  <c r="AE329" i="22"/>
  <c r="U794" i="22"/>
  <c r="S544" i="22"/>
  <c r="AG512" i="22"/>
  <c r="AE262" i="22"/>
  <c r="AF839" i="22"/>
  <c r="AJ589" i="22"/>
  <c r="T526" i="22"/>
  <c r="X276" i="22"/>
  <c r="U712" i="22"/>
  <c r="S462" i="22"/>
  <c r="AS642" i="22"/>
  <c r="AQ392" i="22"/>
  <c r="AS630" i="22"/>
  <c r="AQ380" i="22"/>
  <c r="AS596" i="22"/>
  <c r="AQ346" i="22"/>
  <c r="AS550" i="22"/>
  <c r="AQ300" i="22"/>
  <c r="T514" i="22"/>
  <c r="X264" i="22"/>
  <c r="AS970" i="22"/>
  <c r="AQ720" i="22"/>
  <c r="H840" i="22"/>
  <c r="L590" i="22"/>
  <c r="U585" i="22"/>
  <c r="S335" i="22"/>
  <c r="H816" i="22"/>
  <c r="L566" i="22"/>
  <c r="U549" i="22"/>
  <c r="S299" i="22"/>
  <c r="AG540" i="22"/>
  <c r="AE290" i="22"/>
  <c r="T693" i="22"/>
  <c r="X443" i="22"/>
  <c r="T661" i="22"/>
  <c r="X411" i="22"/>
  <c r="T623" i="22"/>
  <c r="X373" i="22"/>
  <c r="T599" i="22"/>
  <c r="X349" i="22"/>
  <c r="T527" i="22"/>
  <c r="X277" i="22"/>
  <c r="I678" i="22"/>
  <c r="G428" i="22"/>
  <c r="I668" i="22"/>
  <c r="G418" i="22"/>
  <c r="I642" i="22"/>
  <c r="G392" i="22"/>
  <c r="I624" i="22"/>
  <c r="G374" i="22"/>
  <c r="I570" i="22"/>
  <c r="G320" i="22"/>
  <c r="AR511" i="22"/>
  <c r="AV261" i="22"/>
  <c r="AG534" i="22"/>
  <c r="AE284" i="22"/>
  <c r="AG507" i="22"/>
  <c r="AE257" i="22"/>
  <c r="T573" i="22"/>
  <c r="X323" i="22"/>
  <c r="T539" i="22"/>
  <c r="X289" i="22"/>
  <c r="AG600" i="22"/>
  <c r="AE350" i="22"/>
  <c r="AS783" i="22"/>
  <c r="AQ533" i="22"/>
  <c r="AS591" i="22"/>
  <c r="AQ341" i="22"/>
  <c r="AS563" i="22"/>
  <c r="AQ313" i="22"/>
  <c r="T685" i="22"/>
  <c r="X435" i="22"/>
  <c r="T651" i="22"/>
  <c r="X401" i="22"/>
  <c r="T609" i="22"/>
  <c r="X359" i="22"/>
  <c r="U969" i="22"/>
  <c r="S719" i="22"/>
  <c r="H710" i="22"/>
  <c r="L460" i="22"/>
  <c r="AG993" i="22"/>
  <c r="AE743" i="22"/>
  <c r="AG969" i="22"/>
  <c r="AE719" i="22"/>
  <c r="AG957" i="22"/>
  <c r="AE707" i="22"/>
  <c r="AG954" i="22"/>
  <c r="AE704" i="22"/>
  <c r="AG951" i="22"/>
  <c r="AE701" i="22"/>
  <c r="I948" i="22"/>
  <c r="G698" i="22"/>
  <c r="AF751" i="22"/>
  <c r="AJ501" i="22"/>
  <c r="H732" i="22"/>
  <c r="L482" i="22"/>
  <c r="H714" i="22"/>
  <c r="L464" i="22"/>
  <c r="AS985" i="22"/>
  <c r="AQ735" i="22"/>
  <c r="AG694" i="22"/>
  <c r="AE444" i="22"/>
  <c r="AG682" i="22"/>
  <c r="AE432" i="22"/>
  <c r="AG658" i="22"/>
  <c r="AE408" i="22"/>
  <c r="AG646" i="22"/>
  <c r="AE396" i="22"/>
  <c r="AG594" i="22"/>
  <c r="AE344" i="22"/>
  <c r="I538" i="22"/>
  <c r="G288" i="22"/>
  <c r="AS581" i="22"/>
  <c r="AQ331" i="22"/>
  <c r="U736" i="22"/>
  <c r="S486" i="22"/>
  <c r="AS647" i="22"/>
  <c r="AQ397" i="22"/>
  <c r="AS611" i="22"/>
  <c r="AQ361" i="22"/>
  <c r="AF798" i="22"/>
  <c r="AJ548" i="22"/>
  <c r="AR697" i="22"/>
  <c r="AV447" i="22"/>
  <c r="AR673" i="22"/>
  <c r="AV423" i="22"/>
  <c r="AR659" i="22"/>
  <c r="AV409" i="22"/>
  <c r="AR647" i="22"/>
  <c r="AV397" i="22"/>
  <c r="AR623" i="22"/>
  <c r="AV373" i="22"/>
  <c r="AR611" i="22"/>
  <c r="AV361" i="22"/>
  <c r="AR599" i="22"/>
  <c r="AV349" i="22"/>
  <c r="U626" i="22"/>
  <c r="S376" i="22"/>
  <c r="H831" i="22"/>
  <c r="L581" i="22"/>
  <c r="H817" i="22"/>
  <c r="L567" i="22"/>
  <c r="H805" i="22"/>
  <c r="L555" i="22"/>
  <c r="AS790" i="22"/>
  <c r="AQ540" i="22"/>
  <c r="AS763" i="22"/>
  <c r="AQ513" i="22"/>
  <c r="AG619" i="22"/>
  <c r="AE369" i="22"/>
  <c r="AG539" i="22"/>
  <c r="AE289" i="22"/>
  <c r="AS582" i="22"/>
  <c r="AQ332" i="22"/>
  <c r="AF786" i="22"/>
  <c r="AJ536" i="22"/>
  <c r="T543" i="22"/>
  <c r="X293" i="22"/>
  <c r="T537" i="22"/>
  <c r="X287" i="22"/>
  <c r="T531" i="22"/>
  <c r="X281" i="22"/>
  <c r="T525" i="22"/>
  <c r="X275" i="22"/>
  <c r="AG627" i="22"/>
  <c r="AE377" i="22"/>
  <c r="AG515" i="22"/>
  <c r="AE265" i="22"/>
  <c r="AS586" i="22"/>
  <c r="AQ336" i="22"/>
  <c r="AF807" i="22"/>
  <c r="AJ557" i="22"/>
  <c r="AF759" i="22"/>
  <c r="AJ509" i="22"/>
  <c r="U642" i="22"/>
  <c r="S392" i="22"/>
  <c r="U582" i="22"/>
  <c r="S332" i="22"/>
  <c r="AS757" i="22"/>
  <c r="AQ507" i="22"/>
  <c r="AG555" i="22"/>
  <c r="AE305" i="22"/>
  <c r="AS614" i="22"/>
  <c r="AQ364" i="22"/>
  <c r="AF817" i="22"/>
  <c r="AJ567" i="22"/>
  <c r="T517" i="22"/>
  <c r="X267" i="22"/>
  <c r="T552" i="22"/>
  <c r="X302" i="22"/>
  <c r="H783" i="22"/>
  <c r="L533" i="22"/>
  <c r="I961" i="22"/>
  <c r="G711" i="22"/>
  <c r="AS957" i="22"/>
  <c r="AQ707" i="22"/>
  <c r="AR692" i="22"/>
  <c r="AV442" i="22"/>
  <c r="AR680" i="22"/>
  <c r="AV430" i="22"/>
  <c r="AR668" i="22"/>
  <c r="AV418" i="22"/>
  <c r="AR656" i="22"/>
  <c r="AV406" i="22"/>
  <c r="AR644" i="22"/>
  <c r="AV394" i="22"/>
  <c r="AR632" i="22"/>
  <c r="AV382" i="22"/>
  <c r="AR620" i="22"/>
  <c r="AV370" i="22"/>
  <c r="AR608" i="22"/>
  <c r="AV358" i="22"/>
  <c r="AR596" i="22"/>
  <c r="AV346" i="22"/>
  <c r="AR546" i="22"/>
  <c r="AV296" i="22"/>
  <c r="U647" i="22"/>
  <c r="S397" i="22"/>
  <c r="U611" i="22"/>
  <c r="S361" i="22"/>
  <c r="H830" i="22"/>
  <c r="L580" i="22"/>
  <c r="U575" i="22"/>
  <c r="S325" i="22"/>
  <c r="U559" i="22"/>
  <c r="S309" i="22"/>
  <c r="AG510" i="22"/>
  <c r="AE260" i="22"/>
  <c r="T551" i="22"/>
  <c r="X301" i="22"/>
  <c r="AF763" i="22"/>
  <c r="AJ513" i="22"/>
  <c r="AG624" i="22"/>
  <c r="AE374" i="22"/>
  <c r="AG574" i="22"/>
  <c r="AE324" i="22"/>
  <c r="I529" i="22"/>
  <c r="G279" i="22"/>
  <c r="H779" i="22"/>
  <c r="L529" i="22"/>
  <c r="H709" i="22"/>
  <c r="L459" i="22"/>
  <c r="I686" i="22"/>
  <c r="G436" i="22"/>
  <c r="I632" i="22"/>
  <c r="G382" i="22"/>
  <c r="I614" i="22"/>
  <c r="G364" i="22"/>
  <c r="I604" i="22"/>
  <c r="G354" i="22"/>
  <c r="I586" i="22"/>
  <c r="G336" i="22"/>
  <c r="I578" i="22"/>
  <c r="G328" i="22"/>
  <c r="I552" i="22"/>
  <c r="G302" i="22"/>
  <c r="H775" i="22"/>
  <c r="L525" i="22"/>
  <c r="AR517" i="22"/>
  <c r="AV267" i="22"/>
  <c r="U629" i="22"/>
  <c r="S379" i="22"/>
  <c r="U561" i="22"/>
  <c r="S311" i="22"/>
  <c r="T679" i="22"/>
  <c r="X429" i="22"/>
  <c r="T633" i="22"/>
  <c r="X383" i="22"/>
  <c r="T597" i="22"/>
  <c r="X347" i="22"/>
  <c r="T557" i="22"/>
  <c r="X307" i="22"/>
  <c r="AF772" i="22"/>
  <c r="AJ522" i="22"/>
  <c r="U637" i="22"/>
  <c r="S387" i="22"/>
  <c r="U613" i="22"/>
  <c r="S363" i="22"/>
  <c r="U547" i="22"/>
  <c r="S297" i="22"/>
  <c r="AF724" i="22"/>
  <c r="AJ474" i="22"/>
  <c r="T583" i="22"/>
  <c r="X333" i="22"/>
  <c r="AF760" i="22"/>
  <c r="AJ510" i="22"/>
  <c r="AG614" i="22"/>
  <c r="AE364" i="22"/>
  <c r="AG570" i="22"/>
  <c r="AE320" i="22"/>
  <c r="AS792" i="22"/>
  <c r="AQ542" i="22"/>
  <c r="AS607" i="22"/>
  <c r="AQ357" i="22"/>
  <c r="AF830" i="22"/>
  <c r="AJ580" i="22"/>
  <c r="AF802" i="22"/>
  <c r="AJ552" i="22"/>
  <c r="H785" i="22"/>
  <c r="L535" i="22"/>
  <c r="AF715" i="22"/>
  <c r="AJ465" i="22"/>
  <c r="U1199" i="22"/>
  <c r="S949" i="22"/>
  <c r="AS933" i="22"/>
  <c r="AQ683" i="22"/>
  <c r="AS903" i="22"/>
  <c r="AQ653" i="22"/>
  <c r="I958" i="22"/>
  <c r="G708" i="22"/>
  <c r="H952" i="22"/>
  <c r="L702" i="22"/>
  <c r="H949" i="22"/>
  <c r="L699" i="22"/>
  <c r="H943" i="22"/>
  <c r="L693" i="22"/>
  <c r="H937" i="22"/>
  <c r="L687" i="22"/>
  <c r="H931" i="22"/>
  <c r="L681" i="22"/>
  <c r="H925" i="22"/>
  <c r="L675" i="22"/>
  <c r="H919" i="22"/>
  <c r="L669" i="22"/>
  <c r="H910" i="22"/>
  <c r="L660" i="22"/>
  <c r="H895" i="22"/>
  <c r="L645" i="22"/>
  <c r="H862" i="22"/>
  <c r="L612" i="22"/>
  <c r="H733" i="22"/>
  <c r="L483" i="22"/>
  <c r="H833" i="22"/>
  <c r="L583" i="22"/>
  <c r="T668" i="22"/>
  <c r="X418" i="22"/>
  <c r="T620" i="22"/>
  <c r="X370" i="22"/>
  <c r="AS590" i="22"/>
  <c r="AQ340" i="22"/>
  <c r="AS644" i="22"/>
  <c r="AQ394" i="22"/>
  <c r="H836" i="22"/>
  <c r="L586" i="22"/>
  <c r="U581" i="22"/>
  <c r="S331" i="22"/>
  <c r="T671" i="22"/>
  <c r="X421" i="22"/>
  <c r="T601" i="22"/>
  <c r="X351" i="22"/>
  <c r="AF711" i="22"/>
  <c r="AJ461" i="22"/>
  <c r="I688" i="22"/>
  <c r="G438" i="22"/>
  <c r="I644" i="22"/>
  <c r="G394" i="22"/>
  <c r="I634" i="22"/>
  <c r="G384" i="22"/>
  <c r="I626" i="22"/>
  <c r="G376" i="22"/>
  <c r="I588" i="22"/>
  <c r="G338" i="22"/>
  <c r="I580" i="22"/>
  <c r="G330" i="22"/>
  <c r="H763" i="22"/>
  <c r="L513" i="22"/>
  <c r="H757" i="22"/>
  <c r="L507" i="22"/>
  <c r="AG610" i="22"/>
  <c r="AE360" i="22"/>
  <c r="I535" i="22"/>
  <c r="G285" i="22"/>
  <c r="AS599" i="22"/>
  <c r="AQ349" i="22"/>
  <c r="AS569" i="22"/>
  <c r="AQ319" i="22"/>
  <c r="AR527" i="22"/>
  <c r="AV277" i="22"/>
  <c r="F59" i="24"/>
  <c r="R59" i="24" s="1"/>
  <c r="AD59" i="24" s="1"/>
  <c r="AP59" i="24" s="1"/>
  <c r="R41" i="24"/>
  <c r="AD41" i="24" s="1"/>
  <c r="AP41" i="24" s="1"/>
  <c r="H56" i="24"/>
  <c r="AV38" i="24"/>
  <c r="AW38" i="24" s="1"/>
  <c r="X38" i="24"/>
  <c r="Y38" i="24" s="1"/>
  <c r="T38" i="24"/>
  <c r="I38" i="24"/>
  <c r="AJ38" i="24"/>
  <c r="AK38" i="24" s="1"/>
  <c r="L38" i="24"/>
  <c r="M38" i="24" s="1"/>
  <c r="K38" i="24"/>
  <c r="R30" i="24"/>
  <c r="AD30" i="24" s="1"/>
  <c r="AP30" i="24" s="1"/>
  <c r="F48" i="24"/>
  <c r="R48" i="24" s="1"/>
  <c r="AD48" i="24" s="1"/>
  <c r="AP48" i="24" s="1"/>
  <c r="H53" i="24"/>
  <c r="AV35" i="24"/>
  <c r="AW35" i="24" s="1"/>
  <c r="X35" i="24"/>
  <c r="Y35" i="24" s="1"/>
  <c r="T35" i="24"/>
  <c r="L35" i="24"/>
  <c r="M35" i="24" s="1"/>
  <c r="AJ35" i="24"/>
  <c r="AK35" i="24" s="1"/>
  <c r="K35" i="24"/>
  <c r="I35" i="24"/>
  <c r="H753" i="22"/>
  <c r="L503" i="22"/>
  <c r="U970" i="22"/>
  <c r="S720" i="22"/>
  <c r="U958" i="22"/>
  <c r="S708" i="22"/>
  <c r="AG1003" i="22"/>
  <c r="AE753" i="22"/>
  <c r="I992" i="22"/>
  <c r="G742" i="22"/>
  <c r="I974" i="22"/>
  <c r="G724" i="22"/>
  <c r="U995" i="22"/>
  <c r="S745" i="22"/>
  <c r="AF736" i="22"/>
  <c r="AJ486" i="22"/>
  <c r="AG670" i="22"/>
  <c r="AE420" i="22"/>
  <c r="AG634" i="22"/>
  <c r="AE384" i="22"/>
  <c r="AS765" i="22"/>
  <c r="AQ515" i="22"/>
  <c r="AS565" i="22"/>
  <c r="AQ315" i="22"/>
  <c r="AS635" i="22"/>
  <c r="AQ385" i="22"/>
  <c r="AF826" i="22"/>
  <c r="AJ576" i="22"/>
  <c r="AR521" i="22"/>
  <c r="AV271" i="22"/>
  <c r="AR685" i="22"/>
  <c r="AV435" i="22"/>
  <c r="AR635" i="22"/>
  <c r="AV385" i="22"/>
  <c r="G9" i="24"/>
  <c r="S9" i="24" s="1"/>
  <c r="AE9" i="24" s="1"/>
  <c r="AQ9" i="24" s="1"/>
  <c r="U9" i="24"/>
  <c r="AG9" i="24" s="1"/>
  <c r="AS9" i="24" s="1"/>
  <c r="I24" i="24"/>
  <c r="H42" i="24"/>
  <c r="AJ24" i="24"/>
  <c r="AK24" i="24" s="1"/>
  <c r="L24" i="24"/>
  <c r="M24" i="24" s="1"/>
  <c r="T24" i="24"/>
  <c r="K24" i="24"/>
  <c r="AV24" i="24"/>
  <c r="AW24" i="24" s="1"/>
  <c r="X24" i="24"/>
  <c r="Y24" i="24" s="1"/>
  <c r="F56" i="24"/>
  <c r="R56" i="24" s="1"/>
  <c r="AD56" i="24" s="1"/>
  <c r="AP56" i="24" s="1"/>
  <c r="R38" i="24"/>
  <c r="AD38" i="24" s="1"/>
  <c r="AP38" i="24" s="1"/>
  <c r="U8" i="24"/>
  <c r="AG8" i="24" s="1"/>
  <c r="AS8" i="24" s="1"/>
  <c r="G8" i="24"/>
  <c r="S8" i="24" s="1"/>
  <c r="AE8" i="24" s="1"/>
  <c r="AQ8" i="24" s="1"/>
  <c r="G13" i="24"/>
  <c r="S13" i="24" s="1"/>
  <c r="AE13" i="24" s="1"/>
  <c r="AQ13" i="24" s="1"/>
  <c r="U13" i="24"/>
  <c r="AG13" i="24" s="1"/>
  <c r="AS13" i="24" s="1"/>
  <c r="AR1004" i="22"/>
  <c r="AV754" i="22"/>
  <c r="AR1001" i="22"/>
  <c r="AV751" i="22"/>
  <c r="AR998" i="22"/>
  <c r="AV748" i="22"/>
  <c r="AR995" i="22"/>
  <c r="AV745" i="22"/>
  <c r="T992" i="22"/>
  <c r="X742" i="22"/>
  <c r="T1239" i="22"/>
  <c r="X989" i="22"/>
  <c r="AR985" i="22"/>
  <c r="AV735" i="22"/>
  <c r="T982" i="22"/>
  <c r="X732" i="22"/>
  <c r="T979" i="22"/>
  <c r="X729" i="22"/>
  <c r="T975" i="22"/>
  <c r="X725" i="22"/>
  <c r="T972" i="22"/>
  <c r="X722" i="22"/>
  <c r="AR968" i="22"/>
  <c r="AV718" i="22"/>
  <c r="T965" i="22"/>
  <c r="X715" i="22"/>
  <c r="AR961" i="22"/>
  <c r="AV711" i="22"/>
  <c r="T958" i="22"/>
  <c r="X708" i="22"/>
  <c r="AS1000" i="22"/>
  <c r="AQ750" i="22"/>
  <c r="AF745" i="22"/>
  <c r="AJ495" i="22"/>
  <c r="AS986" i="22"/>
  <c r="AQ736" i="22"/>
  <c r="AF721" i="22"/>
  <c r="AJ471" i="22"/>
  <c r="I960" i="22"/>
  <c r="G710" i="22"/>
  <c r="H740" i="22"/>
  <c r="L490" i="22"/>
  <c r="AG978" i="22"/>
  <c r="AE728" i="22"/>
  <c r="AS954" i="22"/>
  <c r="AQ704" i="22"/>
  <c r="U951" i="22"/>
  <c r="S701" i="22"/>
  <c r="U948" i="22"/>
  <c r="S698" i="22"/>
  <c r="U945" i="22"/>
  <c r="S695" i="22"/>
  <c r="U942" i="22"/>
  <c r="S692" i="22"/>
  <c r="AS938" i="22"/>
  <c r="AQ688" i="22"/>
  <c r="AS935" i="22"/>
  <c r="AQ685" i="22"/>
  <c r="AS932" i="22"/>
  <c r="AQ682" i="22"/>
  <c r="AS929" i="22"/>
  <c r="AQ679" i="22"/>
  <c r="AS926" i="22"/>
  <c r="AQ676" i="22"/>
  <c r="AS923" i="22"/>
  <c r="AQ673" i="22"/>
  <c r="AS920" i="22"/>
  <c r="AQ670" i="22"/>
  <c r="AS917" i="22"/>
  <c r="AQ667" i="22"/>
  <c r="AS914" i="22"/>
  <c r="AQ664" i="22"/>
  <c r="AS911" i="22"/>
  <c r="AQ661" i="22"/>
  <c r="AS908" i="22"/>
  <c r="AQ658" i="22"/>
  <c r="AS905" i="22"/>
  <c r="AQ655" i="22"/>
  <c r="I1003" i="22"/>
  <c r="G753" i="22"/>
  <c r="AS993" i="22"/>
  <c r="AQ743" i="22"/>
  <c r="AF734" i="22"/>
  <c r="AJ484" i="22"/>
  <c r="I973" i="22"/>
  <c r="G723" i="22"/>
  <c r="H741" i="22"/>
  <c r="L491" i="22"/>
  <c r="AG979" i="22"/>
  <c r="AE729" i="22"/>
  <c r="AS982" i="22"/>
  <c r="AQ732" i="22"/>
  <c r="H736" i="22"/>
  <c r="L486" i="22"/>
  <c r="H724" i="22"/>
  <c r="L474" i="22"/>
  <c r="H754" i="22"/>
  <c r="L504" i="22"/>
  <c r="U984" i="22"/>
  <c r="S734" i="22"/>
  <c r="AS1005" i="22"/>
  <c r="AQ755" i="22"/>
  <c r="AS999" i="22"/>
  <c r="AQ749" i="22"/>
  <c r="AF743" i="22"/>
  <c r="AJ493" i="22"/>
  <c r="AS984" i="22"/>
  <c r="AQ734" i="22"/>
  <c r="AS966" i="22"/>
  <c r="AQ716" i="22"/>
  <c r="H957" i="22"/>
  <c r="L707" i="22"/>
  <c r="H954" i="22"/>
  <c r="L704" i="22"/>
  <c r="H951" i="22"/>
  <c r="L701" i="22"/>
  <c r="H948" i="22"/>
  <c r="L698" i="22"/>
  <c r="H945" i="22"/>
  <c r="L695" i="22"/>
  <c r="H942" i="22"/>
  <c r="L692" i="22"/>
  <c r="H939" i="22"/>
  <c r="L689" i="22"/>
  <c r="H936" i="22"/>
  <c r="L686" i="22"/>
  <c r="H933" i="22"/>
  <c r="L683" i="22"/>
  <c r="H930" i="22"/>
  <c r="L680" i="22"/>
  <c r="H927" i="22"/>
  <c r="L677" i="22"/>
  <c r="H924" i="22"/>
  <c r="L674" i="22"/>
  <c r="H921" i="22"/>
  <c r="L671" i="22"/>
  <c r="H918" i="22"/>
  <c r="L668" i="22"/>
  <c r="H915" i="22"/>
  <c r="L665" i="22"/>
  <c r="H912" i="22"/>
  <c r="L662" i="22"/>
  <c r="H909" i="22"/>
  <c r="L659" i="22"/>
  <c r="H906" i="22"/>
  <c r="L656" i="22"/>
  <c r="H903" i="22"/>
  <c r="L653" i="22"/>
  <c r="H900" i="22"/>
  <c r="L650" i="22"/>
  <c r="H897" i="22"/>
  <c r="L647" i="22"/>
  <c r="H894" i="22"/>
  <c r="L644" i="22"/>
  <c r="H891" i="22"/>
  <c r="L641" i="22"/>
  <c r="H888" i="22"/>
  <c r="L638" i="22"/>
  <c r="H885" i="22"/>
  <c r="L635" i="22"/>
  <c r="H882" i="22"/>
  <c r="L632" i="22"/>
  <c r="H879" i="22"/>
  <c r="L629" i="22"/>
  <c r="H876" i="22"/>
  <c r="L626" i="22"/>
  <c r="H873" i="22"/>
  <c r="L623" i="22"/>
  <c r="H870" i="22"/>
  <c r="L620" i="22"/>
  <c r="H867" i="22"/>
  <c r="L617" i="22"/>
  <c r="H864" i="22"/>
  <c r="L614" i="22"/>
  <c r="H861" i="22"/>
  <c r="L611" i="22"/>
  <c r="H858" i="22"/>
  <c r="L608" i="22"/>
  <c r="H855" i="22"/>
  <c r="L605" i="22"/>
  <c r="H852" i="22"/>
  <c r="L602" i="22"/>
  <c r="H849" i="22"/>
  <c r="L599" i="22"/>
  <c r="H846" i="22"/>
  <c r="L596" i="22"/>
  <c r="H843" i="22"/>
  <c r="L593" i="22"/>
  <c r="I1002" i="22"/>
  <c r="G752" i="22"/>
  <c r="AS991" i="22"/>
  <c r="AQ741" i="22"/>
  <c r="AF726" i="22"/>
  <c r="AJ476" i="22"/>
  <c r="AG712" i="22"/>
  <c r="AE462" i="22"/>
  <c r="H841" i="22"/>
  <c r="L591" i="22"/>
  <c r="U586" i="22"/>
  <c r="S336" i="22"/>
  <c r="AG611" i="22"/>
  <c r="AE361" i="22"/>
  <c r="T964" i="22"/>
  <c r="X714" i="22"/>
  <c r="U630" i="22"/>
  <c r="S380" i="22"/>
  <c r="U608" i="22"/>
  <c r="S358" i="22"/>
  <c r="AS775" i="22"/>
  <c r="AQ525" i="22"/>
  <c r="H825" i="22"/>
  <c r="L575" i="22"/>
  <c r="U566" i="22"/>
  <c r="S316" i="22"/>
  <c r="H809" i="22"/>
  <c r="L559" i="22"/>
  <c r="H801" i="22"/>
  <c r="L551" i="22"/>
  <c r="I536" i="22"/>
  <c r="G286" i="22"/>
  <c r="U709" i="22"/>
  <c r="S459" i="22"/>
  <c r="T688" i="22"/>
  <c r="X438" i="22"/>
  <c r="T676" i="22"/>
  <c r="X426" i="22"/>
  <c r="T664" i="22"/>
  <c r="X414" i="22"/>
  <c r="T652" i="22"/>
  <c r="X402" i="22"/>
  <c r="T640" i="22"/>
  <c r="X390" i="22"/>
  <c r="T628" i="22"/>
  <c r="X378" i="22"/>
  <c r="T616" i="22"/>
  <c r="X366" i="22"/>
  <c r="T604" i="22"/>
  <c r="X354" i="22"/>
  <c r="T592" i="22"/>
  <c r="X342" i="22"/>
  <c r="T584" i="22"/>
  <c r="X334" i="22"/>
  <c r="T576" i="22"/>
  <c r="X326" i="22"/>
  <c r="T568" i="22"/>
  <c r="X318" i="22"/>
  <c r="T560" i="22"/>
  <c r="X310" i="22"/>
  <c r="H795" i="22"/>
  <c r="L545" i="22"/>
  <c r="H789" i="22"/>
  <c r="L539" i="22"/>
  <c r="AR519" i="22"/>
  <c r="AV269" i="22"/>
  <c r="AG663" i="22"/>
  <c r="AE413" i="22"/>
  <c r="AG631" i="22"/>
  <c r="AE381" i="22"/>
  <c r="AG585" i="22"/>
  <c r="AE335" i="22"/>
  <c r="U785" i="22"/>
  <c r="S535" i="22"/>
  <c r="AG509" i="22"/>
  <c r="AE259" i="22"/>
  <c r="AF829" i="22"/>
  <c r="AJ579" i="22"/>
  <c r="AS562" i="22"/>
  <c r="AQ312" i="22"/>
  <c r="T523" i="22"/>
  <c r="X273" i="22"/>
  <c r="AG691" i="22"/>
  <c r="AE441" i="22"/>
  <c r="AG679" i="22"/>
  <c r="AE429" i="22"/>
  <c r="AG661" i="22"/>
  <c r="AE411" i="22"/>
  <c r="AG641" i="22"/>
  <c r="AE391" i="22"/>
  <c r="AG613" i="22"/>
  <c r="AE363" i="22"/>
  <c r="AG577" i="22"/>
  <c r="AE327" i="22"/>
  <c r="AG542" i="22"/>
  <c r="AE292" i="22"/>
  <c r="U761" i="22"/>
  <c r="S511" i="22"/>
  <c r="AS574" i="22"/>
  <c r="AQ324" i="22"/>
  <c r="T508" i="22"/>
  <c r="X258" i="22"/>
  <c r="AS652" i="22"/>
  <c r="AQ402" i="22"/>
  <c r="AS640" i="22"/>
  <c r="AQ390" i="22"/>
  <c r="AS628" i="22"/>
  <c r="AQ378" i="22"/>
  <c r="AF835" i="22"/>
  <c r="AJ585" i="22"/>
  <c r="T541" i="22"/>
  <c r="X291" i="22"/>
  <c r="I719" i="22"/>
  <c r="G469" i="22"/>
  <c r="AR586" i="22"/>
  <c r="AV336" i="22"/>
  <c r="AR578" i="22"/>
  <c r="AV328" i="22"/>
  <c r="AR570" i="22"/>
  <c r="AV320" i="22"/>
  <c r="AR562" i="22"/>
  <c r="AV312" i="22"/>
  <c r="AR554" i="22"/>
  <c r="AV304" i="22"/>
  <c r="I516" i="22"/>
  <c r="G266" i="22"/>
  <c r="U589" i="22"/>
  <c r="S339" i="22"/>
  <c r="H820" i="22"/>
  <c r="L570" i="22"/>
  <c r="U565" i="22"/>
  <c r="S315" i="22"/>
  <c r="H804" i="22"/>
  <c r="L554" i="22"/>
  <c r="U789" i="22"/>
  <c r="S539" i="22"/>
  <c r="T689" i="22"/>
  <c r="X439" i="22"/>
  <c r="T649" i="22"/>
  <c r="X399" i="22"/>
  <c r="T617" i="22"/>
  <c r="X367" i="22"/>
  <c r="T593" i="22"/>
  <c r="X343" i="22"/>
  <c r="AR667" i="22"/>
  <c r="AV417" i="22"/>
  <c r="I676" i="22"/>
  <c r="G426" i="22"/>
  <c r="I658" i="22"/>
  <c r="G408" i="22"/>
  <c r="I650" i="22"/>
  <c r="G400" i="22"/>
  <c r="I640" i="22"/>
  <c r="G390" i="22"/>
  <c r="I622" i="22"/>
  <c r="G372" i="22"/>
  <c r="I594" i="22"/>
  <c r="G344" i="22"/>
  <c r="I560" i="22"/>
  <c r="G310" i="22"/>
  <c r="H793" i="22"/>
  <c r="L543" i="22"/>
  <c r="H787" i="22"/>
  <c r="L537" i="22"/>
  <c r="H781" i="22"/>
  <c r="L531" i="22"/>
  <c r="AR523" i="22"/>
  <c r="AV273" i="22"/>
  <c r="U783" i="22"/>
  <c r="S533" i="22"/>
  <c r="AG522" i="22"/>
  <c r="AE272" i="22"/>
  <c r="T571" i="22"/>
  <c r="X321" i="22"/>
  <c r="AG582" i="22"/>
  <c r="AE332" i="22"/>
  <c r="I532" i="22"/>
  <c r="G282" i="22"/>
  <c r="AF834" i="22"/>
  <c r="AJ584" i="22"/>
  <c r="AF806" i="22"/>
  <c r="AJ556" i="22"/>
  <c r="I962" i="22"/>
  <c r="G712" i="22"/>
  <c r="T673" i="22"/>
  <c r="X423" i="22"/>
  <c r="T647" i="22"/>
  <c r="X397" i="22"/>
  <c r="T603" i="22"/>
  <c r="X353" i="22"/>
  <c r="T533" i="22"/>
  <c r="X283" i="22"/>
  <c r="AS551" i="22"/>
  <c r="AQ301" i="22"/>
  <c r="W23" i="24"/>
  <c r="AF23" i="24"/>
  <c r="R33" i="24"/>
  <c r="AD33" i="24" s="1"/>
  <c r="AP33" i="24" s="1"/>
  <c r="F51" i="24"/>
  <c r="R51" i="24" s="1"/>
  <c r="AD51" i="24" s="1"/>
  <c r="AP51" i="24" s="1"/>
  <c r="U17" i="24"/>
  <c r="AG17" i="24" s="1"/>
  <c r="AS17" i="24" s="1"/>
  <c r="G17" i="24"/>
  <c r="S17" i="24" s="1"/>
  <c r="AE17" i="24" s="1"/>
  <c r="AQ17" i="24" s="1"/>
  <c r="H46" i="24"/>
  <c r="I28" i="24"/>
  <c r="AV28" i="24"/>
  <c r="AW28" i="24" s="1"/>
  <c r="K28" i="24"/>
  <c r="X28" i="24"/>
  <c r="Y28" i="24" s="1"/>
  <c r="T28" i="24"/>
  <c r="L28" i="24"/>
  <c r="M28" i="24" s="1"/>
  <c r="AJ28" i="24"/>
  <c r="AK28" i="24" s="1"/>
  <c r="U15" i="24"/>
  <c r="AG15" i="24" s="1"/>
  <c r="AS15" i="24" s="1"/>
  <c r="G15" i="24"/>
  <c r="S15" i="24" s="1"/>
  <c r="AE15" i="24" s="1"/>
  <c r="AQ15" i="24" s="1"/>
  <c r="U6" i="24"/>
  <c r="AG6" i="24" s="1"/>
  <c r="AS6" i="24" s="1"/>
  <c r="G6" i="24"/>
  <c r="S6" i="24" s="1"/>
  <c r="AE6" i="24" s="1"/>
  <c r="AQ6" i="24" s="1"/>
  <c r="AR16" i="24"/>
  <c r="AU16" i="24" s="1"/>
  <c r="AI16" i="24"/>
  <c r="W13" i="24"/>
  <c r="AF13" i="24"/>
  <c r="AF747" i="22"/>
  <c r="AJ497" i="22"/>
  <c r="I978" i="22"/>
  <c r="G728" i="22"/>
  <c r="AF749" i="22"/>
  <c r="AJ499" i="22"/>
  <c r="AG967" i="22"/>
  <c r="AE717" i="22"/>
  <c r="AR957" i="22"/>
  <c r="AV707" i="22"/>
  <c r="AS1001" i="22"/>
  <c r="AQ751" i="22"/>
  <c r="AF741" i="22"/>
  <c r="AJ491" i="22"/>
  <c r="AF723" i="22"/>
  <c r="AJ473" i="22"/>
  <c r="AR994" i="22"/>
  <c r="AV744" i="22"/>
  <c r="I1001" i="22"/>
  <c r="G751" i="22"/>
  <c r="I993" i="22"/>
  <c r="G743" i="22"/>
  <c r="AS983" i="22"/>
  <c r="AQ733" i="22"/>
  <c r="H743" i="22"/>
  <c r="L493" i="22"/>
  <c r="AG988" i="22"/>
  <c r="AE738" i="22"/>
  <c r="AG970" i="22"/>
  <c r="AE720" i="22"/>
  <c r="AS979" i="22"/>
  <c r="AQ729" i="22"/>
  <c r="H715" i="22"/>
  <c r="L465" i="22"/>
  <c r="AG692" i="22"/>
  <c r="AE442" i="22"/>
  <c r="AG680" i="22"/>
  <c r="AE430" i="22"/>
  <c r="AG668" i="22"/>
  <c r="AE418" i="22"/>
  <c r="AG656" i="22"/>
  <c r="AE406" i="22"/>
  <c r="AG644" i="22"/>
  <c r="AE394" i="22"/>
  <c r="AG630" i="22"/>
  <c r="AE380" i="22"/>
  <c r="AG586" i="22"/>
  <c r="AE336" i="22"/>
  <c r="I526" i="22"/>
  <c r="G276" i="22"/>
  <c r="AS759" i="22"/>
  <c r="AQ509" i="22"/>
  <c r="AF828" i="22"/>
  <c r="AJ578" i="22"/>
  <c r="AF810" i="22"/>
  <c r="AJ560" i="22"/>
  <c r="I725" i="22"/>
  <c r="G475" i="22"/>
  <c r="AS645" i="22"/>
  <c r="AQ395" i="22"/>
  <c r="AS633" i="22"/>
  <c r="AQ383" i="22"/>
  <c r="AS621" i="22"/>
  <c r="AQ371" i="22"/>
  <c r="AS603" i="22"/>
  <c r="AQ353" i="22"/>
  <c r="AS575" i="22"/>
  <c r="AQ325" i="22"/>
  <c r="AF796" i="22"/>
  <c r="AJ546" i="22"/>
  <c r="AR695" i="22"/>
  <c r="AV445" i="22"/>
  <c r="AR683" i="22"/>
  <c r="AV433" i="22"/>
  <c r="AR671" i="22"/>
  <c r="AV421" i="22"/>
  <c r="AR657" i="22"/>
  <c r="AV407" i="22"/>
  <c r="AR645" i="22"/>
  <c r="AV395" i="22"/>
  <c r="AR633" i="22"/>
  <c r="AV383" i="22"/>
  <c r="AR621" i="22"/>
  <c r="AV371" i="22"/>
  <c r="AR609" i="22"/>
  <c r="AV359" i="22"/>
  <c r="AR597" i="22"/>
  <c r="AV347" i="22"/>
  <c r="AR587" i="22"/>
  <c r="AV337" i="22"/>
  <c r="AR579" i="22"/>
  <c r="AV329" i="22"/>
  <c r="AR571" i="22"/>
  <c r="AV321" i="22"/>
  <c r="AR563" i="22"/>
  <c r="AV313" i="22"/>
  <c r="AR555" i="22"/>
  <c r="AV305" i="22"/>
  <c r="AR547" i="22"/>
  <c r="AV297" i="22"/>
  <c r="AG541" i="22"/>
  <c r="AE291" i="22"/>
  <c r="AG535" i="22"/>
  <c r="AE285" i="22"/>
  <c r="AG529" i="22"/>
  <c r="AE279" i="22"/>
  <c r="AG523" i="22"/>
  <c r="AE273" i="22"/>
  <c r="AG517" i="22"/>
  <c r="AE267" i="22"/>
  <c r="AG511" i="22"/>
  <c r="AE261" i="22"/>
  <c r="U648" i="22"/>
  <c r="S398" i="22"/>
  <c r="U618" i="22"/>
  <c r="S368" i="22"/>
  <c r="H827" i="22"/>
  <c r="L577" i="22"/>
  <c r="H815" i="22"/>
  <c r="L565" i="22"/>
  <c r="H803" i="22"/>
  <c r="L553" i="22"/>
  <c r="I539" i="22"/>
  <c r="G289" i="22"/>
  <c r="I512" i="22"/>
  <c r="G262" i="22"/>
  <c r="U788" i="22"/>
  <c r="S538" i="22"/>
  <c r="AF823" i="22"/>
  <c r="AJ573" i="22"/>
  <c r="AF783" i="22"/>
  <c r="AJ533" i="22"/>
  <c r="H745" i="22"/>
  <c r="L495" i="22"/>
  <c r="I693" i="22"/>
  <c r="G443" i="22"/>
  <c r="I685" i="22"/>
  <c r="G435" i="22"/>
  <c r="I677" i="22"/>
  <c r="G427" i="22"/>
  <c r="I669" i="22"/>
  <c r="G419" i="22"/>
  <c r="I661" i="22"/>
  <c r="G411" i="22"/>
  <c r="I653" i="22"/>
  <c r="G403" i="22"/>
  <c r="I645" i="22"/>
  <c r="G395" i="22"/>
  <c r="I637" i="22"/>
  <c r="G387" i="22"/>
  <c r="I629" i="22"/>
  <c r="G379" i="22"/>
  <c r="I621" i="22"/>
  <c r="G371" i="22"/>
  <c r="I613" i="22"/>
  <c r="G363" i="22"/>
  <c r="I605" i="22"/>
  <c r="G355" i="22"/>
  <c r="I597" i="22"/>
  <c r="G347" i="22"/>
  <c r="I589" i="22"/>
  <c r="G339" i="22"/>
  <c r="I581" i="22"/>
  <c r="G331" i="22"/>
  <c r="I573" i="22"/>
  <c r="G323" i="22"/>
  <c r="I565" i="22"/>
  <c r="G315" i="22"/>
  <c r="I557" i="22"/>
  <c r="G307" i="22"/>
  <c r="I549" i="22"/>
  <c r="G299" i="22"/>
  <c r="AG617" i="22"/>
  <c r="AE367" i="22"/>
  <c r="U764" i="22"/>
  <c r="S514" i="22"/>
  <c r="AS572" i="22"/>
  <c r="AQ322" i="22"/>
  <c r="AS556" i="22"/>
  <c r="AQ306" i="22"/>
  <c r="AR512" i="22"/>
  <c r="AV262" i="22"/>
  <c r="AR706" i="22"/>
  <c r="AV456" i="22"/>
  <c r="U636" i="22"/>
  <c r="S386" i="22"/>
  <c r="U580" i="22"/>
  <c r="S330" i="22"/>
  <c r="AS772" i="22"/>
  <c r="AQ522" i="22"/>
  <c r="AG609" i="22"/>
  <c r="AE359" i="22"/>
  <c r="AG547" i="22"/>
  <c r="AE297" i="22"/>
  <c r="AS612" i="22"/>
  <c r="AQ362" i="22"/>
  <c r="AS566" i="22"/>
  <c r="AQ316" i="22"/>
  <c r="AF765" i="22"/>
  <c r="AJ515" i="22"/>
  <c r="AR531" i="22"/>
  <c r="AV281" i="22"/>
  <c r="AR525" i="22"/>
  <c r="AV275" i="22"/>
  <c r="H756" i="22"/>
  <c r="L506" i="22"/>
  <c r="H752" i="22"/>
  <c r="L502" i="22"/>
  <c r="AV454" i="22"/>
  <c r="AR704" i="22"/>
  <c r="AR690" i="22"/>
  <c r="AV440" i="22"/>
  <c r="AR678" i="22"/>
  <c r="AV428" i="22"/>
  <c r="AR666" i="22"/>
  <c r="AV416" i="22"/>
  <c r="AR654" i="22"/>
  <c r="AV404" i="22"/>
  <c r="AR642" i="22"/>
  <c r="AV392" i="22"/>
  <c r="AR630" i="22"/>
  <c r="AV380" i="22"/>
  <c r="AR618" i="22"/>
  <c r="AV368" i="22"/>
  <c r="AR606" i="22"/>
  <c r="AV356" i="22"/>
  <c r="AR594" i="22"/>
  <c r="AV344" i="22"/>
  <c r="I540" i="22"/>
  <c r="G290" i="22"/>
  <c r="I534" i="22"/>
  <c r="G284" i="22"/>
  <c r="I528" i="22"/>
  <c r="G278" i="22"/>
  <c r="I522" i="22"/>
  <c r="G272" i="22"/>
  <c r="I510" i="22"/>
  <c r="G260" i="22"/>
  <c r="U645" i="22"/>
  <c r="S395" i="22"/>
  <c r="U603" i="22"/>
  <c r="S353" i="22"/>
  <c r="H834" i="22"/>
  <c r="L584" i="22"/>
  <c r="U579" i="22"/>
  <c r="S329" i="22"/>
  <c r="H798" i="22"/>
  <c r="L548" i="22"/>
  <c r="T549" i="22"/>
  <c r="X299" i="22"/>
  <c r="X274" i="22"/>
  <c r="T524" i="22"/>
  <c r="AF757" i="22"/>
  <c r="AJ507" i="22"/>
  <c r="AG612" i="22"/>
  <c r="AE362" i="22"/>
  <c r="AG572" i="22"/>
  <c r="AE322" i="22"/>
  <c r="AS771" i="22"/>
  <c r="AQ521" i="22"/>
  <c r="I694" i="22"/>
  <c r="G444" i="22"/>
  <c r="I666" i="22"/>
  <c r="G416" i="22"/>
  <c r="I612" i="22"/>
  <c r="G362" i="22"/>
  <c r="I568" i="22"/>
  <c r="G318" i="22"/>
  <c r="I550" i="22"/>
  <c r="G300" i="22"/>
  <c r="U623" i="22"/>
  <c r="S373" i="22"/>
  <c r="H800" i="22"/>
  <c r="L550" i="22"/>
  <c r="T667" i="22"/>
  <c r="X417" i="22"/>
  <c r="T631" i="22"/>
  <c r="X381" i="22"/>
  <c r="T589" i="22"/>
  <c r="X339" i="22"/>
  <c r="AF787" i="22"/>
  <c r="AJ537" i="22"/>
  <c r="AF766" i="22"/>
  <c r="AJ516" i="22"/>
  <c r="U635" i="22"/>
  <c r="S385" i="22"/>
  <c r="U605" i="22"/>
  <c r="S355" i="22"/>
  <c r="U786" i="22"/>
  <c r="S536" i="22"/>
  <c r="AS715" i="22"/>
  <c r="AQ465" i="22"/>
  <c r="AG606" i="22"/>
  <c r="AE356" i="22"/>
  <c r="AG562" i="22"/>
  <c r="AE312" i="22"/>
  <c r="I541" i="22"/>
  <c r="G291" i="22"/>
  <c r="AS605" i="22"/>
  <c r="AQ355" i="22"/>
  <c r="AS579" i="22"/>
  <c r="AQ329" i="22"/>
  <c r="H770" i="22"/>
  <c r="L520" i="22"/>
  <c r="H58" i="24"/>
  <c r="AV40" i="24"/>
  <c r="AW40" i="24" s="1"/>
  <c r="I40" i="24"/>
  <c r="X40" i="24"/>
  <c r="Y40" i="24" s="1"/>
  <c r="AJ40" i="24"/>
  <c r="AK40" i="24" s="1"/>
  <c r="K40" i="24"/>
  <c r="L40" i="24"/>
  <c r="M40" i="24" s="1"/>
  <c r="T40" i="24"/>
  <c r="AJ33" i="24"/>
  <c r="AK33" i="24" s="1"/>
  <c r="AV33" i="24"/>
  <c r="AW33" i="24" s="1"/>
  <c r="X33" i="24"/>
  <c r="Y33" i="24" s="1"/>
  <c r="L33" i="24"/>
  <c r="M33" i="24" s="1"/>
  <c r="K33" i="24"/>
  <c r="I33" i="24"/>
  <c r="H51" i="24"/>
  <c r="T33" i="24"/>
  <c r="AR11" i="24"/>
  <c r="AU11" i="24" s="1"/>
  <c r="AI11" i="24"/>
  <c r="F47" i="24"/>
  <c r="R47" i="24" s="1"/>
  <c r="AD47" i="24" s="1"/>
  <c r="AP47" i="24" s="1"/>
  <c r="R29" i="24"/>
  <c r="AD29" i="24" s="1"/>
  <c r="AP29" i="24" s="1"/>
  <c r="H59" i="24"/>
  <c r="AV41" i="24"/>
  <c r="AW41" i="24" s="1"/>
  <c r="X41" i="24"/>
  <c r="Y41" i="24" s="1"/>
  <c r="K41" i="24"/>
  <c r="AJ41" i="24"/>
  <c r="AK41" i="24" s="1"/>
  <c r="I41" i="24"/>
  <c r="L41" i="24"/>
  <c r="M41" i="24" s="1"/>
  <c r="T41" i="24"/>
  <c r="G21" i="24"/>
  <c r="S21" i="24" s="1"/>
  <c r="AE21" i="24" s="1"/>
  <c r="AQ21" i="24" s="1"/>
  <c r="U21" i="24"/>
  <c r="AG21" i="24" s="1"/>
  <c r="AS21" i="24" s="1"/>
  <c r="AR10" i="24"/>
  <c r="AU10" i="24" s="1"/>
  <c r="AI10" i="24"/>
  <c r="R39" i="24"/>
  <c r="AD39" i="24" s="1"/>
  <c r="AP39" i="24" s="1"/>
  <c r="F57" i="24"/>
  <c r="R57" i="24" s="1"/>
  <c r="AD57" i="24" s="1"/>
  <c r="AP57" i="24" s="1"/>
  <c r="AG975" i="22"/>
  <c r="AE725" i="22"/>
  <c r="H719" i="22"/>
  <c r="L469" i="22"/>
  <c r="I957" i="22"/>
  <c r="G707" i="22"/>
  <c r="I954" i="22"/>
  <c r="G704" i="22"/>
  <c r="AG950" i="22"/>
  <c r="AE700" i="22"/>
  <c r="AG947" i="22"/>
  <c r="AE697" i="22"/>
  <c r="I976" i="22"/>
  <c r="G726" i="22"/>
  <c r="AJ27" i="24"/>
  <c r="AK27" i="24" s="1"/>
  <c r="L27" i="24"/>
  <c r="M27" i="24" s="1"/>
  <c r="K27" i="24"/>
  <c r="H45" i="24"/>
  <c r="AV27" i="24"/>
  <c r="AW27" i="24" s="1"/>
  <c r="X27" i="24"/>
  <c r="Y27" i="24" s="1"/>
  <c r="T27" i="24"/>
  <c r="I27" i="24"/>
  <c r="AJ30" i="24"/>
  <c r="AK30" i="24" s="1"/>
  <c r="K30" i="24"/>
  <c r="T30" i="24"/>
  <c r="I30" i="24"/>
  <c r="AV30" i="24"/>
  <c r="AW30" i="24" s="1"/>
  <c r="X30" i="24"/>
  <c r="Y30" i="24" s="1"/>
  <c r="H48" i="24"/>
  <c r="L30" i="24"/>
  <c r="M30" i="24" s="1"/>
  <c r="F50" i="24"/>
  <c r="R50" i="24" s="1"/>
  <c r="AD50" i="24" s="1"/>
  <c r="AP50" i="24" s="1"/>
  <c r="R32" i="24"/>
  <c r="AD32" i="24" s="1"/>
  <c r="AP32" i="24" s="1"/>
  <c r="T1004" i="22"/>
  <c r="X754" i="22"/>
  <c r="T1001" i="22"/>
  <c r="X751" i="22"/>
  <c r="T998" i="22"/>
  <c r="X748" i="22"/>
  <c r="T995" i="22"/>
  <c r="X745" i="22"/>
  <c r="AR991" i="22"/>
  <c r="AV741" i="22"/>
  <c r="AR988" i="22"/>
  <c r="AV738" i="22"/>
  <c r="T985" i="22"/>
  <c r="X735" i="22"/>
  <c r="AR981" i="22"/>
  <c r="AV731" i="22"/>
  <c r="AR978" i="22"/>
  <c r="AV728" i="22"/>
  <c r="AR1224" i="22"/>
  <c r="AV974" i="22"/>
  <c r="T971" i="22"/>
  <c r="X721" i="22"/>
  <c r="T968" i="22"/>
  <c r="X718" i="22"/>
  <c r="AR964" i="22"/>
  <c r="AV714" i="22"/>
  <c r="AR960" i="22"/>
  <c r="AV710" i="22"/>
  <c r="AF709" i="22"/>
  <c r="AJ459" i="22"/>
  <c r="U987" i="22"/>
  <c r="S737" i="22"/>
  <c r="H728" i="22"/>
  <c r="L478" i="22"/>
  <c r="AG966" i="22"/>
  <c r="AE716" i="22"/>
  <c r="U957" i="22"/>
  <c r="S707" i="22"/>
  <c r="U954" i="22"/>
  <c r="S704" i="22"/>
  <c r="AS950" i="22"/>
  <c r="AQ700" i="22"/>
  <c r="AS947" i="22"/>
  <c r="AQ697" i="22"/>
  <c r="AS944" i="22"/>
  <c r="AQ694" i="22"/>
  <c r="AS941" i="22"/>
  <c r="AQ691" i="22"/>
  <c r="U938" i="22"/>
  <c r="S688" i="22"/>
  <c r="U935" i="22"/>
  <c r="S685" i="22"/>
  <c r="U932" i="22"/>
  <c r="S682" i="22"/>
  <c r="U929" i="22"/>
  <c r="S679" i="22"/>
  <c r="U926" i="22"/>
  <c r="S676" i="22"/>
  <c r="U1173" i="22"/>
  <c r="S923" i="22"/>
  <c r="U920" i="22"/>
  <c r="S670" i="22"/>
  <c r="U917" i="22"/>
  <c r="S667" i="22"/>
  <c r="U914" i="22"/>
  <c r="S664" i="22"/>
  <c r="U911" i="22"/>
  <c r="S661" i="22"/>
  <c r="U908" i="22"/>
  <c r="S658" i="22"/>
  <c r="U905" i="22"/>
  <c r="S655" i="22"/>
  <c r="U1001" i="22"/>
  <c r="S751" i="22"/>
  <c r="AS981" i="22"/>
  <c r="AQ731" i="22"/>
  <c r="AF722" i="22"/>
  <c r="AJ472" i="22"/>
  <c r="H750" i="22"/>
  <c r="L500" i="22"/>
  <c r="U988" i="22"/>
  <c r="S738" i="22"/>
  <c r="H729" i="22"/>
  <c r="L479" i="22"/>
  <c r="U983" i="22"/>
  <c r="S733" i="22"/>
  <c r="U971" i="22"/>
  <c r="S721" i="22"/>
  <c r="AR983" i="22"/>
  <c r="AV733" i="22"/>
  <c r="I947" i="22"/>
  <c r="G697" i="22"/>
  <c r="I964" i="22"/>
  <c r="G714" i="22"/>
  <c r="AF956" i="22"/>
  <c r="AJ706" i="22"/>
  <c r="AF953" i="22"/>
  <c r="AJ703" i="22"/>
  <c r="AF950" i="22"/>
  <c r="AJ700" i="22"/>
  <c r="AF947" i="22"/>
  <c r="AJ697" i="22"/>
  <c r="AF944" i="22"/>
  <c r="AJ694" i="22"/>
  <c r="AF941" i="22"/>
  <c r="AJ691" i="22"/>
  <c r="AF938" i="22"/>
  <c r="AJ688" i="22"/>
  <c r="AF935" i="22"/>
  <c r="AJ685" i="22"/>
  <c r="AF932" i="22"/>
  <c r="AJ682" i="22"/>
  <c r="AF929" i="22"/>
  <c r="AJ679" i="22"/>
  <c r="AJ676" i="22"/>
  <c r="AF926" i="22"/>
  <c r="AF923" i="22"/>
  <c r="AJ673" i="22"/>
  <c r="AF920" i="22"/>
  <c r="AJ670" i="22"/>
  <c r="AF917" i="22"/>
  <c r="AJ667" i="22"/>
  <c r="AF914" i="22"/>
  <c r="AJ664" i="22"/>
  <c r="AF911" i="22"/>
  <c r="AJ661" i="22"/>
  <c r="AF908" i="22"/>
  <c r="AJ658" i="22"/>
  <c r="AF905" i="22"/>
  <c r="AJ655" i="22"/>
  <c r="AF902" i="22"/>
  <c r="AJ652" i="22"/>
  <c r="AF899" i="22"/>
  <c r="AJ649" i="22"/>
  <c r="AF896" i="22"/>
  <c r="AJ646" i="22"/>
  <c r="AF893" i="22"/>
  <c r="AJ643" i="22"/>
  <c r="AF890" i="22"/>
  <c r="AJ640" i="22"/>
  <c r="AF887" i="22"/>
  <c r="AJ637" i="22"/>
  <c r="AF884" i="22"/>
  <c r="AJ634" i="22"/>
  <c r="AF881" i="22"/>
  <c r="AJ631" i="22"/>
  <c r="AF878" i="22"/>
  <c r="AJ628" i="22"/>
  <c r="AF875" i="22"/>
  <c r="AJ625" i="22"/>
  <c r="AF872" i="22"/>
  <c r="AJ622" i="22"/>
  <c r="AF869" i="22"/>
  <c r="AJ619" i="22"/>
  <c r="AF866" i="22"/>
  <c r="AJ616" i="22"/>
  <c r="AF863" i="22"/>
  <c r="AJ613" i="22"/>
  <c r="AF860" i="22"/>
  <c r="AJ610" i="22"/>
  <c r="AF857" i="22"/>
  <c r="AJ607" i="22"/>
  <c r="AF854" i="22"/>
  <c r="AJ604" i="22"/>
  <c r="AF851" i="22"/>
  <c r="AJ601" i="22"/>
  <c r="AF848" i="22"/>
  <c r="AJ598" i="22"/>
  <c r="AF845" i="22"/>
  <c r="AJ595" i="22"/>
  <c r="AF842" i="22"/>
  <c r="AJ592" i="22"/>
  <c r="AF748" i="22"/>
  <c r="AJ498" i="22"/>
  <c r="U979" i="22"/>
  <c r="S729" i="22"/>
  <c r="U961" i="22"/>
  <c r="S711" i="22"/>
  <c r="U1000" i="22"/>
  <c r="S750" i="22"/>
  <c r="I989" i="22"/>
  <c r="G739" i="22"/>
  <c r="I971" i="22"/>
  <c r="G721" i="22"/>
  <c r="AS545" i="22"/>
  <c r="AQ295" i="22"/>
  <c r="H755" i="22"/>
  <c r="L505" i="22"/>
  <c r="U590" i="22"/>
  <c r="S340" i="22"/>
  <c r="U574" i="22"/>
  <c r="S324" i="22"/>
  <c r="AF791" i="22"/>
  <c r="AJ541" i="22"/>
  <c r="AF785" i="22"/>
  <c r="AJ535" i="22"/>
  <c r="AF779" i="22"/>
  <c r="AJ529" i="22"/>
  <c r="AF773" i="22"/>
  <c r="AJ523" i="22"/>
  <c r="AF767" i="22"/>
  <c r="AJ517" i="22"/>
  <c r="AF761" i="22"/>
  <c r="AJ511" i="22"/>
  <c r="U628" i="22"/>
  <c r="S378" i="22"/>
  <c r="U606" i="22"/>
  <c r="S356" i="22"/>
  <c r="I524" i="22"/>
  <c r="G274" i="22"/>
  <c r="U548" i="22"/>
  <c r="S298" i="22"/>
  <c r="T698" i="22"/>
  <c r="X448" i="22"/>
  <c r="T686" i="22"/>
  <c r="X436" i="22"/>
  <c r="T674" i="22"/>
  <c r="X424" i="22"/>
  <c r="T662" i="22"/>
  <c r="X412" i="22"/>
  <c r="T650" i="22"/>
  <c r="X400" i="22"/>
  <c r="T638" i="22"/>
  <c r="X388" i="22"/>
  <c r="T626" i="22"/>
  <c r="X376" i="22"/>
  <c r="T614" i="22"/>
  <c r="X364" i="22"/>
  <c r="T602" i="22"/>
  <c r="X352" i="22"/>
  <c r="T558" i="22"/>
  <c r="X308" i="22"/>
  <c r="AR537" i="22"/>
  <c r="AV287" i="22"/>
  <c r="H762" i="22"/>
  <c r="L512" i="22"/>
  <c r="AG657" i="22"/>
  <c r="AE407" i="22"/>
  <c r="AG625" i="22"/>
  <c r="AE375" i="22"/>
  <c r="AG583" i="22"/>
  <c r="AE333" i="22"/>
  <c r="AG533" i="22"/>
  <c r="AE283" i="22"/>
  <c r="U758" i="22"/>
  <c r="S508" i="22"/>
  <c r="AS578" i="22"/>
  <c r="AQ328" i="22"/>
  <c r="AF811" i="22"/>
  <c r="AJ561" i="22"/>
  <c r="H761" i="22"/>
  <c r="L511" i="22"/>
  <c r="AF708" i="22"/>
  <c r="AJ458" i="22"/>
  <c r="AG689" i="22"/>
  <c r="AE439" i="22"/>
  <c r="AG677" i="22"/>
  <c r="AE427" i="22"/>
  <c r="AG659" i="22"/>
  <c r="AE409" i="22"/>
  <c r="AG637" i="22"/>
  <c r="AE387" i="22"/>
  <c r="AG601" i="22"/>
  <c r="AE351" i="22"/>
  <c r="AG575" i="22"/>
  <c r="AE325" i="22"/>
  <c r="U791" i="22"/>
  <c r="S541" i="22"/>
  <c r="AS616" i="22"/>
  <c r="AQ366" i="22"/>
  <c r="AF797" i="22"/>
  <c r="AJ547" i="22"/>
  <c r="H782" i="22"/>
  <c r="L532" i="22"/>
  <c r="AS650" i="22"/>
  <c r="AQ400" i="22"/>
  <c r="AS638" i="22"/>
  <c r="AQ388" i="22"/>
  <c r="AS626" i="22"/>
  <c r="AQ376" i="22"/>
  <c r="AF815" i="22"/>
  <c r="AJ565" i="22"/>
  <c r="AF780" i="22"/>
  <c r="AJ530" i="22"/>
  <c r="AS717" i="22"/>
  <c r="AQ467" i="22"/>
  <c r="AR552" i="22"/>
  <c r="AV302" i="22"/>
  <c r="H824" i="22"/>
  <c r="L574" i="22"/>
  <c r="U569" i="22"/>
  <c r="S319" i="22"/>
  <c r="H808" i="22"/>
  <c r="L558" i="22"/>
  <c r="U553" i="22"/>
  <c r="S303" i="22"/>
  <c r="U756" i="22"/>
  <c r="S506" i="22"/>
  <c r="T681" i="22"/>
  <c r="X431" i="22"/>
  <c r="T643" i="22"/>
  <c r="X393" i="22"/>
  <c r="T613" i="22"/>
  <c r="X363" i="22"/>
  <c r="T575" i="22"/>
  <c r="X325" i="22"/>
  <c r="I684" i="22"/>
  <c r="G434" i="22"/>
  <c r="I674" i="22"/>
  <c r="G424" i="22"/>
  <c r="I648" i="22"/>
  <c r="G398" i="22"/>
  <c r="I630" i="22"/>
  <c r="G380" i="22"/>
  <c r="I602" i="22"/>
  <c r="G352" i="22"/>
  <c r="I592" i="22"/>
  <c r="G342" i="22"/>
  <c r="I584" i="22"/>
  <c r="G334" i="22"/>
  <c r="I576" i="22"/>
  <c r="G326" i="22"/>
  <c r="AR541" i="22"/>
  <c r="AV291" i="22"/>
  <c r="AR535" i="22"/>
  <c r="AV285" i="22"/>
  <c r="AR529" i="22"/>
  <c r="AV279" i="22"/>
  <c r="H760" i="22"/>
  <c r="L510" i="22"/>
  <c r="T567" i="22"/>
  <c r="X317" i="22"/>
  <c r="T555" i="22"/>
  <c r="X305" i="22"/>
  <c r="AG552" i="22"/>
  <c r="AE302" i="22"/>
  <c r="AS780" i="22"/>
  <c r="AQ530" i="22"/>
  <c r="AS583" i="22"/>
  <c r="AQ333" i="22"/>
  <c r="AQ305" i="22"/>
  <c r="AS555" i="22"/>
  <c r="U601" i="22"/>
  <c r="S351" i="22"/>
  <c r="T669" i="22"/>
  <c r="X419" i="22"/>
  <c r="T639" i="22"/>
  <c r="X389" i="22"/>
  <c r="T595" i="22"/>
  <c r="X345" i="22"/>
  <c r="T581" i="22"/>
  <c r="X331" i="22"/>
  <c r="U29" i="24"/>
  <c r="AG29" i="24" s="1"/>
  <c r="AS29" i="24" s="1"/>
  <c r="G29" i="24"/>
  <c r="S29" i="24" s="1"/>
  <c r="AE29" i="24" s="1"/>
  <c r="AQ29" i="24" s="1"/>
  <c r="W17" i="24"/>
  <c r="AF17" i="24"/>
  <c r="G12" i="24"/>
  <c r="S12" i="24" s="1"/>
  <c r="AE12" i="24" s="1"/>
  <c r="AQ12" i="24" s="1"/>
  <c r="U12" i="24"/>
  <c r="AG12" i="24" s="1"/>
  <c r="AS12" i="24" s="1"/>
  <c r="AG1005" i="22"/>
  <c r="AE755" i="22"/>
  <c r="AG999" i="22"/>
  <c r="AE749" i="22"/>
  <c r="AS992" i="22"/>
  <c r="AQ742" i="22"/>
  <c r="AF727" i="22"/>
  <c r="AJ477" i="22"/>
  <c r="AS968" i="22"/>
  <c r="AQ718" i="22"/>
  <c r="AG996" i="22"/>
  <c r="AE746" i="22"/>
  <c r="I991" i="22"/>
  <c r="G741" i="22"/>
  <c r="H717" i="22"/>
  <c r="L467" i="22"/>
  <c r="AG1000" i="22"/>
  <c r="AE750" i="22"/>
  <c r="AS988" i="22"/>
  <c r="AQ738" i="22"/>
  <c r="I980" i="22"/>
  <c r="G730" i="22"/>
  <c r="AF742" i="22"/>
  <c r="AJ492" i="22"/>
  <c r="I981" i="22"/>
  <c r="G731" i="22"/>
  <c r="H751" i="22"/>
  <c r="L501" i="22"/>
  <c r="H725" i="22"/>
  <c r="L475" i="22"/>
  <c r="U966" i="22"/>
  <c r="S716" i="22"/>
  <c r="AG956" i="22"/>
  <c r="AE706" i="22"/>
  <c r="AG953" i="22"/>
  <c r="AE703" i="22"/>
  <c r="I950" i="22"/>
  <c r="G700" i="22"/>
  <c r="AG1004" i="22"/>
  <c r="AE754" i="22"/>
  <c r="AG998" i="22"/>
  <c r="AE748" i="22"/>
  <c r="AS990" i="22"/>
  <c r="AQ740" i="22"/>
  <c r="AF725" i="22"/>
  <c r="AJ475" i="22"/>
  <c r="H738" i="22"/>
  <c r="L488" i="22"/>
  <c r="H720" i="22"/>
  <c r="L470" i="22"/>
  <c r="AS973" i="22"/>
  <c r="AQ723" i="22"/>
  <c r="AG709" i="22"/>
  <c r="AE459" i="22"/>
  <c r="AG690" i="22"/>
  <c r="AE440" i="22"/>
  <c r="AG678" i="22"/>
  <c r="AE428" i="22"/>
  <c r="AG666" i="22"/>
  <c r="AE416" i="22"/>
  <c r="AG654" i="22"/>
  <c r="AE404" i="22"/>
  <c r="AG642" i="22"/>
  <c r="AE392" i="22"/>
  <c r="AG622" i="22"/>
  <c r="AE372" i="22"/>
  <c r="AG578" i="22"/>
  <c r="AE328" i="22"/>
  <c r="AS774" i="22"/>
  <c r="AQ524" i="22"/>
  <c r="AS593" i="22"/>
  <c r="AQ343" i="22"/>
  <c r="AF822" i="22"/>
  <c r="AJ572" i="22"/>
  <c r="H794" i="22"/>
  <c r="L544" i="22"/>
  <c r="AS963" i="22"/>
  <c r="AQ713" i="22"/>
  <c r="AS643" i="22"/>
  <c r="AQ393" i="22"/>
  <c r="AS631" i="22"/>
  <c r="AQ381" i="22"/>
  <c r="AS619" i="22"/>
  <c r="AQ369" i="22"/>
  <c r="AS597" i="22"/>
  <c r="AQ347" i="22"/>
  <c r="AF814" i="22"/>
  <c r="AJ564" i="22"/>
  <c r="T706" i="22"/>
  <c r="X456" i="22"/>
  <c r="AR693" i="22"/>
  <c r="AV443" i="22"/>
  <c r="AR681" i="22"/>
  <c r="AV431" i="22"/>
  <c r="AR669" i="22"/>
  <c r="AV419" i="22"/>
  <c r="AR655" i="22"/>
  <c r="AV405" i="22"/>
  <c r="AR643" i="22"/>
  <c r="AV393" i="22"/>
  <c r="AR631" i="22"/>
  <c r="AV381" i="22"/>
  <c r="AR619" i="22"/>
  <c r="AV369" i="22"/>
  <c r="AR607" i="22"/>
  <c r="AV357" i="22"/>
  <c r="AR595" i="22"/>
  <c r="AV345" i="22"/>
  <c r="U790" i="22"/>
  <c r="S540" i="22"/>
  <c r="U784" i="22"/>
  <c r="S534" i="22"/>
  <c r="U778" i="22"/>
  <c r="S528" i="22"/>
  <c r="U772" i="22"/>
  <c r="S522" i="22"/>
  <c r="U766" i="22"/>
  <c r="S516" i="22"/>
  <c r="U760" i="22"/>
  <c r="S510" i="22"/>
  <c r="U646" i="22"/>
  <c r="S396" i="22"/>
  <c r="U612" i="22"/>
  <c r="S362" i="22"/>
  <c r="H835" i="22"/>
  <c r="L585" i="22"/>
  <c r="H813" i="22"/>
  <c r="L563" i="22"/>
  <c r="U550" i="22"/>
  <c r="S300" i="22"/>
  <c r="AS787" i="22"/>
  <c r="AQ537" i="22"/>
  <c r="AG571" i="22"/>
  <c r="AE321" i="22"/>
  <c r="AG518" i="22"/>
  <c r="AE268" i="22"/>
  <c r="AF821" i="22"/>
  <c r="AJ571" i="22"/>
  <c r="T532" i="22"/>
  <c r="X282" i="22"/>
  <c r="U724" i="22"/>
  <c r="S474" i="22"/>
  <c r="AF712" i="22"/>
  <c r="AJ462" i="22"/>
  <c r="I571" i="22"/>
  <c r="G321" i="22"/>
  <c r="AG595" i="22"/>
  <c r="AE345" i="22"/>
  <c r="AS622" i="22"/>
  <c r="AQ372" i="22"/>
  <c r="AS570" i="22"/>
  <c r="AQ320" i="22"/>
  <c r="AF803" i="22"/>
  <c r="AJ553" i="22"/>
  <c r="U616" i="22"/>
  <c r="S366" i="22"/>
  <c r="H823" i="22"/>
  <c r="L573" i="22"/>
  <c r="U564" i="22"/>
  <c r="S314" i="22"/>
  <c r="U556" i="22"/>
  <c r="S306" i="22"/>
  <c r="I533" i="22"/>
  <c r="G283" i="22"/>
  <c r="AS769" i="22"/>
  <c r="AQ519" i="22"/>
  <c r="AG607" i="22"/>
  <c r="AE357" i="22"/>
  <c r="U782" i="22"/>
  <c r="S532" i="22"/>
  <c r="AS610" i="22"/>
  <c r="AQ360" i="22"/>
  <c r="AF805" i="22"/>
  <c r="AJ555" i="22"/>
  <c r="AR530" i="22"/>
  <c r="AV280" i="22"/>
  <c r="T590" i="22"/>
  <c r="X340" i="22"/>
  <c r="T582" i="22"/>
  <c r="X332" i="22"/>
  <c r="T574" i="22"/>
  <c r="X324" i="22"/>
  <c r="T566" i="22"/>
  <c r="X316" i="22"/>
  <c r="T550" i="22"/>
  <c r="X300" i="22"/>
  <c r="AR543" i="22"/>
  <c r="AV293" i="22"/>
  <c r="H768" i="22"/>
  <c r="L518" i="22"/>
  <c r="AR510" i="22"/>
  <c r="AV260" i="22"/>
  <c r="U742" i="22"/>
  <c r="S492" i="22"/>
  <c r="AR701" i="22"/>
  <c r="AV451" i="22"/>
  <c r="AR688" i="22"/>
  <c r="AV438" i="22"/>
  <c r="AR676" i="22"/>
  <c r="AV426" i="22"/>
  <c r="AR664" i="22"/>
  <c r="AV414" i="22"/>
  <c r="AR652" i="22"/>
  <c r="AV402" i="22"/>
  <c r="AR640" i="22"/>
  <c r="AV390" i="22"/>
  <c r="AR628" i="22"/>
  <c r="AV378" i="22"/>
  <c r="AR616" i="22"/>
  <c r="AV366" i="22"/>
  <c r="AR604" i="22"/>
  <c r="AV354" i="22"/>
  <c r="AR592" i="22"/>
  <c r="AV342" i="22"/>
  <c r="AR584" i="22"/>
  <c r="AV334" i="22"/>
  <c r="AR576" i="22"/>
  <c r="AV326" i="22"/>
  <c r="AR568" i="22"/>
  <c r="AV318" i="22"/>
  <c r="AR560" i="22"/>
  <c r="AV310" i="22"/>
  <c r="AS794" i="22"/>
  <c r="AQ544" i="22"/>
  <c r="AS788" i="22"/>
  <c r="AQ538" i="22"/>
  <c r="AS782" i="22"/>
  <c r="AQ532" i="22"/>
  <c r="AS776" i="22"/>
  <c r="AQ526" i="22"/>
  <c r="AS770" i="22"/>
  <c r="AQ520" i="22"/>
  <c r="AS764" i="22"/>
  <c r="AQ514" i="22"/>
  <c r="AS758" i="22"/>
  <c r="AQ508" i="22"/>
  <c r="U639" i="22"/>
  <c r="S389" i="22"/>
  <c r="U597" i="22"/>
  <c r="S347" i="22"/>
  <c r="H838" i="22"/>
  <c r="L588" i="22"/>
  <c r="U583" i="22"/>
  <c r="S333" i="22"/>
  <c r="H814" i="22"/>
  <c r="L564" i="22"/>
  <c r="AG531" i="22"/>
  <c r="AE281" i="22"/>
  <c r="AF790" i="22"/>
  <c r="AJ540" i="22"/>
  <c r="AG604" i="22"/>
  <c r="AE354" i="22"/>
  <c r="AG566" i="22"/>
  <c r="AE316" i="22"/>
  <c r="AS762" i="22"/>
  <c r="AQ512" i="22"/>
  <c r="H727" i="22"/>
  <c r="L477" i="22"/>
  <c r="I692" i="22"/>
  <c r="G442" i="22"/>
  <c r="I656" i="22"/>
  <c r="G406" i="22"/>
  <c r="I638" i="22"/>
  <c r="G388" i="22"/>
  <c r="I620" i="22"/>
  <c r="G370" i="22"/>
  <c r="I610" i="22"/>
  <c r="G360" i="22"/>
  <c r="I558" i="22"/>
  <c r="G308" i="22"/>
  <c r="I548" i="22"/>
  <c r="G298" i="22"/>
  <c r="H766" i="22"/>
  <c r="L516" i="22"/>
  <c r="U615" i="22"/>
  <c r="S365" i="22"/>
  <c r="U780" i="22"/>
  <c r="S530" i="22"/>
  <c r="AG519" i="22"/>
  <c r="AE269" i="22"/>
  <c r="U718" i="22"/>
  <c r="S468" i="22"/>
  <c r="T663" i="22"/>
  <c r="X413" i="22"/>
  <c r="T627" i="22"/>
  <c r="X377" i="22"/>
  <c r="T587" i="22"/>
  <c r="X337" i="22"/>
  <c r="T536" i="22"/>
  <c r="X286" i="22"/>
  <c r="T509" i="22"/>
  <c r="X259" i="22"/>
  <c r="T705" i="22"/>
  <c r="X455" i="22"/>
  <c r="U633" i="22"/>
  <c r="S383" i="22"/>
  <c r="U777" i="22"/>
  <c r="S527" i="22"/>
  <c r="I715" i="22"/>
  <c r="G465" i="22"/>
  <c r="T530" i="22"/>
  <c r="X280" i="22"/>
  <c r="AG632" i="22"/>
  <c r="AE382" i="22"/>
  <c r="AG598" i="22"/>
  <c r="AE348" i="22"/>
  <c r="AG556" i="22"/>
  <c r="AE306" i="22"/>
  <c r="AS789" i="22"/>
  <c r="AQ539" i="22"/>
  <c r="AS601" i="22"/>
  <c r="AQ351" i="22"/>
  <c r="AF824" i="22"/>
  <c r="AJ574" i="22"/>
  <c r="AF800" i="22"/>
  <c r="AJ550" i="22"/>
  <c r="H767" i="22"/>
  <c r="L517" i="22"/>
  <c r="AI6" i="24"/>
  <c r="AR6" i="24"/>
  <c r="AU6" i="24" s="1"/>
  <c r="AR1003" i="22"/>
  <c r="AV753" i="22"/>
  <c r="AR1000" i="22"/>
  <c r="AV750" i="22"/>
  <c r="AR997" i="22"/>
  <c r="AV747" i="22"/>
  <c r="T994" i="22"/>
  <c r="X744" i="22"/>
  <c r="T991" i="22"/>
  <c r="X741" i="22"/>
  <c r="AR987" i="22"/>
  <c r="AV737" i="22"/>
  <c r="AR1234" i="22"/>
  <c r="AV984" i="22"/>
  <c r="T981" i="22"/>
  <c r="X731" i="22"/>
  <c r="AR977" i="22"/>
  <c r="AV727" i="22"/>
  <c r="T974" i="22"/>
  <c r="X724" i="22"/>
  <c r="AR970" i="22"/>
  <c r="AV720" i="22"/>
  <c r="AR967" i="22"/>
  <c r="AV717" i="22"/>
  <c r="AR963" i="22"/>
  <c r="AV713" i="22"/>
  <c r="T960" i="22"/>
  <c r="X710" i="22"/>
  <c r="I984" i="22"/>
  <c r="G734" i="22"/>
  <c r="U975" i="22"/>
  <c r="S725" i="22"/>
  <c r="H716" i="22"/>
  <c r="L466" i="22"/>
  <c r="AS956" i="22"/>
  <c r="AQ706" i="22"/>
  <c r="AS953" i="22"/>
  <c r="AQ703" i="22"/>
  <c r="U950" i="22"/>
  <c r="S700" i="22"/>
  <c r="U947" i="22"/>
  <c r="S697" i="22"/>
  <c r="U944" i="22"/>
  <c r="S694" i="22"/>
  <c r="U941" i="22"/>
  <c r="S691" i="22"/>
  <c r="AS937" i="22"/>
  <c r="AQ687" i="22"/>
  <c r="AS934" i="22"/>
  <c r="AQ684" i="22"/>
  <c r="AS931" i="22"/>
  <c r="AQ681" i="22"/>
  <c r="AS928" i="22"/>
  <c r="AQ678" i="22"/>
  <c r="AS925" i="22"/>
  <c r="AQ675" i="22"/>
  <c r="AS922" i="22"/>
  <c r="AQ672" i="22"/>
  <c r="AS919" i="22"/>
  <c r="AQ669" i="22"/>
  <c r="AS916" i="22"/>
  <c r="AQ666" i="22"/>
  <c r="AS913" i="22"/>
  <c r="AQ663" i="22"/>
  <c r="AS910" i="22"/>
  <c r="AQ660" i="22"/>
  <c r="AS907" i="22"/>
  <c r="AQ657" i="22"/>
  <c r="AS904" i="22"/>
  <c r="AQ654" i="22"/>
  <c r="I1000" i="22"/>
  <c r="G750" i="22"/>
  <c r="AS969" i="22"/>
  <c r="AQ719" i="22"/>
  <c r="U976" i="22"/>
  <c r="S726" i="22"/>
  <c r="AF753" i="22"/>
  <c r="AJ503" i="22"/>
  <c r="AG992" i="22"/>
  <c r="AE742" i="22"/>
  <c r="AG980" i="22"/>
  <c r="AE730" i="22"/>
  <c r="U1005" i="22"/>
  <c r="S755" i="22"/>
  <c r="U999" i="22"/>
  <c r="S749" i="22"/>
  <c r="U990" i="22"/>
  <c r="S740" i="22"/>
  <c r="I982" i="22"/>
  <c r="G732" i="22"/>
  <c r="AF713" i="22"/>
  <c r="AJ463" i="22"/>
  <c r="H956" i="22"/>
  <c r="L706" i="22"/>
  <c r="H953" i="22"/>
  <c r="L703" i="22"/>
  <c r="H950" i="22"/>
  <c r="L700" i="22"/>
  <c r="H947" i="22"/>
  <c r="L697" i="22"/>
  <c r="H944" i="22"/>
  <c r="L694" i="22"/>
  <c r="H941" i="22"/>
  <c r="L691" i="22"/>
  <c r="H938" i="22"/>
  <c r="L688" i="22"/>
  <c r="H935" i="22"/>
  <c r="L685" i="22"/>
  <c r="H932" i="22"/>
  <c r="L682" i="22"/>
  <c r="H929" i="22"/>
  <c r="L679" i="22"/>
  <c r="H926" i="22"/>
  <c r="L676" i="22"/>
  <c r="H923" i="22"/>
  <c r="L673" i="22"/>
  <c r="H920" i="22"/>
  <c r="L670" i="22"/>
  <c r="H917" i="22"/>
  <c r="L667" i="22"/>
  <c r="H914" i="22"/>
  <c r="L664" i="22"/>
  <c r="H911" i="22"/>
  <c r="L661" i="22"/>
  <c r="H908" i="22"/>
  <c r="L658" i="22"/>
  <c r="H905" i="22"/>
  <c r="L655" i="22"/>
  <c r="H902" i="22"/>
  <c r="L652" i="22"/>
  <c r="H899" i="22"/>
  <c r="L649" i="22"/>
  <c r="H896" i="22"/>
  <c r="L646" i="22"/>
  <c r="H893" i="22"/>
  <c r="L643" i="22"/>
  <c r="H890" i="22"/>
  <c r="L640" i="22"/>
  <c r="H887" i="22"/>
  <c r="L637" i="22"/>
  <c r="H884" i="22"/>
  <c r="L634" i="22"/>
  <c r="H881" i="22"/>
  <c r="L631" i="22"/>
  <c r="H878" i="22"/>
  <c r="L628" i="22"/>
  <c r="H875" i="22"/>
  <c r="L625" i="22"/>
  <c r="H872" i="22"/>
  <c r="L622" i="22"/>
  <c r="H869" i="22"/>
  <c r="L619" i="22"/>
  <c r="H866" i="22"/>
  <c r="L616" i="22"/>
  <c r="H863" i="22"/>
  <c r="L613" i="22"/>
  <c r="H860" i="22"/>
  <c r="L610" i="22"/>
  <c r="H857" i="22"/>
  <c r="L607" i="22"/>
  <c r="H854" i="22"/>
  <c r="L604" i="22"/>
  <c r="H851" i="22"/>
  <c r="L601" i="22"/>
  <c r="H848" i="22"/>
  <c r="L598" i="22"/>
  <c r="H845" i="22"/>
  <c r="L595" i="22"/>
  <c r="T966" i="22"/>
  <c r="X716" i="22"/>
  <c r="I999" i="22"/>
  <c r="G749" i="22"/>
  <c r="AF738" i="22"/>
  <c r="AJ488" i="22"/>
  <c r="AF720" i="22"/>
  <c r="AJ470" i="22"/>
  <c r="AR585" i="22"/>
  <c r="AV335" i="22"/>
  <c r="AR577" i="22"/>
  <c r="AV327" i="22"/>
  <c r="AR569" i="22"/>
  <c r="AV319" i="22"/>
  <c r="AR561" i="22"/>
  <c r="AV311" i="22"/>
  <c r="AR553" i="22"/>
  <c r="AV303" i="22"/>
  <c r="AR545" i="22"/>
  <c r="AV295" i="22"/>
  <c r="I509" i="22"/>
  <c r="G259" i="22"/>
  <c r="I691" i="22"/>
  <c r="G441" i="22"/>
  <c r="I683" i="22"/>
  <c r="G433" i="22"/>
  <c r="I675" i="22"/>
  <c r="G425" i="22"/>
  <c r="I667" i="22"/>
  <c r="G417" i="22"/>
  <c r="I659" i="22"/>
  <c r="G409" i="22"/>
  <c r="I651" i="22"/>
  <c r="G401" i="22"/>
  <c r="I643" i="22"/>
  <c r="G393" i="22"/>
  <c r="I635" i="22"/>
  <c r="G385" i="22"/>
  <c r="I627" i="22"/>
  <c r="G377" i="22"/>
  <c r="I619" i="22"/>
  <c r="G369" i="22"/>
  <c r="I611" i="22"/>
  <c r="G361" i="22"/>
  <c r="I603" i="22"/>
  <c r="G353" i="22"/>
  <c r="I595" i="22"/>
  <c r="G345" i="22"/>
  <c r="I587" i="22"/>
  <c r="G337" i="22"/>
  <c r="I579" i="22"/>
  <c r="G329" i="22"/>
  <c r="I563" i="22"/>
  <c r="G313" i="22"/>
  <c r="I555" i="22"/>
  <c r="G305" i="22"/>
  <c r="I547" i="22"/>
  <c r="G297" i="22"/>
  <c r="T516" i="22"/>
  <c r="X266" i="22"/>
  <c r="T510" i="22"/>
  <c r="X260" i="22"/>
  <c r="U624" i="22"/>
  <c r="S374" i="22"/>
  <c r="U600" i="22"/>
  <c r="S350" i="22"/>
  <c r="H721" i="22"/>
  <c r="L471" i="22"/>
  <c r="AR703" i="22"/>
  <c r="AV453" i="22"/>
  <c r="H829" i="22"/>
  <c r="L579" i="22"/>
  <c r="T696" i="22"/>
  <c r="X446" i="22"/>
  <c r="T684" i="22"/>
  <c r="X434" i="22"/>
  <c r="T672" i="22"/>
  <c r="X422" i="22"/>
  <c r="T660" i="22"/>
  <c r="X410" i="22"/>
  <c r="T648" i="22"/>
  <c r="X398" i="22"/>
  <c r="T636" i="22"/>
  <c r="X386" i="22"/>
  <c r="T624" i="22"/>
  <c r="X374" i="22"/>
  <c r="T612" i="22"/>
  <c r="X362" i="22"/>
  <c r="T600" i="22"/>
  <c r="X350" i="22"/>
  <c r="H780" i="22"/>
  <c r="L530" i="22"/>
  <c r="H774" i="22"/>
  <c r="L524" i="22"/>
  <c r="AR516" i="22"/>
  <c r="AV266" i="22"/>
  <c r="AG653" i="22"/>
  <c r="AE403" i="22"/>
  <c r="AG615" i="22"/>
  <c r="AE365" i="22"/>
  <c r="AG581" i="22"/>
  <c r="AE331" i="22"/>
  <c r="AG524" i="22"/>
  <c r="AE274" i="22"/>
  <c r="AS592" i="22"/>
  <c r="AQ342" i="22"/>
  <c r="AF827" i="22"/>
  <c r="AJ577" i="22"/>
  <c r="AS560" i="22"/>
  <c r="AQ310" i="22"/>
  <c r="AS1004" i="22"/>
  <c r="AQ754" i="22"/>
  <c r="T707" i="22"/>
  <c r="X457" i="22"/>
  <c r="AG687" i="22"/>
  <c r="AE437" i="22"/>
  <c r="AG675" i="22"/>
  <c r="AE425" i="22"/>
  <c r="AG655" i="22"/>
  <c r="AE405" i="22"/>
  <c r="AG635" i="22"/>
  <c r="AE385" i="22"/>
  <c r="AG599" i="22"/>
  <c r="AE349" i="22"/>
  <c r="AG573" i="22"/>
  <c r="AE323" i="22"/>
  <c r="U779" i="22"/>
  <c r="S529" i="22"/>
  <c r="AS606" i="22"/>
  <c r="AQ356" i="22"/>
  <c r="T544" i="22"/>
  <c r="X294" i="22"/>
  <c r="AR506" i="22"/>
  <c r="AV256" i="22"/>
  <c r="AS648" i="22"/>
  <c r="AQ398" i="22"/>
  <c r="AS636" i="22"/>
  <c r="AQ386" i="22"/>
  <c r="AS624" i="22"/>
  <c r="AQ374" i="22"/>
  <c r="AS564" i="22"/>
  <c r="AQ314" i="22"/>
  <c r="AF777" i="22"/>
  <c r="AJ527" i="22"/>
  <c r="U715" i="22"/>
  <c r="S465" i="22"/>
  <c r="H828" i="22"/>
  <c r="L578" i="22"/>
  <c r="U573" i="22"/>
  <c r="S323" i="22"/>
  <c r="U557" i="22"/>
  <c r="S307" i="22"/>
  <c r="H802" i="22"/>
  <c r="L552" i="22"/>
  <c r="H796" i="22"/>
  <c r="L546" i="22"/>
  <c r="I951" i="22"/>
  <c r="G701" i="22"/>
  <c r="T677" i="22"/>
  <c r="X427" i="22"/>
  <c r="T641" i="22"/>
  <c r="X391" i="22"/>
  <c r="T611" i="22"/>
  <c r="X361" i="22"/>
  <c r="T521" i="22"/>
  <c r="X271" i="22"/>
  <c r="I664" i="22"/>
  <c r="G414" i="22"/>
  <c r="I600" i="22"/>
  <c r="G350" i="22"/>
  <c r="I574" i="22"/>
  <c r="G324" i="22"/>
  <c r="I566" i="22"/>
  <c r="G316" i="22"/>
  <c r="H772" i="22"/>
  <c r="L522" i="22"/>
  <c r="AR514" i="22"/>
  <c r="AV264" i="22"/>
  <c r="AR508" i="22"/>
  <c r="AV258" i="22"/>
  <c r="U792" i="22"/>
  <c r="S542" i="22"/>
  <c r="T565" i="22"/>
  <c r="X315" i="22"/>
  <c r="AG546" i="22"/>
  <c r="AE296" i="22"/>
  <c r="I523" i="22"/>
  <c r="G273" i="22"/>
  <c r="AS571" i="22"/>
  <c r="AQ321" i="22"/>
  <c r="AS547" i="22"/>
  <c r="AQ297" i="22"/>
  <c r="T665" i="22"/>
  <c r="X415" i="22"/>
  <c r="T635" i="22"/>
  <c r="X385" i="22"/>
  <c r="T591" i="22"/>
  <c r="X341" i="22"/>
  <c r="T547" i="22"/>
  <c r="X297" i="22"/>
  <c r="AS573" i="22"/>
  <c r="AQ323" i="22"/>
  <c r="AF716" i="22"/>
  <c r="AJ466" i="22"/>
  <c r="U996" i="22"/>
  <c r="S746" i="22"/>
  <c r="AR971" i="22"/>
  <c r="AV721" i="22"/>
  <c r="I970" i="22"/>
  <c r="G720" i="22"/>
  <c r="H955" i="22"/>
  <c r="L705" i="22"/>
  <c r="H946" i="22"/>
  <c r="L696" i="22"/>
  <c r="H940" i="22"/>
  <c r="L690" i="22"/>
  <c r="H934" i="22"/>
  <c r="L684" i="22"/>
  <c r="H928" i="22"/>
  <c r="L678" i="22"/>
  <c r="H922" i="22"/>
  <c r="L672" i="22"/>
  <c r="H916" i="22"/>
  <c r="L666" i="22"/>
  <c r="H913" i="22"/>
  <c r="L663" i="22"/>
  <c r="H1157" i="22"/>
  <c r="L907" i="22"/>
  <c r="H904" i="22"/>
  <c r="L654" i="22"/>
  <c r="H901" i="22"/>
  <c r="L651" i="22"/>
  <c r="H898" i="22"/>
  <c r="L648" i="22"/>
  <c r="H889" i="22"/>
  <c r="L639" i="22"/>
  <c r="H883" i="22"/>
  <c r="L633" i="22"/>
  <c r="H877" i="22"/>
  <c r="L627" i="22"/>
  <c r="H874" i="22"/>
  <c r="L624" i="22"/>
  <c r="H868" i="22"/>
  <c r="L618" i="22"/>
  <c r="H859" i="22"/>
  <c r="L609" i="22"/>
  <c r="H853" i="22"/>
  <c r="L603" i="22"/>
  <c r="H847" i="22"/>
  <c r="L597" i="22"/>
  <c r="AF754" i="22"/>
  <c r="AJ504" i="22"/>
  <c r="I995" i="22"/>
  <c r="G745" i="22"/>
  <c r="H718" i="22"/>
  <c r="L468" i="22"/>
  <c r="I713" i="22"/>
  <c r="G463" i="22"/>
  <c r="AS793" i="22"/>
  <c r="AQ543" i="22"/>
  <c r="I530" i="22"/>
  <c r="G280" i="22"/>
  <c r="T692" i="22"/>
  <c r="X442" i="22"/>
  <c r="T644" i="22"/>
  <c r="X394" i="22"/>
  <c r="T608" i="22"/>
  <c r="X358" i="22"/>
  <c r="AR534" i="22"/>
  <c r="AV284" i="22"/>
  <c r="H765" i="22"/>
  <c r="L515" i="22"/>
  <c r="W32" i="24"/>
  <c r="AF32" i="24"/>
  <c r="AJ39" i="24"/>
  <c r="AK39" i="24" s="1"/>
  <c r="AV39" i="24"/>
  <c r="AW39" i="24" s="1"/>
  <c r="X39" i="24"/>
  <c r="Y39" i="24" s="1"/>
  <c r="H57" i="24"/>
  <c r="T39" i="24"/>
  <c r="L39" i="24"/>
  <c r="M39" i="24" s="1"/>
  <c r="K39" i="24"/>
  <c r="I39" i="24"/>
  <c r="F53" i="24"/>
  <c r="R53" i="24" s="1"/>
  <c r="AD53" i="24" s="1"/>
  <c r="AP53" i="24" s="1"/>
  <c r="R35" i="24"/>
  <c r="AD35" i="24" s="1"/>
  <c r="AP35" i="24" s="1"/>
  <c r="AF740" i="22"/>
  <c r="AJ490" i="22"/>
  <c r="I979" i="22"/>
  <c r="G729" i="22"/>
  <c r="H747" i="22"/>
  <c r="L497" i="22"/>
  <c r="AG985" i="22"/>
  <c r="AE735" i="22"/>
  <c r="AG981" i="22"/>
  <c r="AE731" i="22"/>
  <c r="AG963" i="22"/>
  <c r="AE713" i="22"/>
  <c r="I956" i="22"/>
  <c r="G706" i="22"/>
  <c r="I953" i="22"/>
  <c r="G703" i="22"/>
  <c r="AG949" i="22"/>
  <c r="AE699" i="22"/>
  <c r="AG946" i="22"/>
  <c r="AE696" i="22"/>
  <c r="AS972" i="22"/>
  <c r="AQ722" i="22"/>
  <c r="AG976" i="22"/>
  <c r="AE726" i="22"/>
  <c r="AG958" i="22"/>
  <c r="AE708" i="22"/>
  <c r="AS690" i="22"/>
  <c r="AQ440" i="22"/>
  <c r="AS557" i="22"/>
  <c r="AQ307" i="22"/>
  <c r="AG676" i="22"/>
  <c r="AE426" i="22"/>
  <c r="AG640" i="22"/>
  <c r="AE390" i="22"/>
  <c r="AG576" i="22"/>
  <c r="AE326" i="22"/>
  <c r="AF818" i="22"/>
  <c r="AJ568" i="22"/>
  <c r="AS958" i="22"/>
  <c r="AQ708" i="22"/>
  <c r="AS617" i="22"/>
  <c r="AQ367" i="22"/>
  <c r="AF812" i="22"/>
  <c r="AJ562" i="22"/>
  <c r="AR679" i="22"/>
  <c r="AV429" i="22"/>
  <c r="AR665" i="22"/>
  <c r="AV415" i="22"/>
  <c r="AR653" i="22"/>
  <c r="AV403" i="22"/>
  <c r="AR641" i="22"/>
  <c r="AV391" i="22"/>
  <c r="AR629" i="22"/>
  <c r="AV379" i="22"/>
  <c r="AR617" i="22"/>
  <c r="AV367" i="22"/>
  <c r="AR605" i="22"/>
  <c r="AV355" i="22"/>
  <c r="AR593" i="22"/>
  <c r="AV343" i="22"/>
  <c r="U584" i="22"/>
  <c r="S334" i="22"/>
  <c r="T540" i="22"/>
  <c r="X290" i="22"/>
  <c r="T534" i="22"/>
  <c r="X284" i="22"/>
  <c r="T528" i="22"/>
  <c r="X278" i="22"/>
  <c r="T522" i="22"/>
  <c r="X272" i="22"/>
  <c r="I518" i="22"/>
  <c r="G268" i="22"/>
  <c r="AG587" i="22"/>
  <c r="AE337" i="22"/>
  <c r="AS602" i="22"/>
  <c r="AQ352" i="22"/>
  <c r="AF819" i="22"/>
  <c r="AJ569" i="22"/>
  <c r="AS546" i="22"/>
  <c r="AQ296" i="22"/>
  <c r="U610" i="22"/>
  <c r="S360" i="22"/>
  <c r="H797" i="22"/>
  <c r="L547" i="22"/>
  <c r="AS781" i="22"/>
  <c r="AQ531" i="22"/>
  <c r="AG597" i="22"/>
  <c r="AE347" i="22"/>
  <c r="AG530" i="22"/>
  <c r="AE280" i="22"/>
  <c r="AS594" i="22"/>
  <c r="AQ344" i="22"/>
  <c r="AS554" i="22"/>
  <c r="AQ304" i="22"/>
  <c r="AR509" i="22"/>
  <c r="AV259" i="22"/>
  <c r="H786" i="22"/>
  <c r="L536" i="22"/>
  <c r="AR698" i="22"/>
  <c r="AV448" i="22"/>
  <c r="AR686" i="22"/>
  <c r="AV436" i="22"/>
  <c r="AR674" i="22"/>
  <c r="AV424" i="22"/>
  <c r="AR662" i="22"/>
  <c r="AV412" i="22"/>
  <c r="AR650" i="22"/>
  <c r="AV400" i="22"/>
  <c r="AR638" i="22"/>
  <c r="AV388" i="22"/>
  <c r="AR626" i="22"/>
  <c r="AV376" i="22"/>
  <c r="AR614" i="22"/>
  <c r="AV364" i="22"/>
  <c r="AR602" i="22"/>
  <c r="AV352" i="22"/>
  <c r="AR558" i="22"/>
  <c r="AV308" i="22"/>
  <c r="U631" i="22"/>
  <c r="S381" i="22"/>
  <c r="H842" i="22"/>
  <c r="L592" i="22"/>
  <c r="U587" i="22"/>
  <c r="S337" i="22"/>
  <c r="H818" i="22"/>
  <c r="L568" i="22"/>
  <c r="U563" i="22"/>
  <c r="S313" i="22"/>
  <c r="U768" i="22"/>
  <c r="S518" i="22"/>
  <c r="AG596" i="22"/>
  <c r="AE346" i="22"/>
  <c r="AG564" i="22"/>
  <c r="AE314" i="22"/>
  <c r="I508" i="22"/>
  <c r="G258" i="22"/>
  <c r="I682" i="22"/>
  <c r="G432" i="22"/>
  <c r="I672" i="22"/>
  <c r="G422" i="22"/>
  <c r="I646" i="22"/>
  <c r="G396" i="22"/>
  <c r="I636" i="22"/>
  <c r="G386" i="22"/>
  <c r="I628" i="22"/>
  <c r="G378" i="22"/>
  <c r="I590" i="22"/>
  <c r="G340" i="22"/>
  <c r="I582" i="22"/>
  <c r="G332" i="22"/>
  <c r="AR520" i="22"/>
  <c r="AV270" i="22"/>
  <c r="U651" i="22"/>
  <c r="S401" i="22"/>
  <c r="U609" i="22"/>
  <c r="S359" i="22"/>
  <c r="T691" i="22"/>
  <c r="X441" i="22"/>
  <c r="T659" i="22"/>
  <c r="X409" i="22"/>
  <c r="T619" i="22"/>
  <c r="X369" i="22"/>
  <c r="AF784" i="22"/>
  <c r="AJ534" i="22"/>
  <c r="T702" i="22"/>
  <c r="X452" i="22"/>
  <c r="U627" i="22"/>
  <c r="S377" i="22"/>
  <c r="U599" i="22"/>
  <c r="S349" i="22"/>
  <c r="U774" i="22"/>
  <c r="S524" i="22"/>
  <c r="T579" i="22"/>
  <c r="X329" i="22"/>
  <c r="AG628" i="22"/>
  <c r="AE378" i="22"/>
  <c r="AG592" i="22"/>
  <c r="AE342" i="22"/>
  <c r="AG554" i="22"/>
  <c r="AE304" i="22"/>
  <c r="AS777" i="22"/>
  <c r="AQ527" i="22"/>
  <c r="AS595" i="22"/>
  <c r="AQ345" i="22"/>
  <c r="AS549" i="22"/>
  <c r="AQ299" i="22"/>
  <c r="H764" i="22"/>
  <c r="L514" i="22"/>
  <c r="G18" i="24"/>
  <c r="S18" i="24" s="1"/>
  <c r="AE18" i="24" s="1"/>
  <c r="AQ18" i="24" s="1"/>
  <c r="U18" i="24"/>
  <c r="AG18" i="24" s="1"/>
  <c r="AS18" i="24" s="1"/>
  <c r="AS955" i="22"/>
  <c r="AQ705" i="22"/>
  <c r="U952" i="22"/>
  <c r="S702" i="22"/>
  <c r="U946" i="22"/>
  <c r="S696" i="22"/>
  <c r="U943" i="22"/>
  <c r="S693" i="22"/>
  <c r="AS939" i="22"/>
  <c r="AQ689" i="22"/>
  <c r="AS936" i="22"/>
  <c r="AQ686" i="22"/>
  <c r="AS930" i="22"/>
  <c r="AQ680" i="22"/>
  <c r="AS927" i="22"/>
  <c r="AQ677" i="22"/>
  <c r="AS924" i="22"/>
  <c r="AQ674" i="22"/>
  <c r="AS921" i="22"/>
  <c r="AQ671" i="22"/>
  <c r="AS918" i="22"/>
  <c r="AQ668" i="22"/>
  <c r="AS915" i="22"/>
  <c r="AQ665" i="22"/>
  <c r="AS912" i="22"/>
  <c r="AQ662" i="22"/>
  <c r="AS909" i="22"/>
  <c r="AQ659" i="22"/>
  <c r="AS906" i="22"/>
  <c r="AQ656" i="22"/>
  <c r="I997" i="22"/>
  <c r="G747" i="22"/>
  <c r="U989" i="22"/>
  <c r="S739" i="22"/>
  <c r="U977" i="22"/>
  <c r="S727" i="22"/>
  <c r="H892" i="22"/>
  <c r="L642" i="22"/>
  <c r="H886" i="22"/>
  <c r="L636" i="22"/>
  <c r="H880" i="22"/>
  <c r="L630" i="22"/>
  <c r="H871" i="22"/>
  <c r="L621" i="22"/>
  <c r="H865" i="22"/>
  <c r="L615" i="22"/>
  <c r="H856" i="22"/>
  <c r="L606" i="22"/>
  <c r="H850" i="22"/>
  <c r="L600" i="22"/>
  <c r="H844" i="22"/>
  <c r="L594" i="22"/>
  <c r="I1005" i="22"/>
  <c r="G755" i="22"/>
  <c r="AF732" i="22"/>
  <c r="AJ482" i="22"/>
  <c r="AF794" i="22"/>
  <c r="AJ544" i="22"/>
  <c r="AF788" i="22"/>
  <c r="AJ538" i="22"/>
  <c r="AF782" i="22"/>
  <c r="AJ532" i="22"/>
  <c r="AF776" i="22"/>
  <c r="AJ526" i="22"/>
  <c r="AF770" i="22"/>
  <c r="AJ520" i="22"/>
  <c r="AF764" i="22"/>
  <c r="AJ514" i="22"/>
  <c r="AF758" i="22"/>
  <c r="AJ508" i="22"/>
  <c r="U640" i="22"/>
  <c r="S390" i="22"/>
  <c r="U620" i="22"/>
  <c r="S370" i="22"/>
  <c r="I545" i="22"/>
  <c r="G295" i="22"/>
  <c r="T656" i="22"/>
  <c r="X406" i="22"/>
  <c r="T546" i="22"/>
  <c r="X296" i="22"/>
  <c r="AG671" i="22"/>
  <c r="AE421" i="22"/>
  <c r="AG643" i="22"/>
  <c r="AE393" i="22"/>
  <c r="AG603" i="22"/>
  <c r="AE353" i="22"/>
  <c r="AG561" i="22"/>
  <c r="AE311" i="22"/>
  <c r="AG521" i="22"/>
  <c r="AE271" i="22"/>
  <c r="AF825" i="22"/>
  <c r="AJ575" i="22"/>
  <c r="T535" i="22"/>
  <c r="X285" i="22"/>
  <c r="AG718" i="22"/>
  <c r="AE468" i="22"/>
  <c r="T701" i="22"/>
  <c r="X451" i="22"/>
  <c r="AG683" i="22"/>
  <c r="AE433" i="22"/>
  <c r="AG669" i="22"/>
  <c r="AE419" i="22"/>
  <c r="AG647" i="22"/>
  <c r="AE397" i="22"/>
  <c r="AG629" i="22"/>
  <c r="AE379" i="22"/>
  <c r="AG589" i="22"/>
  <c r="AE339" i="22"/>
  <c r="AG545" i="22"/>
  <c r="AE295" i="22"/>
  <c r="U776" i="22"/>
  <c r="S526" i="22"/>
  <c r="AS598" i="22"/>
  <c r="AQ348" i="22"/>
  <c r="AF718" i="22"/>
  <c r="AJ468" i="22"/>
  <c r="AS608" i="22"/>
  <c r="AQ358" i="22"/>
  <c r="AF768" i="22"/>
  <c r="AJ518" i="22"/>
  <c r="H812" i="22"/>
  <c r="L562" i="22"/>
  <c r="AG543" i="22"/>
  <c r="AE293" i="22"/>
  <c r="T695" i="22"/>
  <c r="X445" i="22"/>
  <c r="T625" i="22"/>
  <c r="X375" i="22"/>
  <c r="AF778" i="22"/>
  <c r="AJ528" i="22"/>
  <c r="I616" i="22"/>
  <c r="G366" i="22"/>
  <c r="U32" i="24"/>
  <c r="AG32" i="24" s="1"/>
  <c r="AS32" i="24" s="1"/>
  <c r="G32" i="24"/>
  <c r="S32" i="24" s="1"/>
  <c r="AE32" i="24" s="1"/>
  <c r="AQ32" i="24" s="1"/>
  <c r="W8" i="24"/>
  <c r="AF8" i="24"/>
  <c r="AR21" i="24"/>
  <c r="AU21" i="24" s="1"/>
  <c r="AI21" i="24"/>
  <c r="AR19" i="24"/>
  <c r="AU19" i="24" s="1"/>
  <c r="AI19" i="24"/>
  <c r="AR993" i="22"/>
  <c r="AV743" i="22"/>
  <c r="H746" i="22"/>
  <c r="L496" i="22"/>
  <c r="AG984" i="22"/>
  <c r="AE734" i="22"/>
  <c r="U964" i="22"/>
  <c r="S714" i="22"/>
  <c r="AS998" i="22"/>
  <c r="AQ748" i="22"/>
  <c r="T988" i="22"/>
  <c r="X738" i="22"/>
  <c r="AF729" i="22"/>
  <c r="AJ479" i="22"/>
  <c r="H742" i="22"/>
  <c r="L492" i="22"/>
  <c r="AF730" i="22"/>
  <c r="AJ480" i="22"/>
  <c r="AG994" i="22"/>
  <c r="AE744" i="22"/>
  <c r="AR705" i="22"/>
  <c r="AV455" i="22"/>
  <c r="AG688" i="22"/>
  <c r="AE438" i="22"/>
  <c r="AG664" i="22"/>
  <c r="AE414" i="22"/>
  <c r="AG652" i="22"/>
  <c r="AE402" i="22"/>
  <c r="AG616" i="22"/>
  <c r="AE366" i="22"/>
  <c r="I520" i="22"/>
  <c r="G270" i="22"/>
  <c r="AF840" i="22"/>
  <c r="AJ590" i="22"/>
  <c r="AR542" i="22"/>
  <c r="AV292" i="22"/>
  <c r="AS641" i="22"/>
  <c r="AQ391" i="22"/>
  <c r="AS629" i="22"/>
  <c r="AQ379" i="22"/>
  <c r="AF836" i="22"/>
  <c r="AJ586" i="22"/>
  <c r="H791" i="22"/>
  <c r="L541" i="22"/>
  <c r="H749" i="22"/>
  <c r="L499" i="22"/>
  <c r="AR691" i="22"/>
  <c r="AV441" i="22"/>
  <c r="U644" i="22"/>
  <c r="S394" i="22"/>
  <c r="U604" i="22"/>
  <c r="S354" i="22"/>
  <c r="H839" i="22"/>
  <c r="L589" i="22"/>
  <c r="U572" i="22"/>
  <c r="S322" i="22"/>
  <c r="H811" i="22"/>
  <c r="L561" i="22"/>
  <c r="H799" i="22"/>
  <c r="L549" i="22"/>
  <c r="AG569" i="22"/>
  <c r="AE319" i="22"/>
  <c r="U767" i="22"/>
  <c r="S517" i="22"/>
  <c r="AF795" i="22"/>
  <c r="AJ545" i="22"/>
  <c r="AF756" i="22"/>
  <c r="AJ506" i="22"/>
  <c r="AS721" i="22"/>
  <c r="AQ471" i="22"/>
  <c r="T961" i="22"/>
  <c r="X711" i="22"/>
  <c r="W29" i="24"/>
  <c r="AF29" i="24"/>
  <c r="H52" i="24"/>
  <c r="I34" i="24"/>
  <c r="AV34" i="24"/>
  <c r="AW34" i="24" s="1"/>
  <c r="X34" i="24"/>
  <c r="Y34" i="24" s="1"/>
  <c r="AJ34" i="24"/>
  <c r="AK34" i="24" s="1"/>
  <c r="T34" i="24"/>
  <c r="L34" i="24"/>
  <c r="M34" i="24" s="1"/>
  <c r="K34" i="24"/>
  <c r="U20" i="24"/>
  <c r="AG20" i="24" s="1"/>
  <c r="AS20" i="24" s="1"/>
  <c r="G20" i="24"/>
  <c r="S20" i="24" s="1"/>
  <c r="AE20" i="24" s="1"/>
  <c r="AQ20" i="24" s="1"/>
  <c r="AJ36" i="24"/>
  <c r="AK36" i="24" s="1"/>
  <c r="AV36" i="24"/>
  <c r="AW36" i="24" s="1"/>
  <c r="X36" i="24"/>
  <c r="Y36" i="24" s="1"/>
  <c r="T36" i="24"/>
  <c r="L36" i="24"/>
  <c r="M36" i="24" s="1"/>
  <c r="K36" i="24"/>
  <c r="H54" i="24"/>
  <c r="I36" i="24"/>
  <c r="T1003" i="22"/>
  <c r="X753" i="22"/>
  <c r="T1000" i="22"/>
  <c r="X750" i="22"/>
  <c r="T997" i="22"/>
  <c r="X747" i="22"/>
  <c r="AR990" i="22"/>
  <c r="AV740" i="22"/>
  <c r="T987" i="22"/>
  <c r="X737" i="22"/>
  <c r="T984" i="22"/>
  <c r="X734" i="22"/>
  <c r="AR980" i="22"/>
  <c r="AV730" i="22"/>
  <c r="T977" i="22"/>
  <c r="X727" i="22"/>
  <c r="AR973" i="22"/>
  <c r="AV723" i="22"/>
  <c r="T970" i="22"/>
  <c r="X720" i="22"/>
  <c r="T967" i="22"/>
  <c r="X717" i="22"/>
  <c r="T963" i="22"/>
  <c r="X713" i="22"/>
  <c r="AR959" i="22"/>
  <c r="AV709" i="22"/>
  <c r="AS1003" i="22"/>
  <c r="AQ753" i="22"/>
  <c r="AS997" i="22"/>
  <c r="AQ747" i="22"/>
  <c r="AF733" i="22"/>
  <c r="AJ483" i="22"/>
  <c r="AS974" i="22"/>
  <c r="AQ724" i="22"/>
  <c r="I966" i="22"/>
  <c r="G716" i="22"/>
  <c r="U963" i="22"/>
  <c r="S713" i="22"/>
  <c r="U956" i="22"/>
  <c r="S706" i="22"/>
  <c r="U953" i="22"/>
  <c r="S703" i="22"/>
  <c r="AS949" i="22"/>
  <c r="AQ699" i="22"/>
  <c r="AS946" i="22"/>
  <c r="AQ696" i="22"/>
  <c r="AS943" i="22"/>
  <c r="AQ693" i="22"/>
  <c r="U940" i="22"/>
  <c r="S690" i="22"/>
  <c r="U937" i="22"/>
  <c r="S687" i="22"/>
  <c r="U934" i="22"/>
  <c r="S684" i="22"/>
  <c r="U931" i="22"/>
  <c r="S681" i="22"/>
  <c r="U928" i="22"/>
  <c r="S678" i="22"/>
  <c r="S675" i="22"/>
  <c r="U925" i="22"/>
  <c r="U922" i="22"/>
  <c r="S672" i="22"/>
  <c r="U919" i="22"/>
  <c r="S669" i="22"/>
  <c r="U916" i="22"/>
  <c r="S666" i="22"/>
  <c r="U913" i="22"/>
  <c r="S663" i="22"/>
  <c r="U910" i="22"/>
  <c r="S660" i="22"/>
  <c r="U907" i="22"/>
  <c r="S657" i="22"/>
  <c r="U904" i="22"/>
  <c r="S654" i="22"/>
  <c r="U998" i="22"/>
  <c r="S748" i="22"/>
  <c r="I967" i="22"/>
  <c r="G717" i="22"/>
  <c r="H730" i="22"/>
  <c r="L480" i="22"/>
  <c r="AS989" i="22"/>
  <c r="AQ739" i="22"/>
  <c r="H748" i="22"/>
  <c r="L498" i="22"/>
  <c r="U972" i="22"/>
  <c r="S722" i="22"/>
  <c r="AS1002" i="22"/>
  <c r="AQ752" i="22"/>
  <c r="AS996" i="22"/>
  <c r="AQ746" i="22"/>
  <c r="AF731" i="22"/>
  <c r="AJ481" i="22"/>
  <c r="AS960" i="22"/>
  <c r="AQ710" i="22"/>
  <c r="AF955" i="22"/>
  <c r="AJ705" i="22"/>
  <c r="AF952" i="22"/>
  <c r="AJ702" i="22"/>
  <c r="AF949" i="22"/>
  <c r="AJ699" i="22"/>
  <c r="AF946" i="22"/>
  <c r="AJ696" i="22"/>
  <c r="AF943" i="22"/>
  <c r="AJ693" i="22"/>
  <c r="AF940" i="22"/>
  <c r="AJ690" i="22"/>
  <c r="AF937" i="22"/>
  <c r="AJ687" i="22"/>
  <c r="AF934" i="22"/>
  <c r="AJ684" i="22"/>
  <c r="AF931" i="22"/>
  <c r="AJ681" i="22"/>
  <c r="AF928" i="22"/>
  <c r="AJ678" i="22"/>
  <c r="AF925" i="22"/>
  <c r="AJ675" i="22"/>
  <c r="AF922" i="22"/>
  <c r="AJ672" i="22"/>
  <c r="AF919" i="22"/>
  <c r="AJ669" i="22"/>
  <c r="AF916" i="22"/>
  <c r="AJ666" i="22"/>
  <c r="AF913" i="22"/>
  <c r="AJ663" i="22"/>
  <c r="AF910" i="22"/>
  <c r="AJ660" i="22"/>
  <c r="AF907" i="22"/>
  <c r="AJ657" i="22"/>
  <c r="AF1154" i="22"/>
  <c r="AJ904" i="22"/>
  <c r="AF901" i="22"/>
  <c r="AJ651" i="22"/>
  <c r="AF898" i="22"/>
  <c r="AJ648" i="22"/>
  <c r="AF895" i="22"/>
  <c r="AJ645" i="22"/>
  <c r="AF892" i="22"/>
  <c r="AJ642" i="22"/>
  <c r="AF889" i="22"/>
  <c r="AJ639" i="22"/>
  <c r="AF886" i="22"/>
  <c r="AJ636" i="22"/>
  <c r="AF883" i="22"/>
  <c r="AJ633" i="22"/>
  <c r="AF880" i="22"/>
  <c r="AJ630" i="22"/>
  <c r="AF877" i="22"/>
  <c r="AJ627" i="22"/>
  <c r="AF1124" i="22"/>
  <c r="AJ874" i="22"/>
  <c r="AF871" i="22"/>
  <c r="AJ621" i="22"/>
  <c r="AF868" i="22"/>
  <c r="AJ618" i="22"/>
  <c r="AF865" i="22"/>
  <c r="AJ615" i="22"/>
  <c r="AF862" i="22"/>
  <c r="AJ612" i="22"/>
  <c r="AF859" i="22"/>
  <c r="AJ609" i="22"/>
  <c r="AF856" i="22"/>
  <c r="AJ606" i="22"/>
  <c r="AF853" i="22"/>
  <c r="AJ603" i="22"/>
  <c r="AF1100" i="22"/>
  <c r="AJ850" i="22"/>
  <c r="AF847" i="22"/>
  <c r="AJ597" i="22"/>
  <c r="AF1094" i="22"/>
  <c r="AJ844" i="22"/>
  <c r="U985" i="22"/>
  <c r="S735" i="22"/>
  <c r="U967" i="22"/>
  <c r="S717" i="22"/>
  <c r="U997" i="22"/>
  <c r="S747" i="22"/>
  <c r="I983" i="22"/>
  <c r="G733" i="22"/>
  <c r="AS567" i="22"/>
  <c r="AQ317" i="22"/>
  <c r="T703" i="22"/>
  <c r="X453" i="22"/>
  <c r="I527" i="22"/>
  <c r="G277" i="22"/>
  <c r="U652" i="22"/>
  <c r="S402" i="22"/>
  <c r="U622" i="22"/>
  <c r="S372" i="22"/>
  <c r="U594" i="22"/>
  <c r="S344" i="22"/>
  <c r="AS964" i="22"/>
  <c r="AQ714" i="22"/>
  <c r="U578" i="22"/>
  <c r="S328" i="22"/>
  <c r="U570" i="22"/>
  <c r="S320" i="22"/>
  <c r="U562" i="22"/>
  <c r="S312" i="22"/>
  <c r="U554" i="22"/>
  <c r="S304" i="22"/>
  <c r="AS766" i="22"/>
  <c r="AQ516" i="22"/>
  <c r="T694" i="22"/>
  <c r="X444" i="22"/>
  <c r="T682" i="22"/>
  <c r="X432" i="22"/>
  <c r="T670" i="22"/>
  <c r="X420" i="22"/>
  <c r="T658" i="22"/>
  <c r="X408" i="22"/>
  <c r="T646" i="22"/>
  <c r="X396" i="22"/>
  <c r="T634" i="22"/>
  <c r="X384" i="22"/>
  <c r="T622" i="22"/>
  <c r="X372" i="22"/>
  <c r="T610" i="22"/>
  <c r="X360" i="22"/>
  <c r="T598" i="22"/>
  <c r="X348" i="22"/>
  <c r="T588" i="22"/>
  <c r="X338" i="22"/>
  <c r="T580" i="22"/>
  <c r="X330" i="22"/>
  <c r="T572" i="22"/>
  <c r="X322" i="22"/>
  <c r="T564" i="22"/>
  <c r="X314" i="22"/>
  <c r="T556" i="22"/>
  <c r="X306" i="22"/>
  <c r="T548" i="22"/>
  <c r="X298" i="22"/>
  <c r="H792" i="22"/>
  <c r="L542" i="22"/>
  <c r="AG649" i="22"/>
  <c r="AE399" i="22"/>
  <c r="AG605" i="22"/>
  <c r="AE355" i="22"/>
  <c r="AG563" i="22"/>
  <c r="AE313" i="22"/>
  <c r="U773" i="22"/>
  <c r="S523" i="22"/>
  <c r="AF841" i="22"/>
  <c r="AJ591" i="22"/>
  <c r="AS576" i="22"/>
  <c r="AQ326" i="22"/>
  <c r="AF809" i="22"/>
  <c r="AJ559" i="22"/>
  <c r="AG745" i="22"/>
  <c r="AE495" i="22"/>
  <c r="T704" i="22"/>
  <c r="X454" i="22"/>
  <c r="AG685" i="22"/>
  <c r="AE435" i="22"/>
  <c r="AG673" i="22"/>
  <c r="AE423" i="22"/>
  <c r="AG651" i="22"/>
  <c r="AE401" i="22"/>
  <c r="AG633" i="22"/>
  <c r="AE383" i="22"/>
  <c r="AG591" i="22"/>
  <c r="AE341" i="22"/>
  <c r="AG565" i="22"/>
  <c r="AE315" i="22"/>
  <c r="AG527" i="22"/>
  <c r="AE277" i="22"/>
  <c r="AS600" i="22"/>
  <c r="AQ350" i="22"/>
  <c r="AF792" i="22"/>
  <c r="AJ542" i="22"/>
  <c r="AG721" i="22"/>
  <c r="AE471" i="22"/>
  <c r="AS646" i="22"/>
  <c r="AQ396" i="22"/>
  <c r="AS634" i="22"/>
  <c r="AQ384" i="22"/>
  <c r="AS618" i="22"/>
  <c r="AQ368" i="22"/>
  <c r="AS552" i="22"/>
  <c r="AQ302" i="22"/>
  <c r="AF771" i="22"/>
  <c r="AJ521" i="22"/>
  <c r="H739" i="22"/>
  <c r="L489" i="22"/>
  <c r="AR590" i="22"/>
  <c r="AV340" i="22"/>
  <c r="AR582" i="22"/>
  <c r="AV332" i="22"/>
  <c r="AR574" i="22"/>
  <c r="AV324" i="22"/>
  <c r="AR566" i="22"/>
  <c r="AV316" i="22"/>
  <c r="AR550" i="22"/>
  <c r="AV300" i="22"/>
  <c r="H832" i="22"/>
  <c r="L582" i="22"/>
  <c r="U577" i="22"/>
  <c r="S327" i="22"/>
  <c r="U795" i="22"/>
  <c r="S545" i="22"/>
  <c r="T697" i="22"/>
  <c r="X447" i="22"/>
  <c r="T675" i="22"/>
  <c r="X425" i="22"/>
  <c r="T637" i="22"/>
  <c r="X387" i="22"/>
  <c r="T605" i="22"/>
  <c r="X355" i="22"/>
  <c r="AF781" i="22"/>
  <c r="AJ531" i="22"/>
  <c r="AF769" i="22"/>
  <c r="AJ519" i="22"/>
  <c r="AF714" i="22"/>
  <c r="AJ464" i="22"/>
  <c r="I690" i="22"/>
  <c r="G440" i="22"/>
  <c r="I654" i="22"/>
  <c r="G404" i="22"/>
  <c r="I618" i="22"/>
  <c r="G368" i="22"/>
  <c r="I608" i="22"/>
  <c r="G358" i="22"/>
  <c r="I598" i="22"/>
  <c r="G348" i="22"/>
  <c r="I556" i="22"/>
  <c r="G306" i="22"/>
  <c r="I546" i="22"/>
  <c r="G296" i="22"/>
  <c r="H790" i="22"/>
  <c r="L540" i="22"/>
  <c r="H784" i="22"/>
  <c r="L534" i="22"/>
  <c r="H778" i="22"/>
  <c r="L528" i="22"/>
  <c r="AG528" i="22"/>
  <c r="AE278" i="22"/>
  <c r="AG516" i="22"/>
  <c r="AE266" i="22"/>
  <c r="T561" i="22"/>
  <c r="X311" i="22"/>
  <c r="AG618" i="22"/>
  <c r="AE368" i="22"/>
  <c r="AS786" i="22"/>
  <c r="AQ536" i="22"/>
  <c r="AS609" i="22"/>
  <c r="AQ359" i="22"/>
  <c r="AF820" i="22"/>
  <c r="AJ570" i="22"/>
  <c r="AR533" i="22"/>
  <c r="AV283" i="22"/>
  <c r="H712" i="22"/>
  <c r="L462" i="22"/>
  <c r="T657" i="22"/>
  <c r="X407" i="22"/>
  <c r="T629" i="22"/>
  <c r="X379" i="22"/>
  <c r="T545" i="22"/>
  <c r="X295" i="22"/>
  <c r="T518" i="22"/>
  <c r="X268" i="22"/>
  <c r="H49" i="24"/>
  <c r="I31" i="24"/>
  <c r="AV31" i="24"/>
  <c r="AW31" i="24" s="1"/>
  <c r="T31" i="24"/>
  <c r="AJ31" i="24"/>
  <c r="AK31" i="24" s="1"/>
  <c r="X31" i="24"/>
  <c r="Y31" i="24" s="1"/>
  <c r="K31" i="24"/>
  <c r="L31" i="24"/>
  <c r="M31" i="24" s="1"/>
  <c r="H55" i="24"/>
  <c r="I37" i="24"/>
  <c r="AV37" i="24"/>
  <c r="AW37" i="24" s="1"/>
  <c r="X37" i="24"/>
  <c r="Y37" i="24" s="1"/>
  <c r="K37" i="24"/>
  <c r="AJ37" i="24"/>
  <c r="AK37" i="24" s="1"/>
  <c r="L37" i="24"/>
  <c r="M37" i="24" s="1"/>
  <c r="T37" i="24"/>
  <c r="AV50" i="24"/>
  <c r="AW50" i="24" s="1"/>
  <c r="X50" i="24"/>
  <c r="Y50" i="24" s="1"/>
  <c r="K50" i="24"/>
  <c r="AJ50" i="24"/>
  <c r="AK50" i="24" s="1"/>
  <c r="I50" i="24"/>
  <c r="T50" i="24"/>
  <c r="H68" i="24"/>
  <c r="L50" i="24"/>
  <c r="M50" i="24" s="1"/>
  <c r="H43" i="24"/>
  <c r="AV25" i="24"/>
  <c r="AW25" i="24" s="1"/>
  <c r="AJ25" i="24"/>
  <c r="AK25" i="24" s="1"/>
  <c r="L25" i="24"/>
  <c r="M25" i="24" s="1"/>
  <c r="K25" i="24"/>
  <c r="X25" i="24"/>
  <c r="Y25" i="24" s="1"/>
  <c r="T25" i="24"/>
  <c r="I25" i="24"/>
  <c r="AF18" i="24"/>
  <c r="W18" i="24"/>
  <c r="AR15" i="24"/>
  <c r="AU15" i="24" s="1"/>
  <c r="AI15" i="24"/>
  <c r="H44" i="24"/>
  <c r="AJ26" i="24"/>
  <c r="AK26" i="24" s="1"/>
  <c r="L26" i="24"/>
  <c r="M26" i="24" s="1"/>
  <c r="K26" i="24"/>
  <c r="T26" i="24"/>
  <c r="AV26" i="24"/>
  <c r="AW26" i="24" s="1"/>
  <c r="I26" i="24"/>
  <c r="X26" i="24"/>
  <c r="Y26" i="24" s="1"/>
  <c r="I990" i="22"/>
  <c r="G740" i="22"/>
  <c r="AF755" i="22"/>
  <c r="AJ505" i="22"/>
  <c r="U993" i="22"/>
  <c r="S743" i="22"/>
  <c r="H734" i="22"/>
  <c r="L484" i="22"/>
  <c r="AG972" i="22"/>
  <c r="AE722" i="22"/>
  <c r="AS987" i="22"/>
  <c r="AQ737" i="22"/>
  <c r="AF728" i="22"/>
  <c r="AJ478" i="22"/>
  <c r="U994" i="22"/>
  <c r="S744" i="22"/>
  <c r="H735" i="22"/>
  <c r="L485" i="22"/>
  <c r="AG973" i="22"/>
  <c r="AE723" i="22"/>
  <c r="AG961" i="22"/>
  <c r="AE711" i="22"/>
  <c r="AG997" i="22"/>
  <c r="AE747" i="22"/>
  <c r="AS976" i="22"/>
  <c r="AQ726" i="22"/>
  <c r="AF750" i="22"/>
  <c r="AJ500" i="22"/>
  <c r="I1004" i="22"/>
  <c r="G754" i="22"/>
  <c r="I998" i="22"/>
  <c r="G748" i="22"/>
  <c r="AS977" i="22"/>
  <c r="AQ727" i="22"/>
  <c r="AG987" i="22"/>
  <c r="AE737" i="22"/>
  <c r="H731" i="22"/>
  <c r="L481" i="22"/>
  <c r="H713" i="22"/>
  <c r="L463" i="22"/>
  <c r="AG955" i="22"/>
  <c r="AE705" i="22"/>
  <c r="AG952" i="22"/>
  <c r="AE702" i="22"/>
  <c r="I949" i="22"/>
  <c r="G699" i="22"/>
  <c r="I946" i="22"/>
  <c r="G696" i="22"/>
  <c r="I988" i="22"/>
  <c r="G738" i="22"/>
  <c r="H744" i="22"/>
  <c r="L494" i="22"/>
  <c r="H726" i="22"/>
  <c r="L476" i="22"/>
  <c r="H708" i="22"/>
  <c r="L458" i="22"/>
  <c r="AG727" i="22"/>
  <c r="AE477" i="22"/>
  <c r="AR702" i="22"/>
  <c r="AV452" i="22"/>
  <c r="AG686" i="22"/>
  <c r="AE436" i="22"/>
  <c r="AG674" i="22"/>
  <c r="AE424" i="22"/>
  <c r="AG662" i="22"/>
  <c r="AE412" i="22"/>
  <c r="AG650" i="22"/>
  <c r="AE400" i="22"/>
  <c r="AG638" i="22"/>
  <c r="AE388" i="22"/>
  <c r="AG608" i="22"/>
  <c r="AE358" i="22"/>
  <c r="AG568" i="22"/>
  <c r="AE318" i="22"/>
  <c r="AS768" i="22"/>
  <c r="AQ518" i="22"/>
  <c r="AS589" i="22"/>
  <c r="AQ339" i="22"/>
  <c r="AR539" i="22"/>
  <c r="AV289" i="22"/>
  <c r="AS651" i="22"/>
  <c r="AQ401" i="22"/>
  <c r="AS639" i="22"/>
  <c r="AQ389" i="22"/>
  <c r="AS627" i="22"/>
  <c r="AQ377" i="22"/>
  <c r="AS615" i="22"/>
  <c r="AQ365" i="22"/>
  <c r="AS585" i="22"/>
  <c r="AQ335" i="22"/>
  <c r="AS561" i="22"/>
  <c r="AQ311" i="22"/>
  <c r="H776" i="22"/>
  <c r="L526" i="22"/>
  <c r="AR689" i="22"/>
  <c r="AV439" i="22"/>
  <c r="AR677" i="22"/>
  <c r="AV427" i="22"/>
  <c r="AR663" i="22"/>
  <c r="AV413" i="22"/>
  <c r="AR651" i="22"/>
  <c r="AV401" i="22"/>
  <c r="AR639" i="22"/>
  <c r="AV389" i="22"/>
  <c r="AR627" i="22"/>
  <c r="AV377" i="22"/>
  <c r="AR615" i="22"/>
  <c r="AV365" i="22"/>
  <c r="AR603" i="22"/>
  <c r="AV353" i="22"/>
  <c r="AR591" i="22"/>
  <c r="AV341" i="22"/>
  <c r="AR583" i="22"/>
  <c r="AV333" i="22"/>
  <c r="AR575" i="22"/>
  <c r="AV325" i="22"/>
  <c r="AR567" i="22"/>
  <c r="AV317" i="22"/>
  <c r="AR559" i="22"/>
  <c r="AV309" i="22"/>
  <c r="AR551" i="22"/>
  <c r="AV301" i="22"/>
  <c r="AG544" i="22"/>
  <c r="AE294" i="22"/>
  <c r="AG538" i="22"/>
  <c r="AE288" i="22"/>
  <c r="AG532" i="22"/>
  <c r="AE282" i="22"/>
  <c r="AG526" i="22"/>
  <c r="AE276" i="22"/>
  <c r="AG520" i="22"/>
  <c r="AE270" i="22"/>
  <c r="AG514" i="22"/>
  <c r="AE264" i="22"/>
  <c r="AG508" i="22"/>
  <c r="AE258" i="22"/>
  <c r="U638" i="22"/>
  <c r="S388" i="22"/>
  <c r="U598" i="22"/>
  <c r="S348" i="22"/>
  <c r="U588" i="22"/>
  <c r="S338" i="22"/>
  <c r="H821" i="22"/>
  <c r="L571" i="22"/>
  <c r="U558" i="22"/>
  <c r="S308" i="22"/>
  <c r="U546" i="22"/>
  <c r="S296" i="22"/>
  <c r="I506" i="22"/>
  <c r="G256" i="22"/>
  <c r="AG553" i="22"/>
  <c r="AE303" i="22"/>
  <c r="AS604" i="22"/>
  <c r="AQ354" i="22"/>
  <c r="AF789" i="22"/>
  <c r="AJ539" i="22"/>
  <c r="AR518" i="22"/>
  <c r="AV268" i="22"/>
  <c r="I689" i="22"/>
  <c r="G439" i="22"/>
  <c r="I681" i="22"/>
  <c r="G431" i="22"/>
  <c r="I673" i="22"/>
  <c r="G423" i="22"/>
  <c r="I665" i="22"/>
  <c r="G415" i="22"/>
  <c r="I657" i="22"/>
  <c r="G407" i="22"/>
  <c r="I649" i="22"/>
  <c r="G399" i="22"/>
  <c r="I641" i="22"/>
  <c r="G391" i="22"/>
  <c r="I633" i="22"/>
  <c r="G383" i="22"/>
  <c r="I625" i="22"/>
  <c r="G375" i="22"/>
  <c r="I617" i="22"/>
  <c r="G367" i="22"/>
  <c r="I609" i="22"/>
  <c r="G359" i="22"/>
  <c r="I601" i="22"/>
  <c r="G351" i="22"/>
  <c r="I593" i="22"/>
  <c r="G343" i="22"/>
  <c r="I585" i="22"/>
  <c r="G335" i="22"/>
  <c r="I577" i="22"/>
  <c r="G327" i="22"/>
  <c r="I569" i="22"/>
  <c r="G319" i="22"/>
  <c r="I561" i="22"/>
  <c r="G311" i="22"/>
  <c r="I553" i="22"/>
  <c r="G303" i="22"/>
  <c r="I515" i="22"/>
  <c r="G265" i="22"/>
  <c r="AG559" i="22"/>
  <c r="AE309" i="22"/>
  <c r="AS588" i="22"/>
  <c r="AQ338" i="22"/>
  <c r="AS568" i="22"/>
  <c r="AQ318" i="22"/>
  <c r="AF762" i="22"/>
  <c r="AJ512" i="22"/>
  <c r="AR700" i="22"/>
  <c r="AV450" i="22"/>
  <c r="U602" i="22"/>
  <c r="S352" i="22"/>
  <c r="AG567" i="22"/>
  <c r="AE317" i="22"/>
  <c r="AG506" i="22"/>
  <c r="AE256" i="22"/>
  <c r="AF833" i="22"/>
  <c r="AJ583" i="22"/>
  <c r="AS548" i="22"/>
  <c r="AQ298" i="22"/>
  <c r="AG733" i="22"/>
  <c r="AE483" i="22"/>
  <c r="AR528" i="22"/>
  <c r="AV278" i="22"/>
  <c r="AR522" i="22"/>
  <c r="AV272" i="22"/>
  <c r="H759" i="22"/>
  <c r="L509" i="22"/>
  <c r="AS709" i="22"/>
  <c r="AQ459" i="22"/>
  <c r="AR696" i="22"/>
  <c r="AV446" i="22"/>
  <c r="AR684" i="22"/>
  <c r="AV434" i="22"/>
  <c r="AR672" i="22"/>
  <c r="AV422" i="22"/>
  <c r="AR660" i="22"/>
  <c r="AV410" i="22"/>
  <c r="AR648" i="22"/>
  <c r="AV398" i="22"/>
  <c r="AR636" i="22"/>
  <c r="AV386" i="22"/>
  <c r="AR624" i="22"/>
  <c r="AV374" i="22"/>
  <c r="AR612" i="22"/>
  <c r="AV362" i="22"/>
  <c r="AR600" i="22"/>
  <c r="AV350" i="22"/>
  <c r="I543" i="22"/>
  <c r="G293" i="22"/>
  <c r="I537" i="22"/>
  <c r="G287" i="22"/>
  <c r="I531" i="22"/>
  <c r="G281" i="22"/>
  <c r="I525" i="22"/>
  <c r="G275" i="22"/>
  <c r="I519" i="22"/>
  <c r="G269" i="22"/>
  <c r="I513" i="22"/>
  <c r="G263" i="22"/>
  <c r="I507" i="22"/>
  <c r="G257" i="22"/>
  <c r="U625" i="22"/>
  <c r="S375" i="22"/>
  <c r="U591" i="22"/>
  <c r="S341" i="22"/>
  <c r="H822" i="22"/>
  <c r="L572" i="22"/>
  <c r="U567" i="22"/>
  <c r="S317" i="22"/>
  <c r="H806" i="22"/>
  <c r="L556" i="22"/>
  <c r="U551" i="22"/>
  <c r="S301" i="22"/>
  <c r="AG513" i="22"/>
  <c r="AE263" i="22"/>
  <c r="T563" i="22"/>
  <c r="X313" i="22"/>
  <c r="AG588" i="22"/>
  <c r="AE338" i="22"/>
  <c r="AG558" i="22"/>
  <c r="AE308" i="22"/>
  <c r="AS756" i="22"/>
  <c r="AQ506" i="22"/>
  <c r="I680" i="22"/>
  <c r="G430" i="22"/>
  <c r="I670" i="22"/>
  <c r="G420" i="22"/>
  <c r="I662" i="22"/>
  <c r="G412" i="22"/>
  <c r="I572" i="22"/>
  <c r="G322" i="22"/>
  <c r="I564" i="22"/>
  <c r="G314" i="22"/>
  <c r="AR526" i="22"/>
  <c r="AV276" i="22"/>
  <c r="U643" i="22"/>
  <c r="S393" i="22"/>
  <c r="U607" i="22"/>
  <c r="S357" i="22"/>
  <c r="AG537" i="22"/>
  <c r="AE287" i="22"/>
  <c r="T687" i="22"/>
  <c r="X437" i="22"/>
  <c r="T653" i="22"/>
  <c r="X403" i="22"/>
  <c r="T615" i="22"/>
  <c r="X365" i="22"/>
  <c r="T577" i="22"/>
  <c r="X327" i="22"/>
  <c r="T542" i="22"/>
  <c r="X292" i="22"/>
  <c r="T506" i="22"/>
  <c r="X256" i="22"/>
  <c r="T699" i="22"/>
  <c r="X449" i="22"/>
  <c r="U621" i="22"/>
  <c r="S371" i="22"/>
  <c r="U593" i="22"/>
  <c r="S343" i="22"/>
  <c r="U771" i="22"/>
  <c r="S521" i="22"/>
  <c r="AG626" i="22"/>
  <c r="AE376" i="22"/>
  <c r="AG590" i="22"/>
  <c r="AE340" i="22"/>
  <c r="AG550" i="22"/>
  <c r="AE300" i="22"/>
  <c r="I514" i="22"/>
  <c r="G264" i="22"/>
  <c r="AF838" i="22"/>
  <c r="AJ588" i="22"/>
  <c r="AS559" i="22"/>
  <c r="AQ309" i="22"/>
  <c r="H788" i="22"/>
  <c r="L538" i="22"/>
  <c r="H758" i="22"/>
  <c r="L508" i="22"/>
  <c r="AS805" i="22" l="1"/>
  <c r="AQ555" i="22"/>
  <c r="U30" i="24"/>
  <c r="AG30" i="24" s="1"/>
  <c r="AS30" i="24" s="1"/>
  <c r="G30" i="24"/>
  <c r="S30" i="24" s="1"/>
  <c r="AE30" i="24" s="1"/>
  <c r="AQ30" i="24" s="1"/>
  <c r="AI23" i="24"/>
  <c r="AR23" i="24"/>
  <c r="AU23" i="24" s="1"/>
  <c r="T42" i="24"/>
  <c r="X42" i="24"/>
  <c r="Y42" i="24" s="1"/>
  <c r="I42" i="24"/>
  <c r="L42" i="24"/>
  <c r="M42" i="24" s="1"/>
  <c r="K42" i="24"/>
  <c r="AJ42" i="24"/>
  <c r="AK42" i="24" s="1"/>
  <c r="H60" i="24"/>
  <c r="AV42" i="24"/>
  <c r="AW42" i="24" s="1"/>
  <c r="AS809" i="22"/>
  <c r="AQ559" i="22"/>
  <c r="U1021" i="22"/>
  <c r="S771" i="22"/>
  <c r="T827" i="22"/>
  <c r="X577" i="22"/>
  <c r="U893" i="22"/>
  <c r="S643" i="22"/>
  <c r="I930" i="22"/>
  <c r="G680" i="22"/>
  <c r="U801" i="22"/>
  <c r="S551" i="22"/>
  <c r="I757" i="22"/>
  <c r="G507" i="22"/>
  <c r="I793" i="22"/>
  <c r="G543" i="22"/>
  <c r="AR910" i="22"/>
  <c r="AV660" i="22"/>
  <c r="AR772" i="22"/>
  <c r="AV522" i="22"/>
  <c r="AG817" i="22"/>
  <c r="AE567" i="22"/>
  <c r="AG809" i="22"/>
  <c r="AE559" i="22"/>
  <c r="I835" i="22"/>
  <c r="G585" i="22"/>
  <c r="I883" i="22"/>
  <c r="G633" i="22"/>
  <c r="I931" i="22"/>
  <c r="G681" i="22"/>
  <c r="I756" i="22"/>
  <c r="G506" i="22"/>
  <c r="U888" i="22"/>
  <c r="S638" i="22"/>
  <c r="AG788" i="22"/>
  <c r="AE538" i="22"/>
  <c r="AR833" i="22"/>
  <c r="AV583" i="22"/>
  <c r="AR901" i="22"/>
  <c r="AV651" i="22"/>
  <c r="AS835" i="22"/>
  <c r="AQ585" i="22"/>
  <c r="AS839" i="22"/>
  <c r="AQ589" i="22"/>
  <c r="AG912" i="22"/>
  <c r="AE662" i="22"/>
  <c r="H976" i="22"/>
  <c r="L726" i="22"/>
  <c r="AG1205" i="22"/>
  <c r="AE955" i="22"/>
  <c r="I1254" i="22"/>
  <c r="G1004" i="22"/>
  <c r="H985" i="22"/>
  <c r="L735" i="22"/>
  <c r="U1243" i="22"/>
  <c r="S993" i="22"/>
  <c r="AV44" i="24"/>
  <c r="AW44" i="24" s="1"/>
  <c r="X44" i="24"/>
  <c r="Y44" i="24" s="1"/>
  <c r="L44" i="24"/>
  <c r="M44" i="24" s="1"/>
  <c r="H62" i="24"/>
  <c r="T44" i="24"/>
  <c r="K44" i="24"/>
  <c r="AJ44" i="24"/>
  <c r="AK44" i="24" s="1"/>
  <c r="I44" i="24"/>
  <c r="AV43" i="24"/>
  <c r="AW43" i="24" s="1"/>
  <c r="L43" i="24"/>
  <c r="M43" i="24" s="1"/>
  <c r="K43" i="24"/>
  <c r="AJ43" i="24"/>
  <c r="AK43" i="24" s="1"/>
  <c r="T43" i="24"/>
  <c r="I43" i="24"/>
  <c r="X43" i="24"/>
  <c r="Y43" i="24" s="1"/>
  <c r="H61" i="24"/>
  <c r="AV49" i="24"/>
  <c r="AW49" i="24" s="1"/>
  <c r="H67" i="24"/>
  <c r="L49" i="24"/>
  <c r="M49" i="24" s="1"/>
  <c r="K49" i="24"/>
  <c r="X49" i="24"/>
  <c r="Y49" i="24" s="1"/>
  <c r="AJ49" i="24"/>
  <c r="AK49" i="24" s="1"/>
  <c r="I49" i="24"/>
  <c r="T49" i="24"/>
  <c r="AR783" i="22"/>
  <c r="AV533" i="22"/>
  <c r="AG766" i="22"/>
  <c r="AE516" i="22"/>
  <c r="I806" i="22"/>
  <c r="G556" i="22"/>
  <c r="AF964" i="22"/>
  <c r="AJ714" i="22"/>
  <c r="T947" i="22"/>
  <c r="X697" i="22"/>
  <c r="AR824" i="22"/>
  <c r="AV574" i="22"/>
  <c r="AS868" i="22"/>
  <c r="AQ618" i="22"/>
  <c r="AG777" i="22"/>
  <c r="AE527" i="22"/>
  <c r="AG935" i="22"/>
  <c r="AE685" i="22"/>
  <c r="U1023" i="22"/>
  <c r="S773" i="22"/>
  <c r="T806" i="22"/>
  <c r="X556" i="22"/>
  <c r="T860" i="22"/>
  <c r="X610" i="22"/>
  <c r="T932" i="22"/>
  <c r="X682" i="22"/>
  <c r="U828" i="22"/>
  <c r="S578" i="22"/>
  <c r="T953" i="22"/>
  <c r="X703" i="22"/>
  <c r="AF1344" i="22"/>
  <c r="AJ1344" i="22" s="1"/>
  <c r="AJ1094" i="22"/>
  <c r="AF1112" i="22"/>
  <c r="AJ862" i="22"/>
  <c r="AF1130" i="22"/>
  <c r="AJ880" i="22"/>
  <c r="AF1148" i="22"/>
  <c r="AJ898" i="22"/>
  <c r="AF1166" i="22"/>
  <c r="AJ916" i="22"/>
  <c r="AF1184" i="22"/>
  <c r="AJ934" i="22"/>
  <c r="AF1202" i="22"/>
  <c r="AJ952" i="22"/>
  <c r="U1222" i="22"/>
  <c r="S972" i="22"/>
  <c r="U1154" i="22"/>
  <c r="S904" i="22"/>
  <c r="U1172" i="22"/>
  <c r="S922" i="22"/>
  <c r="U1190" i="22"/>
  <c r="S940" i="22"/>
  <c r="U1213" i="22"/>
  <c r="S963" i="22"/>
  <c r="AR1209" i="22"/>
  <c r="AV959" i="22"/>
  <c r="AR1230" i="22"/>
  <c r="AV980" i="22"/>
  <c r="T1253" i="22"/>
  <c r="X1003" i="22"/>
  <c r="AS971" i="22"/>
  <c r="AQ721" i="22"/>
  <c r="H1061" i="22"/>
  <c r="L811" i="22"/>
  <c r="H999" i="22"/>
  <c r="L749" i="22"/>
  <c r="AF1090" i="22"/>
  <c r="AJ840" i="22"/>
  <c r="AR955" i="22"/>
  <c r="AV705" i="22"/>
  <c r="AS1248" i="22"/>
  <c r="AQ998" i="22"/>
  <c r="T945" i="22"/>
  <c r="X695" i="22"/>
  <c r="AS848" i="22"/>
  <c r="AQ598" i="22"/>
  <c r="AG919" i="22"/>
  <c r="AE669" i="22"/>
  <c r="AG771" i="22"/>
  <c r="AE521" i="22"/>
  <c r="T906" i="22"/>
  <c r="X656" i="22"/>
  <c r="AF1020" i="22"/>
  <c r="AJ770" i="22"/>
  <c r="I1255" i="22"/>
  <c r="G1005" i="22"/>
  <c r="H1130" i="22"/>
  <c r="L880" i="22"/>
  <c r="AS1156" i="22"/>
  <c r="AQ906" i="22"/>
  <c r="AS1174" i="22"/>
  <c r="AQ924" i="22"/>
  <c r="U1196" i="22"/>
  <c r="S946" i="22"/>
  <c r="AS845" i="22"/>
  <c r="AQ595" i="22"/>
  <c r="U1024" i="22"/>
  <c r="S774" i="22"/>
  <c r="T909" i="22"/>
  <c r="X659" i="22"/>
  <c r="I840" i="22"/>
  <c r="G590" i="22"/>
  <c r="I758" i="22"/>
  <c r="G508" i="22"/>
  <c r="U837" i="22"/>
  <c r="S587" i="22"/>
  <c r="AR876" i="22"/>
  <c r="AV626" i="22"/>
  <c r="AR948" i="22"/>
  <c r="AV698" i="22"/>
  <c r="AG847" i="22"/>
  <c r="AE597" i="22"/>
  <c r="AS852" i="22"/>
  <c r="AQ602" i="22"/>
  <c r="T790" i="22"/>
  <c r="X540" i="22"/>
  <c r="AR891" i="22"/>
  <c r="AV641" i="22"/>
  <c r="AS1208" i="22"/>
  <c r="AQ958" i="22"/>
  <c r="AS940" i="22"/>
  <c r="AQ690" i="22"/>
  <c r="I1203" i="22"/>
  <c r="G953" i="22"/>
  <c r="I1229" i="22"/>
  <c r="G979" i="22"/>
  <c r="T942" i="22"/>
  <c r="X692" i="22"/>
  <c r="AF1004" i="22"/>
  <c r="AJ754" i="22"/>
  <c r="H1127" i="22"/>
  <c r="L877" i="22"/>
  <c r="H1407" i="22"/>
  <c r="L1407" i="22" s="1"/>
  <c r="L1157" i="22"/>
  <c r="H1190" i="22"/>
  <c r="L940" i="22"/>
  <c r="AF966" i="22"/>
  <c r="AJ716" i="22"/>
  <c r="AS797" i="22"/>
  <c r="AQ547" i="22"/>
  <c r="AR758" i="22"/>
  <c r="AV508" i="22"/>
  <c r="I914" i="22"/>
  <c r="G664" i="22"/>
  <c r="H1046" i="22"/>
  <c r="L796" i="22"/>
  <c r="AF1027" i="22"/>
  <c r="AJ777" i="22"/>
  <c r="T794" i="22"/>
  <c r="X544" i="22"/>
  <c r="AG905" i="22"/>
  <c r="AE655" i="22"/>
  <c r="AF1077" i="22"/>
  <c r="AJ827" i="22"/>
  <c r="AR766" i="22"/>
  <c r="AV516" i="22"/>
  <c r="T886" i="22"/>
  <c r="X636" i="22"/>
  <c r="H1079" i="22"/>
  <c r="L829" i="22"/>
  <c r="T766" i="22"/>
  <c r="X516" i="22"/>
  <c r="I845" i="22"/>
  <c r="G595" i="22"/>
  <c r="I893" i="22"/>
  <c r="G643" i="22"/>
  <c r="I941" i="22"/>
  <c r="G691" i="22"/>
  <c r="AR827" i="22"/>
  <c r="AV577" i="22"/>
  <c r="H1095" i="22"/>
  <c r="L845" i="22"/>
  <c r="H1113" i="22"/>
  <c r="L863" i="22"/>
  <c r="H1131" i="22"/>
  <c r="L881" i="22"/>
  <c r="H1149" i="22"/>
  <c r="L899" i="22"/>
  <c r="H1167" i="22"/>
  <c r="L917" i="22"/>
  <c r="H1185" i="22"/>
  <c r="L935" i="22"/>
  <c r="H1203" i="22"/>
  <c r="L953" i="22"/>
  <c r="U1255" i="22"/>
  <c r="S1005" i="22"/>
  <c r="I1250" i="22"/>
  <c r="G1000" i="22"/>
  <c r="AS1169" i="22"/>
  <c r="AQ919" i="22"/>
  <c r="AS1187" i="22"/>
  <c r="AQ937" i="22"/>
  <c r="AS1206" i="22"/>
  <c r="AQ956" i="22"/>
  <c r="AR1217" i="22"/>
  <c r="AV967" i="22"/>
  <c r="AR1237" i="22"/>
  <c r="AV987" i="22"/>
  <c r="AG806" i="22"/>
  <c r="AE556" i="22"/>
  <c r="U883" i="22"/>
  <c r="S633" i="22"/>
  <c r="T913" i="22"/>
  <c r="X663" i="22"/>
  <c r="I798" i="22"/>
  <c r="G548" i="22"/>
  <c r="I942" i="22"/>
  <c r="G692" i="22"/>
  <c r="AG781" i="22"/>
  <c r="AE531" i="22"/>
  <c r="AS1008" i="22"/>
  <c r="AQ758" i="22"/>
  <c r="AS1044" i="22"/>
  <c r="AQ794" i="22"/>
  <c r="AR854" i="22"/>
  <c r="AV604" i="22"/>
  <c r="AR926" i="22"/>
  <c r="AV676" i="22"/>
  <c r="AR793" i="22"/>
  <c r="AV543" i="22"/>
  <c r="AR780" i="22"/>
  <c r="AV530" i="22"/>
  <c r="I783" i="22"/>
  <c r="G533" i="22"/>
  <c r="AS820" i="22"/>
  <c r="AQ570" i="22"/>
  <c r="T782" i="22"/>
  <c r="X532" i="22"/>
  <c r="H1063" i="22"/>
  <c r="L813" i="22"/>
  <c r="U1022" i="22"/>
  <c r="S772" i="22"/>
  <c r="AR869" i="22"/>
  <c r="AV619" i="22"/>
  <c r="AR943" i="22"/>
  <c r="AV693" i="22"/>
  <c r="AS893" i="22"/>
  <c r="AQ643" i="22"/>
  <c r="AG828" i="22"/>
  <c r="AE578" i="22"/>
  <c r="AG940" i="22"/>
  <c r="AE690" i="22"/>
  <c r="AS1240" i="22"/>
  <c r="AQ990" i="22"/>
  <c r="U1216" i="22"/>
  <c r="S966" i="22"/>
  <c r="AS1238" i="22"/>
  <c r="AQ988" i="22"/>
  <c r="AF977" i="22"/>
  <c r="AJ727" i="22"/>
  <c r="H1010" i="22"/>
  <c r="L760" i="22"/>
  <c r="I842" i="22"/>
  <c r="G592" i="22"/>
  <c r="T825" i="22"/>
  <c r="X575" i="22"/>
  <c r="H1058" i="22"/>
  <c r="L808" i="22"/>
  <c r="AF1065" i="22"/>
  <c r="AJ815" i="22"/>
  <c r="AS866" i="22"/>
  <c r="AQ616" i="22"/>
  <c r="AG927" i="22"/>
  <c r="AE677" i="22"/>
  <c r="U1008" i="22"/>
  <c r="S758" i="22"/>
  <c r="AR787" i="22"/>
  <c r="AV537" i="22"/>
  <c r="T900" i="22"/>
  <c r="X650" i="22"/>
  <c r="I774" i="22"/>
  <c r="G524" i="22"/>
  <c r="AF1029" i="22"/>
  <c r="AJ779" i="22"/>
  <c r="AS795" i="22"/>
  <c r="AQ545" i="22"/>
  <c r="AF998" i="22"/>
  <c r="AJ748" i="22"/>
  <c r="AF1107" i="22"/>
  <c r="AJ857" i="22"/>
  <c r="AF1125" i="22"/>
  <c r="AJ875" i="22"/>
  <c r="AF1143" i="22"/>
  <c r="AJ893" i="22"/>
  <c r="AF1161" i="22"/>
  <c r="AJ911" i="22"/>
  <c r="AF1179" i="22"/>
  <c r="AJ929" i="22"/>
  <c r="AF1197" i="22"/>
  <c r="AJ947" i="22"/>
  <c r="AR1233" i="22"/>
  <c r="AV983" i="22"/>
  <c r="AF972" i="22"/>
  <c r="AJ722" i="22"/>
  <c r="U1164" i="22"/>
  <c r="S914" i="22"/>
  <c r="U1182" i="22"/>
  <c r="S932" i="22"/>
  <c r="AS1200" i="22"/>
  <c r="AQ950" i="22"/>
  <c r="AF959" i="22"/>
  <c r="AJ709" i="22"/>
  <c r="AR1228" i="22"/>
  <c r="AV978" i="22"/>
  <c r="T1248" i="22"/>
  <c r="X998" i="22"/>
  <c r="AF30" i="24"/>
  <c r="W30" i="24"/>
  <c r="I1226" i="22"/>
  <c r="G976" i="22"/>
  <c r="AG1225" i="22"/>
  <c r="AE975" i="22"/>
  <c r="H1020" i="22"/>
  <c r="L770" i="22"/>
  <c r="AS965" i="22"/>
  <c r="AQ715" i="22"/>
  <c r="T839" i="22"/>
  <c r="X589" i="22"/>
  <c r="I818" i="22"/>
  <c r="G568" i="22"/>
  <c r="AG862" i="22"/>
  <c r="AE612" i="22"/>
  <c r="H1084" i="22"/>
  <c r="L834" i="22"/>
  <c r="I784" i="22"/>
  <c r="G534" i="22"/>
  <c r="AR892" i="22"/>
  <c r="AV642" i="22"/>
  <c r="H1002" i="22"/>
  <c r="L752" i="22"/>
  <c r="AS862" i="22"/>
  <c r="AQ612" i="22"/>
  <c r="AR956" i="22"/>
  <c r="AV706" i="22"/>
  <c r="I799" i="22"/>
  <c r="G549" i="22"/>
  <c r="I847" i="22"/>
  <c r="G597" i="22"/>
  <c r="I895" i="22"/>
  <c r="G645" i="22"/>
  <c r="I943" i="22"/>
  <c r="G693" i="22"/>
  <c r="I789" i="22"/>
  <c r="G539" i="22"/>
  <c r="AG761" i="22"/>
  <c r="AE511" i="22"/>
  <c r="AR797" i="22"/>
  <c r="AV547" i="22"/>
  <c r="AR847" i="22"/>
  <c r="AV597" i="22"/>
  <c r="AR921" i="22"/>
  <c r="AV671" i="22"/>
  <c r="AS871" i="22"/>
  <c r="AQ621" i="22"/>
  <c r="AS1009" i="22"/>
  <c r="AQ759" i="22"/>
  <c r="AG918" i="22"/>
  <c r="AE668" i="22"/>
  <c r="AG1238" i="22"/>
  <c r="AE988" i="22"/>
  <c r="AF973" i="22"/>
  <c r="AJ723" i="22"/>
  <c r="I1228" i="22"/>
  <c r="G978" i="22"/>
  <c r="I1212" i="22"/>
  <c r="G962" i="22"/>
  <c r="AG772" i="22"/>
  <c r="AE522" i="22"/>
  <c r="I810" i="22"/>
  <c r="G560" i="22"/>
  <c r="I926" i="22"/>
  <c r="G676" i="22"/>
  <c r="U1039" i="22"/>
  <c r="S789" i="22"/>
  <c r="AR804" i="22"/>
  <c r="AV554" i="22"/>
  <c r="T791" i="22"/>
  <c r="X541" i="22"/>
  <c r="AS824" i="22"/>
  <c r="AQ574" i="22"/>
  <c r="AG911" i="22"/>
  <c r="AE661" i="22"/>
  <c r="AG759" i="22"/>
  <c r="AE509" i="22"/>
  <c r="H1039" i="22"/>
  <c r="L789" i="22"/>
  <c r="T842" i="22"/>
  <c r="X592" i="22"/>
  <c r="T914" i="22"/>
  <c r="X664" i="22"/>
  <c r="H1059" i="22"/>
  <c r="L809" i="22"/>
  <c r="T1214" i="22"/>
  <c r="X964" i="22"/>
  <c r="AS1241" i="22"/>
  <c r="AQ991" i="22"/>
  <c r="H1105" i="22"/>
  <c r="L855" i="22"/>
  <c r="H1123" i="22"/>
  <c r="L873" i="22"/>
  <c r="H1141" i="22"/>
  <c r="L891" i="22"/>
  <c r="H1159" i="22"/>
  <c r="L909" i="22"/>
  <c r="H1177" i="22"/>
  <c r="L927" i="22"/>
  <c r="H1195" i="22"/>
  <c r="L945" i="22"/>
  <c r="AS1234" i="22"/>
  <c r="AQ984" i="22"/>
  <c r="H974" i="22"/>
  <c r="L724" i="22"/>
  <c r="AF984" i="22"/>
  <c r="AJ734" i="22"/>
  <c r="AS1164" i="22"/>
  <c r="AQ914" i="22"/>
  <c r="AS1182" i="22"/>
  <c r="AQ932" i="22"/>
  <c r="U1201" i="22"/>
  <c r="S951" i="22"/>
  <c r="AS1236" i="22"/>
  <c r="AQ986" i="22"/>
  <c r="AR1218" i="22"/>
  <c r="AV968" i="22"/>
  <c r="T1489" i="22"/>
  <c r="X1489" i="22" s="1"/>
  <c r="X1239" i="22"/>
  <c r="G24" i="24"/>
  <c r="S24" i="24" s="1"/>
  <c r="AE24" i="24" s="1"/>
  <c r="AQ24" i="24" s="1"/>
  <c r="U24" i="24"/>
  <c r="AG24" i="24" s="1"/>
  <c r="AS24" i="24" s="1"/>
  <c r="AS885" i="22"/>
  <c r="AQ635" i="22"/>
  <c r="U1245" i="22"/>
  <c r="S995" i="22"/>
  <c r="H1003" i="22"/>
  <c r="L753" i="22"/>
  <c r="AS819" i="22"/>
  <c r="AQ569" i="22"/>
  <c r="I830" i="22"/>
  <c r="G580" i="22"/>
  <c r="AF961" i="22"/>
  <c r="AJ711" i="22"/>
  <c r="AS840" i="22"/>
  <c r="AQ590" i="22"/>
  <c r="H1145" i="22"/>
  <c r="L895" i="22"/>
  <c r="H1193" i="22"/>
  <c r="L943" i="22"/>
  <c r="U1449" i="22"/>
  <c r="S1449" i="22" s="1"/>
  <c r="S1199" i="22"/>
  <c r="AS1042" i="22"/>
  <c r="AQ792" i="22"/>
  <c r="U797" i="22"/>
  <c r="S547" i="22"/>
  <c r="T883" i="22"/>
  <c r="X633" i="22"/>
  <c r="I802" i="22"/>
  <c r="G552" i="22"/>
  <c r="I936" i="22"/>
  <c r="G686" i="22"/>
  <c r="AF1013" i="22"/>
  <c r="AJ763" i="22"/>
  <c r="U861" i="22"/>
  <c r="S611" i="22"/>
  <c r="AR882" i="22"/>
  <c r="AV632" i="22"/>
  <c r="AS1207" i="22"/>
  <c r="AQ957" i="22"/>
  <c r="AS864" i="22"/>
  <c r="AQ614" i="22"/>
  <c r="AF1057" i="22"/>
  <c r="AJ807" i="22"/>
  <c r="T787" i="22"/>
  <c r="X537" i="22"/>
  <c r="AS1013" i="22"/>
  <c r="AQ763" i="22"/>
  <c r="AR849" i="22"/>
  <c r="AV599" i="22"/>
  <c r="AR947" i="22"/>
  <c r="AV697" i="22"/>
  <c r="I788" i="22"/>
  <c r="G538" i="22"/>
  <c r="AS1235" i="22"/>
  <c r="AQ985" i="22"/>
  <c r="AG1204" i="22"/>
  <c r="AE954" i="22"/>
  <c r="T859" i="22"/>
  <c r="X609" i="22"/>
  <c r="AG850" i="22"/>
  <c r="AE600" i="22"/>
  <c r="I820" i="22"/>
  <c r="G570" i="22"/>
  <c r="T849" i="22"/>
  <c r="X599" i="22"/>
  <c r="H1066" i="22"/>
  <c r="L816" i="22"/>
  <c r="AS846" i="22"/>
  <c r="AQ596" i="22"/>
  <c r="AG762" i="22"/>
  <c r="AE512" i="22"/>
  <c r="AG931" i="22"/>
  <c r="AE681" i="22"/>
  <c r="AG799" i="22"/>
  <c r="AE549" i="22"/>
  <c r="H1027" i="22"/>
  <c r="L777" i="22"/>
  <c r="T904" i="22"/>
  <c r="X654" i="22"/>
  <c r="AS961" i="22"/>
  <c r="AQ711" i="22"/>
  <c r="T769" i="22"/>
  <c r="X519" i="22"/>
  <c r="I841" i="22"/>
  <c r="G591" i="22"/>
  <c r="I889" i="22"/>
  <c r="G639" i="22"/>
  <c r="I937" i="22"/>
  <c r="G687" i="22"/>
  <c r="AR815" i="22"/>
  <c r="AV565" i="22"/>
  <c r="AF967" i="22"/>
  <c r="AJ717" i="22"/>
  <c r="AF1093" i="22"/>
  <c r="AJ843" i="22"/>
  <c r="AF1111" i="22"/>
  <c r="AJ861" i="22"/>
  <c r="AF1129" i="22"/>
  <c r="AJ879" i="22"/>
  <c r="AF1147" i="22"/>
  <c r="AJ897" i="22"/>
  <c r="AF1165" i="22"/>
  <c r="AJ915" i="22"/>
  <c r="AF1183" i="22"/>
  <c r="AJ933" i="22"/>
  <c r="AF1201" i="22"/>
  <c r="AJ951" i="22"/>
  <c r="AS1245" i="22"/>
  <c r="AQ995" i="22"/>
  <c r="I1235" i="22"/>
  <c r="G985" i="22"/>
  <c r="U1165" i="22"/>
  <c r="S915" i="22"/>
  <c r="U1183" i="22"/>
  <c r="S933" i="22"/>
  <c r="AS1201" i="22"/>
  <c r="AQ951" i="22"/>
  <c r="I1246" i="22"/>
  <c r="G996" i="22"/>
  <c r="AR1225" i="22"/>
  <c r="AV975" i="22"/>
  <c r="T1246" i="22"/>
  <c r="X996" i="22"/>
  <c r="AS837" i="22"/>
  <c r="AQ587" i="22"/>
  <c r="T819" i="22"/>
  <c r="X569" i="22"/>
  <c r="AF1025" i="22"/>
  <c r="AJ775" i="22"/>
  <c r="U891" i="22"/>
  <c r="S641" i="22"/>
  <c r="I856" i="22"/>
  <c r="G606" i="22"/>
  <c r="T765" i="22"/>
  <c r="X515" i="22"/>
  <c r="U867" i="22"/>
  <c r="S617" i="22"/>
  <c r="AS1035" i="22"/>
  <c r="AQ785" i="22"/>
  <c r="AR830" i="22"/>
  <c r="AV580" i="22"/>
  <c r="AR896" i="22"/>
  <c r="AV646" i="22"/>
  <c r="AR757" i="22"/>
  <c r="AV507" i="22"/>
  <c r="T836" i="22"/>
  <c r="X586" i="22"/>
  <c r="U802" i="22"/>
  <c r="S552" i="22"/>
  <c r="T761" i="22"/>
  <c r="X511" i="22"/>
  <c r="AS834" i="22"/>
  <c r="AQ584" i="22"/>
  <c r="H1069" i="22"/>
  <c r="L819" i="22"/>
  <c r="U1025" i="22"/>
  <c r="S775" i="22"/>
  <c r="AR875" i="22"/>
  <c r="AV625" i="22"/>
  <c r="T950" i="22"/>
  <c r="X700" i="22"/>
  <c r="AS887" i="22"/>
  <c r="AQ637" i="22"/>
  <c r="AG810" i="22"/>
  <c r="AE560" i="22"/>
  <c r="AG934" i="22"/>
  <c r="AE684" i="22"/>
  <c r="AG1251" i="22"/>
  <c r="AE1001" i="22"/>
  <c r="H987" i="22"/>
  <c r="L737" i="22"/>
  <c r="H973" i="22"/>
  <c r="L723" i="22"/>
  <c r="AS1230" i="22"/>
  <c r="AQ980" i="22"/>
  <c r="AS1202" i="22"/>
  <c r="AQ952" i="22"/>
  <c r="U980" i="22"/>
  <c r="S730" i="22"/>
  <c r="T930" i="22"/>
  <c r="X680" i="22"/>
  <c r="T1223" i="22"/>
  <c r="X973" i="22"/>
  <c r="T1493" i="22"/>
  <c r="X1493" i="22" s="1"/>
  <c r="X1243" i="22"/>
  <c r="U36" i="24"/>
  <c r="AG36" i="24" s="1"/>
  <c r="AS36" i="24" s="1"/>
  <c r="G36" i="24"/>
  <c r="S36" i="24" s="1"/>
  <c r="AE36" i="24" s="1"/>
  <c r="AQ36" i="24" s="1"/>
  <c r="W34" i="24"/>
  <c r="AF34" i="24"/>
  <c r="AR32" i="24"/>
  <c r="AU32" i="24" s="1"/>
  <c r="AI32" i="24"/>
  <c r="AF28" i="24"/>
  <c r="W28" i="24"/>
  <c r="U35" i="24"/>
  <c r="AG35" i="24" s="1"/>
  <c r="AS35" i="24" s="1"/>
  <c r="G35" i="24"/>
  <c r="S35" i="24" s="1"/>
  <c r="AE35" i="24" s="1"/>
  <c r="AQ35" i="24" s="1"/>
  <c r="AR22" i="24"/>
  <c r="AU22" i="24" s="1"/>
  <c r="AI22" i="24"/>
  <c r="AF1006" i="22"/>
  <c r="AJ756" i="22"/>
  <c r="U822" i="22"/>
  <c r="S572" i="22"/>
  <c r="H1041" i="22"/>
  <c r="L791" i="22"/>
  <c r="I770" i="22"/>
  <c r="G520" i="22"/>
  <c r="AG1244" i="22"/>
  <c r="AE994" i="22"/>
  <c r="U1214" i="22"/>
  <c r="S964" i="22"/>
  <c r="AG793" i="22"/>
  <c r="AE543" i="22"/>
  <c r="U1026" i="22"/>
  <c r="S776" i="22"/>
  <c r="AG933" i="22"/>
  <c r="AE683" i="22"/>
  <c r="AG811" i="22"/>
  <c r="AE561" i="22"/>
  <c r="I795" i="22"/>
  <c r="G545" i="22"/>
  <c r="AF1026" i="22"/>
  <c r="AJ776" i="22"/>
  <c r="H1094" i="22"/>
  <c r="L844" i="22"/>
  <c r="H1136" i="22"/>
  <c r="L886" i="22"/>
  <c r="AS1159" i="22"/>
  <c r="AQ909" i="22"/>
  <c r="AS1177" i="22"/>
  <c r="AQ927" i="22"/>
  <c r="U1202" i="22"/>
  <c r="S952" i="22"/>
  <c r="AS1027" i="22"/>
  <c r="AQ777" i="22"/>
  <c r="U849" i="22"/>
  <c r="S599" i="22"/>
  <c r="T941" i="22"/>
  <c r="X691" i="22"/>
  <c r="I878" i="22"/>
  <c r="G628" i="22"/>
  <c r="AG814" i="22"/>
  <c r="AE564" i="22"/>
  <c r="H1092" i="22"/>
  <c r="L842" i="22"/>
  <c r="AR888" i="22"/>
  <c r="AV638" i="22"/>
  <c r="H1036" i="22"/>
  <c r="L786" i="22"/>
  <c r="AS1031" i="22"/>
  <c r="AQ781" i="22"/>
  <c r="AG837" i="22"/>
  <c r="AE587" i="22"/>
  <c r="U834" i="22"/>
  <c r="S584" i="22"/>
  <c r="AR903" i="22"/>
  <c r="AV653" i="22"/>
  <c r="AF1068" i="22"/>
  <c r="AJ818" i="22"/>
  <c r="AG1208" i="22"/>
  <c r="AE958" i="22"/>
  <c r="I1206" i="22"/>
  <c r="G956" i="22"/>
  <c r="AF990" i="22"/>
  <c r="AJ740" i="22"/>
  <c r="I780" i="22"/>
  <c r="G530" i="22"/>
  <c r="H1097" i="22"/>
  <c r="L847" i="22"/>
  <c r="H1133" i="22"/>
  <c r="L883" i="22"/>
  <c r="H1163" i="22"/>
  <c r="L913" i="22"/>
  <c r="H1196" i="22"/>
  <c r="L946" i="22"/>
  <c r="AS823" i="22"/>
  <c r="AQ573" i="22"/>
  <c r="AS821" i="22"/>
  <c r="AQ571" i="22"/>
  <c r="AR764" i="22"/>
  <c r="AV514" i="22"/>
  <c r="T771" i="22"/>
  <c r="X521" i="22"/>
  <c r="H1052" i="22"/>
  <c r="L802" i="22"/>
  <c r="AS814" i="22"/>
  <c r="AQ564" i="22"/>
  <c r="AS856" i="22"/>
  <c r="AQ606" i="22"/>
  <c r="AG925" i="22"/>
  <c r="AE675" i="22"/>
  <c r="AS842" i="22"/>
  <c r="AQ592" i="22"/>
  <c r="H1024" i="22"/>
  <c r="L774" i="22"/>
  <c r="T898" i="22"/>
  <c r="X648" i="22"/>
  <c r="AR953" i="22"/>
  <c r="AV703" i="22"/>
  <c r="I797" i="22"/>
  <c r="G547" i="22"/>
  <c r="I853" i="22"/>
  <c r="G603" i="22"/>
  <c r="I901" i="22"/>
  <c r="G651" i="22"/>
  <c r="I759" i="22"/>
  <c r="G509" i="22"/>
  <c r="AR835" i="22"/>
  <c r="AV585" i="22"/>
  <c r="H1098" i="22"/>
  <c r="L848" i="22"/>
  <c r="H1116" i="22"/>
  <c r="L866" i="22"/>
  <c r="H1134" i="22"/>
  <c r="L884" i="22"/>
  <c r="H1152" i="22"/>
  <c r="L902" i="22"/>
  <c r="H1170" i="22"/>
  <c r="L920" i="22"/>
  <c r="H1188" i="22"/>
  <c r="L938" i="22"/>
  <c r="H1206" i="22"/>
  <c r="L956" i="22"/>
  <c r="AG1230" i="22"/>
  <c r="AE980" i="22"/>
  <c r="AS1154" i="22"/>
  <c r="AQ904" i="22"/>
  <c r="AS1172" i="22"/>
  <c r="AQ922" i="22"/>
  <c r="U1191" i="22"/>
  <c r="S941" i="22"/>
  <c r="H966" i="22"/>
  <c r="L716" i="22"/>
  <c r="AR1220" i="22"/>
  <c r="AV970" i="22"/>
  <c r="T1241" i="22"/>
  <c r="X991" i="22"/>
  <c r="H1017" i="22"/>
  <c r="L767" i="22"/>
  <c r="AG848" i="22"/>
  <c r="AE598" i="22"/>
  <c r="T955" i="22"/>
  <c r="X705" i="22"/>
  <c r="U968" i="22"/>
  <c r="S718" i="22"/>
  <c r="I808" i="22"/>
  <c r="G558" i="22"/>
  <c r="H977" i="22"/>
  <c r="L727" i="22"/>
  <c r="H1064" i="22"/>
  <c r="L814" i="22"/>
  <c r="AS1014" i="22"/>
  <c r="AQ764" i="22"/>
  <c r="AR810" i="22"/>
  <c r="AV560" i="22"/>
  <c r="AR866" i="22"/>
  <c r="AV616" i="22"/>
  <c r="AR938" i="22"/>
  <c r="AV688" i="22"/>
  <c r="T800" i="22"/>
  <c r="X550" i="22"/>
  <c r="AF1055" i="22"/>
  <c r="AJ805" i="22"/>
  <c r="U806" i="22"/>
  <c r="S556" i="22"/>
  <c r="AS872" i="22"/>
  <c r="AQ622" i="22"/>
  <c r="AF1071" i="22"/>
  <c r="AJ821" i="22"/>
  <c r="H1085" i="22"/>
  <c r="L835" i="22"/>
  <c r="U1028" i="22"/>
  <c r="S778" i="22"/>
  <c r="AR881" i="22"/>
  <c r="AV631" i="22"/>
  <c r="T956" i="22"/>
  <c r="X706" i="22"/>
  <c r="AS1213" i="22"/>
  <c r="AQ963" i="22"/>
  <c r="AG872" i="22"/>
  <c r="AE622" i="22"/>
  <c r="AG959" i="22"/>
  <c r="AE709" i="22"/>
  <c r="AG1248" i="22"/>
  <c r="AE998" i="22"/>
  <c r="H975" i="22"/>
  <c r="L725" i="22"/>
  <c r="AG1250" i="22"/>
  <c r="AE1000" i="22"/>
  <c r="AS1242" i="22"/>
  <c r="AQ992" i="22"/>
  <c r="T831" i="22"/>
  <c r="X581" i="22"/>
  <c r="AS833" i="22"/>
  <c r="AQ583" i="22"/>
  <c r="AR779" i="22"/>
  <c r="AV529" i="22"/>
  <c r="I852" i="22"/>
  <c r="G602" i="22"/>
  <c r="T863" i="22"/>
  <c r="X613" i="22"/>
  <c r="U819" i="22"/>
  <c r="S569" i="22"/>
  <c r="AS876" i="22"/>
  <c r="AQ626" i="22"/>
  <c r="U1041" i="22"/>
  <c r="S791" i="22"/>
  <c r="AG939" i="22"/>
  <c r="AE689" i="22"/>
  <c r="AG783" i="22"/>
  <c r="AE533" i="22"/>
  <c r="T808" i="22"/>
  <c r="X558" i="22"/>
  <c r="T912" i="22"/>
  <c r="X662" i="22"/>
  <c r="U856" i="22"/>
  <c r="S606" i="22"/>
  <c r="AF1035" i="22"/>
  <c r="AJ785" i="22"/>
  <c r="I1221" i="22"/>
  <c r="G971" i="22"/>
  <c r="AF1092" i="22"/>
  <c r="AJ842" i="22"/>
  <c r="AF1110" i="22"/>
  <c r="AJ860" i="22"/>
  <c r="AF1128" i="22"/>
  <c r="AJ878" i="22"/>
  <c r="AF1146" i="22"/>
  <c r="AJ896" i="22"/>
  <c r="AF1164" i="22"/>
  <c r="AJ914" i="22"/>
  <c r="AF1182" i="22"/>
  <c r="AJ932" i="22"/>
  <c r="AF1200" i="22"/>
  <c r="AJ950" i="22"/>
  <c r="U1221" i="22"/>
  <c r="S971" i="22"/>
  <c r="AS1231" i="22"/>
  <c r="AQ981" i="22"/>
  <c r="U1167" i="22"/>
  <c r="S917" i="22"/>
  <c r="U1185" i="22"/>
  <c r="S935" i="22"/>
  <c r="U1204" i="22"/>
  <c r="S954" i="22"/>
  <c r="AR1210" i="22"/>
  <c r="AV960" i="22"/>
  <c r="AR1231" i="22"/>
  <c r="AV981" i="22"/>
  <c r="T1251" i="22"/>
  <c r="X1001" i="22"/>
  <c r="AG1197" i="22"/>
  <c r="AE947" i="22"/>
  <c r="H77" i="24"/>
  <c r="AV59" i="24"/>
  <c r="AW59" i="24" s="1"/>
  <c r="X59" i="24"/>
  <c r="Y59" i="24" s="1"/>
  <c r="K59" i="24"/>
  <c r="AJ59" i="24"/>
  <c r="AK59" i="24" s="1"/>
  <c r="I59" i="24"/>
  <c r="L59" i="24"/>
  <c r="M59" i="24" s="1"/>
  <c r="T59" i="24"/>
  <c r="AS829" i="22"/>
  <c r="AQ579" i="22"/>
  <c r="U1036" i="22"/>
  <c r="S786" i="22"/>
  <c r="T881" i="22"/>
  <c r="X631" i="22"/>
  <c r="I862" i="22"/>
  <c r="G612" i="22"/>
  <c r="AF1007" i="22"/>
  <c r="AJ757" i="22"/>
  <c r="U853" i="22"/>
  <c r="S603" i="22"/>
  <c r="I790" i="22"/>
  <c r="G540" i="22"/>
  <c r="AR904" i="22"/>
  <c r="AV654" i="22"/>
  <c r="H1006" i="22"/>
  <c r="L756" i="22"/>
  <c r="AG797" i="22"/>
  <c r="AE547" i="22"/>
  <c r="AR762" i="22"/>
  <c r="AV512" i="22"/>
  <c r="I807" i="22"/>
  <c r="G557" i="22"/>
  <c r="I855" i="22"/>
  <c r="G605" i="22"/>
  <c r="I903" i="22"/>
  <c r="G653" i="22"/>
  <c r="H995" i="22"/>
  <c r="L745" i="22"/>
  <c r="H1053" i="22"/>
  <c r="L803" i="22"/>
  <c r="AG767" i="22"/>
  <c r="AE517" i="22"/>
  <c r="AR805" i="22"/>
  <c r="AV555" i="22"/>
  <c r="AR859" i="22"/>
  <c r="AV609" i="22"/>
  <c r="AR933" i="22"/>
  <c r="AV683" i="22"/>
  <c r="AS883" i="22"/>
  <c r="AQ633" i="22"/>
  <c r="I776" i="22"/>
  <c r="G526" i="22"/>
  <c r="AG930" i="22"/>
  <c r="AE680" i="22"/>
  <c r="H993" i="22"/>
  <c r="L743" i="22"/>
  <c r="AF991" i="22"/>
  <c r="AJ741" i="22"/>
  <c r="AF997" i="22"/>
  <c r="AJ747" i="22"/>
  <c r="AS801" i="22"/>
  <c r="AQ551" i="22"/>
  <c r="AF1056" i="22"/>
  <c r="AJ806" i="22"/>
  <c r="U1033" i="22"/>
  <c r="S783" i="22"/>
  <c r="I844" i="22"/>
  <c r="G594" i="22"/>
  <c r="AR917" i="22"/>
  <c r="AV667" i="22"/>
  <c r="H1054" i="22"/>
  <c r="L804" i="22"/>
  <c r="AR812" i="22"/>
  <c r="AV562" i="22"/>
  <c r="AF1085" i="22"/>
  <c r="AJ835" i="22"/>
  <c r="U1011" i="22"/>
  <c r="S761" i="22"/>
  <c r="AG929" i="22"/>
  <c r="AE679" i="22"/>
  <c r="U1035" i="22"/>
  <c r="S785" i="22"/>
  <c r="H1045" i="22"/>
  <c r="L795" i="22"/>
  <c r="T854" i="22"/>
  <c r="X604" i="22"/>
  <c r="T926" i="22"/>
  <c r="X676" i="22"/>
  <c r="U816" i="22"/>
  <c r="S566" i="22"/>
  <c r="AG861" i="22"/>
  <c r="AE611" i="22"/>
  <c r="I1252" i="22"/>
  <c r="G1002" i="22"/>
  <c r="H1108" i="22"/>
  <c r="L858" i="22"/>
  <c r="H1126" i="22"/>
  <c r="L876" i="22"/>
  <c r="H1144" i="22"/>
  <c r="L894" i="22"/>
  <c r="H1162" i="22"/>
  <c r="L912" i="22"/>
  <c r="H1180" i="22"/>
  <c r="L930" i="22"/>
  <c r="H1198" i="22"/>
  <c r="L948" i="22"/>
  <c r="AF993" i="22"/>
  <c r="AJ743" i="22"/>
  <c r="H986" i="22"/>
  <c r="L736" i="22"/>
  <c r="AS1243" i="22"/>
  <c r="AQ993" i="22"/>
  <c r="AS1167" i="22"/>
  <c r="AQ917" i="22"/>
  <c r="AS1185" i="22"/>
  <c r="AQ935" i="22"/>
  <c r="AS1204" i="22"/>
  <c r="AQ954" i="22"/>
  <c r="AF995" i="22"/>
  <c r="AJ745" i="22"/>
  <c r="T1222" i="22"/>
  <c r="X972" i="22"/>
  <c r="T1242" i="22"/>
  <c r="X992" i="22"/>
  <c r="AS815" i="22"/>
  <c r="AQ565" i="22"/>
  <c r="I1224" i="22"/>
  <c r="G974" i="22"/>
  <c r="U38" i="24"/>
  <c r="AG38" i="24" s="1"/>
  <c r="AS38" i="24" s="1"/>
  <c r="G38" i="24"/>
  <c r="S38" i="24" s="1"/>
  <c r="AE38" i="24" s="1"/>
  <c r="AQ38" i="24" s="1"/>
  <c r="AS849" i="22"/>
  <c r="AQ599" i="22"/>
  <c r="I838" i="22"/>
  <c r="G588" i="22"/>
  <c r="T851" i="22"/>
  <c r="X601" i="22"/>
  <c r="T870" i="22"/>
  <c r="X620" i="22"/>
  <c r="H1160" i="22"/>
  <c r="L910" i="22"/>
  <c r="H1199" i="22"/>
  <c r="L949" i="22"/>
  <c r="AF965" i="22"/>
  <c r="AJ715" i="22"/>
  <c r="AG820" i="22"/>
  <c r="AE570" i="22"/>
  <c r="U863" i="22"/>
  <c r="S613" i="22"/>
  <c r="T929" i="22"/>
  <c r="X679" i="22"/>
  <c r="I828" i="22"/>
  <c r="G578" i="22"/>
  <c r="H959" i="22"/>
  <c r="L709" i="22"/>
  <c r="T801" i="22"/>
  <c r="X551" i="22"/>
  <c r="U897" i="22"/>
  <c r="S647" i="22"/>
  <c r="AR894" i="22"/>
  <c r="AV644" i="22"/>
  <c r="I1211" i="22"/>
  <c r="G961" i="22"/>
  <c r="AG805" i="22"/>
  <c r="AE555" i="22"/>
  <c r="AS836" i="22"/>
  <c r="AQ586" i="22"/>
  <c r="T793" i="22"/>
  <c r="X543" i="22"/>
  <c r="AS1040" i="22"/>
  <c r="AQ790" i="22"/>
  <c r="AR861" i="22"/>
  <c r="AV611" i="22"/>
  <c r="AF1048" i="22"/>
  <c r="AJ798" i="22"/>
  <c r="AG844" i="22"/>
  <c r="AE594" i="22"/>
  <c r="H964" i="22"/>
  <c r="L714" i="22"/>
  <c r="AG1207" i="22"/>
  <c r="AE957" i="22"/>
  <c r="T901" i="22"/>
  <c r="X651" i="22"/>
  <c r="T789" i="22"/>
  <c r="X539" i="22"/>
  <c r="I874" i="22"/>
  <c r="G624" i="22"/>
  <c r="T873" i="22"/>
  <c r="X623" i="22"/>
  <c r="U835" i="22"/>
  <c r="S585" i="22"/>
  <c r="AS880" i="22"/>
  <c r="AQ630" i="22"/>
  <c r="U1044" i="22"/>
  <c r="S794" i="22"/>
  <c r="AG943" i="22"/>
  <c r="AE693" i="22"/>
  <c r="AG843" i="22"/>
  <c r="AE593" i="22"/>
  <c r="T844" i="22"/>
  <c r="X594" i="22"/>
  <c r="T916" i="22"/>
  <c r="X666" i="22"/>
  <c r="AS1034" i="22"/>
  <c r="AQ784" i="22"/>
  <c r="I801" i="22"/>
  <c r="G551" i="22"/>
  <c r="I849" i="22"/>
  <c r="G599" i="22"/>
  <c r="I897" i="22"/>
  <c r="G647" i="22"/>
  <c r="I1195" i="22"/>
  <c r="G945" i="22"/>
  <c r="AR823" i="22"/>
  <c r="AV573" i="22"/>
  <c r="I1227" i="22"/>
  <c r="G977" i="22"/>
  <c r="AF1096" i="22"/>
  <c r="AJ846" i="22"/>
  <c r="AF1114" i="22"/>
  <c r="AJ864" i="22"/>
  <c r="AF1132" i="22"/>
  <c r="AJ882" i="22"/>
  <c r="AF1150" i="22"/>
  <c r="AJ900" i="22"/>
  <c r="AF1168" i="22"/>
  <c r="AJ918" i="22"/>
  <c r="AF1186" i="22"/>
  <c r="AJ936" i="22"/>
  <c r="AF1204" i="22"/>
  <c r="AJ954" i="22"/>
  <c r="U1252" i="22"/>
  <c r="S1002" i="22"/>
  <c r="AF996" i="22"/>
  <c r="AJ746" i="22"/>
  <c r="U1168" i="22"/>
  <c r="S918" i="22"/>
  <c r="U1186" i="22"/>
  <c r="S936" i="22"/>
  <c r="U1205" i="22"/>
  <c r="S955" i="22"/>
  <c r="AR1208" i="22"/>
  <c r="AV958" i="22"/>
  <c r="AR1229" i="22"/>
  <c r="AV979" i="22"/>
  <c r="T1249" i="22"/>
  <c r="X999" i="22"/>
  <c r="I761" i="22"/>
  <c r="G511" i="22"/>
  <c r="U1015" i="22"/>
  <c r="S765" i="22"/>
  <c r="T857" i="22"/>
  <c r="X607" i="22"/>
  <c r="H1019" i="22"/>
  <c r="L769" i="22"/>
  <c r="I902" i="22"/>
  <c r="G652" i="22"/>
  <c r="T803" i="22"/>
  <c r="X553" i="22"/>
  <c r="U1153" i="22"/>
  <c r="S903" i="22"/>
  <c r="AS1041" i="22"/>
  <c r="AQ791" i="22"/>
  <c r="AR838" i="22"/>
  <c r="AV588" i="22"/>
  <c r="AR908" i="22"/>
  <c r="AV658" i="22"/>
  <c r="AR790" i="22"/>
  <c r="AV540" i="22"/>
  <c r="T770" i="22"/>
  <c r="X520" i="22"/>
  <c r="U810" i="22"/>
  <c r="S560" i="22"/>
  <c r="AS808" i="22"/>
  <c r="AQ558" i="22"/>
  <c r="AG801" i="22"/>
  <c r="AE551" i="22"/>
  <c r="U842" i="22"/>
  <c r="S592" i="22"/>
  <c r="U1031" i="22"/>
  <c r="S781" i="22"/>
  <c r="AR887" i="22"/>
  <c r="AV637" i="22"/>
  <c r="H1023" i="22"/>
  <c r="L773" i="22"/>
  <c r="AS899" i="22"/>
  <c r="AQ649" i="22"/>
  <c r="AG852" i="22"/>
  <c r="AE602" i="22"/>
  <c r="AR949" i="22"/>
  <c r="AV699" i="22"/>
  <c r="AG1195" i="22"/>
  <c r="AE945" i="22"/>
  <c r="T1228" i="22"/>
  <c r="X978" i="22"/>
  <c r="U1232" i="22"/>
  <c r="S982" i="22"/>
  <c r="AF989" i="22"/>
  <c r="AJ739" i="22"/>
  <c r="AG989" i="22"/>
  <c r="AE739" i="22"/>
  <c r="AF1051" i="22"/>
  <c r="AJ801" i="22"/>
  <c r="I1236" i="22"/>
  <c r="G986" i="22"/>
  <c r="AR1226" i="22"/>
  <c r="AV976" i="22"/>
  <c r="AR1246" i="22"/>
  <c r="AV996" i="22"/>
  <c r="U843" i="22"/>
  <c r="S593" i="22"/>
  <c r="AR776" i="22"/>
  <c r="AV526" i="22"/>
  <c r="H1056" i="22"/>
  <c r="L806" i="22"/>
  <c r="AR850" i="22"/>
  <c r="AV600" i="22"/>
  <c r="AR778" i="22"/>
  <c r="AV528" i="22"/>
  <c r="I765" i="22"/>
  <c r="G515" i="22"/>
  <c r="I843" i="22"/>
  <c r="G593" i="22"/>
  <c r="I939" i="22"/>
  <c r="G689" i="22"/>
  <c r="AG758" i="22"/>
  <c r="AE508" i="22"/>
  <c r="AR841" i="22"/>
  <c r="AV591" i="22"/>
  <c r="AS865" i="22"/>
  <c r="AQ615" i="22"/>
  <c r="H994" i="22"/>
  <c r="L744" i="22"/>
  <c r="U1244" i="22"/>
  <c r="S994" i="22"/>
  <c r="T768" i="22"/>
  <c r="X518" i="22"/>
  <c r="AF1070" i="22"/>
  <c r="AJ820" i="22"/>
  <c r="I848" i="22"/>
  <c r="G598" i="22"/>
  <c r="AF1019" i="22"/>
  <c r="AJ769" i="22"/>
  <c r="U1045" i="22"/>
  <c r="S795" i="22"/>
  <c r="AR832" i="22"/>
  <c r="AV582" i="22"/>
  <c r="AS884" i="22"/>
  <c r="AQ634" i="22"/>
  <c r="AG815" i="22"/>
  <c r="AE565" i="22"/>
  <c r="T954" i="22"/>
  <c r="X704" i="22"/>
  <c r="AG813" i="22"/>
  <c r="AE563" i="22"/>
  <c r="T814" i="22"/>
  <c r="X564" i="22"/>
  <c r="T872" i="22"/>
  <c r="X622" i="22"/>
  <c r="T944" i="22"/>
  <c r="X694" i="22"/>
  <c r="AS1214" i="22"/>
  <c r="AQ964" i="22"/>
  <c r="AS817" i="22"/>
  <c r="AQ567" i="22"/>
  <c r="AF1097" i="22"/>
  <c r="AJ847" i="22"/>
  <c r="AF1115" i="22"/>
  <c r="AJ865" i="22"/>
  <c r="AF1151" i="22"/>
  <c r="AJ901" i="22"/>
  <c r="AF1169" i="22"/>
  <c r="AJ919" i="22"/>
  <c r="AF1187" i="22"/>
  <c r="AJ937" i="22"/>
  <c r="AF1205" i="22"/>
  <c r="AJ955" i="22"/>
  <c r="H998" i="22"/>
  <c r="L748" i="22"/>
  <c r="U1157" i="22"/>
  <c r="S907" i="22"/>
  <c r="AS1193" i="22"/>
  <c r="AQ943" i="22"/>
  <c r="I1216" i="22"/>
  <c r="G966" i="22"/>
  <c r="T1213" i="22"/>
  <c r="X963" i="22"/>
  <c r="T1234" i="22"/>
  <c r="X984" i="22"/>
  <c r="T54" i="24"/>
  <c r="L54" i="24"/>
  <c r="M54" i="24" s="1"/>
  <c r="X54" i="24"/>
  <c r="Y54" i="24" s="1"/>
  <c r="H72" i="24"/>
  <c r="AJ54" i="24"/>
  <c r="AK54" i="24" s="1"/>
  <c r="AV54" i="24"/>
  <c r="AW54" i="24" s="1"/>
  <c r="K54" i="24"/>
  <c r="I54" i="24"/>
  <c r="AF50" i="24"/>
  <c r="W50" i="24"/>
  <c r="U37" i="24"/>
  <c r="AG37" i="24" s="1"/>
  <c r="AS37" i="24" s="1"/>
  <c r="G37" i="24"/>
  <c r="S37" i="24" s="1"/>
  <c r="AE37" i="24" s="1"/>
  <c r="AQ37" i="24" s="1"/>
  <c r="T774" i="22"/>
  <c r="X524" i="22"/>
  <c r="AR13" i="24"/>
  <c r="AU13" i="24" s="1"/>
  <c r="AI13" i="24"/>
  <c r="W38" i="24"/>
  <c r="AF38" i="24"/>
  <c r="U1175" i="22"/>
  <c r="S925" i="22"/>
  <c r="AI8" i="24"/>
  <c r="AR8" i="24"/>
  <c r="AU8" i="24" s="1"/>
  <c r="AF1088" i="22"/>
  <c r="AJ838" i="22"/>
  <c r="T865" i="22"/>
  <c r="X615" i="22"/>
  <c r="AS1006" i="22"/>
  <c r="AQ756" i="22"/>
  <c r="I763" i="22"/>
  <c r="G513" i="22"/>
  <c r="AR922" i="22"/>
  <c r="AV672" i="22"/>
  <c r="U852" i="22"/>
  <c r="S602" i="22"/>
  <c r="I891" i="22"/>
  <c r="G641" i="22"/>
  <c r="U796" i="22"/>
  <c r="S546" i="22"/>
  <c r="AG794" i="22"/>
  <c r="AE544" i="22"/>
  <c r="AR913" i="22"/>
  <c r="AV663" i="22"/>
  <c r="AS1018" i="22"/>
  <c r="AQ768" i="22"/>
  <c r="AG924" i="22"/>
  <c r="AE674" i="22"/>
  <c r="H963" i="22"/>
  <c r="L713" i="22"/>
  <c r="AF1000" i="22"/>
  <c r="AJ750" i="22"/>
  <c r="AF1005" i="22"/>
  <c r="AJ755" i="22"/>
  <c r="AJ68" i="24"/>
  <c r="AK68" i="24" s="1"/>
  <c r="X68" i="24"/>
  <c r="Y68" i="24" s="1"/>
  <c r="T68" i="24"/>
  <c r="I68" i="24"/>
  <c r="AV68" i="24"/>
  <c r="AW68" i="24" s="1"/>
  <c r="K68" i="24"/>
  <c r="L68" i="24"/>
  <c r="M68" i="24" s="1"/>
  <c r="AG778" i="22"/>
  <c r="AE528" i="22"/>
  <c r="AF1133" i="22"/>
  <c r="AJ883" i="22"/>
  <c r="G27" i="24"/>
  <c r="S27" i="24" s="1"/>
  <c r="AE27" i="24" s="1"/>
  <c r="AQ27" i="24" s="1"/>
  <c r="U27" i="24"/>
  <c r="AG27" i="24" s="1"/>
  <c r="AS27" i="24" s="1"/>
  <c r="AF40" i="24"/>
  <c r="W40" i="24"/>
  <c r="AR831" i="22"/>
  <c r="AV581" i="22"/>
  <c r="I764" i="22"/>
  <c r="G514" i="22"/>
  <c r="U871" i="22"/>
  <c r="S621" i="22"/>
  <c r="T903" i="22"/>
  <c r="X653" i="22"/>
  <c r="I814" i="22"/>
  <c r="G564" i="22"/>
  <c r="AG808" i="22"/>
  <c r="AE558" i="22"/>
  <c r="U817" i="22"/>
  <c r="S567" i="22"/>
  <c r="I769" i="22"/>
  <c r="G519" i="22"/>
  <c r="AR862" i="22"/>
  <c r="AV612" i="22"/>
  <c r="AR934" i="22"/>
  <c r="AV684" i="22"/>
  <c r="AG983" i="22"/>
  <c r="AE733" i="22"/>
  <c r="AR950" i="22"/>
  <c r="AV700" i="22"/>
  <c r="I803" i="22"/>
  <c r="G553" i="22"/>
  <c r="I851" i="22"/>
  <c r="G601" i="22"/>
  <c r="I899" i="22"/>
  <c r="G649" i="22"/>
  <c r="AR768" i="22"/>
  <c r="AV518" i="22"/>
  <c r="U808" i="22"/>
  <c r="S558" i="22"/>
  <c r="AG764" i="22"/>
  <c r="AE514" i="22"/>
  <c r="AR801" i="22"/>
  <c r="AV551" i="22"/>
  <c r="AR853" i="22"/>
  <c r="AV603" i="22"/>
  <c r="AR927" i="22"/>
  <c r="AV677" i="22"/>
  <c r="AS877" i="22"/>
  <c r="AQ627" i="22"/>
  <c r="AG818" i="22"/>
  <c r="AE568" i="22"/>
  <c r="AG936" i="22"/>
  <c r="AE686" i="22"/>
  <c r="I1238" i="22"/>
  <c r="G988" i="22"/>
  <c r="H981" i="22"/>
  <c r="L731" i="22"/>
  <c r="AS1226" i="22"/>
  <c r="AQ976" i="22"/>
  <c r="AF978" i="22"/>
  <c r="AJ728" i="22"/>
  <c r="I1240" i="22"/>
  <c r="G990" i="22"/>
  <c r="AR18" i="24"/>
  <c r="AU18" i="24" s="1"/>
  <c r="AI18" i="24"/>
  <c r="U50" i="24"/>
  <c r="AG50" i="24" s="1"/>
  <c r="AS50" i="24" s="1"/>
  <c r="G50" i="24"/>
  <c r="S50" i="24" s="1"/>
  <c r="AE50" i="24" s="1"/>
  <c r="AQ50" i="24" s="1"/>
  <c r="AV55" i="24"/>
  <c r="AW55" i="24" s="1"/>
  <c r="H73" i="24"/>
  <c r="L55" i="24"/>
  <c r="M55" i="24" s="1"/>
  <c r="K55" i="24"/>
  <c r="T55" i="24"/>
  <c r="I55" i="24"/>
  <c r="AJ55" i="24"/>
  <c r="AK55" i="24" s="1"/>
  <c r="X55" i="24"/>
  <c r="Y55" i="24" s="1"/>
  <c r="T795" i="22"/>
  <c r="X545" i="22"/>
  <c r="AS859" i="22"/>
  <c r="AQ609" i="22"/>
  <c r="H1028" i="22"/>
  <c r="L778" i="22"/>
  <c r="I858" i="22"/>
  <c r="G608" i="22"/>
  <c r="AF1031" i="22"/>
  <c r="AJ781" i="22"/>
  <c r="U827" i="22"/>
  <c r="S577" i="22"/>
  <c r="AR840" i="22"/>
  <c r="AV590" i="22"/>
  <c r="AS896" i="22"/>
  <c r="AQ646" i="22"/>
  <c r="AG841" i="22"/>
  <c r="AE591" i="22"/>
  <c r="AG995" i="22"/>
  <c r="AE745" i="22"/>
  <c r="AG855" i="22"/>
  <c r="AE605" i="22"/>
  <c r="T822" i="22"/>
  <c r="X572" i="22"/>
  <c r="T884" i="22"/>
  <c r="X634" i="22"/>
  <c r="AS1016" i="22"/>
  <c r="AQ766" i="22"/>
  <c r="U844" i="22"/>
  <c r="S594" i="22"/>
  <c r="I1233" i="22"/>
  <c r="G983" i="22"/>
  <c r="AF1350" i="22"/>
  <c r="AJ1350" i="22" s="1"/>
  <c r="AJ1100" i="22"/>
  <c r="AF1118" i="22"/>
  <c r="AJ868" i="22"/>
  <c r="AF1136" i="22"/>
  <c r="AJ886" i="22"/>
  <c r="AF1404" i="22"/>
  <c r="AJ1404" i="22" s="1"/>
  <c r="AJ1154" i="22"/>
  <c r="AF1172" i="22"/>
  <c r="AJ922" i="22"/>
  <c r="AF1190" i="22"/>
  <c r="AJ940" i="22"/>
  <c r="AS1210" i="22"/>
  <c r="AQ960" i="22"/>
  <c r="AS1239" i="22"/>
  <c r="AQ989" i="22"/>
  <c r="U1160" i="22"/>
  <c r="S910" i="22"/>
  <c r="U1178" i="22"/>
  <c r="S928" i="22"/>
  <c r="AS1196" i="22"/>
  <c r="AQ946" i="22"/>
  <c r="AS1224" i="22"/>
  <c r="AQ974" i="22"/>
  <c r="T1217" i="22"/>
  <c r="X967" i="22"/>
  <c r="T1237" i="22"/>
  <c r="X987" i="22"/>
  <c r="AF1045" i="22"/>
  <c r="AJ795" i="22"/>
  <c r="H1089" i="22"/>
  <c r="L839" i="22"/>
  <c r="AF1086" i="22"/>
  <c r="AJ836" i="22"/>
  <c r="AG866" i="22"/>
  <c r="AE616" i="22"/>
  <c r="AF980" i="22"/>
  <c r="AJ730" i="22"/>
  <c r="AG1234" i="22"/>
  <c r="AE984" i="22"/>
  <c r="H1062" i="22"/>
  <c r="L812" i="22"/>
  <c r="AG795" i="22"/>
  <c r="AE545" i="22"/>
  <c r="T951" i="22"/>
  <c r="X701" i="22"/>
  <c r="AG853" i="22"/>
  <c r="AE603" i="22"/>
  <c r="U870" i="22"/>
  <c r="S620" i="22"/>
  <c r="AF1032" i="22"/>
  <c r="AJ782" i="22"/>
  <c r="H1100" i="22"/>
  <c r="L850" i="22"/>
  <c r="H1142" i="22"/>
  <c r="L892" i="22"/>
  <c r="AS1162" i="22"/>
  <c r="AQ912" i="22"/>
  <c r="AS1180" i="22"/>
  <c r="AQ930" i="22"/>
  <c r="AS1205" i="22"/>
  <c r="AQ955" i="22"/>
  <c r="AG804" i="22"/>
  <c r="AE554" i="22"/>
  <c r="U877" i="22"/>
  <c r="S627" i="22"/>
  <c r="U859" i="22"/>
  <c r="S609" i="22"/>
  <c r="I886" i="22"/>
  <c r="G636" i="22"/>
  <c r="AG846" i="22"/>
  <c r="AE596" i="22"/>
  <c r="U881" i="22"/>
  <c r="S631" i="22"/>
  <c r="AR900" i="22"/>
  <c r="AV650" i="22"/>
  <c r="AR759" i="22"/>
  <c r="AV509" i="22"/>
  <c r="H1047" i="22"/>
  <c r="L797" i="22"/>
  <c r="I768" i="22"/>
  <c r="G518" i="22"/>
  <c r="AR843" i="22"/>
  <c r="AV593" i="22"/>
  <c r="AR915" i="22"/>
  <c r="AV665" i="22"/>
  <c r="AG826" i="22"/>
  <c r="AE576" i="22"/>
  <c r="AG1226" i="22"/>
  <c r="AE976" i="22"/>
  <c r="AG1213" i="22"/>
  <c r="AE963" i="22"/>
  <c r="H1015" i="22"/>
  <c r="L765" i="22"/>
  <c r="AS1043" i="22"/>
  <c r="AQ793" i="22"/>
  <c r="H1103" i="22"/>
  <c r="L853" i="22"/>
  <c r="H1139" i="22"/>
  <c r="L889" i="22"/>
  <c r="H1166" i="22"/>
  <c r="L916" i="22"/>
  <c r="H1205" i="22"/>
  <c r="L955" i="22"/>
  <c r="T797" i="22"/>
  <c r="X547" i="22"/>
  <c r="I773" i="22"/>
  <c r="G523" i="22"/>
  <c r="H1022" i="22"/>
  <c r="L772" i="22"/>
  <c r="T861" i="22"/>
  <c r="X611" i="22"/>
  <c r="U807" i="22"/>
  <c r="S557" i="22"/>
  <c r="AS874" i="22"/>
  <c r="AQ624" i="22"/>
  <c r="U1029" i="22"/>
  <c r="S779" i="22"/>
  <c r="AG937" i="22"/>
  <c r="AE687" i="22"/>
  <c r="AG774" i="22"/>
  <c r="AE524" i="22"/>
  <c r="H1030" i="22"/>
  <c r="L780" i="22"/>
  <c r="T910" i="22"/>
  <c r="X660" i="22"/>
  <c r="H971" i="22"/>
  <c r="L721" i="22"/>
  <c r="I805" i="22"/>
  <c r="G555" i="22"/>
  <c r="I861" i="22"/>
  <c r="G611" i="22"/>
  <c r="I909" i="22"/>
  <c r="G659" i="22"/>
  <c r="AR795" i="22"/>
  <c r="AV545" i="22"/>
  <c r="AF970" i="22"/>
  <c r="AJ720" i="22"/>
  <c r="H1101" i="22"/>
  <c r="L851" i="22"/>
  <c r="H1119" i="22"/>
  <c r="L869" i="22"/>
  <c r="H1137" i="22"/>
  <c r="L887" i="22"/>
  <c r="H1155" i="22"/>
  <c r="L905" i="22"/>
  <c r="H1173" i="22"/>
  <c r="L923" i="22"/>
  <c r="H1191" i="22"/>
  <c r="L941" i="22"/>
  <c r="AF963" i="22"/>
  <c r="AJ713" i="22"/>
  <c r="AG1242" i="22"/>
  <c r="AE992" i="22"/>
  <c r="AS1157" i="22"/>
  <c r="AQ907" i="22"/>
  <c r="AS1175" i="22"/>
  <c r="AQ925" i="22"/>
  <c r="U1194" i="22"/>
  <c r="S944" i="22"/>
  <c r="U1225" i="22"/>
  <c r="S975" i="22"/>
  <c r="T1224" i="22"/>
  <c r="X974" i="22"/>
  <c r="T1244" i="22"/>
  <c r="X994" i="22"/>
  <c r="AF1050" i="22"/>
  <c r="AJ800" i="22"/>
  <c r="AG882" i="22"/>
  <c r="AE632" i="22"/>
  <c r="T759" i="22"/>
  <c r="X509" i="22"/>
  <c r="AG769" i="22"/>
  <c r="AE519" i="22"/>
  <c r="I860" i="22"/>
  <c r="G610" i="22"/>
  <c r="AS1012" i="22"/>
  <c r="AQ762" i="22"/>
  <c r="U833" i="22"/>
  <c r="S583" i="22"/>
  <c r="AS1020" i="22"/>
  <c r="AQ770" i="22"/>
  <c r="AR818" i="22"/>
  <c r="AV568" i="22"/>
  <c r="AR878" i="22"/>
  <c r="AV628" i="22"/>
  <c r="AR951" i="22"/>
  <c r="AV701" i="22"/>
  <c r="T816" i="22"/>
  <c r="X566" i="22"/>
  <c r="AS860" i="22"/>
  <c r="AQ610" i="22"/>
  <c r="U814" i="22"/>
  <c r="S564" i="22"/>
  <c r="AG845" i="22"/>
  <c r="AE595" i="22"/>
  <c r="AG768" i="22"/>
  <c r="AE518" i="22"/>
  <c r="U862" i="22"/>
  <c r="S612" i="22"/>
  <c r="U1034" i="22"/>
  <c r="S784" i="22"/>
  <c r="AR893" i="22"/>
  <c r="AV643" i="22"/>
  <c r="AF1064" i="22"/>
  <c r="AJ814" i="22"/>
  <c r="H1044" i="22"/>
  <c r="L794" i="22"/>
  <c r="AG892" i="22"/>
  <c r="AE642" i="22"/>
  <c r="AS1223" i="22"/>
  <c r="AQ973" i="22"/>
  <c r="AG1254" i="22"/>
  <c r="AE1004" i="22"/>
  <c r="H1001" i="22"/>
  <c r="L751" i="22"/>
  <c r="H967" i="22"/>
  <c r="L717" i="22"/>
  <c r="AG1249" i="22"/>
  <c r="AE999" i="22"/>
  <c r="T845" i="22"/>
  <c r="X595" i="22"/>
  <c r="AS1030" i="22"/>
  <c r="AQ780" i="22"/>
  <c r="AR785" i="22"/>
  <c r="AV535" i="22"/>
  <c r="I880" i="22"/>
  <c r="G630" i="22"/>
  <c r="T893" i="22"/>
  <c r="X643" i="22"/>
  <c r="H1074" i="22"/>
  <c r="L824" i="22"/>
  <c r="AS888" i="22"/>
  <c r="AQ638" i="22"/>
  <c r="AG825" i="22"/>
  <c r="AE575" i="22"/>
  <c r="AF958" i="22"/>
  <c r="AJ708" i="22"/>
  <c r="AG833" i="22"/>
  <c r="AE583" i="22"/>
  <c r="T852" i="22"/>
  <c r="X602" i="22"/>
  <c r="T924" i="22"/>
  <c r="X674" i="22"/>
  <c r="U878" i="22"/>
  <c r="S628" i="22"/>
  <c r="AF1041" i="22"/>
  <c r="AJ791" i="22"/>
  <c r="I1239" i="22"/>
  <c r="G989" i="22"/>
  <c r="AF1095" i="22"/>
  <c r="AJ845" i="22"/>
  <c r="AF1113" i="22"/>
  <c r="AJ863" i="22"/>
  <c r="AF1131" i="22"/>
  <c r="AJ881" i="22"/>
  <c r="AF1149" i="22"/>
  <c r="AJ899" i="22"/>
  <c r="AF1167" i="22"/>
  <c r="AJ917" i="22"/>
  <c r="AF1185" i="22"/>
  <c r="AJ935" i="22"/>
  <c r="AF1203" i="22"/>
  <c r="AJ953" i="22"/>
  <c r="U1233" i="22"/>
  <c r="S983" i="22"/>
  <c r="U1251" i="22"/>
  <c r="S1001" i="22"/>
  <c r="U1170" i="22"/>
  <c r="S920" i="22"/>
  <c r="U1188" i="22"/>
  <c r="S938" i="22"/>
  <c r="U1207" i="22"/>
  <c r="S957" i="22"/>
  <c r="AR1214" i="22"/>
  <c r="AV964" i="22"/>
  <c r="T1235" i="22"/>
  <c r="X985" i="22"/>
  <c r="T1254" i="22"/>
  <c r="X1004" i="22"/>
  <c r="AF27" i="24"/>
  <c r="W27" i="24"/>
  <c r="AG1200" i="22"/>
  <c r="AE950" i="22"/>
  <c r="AS855" i="22"/>
  <c r="AQ605" i="22"/>
  <c r="U855" i="22"/>
  <c r="S605" i="22"/>
  <c r="T917" i="22"/>
  <c r="X667" i="22"/>
  <c r="I916" i="22"/>
  <c r="G666" i="22"/>
  <c r="U895" i="22"/>
  <c r="S645" i="22"/>
  <c r="AR844" i="22"/>
  <c r="AV594" i="22"/>
  <c r="AR916" i="22"/>
  <c r="AV666" i="22"/>
  <c r="AR775" i="22"/>
  <c r="AV525" i="22"/>
  <c r="AG859" i="22"/>
  <c r="AE609" i="22"/>
  <c r="AS806" i="22"/>
  <c r="AQ556" i="22"/>
  <c r="I815" i="22"/>
  <c r="G565" i="22"/>
  <c r="I863" i="22"/>
  <c r="G613" i="22"/>
  <c r="I911" i="22"/>
  <c r="G661" i="22"/>
  <c r="AF1033" i="22"/>
  <c r="AJ783" i="22"/>
  <c r="H1065" i="22"/>
  <c r="L815" i="22"/>
  <c r="AG773" i="22"/>
  <c r="AE523" i="22"/>
  <c r="AR813" i="22"/>
  <c r="AV563" i="22"/>
  <c r="AR871" i="22"/>
  <c r="AV621" i="22"/>
  <c r="AR945" i="22"/>
  <c r="AV695" i="22"/>
  <c r="AS895" i="22"/>
  <c r="AQ645" i="22"/>
  <c r="AG836" i="22"/>
  <c r="AE586" i="22"/>
  <c r="AG942" i="22"/>
  <c r="AE692" i="22"/>
  <c r="AS1233" i="22"/>
  <c r="AQ983" i="22"/>
  <c r="AS1251" i="22"/>
  <c r="AQ1001" i="22"/>
  <c r="T783" i="22"/>
  <c r="X533" i="22"/>
  <c r="AF1084" i="22"/>
  <c r="AJ834" i="22"/>
  <c r="AR773" i="22"/>
  <c r="AV523" i="22"/>
  <c r="I872" i="22"/>
  <c r="G622" i="22"/>
  <c r="T843" i="22"/>
  <c r="X593" i="22"/>
  <c r="U815" i="22"/>
  <c r="S565" i="22"/>
  <c r="AR820" i="22"/>
  <c r="AV570" i="22"/>
  <c r="AS878" i="22"/>
  <c r="AQ628" i="22"/>
  <c r="AG792" i="22"/>
  <c r="AE542" i="22"/>
  <c r="AG941" i="22"/>
  <c r="AE691" i="22"/>
  <c r="AG835" i="22"/>
  <c r="AE585" i="22"/>
  <c r="T810" i="22"/>
  <c r="X560" i="22"/>
  <c r="T866" i="22"/>
  <c r="X616" i="22"/>
  <c r="T938" i="22"/>
  <c r="X688" i="22"/>
  <c r="H1075" i="22"/>
  <c r="L825" i="22"/>
  <c r="U836" i="22"/>
  <c r="S586" i="22"/>
  <c r="H1093" i="22"/>
  <c r="L843" i="22"/>
  <c r="H1111" i="22"/>
  <c r="L861" i="22"/>
  <c r="H1129" i="22"/>
  <c r="L879" i="22"/>
  <c r="H1147" i="22"/>
  <c r="L897" i="22"/>
  <c r="H1165" i="22"/>
  <c r="L915" i="22"/>
  <c r="H1183" i="22"/>
  <c r="L933" i="22"/>
  <c r="H1201" i="22"/>
  <c r="L951" i="22"/>
  <c r="AS1249" i="22"/>
  <c r="AQ999" i="22"/>
  <c r="AS1232" i="22"/>
  <c r="AQ982" i="22"/>
  <c r="I1253" i="22"/>
  <c r="G1003" i="22"/>
  <c r="AS1170" i="22"/>
  <c r="AQ920" i="22"/>
  <c r="AS1188" i="22"/>
  <c r="AQ938" i="22"/>
  <c r="AG1228" i="22"/>
  <c r="AE978" i="22"/>
  <c r="AS1250" i="22"/>
  <c r="AQ1000" i="22"/>
  <c r="T1225" i="22"/>
  <c r="X975" i="22"/>
  <c r="AR1245" i="22"/>
  <c r="AV995" i="22"/>
  <c r="AR885" i="22"/>
  <c r="AV635" i="22"/>
  <c r="AS1015" i="22"/>
  <c r="AQ765" i="22"/>
  <c r="I1242" i="22"/>
  <c r="G992" i="22"/>
  <c r="I785" i="22"/>
  <c r="G535" i="22"/>
  <c r="I876" i="22"/>
  <c r="G626" i="22"/>
  <c r="T921" i="22"/>
  <c r="X671" i="22"/>
  <c r="T918" i="22"/>
  <c r="X668" i="22"/>
  <c r="H1169" i="22"/>
  <c r="L919" i="22"/>
  <c r="H1202" i="22"/>
  <c r="L952" i="22"/>
  <c r="H1035" i="22"/>
  <c r="L785" i="22"/>
  <c r="AG864" i="22"/>
  <c r="AE614" i="22"/>
  <c r="U887" i="22"/>
  <c r="S637" i="22"/>
  <c r="U811" i="22"/>
  <c r="S561" i="22"/>
  <c r="I836" i="22"/>
  <c r="G586" i="22"/>
  <c r="H1029" i="22"/>
  <c r="L779" i="22"/>
  <c r="AG760" i="22"/>
  <c r="AE510" i="22"/>
  <c r="AR796" i="22"/>
  <c r="AV546" i="22"/>
  <c r="AR906" i="22"/>
  <c r="AV656" i="22"/>
  <c r="H1033" i="22"/>
  <c r="L783" i="22"/>
  <c r="AS1007" i="22"/>
  <c r="AQ757" i="22"/>
  <c r="AG765" i="22"/>
  <c r="AE515" i="22"/>
  <c r="AF1036" i="22"/>
  <c r="AJ786" i="22"/>
  <c r="H1055" i="22"/>
  <c r="L805" i="22"/>
  <c r="AR873" i="22"/>
  <c r="AV623" i="22"/>
  <c r="AS861" i="22"/>
  <c r="AQ611" i="22"/>
  <c r="AG896" i="22"/>
  <c r="AE646" i="22"/>
  <c r="H982" i="22"/>
  <c r="L732" i="22"/>
  <c r="AG1219" i="22"/>
  <c r="AE969" i="22"/>
  <c r="T935" i="22"/>
  <c r="X685" i="22"/>
  <c r="T823" i="22"/>
  <c r="X573" i="22"/>
  <c r="I892" i="22"/>
  <c r="G642" i="22"/>
  <c r="T911" i="22"/>
  <c r="X661" i="22"/>
  <c r="H1090" i="22"/>
  <c r="L840" i="22"/>
  <c r="AS892" i="22"/>
  <c r="AQ642" i="22"/>
  <c r="AG829" i="22"/>
  <c r="AE579" i="22"/>
  <c r="AF1024" i="22"/>
  <c r="AJ774" i="22"/>
  <c r="AG889" i="22"/>
  <c r="AE639" i="22"/>
  <c r="T856" i="22"/>
  <c r="X606" i="22"/>
  <c r="T928" i="22"/>
  <c r="X678" i="22"/>
  <c r="U864" i="22"/>
  <c r="S614" i="22"/>
  <c r="I809" i="22"/>
  <c r="G559" i="22"/>
  <c r="I857" i="22"/>
  <c r="G607" i="22"/>
  <c r="I905" i="22"/>
  <c r="G655" i="22"/>
  <c r="AG965" i="22"/>
  <c r="AE715" i="22"/>
  <c r="AF994" i="22"/>
  <c r="AJ744" i="22"/>
  <c r="AF1099" i="22"/>
  <c r="AJ849" i="22"/>
  <c r="AF1117" i="22"/>
  <c r="AJ867" i="22"/>
  <c r="AF1135" i="22"/>
  <c r="AJ885" i="22"/>
  <c r="AF1153" i="22"/>
  <c r="AJ903" i="22"/>
  <c r="AF1171" i="22"/>
  <c r="AJ921" i="22"/>
  <c r="AF1189" i="22"/>
  <c r="AJ939" i="22"/>
  <c r="AF957" i="22"/>
  <c r="AJ707" i="22"/>
  <c r="AG1224" i="22"/>
  <c r="AE974" i="22"/>
  <c r="U1254" i="22"/>
  <c r="S1004" i="22"/>
  <c r="U1171" i="22"/>
  <c r="S921" i="22"/>
  <c r="U1189" i="22"/>
  <c r="S939" i="22"/>
  <c r="AG1240" i="22"/>
  <c r="AE990" i="22"/>
  <c r="T1212" i="22"/>
  <c r="X962" i="22"/>
  <c r="AR1232" i="22"/>
  <c r="AV982" i="22"/>
  <c r="T1252" i="22"/>
  <c r="X1002" i="22"/>
  <c r="AG798" i="22"/>
  <c r="AE548" i="22"/>
  <c r="H1060" i="22"/>
  <c r="L810" i="22"/>
  <c r="T895" i="22"/>
  <c r="X645" i="22"/>
  <c r="AR794" i="22"/>
  <c r="AV544" i="22"/>
  <c r="I910" i="22"/>
  <c r="G660" i="22"/>
  <c r="U1012" i="22"/>
  <c r="S762" i="22"/>
  <c r="AS1011" i="22"/>
  <c r="AQ761" i="22"/>
  <c r="AR798" i="22"/>
  <c r="AV548" i="22"/>
  <c r="AR848" i="22"/>
  <c r="AV598" i="22"/>
  <c r="AR920" i="22"/>
  <c r="AV670" i="22"/>
  <c r="T804" i="22"/>
  <c r="X554" i="22"/>
  <c r="AS830" i="22"/>
  <c r="AQ580" i="22"/>
  <c r="U818" i="22"/>
  <c r="S568" i="22"/>
  <c r="AF1087" i="22"/>
  <c r="AJ837" i="22"/>
  <c r="AG871" i="22"/>
  <c r="AE621" i="22"/>
  <c r="U882" i="22"/>
  <c r="S632" i="22"/>
  <c r="U1037" i="22"/>
  <c r="S787" i="22"/>
  <c r="AR899" i="22"/>
  <c r="AV649" i="22"/>
  <c r="AF1054" i="22"/>
  <c r="AJ804" i="22"/>
  <c r="AR774" i="22"/>
  <c r="AV524" i="22"/>
  <c r="AG886" i="22"/>
  <c r="AE636" i="22"/>
  <c r="AG1214" i="22"/>
  <c r="AE964" i="22"/>
  <c r="AG1198" i="22"/>
  <c r="AE948" i="22"/>
  <c r="I1237" i="22"/>
  <c r="G987" i="22"/>
  <c r="AS1225" i="22"/>
  <c r="AQ975" i="22"/>
  <c r="AG1252" i="22"/>
  <c r="AE1002" i="22"/>
  <c r="AG870" i="22"/>
  <c r="AE620" i="22"/>
  <c r="T809" i="22"/>
  <c r="X559" i="22"/>
  <c r="AS882" i="22"/>
  <c r="AQ632" i="22"/>
  <c r="T1209" i="22"/>
  <c r="X959" i="22"/>
  <c r="T1230" i="22"/>
  <c r="X980" i="22"/>
  <c r="AR1249" i="22"/>
  <c r="AV999" i="22"/>
  <c r="U31" i="24"/>
  <c r="AG31" i="24" s="1"/>
  <c r="AS31" i="24" s="1"/>
  <c r="G31" i="24"/>
  <c r="S31" i="24" s="1"/>
  <c r="AE31" i="24" s="1"/>
  <c r="AQ31" i="24" s="1"/>
  <c r="G28" i="24"/>
  <c r="S28" i="24" s="1"/>
  <c r="AE28" i="24" s="1"/>
  <c r="AQ28" i="24" s="1"/>
  <c r="U28" i="24"/>
  <c r="AG28" i="24" s="1"/>
  <c r="AS28" i="24" s="1"/>
  <c r="W35" i="24"/>
  <c r="AF35" i="24"/>
  <c r="I1204" i="22"/>
  <c r="G954" i="22"/>
  <c r="I791" i="22"/>
  <c r="G541" i="22"/>
  <c r="U885" i="22"/>
  <c r="S635" i="22"/>
  <c r="H1050" i="22"/>
  <c r="L800" i="22"/>
  <c r="I944" i="22"/>
  <c r="G694" i="22"/>
  <c r="T799" i="22"/>
  <c r="X549" i="22"/>
  <c r="I760" i="22"/>
  <c r="G510" i="22"/>
  <c r="AR856" i="22"/>
  <c r="AV606" i="22"/>
  <c r="AR928" i="22"/>
  <c r="AV678" i="22"/>
  <c r="AR781" i="22"/>
  <c r="AV531" i="22"/>
  <c r="AS1022" i="22"/>
  <c r="AQ772" i="22"/>
  <c r="AS822" i="22"/>
  <c r="AQ572" i="22"/>
  <c r="I823" i="22"/>
  <c r="G573" i="22"/>
  <c r="I871" i="22"/>
  <c r="G621" i="22"/>
  <c r="I919" i="22"/>
  <c r="G669" i="22"/>
  <c r="AF1073" i="22"/>
  <c r="AJ823" i="22"/>
  <c r="H1077" i="22"/>
  <c r="L827" i="22"/>
  <c r="AG779" i="22"/>
  <c r="AE529" i="22"/>
  <c r="AR821" i="22"/>
  <c r="AV571" i="22"/>
  <c r="AR883" i="22"/>
  <c r="AV633" i="22"/>
  <c r="AF1046" i="22"/>
  <c r="AJ796" i="22"/>
  <c r="I975" i="22"/>
  <c r="G725" i="22"/>
  <c r="AG880" i="22"/>
  <c r="AE630" i="22"/>
  <c r="H965" i="22"/>
  <c r="L715" i="22"/>
  <c r="I1243" i="22"/>
  <c r="G993" i="22"/>
  <c r="AR1207" i="22"/>
  <c r="AV957" i="22"/>
  <c r="AV46" i="24"/>
  <c r="AW46" i="24" s="1"/>
  <c r="L46" i="24"/>
  <c r="M46" i="24" s="1"/>
  <c r="K46" i="24"/>
  <c r="AJ46" i="24"/>
  <c r="AK46" i="24" s="1"/>
  <c r="H64" i="24"/>
  <c r="X46" i="24"/>
  <c r="Y46" i="24" s="1"/>
  <c r="T46" i="24"/>
  <c r="I46" i="24"/>
  <c r="T853" i="22"/>
  <c r="X603" i="22"/>
  <c r="I782" i="22"/>
  <c r="G532" i="22"/>
  <c r="H1031" i="22"/>
  <c r="L781" i="22"/>
  <c r="I890" i="22"/>
  <c r="G640" i="22"/>
  <c r="T867" i="22"/>
  <c r="X617" i="22"/>
  <c r="H1070" i="22"/>
  <c r="L820" i="22"/>
  <c r="AR828" i="22"/>
  <c r="AV578" i="22"/>
  <c r="AS890" i="22"/>
  <c r="AQ640" i="22"/>
  <c r="AG827" i="22"/>
  <c r="AE577" i="22"/>
  <c r="T773" i="22"/>
  <c r="X523" i="22"/>
  <c r="AG881" i="22"/>
  <c r="AE631" i="22"/>
  <c r="T818" i="22"/>
  <c r="X568" i="22"/>
  <c r="T878" i="22"/>
  <c r="X628" i="22"/>
  <c r="U959" i="22"/>
  <c r="S709" i="22"/>
  <c r="AS1025" i="22"/>
  <c r="AQ775" i="22"/>
  <c r="H1091" i="22"/>
  <c r="L841" i="22"/>
  <c r="H1096" i="22"/>
  <c r="L846" i="22"/>
  <c r="H1114" i="22"/>
  <c r="L864" i="22"/>
  <c r="H1132" i="22"/>
  <c r="L882" i="22"/>
  <c r="H1150" i="22"/>
  <c r="L900" i="22"/>
  <c r="H1168" i="22"/>
  <c r="L918" i="22"/>
  <c r="H1186" i="22"/>
  <c r="L936" i="22"/>
  <c r="H1204" i="22"/>
  <c r="L954" i="22"/>
  <c r="AS1255" i="22"/>
  <c r="AQ1005" i="22"/>
  <c r="AG1229" i="22"/>
  <c r="AE979" i="22"/>
  <c r="AS1155" i="22"/>
  <c r="AQ905" i="22"/>
  <c r="AS1173" i="22"/>
  <c r="AQ923" i="22"/>
  <c r="U1192" i="22"/>
  <c r="S942" i="22"/>
  <c r="H990" i="22"/>
  <c r="L740" i="22"/>
  <c r="T1208" i="22"/>
  <c r="X958" i="22"/>
  <c r="T1229" i="22"/>
  <c r="X979" i="22"/>
  <c r="AR1248" i="22"/>
  <c r="AV998" i="22"/>
  <c r="AR935" i="22"/>
  <c r="AV685" i="22"/>
  <c r="AG884" i="22"/>
  <c r="AE634" i="22"/>
  <c r="AG1253" i="22"/>
  <c r="AE1003" i="22"/>
  <c r="AV56" i="24"/>
  <c r="AW56" i="24" s="1"/>
  <c r="X56" i="24"/>
  <c r="Y56" i="24" s="1"/>
  <c r="H74" i="24"/>
  <c r="I56" i="24"/>
  <c r="AJ56" i="24"/>
  <c r="AK56" i="24" s="1"/>
  <c r="L56" i="24"/>
  <c r="M56" i="24" s="1"/>
  <c r="K56" i="24"/>
  <c r="T56" i="24"/>
  <c r="AG860" i="22"/>
  <c r="AE610" i="22"/>
  <c r="I884" i="22"/>
  <c r="G634" i="22"/>
  <c r="U831" i="22"/>
  <c r="S581" i="22"/>
  <c r="H1083" i="22"/>
  <c r="L833" i="22"/>
  <c r="H1175" i="22"/>
  <c r="L925" i="22"/>
  <c r="I1208" i="22"/>
  <c r="G958" i="22"/>
  <c r="AF1052" i="22"/>
  <c r="AJ802" i="22"/>
  <c r="AF1010" i="22"/>
  <c r="AJ760" i="22"/>
  <c r="AF1022" i="22"/>
  <c r="AJ772" i="22"/>
  <c r="U879" i="22"/>
  <c r="S629" i="22"/>
  <c r="I854" i="22"/>
  <c r="G604" i="22"/>
  <c r="I779" i="22"/>
  <c r="G529" i="22"/>
  <c r="U809" i="22"/>
  <c r="S559" i="22"/>
  <c r="AR846" i="22"/>
  <c r="AV596" i="22"/>
  <c r="AR918" i="22"/>
  <c r="AV668" i="22"/>
  <c r="T802" i="22"/>
  <c r="X552" i="22"/>
  <c r="U832" i="22"/>
  <c r="S582" i="22"/>
  <c r="AG877" i="22"/>
  <c r="AE627" i="22"/>
  <c r="AS832" i="22"/>
  <c r="AQ582" i="22"/>
  <c r="H1067" i="22"/>
  <c r="L817" i="22"/>
  <c r="AR897" i="22"/>
  <c r="AV647" i="22"/>
  <c r="AS897" i="22"/>
  <c r="AQ647" i="22"/>
  <c r="AG908" i="22"/>
  <c r="AE658" i="22"/>
  <c r="AF1001" i="22"/>
  <c r="AJ751" i="22"/>
  <c r="AG1243" i="22"/>
  <c r="AE993" i="22"/>
  <c r="AS813" i="22"/>
  <c r="AQ563" i="22"/>
  <c r="AG757" i="22"/>
  <c r="AE507" i="22"/>
  <c r="I918" i="22"/>
  <c r="G668" i="22"/>
  <c r="T943" i="22"/>
  <c r="X693" i="22"/>
  <c r="AS1220" i="22"/>
  <c r="AQ970" i="22"/>
  <c r="U962" i="22"/>
  <c r="S712" i="22"/>
  <c r="AG873" i="22"/>
  <c r="AE623" i="22"/>
  <c r="AF1063" i="22"/>
  <c r="AJ813" i="22"/>
  <c r="AG917" i="22"/>
  <c r="AE667" i="22"/>
  <c r="T868" i="22"/>
  <c r="X618" i="22"/>
  <c r="T940" i="22"/>
  <c r="X690" i="22"/>
  <c r="U884" i="22"/>
  <c r="S634" i="22"/>
  <c r="I817" i="22"/>
  <c r="G567" i="22"/>
  <c r="I865" i="22"/>
  <c r="G615" i="22"/>
  <c r="I913" i="22"/>
  <c r="G663" i="22"/>
  <c r="H1087" i="22"/>
  <c r="L837" i="22"/>
  <c r="AR839" i="22"/>
  <c r="AV589" i="22"/>
  <c r="U1253" i="22"/>
  <c r="S1003" i="22"/>
  <c r="AF1102" i="22"/>
  <c r="AJ852" i="22"/>
  <c r="AF1120" i="22"/>
  <c r="AJ870" i="22"/>
  <c r="AF1138" i="22"/>
  <c r="AJ888" i="22"/>
  <c r="AF1156" i="22"/>
  <c r="AJ906" i="22"/>
  <c r="AF1174" i="22"/>
  <c r="AJ924" i="22"/>
  <c r="AF1192" i="22"/>
  <c r="AJ942" i="22"/>
  <c r="AF969" i="22"/>
  <c r="AJ719" i="22"/>
  <c r="AG1236" i="22"/>
  <c r="AE986" i="22"/>
  <c r="U1156" i="22"/>
  <c r="S906" i="22"/>
  <c r="U1174" i="22"/>
  <c r="S924" i="22"/>
  <c r="AS1192" i="22"/>
  <c r="AQ942" i="22"/>
  <c r="AF1002" i="22"/>
  <c r="AJ752" i="22"/>
  <c r="AR1215" i="22"/>
  <c r="AV965" i="22"/>
  <c r="T1236" i="22"/>
  <c r="X986" i="22"/>
  <c r="T1255" i="22"/>
  <c r="X1005" i="22"/>
  <c r="AG834" i="22"/>
  <c r="AE584" i="22"/>
  <c r="U869" i="22"/>
  <c r="S619" i="22"/>
  <c r="T933" i="22"/>
  <c r="X683" i="22"/>
  <c r="I804" i="22"/>
  <c r="G554" i="22"/>
  <c r="AS803" i="22"/>
  <c r="AQ553" i="22"/>
  <c r="U805" i="22"/>
  <c r="S555" i="22"/>
  <c r="AS1017" i="22"/>
  <c r="AQ767" i="22"/>
  <c r="AR806" i="22"/>
  <c r="AV556" i="22"/>
  <c r="AR860" i="22"/>
  <c r="AV610" i="22"/>
  <c r="AR932" i="22"/>
  <c r="AV682" i="22"/>
  <c r="T812" i="22"/>
  <c r="X562" i="22"/>
  <c r="AS870" i="22"/>
  <c r="AQ620" i="22"/>
  <c r="U826" i="22"/>
  <c r="S576" i="22"/>
  <c r="AG786" i="22"/>
  <c r="AE536" i="22"/>
  <c r="I771" i="22"/>
  <c r="G521" i="22"/>
  <c r="U1257" i="22"/>
  <c r="S1257" i="22" s="1"/>
  <c r="S1007" i="22"/>
  <c r="U1043" i="22"/>
  <c r="S793" i="22"/>
  <c r="AR911" i="22"/>
  <c r="AV661" i="22"/>
  <c r="AS827" i="22"/>
  <c r="AQ577" i="22"/>
  <c r="AF1066" i="22"/>
  <c r="AJ816" i="22"/>
  <c r="AG898" i="22"/>
  <c r="AE648" i="22"/>
  <c r="AG1232" i="22"/>
  <c r="AE982" i="22"/>
  <c r="I1202" i="22"/>
  <c r="G952" i="22"/>
  <c r="T1226" i="22"/>
  <c r="X976" i="22"/>
  <c r="AG1210" i="22"/>
  <c r="AE960" i="22"/>
  <c r="T835" i="22"/>
  <c r="X585" i="22"/>
  <c r="U1009" i="22"/>
  <c r="S759" i="22"/>
  <c r="T779" i="22"/>
  <c r="X529" i="22"/>
  <c r="AR1462" i="22"/>
  <c r="AV1462" i="22" s="1"/>
  <c r="AV1212" i="22"/>
  <c r="T1233" i="22"/>
  <c r="X983" i="22"/>
  <c r="AR1252" i="22"/>
  <c r="AV1002" i="22"/>
  <c r="G39" i="24"/>
  <c r="S39" i="24" s="1"/>
  <c r="AE39" i="24" s="1"/>
  <c r="AQ39" i="24" s="1"/>
  <c r="U39" i="24"/>
  <c r="AG39" i="24" s="1"/>
  <c r="AS39" i="24" s="1"/>
  <c r="T937" i="22"/>
  <c r="X687" i="22"/>
  <c r="AS798" i="22"/>
  <c r="AQ548" i="22"/>
  <c r="AR865" i="22"/>
  <c r="AV615" i="22"/>
  <c r="U26" i="24"/>
  <c r="AG26" i="24" s="1"/>
  <c r="AS26" i="24" s="1"/>
  <c r="G26" i="24"/>
  <c r="S26" i="24" s="1"/>
  <c r="AE26" i="24" s="1"/>
  <c r="AQ26" i="24" s="1"/>
  <c r="T855" i="22"/>
  <c r="X605" i="22"/>
  <c r="U804" i="22"/>
  <c r="S554" i="22"/>
  <c r="U1181" i="22"/>
  <c r="S931" i="22"/>
  <c r="AG893" i="22"/>
  <c r="AE643" i="22"/>
  <c r="I816" i="22"/>
  <c r="G566" i="22"/>
  <c r="AG1216" i="22"/>
  <c r="AE966" i="22"/>
  <c r="H63" i="24"/>
  <c r="T45" i="24"/>
  <c r="L45" i="24"/>
  <c r="M45" i="24" s="1"/>
  <c r="AV45" i="24"/>
  <c r="AW45" i="24" s="1"/>
  <c r="K45" i="24"/>
  <c r="I45" i="24"/>
  <c r="X45" i="24"/>
  <c r="Y45" i="24" s="1"/>
  <c r="AJ45" i="24"/>
  <c r="AK45" i="24" s="1"/>
  <c r="W41" i="24"/>
  <c r="AF41" i="24"/>
  <c r="W33" i="24"/>
  <c r="AF33" i="24"/>
  <c r="U47" i="24"/>
  <c r="AG47" i="24" s="1"/>
  <c r="AS47" i="24" s="1"/>
  <c r="G47" i="24"/>
  <c r="S47" i="24" s="1"/>
  <c r="AE47" i="24" s="1"/>
  <c r="AQ47" i="24" s="1"/>
  <c r="W36" i="24"/>
  <c r="AF36" i="24"/>
  <c r="AG800" i="22"/>
  <c r="AE550" i="22"/>
  <c r="AR874" i="22"/>
  <c r="AV624" i="22"/>
  <c r="I907" i="22"/>
  <c r="G657" i="22"/>
  <c r="AS889" i="22"/>
  <c r="AQ639" i="22"/>
  <c r="AF25" i="24"/>
  <c r="W25" i="24"/>
  <c r="I868" i="22"/>
  <c r="G618" i="22"/>
  <c r="T830" i="22"/>
  <c r="X580" i="22"/>
  <c r="H980" i="22"/>
  <c r="L730" i="22"/>
  <c r="AG968" i="22"/>
  <c r="AE718" i="22"/>
  <c r="T841" i="22"/>
  <c r="X591" i="22"/>
  <c r="T1218" i="22"/>
  <c r="X968" i="22"/>
  <c r="AR29" i="24"/>
  <c r="AU29" i="24" s="1"/>
  <c r="AI29" i="24"/>
  <c r="AR872" i="22"/>
  <c r="AV622" i="22"/>
  <c r="H1008" i="22"/>
  <c r="L758" i="22"/>
  <c r="AG840" i="22"/>
  <c r="AE590" i="22"/>
  <c r="T756" i="22"/>
  <c r="X506" i="22"/>
  <c r="AG787" i="22"/>
  <c r="AE537" i="22"/>
  <c r="I912" i="22"/>
  <c r="G662" i="22"/>
  <c r="T813" i="22"/>
  <c r="X563" i="22"/>
  <c r="U841" i="22"/>
  <c r="S591" i="22"/>
  <c r="I781" i="22"/>
  <c r="G531" i="22"/>
  <c r="AR886" i="22"/>
  <c r="AV636" i="22"/>
  <c r="AS959" i="22"/>
  <c r="AQ709" i="22"/>
  <c r="AF1083" i="22"/>
  <c r="AJ833" i="22"/>
  <c r="AS818" i="22"/>
  <c r="AQ568" i="22"/>
  <c r="I819" i="22"/>
  <c r="G569" i="22"/>
  <c r="I867" i="22"/>
  <c r="G617" i="22"/>
  <c r="I915" i="22"/>
  <c r="G665" i="22"/>
  <c r="AS854" i="22"/>
  <c r="AQ604" i="22"/>
  <c r="U838" i="22"/>
  <c r="S588" i="22"/>
  <c r="AG776" i="22"/>
  <c r="AE526" i="22"/>
  <c r="AR817" i="22"/>
  <c r="AV567" i="22"/>
  <c r="AR877" i="22"/>
  <c r="AV627" i="22"/>
  <c r="H1026" i="22"/>
  <c r="L776" i="22"/>
  <c r="AS901" i="22"/>
  <c r="AQ651" i="22"/>
  <c r="AG888" i="22"/>
  <c r="AE638" i="22"/>
  <c r="AG977" i="22"/>
  <c r="AE727" i="22"/>
  <c r="I1199" i="22"/>
  <c r="G949" i="22"/>
  <c r="AS1227" i="22"/>
  <c r="AQ977" i="22"/>
  <c r="AG1211" i="22"/>
  <c r="AE961" i="22"/>
  <c r="AG1222" i="22"/>
  <c r="AE972" i="22"/>
  <c r="W26" i="24"/>
  <c r="AF26" i="24"/>
  <c r="T907" i="22"/>
  <c r="X657" i="22"/>
  <c r="AG868" i="22"/>
  <c r="AE618" i="22"/>
  <c r="H1040" i="22"/>
  <c r="L790" i="22"/>
  <c r="I904" i="22"/>
  <c r="G654" i="22"/>
  <c r="T887" i="22"/>
  <c r="X637" i="22"/>
  <c r="AR800" i="22"/>
  <c r="AV550" i="22"/>
  <c r="AF1021" i="22"/>
  <c r="AJ771" i="22"/>
  <c r="AF1042" i="22"/>
  <c r="AJ792" i="22"/>
  <c r="AG901" i="22"/>
  <c r="AE651" i="22"/>
  <c r="AS826" i="22"/>
  <c r="AQ576" i="22"/>
  <c r="H1042" i="22"/>
  <c r="L792" i="22"/>
  <c r="T838" i="22"/>
  <c r="X588" i="22"/>
  <c r="T908" i="22"/>
  <c r="X658" i="22"/>
  <c r="U812" i="22"/>
  <c r="S562" i="22"/>
  <c r="U902" i="22"/>
  <c r="S652" i="22"/>
  <c r="U1217" i="22"/>
  <c r="S967" i="22"/>
  <c r="AF1106" i="22"/>
  <c r="AJ856" i="22"/>
  <c r="AF1374" i="22"/>
  <c r="AJ1374" i="22" s="1"/>
  <c r="AJ1124" i="22"/>
  <c r="AF1142" i="22"/>
  <c r="AJ892" i="22"/>
  <c r="AF1160" i="22"/>
  <c r="AJ910" i="22"/>
  <c r="AF1178" i="22"/>
  <c r="AJ928" i="22"/>
  <c r="AF1196" i="22"/>
  <c r="AJ946" i="22"/>
  <c r="AS1246" i="22"/>
  <c r="AQ996" i="22"/>
  <c r="I1217" i="22"/>
  <c r="G967" i="22"/>
  <c r="U1166" i="22"/>
  <c r="S916" i="22"/>
  <c r="U1184" i="22"/>
  <c r="S934" i="22"/>
  <c r="U1203" i="22"/>
  <c r="S953" i="22"/>
  <c r="AS1247" i="22"/>
  <c r="AQ997" i="22"/>
  <c r="AR1223" i="22"/>
  <c r="AV973" i="22"/>
  <c r="T1247" i="22"/>
  <c r="X997" i="22"/>
  <c r="AG819" i="22"/>
  <c r="AE569" i="22"/>
  <c r="U894" i="22"/>
  <c r="S644" i="22"/>
  <c r="AS891" i="22"/>
  <c r="AQ641" i="22"/>
  <c r="AG914" i="22"/>
  <c r="AE664" i="22"/>
  <c r="AF979" i="22"/>
  <c r="AJ729" i="22"/>
  <c r="AR1243" i="22"/>
  <c r="AV993" i="22"/>
  <c r="AF1028" i="22"/>
  <c r="AJ778" i="22"/>
  <c r="AS858" i="22"/>
  <c r="AQ608" i="22"/>
  <c r="AG879" i="22"/>
  <c r="AE629" i="22"/>
  <c r="T785" i="22"/>
  <c r="X535" i="22"/>
  <c r="AG921" i="22"/>
  <c r="AE671" i="22"/>
  <c r="AF1008" i="22"/>
  <c r="AJ758" i="22"/>
  <c r="AF1044" i="22"/>
  <c r="AJ794" i="22"/>
  <c r="H1115" i="22"/>
  <c r="L865" i="22"/>
  <c r="U1239" i="22"/>
  <c r="S989" i="22"/>
  <c r="AS1168" i="22"/>
  <c r="AQ918" i="22"/>
  <c r="AS1189" i="22"/>
  <c r="AQ939" i="22"/>
  <c r="H1014" i="22"/>
  <c r="L764" i="22"/>
  <c r="AG878" i="22"/>
  <c r="AE628" i="22"/>
  <c r="AF1034" i="22"/>
  <c r="AJ784" i="22"/>
  <c r="AR770" i="22"/>
  <c r="AV520" i="22"/>
  <c r="I922" i="22"/>
  <c r="G672" i="22"/>
  <c r="U813" i="22"/>
  <c r="S563" i="22"/>
  <c r="AR852" i="22"/>
  <c r="AV602" i="22"/>
  <c r="AR924" i="22"/>
  <c r="AV674" i="22"/>
  <c r="AS844" i="22"/>
  <c r="AQ594" i="22"/>
  <c r="AS796" i="22"/>
  <c r="AQ546" i="22"/>
  <c r="T778" i="22"/>
  <c r="X528" i="22"/>
  <c r="AR867" i="22"/>
  <c r="AV617" i="22"/>
  <c r="AF1062" i="22"/>
  <c r="AJ812" i="22"/>
  <c r="AG926" i="22"/>
  <c r="AE676" i="22"/>
  <c r="AG1196" i="22"/>
  <c r="AE946" i="22"/>
  <c r="AG1235" i="22"/>
  <c r="AE985" i="22"/>
  <c r="AF39" i="24"/>
  <c r="W39" i="24"/>
  <c r="T858" i="22"/>
  <c r="X608" i="22"/>
  <c r="H968" i="22"/>
  <c r="L718" i="22"/>
  <c r="H1118" i="22"/>
  <c r="L868" i="22"/>
  <c r="H1151" i="22"/>
  <c r="L901" i="22"/>
  <c r="H1178" i="22"/>
  <c r="L928" i="22"/>
  <c r="AR1221" i="22"/>
  <c r="AV971" i="22"/>
  <c r="T885" i="22"/>
  <c r="X635" i="22"/>
  <c r="T815" i="22"/>
  <c r="X565" i="22"/>
  <c r="I824" i="22"/>
  <c r="G574" i="22"/>
  <c r="T927" i="22"/>
  <c r="X677" i="22"/>
  <c r="H1078" i="22"/>
  <c r="L828" i="22"/>
  <c r="AS898" i="22"/>
  <c r="AQ648" i="22"/>
  <c r="AG849" i="22"/>
  <c r="AE599" i="22"/>
  <c r="AS1254" i="22"/>
  <c r="AQ1004" i="22"/>
  <c r="AG865" i="22"/>
  <c r="AE615" i="22"/>
  <c r="T862" i="22"/>
  <c r="X612" i="22"/>
  <c r="T934" i="22"/>
  <c r="X684" i="22"/>
  <c r="U874" i="22"/>
  <c r="S624" i="22"/>
  <c r="I829" i="22"/>
  <c r="G579" i="22"/>
  <c r="I877" i="22"/>
  <c r="G627" i="22"/>
  <c r="I925" i="22"/>
  <c r="G675" i="22"/>
  <c r="AR811" i="22"/>
  <c r="AV561" i="22"/>
  <c r="I1249" i="22"/>
  <c r="G999" i="22"/>
  <c r="H1107" i="22"/>
  <c r="L857" i="22"/>
  <c r="H1125" i="22"/>
  <c r="L875" i="22"/>
  <c r="H1143" i="22"/>
  <c r="L893" i="22"/>
  <c r="H1161" i="22"/>
  <c r="L911" i="22"/>
  <c r="H1179" i="22"/>
  <c r="L929" i="22"/>
  <c r="H1197" i="22"/>
  <c r="L947" i="22"/>
  <c r="U1240" i="22"/>
  <c r="S990" i="22"/>
  <c r="U1226" i="22"/>
  <c r="S976" i="22"/>
  <c r="AS1163" i="22"/>
  <c r="AQ913" i="22"/>
  <c r="AS1181" i="22"/>
  <c r="AQ931" i="22"/>
  <c r="U1200" i="22"/>
  <c r="S950" i="22"/>
  <c r="T1210" i="22"/>
  <c r="X960" i="22"/>
  <c r="T1231" i="22"/>
  <c r="X981" i="22"/>
  <c r="AR1250" i="22"/>
  <c r="AV1000" i="22"/>
  <c r="AS851" i="22"/>
  <c r="AQ601" i="22"/>
  <c r="I965" i="22"/>
  <c r="G715" i="22"/>
  <c r="T837" i="22"/>
  <c r="X587" i="22"/>
  <c r="U865" i="22"/>
  <c r="S615" i="22"/>
  <c r="I888" i="22"/>
  <c r="G638" i="22"/>
  <c r="AG854" i="22"/>
  <c r="AE604" i="22"/>
  <c r="U847" i="22"/>
  <c r="S597" i="22"/>
  <c r="AS1032" i="22"/>
  <c r="AQ782" i="22"/>
  <c r="AR834" i="22"/>
  <c r="AV584" i="22"/>
  <c r="AR902" i="22"/>
  <c r="AV652" i="22"/>
  <c r="AR760" i="22"/>
  <c r="AV510" i="22"/>
  <c r="T832" i="22"/>
  <c r="X582" i="22"/>
  <c r="AG857" i="22"/>
  <c r="AE607" i="22"/>
  <c r="U866" i="22"/>
  <c r="S616" i="22"/>
  <c r="AF962" i="22"/>
  <c r="AJ712" i="22"/>
  <c r="AS1037" i="22"/>
  <c r="AQ787" i="22"/>
  <c r="U1010" i="22"/>
  <c r="S760" i="22"/>
  <c r="AR845" i="22"/>
  <c r="AV595" i="22"/>
  <c r="AR919" i="22"/>
  <c r="AV669" i="22"/>
  <c r="AS869" i="22"/>
  <c r="AQ619" i="22"/>
  <c r="AS843" i="22"/>
  <c r="AQ593" i="22"/>
  <c r="AG916" i="22"/>
  <c r="AE666" i="22"/>
  <c r="H988" i="22"/>
  <c r="L738" i="22"/>
  <c r="AG1203" i="22"/>
  <c r="AE953" i="22"/>
  <c r="AF992" i="22"/>
  <c r="AJ742" i="22"/>
  <c r="AG1246" i="22"/>
  <c r="AE996" i="22"/>
  <c r="T919" i="22"/>
  <c r="X669" i="22"/>
  <c r="T805" i="22"/>
  <c r="X555" i="22"/>
  <c r="I826" i="22"/>
  <c r="G576" i="22"/>
  <c r="I924" i="22"/>
  <c r="G674" i="22"/>
  <c r="U1006" i="22"/>
  <c r="S756" i="22"/>
  <c r="AS967" i="22"/>
  <c r="AQ717" i="22"/>
  <c r="H1032" i="22"/>
  <c r="L782" i="22"/>
  <c r="AG887" i="22"/>
  <c r="AE637" i="22"/>
  <c r="AF1061" i="22"/>
  <c r="AJ811" i="22"/>
  <c r="AG907" i="22"/>
  <c r="AE657" i="22"/>
  <c r="T876" i="22"/>
  <c r="X626" i="22"/>
  <c r="T948" i="22"/>
  <c r="X698" i="22"/>
  <c r="AF1017" i="22"/>
  <c r="AJ767" i="22"/>
  <c r="U840" i="22"/>
  <c r="S590" i="22"/>
  <c r="U1211" i="22"/>
  <c r="S961" i="22"/>
  <c r="AF1101" i="22"/>
  <c r="AJ851" i="22"/>
  <c r="AF1119" i="22"/>
  <c r="AJ869" i="22"/>
  <c r="AF1137" i="22"/>
  <c r="AJ887" i="22"/>
  <c r="AF1155" i="22"/>
  <c r="AJ905" i="22"/>
  <c r="AF1173" i="22"/>
  <c r="AJ923" i="22"/>
  <c r="AF1191" i="22"/>
  <c r="AJ941" i="22"/>
  <c r="I1214" i="22"/>
  <c r="G964" i="22"/>
  <c r="U1238" i="22"/>
  <c r="S988" i="22"/>
  <c r="U1158" i="22"/>
  <c r="S908" i="22"/>
  <c r="U1176" i="22"/>
  <c r="S926" i="22"/>
  <c r="AS1194" i="22"/>
  <c r="AQ944" i="22"/>
  <c r="H978" i="22"/>
  <c r="L728" i="22"/>
  <c r="T1221" i="22"/>
  <c r="X971" i="22"/>
  <c r="AR1241" i="22"/>
  <c r="AV991" i="22"/>
  <c r="T48" i="24"/>
  <c r="K48" i="24"/>
  <c r="I48" i="24"/>
  <c r="H66" i="24"/>
  <c r="L48" i="24"/>
  <c r="M48" i="24" s="1"/>
  <c r="AV48" i="24"/>
  <c r="AW48" i="24" s="1"/>
  <c r="AJ48" i="24"/>
  <c r="AK48" i="24" s="1"/>
  <c r="X48" i="24"/>
  <c r="Y48" i="24" s="1"/>
  <c r="I1207" i="22"/>
  <c r="G957" i="22"/>
  <c r="T51" i="24"/>
  <c r="X51" i="24"/>
  <c r="Y51" i="24" s="1"/>
  <c r="I51" i="24"/>
  <c r="L51" i="24"/>
  <c r="M51" i="24" s="1"/>
  <c r="H69" i="24"/>
  <c r="K51" i="24"/>
  <c r="AV51" i="24"/>
  <c r="AW51" i="24" s="1"/>
  <c r="AJ51" i="24"/>
  <c r="AK51" i="24" s="1"/>
  <c r="G40" i="24"/>
  <c r="S40" i="24" s="1"/>
  <c r="AE40" i="24" s="1"/>
  <c r="AQ40" i="24" s="1"/>
  <c r="U40" i="24"/>
  <c r="AG40" i="24" s="1"/>
  <c r="AS40" i="24" s="1"/>
  <c r="AG812" i="22"/>
  <c r="AE562" i="22"/>
  <c r="AF1016" i="22"/>
  <c r="AJ766" i="22"/>
  <c r="U873" i="22"/>
  <c r="S623" i="22"/>
  <c r="AS1021" i="22"/>
  <c r="AQ771" i="22"/>
  <c r="H1048" i="22"/>
  <c r="L798" i="22"/>
  <c r="I772" i="22"/>
  <c r="G522" i="22"/>
  <c r="AR868" i="22"/>
  <c r="AV618" i="22"/>
  <c r="AR940" i="22"/>
  <c r="AV690" i="22"/>
  <c r="AF1015" i="22"/>
  <c r="AJ765" i="22"/>
  <c r="U830" i="22"/>
  <c r="S580" i="22"/>
  <c r="U1014" i="22"/>
  <c r="S764" i="22"/>
  <c r="I831" i="22"/>
  <c r="G581" i="22"/>
  <c r="I879" i="22"/>
  <c r="G629" i="22"/>
  <c r="I927" i="22"/>
  <c r="G677" i="22"/>
  <c r="U1038" i="22"/>
  <c r="S788" i="22"/>
  <c r="U868" i="22"/>
  <c r="S618" i="22"/>
  <c r="AG785" i="22"/>
  <c r="AE535" i="22"/>
  <c r="AR829" i="22"/>
  <c r="AV579" i="22"/>
  <c r="AR895" i="22"/>
  <c r="AV645" i="22"/>
  <c r="AS825" i="22"/>
  <c r="AQ575" i="22"/>
  <c r="AF1060" i="22"/>
  <c r="AJ810" i="22"/>
  <c r="AG894" i="22"/>
  <c r="AE644" i="22"/>
  <c r="AS1229" i="22"/>
  <c r="AQ979" i="22"/>
  <c r="I1251" i="22"/>
  <c r="G1001" i="22"/>
  <c r="AG1217" i="22"/>
  <c r="AE967" i="22"/>
  <c r="T897" i="22"/>
  <c r="X647" i="22"/>
  <c r="AG832" i="22"/>
  <c r="AE582" i="22"/>
  <c r="H1037" i="22"/>
  <c r="L787" i="22"/>
  <c r="I900" i="22"/>
  <c r="G650" i="22"/>
  <c r="T899" i="22"/>
  <c r="X649" i="22"/>
  <c r="U839" i="22"/>
  <c r="S589" i="22"/>
  <c r="AR836" i="22"/>
  <c r="AV586" i="22"/>
  <c r="AS902" i="22"/>
  <c r="AQ652" i="22"/>
  <c r="AG863" i="22"/>
  <c r="AE613" i="22"/>
  <c r="AS812" i="22"/>
  <c r="AQ562" i="22"/>
  <c r="AG913" i="22"/>
  <c r="AE663" i="22"/>
  <c r="T826" i="22"/>
  <c r="X576" i="22"/>
  <c r="T890" i="22"/>
  <c r="X640" i="22"/>
  <c r="I786" i="22"/>
  <c r="G536" i="22"/>
  <c r="U858" i="22"/>
  <c r="S608" i="22"/>
  <c r="AG962" i="22"/>
  <c r="AE712" i="22"/>
  <c r="H1099" i="22"/>
  <c r="L849" i="22"/>
  <c r="H1117" i="22"/>
  <c r="L867" i="22"/>
  <c r="H1135" i="22"/>
  <c r="L885" i="22"/>
  <c r="H1153" i="22"/>
  <c r="L903" i="22"/>
  <c r="H1171" i="22"/>
  <c r="L921" i="22"/>
  <c r="H1189" i="22"/>
  <c r="L939" i="22"/>
  <c r="H1207" i="22"/>
  <c r="L957" i="22"/>
  <c r="U1234" i="22"/>
  <c r="S984" i="22"/>
  <c r="H991" i="22"/>
  <c r="L741" i="22"/>
  <c r="AS1158" i="22"/>
  <c r="AQ908" i="22"/>
  <c r="AS1176" i="22"/>
  <c r="AQ926" i="22"/>
  <c r="U1195" i="22"/>
  <c r="S945" i="22"/>
  <c r="I1210" i="22"/>
  <c r="G960" i="22"/>
  <c r="AR1211" i="22"/>
  <c r="AV961" i="22"/>
  <c r="T1232" i="22"/>
  <c r="X982" i="22"/>
  <c r="AR1251" i="22"/>
  <c r="AV1001" i="22"/>
  <c r="AF24" i="24"/>
  <c r="W24" i="24"/>
  <c r="AR771" i="22"/>
  <c r="AV521" i="22"/>
  <c r="AG920" i="22"/>
  <c r="AE670" i="22"/>
  <c r="U1208" i="22"/>
  <c r="S958" i="22"/>
  <c r="H71" i="24"/>
  <c r="AV53" i="24"/>
  <c r="AW53" i="24" s="1"/>
  <c r="X53" i="24"/>
  <c r="Y53" i="24" s="1"/>
  <c r="AJ53" i="24"/>
  <c r="AK53" i="24" s="1"/>
  <c r="L53" i="24"/>
  <c r="M53" i="24" s="1"/>
  <c r="T53" i="24"/>
  <c r="K53" i="24"/>
  <c r="I53" i="24"/>
  <c r="H1007" i="22"/>
  <c r="L757" i="22"/>
  <c r="I894" i="22"/>
  <c r="G644" i="22"/>
  <c r="H1086" i="22"/>
  <c r="L836" i="22"/>
  <c r="H983" i="22"/>
  <c r="L733" i="22"/>
  <c r="H1181" i="22"/>
  <c r="L931" i="22"/>
  <c r="AS1153" i="22"/>
  <c r="AQ903" i="22"/>
  <c r="AF1080" i="22"/>
  <c r="AJ830" i="22"/>
  <c r="T833" i="22"/>
  <c r="X583" i="22"/>
  <c r="T807" i="22"/>
  <c r="X557" i="22"/>
  <c r="AR767" i="22"/>
  <c r="AV517" i="22"/>
  <c r="I864" i="22"/>
  <c r="G614" i="22"/>
  <c r="AG824" i="22"/>
  <c r="AE574" i="22"/>
  <c r="U825" i="22"/>
  <c r="S575" i="22"/>
  <c r="AR858" i="22"/>
  <c r="AV608" i="22"/>
  <c r="AR930" i="22"/>
  <c r="AV680" i="22"/>
  <c r="T767" i="22"/>
  <c r="X517" i="22"/>
  <c r="U892" i="22"/>
  <c r="S642" i="22"/>
  <c r="T775" i="22"/>
  <c r="X525" i="22"/>
  <c r="AG789" i="22"/>
  <c r="AE539" i="22"/>
  <c r="H1081" i="22"/>
  <c r="L831" i="22"/>
  <c r="AR909" i="22"/>
  <c r="AV659" i="22"/>
  <c r="U986" i="22"/>
  <c r="S736" i="22"/>
  <c r="AG932" i="22"/>
  <c r="AE682" i="22"/>
  <c r="I1198" i="22"/>
  <c r="G948" i="22"/>
  <c r="H960" i="22"/>
  <c r="L710" i="22"/>
  <c r="AS841" i="22"/>
  <c r="AQ591" i="22"/>
  <c r="AG784" i="22"/>
  <c r="AE534" i="22"/>
  <c r="I928" i="22"/>
  <c r="G678" i="22"/>
  <c r="AG790" i="22"/>
  <c r="AE540" i="22"/>
  <c r="T764" i="22"/>
  <c r="X514" i="22"/>
  <c r="T776" i="22"/>
  <c r="X526" i="22"/>
  <c r="AG895" i="22"/>
  <c r="AE645" i="22"/>
  <c r="AF1081" i="22"/>
  <c r="AJ831" i="22"/>
  <c r="AR763" i="22"/>
  <c r="AV513" i="22"/>
  <c r="T880" i="22"/>
  <c r="X630" i="22"/>
  <c r="AF960" i="22"/>
  <c r="AJ710" i="22"/>
  <c r="T757" i="22"/>
  <c r="X507" i="22"/>
  <c r="I825" i="22"/>
  <c r="G575" i="22"/>
  <c r="I873" i="22"/>
  <c r="G623" i="22"/>
  <c r="I921" i="22"/>
  <c r="G671" i="22"/>
  <c r="AR799" i="22"/>
  <c r="AV549" i="22"/>
  <c r="I1218" i="22"/>
  <c r="G968" i="22"/>
  <c r="U1223" i="22"/>
  <c r="S973" i="22"/>
  <c r="AF1105" i="22"/>
  <c r="AJ855" i="22"/>
  <c r="AF1123" i="22"/>
  <c r="AJ873" i="22"/>
  <c r="AF1141" i="22"/>
  <c r="AJ891" i="22"/>
  <c r="AF1159" i="22"/>
  <c r="AJ909" i="22"/>
  <c r="AF1177" i="22"/>
  <c r="AJ927" i="22"/>
  <c r="AF1195" i="22"/>
  <c r="AJ945" i="22"/>
  <c r="I1244" i="22"/>
  <c r="G994" i="22"/>
  <c r="AF985" i="22"/>
  <c r="AJ735" i="22"/>
  <c r="U1159" i="22"/>
  <c r="S909" i="22"/>
  <c r="U1177" i="22"/>
  <c r="S927" i="22"/>
  <c r="AS1195" i="22"/>
  <c r="AQ945" i="22"/>
  <c r="AS1212" i="22"/>
  <c r="AQ962" i="22"/>
  <c r="T1219" i="22"/>
  <c r="X969" i="22"/>
  <c r="AR1239" i="22"/>
  <c r="AV989" i="22"/>
  <c r="AR786" i="22"/>
  <c r="AV536" i="22"/>
  <c r="T762" i="22"/>
  <c r="X512" i="22"/>
  <c r="U899" i="22"/>
  <c r="S649" i="22"/>
  <c r="AG775" i="22"/>
  <c r="AE525" i="22"/>
  <c r="I812" i="22"/>
  <c r="G562" i="22"/>
  <c r="I794" i="22"/>
  <c r="G544" i="22"/>
  <c r="U821" i="22"/>
  <c r="S571" i="22"/>
  <c r="AS1023" i="22"/>
  <c r="AQ773" i="22"/>
  <c r="AR814" i="22"/>
  <c r="AV564" i="22"/>
  <c r="AR944" i="22"/>
  <c r="AV694" i="22"/>
  <c r="T820" i="22"/>
  <c r="X570" i="22"/>
  <c r="AG807" i="22"/>
  <c r="AE557" i="22"/>
  <c r="U846" i="22"/>
  <c r="S596" i="22"/>
  <c r="AR765" i="22"/>
  <c r="AV515" i="22"/>
  <c r="I792" i="22"/>
  <c r="G542" i="22"/>
  <c r="U1013" i="22"/>
  <c r="S763" i="22"/>
  <c r="AR851" i="22"/>
  <c r="AV601" i="22"/>
  <c r="AR925" i="22"/>
  <c r="AV675" i="22"/>
  <c r="AS863" i="22"/>
  <c r="AQ613" i="22"/>
  <c r="AF1082" i="22"/>
  <c r="AJ832" i="22"/>
  <c r="AG910" i="22"/>
  <c r="AE660" i="22"/>
  <c r="AS1228" i="22"/>
  <c r="AQ978" i="22"/>
  <c r="I1205" i="22"/>
  <c r="G955" i="22"/>
  <c r="AS1244" i="22"/>
  <c r="AQ994" i="22"/>
  <c r="H972" i="22"/>
  <c r="L722" i="22"/>
  <c r="T871" i="22"/>
  <c r="X621" i="22"/>
  <c r="AR782" i="22"/>
  <c r="AV532" i="22"/>
  <c r="T846" i="22"/>
  <c r="X596" i="22"/>
  <c r="AR1216" i="22"/>
  <c r="AV966" i="22"/>
  <c r="AR1486" i="22"/>
  <c r="AV1486" i="22" s="1"/>
  <c r="AV1236" i="22"/>
  <c r="AR1255" i="22"/>
  <c r="AV1005" i="22"/>
  <c r="AG838" i="22"/>
  <c r="AE588" i="22"/>
  <c r="AG770" i="22"/>
  <c r="AE520" i="22"/>
  <c r="U872" i="22"/>
  <c r="S622" i="22"/>
  <c r="U1017" i="22"/>
  <c r="S767" i="22"/>
  <c r="AG902" i="22"/>
  <c r="AE652" i="22"/>
  <c r="H996" i="22"/>
  <c r="L746" i="22"/>
  <c r="AG839" i="22"/>
  <c r="AE589" i="22"/>
  <c r="AF1038" i="22"/>
  <c r="AJ788" i="22"/>
  <c r="H1106" i="22"/>
  <c r="L856" i="22"/>
  <c r="AS1165" i="22"/>
  <c r="AQ915" i="22"/>
  <c r="AS1186" i="22"/>
  <c r="AQ936" i="22"/>
  <c r="T952" i="22"/>
  <c r="X702" i="22"/>
  <c r="U1018" i="22"/>
  <c r="S768" i="22"/>
  <c r="AR912" i="22"/>
  <c r="AV662" i="22"/>
  <c r="U860" i="22"/>
  <c r="S610" i="22"/>
  <c r="T772" i="22"/>
  <c r="X522" i="22"/>
  <c r="AR929" i="22"/>
  <c r="AV679" i="22"/>
  <c r="AG890" i="22"/>
  <c r="AE640" i="22"/>
  <c r="AS1222" i="22"/>
  <c r="AQ972" i="22"/>
  <c r="AG1231" i="22"/>
  <c r="AE981" i="22"/>
  <c r="AR784" i="22"/>
  <c r="AV534" i="22"/>
  <c r="H1148" i="22"/>
  <c r="L898" i="22"/>
  <c r="AG796" i="22"/>
  <c r="AE546" i="22"/>
  <c r="AS886" i="22"/>
  <c r="AQ636" i="22"/>
  <c r="T850" i="22"/>
  <c r="X600" i="22"/>
  <c r="I813" i="22"/>
  <c r="G563" i="22"/>
  <c r="AR803" i="22"/>
  <c r="AV553" i="22"/>
  <c r="H1122" i="22"/>
  <c r="L872" i="22"/>
  <c r="H1176" i="22"/>
  <c r="L926" i="22"/>
  <c r="AF1003" i="22"/>
  <c r="AJ753" i="22"/>
  <c r="I1234" i="22"/>
  <c r="G984" i="22"/>
  <c r="AF1074" i="22"/>
  <c r="AJ824" i="22"/>
  <c r="U1030" i="22"/>
  <c r="S780" i="22"/>
  <c r="H1088" i="22"/>
  <c r="L838" i="22"/>
  <c r="AR890" i="22"/>
  <c r="AV640" i="22"/>
  <c r="U1032" i="22"/>
  <c r="S782" i="22"/>
  <c r="U896" i="22"/>
  <c r="S646" i="22"/>
  <c r="AS847" i="22"/>
  <c r="AQ597" i="22"/>
  <c r="H970" i="22"/>
  <c r="L720" i="22"/>
  <c r="AG1255" i="22"/>
  <c r="AE1005" i="22"/>
  <c r="T931" i="22"/>
  <c r="X681" i="22"/>
  <c r="AF1011" i="22"/>
  <c r="AJ761" i="22"/>
  <c r="AF37" i="24"/>
  <c r="W37" i="24"/>
  <c r="AF31" i="24"/>
  <c r="W31" i="24"/>
  <c r="H75" i="24"/>
  <c r="T57" i="24"/>
  <c r="K57" i="24"/>
  <c r="I57" i="24"/>
  <c r="L57" i="24"/>
  <c r="M57" i="24" s="1"/>
  <c r="AV57" i="24"/>
  <c r="AW57" i="24" s="1"/>
  <c r="AJ57" i="24"/>
  <c r="AK57" i="24" s="1"/>
  <c r="X57" i="24"/>
  <c r="Y57" i="24" s="1"/>
  <c r="U33" i="24"/>
  <c r="AG33" i="24" s="1"/>
  <c r="AS33" i="24" s="1"/>
  <c r="G33" i="24"/>
  <c r="S33" i="24" s="1"/>
  <c r="AE33" i="24" s="1"/>
  <c r="AQ33" i="24" s="1"/>
  <c r="AF47" i="24"/>
  <c r="W47" i="24"/>
  <c r="G25" i="24"/>
  <c r="S25" i="24" s="1"/>
  <c r="AE25" i="24" s="1"/>
  <c r="AQ25" i="24" s="1"/>
  <c r="U25" i="24"/>
  <c r="AG25" i="24" s="1"/>
  <c r="AS25" i="24" s="1"/>
  <c r="U34" i="24"/>
  <c r="AG34" i="24" s="1"/>
  <c r="AS34" i="24" s="1"/>
  <c r="G34" i="24"/>
  <c r="S34" i="24" s="1"/>
  <c r="AE34" i="24" s="1"/>
  <c r="AQ34" i="24" s="1"/>
  <c r="T949" i="22"/>
  <c r="X699" i="22"/>
  <c r="I822" i="22"/>
  <c r="G572" i="22"/>
  <c r="H1072" i="22"/>
  <c r="L822" i="22"/>
  <c r="I775" i="22"/>
  <c r="G525" i="22"/>
  <c r="AR946" i="22"/>
  <c r="AV696" i="22"/>
  <c r="AF1012" i="22"/>
  <c r="AJ762" i="22"/>
  <c r="I811" i="22"/>
  <c r="G561" i="22"/>
  <c r="I859" i="22"/>
  <c r="G609" i="22"/>
  <c r="AF1039" i="22"/>
  <c r="AJ789" i="22"/>
  <c r="H1071" i="22"/>
  <c r="L821" i="22"/>
  <c r="AR809" i="22"/>
  <c r="AV559" i="22"/>
  <c r="AR939" i="22"/>
  <c r="AV689" i="22"/>
  <c r="AG858" i="22"/>
  <c r="AE608" i="22"/>
  <c r="AR952" i="22"/>
  <c r="AV702" i="22"/>
  <c r="I1196" i="22"/>
  <c r="G946" i="22"/>
  <c r="AG1237" i="22"/>
  <c r="AE987" i="22"/>
  <c r="AG1247" i="22"/>
  <c r="AE997" i="22"/>
  <c r="AS1237" i="22"/>
  <c r="AQ987" i="22"/>
  <c r="T879" i="22"/>
  <c r="X629" i="22"/>
  <c r="AS1036" i="22"/>
  <c r="AQ786" i="22"/>
  <c r="H1034" i="22"/>
  <c r="L784" i="22"/>
  <c r="H1082" i="22"/>
  <c r="L832" i="22"/>
  <c r="H989" i="22"/>
  <c r="L739" i="22"/>
  <c r="AG971" i="22"/>
  <c r="AE721" i="22"/>
  <c r="AG883" i="22"/>
  <c r="AE633" i="22"/>
  <c r="AF1059" i="22"/>
  <c r="AJ809" i="22"/>
  <c r="AG899" i="22"/>
  <c r="AE649" i="22"/>
  <c r="T896" i="22"/>
  <c r="X646" i="22"/>
  <c r="U1247" i="22"/>
  <c r="S997" i="22"/>
  <c r="AF1103" i="22"/>
  <c r="AJ853" i="22"/>
  <c r="AF1121" i="22"/>
  <c r="AJ871" i="22"/>
  <c r="AF1139" i="22"/>
  <c r="AJ889" i="22"/>
  <c r="AF1157" i="22"/>
  <c r="AJ907" i="22"/>
  <c r="AF1175" i="22"/>
  <c r="AJ925" i="22"/>
  <c r="AF1193" i="22"/>
  <c r="AJ943" i="22"/>
  <c r="AF981" i="22"/>
  <c r="AJ731" i="22"/>
  <c r="U1163" i="22"/>
  <c r="S913" i="22"/>
  <c r="AS1199" i="22"/>
  <c r="AQ949" i="22"/>
  <c r="AF983" i="22"/>
  <c r="AJ733" i="22"/>
  <c r="T1220" i="22"/>
  <c r="X970" i="22"/>
  <c r="AR1240" i="22"/>
  <c r="AV990" i="22"/>
  <c r="AV52" i="24"/>
  <c r="AW52" i="24" s="1"/>
  <c r="L52" i="24"/>
  <c r="M52" i="24" s="1"/>
  <c r="K52" i="24"/>
  <c r="AJ52" i="24"/>
  <c r="AK52" i="24" s="1"/>
  <c r="I52" i="24"/>
  <c r="X52" i="24"/>
  <c r="Y52" i="24" s="1"/>
  <c r="H70" i="24"/>
  <c r="T52" i="24"/>
  <c r="U854" i="22"/>
  <c r="S604" i="22"/>
  <c r="AS879" i="22"/>
  <c r="AQ629" i="22"/>
  <c r="H992" i="22"/>
  <c r="L742" i="22"/>
  <c r="I866" i="22"/>
  <c r="G616" i="22"/>
  <c r="AF1018" i="22"/>
  <c r="AJ768" i="22"/>
  <c r="U890" i="22"/>
  <c r="S640" i="22"/>
  <c r="U1227" i="22"/>
  <c r="S977" i="22"/>
  <c r="AG842" i="22"/>
  <c r="AE592" i="22"/>
  <c r="U901" i="22"/>
  <c r="S651" i="22"/>
  <c r="I896" i="22"/>
  <c r="G646" i="22"/>
  <c r="AR808" i="22"/>
  <c r="AV558" i="22"/>
  <c r="AS804" i="22"/>
  <c r="AQ554" i="22"/>
  <c r="AR855" i="22"/>
  <c r="AV605" i="22"/>
  <c r="I963" i="22"/>
  <c r="G713" i="22"/>
  <c r="H1109" i="22"/>
  <c r="L859" i="22"/>
  <c r="H1172" i="22"/>
  <c r="L922" i="22"/>
  <c r="I1220" i="22"/>
  <c r="G970" i="22"/>
  <c r="T891" i="22"/>
  <c r="X641" i="22"/>
  <c r="U823" i="22"/>
  <c r="S573" i="22"/>
  <c r="AG823" i="22"/>
  <c r="AE573" i="22"/>
  <c r="T957" i="22"/>
  <c r="X707" i="22"/>
  <c r="AG831" i="22"/>
  <c r="AE581" i="22"/>
  <c r="T922" i="22"/>
  <c r="X672" i="22"/>
  <c r="U850" i="22"/>
  <c r="S600" i="22"/>
  <c r="I869" i="22"/>
  <c r="G619" i="22"/>
  <c r="I917" i="22"/>
  <c r="G667" i="22"/>
  <c r="AF988" i="22"/>
  <c r="AJ738" i="22"/>
  <c r="H1104" i="22"/>
  <c r="L854" i="22"/>
  <c r="H1140" i="22"/>
  <c r="L890" i="22"/>
  <c r="H1158" i="22"/>
  <c r="L908" i="22"/>
  <c r="H1194" i="22"/>
  <c r="L944" i="22"/>
  <c r="I1232" i="22"/>
  <c r="G982" i="22"/>
  <c r="AS1160" i="22"/>
  <c r="AQ910" i="22"/>
  <c r="AS1178" i="22"/>
  <c r="AQ928" i="22"/>
  <c r="U1197" i="22"/>
  <c r="S947" i="22"/>
  <c r="AR1227" i="22"/>
  <c r="AV977" i="22"/>
  <c r="AR1247" i="22"/>
  <c r="AV997" i="22"/>
  <c r="T780" i="22"/>
  <c r="X530" i="22"/>
  <c r="T786" i="22"/>
  <c r="X536" i="22"/>
  <c r="I870" i="22"/>
  <c r="G620" i="22"/>
  <c r="AG816" i="22"/>
  <c r="AE566" i="22"/>
  <c r="AS1026" i="22"/>
  <c r="AQ776" i="22"/>
  <c r="AR826" i="22"/>
  <c r="AV576" i="22"/>
  <c r="U992" i="22"/>
  <c r="S742" i="22"/>
  <c r="T824" i="22"/>
  <c r="X574" i="22"/>
  <c r="H1073" i="22"/>
  <c r="L823" i="22"/>
  <c r="I821" i="22"/>
  <c r="G571" i="22"/>
  <c r="AG821" i="22"/>
  <c r="AE571" i="22"/>
  <c r="U1040" i="22"/>
  <c r="S790" i="22"/>
  <c r="AR905" i="22"/>
  <c r="AV655" i="22"/>
  <c r="AF1072" i="22"/>
  <c r="AJ822" i="22"/>
  <c r="AG904" i="22"/>
  <c r="AE654" i="22"/>
  <c r="I1200" i="22"/>
  <c r="G950" i="22"/>
  <c r="I1231" i="22"/>
  <c r="G981" i="22"/>
  <c r="I1241" i="22"/>
  <c r="G991" i="22"/>
  <c r="T889" i="22"/>
  <c r="X639" i="22"/>
  <c r="AG802" i="22"/>
  <c r="AE552" i="22"/>
  <c r="AR791" i="22"/>
  <c r="AV541" i="22"/>
  <c r="I898" i="22"/>
  <c r="G648" i="22"/>
  <c r="AR802" i="22"/>
  <c r="AV552" i="22"/>
  <c r="AS900" i="22"/>
  <c r="AQ650" i="22"/>
  <c r="AG851" i="22"/>
  <c r="AE601" i="22"/>
  <c r="H1011" i="22"/>
  <c r="L761" i="22"/>
  <c r="AG875" i="22"/>
  <c r="AE625" i="22"/>
  <c r="T864" i="22"/>
  <c r="X614" i="22"/>
  <c r="T936" i="22"/>
  <c r="X686" i="22"/>
  <c r="U824" i="22"/>
  <c r="S574" i="22"/>
  <c r="U1250" i="22"/>
  <c r="S1000" i="22"/>
  <c r="AF1098" i="22"/>
  <c r="AJ848" i="22"/>
  <c r="AF1116" i="22"/>
  <c r="AJ866" i="22"/>
  <c r="AF1134" i="22"/>
  <c r="AJ884" i="22"/>
  <c r="AF1152" i="22"/>
  <c r="AJ902" i="22"/>
  <c r="AF1170" i="22"/>
  <c r="AJ920" i="22"/>
  <c r="AF1188" i="22"/>
  <c r="AJ938" i="22"/>
  <c r="AF1206" i="22"/>
  <c r="AJ956" i="22"/>
  <c r="H979" i="22"/>
  <c r="L729" i="22"/>
  <c r="U1155" i="22"/>
  <c r="S905" i="22"/>
  <c r="U1423" i="22"/>
  <c r="S1423" i="22" s="1"/>
  <c r="S1173" i="22"/>
  <c r="AS1191" i="22"/>
  <c r="AQ941" i="22"/>
  <c r="AR1238" i="22"/>
  <c r="AV988" i="22"/>
  <c r="AR17" i="24"/>
  <c r="AU17" i="24" s="1"/>
  <c r="AI17" i="24"/>
  <c r="AF1176" i="22"/>
  <c r="AJ926" i="22"/>
  <c r="U41" i="24"/>
  <c r="AG41" i="24" s="1"/>
  <c r="AS41" i="24" s="1"/>
  <c r="G41" i="24"/>
  <c r="S41" i="24" s="1"/>
  <c r="AE41" i="24" s="1"/>
  <c r="AQ41" i="24" s="1"/>
  <c r="AR954" i="22"/>
  <c r="AV704" i="22"/>
  <c r="H1038" i="22"/>
  <c r="L788" i="22"/>
  <c r="AG876" i="22"/>
  <c r="AE626" i="22"/>
  <c r="T792" i="22"/>
  <c r="X542" i="22"/>
  <c r="U857" i="22"/>
  <c r="S607" i="22"/>
  <c r="I920" i="22"/>
  <c r="G670" i="22"/>
  <c r="AG763" i="22"/>
  <c r="AE513" i="22"/>
  <c r="U875" i="22"/>
  <c r="S625" i="22"/>
  <c r="I787" i="22"/>
  <c r="G537" i="22"/>
  <c r="AR898" i="22"/>
  <c r="AV648" i="22"/>
  <c r="H1009" i="22"/>
  <c r="L759" i="22"/>
  <c r="AG756" i="22"/>
  <c r="AE506" i="22"/>
  <c r="AS838" i="22"/>
  <c r="AQ588" i="22"/>
  <c r="I827" i="22"/>
  <c r="G577" i="22"/>
  <c r="I875" i="22"/>
  <c r="G625" i="22"/>
  <c r="I923" i="22"/>
  <c r="G673" i="22"/>
  <c r="AG803" i="22"/>
  <c r="AE553" i="22"/>
  <c r="U848" i="22"/>
  <c r="S598" i="22"/>
  <c r="AG782" i="22"/>
  <c r="AE532" i="22"/>
  <c r="AR825" i="22"/>
  <c r="AV575" i="22"/>
  <c r="AR889" i="22"/>
  <c r="AV639" i="22"/>
  <c r="AS811" i="22"/>
  <c r="AQ561" i="22"/>
  <c r="AR789" i="22"/>
  <c r="AV539" i="22"/>
  <c r="AG900" i="22"/>
  <c r="AE650" i="22"/>
  <c r="H958" i="22"/>
  <c r="L708" i="22"/>
  <c r="AG1202" i="22"/>
  <c r="AE952" i="22"/>
  <c r="I1248" i="22"/>
  <c r="G998" i="22"/>
  <c r="AG1223" i="22"/>
  <c r="AE973" i="22"/>
  <c r="H984" i="22"/>
  <c r="L734" i="22"/>
  <c r="H962" i="22"/>
  <c r="L712" i="22"/>
  <c r="T811" i="22"/>
  <c r="X561" i="22"/>
  <c r="I796" i="22"/>
  <c r="G546" i="22"/>
  <c r="I940" i="22"/>
  <c r="G690" i="22"/>
  <c r="T925" i="22"/>
  <c r="X675" i="22"/>
  <c r="AR816" i="22"/>
  <c r="AV566" i="22"/>
  <c r="AS802" i="22"/>
  <c r="AQ552" i="22"/>
  <c r="AS850" i="22"/>
  <c r="AQ600" i="22"/>
  <c r="AG923" i="22"/>
  <c r="AE673" i="22"/>
  <c r="AF1091" i="22"/>
  <c r="AJ841" i="22"/>
  <c r="T798" i="22"/>
  <c r="X548" i="22"/>
  <c r="T848" i="22"/>
  <c r="X598" i="22"/>
  <c r="T920" i="22"/>
  <c r="X670" i="22"/>
  <c r="U820" i="22"/>
  <c r="S570" i="22"/>
  <c r="I777" i="22"/>
  <c r="G527" i="22"/>
  <c r="U1235" i="22"/>
  <c r="S985" i="22"/>
  <c r="AF1109" i="22"/>
  <c r="AJ859" i="22"/>
  <c r="AF1127" i="22"/>
  <c r="AJ877" i="22"/>
  <c r="AF1145" i="22"/>
  <c r="AJ895" i="22"/>
  <c r="AF1163" i="22"/>
  <c r="AJ913" i="22"/>
  <c r="AF1181" i="22"/>
  <c r="AJ931" i="22"/>
  <c r="AF1199" i="22"/>
  <c r="AJ949" i="22"/>
  <c r="AS1252" i="22"/>
  <c r="AQ1002" i="22"/>
  <c r="U1248" i="22"/>
  <c r="S998" i="22"/>
  <c r="U1169" i="22"/>
  <c r="S919" i="22"/>
  <c r="U1187" i="22"/>
  <c r="S937" i="22"/>
  <c r="U1206" i="22"/>
  <c r="S956" i="22"/>
  <c r="AS1253" i="22"/>
  <c r="AQ1003" i="22"/>
  <c r="T1227" i="22"/>
  <c r="X977" i="22"/>
  <c r="T1250" i="22"/>
  <c r="X1000" i="22"/>
  <c r="T1211" i="22"/>
  <c r="X961" i="22"/>
  <c r="H1049" i="22"/>
  <c r="L799" i="22"/>
  <c r="AR941" i="22"/>
  <c r="AV691" i="22"/>
  <c r="AR792" i="22"/>
  <c r="AV542" i="22"/>
  <c r="AG938" i="22"/>
  <c r="AE688" i="22"/>
  <c r="T1238" i="22"/>
  <c r="X988" i="22"/>
  <c r="T875" i="22"/>
  <c r="X625" i="22"/>
  <c r="AF968" i="22"/>
  <c r="AJ718" i="22"/>
  <c r="AG897" i="22"/>
  <c r="AE647" i="22"/>
  <c r="AF1075" i="22"/>
  <c r="AJ825" i="22"/>
  <c r="T796" i="22"/>
  <c r="X546" i="22"/>
  <c r="AF1014" i="22"/>
  <c r="AJ764" i="22"/>
  <c r="AF982" i="22"/>
  <c r="AJ732" i="22"/>
  <c r="H1121" i="22"/>
  <c r="L871" i="22"/>
  <c r="I1247" i="22"/>
  <c r="G997" i="22"/>
  <c r="AS1171" i="22"/>
  <c r="AQ921" i="22"/>
  <c r="U1193" i="22"/>
  <c r="S943" i="22"/>
  <c r="AS799" i="22"/>
  <c r="AQ549" i="22"/>
  <c r="T829" i="22"/>
  <c r="X579" i="22"/>
  <c r="T869" i="22"/>
  <c r="X619" i="22"/>
  <c r="I832" i="22"/>
  <c r="G582" i="22"/>
  <c r="I932" i="22"/>
  <c r="G682" i="22"/>
  <c r="H1068" i="22"/>
  <c r="L818" i="22"/>
  <c r="AR864" i="22"/>
  <c r="AV614" i="22"/>
  <c r="AR936" i="22"/>
  <c r="AV686" i="22"/>
  <c r="AG780" i="22"/>
  <c r="AE530" i="22"/>
  <c r="AF1069" i="22"/>
  <c r="AJ819" i="22"/>
  <c r="T784" i="22"/>
  <c r="X534" i="22"/>
  <c r="AR879" i="22"/>
  <c r="AV629" i="22"/>
  <c r="AS867" i="22"/>
  <c r="AQ617" i="22"/>
  <c r="AS807" i="22"/>
  <c r="AQ557" i="22"/>
  <c r="AG1199" i="22"/>
  <c r="AE949" i="22"/>
  <c r="H997" i="22"/>
  <c r="L747" i="22"/>
  <c r="T894" i="22"/>
  <c r="X644" i="22"/>
  <c r="I1245" i="22"/>
  <c r="G995" i="22"/>
  <c r="H1124" i="22"/>
  <c r="L874" i="22"/>
  <c r="H1154" i="22"/>
  <c r="L904" i="22"/>
  <c r="H1184" i="22"/>
  <c r="L934" i="22"/>
  <c r="U1246" i="22"/>
  <c r="S996" i="22"/>
  <c r="T915" i="22"/>
  <c r="X665" i="22"/>
  <c r="U1042" i="22"/>
  <c r="S792" i="22"/>
  <c r="I850" i="22"/>
  <c r="G600" i="22"/>
  <c r="I1201" i="22"/>
  <c r="G951" i="22"/>
  <c r="U965" i="22"/>
  <c r="S715" i="22"/>
  <c r="AR756" i="22"/>
  <c r="AV506" i="22"/>
  <c r="AG885" i="22"/>
  <c r="AE635" i="22"/>
  <c r="AS810" i="22"/>
  <c r="AQ560" i="22"/>
  <c r="AG903" i="22"/>
  <c r="AE653" i="22"/>
  <c r="T874" i="22"/>
  <c r="X624" i="22"/>
  <c r="T946" i="22"/>
  <c r="X696" i="22"/>
  <c r="T760" i="22"/>
  <c r="X510" i="22"/>
  <c r="I837" i="22"/>
  <c r="G587" i="22"/>
  <c r="I885" i="22"/>
  <c r="G635" i="22"/>
  <c r="I933" i="22"/>
  <c r="G683" i="22"/>
  <c r="AR819" i="22"/>
  <c r="AV569" i="22"/>
  <c r="T1216" i="22"/>
  <c r="X966" i="22"/>
  <c r="H1110" i="22"/>
  <c r="L860" i="22"/>
  <c r="H1128" i="22"/>
  <c r="L878" i="22"/>
  <c r="H1146" i="22"/>
  <c r="L896" i="22"/>
  <c r="H1164" i="22"/>
  <c r="L914" i="22"/>
  <c r="H1182" i="22"/>
  <c r="L932" i="22"/>
  <c r="H1200" i="22"/>
  <c r="L950" i="22"/>
  <c r="U1249" i="22"/>
  <c r="S999" i="22"/>
  <c r="AS1219" i="22"/>
  <c r="AQ969" i="22"/>
  <c r="AS1166" i="22"/>
  <c r="AQ916" i="22"/>
  <c r="AS1184" i="22"/>
  <c r="AQ934" i="22"/>
  <c r="AS1203" i="22"/>
  <c r="AQ953" i="22"/>
  <c r="AR1213" i="22"/>
  <c r="AV963" i="22"/>
  <c r="AR1484" i="22"/>
  <c r="AV1484" i="22" s="1"/>
  <c r="AV1234" i="22"/>
  <c r="AR1253" i="22"/>
  <c r="AV1003" i="22"/>
  <c r="AS1039" i="22"/>
  <c r="AQ789" i="22"/>
  <c r="U1027" i="22"/>
  <c r="S777" i="22"/>
  <c r="T877" i="22"/>
  <c r="X627" i="22"/>
  <c r="H1016" i="22"/>
  <c r="L766" i="22"/>
  <c r="I906" i="22"/>
  <c r="G656" i="22"/>
  <c r="AF1040" i="22"/>
  <c r="AJ790" i="22"/>
  <c r="U889" i="22"/>
  <c r="S639" i="22"/>
  <c r="AS1038" i="22"/>
  <c r="AQ788" i="22"/>
  <c r="AR842" i="22"/>
  <c r="AV592" i="22"/>
  <c r="AR914" i="22"/>
  <c r="AV664" i="22"/>
  <c r="H1018" i="22"/>
  <c r="L768" i="22"/>
  <c r="T840" i="22"/>
  <c r="X590" i="22"/>
  <c r="AS1019" i="22"/>
  <c r="AQ769" i="22"/>
  <c r="AF1053" i="22"/>
  <c r="AJ803" i="22"/>
  <c r="U974" i="22"/>
  <c r="S724" i="22"/>
  <c r="U800" i="22"/>
  <c r="S550" i="22"/>
  <c r="U1016" i="22"/>
  <c r="S766" i="22"/>
  <c r="AR857" i="22"/>
  <c r="AV607" i="22"/>
  <c r="AR931" i="22"/>
  <c r="AV681" i="22"/>
  <c r="AS881" i="22"/>
  <c r="AQ631" i="22"/>
  <c r="AS1024" i="22"/>
  <c r="AQ774" i="22"/>
  <c r="AG928" i="22"/>
  <c r="AE678" i="22"/>
  <c r="AF975" i="22"/>
  <c r="AJ725" i="22"/>
  <c r="AG1206" i="22"/>
  <c r="AE956" i="22"/>
  <c r="I1230" i="22"/>
  <c r="G980" i="22"/>
  <c r="AS1218" i="22"/>
  <c r="AQ968" i="22"/>
  <c r="U851" i="22"/>
  <c r="S601" i="22"/>
  <c r="T817" i="22"/>
  <c r="X567" i="22"/>
  <c r="I834" i="22"/>
  <c r="G584" i="22"/>
  <c r="I934" i="22"/>
  <c r="G684" i="22"/>
  <c r="U803" i="22"/>
  <c r="S553" i="22"/>
  <c r="AF1030" i="22"/>
  <c r="AJ780" i="22"/>
  <c r="AF1047" i="22"/>
  <c r="AJ797" i="22"/>
  <c r="AG909" i="22"/>
  <c r="AE659" i="22"/>
  <c r="AS828" i="22"/>
  <c r="AQ578" i="22"/>
  <c r="H1012" i="22"/>
  <c r="L762" i="22"/>
  <c r="T888" i="22"/>
  <c r="X638" i="22"/>
  <c r="U798" i="22"/>
  <c r="S548" i="22"/>
  <c r="AF1023" i="22"/>
  <c r="AJ773" i="22"/>
  <c r="H1005" i="22"/>
  <c r="L755" i="22"/>
  <c r="U1229" i="22"/>
  <c r="S979" i="22"/>
  <c r="AF1104" i="22"/>
  <c r="AJ854" i="22"/>
  <c r="AF1122" i="22"/>
  <c r="AJ872" i="22"/>
  <c r="AF1140" i="22"/>
  <c r="AJ890" i="22"/>
  <c r="AF1158" i="22"/>
  <c r="AJ908" i="22"/>
  <c r="AF1194" i="22"/>
  <c r="AJ944" i="22"/>
  <c r="I1197" i="22"/>
  <c r="G947" i="22"/>
  <c r="H1000" i="22"/>
  <c r="L750" i="22"/>
  <c r="U1161" i="22"/>
  <c r="S911" i="22"/>
  <c r="U1179" i="22"/>
  <c r="S929" i="22"/>
  <c r="AS1197" i="22"/>
  <c r="AQ947" i="22"/>
  <c r="U1237" i="22"/>
  <c r="S987" i="22"/>
  <c r="AR1474" i="22"/>
  <c r="AV1474" i="22" s="1"/>
  <c r="AV1224" i="22"/>
  <c r="T1245" i="22"/>
  <c r="X995" i="22"/>
  <c r="H969" i="22"/>
  <c r="L719" i="22"/>
  <c r="AV58" i="24"/>
  <c r="AW58" i="24" s="1"/>
  <c r="L58" i="24"/>
  <c r="M58" i="24" s="1"/>
  <c r="K58" i="24"/>
  <c r="X58" i="24"/>
  <c r="Y58" i="24" s="1"/>
  <c r="T58" i="24"/>
  <c r="I58" i="24"/>
  <c r="AJ58" i="24"/>
  <c r="AK58" i="24" s="1"/>
  <c r="H76" i="24"/>
  <c r="AG856" i="22"/>
  <c r="AE606" i="22"/>
  <c r="AF1037" i="22"/>
  <c r="AJ787" i="22"/>
  <c r="I800" i="22"/>
  <c r="G550" i="22"/>
  <c r="AG822" i="22"/>
  <c r="AE572" i="22"/>
  <c r="U829" i="22"/>
  <c r="S579" i="22"/>
  <c r="I778" i="22"/>
  <c r="G528" i="22"/>
  <c r="AR880" i="22"/>
  <c r="AV630" i="22"/>
  <c r="AS816" i="22"/>
  <c r="AQ566" i="22"/>
  <c r="U886" i="22"/>
  <c r="S636" i="22"/>
  <c r="AG867" i="22"/>
  <c r="AE617" i="22"/>
  <c r="I839" i="22"/>
  <c r="G589" i="22"/>
  <c r="I887" i="22"/>
  <c r="G637" i="22"/>
  <c r="I935" i="22"/>
  <c r="G685" i="22"/>
  <c r="I762" i="22"/>
  <c r="G512" i="22"/>
  <c r="U898" i="22"/>
  <c r="S648" i="22"/>
  <c r="AG791" i="22"/>
  <c r="AE541" i="22"/>
  <c r="AR837" i="22"/>
  <c r="AV587" i="22"/>
  <c r="AR907" i="22"/>
  <c r="AV657" i="22"/>
  <c r="AS853" i="22"/>
  <c r="AQ603" i="22"/>
  <c r="AF1078" i="22"/>
  <c r="AJ828" i="22"/>
  <c r="AG906" i="22"/>
  <c r="AE656" i="22"/>
  <c r="AG1220" i="22"/>
  <c r="AE970" i="22"/>
  <c r="AR1244" i="22"/>
  <c r="AV994" i="22"/>
  <c r="AF999" i="22"/>
  <c r="AJ749" i="22"/>
  <c r="T923" i="22"/>
  <c r="X673" i="22"/>
  <c r="T821" i="22"/>
  <c r="X571" i="22"/>
  <c r="H1043" i="22"/>
  <c r="L793" i="22"/>
  <c r="I908" i="22"/>
  <c r="G658" i="22"/>
  <c r="T939" i="22"/>
  <c r="X689" i="22"/>
  <c r="I766" i="22"/>
  <c r="G516" i="22"/>
  <c r="I969" i="22"/>
  <c r="G719" i="22"/>
  <c r="T758" i="22"/>
  <c r="X508" i="22"/>
  <c r="AG891" i="22"/>
  <c r="AE641" i="22"/>
  <c r="AF1079" i="22"/>
  <c r="AJ829" i="22"/>
  <c r="AR769" i="22"/>
  <c r="AV519" i="22"/>
  <c r="T834" i="22"/>
  <c r="X584" i="22"/>
  <c r="T902" i="22"/>
  <c r="X652" i="22"/>
  <c r="H1051" i="22"/>
  <c r="L801" i="22"/>
  <c r="U880" i="22"/>
  <c r="S630" i="22"/>
  <c r="AF976" i="22"/>
  <c r="AJ726" i="22"/>
  <c r="H1102" i="22"/>
  <c r="L852" i="22"/>
  <c r="H1120" i="22"/>
  <c r="L870" i="22"/>
  <c r="H1138" i="22"/>
  <c r="L888" i="22"/>
  <c r="H1156" i="22"/>
  <c r="L906" i="22"/>
  <c r="H1174" i="22"/>
  <c r="L924" i="22"/>
  <c r="H1192" i="22"/>
  <c r="L942" i="22"/>
  <c r="AS1216" i="22"/>
  <c r="AQ966" i="22"/>
  <c r="H1004" i="22"/>
  <c r="L754" i="22"/>
  <c r="I1223" i="22"/>
  <c r="G973" i="22"/>
  <c r="AS1161" i="22"/>
  <c r="AQ911" i="22"/>
  <c r="AS1179" i="22"/>
  <c r="AQ929" i="22"/>
  <c r="U1198" i="22"/>
  <c r="S948" i="22"/>
  <c r="AF971" i="22"/>
  <c r="AJ721" i="22"/>
  <c r="T1215" i="22"/>
  <c r="X965" i="22"/>
  <c r="AR1235" i="22"/>
  <c r="AV985" i="22"/>
  <c r="AR1254" i="22"/>
  <c r="AV1004" i="22"/>
  <c r="AF1076" i="22"/>
  <c r="AJ826" i="22"/>
  <c r="AF986" i="22"/>
  <c r="AJ736" i="22"/>
  <c r="U1220" i="22"/>
  <c r="S970" i="22"/>
  <c r="AR777" i="22"/>
  <c r="AV527" i="22"/>
  <c r="H1013" i="22"/>
  <c r="L763" i="22"/>
  <c r="I938" i="22"/>
  <c r="G688" i="22"/>
  <c r="AS894" i="22"/>
  <c r="AQ644" i="22"/>
  <c r="H1112" i="22"/>
  <c r="L862" i="22"/>
  <c r="H1187" i="22"/>
  <c r="L937" i="22"/>
  <c r="AS1183" i="22"/>
  <c r="AQ933" i="22"/>
  <c r="AS857" i="22"/>
  <c r="AQ607" i="22"/>
  <c r="AF974" i="22"/>
  <c r="AJ724" i="22"/>
  <c r="T847" i="22"/>
  <c r="X597" i="22"/>
  <c r="H1025" i="22"/>
  <c r="L775" i="22"/>
  <c r="I882" i="22"/>
  <c r="G632" i="22"/>
  <c r="AG874" i="22"/>
  <c r="AE624" i="22"/>
  <c r="H1080" i="22"/>
  <c r="L830" i="22"/>
  <c r="AR870" i="22"/>
  <c r="AV620" i="22"/>
  <c r="AR942" i="22"/>
  <c r="AV692" i="22"/>
  <c r="AF1067" i="22"/>
  <c r="AJ817" i="22"/>
  <c r="AF1009" i="22"/>
  <c r="AJ759" i="22"/>
  <c r="T781" i="22"/>
  <c r="X531" i="22"/>
  <c r="AG869" i="22"/>
  <c r="AE619" i="22"/>
  <c r="U876" i="22"/>
  <c r="S626" i="22"/>
  <c r="AR923" i="22"/>
  <c r="AV673" i="22"/>
  <c r="AS831" i="22"/>
  <c r="AQ581" i="22"/>
  <c r="AG944" i="22"/>
  <c r="AE694" i="22"/>
  <c r="AG1201" i="22"/>
  <c r="AE951" i="22"/>
  <c r="U1219" i="22"/>
  <c r="S969" i="22"/>
  <c r="AS1033" i="22"/>
  <c r="AQ783" i="22"/>
  <c r="AR761" i="22"/>
  <c r="AV511" i="22"/>
  <c r="T777" i="22"/>
  <c r="X527" i="22"/>
  <c r="U799" i="22"/>
  <c r="S549" i="22"/>
  <c r="AS800" i="22"/>
  <c r="AQ550" i="22"/>
  <c r="AF1089" i="22"/>
  <c r="AJ839" i="22"/>
  <c r="AG915" i="22"/>
  <c r="AE665" i="22"/>
  <c r="U1020" i="22"/>
  <c r="S770" i="22"/>
  <c r="H1021" i="22"/>
  <c r="L771" i="22"/>
  <c r="T892" i="22"/>
  <c r="X642" i="22"/>
  <c r="AS1028" i="22"/>
  <c r="AQ778" i="22"/>
  <c r="T763" i="22"/>
  <c r="X513" i="22"/>
  <c r="I833" i="22"/>
  <c r="G583" i="22"/>
  <c r="I881" i="22"/>
  <c r="G631" i="22"/>
  <c r="I929" i="22"/>
  <c r="G679" i="22"/>
  <c r="AR807" i="22"/>
  <c r="AV557" i="22"/>
  <c r="AS873" i="22"/>
  <c r="AQ623" i="22"/>
  <c r="U1241" i="22"/>
  <c r="S991" i="22"/>
  <c r="AF1108" i="22"/>
  <c r="AJ858" i="22"/>
  <c r="AF1126" i="22"/>
  <c r="AJ876" i="22"/>
  <c r="AF1144" i="22"/>
  <c r="AJ894" i="22"/>
  <c r="AF1162" i="22"/>
  <c r="AJ912" i="22"/>
  <c r="AF1180" i="22"/>
  <c r="AJ930" i="22"/>
  <c r="AF1198" i="22"/>
  <c r="AJ948" i="22"/>
  <c r="U1228" i="22"/>
  <c r="S978" i="22"/>
  <c r="AG1241" i="22"/>
  <c r="AE991" i="22"/>
  <c r="U1162" i="22"/>
  <c r="S912" i="22"/>
  <c r="U1180" i="22"/>
  <c r="S930" i="22"/>
  <c r="AS1198" i="22"/>
  <c r="AQ948" i="22"/>
  <c r="I1222" i="22"/>
  <c r="G972" i="22"/>
  <c r="AR1472" i="22"/>
  <c r="AV1472" i="22" s="1"/>
  <c r="AV1222" i="22"/>
  <c r="AR1242" i="22"/>
  <c r="AV992" i="22"/>
  <c r="AF1058" i="22"/>
  <c r="AJ808" i="22"/>
  <c r="AF1043" i="22"/>
  <c r="AJ793" i="22"/>
  <c r="AF799" i="22"/>
  <c r="AJ549" i="22"/>
  <c r="U845" i="22"/>
  <c r="S595" i="22"/>
  <c r="I846" i="22"/>
  <c r="G596" i="22"/>
  <c r="AG830" i="22"/>
  <c r="AE580" i="22"/>
  <c r="H1076" i="22"/>
  <c r="L826" i="22"/>
  <c r="AS1029" i="22"/>
  <c r="AQ779" i="22"/>
  <c r="AR822" i="22"/>
  <c r="AV572" i="22"/>
  <c r="AR884" i="22"/>
  <c r="AV634" i="22"/>
  <c r="I959" i="22"/>
  <c r="G709" i="22"/>
  <c r="T828" i="22"/>
  <c r="X578" i="22"/>
  <c r="AS1010" i="22"/>
  <c r="AQ760" i="22"/>
  <c r="U900" i="22"/>
  <c r="S650" i="22"/>
  <c r="T788" i="22"/>
  <c r="X538" i="22"/>
  <c r="H1057" i="22"/>
  <c r="L807" i="22"/>
  <c r="U1019" i="22"/>
  <c r="S769" i="22"/>
  <c r="AR863" i="22"/>
  <c r="AV613" i="22"/>
  <c r="AR937" i="22"/>
  <c r="AV687" i="22"/>
  <c r="AS875" i="22"/>
  <c r="AQ625" i="22"/>
  <c r="I767" i="22"/>
  <c r="G517" i="22"/>
  <c r="AG922" i="22"/>
  <c r="AE672" i="22"/>
  <c r="AF987" i="22"/>
  <c r="AJ737" i="22"/>
  <c r="U1210" i="22"/>
  <c r="S960" i="22"/>
  <c r="H961" i="22"/>
  <c r="L711" i="22"/>
  <c r="U1231" i="22"/>
  <c r="S981" i="22"/>
  <c r="K65" i="24"/>
  <c r="T65" i="24"/>
  <c r="AJ65" i="24"/>
  <c r="AK65" i="24" s="1"/>
  <c r="L65" i="24"/>
  <c r="M65" i="24" s="1"/>
  <c r="I65" i="24"/>
  <c r="AV65" i="24"/>
  <c r="AW65" i="24" s="1"/>
  <c r="X65" i="24"/>
  <c r="Y65" i="24" s="1"/>
  <c r="T905" i="22"/>
  <c r="X655" i="22"/>
  <c r="AR788" i="22"/>
  <c r="AV538" i="22"/>
  <c r="T882" i="22"/>
  <c r="X632" i="22"/>
  <c r="AR1219" i="22"/>
  <c r="AV969" i="22"/>
  <c r="T1240" i="22"/>
  <c r="X990" i="22"/>
  <c r="AR20" i="24"/>
  <c r="AU20" i="24" s="1"/>
  <c r="AI20" i="24"/>
  <c r="I1179" i="22" l="1"/>
  <c r="G929" i="22"/>
  <c r="H1432" i="22"/>
  <c r="L1432" i="22" s="1"/>
  <c r="L1182" i="22"/>
  <c r="T1172" i="22"/>
  <c r="X922" i="22"/>
  <c r="U1123" i="22"/>
  <c r="S873" i="22"/>
  <c r="U1116" i="22"/>
  <c r="S866" i="22"/>
  <c r="AG1176" i="22"/>
  <c r="AE926" i="22"/>
  <c r="AF1271" i="22"/>
  <c r="AJ1271" i="22" s="1"/>
  <c r="AJ1021" i="22"/>
  <c r="AG1050" i="22"/>
  <c r="AE800" i="22"/>
  <c r="AF1252" i="22"/>
  <c r="AJ1002" i="22"/>
  <c r="AF1302" i="22"/>
  <c r="AJ1302" i="22" s="1"/>
  <c r="AJ1052" i="22"/>
  <c r="I1225" i="22"/>
  <c r="G975" i="22"/>
  <c r="AF1244" i="22"/>
  <c r="AJ994" i="22"/>
  <c r="AG1085" i="22"/>
  <c r="AE835" i="22"/>
  <c r="T1095" i="22"/>
  <c r="X845" i="22"/>
  <c r="H1416" i="22"/>
  <c r="L1416" i="22" s="1"/>
  <c r="L1166" i="22"/>
  <c r="AR1090" i="22"/>
  <c r="AV840" i="22"/>
  <c r="U1481" i="22"/>
  <c r="S1481" i="22" s="1"/>
  <c r="S1231" i="22"/>
  <c r="AS1125" i="22"/>
  <c r="AQ875" i="22"/>
  <c r="U1150" i="22"/>
  <c r="S900" i="22"/>
  <c r="AS1279" i="22"/>
  <c r="AQ1279" i="22" s="1"/>
  <c r="AQ1029" i="22"/>
  <c r="AF1293" i="22"/>
  <c r="AJ1293" i="22" s="1"/>
  <c r="AJ1043" i="22"/>
  <c r="U1430" i="22"/>
  <c r="S1430" i="22" s="1"/>
  <c r="S1180" i="22"/>
  <c r="AF1412" i="22"/>
  <c r="AJ1412" i="22" s="1"/>
  <c r="AJ1162" i="22"/>
  <c r="AR1057" i="22"/>
  <c r="AV807" i="22"/>
  <c r="T1142" i="22"/>
  <c r="X892" i="22"/>
  <c r="U1049" i="22"/>
  <c r="S799" i="22"/>
  <c r="AG1194" i="22"/>
  <c r="AE944" i="22"/>
  <c r="AF1259" i="22"/>
  <c r="AJ1259" i="22" s="1"/>
  <c r="AJ1009" i="22"/>
  <c r="I1132" i="22"/>
  <c r="G882" i="22"/>
  <c r="H1437" i="22"/>
  <c r="L1437" i="22" s="1"/>
  <c r="L1187" i="22"/>
  <c r="U1470" i="22"/>
  <c r="S1470" i="22" s="1"/>
  <c r="S1220" i="22"/>
  <c r="AF1221" i="22"/>
  <c r="AJ971" i="22"/>
  <c r="AS1466" i="22"/>
  <c r="AQ1466" i="22" s="1"/>
  <c r="AQ1216" i="22"/>
  <c r="H1352" i="22"/>
  <c r="L1352" i="22" s="1"/>
  <c r="L1102" i="22"/>
  <c r="AR1019" i="22"/>
  <c r="AV769" i="22"/>
  <c r="T1189" i="22"/>
  <c r="X939" i="22"/>
  <c r="AR1494" i="22"/>
  <c r="AV1494" i="22" s="1"/>
  <c r="AV1244" i="22"/>
  <c r="AR1087" i="22"/>
  <c r="AV837" i="22"/>
  <c r="I1089" i="22"/>
  <c r="G839" i="22"/>
  <c r="U1079" i="22"/>
  <c r="S829" i="22"/>
  <c r="AF58" i="24"/>
  <c r="W58" i="24"/>
  <c r="U1487" i="22"/>
  <c r="S1487" i="22" s="1"/>
  <c r="S1237" i="22"/>
  <c r="AF1444" i="22"/>
  <c r="AJ1444" i="22" s="1"/>
  <c r="AJ1194" i="22"/>
  <c r="H1255" i="22"/>
  <c r="L1005" i="22"/>
  <c r="AG1159" i="22"/>
  <c r="AE909" i="22"/>
  <c r="T1067" i="22"/>
  <c r="X817" i="22"/>
  <c r="AG1178" i="22"/>
  <c r="AE928" i="22"/>
  <c r="U1050" i="22"/>
  <c r="S800" i="22"/>
  <c r="AR1164" i="22"/>
  <c r="AV914" i="22"/>
  <c r="H1266" i="22"/>
  <c r="L1266" i="22" s="1"/>
  <c r="L1016" i="22"/>
  <c r="AR1463" i="22"/>
  <c r="AV1463" i="22" s="1"/>
  <c r="AV1213" i="22"/>
  <c r="H1450" i="22"/>
  <c r="L1450" i="22" s="1"/>
  <c r="L1200" i="22"/>
  <c r="T1466" i="22"/>
  <c r="X1466" i="22" s="1"/>
  <c r="X1216" i="22"/>
  <c r="T1196" i="22"/>
  <c r="X946" i="22"/>
  <c r="U1215" i="22"/>
  <c r="S965" i="22"/>
  <c r="H1434" i="22"/>
  <c r="L1434" i="22" s="1"/>
  <c r="L1184" i="22"/>
  <c r="AG1449" i="22"/>
  <c r="AE1449" i="22" s="1"/>
  <c r="AE1199" i="22"/>
  <c r="AG1030" i="22"/>
  <c r="AE780" i="22"/>
  <c r="T1119" i="22"/>
  <c r="X869" i="22"/>
  <c r="H1371" i="22"/>
  <c r="L1371" i="22" s="1"/>
  <c r="L1121" i="22"/>
  <c r="AF1218" i="22"/>
  <c r="AJ968" i="22"/>
  <c r="H1299" i="22"/>
  <c r="L1299" i="22" s="1"/>
  <c r="L1049" i="22"/>
  <c r="U1437" i="22"/>
  <c r="S1437" i="22" s="1"/>
  <c r="S1187" i="22"/>
  <c r="AF1413" i="22"/>
  <c r="AJ1413" i="22" s="1"/>
  <c r="AJ1163" i="22"/>
  <c r="U1070" i="22"/>
  <c r="S820" i="22"/>
  <c r="AS1100" i="22"/>
  <c r="AQ850" i="22"/>
  <c r="T1061" i="22"/>
  <c r="X811" i="22"/>
  <c r="H1208" i="22"/>
  <c r="L958" i="22"/>
  <c r="AG1032" i="22"/>
  <c r="AE782" i="22"/>
  <c r="AS1088" i="22"/>
  <c r="AQ838" i="22"/>
  <c r="AG1013" i="22"/>
  <c r="AE763" i="22"/>
  <c r="AR1204" i="22"/>
  <c r="AV954" i="22"/>
  <c r="AF1402" i="22"/>
  <c r="AJ1402" i="22" s="1"/>
  <c r="AJ1152" i="22"/>
  <c r="T1186" i="22"/>
  <c r="X936" i="22"/>
  <c r="AR1052" i="22"/>
  <c r="AV802" i="22"/>
  <c r="I1481" i="22"/>
  <c r="G1481" i="22" s="1"/>
  <c r="G1231" i="22"/>
  <c r="AG1071" i="22"/>
  <c r="AE821" i="22"/>
  <c r="AS1276" i="22"/>
  <c r="AQ1276" i="22" s="1"/>
  <c r="AQ1026" i="22"/>
  <c r="AR1477" i="22"/>
  <c r="AV1477" i="22" s="1"/>
  <c r="AV1227" i="22"/>
  <c r="H1408" i="22"/>
  <c r="L1408" i="22" s="1"/>
  <c r="L1158" i="22"/>
  <c r="U1100" i="22"/>
  <c r="S850" i="22"/>
  <c r="T1141" i="22"/>
  <c r="X891" i="22"/>
  <c r="AS1054" i="22"/>
  <c r="AQ804" i="22"/>
  <c r="U1140" i="22"/>
  <c r="S890" i="22"/>
  <c r="L70" i="24"/>
  <c r="M70" i="24" s="1"/>
  <c r="K70" i="24"/>
  <c r="I70" i="24"/>
  <c r="X70" i="24"/>
  <c r="Y70" i="24" s="1"/>
  <c r="AV70" i="24"/>
  <c r="AW70" i="24" s="1"/>
  <c r="AJ70" i="24"/>
  <c r="AK70" i="24" s="1"/>
  <c r="T70" i="24"/>
  <c r="AF1233" i="22"/>
  <c r="AJ983" i="22"/>
  <c r="AF1407" i="22"/>
  <c r="AJ1407" i="22" s="1"/>
  <c r="AJ1157" i="22"/>
  <c r="AG1149" i="22"/>
  <c r="AE899" i="22"/>
  <c r="H1284" i="22"/>
  <c r="L1284" i="22" s="1"/>
  <c r="L1034" i="22"/>
  <c r="I1446" i="22"/>
  <c r="G1446" i="22" s="1"/>
  <c r="G1196" i="22"/>
  <c r="AF1289" i="22"/>
  <c r="AJ1289" i="22" s="1"/>
  <c r="AJ1039" i="22"/>
  <c r="H1322" i="22"/>
  <c r="L1322" i="22" s="1"/>
  <c r="L1072" i="22"/>
  <c r="AR37" i="24"/>
  <c r="AU37" i="24" s="1"/>
  <c r="AI37" i="24"/>
  <c r="U1146" i="22"/>
  <c r="S896" i="22"/>
  <c r="I1484" i="22"/>
  <c r="G1484" i="22" s="1"/>
  <c r="G1234" i="22"/>
  <c r="T1100" i="22"/>
  <c r="X850" i="22"/>
  <c r="AS1472" i="22"/>
  <c r="AQ1472" i="22" s="1"/>
  <c r="AQ1222" i="22"/>
  <c r="U1268" i="22"/>
  <c r="S1268" i="22" s="1"/>
  <c r="S1018" i="22"/>
  <c r="AG1089" i="22"/>
  <c r="AE839" i="22"/>
  <c r="AG1088" i="22"/>
  <c r="AE838" i="22"/>
  <c r="T1121" i="22"/>
  <c r="X871" i="22"/>
  <c r="AF1332" i="22"/>
  <c r="AJ1332" i="22" s="1"/>
  <c r="AJ1082" i="22"/>
  <c r="AR1015" i="22"/>
  <c r="AV765" i="22"/>
  <c r="AS1273" i="22"/>
  <c r="AQ1273" i="22" s="1"/>
  <c r="AQ1023" i="22"/>
  <c r="T1012" i="22"/>
  <c r="X762" i="22"/>
  <c r="U1427" i="22"/>
  <c r="S1427" i="22" s="1"/>
  <c r="S1177" i="22"/>
  <c r="AF1409" i="22"/>
  <c r="AJ1409" i="22" s="1"/>
  <c r="AJ1159" i="22"/>
  <c r="AR1049" i="22"/>
  <c r="AV799" i="22"/>
  <c r="T1130" i="22"/>
  <c r="X880" i="22"/>
  <c r="AG1040" i="22"/>
  <c r="AE790" i="22"/>
  <c r="AG1182" i="22"/>
  <c r="AE932" i="22"/>
  <c r="U1142" i="22"/>
  <c r="S892" i="22"/>
  <c r="I1114" i="22"/>
  <c r="G864" i="22"/>
  <c r="H1431" i="22"/>
  <c r="L1431" i="22" s="1"/>
  <c r="L1181" i="22"/>
  <c r="AI24" i="24"/>
  <c r="AR24" i="24"/>
  <c r="AU24" i="24" s="1"/>
  <c r="AS1426" i="22"/>
  <c r="AQ1426" i="22" s="1"/>
  <c r="AQ1176" i="22"/>
  <c r="H1421" i="22"/>
  <c r="L1421" i="22" s="1"/>
  <c r="L1171" i="22"/>
  <c r="U1108" i="22"/>
  <c r="S858" i="22"/>
  <c r="AG1113" i="22"/>
  <c r="AE863" i="22"/>
  <c r="H1287" i="22"/>
  <c r="L1287" i="22" s="1"/>
  <c r="L1037" i="22"/>
  <c r="AG1144" i="22"/>
  <c r="AE894" i="22"/>
  <c r="U1118" i="22"/>
  <c r="S868" i="22"/>
  <c r="U1080" i="22"/>
  <c r="S830" i="22"/>
  <c r="AS1271" i="22"/>
  <c r="AQ1271" i="22" s="1"/>
  <c r="AQ1021" i="22"/>
  <c r="K69" i="24"/>
  <c r="AV69" i="24"/>
  <c r="AW69" i="24" s="1"/>
  <c r="T69" i="24"/>
  <c r="AJ69" i="24"/>
  <c r="AK69" i="24" s="1"/>
  <c r="X69" i="24"/>
  <c r="Y69" i="24" s="1"/>
  <c r="I69" i="24"/>
  <c r="L69" i="24"/>
  <c r="M69" i="24" s="1"/>
  <c r="U48" i="24"/>
  <c r="AG48" i="24" s="1"/>
  <c r="AS48" i="24" s="1"/>
  <c r="G48" i="24"/>
  <c r="S48" i="24" s="1"/>
  <c r="AE48" i="24" s="1"/>
  <c r="AQ48" i="24" s="1"/>
  <c r="U1426" i="22"/>
  <c r="S1426" i="22" s="1"/>
  <c r="S1176" i="22"/>
  <c r="AF1405" i="22"/>
  <c r="AJ1405" i="22" s="1"/>
  <c r="AJ1155" i="22"/>
  <c r="AF1267" i="22"/>
  <c r="AJ1267" i="22" s="1"/>
  <c r="AJ1017" i="22"/>
  <c r="H1282" i="22"/>
  <c r="L1282" i="22" s="1"/>
  <c r="L1032" i="22"/>
  <c r="T1169" i="22"/>
  <c r="X919" i="22"/>
  <c r="AS1093" i="22"/>
  <c r="AQ843" i="22"/>
  <c r="AF1212" i="22"/>
  <c r="AJ962" i="22"/>
  <c r="AR1084" i="22"/>
  <c r="AV834" i="22"/>
  <c r="T1087" i="22"/>
  <c r="X837" i="22"/>
  <c r="U1450" i="22"/>
  <c r="S1450" i="22" s="1"/>
  <c r="S1200" i="22"/>
  <c r="H1429" i="22"/>
  <c r="L1429" i="22" s="1"/>
  <c r="L1179" i="22"/>
  <c r="AR1061" i="22"/>
  <c r="AV811" i="22"/>
  <c r="T1112" i="22"/>
  <c r="X862" i="22"/>
  <c r="T1177" i="22"/>
  <c r="X927" i="22"/>
  <c r="H1401" i="22"/>
  <c r="L1401" i="22" s="1"/>
  <c r="L1151" i="22"/>
  <c r="AG1446" i="22"/>
  <c r="AE1446" i="22" s="1"/>
  <c r="AE1196" i="22"/>
  <c r="AS1094" i="22"/>
  <c r="AQ844" i="22"/>
  <c r="AF1284" i="22"/>
  <c r="AJ1284" i="22" s="1"/>
  <c r="AJ1034" i="22"/>
  <c r="H1365" i="22"/>
  <c r="L1365" i="22" s="1"/>
  <c r="L1115" i="22"/>
  <c r="AS1108" i="22"/>
  <c r="AQ858" i="22"/>
  <c r="U1144" i="22"/>
  <c r="S894" i="22"/>
  <c r="U1434" i="22"/>
  <c r="S1434" i="22" s="1"/>
  <c r="S1184" i="22"/>
  <c r="AF1410" i="22"/>
  <c r="AJ1410" i="22" s="1"/>
  <c r="AJ1160" i="22"/>
  <c r="U1062" i="22"/>
  <c r="S812" i="22"/>
  <c r="AF1292" i="22"/>
  <c r="AJ1292" i="22" s="1"/>
  <c r="AJ1042" i="22"/>
  <c r="AG1118" i="22"/>
  <c r="AE868" i="22"/>
  <c r="I1449" i="22"/>
  <c r="G1449" i="22" s="1"/>
  <c r="G1199" i="22"/>
  <c r="AR1067" i="22"/>
  <c r="AV817" i="22"/>
  <c r="I1069" i="22"/>
  <c r="G819" i="22"/>
  <c r="U1091" i="22"/>
  <c r="S841" i="22"/>
  <c r="H1258" i="22"/>
  <c r="L1258" i="22" s="1"/>
  <c r="L1008" i="22"/>
  <c r="H1230" i="22"/>
  <c r="L980" i="22"/>
  <c r="AR1124" i="22"/>
  <c r="AV874" i="22"/>
  <c r="AG1143" i="22"/>
  <c r="AE893" i="22"/>
  <c r="AS1048" i="22"/>
  <c r="AQ798" i="22"/>
  <c r="T1029" i="22"/>
  <c r="X779" i="22"/>
  <c r="AG1482" i="22"/>
  <c r="AE1482" i="22" s="1"/>
  <c r="AE1232" i="22"/>
  <c r="AR1182" i="22"/>
  <c r="AV932" i="22"/>
  <c r="I1054" i="22"/>
  <c r="G804" i="22"/>
  <c r="AR1465" i="22"/>
  <c r="AV1465" i="22" s="1"/>
  <c r="AV1215" i="22"/>
  <c r="AF1219" i="22"/>
  <c r="AJ969" i="22"/>
  <c r="AF1352" i="22"/>
  <c r="AJ1352" i="22" s="1"/>
  <c r="AJ1102" i="22"/>
  <c r="I1067" i="22"/>
  <c r="G817" i="22"/>
  <c r="AG1123" i="22"/>
  <c r="AE873" i="22"/>
  <c r="AS1063" i="22"/>
  <c r="AQ813" i="22"/>
  <c r="H1317" i="22"/>
  <c r="L1317" i="22" s="1"/>
  <c r="L1067" i="22"/>
  <c r="AR1096" i="22"/>
  <c r="AV846" i="22"/>
  <c r="AF1260" i="22"/>
  <c r="AJ1260" i="22" s="1"/>
  <c r="AJ1010" i="22"/>
  <c r="I1134" i="22"/>
  <c r="G884" i="22"/>
  <c r="AG1503" i="22"/>
  <c r="AE1503" i="22" s="1"/>
  <c r="AE1253" i="22"/>
  <c r="H1240" i="22"/>
  <c r="L990" i="22"/>
  <c r="H1454" i="22"/>
  <c r="L1454" i="22" s="1"/>
  <c r="L1204" i="22"/>
  <c r="H1346" i="22"/>
  <c r="L1346" i="22" s="1"/>
  <c r="L1096" i="22"/>
  <c r="AG1131" i="22"/>
  <c r="AE881" i="22"/>
  <c r="T1117" i="22"/>
  <c r="X867" i="22"/>
  <c r="AJ64" i="24"/>
  <c r="AK64" i="24" s="1"/>
  <c r="T64" i="24"/>
  <c r="AV64" i="24"/>
  <c r="AW64" i="24" s="1"/>
  <c r="X64" i="24"/>
  <c r="Y64" i="24" s="1"/>
  <c r="K64" i="24"/>
  <c r="I64" i="24"/>
  <c r="L64" i="24"/>
  <c r="M64" i="24" s="1"/>
  <c r="AG1130" i="22"/>
  <c r="AE880" i="22"/>
  <c r="H1327" i="22"/>
  <c r="L1327" i="22" s="1"/>
  <c r="L1077" i="22"/>
  <c r="AS1272" i="22"/>
  <c r="AQ1272" i="22" s="1"/>
  <c r="AQ1022" i="22"/>
  <c r="I1194" i="22"/>
  <c r="G944" i="22"/>
  <c r="T1059" i="22"/>
  <c r="X809" i="22"/>
  <c r="AG1464" i="22"/>
  <c r="AE1464" i="22" s="1"/>
  <c r="AE1214" i="22"/>
  <c r="U1132" i="22"/>
  <c r="S882" i="22"/>
  <c r="AR1170" i="22"/>
  <c r="AV920" i="22"/>
  <c r="AR1044" i="22"/>
  <c r="AV794" i="22"/>
  <c r="T1462" i="22"/>
  <c r="X1462" i="22" s="1"/>
  <c r="X1212" i="22"/>
  <c r="AF1207" i="22"/>
  <c r="AJ957" i="22"/>
  <c r="AF1349" i="22"/>
  <c r="AJ1349" i="22" s="1"/>
  <c r="AJ1099" i="22"/>
  <c r="U1114" i="22"/>
  <c r="S864" i="22"/>
  <c r="AS1142" i="22"/>
  <c r="AQ892" i="22"/>
  <c r="AG1469" i="22"/>
  <c r="AE1469" i="22" s="1"/>
  <c r="AE1219" i="22"/>
  <c r="AF1286" i="22"/>
  <c r="AJ1286" i="22" s="1"/>
  <c r="AJ1036" i="22"/>
  <c r="AG1010" i="22"/>
  <c r="AE760" i="22"/>
  <c r="H1285" i="22"/>
  <c r="L1285" i="22" s="1"/>
  <c r="L1035" i="22"/>
  <c r="I1035" i="22"/>
  <c r="G785" i="22"/>
  <c r="AS1500" i="22"/>
  <c r="AQ1500" i="22" s="1"/>
  <c r="AQ1250" i="22"/>
  <c r="AS1499" i="22"/>
  <c r="AQ1499" i="22" s="1"/>
  <c r="AQ1249" i="22"/>
  <c r="H1361" i="22"/>
  <c r="L1361" i="22" s="1"/>
  <c r="L1111" i="22"/>
  <c r="T1060" i="22"/>
  <c r="X810" i="22"/>
  <c r="U1065" i="22"/>
  <c r="S815" i="22"/>
  <c r="AS1501" i="22"/>
  <c r="AQ1501" i="22" s="1"/>
  <c r="AQ1251" i="22"/>
  <c r="AR1121" i="22"/>
  <c r="AV871" i="22"/>
  <c r="I1113" i="22"/>
  <c r="G863" i="22"/>
  <c r="AR1094" i="22"/>
  <c r="AV844" i="22"/>
  <c r="AG1450" i="22"/>
  <c r="AE1450" i="22" s="1"/>
  <c r="AE1200" i="22"/>
  <c r="U1438" i="22"/>
  <c r="S1438" i="22" s="1"/>
  <c r="S1188" i="22"/>
  <c r="AF1417" i="22"/>
  <c r="AJ1417" i="22" s="1"/>
  <c r="AJ1167" i="22"/>
  <c r="AF1291" i="22"/>
  <c r="AJ1291" i="22" s="1"/>
  <c r="AJ1041" i="22"/>
  <c r="AG1075" i="22"/>
  <c r="AE825" i="22"/>
  <c r="AS1280" i="22"/>
  <c r="AQ1280" i="22" s="1"/>
  <c r="AQ1030" i="22"/>
  <c r="AS1473" i="22"/>
  <c r="AQ1473" i="22" s="1"/>
  <c r="AQ1223" i="22"/>
  <c r="U1112" i="22"/>
  <c r="S862" i="22"/>
  <c r="AR1201" i="22"/>
  <c r="AV951" i="22"/>
  <c r="I1110" i="22"/>
  <c r="G860" i="22"/>
  <c r="T1474" i="22"/>
  <c r="X1474" i="22" s="1"/>
  <c r="X1224" i="22"/>
  <c r="AF1213" i="22"/>
  <c r="AJ963" i="22"/>
  <c r="H1351" i="22"/>
  <c r="L1351" i="22" s="1"/>
  <c r="L1101" i="22"/>
  <c r="H1221" i="22"/>
  <c r="L971" i="22"/>
  <c r="AS1124" i="22"/>
  <c r="AQ874" i="22"/>
  <c r="H1455" i="22"/>
  <c r="L1455" i="22" s="1"/>
  <c r="L1205" i="22"/>
  <c r="AG1463" i="22"/>
  <c r="AE1463" i="22" s="1"/>
  <c r="AE1213" i="22"/>
  <c r="H1297" i="22"/>
  <c r="L1297" i="22" s="1"/>
  <c r="L1047" i="22"/>
  <c r="U1109" i="22"/>
  <c r="S859" i="22"/>
  <c r="H1392" i="22"/>
  <c r="L1392" i="22" s="1"/>
  <c r="L1142" i="22"/>
  <c r="AG1045" i="22"/>
  <c r="AE795" i="22"/>
  <c r="H1339" i="22"/>
  <c r="L1339" i="22" s="1"/>
  <c r="L1089" i="22"/>
  <c r="U1428" i="22"/>
  <c r="S1428" i="22" s="1"/>
  <c r="S1178" i="22"/>
  <c r="AS1266" i="22"/>
  <c r="AQ1266" i="22" s="1"/>
  <c r="AQ1016" i="22"/>
  <c r="AS1146" i="22"/>
  <c r="AQ896" i="22"/>
  <c r="AS1109" i="22"/>
  <c r="AQ859" i="22"/>
  <c r="I1488" i="22"/>
  <c r="G1488" i="22" s="1"/>
  <c r="G1238" i="22"/>
  <c r="AR1051" i="22"/>
  <c r="AV801" i="22"/>
  <c r="I1053" i="22"/>
  <c r="G803" i="22"/>
  <c r="U1067" i="22"/>
  <c r="S817" i="22"/>
  <c r="AR1081" i="22"/>
  <c r="AV831" i="22"/>
  <c r="U68" i="24"/>
  <c r="AG68" i="24" s="1"/>
  <c r="AS68" i="24" s="1"/>
  <c r="G68" i="24"/>
  <c r="S68" i="24" s="1"/>
  <c r="AE68" i="24" s="1"/>
  <c r="AQ68" i="24" s="1"/>
  <c r="U54" i="24"/>
  <c r="AG54" i="24" s="1"/>
  <c r="AS54" i="24" s="1"/>
  <c r="G54" i="24"/>
  <c r="S54" i="24" s="1"/>
  <c r="AE54" i="24" s="1"/>
  <c r="AQ54" i="24" s="1"/>
  <c r="U43" i="24"/>
  <c r="AG43" i="24" s="1"/>
  <c r="AS43" i="24" s="1"/>
  <c r="G43" i="24"/>
  <c r="S43" i="24" s="1"/>
  <c r="AE43" i="24" s="1"/>
  <c r="AQ43" i="24" s="1"/>
  <c r="U45" i="24"/>
  <c r="AG45" i="24" s="1"/>
  <c r="AS45" i="24" s="1"/>
  <c r="G45" i="24"/>
  <c r="S45" i="24" s="1"/>
  <c r="AE45" i="24" s="1"/>
  <c r="AQ45" i="24" s="1"/>
  <c r="AF68" i="24"/>
  <c r="W68" i="24"/>
  <c r="AS1268" i="22"/>
  <c r="AQ1268" i="22" s="1"/>
  <c r="AQ1018" i="22"/>
  <c r="AR1172" i="22"/>
  <c r="AV922" i="22"/>
  <c r="U1425" i="22"/>
  <c r="S1425" i="22" s="1"/>
  <c r="S1175" i="22"/>
  <c r="I1466" i="22"/>
  <c r="G1466" i="22" s="1"/>
  <c r="G1216" i="22"/>
  <c r="AF1419" i="22"/>
  <c r="AJ1419" i="22" s="1"/>
  <c r="AJ1169" i="22"/>
  <c r="T1194" i="22"/>
  <c r="X944" i="22"/>
  <c r="AS1134" i="22"/>
  <c r="AQ884" i="22"/>
  <c r="T1018" i="22"/>
  <c r="X768" i="22"/>
  <c r="I1189" i="22"/>
  <c r="G939" i="22"/>
  <c r="AR1026" i="22"/>
  <c r="AV776" i="22"/>
  <c r="AG1239" i="22"/>
  <c r="AE989" i="22"/>
  <c r="AG1102" i="22"/>
  <c r="AE852" i="22"/>
  <c r="AG1051" i="22"/>
  <c r="AE801" i="22"/>
  <c r="AR1088" i="22"/>
  <c r="AV838" i="22"/>
  <c r="T1107" i="22"/>
  <c r="X857" i="22"/>
  <c r="U1455" i="22"/>
  <c r="S1455" i="22" s="1"/>
  <c r="S1205" i="22"/>
  <c r="AF1436" i="22"/>
  <c r="AJ1436" i="22" s="1"/>
  <c r="AJ1186" i="22"/>
  <c r="I1477" i="22"/>
  <c r="G1477" i="22" s="1"/>
  <c r="G1227" i="22"/>
  <c r="AS1284" i="22"/>
  <c r="AQ1284" i="22" s="1"/>
  <c r="AQ1034" i="22"/>
  <c r="AS1130" i="22"/>
  <c r="AQ880" i="22"/>
  <c r="AG1457" i="22"/>
  <c r="AE1457" i="22" s="1"/>
  <c r="AE1207" i="22"/>
  <c r="T1043" i="22"/>
  <c r="X793" i="22"/>
  <c r="T1051" i="22"/>
  <c r="X801" i="22"/>
  <c r="AF1215" i="22"/>
  <c r="AJ965" i="22"/>
  <c r="AS1099" i="22"/>
  <c r="AQ849" i="22"/>
  <c r="AF1245" i="22"/>
  <c r="AJ995" i="22"/>
  <c r="AF1243" i="22"/>
  <c r="AJ993" i="22"/>
  <c r="H1358" i="22"/>
  <c r="L1358" i="22" s="1"/>
  <c r="L1108" i="22"/>
  <c r="H1295" i="22"/>
  <c r="L1295" i="22" s="1"/>
  <c r="L1045" i="22"/>
  <c r="H1304" i="22"/>
  <c r="L1304" i="22" s="1"/>
  <c r="L1054" i="22"/>
  <c r="AF1247" i="22"/>
  <c r="AJ997" i="22"/>
  <c r="AR1183" i="22"/>
  <c r="AV933" i="22"/>
  <c r="I1153" i="22"/>
  <c r="G903" i="22"/>
  <c r="AR1154" i="22"/>
  <c r="AV904" i="22"/>
  <c r="U1286" i="22"/>
  <c r="S1286" i="22" s="1"/>
  <c r="S1036" i="22"/>
  <c r="AG1447" i="22"/>
  <c r="AE1447" i="22" s="1"/>
  <c r="AE1197" i="22"/>
  <c r="U1417" i="22"/>
  <c r="S1417" i="22" s="1"/>
  <c r="S1167" i="22"/>
  <c r="AF1396" i="22"/>
  <c r="AJ1396" i="22" s="1"/>
  <c r="AJ1146" i="22"/>
  <c r="U1106" i="22"/>
  <c r="S856" i="22"/>
  <c r="AS1126" i="22"/>
  <c r="AQ876" i="22"/>
  <c r="T1081" i="22"/>
  <c r="X831" i="22"/>
  <c r="AG1122" i="22"/>
  <c r="AE872" i="22"/>
  <c r="AF1321" i="22"/>
  <c r="AJ1321" i="22" s="1"/>
  <c r="AJ1071" i="22"/>
  <c r="AR1116" i="22"/>
  <c r="AV866" i="22"/>
  <c r="U1218" i="22"/>
  <c r="S968" i="22"/>
  <c r="H1216" i="22"/>
  <c r="L966" i="22"/>
  <c r="H1438" i="22"/>
  <c r="L1438" i="22" s="1"/>
  <c r="L1188" i="22"/>
  <c r="AR1085" i="22"/>
  <c r="AV835" i="22"/>
  <c r="T1148" i="22"/>
  <c r="X898" i="22"/>
  <c r="H1302" i="22"/>
  <c r="L1302" i="22" s="1"/>
  <c r="L1052" i="22"/>
  <c r="H1413" i="22"/>
  <c r="L1413" i="22" s="1"/>
  <c r="L1163" i="22"/>
  <c r="AG1458" i="22"/>
  <c r="AE1458" i="22" s="1"/>
  <c r="AE1208" i="22"/>
  <c r="H1286" i="22"/>
  <c r="L1286" i="22" s="1"/>
  <c r="L1036" i="22"/>
  <c r="U1099" i="22"/>
  <c r="S849" i="22"/>
  <c r="H1344" i="22"/>
  <c r="L1344" i="22" s="1"/>
  <c r="L1094" i="22"/>
  <c r="AG1043" i="22"/>
  <c r="AE793" i="22"/>
  <c r="AF1256" i="22"/>
  <c r="AJ1256" i="22" s="1"/>
  <c r="AJ1006" i="22"/>
  <c r="AS1480" i="22"/>
  <c r="AQ1480" i="22" s="1"/>
  <c r="AQ1230" i="22"/>
  <c r="AS1137" i="22"/>
  <c r="AQ887" i="22"/>
  <c r="T1011" i="22"/>
  <c r="X761" i="22"/>
  <c r="AS1285" i="22"/>
  <c r="AQ1285" i="22" s="1"/>
  <c r="AQ1035" i="22"/>
  <c r="T1069" i="22"/>
  <c r="X819" i="22"/>
  <c r="U1433" i="22"/>
  <c r="S1433" i="22" s="1"/>
  <c r="S1183" i="22"/>
  <c r="AF1415" i="22"/>
  <c r="AJ1415" i="22" s="1"/>
  <c r="AJ1165" i="22"/>
  <c r="AR1065" i="22"/>
  <c r="AV815" i="22"/>
  <c r="T1154" i="22"/>
  <c r="X904" i="22"/>
  <c r="H1316" i="22"/>
  <c r="L1316" i="22" s="1"/>
  <c r="L1066" i="22"/>
  <c r="AS1485" i="22"/>
  <c r="AQ1485" i="22" s="1"/>
  <c r="AQ1235" i="22"/>
  <c r="AF1307" i="22"/>
  <c r="AJ1307" i="22" s="1"/>
  <c r="AJ1057" i="22"/>
  <c r="I1186" i="22"/>
  <c r="G936" i="22"/>
  <c r="H1443" i="22"/>
  <c r="L1443" i="22" s="1"/>
  <c r="L1193" i="22"/>
  <c r="H1253" i="22"/>
  <c r="L1003" i="22"/>
  <c r="AS1486" i="22"/>
  <c r="AQ1486" i="22" s="1"/>
  <c r="AQ1236" i="22"/>
  <c r="AS1484" i="22"/>
  <c r="AQ1484" i="22" s="1"/>
  <c r="AQ1234" i="22"/>
  <c r="H1355" i="22"/>
  <c r="L1355" i="22" s="1"/>
  <c r="L1105" i="22"/>
  <c r="H1289" i="22"/>
  <c r="L1289" i="22" s="1"/>
  <c r="L1039" i="22"/>
  <c r="U1289" i="22"/>
  <c r="S1289" i="22" s="1"/>
  <c r="S1039" i="22"/>
  <c r="AF1223" i="22"/>
  <c r="AJ973" i="22"/>
  <c r="AR1097" i="22"/>
  <c r="AV847" i="22"/>
  <c r="I1097" i="22"/>
  <c r="G847" i="22"/>
  <c r="I1034" i="22"/>
  <c r="G784" i="22"/>
  <c r="H1270" i="22"/>
  <c r="L1270" i="22" s="1"/>
  <c r="L1020" i="22"/>
  <c r="AF1209" i="22"/>
  <c r="AJ959" i="22"/>
  <c r="AF1447" i="22"/>
  <c r="AJ1447" i="22" s="1"/>
  <c r="AJ1197" i="22"/>
  <c r="AF1248" i="22"/>
  <c r="AJ998" i="22"/>
  <c r="U1258" i="22"/>
  <c r="S1258" i="22" s="1"/>
  <c r="S1008" i="22"/>
  <c r="I1092" i="22"/>
  <c r="G842" i="22"/>
  <c r="AG1190" i="22"/>
  <c r="AE940" i="22"/>
  <c r="H1313" i="22"/>
  <c r="L1313" i="22" s="1"/>
  <c r="L1063" i="22"/>
  <c r="AR1176" i="22"/>
  <c r="AV926" i="22"/>
  <c r="I1048" i="22"/>
  <c r="G798" i="22"/>
  <c r="AS1456" i="22"/>
  <c r="AQ1456" i="22" s="1"/>
  <c r="AQ1206" i="22"/>
  <c r="H1435" i="22"/>
  <c r="L1435" i="22" s="1"/>
  <c r="L1185" i="22"/>
  <c r="AR1077" i="22"/>
  <c r="AV827" i="22"/>
  <c r="T1136" i="22"/>
  <c r="X886" i="22"/>
  <c r="H1296" i="22"/>
  <c r="L1296" i="22" s="1"/>
  <c r="L1046" i="22"/>
  <c r="AS1190" i="22"/>
  <c r="AQ940" i="22"/>
  <c r="AR1198" i="22"/>
  <c r="AV948" i="22"/>
  <c r="U1274" i="22"/>
  <c r="S1274" i="22" s="1"/>
  <c r="S1024" i="22"/>
  <c r="I1505" i="22"/>
  <c r="G1505" i="22" s="1"/>
  <c r="G1255" i="22"/>
  <c r="T1195" i="22"/>
  <c r="X945" i="22"/>
  <c r="AS1221" i="22"/>
  <c r="AQ971" i="22"/>
  <c r="U1422" i="22"/>
  <c r="S1422" i="22" s="1"/>
  <c r="S1172" i="22"/>
  <c r="AF1398" i="22"/>
  <c r="AJ1398" i="22" s="1"/>
  <c r="AJ1148" i="22"/>
  <c r="T1182" i="22"/>
  <c r="X932" i="22"/>
  <c r="AS1118" i="22"/>
  <c r="AQ868" i="22"/>
  <c r="AR1033" i="22"/>
  <c r="AV783" i="22"/>
  <c r="AF43" i="24"/>
  <c r="W43" i="24"/>
  <c r="AG1162" i="22"/>
  <c r="AE912" i="22"/>
  <c r="U1138" i="22"/>
  <c r="S888" i="22"/>
  <c r="AG1067" i="22"/>
  <c r="AE817" i="22"/>
  <c r="I1180" i="22"/>
  <c r="G930" i="22"/>
  <c r="AR1038" i="22"/>
  <c r="AV788" i="22"/>
  <c r="AS1260" i="22"/>
  <c r="AQ1260" i="22" s="1"/>
  <c r="AQ1010" i="22"/>
  <c r="AS1081" i="22"/>
  <c r="AQ831" i="22"/>
  <c r="AF1226" i="22"/>
  <c r="AJ976" i="22"/>
  <c r="U1101" i="22"/>
  <c r="S851" i="22"/>
  <c r="T1124" i="22"/>
  <c r="X874" i="22"/>
  <c r="AF1232" i="22"/>
  <c r="AJ982" i="22"/>
  <c r="AF1395" i="22"/>
  <c r="AJ1395" i="22" s="1"/>
  <c r="AJ1145" i="22"/>
  <c r="AG1150" i="22"/>
  <c r="AE900" i="22"/>
  <c r="T1114" i="22"/>
  <c r="X864" i="22"/>
  <c r="AG1066" i="22"/>
  <c r="AE816" i="22"/>
  <c r="AF1268" i="22"/>
  <c r="AJ1268" i="22" s="1"/>
  <c r="AJ1018" i="22"/>
  <c r="AS1286" i="22"/>
  <c r="AQ1286" i="22" s="1"/>
  <c r="AQ1036" i="22"/>
  <c r="AF1253" i="22"/>
  <c r="AJ1003" i="22"/>
  <c r="AR1505" i="22"/>
  <c r="AV1505" i="22" s="1"/>
  <c r="AV1255" i="22"/>
  <c r="AF1391" i="22"/>
  <c r="AJ1391" i="22" s="1"/>
  <c r="AJ1141" i="22"/>
  <c r="U1236" i="22"/>
  <c r="S986" i="22"/>
  <c r="AR1501" i="22"/>
  <c r="AV1501" i="22" s="1"/>
  <c r="AV1251" i="22"/>
  <c r="AG1082" i="22"/>
  <c r="AE832" i="22"/>
  <c r="U51" i="24"/>
  <c r="AG51" i="24" s="1"/>
  <c r="AS51" i="24" s="1"/>
  <c r="G51" i="24"/>
  <c r="S51" i="24" s="1"/>
  <c r="AE51" i="24" s="1"/>
  <c r="AQ51" i="24" s="1"/>
  <c r="AF1387" i="22"/>
  <c r="AJ1387" i="22" s="1"/>
  <c r="AJ1137" i="22"/>
  <c r="AG1496" i="22"/>
  <c r="AE1496" i="22" s="1"/>
  <c r="AE1246" i="22"/>
  <c r="I1215" i="22"/>
  <c r="G965" i="22"/>
  <c r="I1175" i="22"/>
  <c r="G925" i="22"/>
  <c r="I1074" i="22"/>
  <c r="G824" i="22"/>
  <c r="AF1278" i="22"/>
  <c r="AJ1278" i="22" s="1"/>
  <c r="AJ1028" i="22"/>
  <c r="U1416" i="22"/>
  <c r="S1416" i="22" s="1"/>
  <c r="S1166" i="22"/>
  <c r="AG1026" i="22"/>
  <c r="AE776" i="22"/>
  <c r="T1187" i="22"/>
  <c r="X937" i="22"/>
  <c r="AR1110" i="22"/>
  <c r="AV860" i="22"/>
  <c r="AF1442" i="22"/>
  <c r="AJ1442" i="22" s="1"/>
  <c r="AJ1192" i="22"/>
  <c r="U1134" i="22"/>
  <c r="S884" i="22"/>
  <c r="U1059" i="22"/>
  <c r="S809" i="22"/>
  <c r="T1023" i="22"/>
  <c r="X773" i="22"/>
  <c r="AG1121" i="22"/>
  <c r="AE871" i="22"/>
  <c r="AF1439" i="22"/>
  <c r="AJ1439" i="22" s="1"/>
  <c r="AJ1189" i="22"/>
  <c r="H1279" i="22"/>
  <c r="L1279" i="22" s="1"/>
  <c r="L1029" i="22"/>
  <c r="H1343" i="22"/>
  <c r="L1343" i="22" s="1"/>
  <c r="L1093" i="22"/>
  <c r="AI27" i="24"/>
  <c r="AR27" i="24"/>
  <c r="AU27" i="24" s="1"/>
  <c r="AS1138" i="22"/>
  <c r="AQ888" i="22"/>
  <c r="AG1019" i="22"/>
  <c r="AE769" i="22"/>
  <c r="AF1220" i="22"/>
  <c r="AJ970" i="22"/>
  <c r="AG1476" i="22"/>
  <c r="AE1476" i="22" s="1"/>
  <c r="AE1226" i="22"/>
  <c r="H1312" i="22"/>
  <c r="L1312" i="22" s="1"/>
  <c r="L1062" i="22"/>
  <c r="AR1200" i="22"/>
  <c r="AV950" i="22"/>
  <c r="T1155" i="22"/>
  <c r="X905" i="22"/>
  <c r="AR26" i="24"/>
  <c r="AU26" i="24" s="1"/>
  <c r="AI26" i="24"/>
  <c r="AI36" i="24"/>
  <c r="AR36" i="24"/>
  <c r="AU36" i="24" s="1"/>
  <c r="AF56" i="24"/>
  <c r="W56" i="24"/>
  <c r="AR1163" i="22"/>
  <c r="AV913" i="22"/>
  <c r="I1013" i="22"/>
  <c r="G763" i="22"/>
  <c r="AS1443" i="22"/>
  <c r="AQ1443" i="22" s="1"/>
  <c r="AQ1193" i="22"/>
  <c r="AF1401" i="22"/>
  <c r="AJ1401" i="22" s="1"/>
  <c r="AJ1151" i="22"/>
  <c r="T1122" i="22"/>
  <c r="X872" i="22"/>
  <c r="AR1082" i="22"/>
  <c r="AV832" i="22"/>
  <c r="U1494" i="22"/>
  <c r="S1494" i="22" s="1"/>
  <c r="S1244" i="22"/>
  <c r="I1093" i="22"/>
  <c r="G843" i="22"/>
  <c r="U1093" i="22"/>
  <c r="S843" i="22"/>
  <c r="AF1239" i="22"/>
  <c r="AJ989" i="22"/>
  <c r="AS1149" i="22"/>
  <c r="AQ899" i="22"/>
  <c r="AS1058" i="22"/>
  <c r="AQ808" i="22"/>
  <c r="AS1291" i="22"/>
  <c r="AQ1291" i="22" s="1"/>
  <c r="AQ1041" i="22"/>
  <c r="U1265" i="22"/>
  <c r="S1265" i="22" s="1"/>
  <c r="S1015" i="22"/>
  <c r="U1436" i="22"/>
  <c r="S1436" i="22" s="1"/>
  <c r="S1186" i="22"/>
  <c r="AF1418" i="22"/>
  <c r="AJ1418" i="22" s="1"/>
  <c r="AJ1168" i="22"/>
  <c r="AR1073" i="22"/>
  <c r="AV823" i="22"/>
  <c r="T1166" i="22"/>
  <c r="X916" i="22"/>
  <c r="U1085" i="22"/>
  <c r="S835" i="22"/>
  <c r="H1214" i="22"/>
  <c r="L964" i="22"/>
  <c r="AS1086" i="22"/>
  <c r="AQ836" i="22"/>
  <c r="H1209" i="22"/>
  <c r="L959" i="22"/>
  <c r="H1449" i="22"/>
  <c r="L1449" i="22" s="1"/>
  <c r="L1199" i="22"/>
  <c r="AS1454" i="22"/>
  <c r="AQ1454" i="22" s="1"/>
  <c r="AQ1204" i="22"/>
  <c r="H1448" i="22"/>
  <c r="L1448" i="22" s="1"/>
  <c r="L1198" i="22"/>
  <c r="I1502" i="22"/>
  <c r="G1502" i="22" s="1"/>
  <c r="G1252" i="22"/>
  <c r="U1285" i="22"/>
  <c r="S1285" i="22" s="1"/>
  <c r="S1035" i="22"/>
  <c r="AR1167" i="22"/>
  <c r="AV917" i="22"/>
  <c r="AF1241" i="22"/>
  <c r="AJ991" i="22"/>
  <c r="AR1109" i="22"/>
  <c r="AV859" i="22"/>
  <c r="I1105" i="22"/>
  <c r="G855" i="22"/>
  <c r="I1040" i="22"/>
  <c r="G790" i="22"/>
  <c r="AS1079" i="22"/>
  <c r="AQ829" i="22"/>
  <c r="T1501" i="22"/>
  <c r="X1501" i="22" s="1"/>
  <c r="X1251" i="22"/>
  <c r="AS1481" i="22"/>
  <c r="AQ1481" i="22" s="1"/>
  <c r="AQ1231" i="22"/>
  <c r="AF1378" i="22"/>
  <c r="AJ1378" i="22" s="1"/>
  <c r="AJ1128" i="22"/>
  <c r="T1162" i="22"/>
  <c r="X912" i="22"/>
  <c r="U1069" i="22"/>
  <c r="S819" i="22"/>
  <c r="AS1492" i="22"/>
  <c r="AQ1492" i="22" s="1"/>
  <c r="AQ1242" i="22"/>
  <c r="AS1463" i="22"/>
  <c r="AQ1463" i="22" s="1"/>
  <c r="AQ1213" i="22"/>
  <c r="AS1122" i="22"/>
  <c r="AQ872" i="22"/>
  <c r="AR1060" i="22"/>
  <c r="AV810" i="22"/>
  <c r="T1205" i="22"/>
  <c r="X955" i="22"/>
  <c r="U1441" i="22"/>
  <c r="S1441" i="22" s="1"/>
  <c r="S1191" i="22"/>
  <c r="H1420" i="22"/>
  <c r="L1420" i="22" s="1"/>
  <c r="L1170" i="22"/>
  <c r="I1009" i="22"/>
  <c r="G759" i="22"/>
  <c r="H1274" i="22"/>
  <c r="L1274" i="22" s="1"/>
  <c r="L1024" i="22"/>
  <c r="T1021" i="22"/>
  <c r="X771" i="22"/>
  <c r="H1383" i="22"/>
  <c r="L1383" i="22" s="1"/>
  <c r="L1133" i="22"/>
  <c r="AF1318" i="22"/>
  <c r="AJ1318" i="22" s="1"/>
  <c r="AJ1068" i="22"/>
  <c r="AR1138" i="22"/>
  <c r="AV888" i="22"/>
  <c r="AS1277" i="22"/>
  <c r="AQ1277" i="22" s="1"/>
  <c r="AQ1027" i="22"/>
  <c r="AF1276" i="22"/>
  <c r="AJ1276" i="22" s="1"/>
  <c r="AJ1026" i="22"/>
  <c r="U1464" i="22"/>
  <c r="S1464" i="22" s="1"/>
  <c r="S1214" i="22"/>
  <c r="H1223" i="22"/>
  <c r="L973" i="22"/>
  <c r="T1200" i="22"/>
  <c r="X950" i="22"/>
  <c r="U1052" i="22"/>
  <c r="S802" i="22"/>
  <c r="U1117" i="22"/>
  <c r="S867" i="22"/>
  <c r="AS1087" i="22"/>
  <c r="AQ837" i="22"/>
  <c r="U1415" i="22"/>
  <c r="S1415" i="22" s="1"/>
  <c r="S1165" i="22"/>
  <c r="AF1397" i="22"/>
  <c r="AJ1397" i="22" s="1"/>
  <c r="AJ1147" i="22"/>
  <c r="I1187" i="22"/>
  <c r="G937" i="22"/>
  <c r="H1277" i="22"/>
  <c r="L1277" i="22" s="1"/>
  <c r="L1027" i="22"/>
  <c r="T1099" i="22"/>
  <c r="X849" i="22"/>
  <c r="I1038" i="22"/>
  <c r="G788" i="22"/>
  <c r="AS1114" i="22"/>
  <c r="AQ864" i="22"/>
  <c r="I1052" i="22"/>
  <c r="G802" i="22"/>
  <c r="H1395" i="22"/>
  <c r="L1395" i="22" s="1"/>
  <c r="L1145" i="22"/>
  <c r="U1495" i="22"/>
  <c r="S1495" i="22" s="1"/>
  <c r="S1245" i="22"/>
  <c r="U1451" i="22"/>
  <c r="S1451" i="22" s="1"/>
  <c r="S1201" i="22"/>
  <c r="H1445" i="22"/>
  <c r="L1445" i="22" s="1"/>
  <c r="L1195" i="22"/>
  <c r="AS1491" i="22"/>
  <c r="AQ1491" i="22" s="1"/>
  <c r="AQ1241" i="22"/>
  <c r="AG1009" i="22"/>
  <c r="AE759" i="22"/>
  <c r="I1176" i="22"/>
  <c r="G926" i="22"/>
  <c r="AG1488" i="22"/>
  <c r="AE1488" i="22" s="1"/>
  <c r="AE1238" i="22"/>
  <c r="AR1047" i="22"/>
  <c r="AV797" i="22"/>
  <c r="I1049" i="22"/>
  <c r="G799" i="22"/>
  <c r="H1334" i="22"/>
  <c r="L1334" i="22" s="1"/>
  <c r="L1084" i="22"/>
  <c r="AG1475" i="22"/>
  <c r="AE1475" i="22" s="1"/>
  <c r="AE1225" i="22"/>
  <c r="AS1450" i="22"/>
  <c r="AQ1450" i="22" s="1"/>
  <c r="AQ1200" i="22"/>
  <c r="AF1429" i="22"/>
  <c r="AJ1429" i="22" s="1"/>
  <c r="AJ1179" i="22"/>
  <c r="AS1045" i="22"/>
  <c r="AQ795" i="22"/>
  <c r="AG1177" i="22"/>
  <c r="AE927" i="22"/>
  <c r="H1260" i="22"/>
  <c r="L1260" i="22" s="1"/>
  <c r="L1010" i="22"/>
  <c r="AG1078" i="22"/>
  <c r="AE828" i="22"/>
  <c r="T1032" i="22"/>
  <c r="X782" i="22"/>
  <c r="AR1104" i="22"/>
  <c r="AV854" i="22"/>
  <c r="T1163" i="22"/>
  <c r="X913" i="22"/>
  <c r="AS1437" i="22"/>
  <c r="AQ1437" i="22" s="1"/>
  <c r="AQ1187" i="22"/>
  <c r="H1417" i="22"/>
  <c r="L1417" i="22" s="1"/>
  <c r="L1167" i="22"/>
  <c r="I1191" i="22"/>
  <c r="G941" i="22"/>
  <c r="AR1016" i="22"/>
  <c r="AV766" i="22"/>
  <c r="I1164" i="22"/>
  <c r="G914" i="22"/>
  <c r="H1377" i="22"/>
  <c r="L1377" i="22" s="1"/>
  <c r="L1127" i="22"/>
  <c r="AS1458" i="22"/>
  <c r="AQ1458" i="22" s="1"/>
  <c r="AQ1208" i="22"/>
  <c r="AR1126" i="22"/>
  <c r="AV876" i="22"/>
  <c r="AS1095" i="22"/>
  <c r="AQ845" i="22"/>
  <c r="AF1270" i="22"/>
  <c r="AJ1270" i="22" s="1"/>
  <c r="AJ1020" i="22"/>
  <c r="AS1498" i="22"/>
  <c r="AQ1498" i="22" s="1"/>
  <c r="AQ1248" i="22"/>
  <c r="T1503" i="22"/>
  <c r="X1503" i="22" s="1"/>
  <c r="X1253" i="22"/>
  <c r="U1404" i="22"/>
  <c r="S1404" i="22" s="1"/>
  <c r="S1154" i="22"/>
  <c r="AF1380" i="22"/>
  <c r="AJ1380" i="22" s="1"/>
  <c r="AJ1130" i="22"/>
  <c r="T1110" i="22"/>
  <c r="X860" i="22"/>
  <c r="AR1074" i="22"/>
  <c r="AV824" i="22"/>
  <c r="G49" i="24"/>
  <c r="S49" i="24" s="1"/>
  <c r="AE49" i="24" s="1"/>
  <c r="AQ49" i="24" s="1"/>
  <c r="U49" i="24"/>
  <c r="AG49" i="24" s="1"/>
  <c r="AS49" i="24" s="1"/>
  <c r="U1493" i="22"/>
  <c r="S1493" i="22" s="1"/>
  <c r="S1243" i="22"/>
  <c r="AS1089" i="22"/>
  <c r="AQ839" i="22"/>
  <c r="I1006" i="22"/>
  <c r="G756" i="22"/>
  <c r="AR1022" i="22"/>
  <c r="AV772" i="22"/>
  <c r="U1143" i="22"/>
  <c r="S893" i="22"/>
  <c r="U42" i="24"/>
  <c r="AG42" i="24" s="1"/>
  <c r="AS42" i="24" s="1"/>
  <c r="G42" i="24"/>
  <c r="S42" i="24" s="1"/>
  <c r="AE42" i="24" s="1"/>
  <c r="AQ42" i="24" s="1"/>
  <c r="AR1187" i="22"/>
  <c r="AV937" i="22"/>
  <c r="AF1394" i="22"/>
  <c r="AJ1394" i="22" s="1"/>
  <c r="AJ1144" i="22"/>
  <c r="AF1317" i="22"/>
  <c r="AJ1317" i="22" s="1"/>
  <c r="AJ1067" i="22"/>
  <c r="H1442" i="22"/>
  <c r="L1442" i="22" s="1"/>
  <c r="L1192" i="22"/>
  <c r="AG1470" i="22"/>
  <c r="AE1470" i="22" s="1"/>
  <c r="AE1220" i="22"/>
  <c r="AG1072" i="22"/>
  <c r="AE822" i="22"/>
  <c r="AF1297" i="22"/>
  <c r="AJ1297" i="22" s="1"/>
  <c r="AJ1047" i="22"/>
  <c r="AS1453" i="22"/>
  <c r="AQ1453" i="22" s="1"/>
  <c r="AQ1203" i="22"/>
  <c r="I1451" i="22"/>
  <c r="G1451" i="22" s="1"/>
  <c r="G1201" i="22"/>
  <c r="T1079" i="22"/>
  <c r="X829" i="22"/>
  <c r="T1461" i="22"/>
  <c r="X1461" i="22" s="1"/>
  <c r="X1211" i="22"/>
  <c r="U1419" i="22"/>
  <c r="S1419" i="22" s="1"/>
  <c r="S1169" i="22"/>
  <c r="T1170" i="22"/>
  <c r="X920" i="22"/>
  <c r="H1212" i="22"/>
  <c r="L962" i="22"/>
  <c r="AG1006" i="22"/>
  <c r="AE756" i="22"/>
  <c r="AF1384" i="22"/>
  <c r="AJ1384" i="22" s="1"/>
  <c r="AJ1134" i="22"/>
  <c r="I1148" i="22"/>
  <c r="G898" i="22"/>
  <c r="I1071" i="22"/>
  <c r="G821" i="22"/>
  <c r="H1390" i="22"/>
  <c r="L1390" i="22" s="1"/>
  <c r="L1140" i="22"/>
  <c r="AR1058" i="22"/>
  <c r="AV808" i="22"/>
  <c r="AF1389" i="22"/>
  <c r="AJ1389" i="22" s="1"/>
  <c r="AJ1139" i="22"/>
  <c r="AR1202" i="22"/>
  <c r="AV952" i="22"/>
  <c r="AF1261" i="22"/>
  <c r="AJ1261" i="22" s="1"/>
  <c r="AJ1011" i="22"/>
  <c r="AG1140" i="22"/>
  <c r="AE890" i="22"/>
  <c r="H1222" i="22"/>
  <c r="L972" i="22"/>
  <c r="U1071" i="22"/>
  <c r="S821" i="22"/>
  <c r="I1171" i="22"/>
  <c r="G921" i="22"/>
  <c r="AR1017" i="22"/>
  <c r="AV767" i="22"/>
  <c r="U1288" i="22"/>
  <c r="S1288" i="22" s="1"/>
  <c r="S1038" i="22"/>
  <c r="AR1174" i="22"/>
  <c r="AV924" i="22"/>
  <c r="H1436" i="22"/>
  <c r="L1436" i="22" s="1"/>
  <c r="L1186" i="22"/>
  <c r="U1460" i="22"/>
  <c r="S1460" i="22" s="1"/>
  <c r="S1210" i="22"/>
  <c r="AR1113" i="22"/>
  <c r="AV863" i="22"/>
  <c r="T1078" i="22"/>
  <c r="X828" i="22"/>
  <c r="AG1080" i="22"/>
  <c r="AE830" i="22"/>
  <c r="AR1492" i="22"/>
  <c r="AV1492" i="22" s="1"/>
  <c r="AV1242" i="22"/>
  <c r="AG1491" i="22"/>
  <c r="AE1491" i="22" s="1"/>
  <c r="AE1241" i="22"/>
  <c r="AF1376" i="22"/>
  <c r="AJ1376" i="22" s="1"/>
  <c r="AJ1126" i="22"/>
  <c r="I1131" i="22"/>
  <c r="G881" i="22"/>
  <c r="U1270" i="22"/>
  <c r="S1270" i="22" s="1"/>
  <c r="S1020" i="22"/>
  <c r="AR1011" i="22"/>
  <c r="AV761" i="22"/>
  <c r="AR1173" i="22"/>
  <c r="AV923" i="22"/>
  <c r="AR1192" i="22"/>
  <c r="AV942" i="22"/>
  <c r="T1097" i="22"/>
  <c r="X847" i="22"/>
  <c r="AS1144" i="22"/>
  <c r="AQ894" i="22"/>
  <c r="AF1326" i="22"/>
  <c r="AJ1326" i="22" s="1"/>
  <c r="AJ1076" i="22"/>
  <c r="AS1429" i="22"/>
  <c r="AQ1429" i="22" s="1"/>
  <c r="AQ1179" i="22"/>
  <c r="H1424" i="22"/>
  <c r="L1424" i="22" s="1"/>
  <c r="L1174" i="22"/>
  <c r="U1130" i="22"/>
  <c r="S880" i="22"/>
  <c r="AG1141" i="22"/>
  <c r="AE891" i="22"/>
  <c r="H1293" i="22"/>
  <c r="L1293" i="22" s="1"/>
  <c r="L1043" i="22"/>
  <c r="AG1156" i="22"/>
  <c r="AE906" i="22"/>
  <c r="U1148" i="22"/>
  <c r="S898" i="22"/>
  <c r="U1136" i="22"/>
  <c r="S886" i="22"/>
  <c r="I1050" i="22"/>
  <c r="G800" i="22"/>
  <c r="U1429" i="22"/>
  <c r="S1429" i="22" s="1"/>
  <c r="S1179" i="22"/>
  <c r="AF1390" i="22"/>
  <c r="AJ1390" i="22" s="1"/>
  <c r="AJ1140" i="22"/>
  <c r="U1048" i="22"/>
  <c r="S798" i="22"/>
  <c r="AF1280" i="22"/>
  <c r="AJ1280" i="22" s="1"/>
  <c r="AJ1030" i="22"/>
  <c r="AS1468" i="22"/>
  <c r="AQ1468" i="22" s="1"/>
  <c r="AQ1218" i="22"/>
  <c r="AS1131" i="22"/>
  <c r="AQ881" i="22"/>
  <c r="AF1303" i="22"/>
  <c r="AJ1303" i="22" s="1"/>
  <c r="AJ1053" i="22"/>
  <c r="AS1288" i="22"/>
  <c r="AQ1288" i="22" s="1"/>
  <c r="AQ1038" i="22"/>
  <c r="U1277" i="22"/>
  <c r="S1277" i="22" s="1"/>
  <c r="S1027" i="22"/>
  <c r="AS1434" i="22"/>
  <c r="AQ1434" i="22" s="1"/>
  <c r="AQ1184" i="22"/>
  <c r="H1414" i="22"/>
  <c r="L1414" i="22" s="1"/>
  <c r="L1164" i="22"/>
  <c r="I1183" i="22"/>
  <c r="G933" i="22"/>
  <c r="AG1153" i="22"/>
  <c r="AE903" i="22"/>
  <c r="I1100" i="22"/>
  <c r="G850" i="22"/>
  <c r="H1374" i="22"/>
  <c r="L1374" i="22" s="1"/>
  <c r="L1124" i="22"/>
  <c r="AS1117" i="22"/>
  <c r="AQ867" i="22"/>
  <c r="AR1114" i="22"/>
  <c r="AV864" i="22"/>
  <c r="AS1049" i="22"/>
  <c r="AQ799" i="22"/>
  <c r="AF1264" i="22"/>
  <c r="AJ1264" i="22" s="1"/>
  <c r="AJ1014" i="22"/>
  <c r="T1488" i="22"/>
  <c r="X1488" i="22" s="1"/>
  <c r="X1238" i="22"/>
  <c r="T1500" i="22"/>
  <c r="X1500" i="22" s="1"/>
  <c r="X1250" i="22"/>
  <c r="U1498" i="22"/>
  <c r="S1498" i="22" s="1"/>
  <c r="S1248" i="22"/>
  <c r="AF1377" i="22"/>
  <c r="AJ1377" i="22" s="1"/>
  <c r="AJ1127" i="22"/>
  <c r="T1098" i="22"/>
  <c r="X848" i="22"/>
  <c r="AR1066" i="22"/>
  <c r="AV816" i="22"/>
  <c r="H1234" i="22"/>
  <c r="L984" i="22"/>
  <c r="AR1039" i="22"/>
  <c r="AV789" i="22"/>
  <c r="AG1053" i="22"/>
  <c r="AE803" i="22"/>
  <c r="H1259" i="22"/>
  <c r="L1259" i="22" s="1"/>
  <c r="L1009" i="22"/>
  <c r="U1107" i="22"/>
  <c r="S857" i="22"/>
  <c r="AF1426" i="22"/>
  <c r="AJ1426" i="22" s="1"/>
  <c r="AJ1176" i="22"/>
  <c r="H1229" i="22"/>
  <c r="L979" i="22"/>
  <c r="AF1366" i="22"/>
  <c r="AJ1366" i="22" s="1"/>
  <c r="AJ1116" i="22"/>
  <c r="AG1125" i="22"/>
  <c r="AE875" i="22"/>
  <c r="AR1041" i="22"/>
  <c r="AV791" i="22"/>
  <c r="AG1154" i="22"/>
  <c r="AE904" i="22"/>
  <c r="H1323" i="22"/>
  <c r="L1323" i="22" s="1"/>
  <c r="L1073" i="22"/>
  <c r="I1120" i="22"/>
  <c r="G870" i="22"/>
  <c r="AS1428" i="22"/>
  <c r="AQ1428" i="22" s="1"/>
  <c r="AQ1178" i="22"/>
  <c r="H1354" i="22"/>
  <c r="L1354" i="22" s="1"/>
  <c r="L1104" i="22"/>
  <c r="AG1081" i="22"/>
  <c r="AE831" i="22"/>
  <c r="H1422" i="22"/>
  <c r="L1422" i="22" s="1"/>
  <c r="L1172" i="22"/>
  <c r="I1146" i="22"/>
  <c r="G896" i="22"/>
  <c r="I1116" i="22"/>
  <c r="G866" i="22"/>
  <c r="U1413" i="22"/>
  <c r="S1413" i="22" s="1"/>
  <c r="S1163" i="22"/>
  <c r="AF1371" i="22"/>
  <c r="AJ1371" i="22" s="1"/>
  <c r="AJ1121" i="22"/>
  <c r="AG1133" i="22"/>
  <c r="AE883" i="22"/>
  <c r="T1129" i="22"/>
  <c r="X879" i="22"/>
  <c r="AG1108" i="22"/>
  <c r="AE858" i="22"/>
  <c r="I1061" i="22"/>
  <c r="G811" i="22"/>
  <c r="T1199" i="22"/>
  <c r="X949" i="22"/>
  <c r="T1181" i="22"/>
  <c r="X931" i="22"/>
  <c r="AR1140" i="22"/>
  <c r="AV890" i="22"/>
  <c r="H1426" i="22"/>
  <c r="L1426" i="22" s="1"/>
  <c r="L1176" i="22"/>
  <c r="AG1046" i="22"/>
  <c r="AE796" i="22"/>
  <c r="AR1179" i="22"/>
  <c r="AV929" i="22"/>
  <c r="AS1436" i="22"/>
  <c r="AQ1436" i="22" s="1"/>
  <c r="AQ1186" i="22"/>
  <c r="AG1152" i="22"/>
  <c r="AE902" i="22"/>
  <c r="AS1494" i="22"/>
  <c r="AQ1494" i="22" s="1"/>
  <c r="AQ1244" i="22"/>
  <c r="AR1175" i="22"/>
  <c r="AV925" i="22"/>
  <c r="AG1057" i="22"/>
  <c r="AE807" i="22"/>
  <c r="I1044" i="22"/>
  <c r="G794" i="22"/>
  <c r="AR1489" i="22"/>
  <c r="AV1489" i="22" s="1"/>
  <c r="AV1239" i="22"/>
  <c r="AF1235" i="22"/>
  <c r="AJ985" i="22"/>
  <c r="AF1373" i="22"/>
  <c r="AJ1373" i="22" s="1"/>
  <c r="AJ1123" i="22"/>
  <c r="I1123" i="22"/>
  <c r="G873" i="22"/>
  <c r="AF1331" i="22"/>
  <c r="AJ1331" i="22" s="1"/>
  <c r="AJ1081" i="22"/>
  <c r="AG1034" i="22"/>
  <c r="AE784" i="22"/>
  <c r="AR1159" i="22"/>
  <c r="AV909" i="22"/>
  <c r="AR1180" i="22"/>
  <c r="AV930" i="22"/>
  <c r="T1057" i="22"/>
  <c r="X807" i="22"/>
  <c r="H1336" i="22"/>
  <c r="L1336" i="22" s="1"/>
  <c r="L1086" i="22"/>
  <c r="AJ71" i="24"/>
  <c r="AK71" i="24" s="1"/>
  <c r="I71" i="24"/>
  <c r="AV71" i="24"/>
  <c r="AW71" i="24" s="1"/>
  <c r="X71" i="24"/>
  <c r="Y71" i="24" s="1"/>
  <c r="L71" i="24"/>
  <c r="M71" i="24" s="1"/>
  <c r="K71" i="24"/>
  <c r="T71" i="24"/>
  <c r="T1482" i="22"/>
  <c r="X1482" i="22" s="1"/>
  <c r="X1232" i="22"/>
  <c r="H1241" i="22"/>
  <c r="L991" i="22"/>
  <c r="H1385" i="22"/>
  <c r="L1385" i="22" s="1"/>
  <c r="L1135" i="22"/>
  <c r="T1140" i="22"/>
  <c r="X890" i="22"/>
  <c r="AR1086" i="22"/>
  <c r="AV836" i="22"/>
  <c r="T1147" i="22"/>
  <c r="X897" i="22"/>
  <c r="AS1075" i="22"/>
  <c r="AQ825" i="22"/>
  <c r="I1177" i="22"/>
  <c r="G927" i="22"/>
  <c r="AR1190" i="22"/>
  <c r="AV940" i="22"/>
  <c r="AF1266" i="22"/>
  <c r="AJ1266" i="22" s="1"/>
  <c r="AJ1016" i="22"/>
  <c r="W51" i="24"/>
  <c r="AF51" i="24"/>
  <c r="AR1491" i="22"/>
  <c r="AV1491" i="22" s="1"/>
  <c r="AV1241" i="22"/>
  <c r="U1488" i="22"/>
  <c r="S1488" i="22" s="1"/>
  <c r="S1238" i="22"/>
  <c r="AF1369" i="22"/>
  <c r="AJ1369" i="22" s="1"/>
  <c r="AJ1119" i="22"/>
  <c r="T1126" i="22"/>
  <c r="X876" i="22"/>
  <c r="U1256" i="22"/>
  <c r="S1256" i="22" s="1"/>
  <c r="S1006" i="22"/>
  <c r="AF1242" i="22"/>
  <c r="AJ992" i="22"/>
  <c r="AR1169" i="22"/>
  <c r="AV919" i="22"/>
  <c r="AG1107" i="22"/>
  <c r="AE857" i="22"/>
  <c r="U1097" i="22"/>
  <c r="S847" i="22"/>
  <c r="AS1101" i="22"/>
  <c r="AQ851" i="22"/>
  <c r="AS1413" i="22"/>
  <c r="AQ1413" i="22" s="1"/>
  <c r="AQ1163" i="22"/>
  <c r="H1393" i="22"/>
  <c r="L1393" i="22" s="1"/>
  <c r="L1143" i="22"/>
  <c r="I1127" i="22"/>
  <c r="G877" i="22"/>
  <c r="AS1504" i="22"/>
  <c r="AQ1504" i="22" s="1"/>
  <c r="AQ1254" i="22"/>
  <c r="T1065" i="22"/>
  <c r="X815" i="22"/>
  <c r="H1218" i="22"/>
  <c r="L968" i="22"/>
  <c r="AF1312" i="22"/>
  <c r="AJ1312" i="22" s="1"/>
  <c r="AJ1062" i="22"/>
  <c r="AR1102" i="22"/>
  <c r="AV852" i="22"/>
  <c r="H1264" i="22"/>
  <c r="L1264" i="22" s="1"/>
  <c r="L1014" i="22"/>
  <c r="AF1258" i="22"/>
  <c r="AJ1258" i="22" s="1"/>
  <c r="AJ1008" i="22"/>
  <c r="AR1493" i="22"/>
  <c r="AV1493" i="22" s="1"/>
  <c r="AV1243" i="22"/>
  <c r="T1497" i="22"/>
  <c r="X1497" i="22" s="1"/>
  <c r="X1247" i="22"/>
  <c r="I1467" i="22"/>
  <c r="G1467" i="22" s="1"/>
  <c r="G1217" i="22"/>
  <c r="T1088" i="22"/>
  <c r="X838" i="22"/>
  <c r="AR1050" i="22"/>
  <c r="AV800" i="22"/>
  <c r="AG1138" i="22"/>
  <c r="AE888" i="22"/>
  <c r="U1088" i="22"/>
  <c r="S838" i="22"/>
  <c r="AF1333" i="22"/>
  <c r="AJ1333" i="22" s="1"/>
  <c r="AJ1083" i="22"/>
  <c r="I1162" i="22"/>
  <c r="G912" i="22"/>
  <c r="I1118" i="22"/>
  <c r="G868" i="22"/>
  <c r="U1054" i="22"/>
  <c r="S804" i="22"/>
  <c r="T1085" i="22"/>
  <c r="X835" i="22"/>
  <c r="AF1316" i="22"/>
  <c r="AJ1316" i="22" s="1"/>
  <c r="AJ1066" i="22"/>
  <c r="AG1036" i="22"/>
  <c r="AE786" i="22"/>
  <c r="AR1056" i="22"/>
  <c r="AV806" i="22"/>
  <c r="U1119" i="22"/>
  <c r="S869" i="22"/>
  <c r="AS1442" i="22"/>
  <c r="AQ1442" i="22" s="1"/>
  <c r="AQ1192" i="22"/>
  <c r="AF1424" i="22"/>
  <c r="AJ1424" i="22" s="1"/>
  <c r="AJ1174" i="22"/>
  <c r="AR1089" i="22"/>
  <c r="AV839" i="22"/>
  <c r="T1190" i="22"/>
  <c r="X940" i="22"/>
  <c r="AS1470" i="22"/>
  <c r="AQ1470" i="22" s="1"/>
  <c r="AQ1220" i="22"/>
  <c r="AF1251" i="22"/>
  <c r="AJ1001" i="22"/>
  <c r="AG1127" i="22"/>
  <c r="AE877" i="22"/>
  <c r="I1029" i="22"/>
  <c r="G779" i="22"/>
  <c r="I1458" i="22"/>
  <c r="G1458" i="22" s="1"/>
  <c r="G1208" i="22"/>
  <c r="AR1185" i="22"/>
  <c r="AV935" i="22"/>
  <c r="AS1423" i="22"/>
  <c r="AQ1423" i="22" s="1"/>
  <c r="AQ1173" i="22"/>
  <c r="H1418" i="22"/>
  <c r="L1418" i="22" s="1"/>
  <c r="L1168" i="22"/>
  <c r="AS1275" i="22"/>
  <c r="AQ1275" i="22" s="1"/>
  <c r="AQ1025" i="22"/>
  <c r="AG1077" i="22"/>
  <c r="AE827" i="22"/>
  <c r="H1281" i="22"/>
  <c r="L1281" i="22" s="1"/>
  <c r="L1031" i="22"/>
  <c r="AF1296" i="22"/>
  <c r="AJ1296" i="22" s="1"/>
  <c r="AJ1046" i="22"/>
  <c r="I1169" i="22"/>
  <c r="G919" i="22"/>
  <c r="AR1178" i="22"/>
  <c r="AV928" i="22"/>
  <c r="U1135" i="22"/>
  <c r="S885" i="22"/>
  <c r="AR1499" i="22"/>
  <c r="AV1499" i="22" s="1"/>
  <c r="AV1249" i="22"/>
  <c r="AG1502" i="22"/>
  <c r="AE1502" i="22" s="1"/>
  <c r="AE1252" i="22"/>
  <c r="AR1024" i="22"/>
  <c r="AV774" i="22"/>
  <c r="AF1337" i="22"/>
  <c r="AJ1337" i="22" s="1"/>
  <c r="AJ1087" i="22"/>
  <c r="AR1048" i="22"/>
  <c r="AV798" i="22"/>
  <c r="H1310" i="22"/>
  <c r="L1310" i="22" s="1"/>
  <c r="L1060" i="22"/>
  <c r="U1439" i="22"/>
  <c r="S1439" i="22" s="1"/>
  <c r="S1189" i="22"/>
  <c r="AF1421" i="22"/>
  <c r="AJ1421" i="22" s="1"/>
  <c r="AJ1171" i="22"/>
  <c r="AG1215" i="22"/>
  <c r="AE965" i="22"/>
  <c r="T1106" i="22"/>
  <c r="X856" i="22"/>
  <c r="T1161" i="22"/>
  <c r="X911" i="22"/>
  <c r="AG1146" i="22"/>
  <c r="AE896" i="22"/>
  <c r="AS1257" i="22"/>
  <c r="AQ1257" i="22" s="1"/>
  <c r="AQ1007" i="22"/>
  <c r="I1086" i="22"/>
  <c r="G836" i="22"/>
  <c r="H1419" i="22"/>
  <c r="L1419" i="22" s="1"/>
  <c r="L1169" i="22"/>
  <c r="AS1265" i="22"/>
  <c r="AQ1265" i="22" s="1"/>
  <c r="AQ1015" i="22"/>
  <c r="AS1438" i="22"/>
  <c r="AQ1438" i="22" s="1"/>
  <c r="AQ1188" i="22"/>
  <c r="H1433" i="22"/>
  <c r="L1433" i="22" s="1"/>
  <c r="L1183" i="22"/>
  <c r="U1086" i="22"/>
  <c r="S836" i="22"/>
  <c r="AG1191" i="22"/>
  <c r="AE941" i="22"/>
  <c r="I1122" i="22"/>
  <c r="G872" i="22"/>
  <c r="AG1192" i="22"/>
  <c r="AE942" i="22"/>
  <c r="AG1023" i="22"/>
  <c r="AE773" i="22"/>
  <c r="AS1056" i="22"/>
  <c r="AQ806" i="22"/>
  <c r="I1166" i="22"/>
  <c r="G916" i="22"/>
  <c r="T1504" i="22"/>
  <c r="X1504" i="22" s="1"/>
  <c r="X1254" i="22"/>
  <c r="U1501" i="22"/>
  <c r="S1501" i="22" s="1"/>
  <c r="S1251" i="22"/>
  <c r="AF1381" i="22"/>
  <c r="AJ1381" i="22" s="1"/>
  <c r="AJ1131" i="22"/>
  <c r="T1174" i="22"/>
  <c r="X924" i="22"/>
  <c r="H1324" i="22"/>
  <c r="L1324" i="22" s="1"/>
  <c r="L1074" i="22"/>
  <c r="AG1499" i="22"/>
  <c r="AE1499" i="22" s="1"/>
  <c r="AE1249" i="22"/>
  <c r="H1294" i="22"/>
  <c r="L1294" i="22" s="1"/>
  <c r="L1044" i="22"/>
  <c r="AG1095" i="22"/>
  <c r="AE845" i="22"/>
  <c r="AR1068" i="22"/>
  <c r="AV818" i="22"/>
  <c r="T1009" i="22"/>
  <c r="X759" i="22"/>
  <c r="U1444" i="22"/>
  <c r="S1444" i="22" s="1"/>
  <c r="S1194" i="22"/>
  <c r="H1423" i="22"/>
  <c r="L1423" i="22" s="1"/>
  <c r="L1173" i="22"/>
  <c r="AR1045" i="22"/>
  <c r="AV795" i="22"/>
  <c r="H1280" i="22"/>
  <c r="L1280" i="22" s="1"/>
  <c r="L1030" i="22"/>
  <c r="T1111" i="22"/>
  <c r="X861" i="22"/>
  <c r="H1389" i="22"/>
  <c r="L1389" i="22" s="1"/>
  <c r="L1139" i="22"/>
  <c r="AG1076" i="22"/>
  <c r="AE826" i="22"/>
  <c r="AR1150" i="22"/>
  <c r="AV900" i="22"/>
  <c r="AG1054" i="22"/>
  <c r="AE804" i="22"/>
  <c r="AF1282" i="22"/>
  <c r="AJ1282" i="22" s="1"/>
  <c r="AJ1032" i="22"/>
  <c r="AG1484" i="22"/>
  <c r="AE1484" i="22" s="1"/>
  <c r="AE1234" i="22"/>
  <c r="T1487" i="22"/>
  <c r="X1487" i="22" s="1"/>
  <c r="X1237" i="22"/>
  <c r="AS1489" i="22"/>
  <c r="AQ1489" i="22" s="1"/>
  <c r="AQ1239" i="22"/>
  <c r="AF1368" i="22"/>
  <c r="AJ1368" i="22" s="1"/>
  <c r="AJ1118" i="22"/>
  <c r="T1072" i="22"/>
  <c r="X822" i="22"/>
  <c r="U1077" i="22"/>
  <c r="S827" i="22"/>
  <c r="I1490" i="22"/>
  <c r="G1490" i="22" s="1"/>
  <c r="G1240" i="22"/>
  <c r="AG1068" i="22"/>
  <c r="AE818" i="22"/>
  <c r="U1058" i="22"/>
  <c r="S808" i="22"/>
  <c r="AG1233" i="22"/>
  <c r="AE983" i="22"/>
  <c r="I1064" i="22"/>
  <c r="G814" i="22"/>
  <c r="AJ72" i="24"/>
  <c r="AK72" i="24" s="1"/>
  <c r="L72" i="24"/>
  <c r="M72" i="24" s="1"/>
  <c r="K72" i="24"/>
  <c r="X72" i="24"/>
  <c r="Y72" i="24" s="1"/>
  <c r="T72" i="24"/>
  <c r="I72" i="24"/>
  <c r="AV72" i="24"/>
  <c r="AW72" i="24" s="1"/>
  <c r="W59" i="24"/>
  <c r="AF59" i="24"/>
  <c r="H1211" i="22"/>
  <c r="L961" i="22"/>
  <c r="H1271" i="22"/>
  <c r="L1271" i="22" s="1"/>
  <c r="L1021" i="22"/>
  <c r="AF1236" i="22"/>
  <c r="AJ986" i="22"/>
  <c r="I1158" i="22"/>
  <c r="G908" i="22"/>
  <c r="AG1117" i="22"/>
  <c r="AE867" i="22"/>
  <c r="AF1273" i="22"/>
  <c r="AJ1273" i="22" s="1"/>
  <c r="AJ1023" i="22"/>
  <c r="T1127" i="22"/>
  <c r="X877" i="22"/>
  <c r="H1404" i="22"/>
  <c r="L1404" i="22" s="1"/>
  <c r="L1154" i="22"/>
  <c r="T1125" i="22"/>
  <c r="X875" i="22"/>
  <c r="U1098" i="22"/>
  <c r="S848" i="22"/>
  <c r="H1246" i="22"/>
  <c r="L996" i="22"/>
  <c r="AR1036" i="22"/>
  <c r="AV786" i="22"/>
  <c r="I1178" i="22"/>
  <c r="G928" i="22"/>
  <c r="AS1408" i="22"/>
  <c r="AQ1408" i="22" s="1"/>
  <c r="AQ1158" i="22"/>
  <c r="AF1310" i="22"/>
  <c r="AJ1310" i="22" s="1"/>
  <c r="AJ1060" i="22"/>
  <c r="W48" i="24"/>
  <c r="AF48" i="24"/>
  <c r="T1198" i="22"/>
  <c r="X948" i="22"/>
  <c r="AS1119" i="22"/>
  <c r="AQ869" i="22"/>
  <c r="AS1431" i="22"/>
  <c r="AQ1431" i="22" s="1"/>
  <c r="AQ1181" i="22"/>
  <c r="AG1115" i="22"/>
  <c r="AE865" i="22"/>
  <c r="AG1128" i="22"/>
  <c r="AE878" i="22"/>
  <c r="AG1069" i="22"/>
  <c r="AE819" i="22"/>
  <c r="T1158" i="22"/>
  <c r="X908" i="22"/>
  <c r="AG1227" i="22"/>
  <c r="AE977" i="22"/>
  <c r="AS1068" i="22"/>
  <c r="AQ818" i="22"/>
  <c r="T1080" i="22"/>
  <c r="X830" i="22"/>
  <c r="U1431" i="22"/>
  <c r="S1431" i="22" s="1"/>
  <c r="S1181" i="22"/>
  <c r="AG1148" i="22"/>
  <c r="AE898" i="22"/>
  <c r="T1183" i="22"/>
  <c r="X933" i="22"/>
  <c r="U1503" i="22"/>
  <c r="S1503" i="22" s="1"/>
  <c r="S1253" i="22"/>
  <c r="AS1082" i="22"/>
  <c r="AQ832" i="22"/>
  <c r="U1442" i="22"/>
  <c r="S1442" i="22" s="1"/>
  <c r="S1192" i="22"/>
  <c r="H1341" i="22"/>
  <c r="L1341" i="22" s="1"/>
  <c r="L1091" i="22"/>
  <c r="I1140" i="22"/>
  <c r="G890" i="22"/>
  <c r="AF1323" i="22"/>
  <c r="AJ1323" i="22" s="1"/>
  <c r="AJ1073" i="22"/>
  <c r="AG1136" i="22"/>
  <c r="AE886" i="22"/>
  <c r="T1145" i="22"/>
  <c r="X895" i="22"/>
  <c r="H1340" i="22"/>
  <c r="L1340" i="22" s="1"/>
  <c r="L1090" i="22"/>
  <c r="H1452" i="22"/>
  <c r="L1452" i="22" s="1"/>
  <c r="L1202" i="22"/>
  <c r="AG1478" i="22"/>
  <c r="AE1478" i="22" s="1"/>
  <c r="AE1228" i="22"/>
  <c r="T1093" i="22"/>
  <c r="X843" i="22"/>
  <c r="U1145" i="22"/>
  <c r="S895" i="22"/>
  <c r="AF1399" i="22"/>
  <c r="AJ1399" i="22" s="1"/>
  <c r="AJ1149" i="22"/>
  <c r="AR1128" i="22"/>
  <c r="AV878" i="22"/>
  <c r="H1441" i="22"/>
  <c r="L1441" i="22" s="1"/>
  <c r="L1191" i="22"/>
  <c r="AR1009" i="22"/>
  <c r="AV759" i="22"/>
  <c r="U1410" i="22"/>
  <c r="S1410" i="22" s="1"/>
  <c r="S1160" i="22"/>
  <c r="AG1014" i="22"/>
  <c r="AE764" i="22"/>
  <c r="AI40" i="24"/>
  <c r="AR40" i="24"/>
  <c r="AU40" i="24" s="1"/>
  <c r="AF49" i="24"/>
  <c r="W49" i="24"/>
  <c r="U57" i="24"/>
  <c r="AG57" i="24" s="1"/>
  <c r="AS57" i="24" s="1"/>
  <c r="G57" i="24"/>
  <c r="S57" i="24" s="1"/>
  <c r="AE57" i="24" s="1"/>
  <c r="AQ57" i="24" s="1"/>
  <c r="AF45" i="24"/>
  <c r="W45" i="24"/>
  <c r="G55" i="24"/>
  <c r="S55" i="24" s="1"/>
  <c r="AE55" i="24" s="1"/>
  <c r="AQ55" i="24" s="1"/>
  <c r="U55" i="24"/>
  <c r="AG55" i="24" s="1"/>
  <c r="AS55" i="24" s="1"/>
  <c r="AF1255" i="22"/>
  <c r="AJ1005" i="22"/>
  <c r="AG1044" i="22"/>
  <c r="AE794" i="22"/>
  <c r="AS1256" i="22"/>
  <c r="AQ1256" i="22" s="1"/>
  <c r="AQ1006" i="22"/>
  <c r="U1407" i="22"/>
  <c r="S1407" i="22" s="1"/>
  <c r="S1157" i="22"/>
  <c r="AF1365" i="22"/>
  <c r="AJ1365" i="22" s="1"/>
  <c r="AJ1115" i="22"/>
  <c r="T1064" i="22"/>
  <c r="X814" i="22"/>
  <c r="U1295" i="22"/>
  <c r="S1295" i="22" s="1"/>
  <c r="S1045" i="22"/>
  <c r="H1244" i="22"/>
  <c r="L994" i="22"/>
  <c r="I1015" i="22"/>
  <c r="G765" i="22"/>
  <c r="AR1496" i="22"/>
  <c r="AV1496" i="22" s="1"/>
  <c r="AV1246" i="22"/>
  <c r="U1482" i="22"/>
  <c r="S1482" i="22" s="1"/>
  <c r="S1232" i="22"/>
  <c r="H1273" i="22"/>
  <c r="L1273" i="22" s="1"/>
  <c r="L1023" i="22"/>
  <c r="U1060" i="22"/>
  <c r="S810" i="22"/>
  <c r="U1403" i="22"/>
  <c r="S1403" i="22" s="1"/>
  <c r="S1153" i="22"/>
  <c r="I1011" i="22"/>
  <c r="G761" i="22"/>
  <c r="U1418" i="22"/>
  <c r="S1418" i="22" s="1"/>
  <c r="S1168" i="22"/>
  <c r="AF1400" i="22"/>
  <c r="AJ1400" i="22" s="1"/>
  <c r="AJ1150" i="22"/>
  <c r="I1445" i="22"/>
  <c r="G1445" i="22" s="1"/>
  <c r="G1195" i="22"/>
  <c r="T1094" i="22"/>
  <c r="X844" i="22"/>
  <c r="T1123" i="22"/>
  <c r="X873" i="22"/>
  <c r="AG1094" i="22"/>
  <c r="AE844" i="22"/>
  <c r="AG1055" i="22"/>
  <c r="AE805" i="22"/>
  <c r="I1078" i="22"/>
  <c r="G828" i="22"/>
  <c r="H1410" i="22"/>
  <c r="L1410" i="22" s="1"/>
  <c r="L1160" i="22"/>
  <c r="I1474" i="22"/>
  <c r="G1474" i="22" s="1"/>
  <c r="G1224" i="22"/>
  <c r="AS1435" i="22"/>
  <c r="AQ1435" i="22" s="1"/>
  <c r="AQ1185" i="22"/>
  <c r="H1430" i="22"/>
  <c r="L1430" i="22" s="1"/>
  <c r="L1180" i="22"/>
  <c r="AG1111" i="22"/>
  <c r="AE861" i="22"/>
  <c r="AG1179" i="22"/>
  <c r="AE929" i="22"/>
  <c r="I1094" i="22"/>
  <c r="G844" i="22"/>
  <c r="H1243" i="22"/>
  <c r="L993" i="22"/>
  <c r="AR1055" i="22"/>
  <c r="AV805" i="22"/>
  <c r="I1057" i="22"/>
  <c r="G807" i="22"/>
  <c r="U1103" i="22"/>
  <c r="S853" i="22"/>
  <c r="AR1481" i="22"/>
  <c r="AV1481" i="22" s="1"/>
  <c r="AV1231" i="22"/>
  <c r="U1471" i="22"/>
  <c r="S1471" i="22" s="1"/>
  <c r="S1221" i="22"/>
  <c r="AF1360" i="22"/>
  <c r="AJ1360" i="22" s="1"/>
  <c r="AJ1110" i="22"/>
  <c r="T1058" i="22"/>
  <c r="X808" i="22"/>
  <c r="T1113" i="22"/>
  <c r="X863" i="22"/>
  <c r="AG1500" i="22"/>
  <c r="AE1500" i="22" s="1"/>
  <c r="AE1250" i="22"/>
  <c r="T1206" i="22"/>
  <c r="X956" i="22"/>
  <c r="U1056" i="22"/>
  <c r="S806" i="22"/>
  <c r="AS1264" i="22"/>
  <c r="AQ1264" i="22" s="1"/>
  <c r="AQ1014" i="22"/>
  <c r="AG1098" i="22"/>
  <c r="AE848" i="22"/>
  <c r="AS1422" i="22"/>
  <c r="AQ1422" i="22" s="1"/>
  <c r="AQ1172" i="22"/>
  <c r="H1402" i="22"/>
  <c r="L1402" i="22" s="1"/>
  <c r="L1152" i="22"/>
  <c r="I1151" i="22"/>
  <c r="G901" i="22"/>
  <c r="AS1092" i="22"/>
  <c r="AQ842" i="22"/>
  <c r="AR1014" i="22"/>
  <c r="AV764" i="22"/>
  <c r="H1347" i="22"/>
  <c r="L1347" i="22" s="1"/>
  <c r="L1097" i="22"/>
  <c r="AR1153" i="22"/>
  <c r="AV903" i="22"/>
  <c r="H1342" i="22"/>
  <c r="L1342" i="22" s="1"/>
  <c r="L1092" i="22"/>
  <c r="U1452" i="22"/>
  <c r="S1452" i="22" s="1"/>
  <c r="S1202" i="22"/>
  <c r="I1045" i="22"/>
  <c r="G795" i="22"/>
  <c r="AG1494" i="22"/>
  <c r="AE1494" i="22" s="1"/>
  <c r="AE1244" i="22"/>
  <c r="T1473" i="22"/>
  <c r="X1473" i="22" s="1"/>
  <c r="X1223" i="22"/>
  <c r="H1237" i="22"/>
  <c r="L987" i="22"/>
  <c r="AR1125" i="22"/>
  <c r="AV875" i="22"/>
  <c r="T1086" i="22"/>
  <c r="X836" i="22"/>
  <c r="T1015" i="22"/>
  <c r="X765" i="22"/>
  <c r="T1496" i="22"/>
  <c r="X1496" i="22" s="1"/>
  <c r="X1246" i="22"/>
  <c r="I1485" i="22"/>
  <c r="G1485" i="22" s="1"/>
  <c r="G1235" i="22"/>
  <c r="AF1379" i="22"/>
  <c r="AJ1379" i="22" s="1"/>
  <c r="AJ1129" i="22"/>
  <c r="I1139" i="22"/>
  <c r="G889" i="22"/>
  <c r="AG1049" i="22"/>
  <c r="AE799" i="22"/>
  <c r="I1070" i="22"/>
  <c r="G820" i="22"/>
  <c r="AR1197" i="22"/>
  <c r="AV947" i="22"/>
  <c r="AS1457" i="22"/>
  <c r="AQ1457" i="22" s="1"/>
  <c r="AQ1207" i="22"/>
  <c r="T1133" i="22"/>
  <c r="X883" i="22"/>
  <c r="AS1090" i="22"/>
  <c r="AQ840" i="22"/>
  <c r="AS1135" i="22"/>
  <c r="AQ885" i="22"/>
  <c r="AS1432" i="22"/>
  <c r="AQ1432" i="22" s="1"/>
  <c r="AQ1182" i="22"/>
  <c r="H1427" i="22"/>
  <c r="L1427" i="22" s="1"/>
  <c r="L1177" i="22"/>
  <c r="T1464" i="22"/>
  <c r="X1464" i="22" s="1"/>
  <c r="X1214" i="22"/>
  <c r="AG1161" i="22"/>
  <c r="AE911" i="22"/>
  <c r="I1060" i="22"/>
  <c r="G810" i="22"/>
  <c r="AG1168" i="22"/>
  <c r="AE918" i="22"/>
  <c r="AG1011" i="22"/>
  <c r="AE761" i="22"/>
  <c r="AR1206" i="22"/>
  <c r="AV956" i="22"/>
  <c r="AG1112" i="22"/>
  <c r="AE862" i="22"/>
  <c r="I1476" i="22"/>
  <c r="G1476" i="22" s="1"/>
  <c r="G1226" i="22"/>
  <c r="U1432" i="22"/>
  <c r="S1432" i="22" s="1"/>
  <c r="S1182" i="22"/>
  <c r="AF1411" i="22"/>
  <c r="AJ1411" i="22" s="1"/>
  <c r="AJ1161" i="22"/>
  <c r="AF1279" i="22"/>
  <c r="AJ1279" i="22" s="1"/>
  <c r="AJ1029" i="22"/>
  <c r="AS1116" i="22"/>
  <c r="AQ866" i="22"/>
  <c r="AF1227" i="22"/>
  <c r="AJ977" i="22"/>
  <c r="AS1143" i="22"/>
  <c r="AQ893" i="22"/>
  <c r="AS1070" i="22"/>
  <c r="AQ820" i="22"/>
  <c r="AS1294" i="22"/>
  <c r="AQ1294" i="22" s="1"/>
  <c r="AQ1044" i="22"/>
  <c r="U1133" i="22"/>
  <c r="S883" i="22"/>
  <c r="AS1419" i="22"/>
  <c r="AQ1419" i="22" s="1"/>
  <c r="AQ1169" i="22"/>
  <c r="H1399" i="22"/>
  <c r="L1399" i="22" s="1"/>
  <c r="L1149" i="22"/>
  <c r="I1143" i="22"/>
  <c r="G893" i="22"/>
  <c r="AF1327" i="22"/>
  <c r="AJ1327" i="22" s="1"/>
  <c r="AJ1077" i="22"/>
  <c r="AR1008" i="22"/>
  <c r="AV758" i="22"/>
  <c r="AF1254" i="22"/>
  <c r="AJ1004" i="22"/>
  <c r="AR1141" i="22"/>
  <c r="AV891" i="22"/>
  <c r="U1087" i="22"/>
  <c r="S837" i="22"/>
  <c r="U1446" i="22"/>
  <c r="S1446" i="22" s="1"/>
  <c r="S1196" i="22"/>
  <c r="T1156" i="22"/>
  <c r="X906" i="22"/>
  <c r="AR1205" i="22"/>
  <c r="AV955" i="22"/>
  <c r="AR1480" i="22"/>
  <c r="AV1480" i="22" s="1"/>
  <c r="AV1230" i="22"/>
  <c r="U1472" i="22"/>
  <c r="S1472" i="22" s="1"/>
  <c r="S1222" i="22"/>
  <c r="AF1362" i="22"/>
  <c r="AJ1362" i="22" s="1"/>
  <c r="AJ1112" i="22"/>
  <c r="T1056" i="22"/>
  <c r="X806" i="22"/>
  <c r="T1197" i="22"/>
  <c r="X947" i="22"/>
  <c r="H1235" i="22"/>
  <c r="L985" i="22"/>
  <c r="AS1085" i="22"/>
  <c r="AQ835" i="22"/>
  <c r="I1181" i="22"/>
  <c r="G931" i="22"/>
  <c r="AR1160" i="22"/>
  <c r="AV910" i="22"/>
  <c r="T1077" i="22"/>
  <c r="X827" i="22"/>
  <c r="W42" i="24"/>
  <c r="AF42" i="24"/>
  <c r="AF1308" i="22"/>
  <c r="AJ1308" i="22" s="1"/>
  <c r="AJ1058" i="22"/>
  <c r="AR1092" i="22"/>
  <c r="AV842" i="22"/>
  <c r="I1170" i="22"/>
  <c r="G920" i="22"/>
  <c r="I1072" i="22"/>
  <c r="G822" i="22"/>
  <c r="T1017" i="22"/>
  <c r="X767" i="22"/>
  <c r="U1408" i="22"/>
  <c r="S1408" i="22" s="1"/>
  <c r="S1158" i="22"/>
  <c r="H1368" i="22"/>
  <c r="L1368" i="22" s="1"/>
  <c r="L1118" i="22"/>
  <c r="T1063" i="22"/>
  <c r="X813" i="22"/>
  <c r="U1212" i="22"/>
  <c r="S962" i="22"/>
  <c r="AG1120" i="22"/>
  <c r="AE870" i="22"/>
  <c r="I1065" i="22"/>
  <c r="G815" i="22"/>
  <c r="T1134" i="22"/>
  <c r="X884" i="22"/>
  <c r="U65" i="24"/>
  <c r="AG65" i="24" s="1"/>
  <c r="AS65" i="24" s="1"/>
  <c r="G65" i="24"/>
  <c r="S65" i="24" s="1"/>
  <c r="AE65" i="24" s="1"/>
  <c r="AQ65" i="24" s="1"/>
  <c r="AF1237" i="22"/>
  <c r="AJ987" i="22"/>
  <c r="U1269" i="22"/>
  <c r="S1269" i="22" s="1"/>
  <c r="S1019" i="22"/>
  <c r="I1209" i="22"/>
  <c r="G959" i="22"/>
  <c r="I1096" i="22"/>
  <c r="G846" i="22"/>
  <c r="U1478" i="22"/>
  <c r="S1478" i="22" s="1"/>
  <c r="S1228" i="22"/>
  <c r="AF1358" i="22"/>
  <c r="AJ1358" i="22" s="1"/>
  <c r="AJ1108" i="22"/>
  <c r="I1083" i="22"/>
  <c r="G833" i="22"/>
  <c r="AG1165" i="22"/>
  <c r="AE915" i="22"/>
  <c r="AS1283" i="22"/>
  <c r="AQ1283" i="22" s="1"/>
  <c r="AQ1033" i="22"/>
  <c r="U1126" i="22"/>
  <c r="S876" i="22"/>
  <c r="AR1120" i="22"/>
  <c r="AV870" i="22"/>
  <c r="AF1224" i="22"/>
  <c r="AJ974" i="22"/>
  <c r="I1188" i="22"/>
  <c r="G938" i="22"/>
  <c r="AR1504" i="22"/>
  <c r="AV1504" i="22" s="1"/>
  <c r="AV1254" i="22"/>
  <c r="AS1411" i="22"/>
  <c r="AQ1411" i="22" s="1"/>
  <c r="AQ1161" i="22"/>
  <c r="H1406" i="22"/>
  <c r="L1406" i="22" s="1"/>
  <c r="L1156" i="22"/>
  <c r="H1301" i="22"/>
  <c r="L1301" i="22" s="1"/>
  <c r="L1051" i="22"/>
  <c r="T1008" i="22"/>
  <c r="X758" i="22"/>
  <c r="T1071" i="22"/>
  <c r="X821" i="22"/>
  <c r="AF1328" i="22"/>
  <c r="AJ1328" i="22" s="1"/>
  <c r="AJ1078" i="22"/>
  <c r="I1012" i="22"/>
  <c r="G762" i="22"/>
  <c r="AS1066" i="22"/>
  <c r="AQ816" i="22"/>
  <c r="AF1287" i="22"/>
  <c r="AJ1287" i="22" s="1"/>
  <c r="AJ1037" i="22"/>
  <c r="H1219" i="22"/>
  <c r="L969" i="22"/>
  <c r="U1411" i="22"/>
  <c r="S1411" i="22" s="1"/>
  <c r="S1161" i="22"/>
  <c r="AF1372" i="22"/>
  <c r="AJ1372" i="22" s="1"/>
  <c r="AJ1122" i="22"/>
  <c r="T1138" i="22"/>
  <c r="X888" i="22"/>
  <c r="U1053" i="22"/>
  <c r="S803" i="22"/>
  <c r="I1480" i="22"/>
  <c r="G1480" i="22" s="1"/>
  <c r="G1230" i="22"/>
  <c r="AR1181" i="22"/>
  <c r="AV931" i="22"/>
  <c r="AS1269" i="22"/>
  <c r="AQ1269" i="22" s="1"/>
  <c r="AQ1019" i="22"/>
  <c r="U1139" i="22"/>
  <c r="S889" i="22"/>
  <c r="AS1289" i="22"/>
  <c r="AQ1289" i="22" s="1"/>
  <c r="AQ1039" i="22"/>
  <c r="AS1416" i="22"/>
  <c r="AQ1416" i="22" s="1"/>
  <c r="AQ1166" i="22"/>
  <c r="H1396" i="22"/>
  <c r="L1396" i="22" s="1"/>
  <c r="L1146" i="22"/>
  <c r="I1135" i="22"/>
  <c r="G885" i="22"/>
  <c r="AS1060" i="22"/>
  <c r="AQ810" i="22"/>
  <c r="U1292" i="22"/>
  <c r="S1292" i="22" s="1"/>
  <c r="S1042" i="22"/>
  <c r="I1495" i="22"/>
  <c r="G1495" i="22" s="1"/>
  <c r="G1245" i="22"/>
  <c r="AR1129" i="22"/>
  <c r="AV879" i="22"/>
  <c r="H1318" i="22"/>
  <c r="L1318" i="22" s="1"/>
  <c r="L1068" i="22"/>
  <c r="U1443" i="22"/>
  <c r="S1443" i="22" s="1"/>
  <c r="S1193" i="22"/>
  <c r="T1046" i="22"/>
  <c r="X796" i="22"/>
  <c r="AG1188" i="22"/>
  <c r="AE938" i="22"/>
  <c r="T1477" i="22"/>
  <c r="X1477" i="22" s="1"/>
  <c r="X1227" i="22"/>
  <c r="AS1502" i="22"/>
  <c r="AQ1502" i="22" s="1"/>
  <c r="AQ1252" i="22"/>
  <c r="AF1359" i="22"/>
  <c r="AJ1359" i="22" s="1"/>
  <c r="AJ1109" i="22"/>
  <c r="T1048" i="22"/>
  <c r="X798" i="22"/>
  <c r="T1175" i="22"/>
  <c r="X925" i="22"/>
  <c r="AG1473" i="22"/>
  <c r="AE1473" i="22" s="1"/>
  <c r="AE1223" i="22"/>
  <c r="AS1061" i="22"/>
  <c r="AQ811" i="22"/>
  <c r="I1173" i="22"/>
  <c r="G923" i="22"/>
  <c r="AR1148" i="22"/>
  <c r="AV898" i="22"/>
  <c r="T1042" i="22"/>
  <c r="X792" i="22"/>
  <c r="AF1456" i="22"/>
  <c r="AJ1456" i="22" s="1"/>
  <c r="AJ1206" i="22"/>
  <c r="AF1348" i="22"/>
  <c r="AJ1348" i="22" s="1"/>
  <c r="AJ1098" i="22"/>
  <c r="H1261" i="22"/>
  <c r="L1261" i="22" s="1"/>
  <c r="L1011" i="22"/>
  <c r="AG1052" i="22"/>
  <c r="AE802" i="22"/>
  <c r="AF1322" i="22"/>
  <c r="AJ1322" i="22" s="1"/>
  <c r="AJ1072" i="22"/>
  <c r="T1074" i="22"/>
  <c r="X824" i="22"/>
  <c r="T1036" i="22"/>
  <c r="X786" i="22"/>
  <c r="AS1410" i="22"/>
  <c r="AQ1410" i="22" s="1"/>
  <c r="AQ1160" i="22"/>
  <c r="AF1238" i="22"/>
  <c r="AJ988" i="22"/>
  <c r="T1207" i="22"/>
  <c r="X957" i="22"/>
  <c r="H1359" i="22"/>
  <c r="L1359" i="22" s="1"/>
  <c r="L1109" i="22"/>
  <c r="U1151" i="22"/>
  <c r="S901" i="22"/>
  <c r="H1242" i="22"/>
  <c r="L992" i="22"/>
  <c r="AF1231" i="22"/>
  <c r="AJ981" i="22"/>
  <c r="AF1353" i="22"/>
  <c r="AJ1353" i="22" s="1"/>
  <c r="AJ1103" i="22"/>
  <c r="AG1221" i="22"/>
  <c r="AE971" i="22"/>
  <c r="AS1487" i="22"/>
  <c r="AQ1487" i="22" s="1"/>
  <c r="AQ1237" i="22"/>
  <c r="AR1189" i="22"/>
  <c r="AV939" i="22"/>
  <c r="AF1262" i="22"/>
  <c r="AJ1262" i="22" s="1"/>
  <c r="AJ1012" i="22"/>
  <c r="AG1505" i="22"/>
  <c r="AE1505" i="22" s="1"/>
  <c r="AE1255" i="22"/>
  <c r="H1338" i="22"/>
  <c r="L1338" i="22" s="1"/>
  <c r="L1088" i="22"/>
  <c r="H1372" i="22"/>
  <c r="L1372" i="22" s="1"/>
  <c r="L1122" i="22"/>
  <c r="H1398" i="22"/>
  <c r="L1398" i="22" s="1"/>
  <c r="L1148" i="22"/>
  <c r="T1022" i="22"/>
  <c r="X772" i="22"/>
  <c r="AS1415" i="22"/>
  <c r="AQ1415" i="22" s="1"/>
  <c r="AQ1165" i="22"/>
  <c r="U1267" i="22"/>
  <c r="S1267" i="22" s="1"/>
  <c r="S1017" i="22"/>
  <c r="AR1466" i="22"/>
  <c r="AV1466" i="22" s="1"/>
  <c r="AV1216" i="22"/>
  <c r="I1455" i="22"/>
  <c r="G1455" i="22" s="1"/>
  <c r="G1205" i="22"/>
  <c r="AR1101" i="22"/>
  <c r="AV851" i="22"/>
  <c r="T1070" i="22"/>
  <c r="X820" i="22"/>
  <c r="I1062" i="22"/>
  <c r="G812" i="22"/>
  <c r="T1469" i="22"/>
  <c r="X1469" i="22" s="1"/>
  <c r="X1219" i="22"/>
  <c r="I1494" i="22"/>
  <c r="G1494" i="22" s="1"/>
  <c r="G1244" i="22"/>
  <c r="AF1355" i="22"/>
  <c r="AJ1355" i="22" s="1"/>
  <c r="AJ1105" i="22"/>
  <c r="I1075" i="22"/>
  <c r="G825" i="22"/>
  <c r="AG1145" i="22"/>
  <c r="AE895" i="22"/>
  <c r="AS1091" i="22"/>
  <c r="AQ841" i="22"/>
  <c r="H1331" i="22"/>
  <c r="L1331" i="22" s="1"/>
  <c r="L1081" i="22"/>
  <c r="AR1108" i="22"/>
  <c r="AV858" i="22"/>
  <c r="T1083" i="22"/>
  <c r="X833" i="22"/>
  <c r="I1144" i="22"/>
  <c r="G894" i="22"/>
  <c r="U1458" i="22"/>
  <c r="S1458" i="22" s="1"/>
  <c r="S1208" i="22"/>
  <c r="AR1461" i="22"/>
  <c r="AV1461" i="22" s="1"/>
  <c r="AV1211" i="22"/>
  <c r="U1484" i="22"/>
  <c r="S1484" i="22" s="1"/>
  <c r="S1234" i="22"/>
  <c r="H1367" i="22"/>
  <c r="L1367" i="22" s="1"/>
  <c r="L1117" i="22"/>
  <c r="T1076" i="22"/>
  <c r="X826" i="22"/>
  <c r="U1089" i="22"/>
  <c r="S839" i="22"/>
  <c r="AG1467" i="22"/>
  <c r="AE1467" i="22" s="1"/>
  <c r="AE1217" i="22"/>
  <c r="AR1145" i="22"/>
  <c r="AV895" i="22"/>
  <c r="I1129" i="22"/>
  <c r="G879" i="22"/>
  <c r="AR1118" i="22"/>
  <c r="AV868" i="22"/>
  <c r="AG1062" i="22"/>
  <c r="AE812" i="22"/>
  <c r="I1457" i="22"/>
  <c r="G1457" i="22" s="1"/>
  <c r="G1207" i="22"/>
  <c r="T1471" i="22"/>
  <c r="X1471" i="22" s="1"/>
  <c r="X1221" i="22"/>
  <c r="I1464" i="22"/>
  <c r="G1464" i="22" s="1"/>
  <c r="G1214" i="22"/>
  <c r="AF1351" i="22"/>
  <c r="AJ1351" i="22" s="1"/>
  <c r="AJ1101" i="22"/>
  <c r="AG1157" i="22"/>
  <c r="AE907" i="22"/>
  <c r="I1174" i="22"/>
  <c r="G924" i="22"/>
  <c r="AG1453" i="22"/>
  <c r="AE1453" i="22" s="1"/>
  <c r="AE1203" i="22"/>
  <c r="AR1095" i="22"/>
  <c r="AV845" i="22"/>
  <c r="T1082" i="22"/>
  <c r="X832" i="22"/>
  <c r="AG1104" i="22"/>
  <c r="AE854" i="22"/>
  <c r="AR1500" i="22"/>
  <c r="AV1500" i="22" s="1"/>
  <c r="AV1250" i="22"/>
  <c r="U1476" i="22"/>
  <c r="S1476" i="22" s="1"/>
  <c r="S1226" i="22"/>
  <c r="H1375" i="22"/>
  <c r="L1375" i="22" s="1"/>
  <c r="L1125" i="22"/>
  <c r="I1079" i="22"/>
  <c r="G829" i="22"/>
  <c r="AG1099" i="22"/>
  <c r="AE849" i="22"/>
  <c r="T1135" i="22"/>
  <c r="X885" i="22"/>
  <c r="T1108" i="22"/>
  <c r="X858" i="22"/>
  <c r="AR1117" i="22"/>
  <c r="AV867" i="22"/>
  <c r="U1063" i="22"/>
  <c r="S813" i="22"/>
  <c r="AS1439" i="22"/>
  <c r="AQ1439" i="22" s="1"/>
  <c r="AQ1189" i="22"/>
  <c r="AG1171" i="22"/>
  <c r="AE921" i="22"/>
  <c r="AF1229" i="22"/>
  <c r="AJ979" i="22"/>
  <c r="AR1473" i="22"/>
  <c r="AV1473" i="22" s="1"/>
  <c r="AV1223" i="22"/>
  <c r="AS1496" i="22"/>
  <c r="AQ1496" i="22" s="1"/>
  <c r="AQ1246" i="22"/>
  <c r="AF1356" i="22"/>
  <c r="AJ1356" i="22" s="1"/>
  <c r="AJ1106" i="22"/>
  <c r="H1292" i="22"/>
  <c r="L1292" i="22" s="1"/>
  <c r="L1042" i="22"/>
  <c r="T1137" i="22"/>
  <c r="X887" i="22"/>
  <c r="AG1472" i="22"/>
  <c r="AE1472" i="22" s="1"/>
  <c r="AE1222" i="22"/>
  <c r="AS1151" i="22"/>
  <c r="AQ901" i="22"/>
  <c r="AS1104" i="22"/>
  <c r="AQ854" i="22"/>
  <c r="AS1209" i="22"/>
  <c r="AQ959" i="22"/>
  <c r="AG1037" i="22"/>
  <c r="AE787" i="22"/>
  <c r="T1468" i="22"/>
  <c r="X1468" i="22" s="1"/>
  <c r="X1218" i="22"/>
  <c r="AI25" i="24"/>
  <c r="AR25" i="24"/>
  <c r="AU25" i="24" s="1"/>
  <c r="AV63" i="24"/>
  <c r="AW63" i="24" s="1"/>
  <c r="X63" i="24"/>
  <c r="Y63" i="24" s="1"/>
  <c r="I63" i="24"/>
  <c r="AJ63" i="24"/>
  <c r="AK63" i="24" s="1"/>
  <c r="L63" i="24"/>
  <c r="M63" i="24" s="1"/>
  <c r="K63" i="24"/>
  <c r="T63" i="24"/>
  <c r="T1105" i="22"/>
  <c r="X855" i="22"/>
  <c r="AR1502" i="22"/>
  <c r="AV1502" i="22" s="1"/>
  <c r="AV1252" i="22"/>
  <c r="AG1460" i="22"/>
  <c r="AE1460" i="22" s="1"/>
  <c r="AE1210" i="22"/>
  <c r="AS1077" i="22"/>
  <c r="AQ827" i="22"/>
  <c r="U1076" i="22"/>
  <c r="S826" i="22"/>
  <c r="AS1267" i="22"/>
  <c r="AQ1267" i="22" s="1"/>
  <c r="AQ1017" i="22"/>
  <c r="AG1084" i="22"/>
  <c r="AE834" i="22"/>
  <c r="U1424" i="22"/>
  <c r="S1424" i="22" s="1"/>
  <c r="S1174" i="22"/>
  <c r="AF1406" i="22"/>
  <c r="AJ1406" i="22" s="1"/>
  <c r="AJ1156" i="22"/>
  <c r="H1337" i="22"/>
  <c r="L1337" i="22" s="1"/>
  <c r="L1087" i="22"/>
  <c r="T1118" i="22"/>
  <c r="X868" i="22"/>
  <c r="T1193" i="22"/>
  <c r="X943" i="22"/>
  <c r="AG1158" i="22"/>
  <c r="AE908" i="22"/>
  <c r="U1082" i="22"/>
  <c r="S832" i="22"/>
  <c r="I1104" i="22"/>
  <c r="G854" i="22"/>
  <c r="H1425" i="22"/>
  <c r="L1425" i="22" s="1"/>
  <c r="L1175" i="22"/>
  <c r="AR1498" i="22"/>
  <c r="AV1498" i="22" s="1"/>
  <c r="AV1248" i="22"/>
  <c r="AS1405" i="22"/>
  <c r="AQ1405" i="22" s="1"/>
  <c r="AQ1155" i="22"/>
  <c r="H1400" i="22"/>
  <c r="L1400" i="22" s="1"/>
  <c r="L1150" i="22"/>
  <c r="U1209" i="22"/>
  <c r="S959" i="22"/>
  <c r="AS1140" i="22"/>
  <c r="AQ890" i="22"/>
  <c r="I1032" i="22"/>
  <c r="G782" i="22"/>
  <c r="AR1457" i="22"/>
  <c r="AV1457" i="22" s="1"/>
  <c r="AV1207" i="22"/>
  <c r="AR1133" i="22"/>
  <c r="AV883" i="22"/>
  <c r="I1121" i="22"/>
  <c r="G871" i="22"/>
  <c r="AR1106" i="22"/>
  <c r="AV856" i="22"/>
  <c r="I1041" i="22"/>
  <c r="G791" i="22"/>
  <c r="T1480" i="22"/>
  <c r="X1480" i="22" s="1"/>
  <c r="X1230" i="22"/>
  <c r="AS1475" i="22"/>
  <c r="AQ1475" i="22" s="1"/>
  <c r="AQ1225" i="22"/>
  <c r="AF1304" i="22"/>
  <c r="AJ1304" i="22" s="1"/>
  <c r="AJ1054" i="22"/>
  <c r="U1068" i="22"/>
  <c r="S818" i="22"/>
  <c r="AS1261" i="22"/>
  <c r="AQ1261" i="22" s="1"/>
  <c r="AQ1011" i="22"/>
  <c r="AG1048" i="22"/>
  <c r="AE798" i="22"/>
  <c r="U1421" i="22"/>
  <c r="S1421" i="22" s="1"/>
  <c r="S1171" i="22"/>
  <c r="AF1403" i="22"/>
  <c r="AJ1403" i="22" s="1"/>
  <c r="AJ1153" i="22"/>
  <c r="I1155" i="22"/>
  <c r="G905" i="22"/>
  <c r="AG1139" i="22"/>
  <c r="AE889" i="22"/>
  <c r="I1142" i="22"/>
  <c r="G892" i="22"/>
  <c r="AS1111" i="22"/>
  <c r="AQ861" i="22"/>
  <c r="H1283" i="22"/>
  <c r="L1283" i="22" s="1"/>
  <c r="L1033" i="22"/>
  <c r="U1061" i="22"/>
  <c r="S811" i="22"/>
  <c r="T1168" i="22"/>
  <c r="X918" i="22"/>
  <c r="AR1135" i="22"/>
  <c r="AV885" i="22"/>
  <c r="AS1420" i="22"/>
  <c r="AQ1420" i="22" s="1"/>
  <c r="AQ1170" i="22"/>
  <c r="H1415" i="22"/>
  <c r="L1415" i="22" s="1"/>
  <c r="L1165" i="22"/>
  <c r="H1325" i="22"/>
  <c r="L1325" i="22" s="1"/>
  <c r="L1075" i="22"/>
  <c r="AG1042" i="22"/>
  <c r="AE792" i="22"/>
  <c r="AR1023" i="22"/>
  <c r="AV773" i="22"/>
  <c r="AG1086" i="22"/>
  <c r="AE836" i="22"/>
  <c r="H1315" i="22"/>
  <c r="L1315" i="22" s="1"/>
  <c r="L1065" i="22"/>
  <c r="AG1109" i="22"/>
  <c r="AE859" i="22"/>
  <c r="T1167" i="22"/>
  <c r="X917" i="22"/>
  <c r="T1485" i="22"/>
  <c r="X1485" i="22" s="1"/>
  <c r="X1235" i="22"/>
  <c r="U1483" i="22"/>
  <c r="S1483" i="22" s="1"/>
  <c r="S1233" i="22"/>
  <c r="AF1363" i="22"/>
  <c r="AJ1363" i="22" s="1"/>
  <c r="AJ1113" i="22"/>
  <c r="T1102" i="22"/>
  <c r="X852" i="22"/>
  <c r="T1143" i="22"/>
  <c r="X893" i="22"/>
  <c r="H1217" i="22"/>
  <c r="L967" i="22"/>
  <c r="AF1314" i="22"/>
  <c r="AJ1314" i="22" s="1"/>
  <c r="AJ1064" i="22"/>
  <c r="U1064" i="22"/>
  <c r="S814" i="22"/>
  <c r="AS1270" i="22"/>
  <c r="AQ1270" i="22" s="1"/>
  <c r="AQ1020" i="22"/>
  <c r="AG1132" i="22"/>
  <c r="AE882" i="22"/>
  <c r="AS1425" i="22"/>
  <c r="AQ1425" i="22" s="1"/>
  <c r="AQ1175" i="22"/>
  <c r="H1405" i="22"/>
  <c r="L1405" i="22" s="1"/>
  <c r="L1155" i="22"/>
  <c r="I1159" i="22"/>
  <c r="G909" i="22"/>
  <c r="AG1024" i="22"/>
  <c r="AE774" i="22"/>
  <c r="H1272" i="22"/>
  <c r="L1272" i="22" s="1"/>
  <c r="L1022" i="22"/>
  <c r="H1353" i="22"/>
  <c r="L1353" i="22" s="1"/>
  <c r="L1103" i="22"/>
  <c r="AR1165" i="22"/>
  <c r="AV915" i="22"/>
  <c r="U1131" i="22"/>
  <c r="S881" i="22"/>
  <c r="AS1455" i="22"/>
  <c r="AQ1455" i="22" s="1"/>
  <c r="AQ1205" i="22"/>
  <c r="U1120" i="22"/>
  <c r="S870" i="22"/>
  <c r="AF1230" i="22"/>
  <c r="AJ980" i="22"/>
  <c r="T1467" i="22"/>
  <c r="X1467" i="22" s="1"/>
  <c r="X1217" i="22"/>
  <c r="AS1460" i="22"/>
  <c r="AQ1460" i="22" s="1"/>
  <c r="AQ1210" i="22"/>
  <c r="AG1105" i="22"/>
  <c r="AE855" i="22"/>
  <c r="AF1281" i="22"/>
  <c r="AJ1281" i="22" s="1"/>
  <c r="AJ1031" i="22"/>
  <c r="AF55" i="24"/>
  <c r="W55" i="24"/>
  <c r="AF1228" i="22"/>
  <c r="AJ978" i="22"/>
  <c r="AS1127" i="22"/>
  <c r="AQ877" i="22"/>
  <c r="AR1018" i="22"/>
  <c r="AV768" i="22"/>
  <c r="AR1184" i="22"/>
  <c r="AV934" i="22"/>
  <c r="T1153" i="22"/>
  <c r="X903" i="22"/>
  <c r="AF1383" i="22"/>
  <c r="AJ1383" i="22" s="1"/>
  <c r="AJ1133" i="22"/>
  <c r="U59" i="24"/>
  <c r="AG59" i="24" s="1"/>
  <c r="AS59" i="24" s="1"/>
  <c r="G59" i="24"/>
  <c r="S59" i="24" s="1"/>
  <c r="AE59" i="24" s="1"/>
  <c r="AQ59" i="24" s="1"/>
  <c r="U44" i="24"/>
  <c r="AG44" i="24" s="1"/>
  <c r="AS44" i="24" s="1"/>
  <c r="G44" i="24"/>
  <c r="S44" i="24" s="1"/>
  <c r="AE44" i="24" s="1"/>
  <c r="AQ44" i="24" s="1"/>
  <c r="H1362" i="22"/>
  <c r="L1362" i="22" s="1"/>
  <c r="L1112" i="22"/>
  <c r="AR1186" i="22"/>
  <c r="AV936" i="22"/>
  <c r="G52" i="24"/>
  <c r="S52" i="24" s="1"/>
  <c r="AE52" i="24" s="1"/>
  <c r="AQ52" i="24" s="1"/>
  <c r="U52" i="24"/>
  <c r="AG52" i="24" s="1"/>
  <c r="AS52" i="24" s="1"/>
  <c r="U1096" i="22"/>
  <c r="S846" i="22"/>
  <c r="AS1152" i="22"/>
  <c r="AQ902" i="22"/>
  <c r="AS1282" i="22"/>
  <c r="AQ1282" i="22" s="1"/>
  <c r="AQ1032" i="22"/>
  <c r="AF1392" i="22"/>
  <c r="AJ1392" i="22" s="1"/>
  <c r="AJ1142" i="22"/>
  <c r="U1259" i="22"/>
  <c r="S1259" i="22" s="1"/>
  <c r="S1009" i="22"/>
  <c r="AG1110" i="22"/>
  <c r="AE860" i="22"/>
  <c r="H1300" i="22"/>
  <c r="L1300" i="22" s="1"/>
  <c r="L1050" i="22"/>
  <c r="H1232" i="22"/>
  <c r="L982" i="22"/>
  <c r="AR1063" i="22"/>
  <c r="AV813" i="22"/>
  <c r="AG1142" i="22"/>
  <c r="AE892" i="22"/>
  <c r="T1160" i="22"/>
  <c r="X910" i="22"/>
  <c r="H1350" i="22"/>
  <c r="L1350" i="22" s="1"/>
  <c r="L1100" i="22"/>
  <c r="AF1386" i="22"/>
  <c r="AJ1386" i="22" s="1"/>
  <c r="AJ1136" i="22"/>
  <c r="T1045" i="22"/>
  <c r="X795" i="22"/>
  <c r="AG1058" i="22"/>
  <c r="AE808" i="22"/>
  <c r="AI33" i="24"/>
  <c r="AR33" i="24"/>
  <c r="AU33" i="24" s="1"/>
  <c r="U56" i="24"/>
  <c r="AG56" i="24" s="1"/>
  <c r="AS56" i="24" s="1"/>
  <c r="G56" i="24"/>
  <c r="S56" i="24" s="1"/>
  <c r="AE56" i="24" s="1"/>
  <c r="AQ56" i="24" s="1"/>
  <c r="AF1250" i="22"/>
  <c r="AJ1000" i="22"/>
  <c r="U1046" i="22"/>
  <c r="S796" i="22"/>
  <c r="T1115" i="22"/>
  <c r="X865" i="22"/>
  <c r="T1024" i="22"/>
  <c r="X774" i="22"/>
  <c r="AF54" i="24"/>
  <c r="W54" i="24"/>
  <c r="H1248" i="22"/>
  <c r="L998" i="22"/>
  <c r="AF1347" i="22"/>
  <c r="AJ1347" i="22" s="1"/>
  <c r="AJ1097" i="22"/>
  <c r="AG1063" i="22"/>
  <c r="AE813" i="22"/>
  <c r="AF1269" i="22"/>
  <c r="AJ1269" i="22" s="1"/>
  <c r="AJ1019" i="22"/>
  <c r="AS1115" i="22"/>
  <c r="AQ865" i="22"/>
  <c r="AR1028" i="22"/>
  <c r="AV778" i="22"/>
  <c r="AR1476" i="22"/>
  <c r="AV1476" i="22" s="1"/>
  <c r="AV1226" i="22"/>
  <c r="T1478" i="22"/>
  <c r="X1478" i="22" s="1"/>
  <c r="X1228" i="22"/>
  <c r="AR1137" i="22"/>
  <c r="AV887" i="22"/>
  <c r="T1020" i="22"/>
  <c r="X770" i="22"/>
  <c r="T1053" i="22"/>
  <c r="X803" i="22"/>
  <c r="T1499" i="22"/>
  <c r="X1499" i="22" s="1"/>
  <c r="X1249" i="22"/>
  <c r="AF1246" i="22"/>
  <c r="AJ996" i="22"/>
  <c r="AF1382" i="22"/>
  <c r="AJ1382" i="22" s="1"/>
  <c r="AJ1132" i="22"/>
  <c r="I1147" i="22"/>
  <c r="G897" i="22"/>
  <c r="AG1093" i="22"/>
  <c r="AE843" i="22"/>
  <c r="I1124" i="22"/>
  <c r="G874" i="22"/>
  <c r="AF1298" i="22"/>
  <c r="AJ1298" i="22" s="1"/>
  <c r="AJ1048" i="22"/>
  <c r="I1461" i="22"/>
  <c r="G1461" i="22" s="1"/>
  <c r="G1211" i="22"/>
  <c r="T1179" i="22"/>
  <c r="X929" i="22"/>
  <c r="T1120" i="22"/>
  <c r="X870" i="22"/>
  <c r="AS1065" i="22"/>
  <c r="AQ815" i="22"/>
  <c r="AS1417" i="22"/>
  <c r="AQ1417" i="22" s="1"/>
  <c r="AQ1167" i="22"/>
  <c r="H1412" i="22"/>
  <c r="L1412" i="22" s="1"/>
  <c r="L1162" i="22"/>
  <c r="U1066" i="22"/>
  <c r="S816" i="22"/>
  <c r="U1261" i="22"/>
  <c r="S1261" i="22" s="1"/>
  <c r="S1011" i="22"/>
  <c r="U1283" i="22"/>
  <c r="S1283" i="22" s="1"/>
  <c r="S1033" i="22"/>
  <c r="AG1180" i="22"/>
  <c r="AE930" i="22"/>
  <c r="AG1017" i="22"/>
  <c r="AE767" i="22"/>
  <c r="AR1012" i="22"/>
  <c r="AV762" i="22"/>
  <c r="AF1257" i="22"/>
  <c r="AJ1257" i="22" s="1"/>
  <c r="AJ1007" i="22"/>
  <c r="AR1460" i="22"/>
  <c r="AV1460" i="22" s="1"/>
  <c r="AV1210" i="22"/>
  <c r="AF1450" i="22"/>
  <c r="AJ1450" i="22" s="1"/>
  <c r="AJ1200" i="22"/>
  <c r="AF1342" i="22"/>
  <c r="AJ1342" i="22" s="1"/>
  <c r="AJ1092" i="22"/>
  <c r="AG1033" i="22"/>
  <c r="AE783" i="22"/>
  <c r="I1102" i="22"/>
  <c r="G852" i="22"/>
  <c r="H1225" i="22"/>
  <c r="L975" i="22"/>
  <c r="AR1131" i="22"/>
  <c r="AV881" i="22"/>
  <c r="AF1305" i="22"/>
  <c r="AJ1305" i="22" s="1"/>
  <c r="AJ1055" i="22"/>
  <c r="H1314" i="22"/>
  <c r="L1314" i="22" s="1"/>
  <c r="L1064" i="22"/>
  <c r="H1267" i="22"/>
  <c r="L1267" i="22" s="1"/>
  <c r="L1017" i="22"/>
  <c r="AS1404" i="22"/>
  <c r="AQ1404" i="22" s="1"/>
  <c r="AQ1154" i="22"/>
  <c r="H1384" i="22"/>
  <c r="L1384" i="22" s="1"/>
  <c r="L1134" i="22"/>
  <c r="I1103" i="22"/>
  <c r="G853" i="22"/>
  <c r="AG1175" i="22"/>
  <c r="AE925" i="22"/>
  <c r="AS1071" i="22"/>
  <c r="AQ821" i="22"/>
  <c r="I1030" i="22"/>
  <c r="G780" i="22"/>
  <c r="U1084" i="22"/>
  <c r="S834" i="22"/>
  <c r="AG1064" i="22"/>
  <c r="AE814" i="22"/>
  <c r="AS1427" i="22"/>
  <c r="AQ1427" i="22" s="1"/>
  <c r="AQ1177" i="22"/>
  <c r="AG1061" i="22"/>
  <c r="AE811" i="22"/>
  <c r="I1020" i="22"/>
  <c r="G770" i="22"/>
  <c r="AI28" i="24"/>
  <c r="AR28" i="24"/>
  <c r="AU28" i="24" s="1"/>
  <c r="T1180" i="22"/>
  <c r="X930" i="22"/>
  <c r="AE1251" i="22"/>
  <c r="AG1501" i="22"/>
  <c r="AE1501" i="22" s="1"/>
  <c r="U1275" i="22"/>
  <c r="S1275" i="22" s="1"/>
  <c r="S1025" i="22"/>
  <c r="AR1007" i="22"/>
  <c r="AV757" i="22"/>
  <c r="I1106" i="22"/>
  <c r="G856" i="22"/>
  <c r="AR1475" i="22"/>
  <c r="AV1475" i="22" s="1"/>
  <c r="AV1225" i="22"/>
  <c r="AS1495" i="22"/>
  <c r="AQ1495" i="22" s="1"/>
  <c r="AQ1245" i="22"/>
  <c r="AF1361" i="22"/>
  <c r="AJ1361" i="22" s="1"/>
  <c r="AJ1111" i="22"/>
  <c r="I1091" i="22"/>
  <c r="G841" i="22"/>
  <c r="AG1181" i="22"/>
  <c r="AE931" i="22"/>
  <c r="AG1100" i="22"/>
  <c r="AE850" i="22"/>
  <c r="AR1099" i="22"/>
  <c r="AV849" i="22"/>
  <c r="AR1132" i="22"/>
  <c r="AV882" i="22"/>
  <c r="U1047" i="22"/>
  <c r="S797" i="22"/>
  <c r="AF1211" i="22"/>
  <c r="AJ961" i="22"/>
  <c r="AS1414" i="22"/>
  <c r="AQ1414" i="22" s="1"/>
  <c r="AQ1164" i="22"/>
  <c r="H1409" i="22"/>
  <c r="L1409" i="22" s="1"/>
  <c r="L1159" i="22"/>
  <c r="H1309" i="22"/>
  <c r="L1309" i="22" s="1"/>
  <c r="L1059" i="22"/>
  <c r="AS1074" i="22"/>
  <c r="AQ824" i="22"/>
  <c r="AG1022" i="22"/>
  <c r="AE772" i="22"/>
  <c r="AS1259" i="22"/>
  <c r="AQ1259" i="22" s="1"/>
  <c r="AQ1009" i="22"/>
  <c r="I1039" i="22"/>
  <c r="G789" i="22"/>
  <c r="AS1112" i="22"/>
  <c r="AQ862" i="22"/>
  <c r="I1068" i="22"/>
  <c r="G818" i="22"/>
  <c r="AI30" i="24"/>
  <c r="AR30" i="24"/>
  <c r="AU30" i="24" s="1"/>
  <c r="U1414" i="22"/>
  <c r="S1414" i="22" s="1"/>
  <c r="S1164" i="22"/>
  <c r="AF1393" i="22"/>
  <c r="AJ1393" i="22" s="1"/>
  <c r="AJ1143" i="22"/>
  <c r="I1024" i="22"/>
  <c r="G774" i="22"/>
  <c r="AF1315" i="22"/>
  <c r="AJ1315" i="22" s="1"/>
  <c r="AJ1065" i="22"/>
  <c r="AS1488" i="22"/>
  <c r="AQ1488" i="22" s="1"/>
  <c r="AQ1238" i="22"/>
  <c r="AR1193" i="22"/>
  <c r="AV943" i="22"/>
  <c r="I1033" i="22"/>
  <c r="G783" i="22"/>
  <c r="AS1258" i="22"/>
  <c r="AQ1258" i="22" s="1"/>
  <c r="AQ1008" i="22"/>
  <c r="AG1056" i="22"/>
  <c r="AE806" i="22"/>
  <c r="I1500" i="22"/>
  <c r="G1500" i="22" s="1"/>
  <c r="G1250" i="22"/>
  <c r="H1381" i="22"/>
  <c r="L1381" i="22" s="1"/>
  <c r="L1131" i="22"/>
  <c r="I1095" i="22"/>
  <c r="G845" i="22"/>
  <c r="AG1155" i="22"/>
  <c r="AE905" i="22"/>
  <c r="AS1047" i="22"/>
  <c r="AQ797" i="22"/>
  <c r="T1192" i="22"/>
  <c r="X942" i="22"/>
  <c r="T1040" i="22"/>
  <c r="X790" i="22"/>
  <c r="I1008" i="22"/>
  <c r="G758" i="22"/>
  <c r="AS1424" i="22"/>
  <c r="AQ1424" i="22" s="1"/>
  <c r="AQ1174" i="22"/>
  <c r="AG1021" i="22"/>
  <c r="AE771" i="22"/>
  <c r="AF1340" i="22"/>
  <c r="AJ1340" i="22" s="1"/>
  <c r="AJ1090" i="22"/>
  <c r="AR1459" i="22"/>
  <c r="AV1459" i="22" s="1"/>
  <c r="AV1209" i="22"/>
  <c r="AF1452" i="22"/>
  <c r="AJ1452" i="22" s="1"/>
  <c r="AJ1202" i="22"/>
  <c r="U1273" i="22"/>
  <c r="S1273" i="22" s="1"/>
  <c r="S1023" i="22"/>
  <c r="AF1214" i="22"/>
  <c r="AJ964" i="22"/>
  <c r="I1504" i="22"/>
  <c r="G1504" i="22" s="1"/>
  <c r="G1254" i="22"/>
  <c r="AR1151" i="22"/>
  <c r="AV901" i="22"/>
  <c r="I1133" i="22"/>
  <c r="G883" i="22"/>
  <c r="I1043" i="22"/>
  <c r="G793" i="22"/>
  <c r="U1271" i="22"/>
  <c r="S1271" i="22" s="1"/>
  <c r="S1021" i="22"/>
  <c r="AS1447" i="22"/>
  <c r="AQ1447" i="22" s="1"/>
  <c r="AQ1197" i="22"/>
  <c r="U1405" i="22"/>
  <c r="S1405" i="22" s="1"/>
  <c r="S1155" i="22"/>
  <c r="H1403" i="22"/>
  <c r="L1403" i="22" s="1"/>
  <c r="L1153" i="22"/>
  <c r="AG1134" i="22"/>
  <c r="AE884" i="22"/>
  <c r="W57" i="24"/>
  <c r="AF57" i="24"/>
  <c r="AG1172" i="22"/>
  <c r="AE922" i="22"/>
  <c r="H1307" i="22"/>
  <c r="L1307" i="22" s="1"/>
  <c r="L1057" i="22"/>
  <c r="AR1134" i="22"/>
  <c r="AV884" i="22"/>
  <c r="U1095" i="22"/>
  <c r="S845" i="22"/>
  <c r="I1472" i="22"/>
  <c r="G1472" i="22" s="1"/>
  <c r="G1222" i="22"/>
  <c r="AF1448" i="22"/>
  <c r="AJ1448" i="22" s="1"/>
  <c r="AJ1198" i="22"/>
  <c r="U1491" i="22"/>
  <c r="S1491" i="22" s="1"/>
  <c r="S1241" i="22"/>
  <c r="T1013" i="22"/>
  <c r="X763" i="22"/>
  <c r="AF1339" i="22"/>
  <c r="AJ1339" i="22" s="1"/>
  <c r="AJ1089" i="22"/>
  <c r="U1469" i="22"/>
  <c r="S1469" i="22" s="1"/>
  <c r="S1219" i="22"/>
  <c r="AG1119" i="22"/>
  <c r="AE869" i="22"/>
  <c r="H1330" i="22"/>
  <c r="L1330" i="22" s="1"/>
  <c r="L1080" i="22"/>
  <c r="AS1107" i="22"/>
  <c r="AQ857" i="22"/>
  <c r="H1263" i="22"/>
  <c r="L1263" i="22" s="1"/>
  <c r="L1013" i="22"/>
  <c r="AR1485" i="22"/>
  <c r="AV1485" i="22" s="1"/>
  <c r="AV1235" i="22"/>
  <c r="I1473" i="22"/>
  <c r="G1473" i="22" s="1"/>
  <c r="G1223" i="22"/>
  <c r="H1388" i="22"/>
  <c r="L1388" i="22" s="1"/>
  <c r="L1138" i="22"/>
  <c r="T1152" i="22"/>
  <c r="X902" i="22"/>
  <c r="I1219" i="22"/>
  <c r="G969" i="22"/>
  <c r="T1173" i="22"/>
  <c r="X923" i="22"/>
  <c r="AS1103" i="22"/>
  <c r="AQ853" i="22"/>
  <c r="I1185" i="22"/>
  <c r="G935" i="22"/>
  <c r="AR1130" i="22"/>
  <c r="AV880" i="22"/>
  <c r="AG1106" i="22"/>
  <c r="AE856" i="22"/>
  <c r="T1495" i="22"/>
  <c r="X1495" i="22" s="1"/>
  <c r="X1245" i="22"/>
  <c r="H1250" i="22"/>
  <c r="L1000" i="22"/>
  <c r="AF1354" i="22"/>
  <c r="AJ1354" i="22" s="1"/>
  <c r="AJ1104" i="22"/>
  <c r="H1262" i="22"/>
  <c r="L1262" i="22" s="1"/>
  <c r="L1012" i="22"/>
  <c r="I1184" i="22"/>
  <c r="G934" i="22"/>
  <c r="AG1456" i="22"/>
  <c r="AE1456" i="22" s="1"/>
  <c r="AE1206" i="22"/>
  <c r="AR1107" i="22"/>
  <c r="AV857" i="22"/>
  <c r="T1090" i="22"/>
  <c r="X840" i="22"/>
  <c r="AF1290" i="22"/>
  <c r="AJ1290" i="22" s="1"/>
  <c r="AJ1040" i="22"/>
  <c r="AR1503" i="22"/>
  <c r="AV1503" i="22" s="1"/>
  <c r="AV1253" i="22"/>
  <c r="AS1469" i="22"/>
  <c r="AQ1469" i="22" s="1"/>
  <c r="AQ1219" i="22"/>
  <c r="H1378" i="22"/>
  <c r="L1378" i="22" s="1"/>
  <c r="L1128" i="22"/>
  <c r="I1087" i="22"/>
  <c r="G837" i="22"/>
  <c r="AG1135" i="22"/>
  <c r="AE885" i="22"/>
  <c r="T1165" i="22"/>
  <c r="X915" i="22"/>
  <c r="T1144" i="22"/>
  <c r="X894" i="22"/>
  <c r="T1034" i="22"/>
  <c r="X784" i="22"/>
  <c r="I1182" i="22"/>
  <c r="G932" i="22"/>
  <c r="AS1421" i="22"/>
  <c r="AQ1421" i="22" s="1"/>
  <c r="AQ1171" i="22"/>
  <c r="AF1325" i="22"/>
  <c r="AJ1325" i="22" s="1"/>
  <c r="AJ1075" i="22"/>
  <c r="AR1042" i="22"/>
  <c r="AV792" i="22"/>
  <c r="AS1503" i="22"/>
  <c r="AQ1503" i="22" s="1"/>
  <c r="AQ1253" i="22"/>
  <c r="AF1449" i="22"/>
  <c r="AJ1449" i="22" s="1"/>
  <c r="AJ1199" i="22"/>
  <c r="U1485" i="22"/>
  <c r="S1485" i="22" s="1"/>
  <c r="S1235" i="22"/>
  <c r="AF1341" i="22"/>
  <c r="AJ1341" i="22" s="1"/>
  <c r="AJ1091" i="22"/>
  <c r="I1190" i="22"/>
  <c r="G940" i="22"/>
  <c r="I1498" i="22"/>
  <c r="G1498" i="22" s="1"/>
  <c r="G1248" i="22"/>
  <c r="AR1139" i="22"/>
  <c r="AV889" i="22"/>
  <c r="I1125" i="22"/>
  <c r="G875" i="22"/>
  <c r="I1037" i="22"/>
  <c r="G787" i="22"/>
  <c r="AG1126" i="22"/>
  <c r="AE876" i="22"/>
  <c r="AR1488" i="22"/>
  <c r="AV1488" i="22" s="1"/>
  <c r="AV1238" i="22"/>
  <c r="AF1438" i="22"/>
  <c r="AJ1438" i="22" s="1"/>
  <c r="AJ1188" i="22"/>
  <c r="U1500" i="22"/>
  <c r="S1500" i="22" s="1"/>
  <c r="S1250" i="22"/>
  <c r="AG1101" i="22"/>
  <c r="AE851" i="22"/>
  <c r="T1139" i="22"/>
  <c r="X889" i="22"/>
  <c r="AR1155" i="22"/>
  <c r="AV905" i="22"/>
  <c r="U1242" i="22"/>
  <c r="S992" i="22"/>
  <c r="T1030" i="22"/>
  <c r="X780" i="22"/>
  <c r="I1482" i="22"/>
  <c r="G1482" i="22" s="1"/>
  <c r="G1232" i="22"/>
  <c r="I1167" i="22"/>
  <c r="G917" i="22"/>
  <c r="AG1073" i="22"/>
  <c r="AE823" i="22"/>
  <c r="I1213" i="22"/>
  <c r="G963" i="22"/>
  <c r="AG1092" i="22"/>
  <c r="AE842" i="22"/>
  <c r="AS1129" i="22"/>
  <c r="AQ879" i="22"/>
  <c r="AR1490" i="22"/>
  <c r="AV1490" i="22" s="1"/>
  <c r="AV1240" i="22"/>
  <c r="AF1443" i="22"/>
  <c r="AJ1443" i="22" s="1"/>
  <c r="AJ1193" i="22"/>
  <c r="U1497" i="22"/>
  <c r="S1497" i="22" s="1"/>
  <c r="S1247" i="22"/>
  <c r="H1239" i="22"/>
  <c r="L989" i="22"/>
  <c r="AG1497" i="22"/>
  <c r="AE1497" i="22" s="1"/>
  <c r="AE1247" i="22"/>
  <c r="AR1059" i="22"/>
  <c r="AV809" i="22"/>
  <c r="AR1196" i="22"/>
  <c r="AV946" i="22"/>
  <c r="AJ75" i="24"/>
  <c r="AK75" i="24" s="1"/>
  <c r="I75" i="24"/>
  <c r="AV75" i="24"/>
  <c r="AW75" i="24" s="1"/>
  <c r="X75" i="24"/>
  <c r="Y75" i="24" s="1"/>
  <c r="T75" i="24"/>
  <c r="L75" i="24"/>
  <c r="M75" i="24" s="1"/>
  <c r="K75" i="24"/>
  <c r="H1220" i="22"/>
  <c r="L970" i="22"/>
  <c r="U1280" i="22"/>
  <c r="S1280" i="22" s="1"/>
  <c r="S1030" i="22"/>
  <c r="AR1053" i="22"/>
  <c r="AV803" i="22"/>
  <c r="AR1034" i="22"/>
  <c r="AV784" i="22"/>
  <c r="U1110" i="22"/>
  <c r="S860" i="22"/>
  <c r="H1356" i="22"/>
  <c r="L1356" i="22" s="1"/>
  <c r="L1106" i="22"/>
  <c r="U1122" i="22"/>
  <c r="S872" i="22"/>
  <c r="T1096" i="22"/>
  <c r="X846" i="22"/>
  <c r="AS1478" i="22"/>
  <c r="AQ1478" i="22" s="1"/>
  <c r="AQ1228" i="22"/>
  <c r="U1263" i="22"/>
  <c r="S1263" i="22" s="1"/>
  <c r="S1013" i="22"/>
  <c r="AR1194" i="22"/>
  <c r="AV944" i="22"/>
  <c r="AG1025" i="22"/>
  <c r="AE775" i="22"/>
  <c r="AS1462" i="22"/>
  <c r="AQ1462" i="22" s="1"/>
  <c r="AQ1212" i="22"/>
  <c r="AF1445" i="22"/>
  <c r="AJ1445" i="22" s="1"/>
  <c r="AJ1195" i="22"/>
  <c r="U1473" i="22"/>
  <c r="S1473" i="22" s="1"/>
  <c r="S1223" i="22"/>
  <c r="T1007" i="22"/>
  <c r="X757" i="22"/>
  <c r="T1026" i="22"/>
  <c r="X776" i="22"/>
  <c r="H1210" i="22"/>
  <c r="L960" i="22"/>
  <c r="AG1039" i="22"/>
  <c r="AE789" i="22"/>
  <c r="U1075" i="22"/>
  <c r="S825" i="22"/>
  <c r="AF1330" i="22"/>
  <c r="AJ1330" i="22" s="1"/>
  <c r="AJ1080" i="22"/>
  <c r="H1257" i="22"/>
  <c r="L1257" i="22" s="1"/>
  <c r="L1007" i="22"/>
  <c r="AG1170" i="22"/>
  <c r="AE920" i="22"/>
  <c r="I1460" i="22"/>
  <c r="G1460" i="22" s="1"/>
  <c r="G1210" i="22"/>
  <c r="H1457" i="22"/>
  <c r="L1457" i="22" s="1"/>
  <c r="L1207" i="22"/>
  <c r="H1349" i="22"/>
  <c r="L1349" i="22" s="1"/>
  <c r="L1099" i="22"/>
  <c r="AG1163" i="22"/>
  <c r="AE913" i="22"/>
  <c r="T1149" i="22"/>
  <c r="X899" i="22"/>
  <c r="I1501" i="22"/>
  <c r="G1501" i="22" s="1"/>
  <c r="G1251" i="22"/>
  <c r="AR1079" i="22"/>
  <c r="AV829" i="22"/>
  <c r="I1081" i="22"/>
  <c r="G831" i="22"/>
  <c r="I1022" i="22"/>
  <c r="G772" i="22"/>
  <c r="H1228" i="22"/>
  <c r="L978" i="22"/>
  <c r="AF1441" i="22"/>
  <c r="AJ1441" i="22" s="1"/>
  <c r="AJ1191" i="22"/>
  <c r="U1461" i="22"/>
  <c r="S1461" i="22" s="1"/>
  <c r="S1211" i="22"/>
  <c r="AF1311" i="22"/>
  <c r="AJ1311" i="22" s="1"/>
  <c r="AJ1061" i="22"/>
  <c r="I1076" i="22"/>
  <c r="G826" i="22"/>
  <c r="H1238" i="22"/>
  <c r="L988" i="22"/>
  <c r="U1260" i="22"/>
  <c r="S1260" i="22" s="1"/>
  <c r="S1010" i="22"/>
  <c r="AR1010" i="22"/>
  <c r="AV760" i="22"/>
  <c r="I1138" i="22"/>
  <c r="G888" i="22"/>
  <c r="T1481" i="22"/>
  <c r="X1481" i="22" s="1"/>
  <c r="X1231" i="22"/>
  <c r="U1490" i="22"/>
  <c r="S1490" i="22" s="1"/>
  <c r="S1240" i="22"/>
  <c r="H1357" i="22"/>
  <c r="L1357" i="22" s="1"/>
  <c r="L1107" i="22"/>
  <c r="U1124" i="22"/>
  <c r="S874" i="22"/>
  <c r="AS1148" i="22"/>
  <c r="AQ898" i="22"/>
  <c r="AR1471" i="22"/>
  <c r="AV1471" i="22" s="1"/>
  <c r="AV1221" i="22"/>
  <c r="AI39" i="24"/>
  <c r="AR39" i="24"/>
  <c r="AU39" i="24" s="1"/>
  <c r="T1028" i="22"/>
  <c r="X778" i="22"/>
  <c r="I1172" i="22"/>
  <c r="G922" i="22"/>
  <c r="AS1418" i="22"/>
  <c r="AQ1418" i="22" s="1"/>
  <c r="AQ1168" i="22"/>
  <c r="T1035" i="22"/>
  <c r="X785" i="22"/>
  <c r="AG1164" i="22"/>
  <c r="AE914" i="22"/>
  <c r="AS1497" i="22"/>
  <c r="AQ1497" i="22" s="1"/>
  <c r="AQ1247" i="22"/>
  <c r="AF1446" i="22"/>
  <c r="AJ1446" i="22" s="1"/>
  <c r="AJ1196" i="22"/>
  <c r="U1467" i="22"/>
  <c r="S1467" i="22" s="1"/>
  <c r="S1217" i="22"/>
  <c r="AS1076" i="22"/>
  <c r="AQ826" i="22"/>
  <c r="I1154" i="22"/>
  <c r="G904" i="22"/>
  <c r="AG1461" i="22"/>
  <c r="AE1461" i="22" s="1"/>
  <c r="AE1211" i="22"/>
  <c r="H1276" i="22"/>
  <c r="L1276" i="22" s="1"/>
  <c r="L1026" i="22"/>
  <c r="I1165" i="22"/>
  <c r="G915" i="22"/>
  <c r="AR1136" i="22"/>
  <c r="AV886" i="22"/>
  <c r="T1006" i="22"/>
  <c r="X756" i="22"/>
  <c r="T1091" i="22"/>
  <c r="X841" i="22"/>
  <c r="AS1139" i="22"/>
  <c r="AQ889" i="22"/>
  <c r="AG1466" i="22"/>
  <c r="AE1466" i="22" s="1"/>
  <c r="AE1216" i="22"/>
  <c r="T1483" i="22"/>
  <c r="X1483" i="22" s="1"/>
  <c r="X1233" i="22"/>
  <c r="T1476" i="22"/>
  <c r="X1476" i="22" s="1"/>
  <c r="X1226" i="22"/>
  <c r="AR1161" i="22"/>
  <c r="AV911" i="22"/>
  <c r="AS1120" i="22"/>
  <c r="AQ870" i="22"/>
  <c r="U1055" i="22"/>
  <c r="S805" i="22"/>
  <c r="T1505" i="22"/>
  <c r="X1505" i="22" s="1"/>
  <c r="X1255" i="22"/>
  <c r="U1406" i="22"/>
  <c r="S1406" i="22" s="1"/>
  <c r="S1156" i="22"/>
  <c r="AF1388" i="22"/>
  <c r="AJ1388" i="22" s="1"/>
  <c r="AJ1138" i="22"/>
  <c r="I1163" i="22"/>
  <c r="G913" i="22"/>
  <c r="AG1167" i="22"/>
  <c r="AE917" i="22"/>
  <c r="I1168" i="22"/>
  <c r="G918" i="22"/>
  <c r="AS1147" i="22"/>
  <c r="AQ897" i="22"/>
  <c r="T1052" i="22"/>
  <c r="X802" i="22"/>
  <c r="U1129" i="22"/>
  <c r="S879" i="22"/>
  <c r="H1333" i="22"/>
  <c r="L1333" i="22" s="1"/>
  <c r="L1083" i="22"/>
  <c r="L74" i="24"/>
  <c r="M74" i="24" s="1"/>
  <c r="K74" i="24"/>
  <c r="I74" i="24"/>
  <c r="X74" i="24"/>
  <c r="Y74" i="24" s="1"/>
  <c r="T74" i="24"/>
  <c r="AJ74" i="24"/>
  <c r="AK74" i="24" s="1"/>
  <c r="AV74" i="24"/>
  <c r="AW74" i="24" s="1"/>
  <c r="T1479" i="22"/>
  <c r="X1479" i="22" s="1"/>
  <c r="X1229" i="22"/>
  <c r="AG1479" i="22"/>
  <c r="AE1479" i="22" s="1"/>
  <c r="AE1229" i="22"/>
  <c r="H1382" i="22"/>
  <c r="L1382" i="22" s="1"/>
  <c r="L1132" i="22"/>
  <c r="T1128" i="22"/>
  <c r="X878" i="22"/>
  <c r="AR1078" i="22"/>
  <c r="AV828" i="22"/>
  <c r="T1103" i="22"/>
  <c r="X853" i="22"/>
  <c r="I1493" i="22"/>
  <c r="G1493" i="22" s="1"/>
  <c r="G1243" i="22"/>
  <c r="AR1071" i="22"/>
  <c r="AV821" i="22"/>
  <c r="I1073" i="22"/>
  <c r="G823" i="22"/>
  <c r="I1010" i="22"/>
  <c r="G760" i="22"/>
  <c r="I1454" i="22"/>
  <c r="G1454" i="22" s="1"/>
  <c r="G1204" i="22"/>
  <c r="T1459" i="22"/>
  <c r="X1459" i="22" s="1"/>
  <c r="X1209" i="22"/>
  <c r="I1487" i="22"/>
  <c r="G1487" i="22" s="1"/>
  <c r="G1237" i="22"/>
  <c r="AR1149" i="22"/>
  <c r="AV899" i="22"/>
  <c r="AS1080" i="22"/>
  <c r="AQ830" i="22"/>
  <c r="U1262" i="22"/>
  <c r="S1262" i="22" s="1"/>
  <c r="S1012" i="22"/>
  <c r="T1502" i="22"/>
  <c r="X1502" i="22" s="1"/>
  <c r="X1252" i="22"/>
  <c r="U1504" i="22"/>
  <c r="S1504" i="22" s="1"/>
  <c r="S1254" i="22"/>
  <c r="AF1385" i="22"/>
  <c r="AJ1385" i="22" s="1"/>
  <c r="AJ1135" i="22"/>
  <c r="I1107" i="22"/>
  <c r="G857" i="22"/>
  <c r="AF1274" i="22"/>
  <c r="AJ1274" i="22" s="1"/>
  <c r="AJ1024" i="22"/>
  <c r="T1073" i="22"/>
  <c r="X823" i="22"/>
  <c r="AR1123" i="22"/>
  <c r="AV873" i="22"/>
  <c r="AR1156" i="22"/>
  <c r="AV906" i="22"/>
  <c r="U1137" i="22"/>
  <c r="S887" i="22"/>
  <c r="T1171" i="22"/>
  <c r="X921" i="22"/>
  <c r="AR1495" i="22"/>
  <c r="AV1495" i="22" s="1"/>
  <c r="AV1245" i="22"/>
  <c r="I1503" i="22"/>
  <c r="G1503" i="22" s="1"/>
  <c r="G1253" i="22"/>
  <c r="H1397" i="22"/>
  <c r="L1397" i="22" s="1"/>
  <c r="L1147" i="22"/>
  <c r="T1188" i="22"/>
  <c r="X938" i="22"/>
  <c r="AS1128" i="22"/>
  <c r="AQ878" i="22"/>
  <c r="AF1334" i="22"/>
  <c r="AJ1334" i="22" s="1"/>
  <c r="AJ1084" i="22"/>
  <c r="AS1145" i="22"/>
  <c r="AQ895" i="22"/>
  <c r="AF1283" i="22"/>
  <c r="AJ1283" i="22" s="1"/>
  <c r="AJ1033" i="22"/>
  <c r="AR1025" i="22"/>
  <c r="AV775" i="22"/>
  <c r="U1105" i="22"/>
  <c r="S855" i="22"/>
  <c r="AR1464" i="22"/>
  <c r="AV1464" i="22" s="1"/>
  <c r="AV1214" i="22"/>
  <c r="AF1453" i="22"/>
  <c r="AJ1453" i="22" s="1"/>
  <c r="AJ1203" i="22"/>
  <c r="AF1345" i="22"/>
  <c r="AJ1345" i="22" s="1"/>
  <c r="AJ1095" i="22"/>
  <c r="AG1083" i="22"/>
  <c r="AE833" i="22"/>
  <c r="I1130" i="22"/>
  <c r="G880" i="22"/>
  <c r="H1251" i="22"/>
  <c r="L1001" i="22"/>
  <c r="AR1143" i="22"/>
  <c r="AV893" i="22"/>
  <c r="AS1110" i="22"/>
  <c r="AQ860" i="22"/>
  <c r="U1083" i="22"/>
  <c r="S833" i="22"/>
  <c r="AF1300" i="22"/>
  <c r="AJ1300" i="22" s="1"/>
  <c r="AJ1050" i="22"/>
  <c r="AS1407" i="22"/>
  <c r="AQ1407" i="22" s="1"/>
  <c r="AQ1157" i="22"/>
  <c r="H1387" i="22"/>
  <c r="L1387" i="22" s="1"/>
  <c r="L1137" i="22"/>
  <c r="I1111" i="22"/>
  <c r="G861" i="22"/>
  <c r="AG1187" i="22"/>
  <c r="AE937" i="22"/>
  <c r="I1023" i="22"/>
  <c r="G773" i="22"/>
  <c r="AS1293" i="22"/>
  <c r="AQ1293" i="22" s="1"/>
  <c r="AQ1043" i="22"/>
  <c r="AR1093" i="22"/>
  <c r="AV843" i="22"/>
  <c r="AG1096" i="22"/>
  <c r="AE846" i="22"/>
  <c r="AS1430" i="22"/>
  <c r="AQ1430" i="22" s="1"/>
  <c r="AQ1180" i="22"/>
  <c r="AG1103" i="22"/>
  <c r="AE853" i="22"/>
  <c r="AG1116" i="22"/>
  <c r="AE866" i="22"/>
  <c r="AS1474" i="22"/>
  <c r="AQ1474" i="22" s="1"/>
  <c r="AQ1224" i="22"/>
  <c r="AF1440" i="22"/>
  <c r="AJ1440" i="22" s="1"/>
  <c r="AJ1190" i="22"/>
  <c r="I1483" i="22"/>
  <c r="G1483" i="22" s="1"/>
  <c r="G1233" i="22"/>
  <c r="AG1245" i="22"/>
  <c r="AE995" i="22"/>
  <c r="I1108" i="22"/>
  <c r="G858" i="22"/>
  <c r="AS1476" i="22"/>
  <c r="AQ1476" i="22" s="1"/>
  <c r="AQ1226" i="22"/>
  <c r="AR1177" i="22"/>
  <c r="AV927" i="22"/>
  <c r="I1149" i="22"/>
  <c r="G899" i="22"/>
  <c r="AR1112" i="22"/>
  <c r="AV862" i="22"/>
  <c r="U1121" i="22"/>
  <c r="S871" i="22"/>
  <c r="AG1028" i="22"/>
  <c r="AE778" i="22"/>
  <c r="I67" i="24"/>
  <c r="AV67" i="24"/>
  <c r="AW67" i="24" s="1"/>
  <c r="X67" i="24"/>
  <c r="Y67" i="24" s="1"/>
  <c r="L67" i="24"/>
  <c r="M67" i="24" s="1"/>
  <c r="AJ67" i="24"/>
  <c r="AK67" i="24" s="1"/>
  <c r="K67" i="24"/>
  <c r="T67" i="24"/>
  <c r="AS1136" i="22"/>
  <c r="AQ886" i="22"/>
  <c r="T1490" i="22"/>
  <c r="X1490" i="22" s="1"/>
  <c r="X1240" i="22"/>
  <c r="U53" i="24"/>
  <c r="AG53" i="24" s="1"/>
  <c r="AS53" i="24" s="1"/>
  <c r="G53" i="24"/>
  <c r="S53" i="24" s="1"/>
  <c r="AE53" i="24" s="1"/>
  <c r="AQ53" i="24" s="1"/>
  <c r="AR41" i="24"/>
  <c r="AU41" i="24" s="1"/>
  <c r="AI41" i="24"/>
  <c r="U46" i="24"/>
  <c r="AG46" i="24" s="1"/>
  <c r="AS46" i="24" s="1"/>
  <c r="G46" i="24"/>
  <c r="S46" i="24" s="1"/>
  <c r="AE46" i="24" s="1"/>
  <c r="AQ46" i="24" s="1"/>
  <c r="AR35" i="24"/>
  <c r="AU35" i="24" s="1"/>
  <c r="AI35" i="24"/>
  <c r="K73" i="24"/>
  <c r="AV73" i="24"/>
  <c r="AW73" i="24" s="1"/>
  <c r="T73" i="24"/>
  <c r="AJ73" i="24"/>
  <c r="AK73" i="24" s="1"/>
  <c r="X73" i="24"/>
  <c r="Y73" i="24" s="1"/>
  <c r="L73" i="24"/>
  <c r="M73" i="24" s="1"/>
  <c r="I73" i="24"/>
  <c r="H1213" i="22"/>
  <c r="L963" i="22"/>
  <c r="I1141" i="22"/>
  <c r="G891" i="22"/>
  <c r="AF1338" i="22"/>
  <c r="AJ1338" i="22" s="1"/>
  <c r="AJ1088" i="22"/>
  <c r="T1484" i="22"/>
  <c r="X1484" i="22" s="1"/>
  <c r="X1234" i="22"/>
  <c r="AF1455" i="22"/>
  <c r="AJ1455" i="22" s="1"/>
  <c r="AJ1205" i="22"/>
  <c r="AS1067" i="22"/>
  <c r="AQ817" i="22"/>
  <c r="T1204" i="22"/>
  <c r="X954" i="22"/>
  <c r="I1098" i="22"/>
  <c r="G848" i="22"/>
  <c r="AR1091" i="22"/>
  <c r="AV841" i="22"/>
  <c r="AR1100" i="22"/>
  <c r="AV850" i="22"/>
  <c r="I1486" i="22"/>
  <c r="G1486" i="22" s="1"/>
  <c r="G1236" i="22"/>
  <c r="AG1445" i="22"/>
  <c r="AE1445" i="22" s="1"/>
  <c r="AE1195" i="22"/>
  <c r="U1281" i="22"/>
  <c r="S1281" i="22" s="1"/>
  <c r="S1031" i="22"/>
  <c r="AR1040" i="22"/>
  <c r="AV790" i="22"/>
  <c r="I1152" i="22"/>
  <c r="G902" i="22"/>
  <c r="AR1479" i="22"/>
  <c r="AV1479" i="22" s="1"/>
  <c r="AV1229" i="22"/>
  <c r="U1502" i="22"/>
  <c r="S1502" i="22" s="1"/>
  <c r="S1252" i="22"/>
  <c r="AF1364" i="22"/>
  <c r="AJ1364" i="22" s="1"/>
  <c r="AJ1114" i="22"/>
  <c r="I1099" i="22"/>
  <c r="G849" i="22"/>
  <c r="AG1193" i="22"/>
  <c r="AE943" i="22"/>
  <c r="T1039" i="22"/>
  <c r="X789" i="22"/>
  <c r="AR1111" i="22"/>
  <c r="AV861" i="22"/>
  <c r="AR1144" i="22"/>
  <c r="AV894" i="22"/>
  <c r="U1113" i="22"/>
  <c r="S863" i="22"/>
  <c r="T1101" i="22"/>
  <c r="X851" i="22"/>
  <c r="T1492" i="22"/>
  <c r="X1492" i="22" s="1"/>
  <c r="X1242" i="22"/>
  <c r="AS1493" i="22"/>
  <c r="AQ1493" i="22" s="1"/>
  <c r="AQ1243" i="22"/>
  <c r="H1394" i="22"/>
  <c r="L1394" i="22" s="1"/>
  <c r="L1144" i="22"/>
  <c r="T1176" i="22"/>
  <c r="X926" i="22"/>
  <c r="AF1335" i="22"/>
  <c r="AJ1335" i="22" s="1"/>
  <c r="AJ1085" i="22"/>
  <c r="AF1306" i="22"/>
  <c r="AJ1306" i="22" s="1"/>
  <c r="AJ1056" i="22"/>
  <c r="I1026" i="22"/>
  <c r="G776" i="22"/>
  <c r="H1303" i="22"/>
  <c r="L1303" i="22" s="1"/>
  <c r="L1053" i="22"/>
  <c r="AG1047" i="22"/>
  <c r="AE797" i="22"/>
  <c r="I1112" i="22"/>
  <c r="G862" i="22"/>
  <c r="U1454" i="22"/>
  <c r="S1454" i="22" s="1"/>
  <c r="S1204" i="22"/>
  <c r="AF1432" i="22"/>
  <c r="AJ1432" i="22" s="1"/>
  <c r="AJ1182" i="22"/>
  <c r="I1471" i="22"/>
  <c r="G1471" i="22" s="1"/>
  <c r="G1221" i="22"/>
  <c r="AG1189" i="22"/>
  <c r="AE939" i="22"/>
  <c r="AR1029" i="22"/>
  <c r="AV779" i="22"/>
  <c r="AG1498" i="22"/>
  <c r="AE1498" i="22" s="1"/>
  <c r="AE1248" i="22"/>
  <c r="U1278" i="22"/>
  <c r="S1278" i="22" s="1"/>
  <c r="S1028" i="22"/>
  <c r="T1050" i="22"/>
  <c r="X800" i="22"/>
  <c r="H1227" i="22"/>
  <c r="L977" i="22"/>
  <c r="T1491" i="22"/>
  <c r="X1491" i="22" s="1"/>
  <c r="X1241" i="22"/>
  <c r="AG1480" i="22"/>
  <c r="AE1480" i="22" s="1"/>
  <c r="AE1230" i="22"/>
  <c r="H1366" i="22"/>
  <c r="L1366" i="22" s="1"/>
  <c r="L1116" i="22"/>
  <c r="I1047" i="22"/>
  <c r="G797" i="22"/>
  <c r="AS1106" i="22"/>
  <c r="AQ856" i="22"/>
  <c r="AS1073" i="22"/>
  <c r="AQ823" i="22"/>
  <c r="AF1240" i="22"/>
  <c r="AJ990" i="22"/>
  <c r="AG1087" i="22"/>
  <c r="AE837" i="22"/>
  <c r="I1128" i="22"/>
  <c r="G878" i="22"/>
  <c r="AS1409" i="22"/>
  <c r="AQ1409" i="22" s="1"/>
  <c r="AQ1159" i="22"/>
  <c r="AG1183" i="22"/>
  <c r="AE933" i="22"/>
  <c r="H1291" i="22"/>
  <c r="L1291" i="22" s="1"/>
  <c r="L1041" i="22"/>
  <c r="U1230" i="22"/>
  <c r="S980" i="22"/>
  <c r="AG1184" i="22"/>
  <c r="AE934" i="22"/>
  <c r="H1319" i="22"/>
  <c r="L1319" i="22" s="1"/>
  <c r="L1069" i="22"/>
  <c r="AR1146" i="22"/>
  <c r="AV896" i="22"/>
  <c r="U1141" i="22"/>
  <c r="S891" i="22"/>
  <c r="I1496" i="22"/>
  <c r="G1496" i="22" s="1"/>
  <c r="G1246" i="22"/>
  <c r="AF1451" i="22"/>
  <c r="AJ1451" i="22" s="1"/>
  <c r="AJ1201" i="22"/>
  <c r="AF1343" i="22"/>
  <c r="AJ1343" i="22" s="1"/>
  <c r="AJ1093" i="22"/>
  <c r="T1019" i="22"/>
  <c r="X769" i="22"/>
  <c r="AG1012" i="22"/>
  <c r="AE762" i="22"/>
  <c r="T1109" i="22"/>
  <c r="X859" i="22"/>
  <c r="AS1263" i="22"/>
  <c r="AQ1263" i="22" s="1"/>
  <c r="AQ1013" i="22"/>
  <c r="U1111" i="22"/>
  <c r="S861" i="22"/>
  <c r="AS1292" i="22"/>
  <c r="AQ1292" i="22" s="1"/>
  <c r="AQ1042" i="22"/>
  <c r="I1080" i="22"/>
  <c r="G830" i="22"/>
  <c r="AF1234" i="22"/>
  <c r="AJ984" i="22"/>
  <c r="H1391" i="22"/>
  <c r="L1391" i="22" s="1"/>
  <c r="L1141" i="22"/>
  <c r="T1164" i="22"/>
  <c r="X914" i="22"/>
  <c r="T1041" i="22"/>
  <c r="X791" i="22"/>
  <c r="I1462" i="22"/>
  <c r="G1462" i="22" s="1"/>
  <c r="G1212" i="22"/>
  <c r="AS1121" i="22"/>
  <c r="AQ871" i="22"/>
  <c r="I1193" i="22"/>
  <c r="G943" i="22"/>
  <c r="H1252" i="22"/>
  <c r="L1002" i="22"/>
  <c r="T1089" i="22"/>
  <c r="X839" i="22"/>
  <c r="T1498" i="22"/>
  <c r="X1498" i="22" s="1"/>
  <c r="X1248" i="22"/>
  <c r="AF1222" i="22"/>
  <c r="AJ972" i="22"/>
  <c r="AF1375" i="22"/>
  <c r="AJ1375" i="22" s="1"/>
  <c r="AJ1125" i="22"/>
  <c r="T1150" i="22"/>
  <c r="X900" i="22"/>
  <c r="H1308" i="22"/>
  <c r="L1308" i="22" s="1"/>
  <c r="L1058" i="22"/>
  <c r="U1466" i="22"/>
  <c r="S1466" i="22" s="1"/>
  <c r="S1216" i="22"/>
  <c r="AR1119" i="22"/>
  <c r="AV869" i="22"/>
  <c r="AR1030" i="22"/>
  <c r="AV780" i="22"/>
  <c r="AG1031" i="22"/>
  <c r="AE781" i="22"/>
  <c r="AR1487" i="22"/>
  <c r="AV1487" i="22" s="1"/>
  <c r="AV1237" i="22"/>
  <c r="U1505" i="22"/>
  <c r="S1505" i="22" s="1"/>
  <c r="S1255" i="22"/>
  <c r="H1363" i="22"/>
  <c r="L1363" i="22" s="1"/>
  <c r="L1113" i="22"/>
  <c r="T1016" i="22"/>
  <c r="X766" i="22"/>
  <c r="T1044" i="22"/>
  <c r="X794" i="22"/>
  <c r="AF1216" i="22"/>
  <c r="AJ966" i="22"/>
  <c r="I1479" i="22"/>
  <c r="G1479" i="22" s="1"/>
  <c r="G1229" i="22"/>
  <c r="AS1102" i="22"/>
  <c r="AQ852" i="22"/>
  <c r="I1090" i="22"/>
  <c r="G840" i="22"/>
  <c r="AS1406" i="22"/>
  <c r="AQ1406" i="22" s="1"/>
  <c r="AQ1156" i="22"/>
  <c r="AG1169" i="22"/>
  <c r="AE919" i="22"/>
  <c r="H1249" i="22"/>
  <c r="L999" i="22"/>
  <c r="U1463" i="22"/>
  <c r="S1463" i="22" s="1"/>
  <c r="S1213" i="22"/>
  <c r="AF1434" i="22"/>
  <c r="AJ1434" i="22" s="1"/>
  <c r="AJ1184" i="22"/>
  <c r="T1203" i="22"/>
  <c r="X953" i="22"/>
  <c r="AG1185" i="22"/>
  <c r="AE935" i="22"/>
  <c r="I1056" i="22"/>
  <c r="G806" i="22"/>
  <c r="W44" i="24"/>
  <c r="AF44" i="24"/>
  <c r="AG1455" i="22"/>
  <c r="AE1455" i="22" s="1"/>
  <c r="AE1205" i="22"/>
  <c r="AR1083" i="22"/>
  <c r="AV833" i="22"/>
  <c r="I1085" i="22"/>
  <c r="G835" i="22"/>
  <c r="I1007" i="22"/>
  <c r="G757" i="22"/>
  <c r="AS1059" i="22"/>
  <c r="AQ809" i="22"/>
  <c r="AS1274" i="22"/>
  <c r="AQ1274" i="22" s="1"/>
  <c r="AQ1024" i="22"/>
  <c r="AR38" i="24"/>
  <c r="AU38" i="24" s="1"/>
  <c r="AI38" i="24"/>
  <c r="AR1469" i="22"/>
  <c r="AV1469" i="22" s="1"/>
  <c r="AV1219" i="22"/>
  <c r="AF65" i="24"/>
  <c r="W65" i="24"/>
  <c r="AJ76" i="24"/>
  <c r="AK76" i="24" s="1"/>
  <c r="L76" i="24"/>
  <c r="M76" i="24" s="1"/>
  <c r="K76" i="24"/>
  <c r="X76" i="24"/>
  <c r="Y76" i="24" s="1"/>
  <c r="T76" i="24"/>
  <c r="I76" i="24"/>
  <c r="AV76" i="24"/>
  <c r="AW76" i="24" s="1"/>
  <c r="I1017" i="22"/>
  <c r="G767" i="22"/>
  <c r="T1038" i="22"/>
  <c r="X788" i="22"/>
  <c r="AR1072" i="22"/>
  <c r="AV822" i="22"/>
  <c r="AF1049" i="22"/>
  <c r="AJ799" i="22"/>
  <c r="AS1448" i="22"/>
  <c r="AQ1448" i="22" s="1"/>
  <c r="AQ1198" i="22"/>
  <c r="AF1430" i="22"/>
  <c r="AJ1430" i="22" s="1"/>
  <c r="AJ1180" i="22"/>
  <c r="AS1123" i="22"/>
  <c r="AQ873" i="22"/>
  <c r="AS1278" i="22"/>
  <c r="AQ1278" i="22" s="1"/>
  <c r="AQ1028" i="22"/>
  <c r="AS1050" i="22"/>
  <c r="AQ800" i="22"/>
  <c r="AG1451" i="22"/>
  <c r="AE1451" i="22" s="1"/>
  <c r="AE1201" i="22"/>
  <c r="T1031" i="22"/>
  <c r="X781" i="22"/>
  <c r="AG1124" i="22"/>
  <c r="AE874" i="22"/>
  <c r="AS1433" i="22"/>
  <c r="AQ1433" i="22" s="1"/>
  <c r="AQ1183" i="22"/>
  <c r="AR1027" i="22"/>
  <c r="AV777" i="22"/>
  <c r="T1465" i="22"/>
  <c r="X1465" i="22" s="1"/>
  <c r="X1215" i="22"/>
  <c r="H1254" i="22"/>
  <c r="L1004" i="22"/>
  <c r="H1370" i="22"/>
  <c r="L1370" i="22" s="1"/>
  <c r="L1120" i="22"/>
  <c r="T1084" i="22"/>
  <c r="X834" i="22"/>
  <c r="I1016" i="22"/>
  <c r="G766" i="22"/>
  <c r="AF1249" i="22"/>
  <c r="AJ999" i="22"/>
  <c r="AR1157" i="22"/>
  <c r="AV907" i="22"/>
  <c r="I1137" i="22"/>
  <c r="G887" i="22"/>
  <c r="I1028" i="22"/>
  <c r="G778" i="22"/>
  <c r="I1447" i="22"/>
  <c r="G1447" i="22" s="1"/>
  <c r="G1197" i="22"/>
  <c r="U1479" i="22"/>
  <c r="S1479" i="22" s="1"/>
  <c r="S1229" i="22"/>
  <c r="AS1078" i="22"/>
  <c r="AQ828" i="22"/>
  <c r="I1084" i="22"/>
  <c r="G834" i="22"/>
  <c r="AF1225" i="22"/>
  <c r="AJ975" i="22"/>
  <c r="U1266" i="22"/>
  <c r="S1266" i="22" s="1"/>
  <c r="S1016" i="22"/>
  <c r="H1268" i="22"/>
  <c r="L1268" i="22" s="1"/>
  <c r="L1018" i="22"/>
  <c r="I1156" i="22"/>
  <c r="G906" i="22"/>
  <c r="U1499" i="22"/>
  <c r="S1499" i="22" s="1"/>
  <c r="S1249" i="22"/>
  <c r="H1360" i="22"/>
  <c r="L1360" i="22" s="1"/>
  <c r="L1110" i="22"/>
  <c r="T1010" i="22"/>
  <c r="X760" i="22"/>
  <c r="AR1006" i="22"/>
  <c r="AV756" i="22"/>
  <c r="U1496" i="22"/>
  <c r="S1496" i="22" s="1"/>
  <c r="S1246" i="22"/>
  <c r="H1247" i="22"/>
  <c r="L997" i="22"/>
  <c r="AF1319" i="22"/>
  <c r="AJ1319" i="22" s="1"/>
  <c r="AJ1069" i="22"/>
  <c r="I1082" i="22"/>
  <c r="G832" i="22"/>
  <c r="I1497" i="22"/>
  <c r="G1497" i="22" s="1"/>
  <c r="G1247" i="22"/>
  <c r="AG1147" i="22"/>
  <c r="AE897" i="22"/>
  <c r="AR1191" i="22"/>
  <c r="AV941" i="22"/>
  <c r="U1456" i="22"/>
  <c r="S1456" i="22" s="1"/>
  <c r="S1206" i="22"/>
  <c r="AF1431" i="22"/>
  <c r="AJ1431" i="22" s="1"/>
  <c r="AJ1181" i="22"/>
  <c r="I1027" i="22"/>
  <c r="G777" i="22"/>
  <c r="AG1173" i="22"/>
  <c r="AE923" i="22"/>
  <c r="I1046" i="22"/>
  <c r="G796" i="22"/>
  <c r="AG1452" i="22"/>
  <c r="AE1452" i="22" s="1"/>
  <c r="AE1202" i="22"/>
  <c r="AR1075" i="22"/>
  <c r="AV825" i="22"/>
  <c r="I1077" i="22"/>
  <c r="G827" i="22"/>
  <c r="U1125" i="22"/>
  <c r="S875" i="22"/>
  <c r="H1288" i="22"/>
  <c r="L1288" i="22" s="1"/>
  <c r="L1038" i="22"/>
  <c r="AS1441" i="22"/>
  <c r="AQ1441" i="22" s="1"/>
  <c r="AQ1191" i="22"/>
  <c r="AF1420" i="22"/>
  <c r="AJ1420" i="22" s="1"/>
  <c r="AJ1170" i="22"/>
  <c r="U1074" i="22"/>
  <c r="S824" i="22"/>
  <c r="AS1150" i="22"/>
  <c r="AQ900" i="22"/>
  <c r="I1491" i="22"/>
  <c r="G1491" i="22" s="1"/>
  <c r="G1241" i="22"/>
  <c r="U1290" i="22"/>
  <c r="S1290" i="22" s="1"/>
  <c r="S1040" i="22"/>
  <c r="AR1076" i="22"/>
  <c r="AV826" i="22"/>
  <c r="AR1497" i="22"/>
  <c r="AV1497" i="22" s="1"/>
  <c r="AV1247" i="22"/>
  <c r="H1444" i="22"/>
  <c r="L1444" i="22" s="1"/>
  <c r="L1194" i="22"/>
  <c r="I1119" i="22"/>
  <c r="G869" i="22"/>
  <c r="U1073" i="22"/>
  <c r="S823" i="22"/>
  <c r="AR1105" i="22"/>
  <c r="AV855" i="22"/>
  <c r="U1477" i="22"/>
  <c r="S1477" i="22" s="1"/>
  <c r="S1227" i="22"/>
  <c r="U1104" i="22"/>
  <c r="S854" i="22"/>
  <c r="T1470" i="22"/>
  <c r="X1470" i="22" s="1"/>
  <c r="X1220" i="22"/>
  <c r="AF1425" i="22"/>
  <c r="AJ1425" i="22" s="1"/>
  <c r="AJ1175" i="22"/>
  <c r="T1146" i="22"/>
  <c r="X896" i="22"/>
  <c r="H1332" i="22"/>
  <c r="L1332" i="22" s="1"/>
  <c r="L1082" i="22"/>
  <c r="AG1487" i="22"/>
  <c r="AE1487" i="22" s="1"/>
  <c r="AE1237" i="22"/>
  <c r="H1321" i="22"/>
  <c r="L1321" i="22" s="1"/>
  <c r="L1071" i="22"/>
  <c r="I1025" i="22"/>
  <c r="G775" i="22"/>
  <c r="AR47" i="24"/>
  <c r="AU47" i="24" s="1"/>
  <c r="AI47" i="24"/>
  <c r="AR31" i="24"/>
  <c r="AU31" i="24" s="1"/>
  <c r="AI31" i="24"/>
  <c r="AS1097" i="22"/>
  <c r="AQ847" i="22"/>
  <c r="AF1324" i="22"/>
  <c r="AJ1324" i="22" s="1"/>
  <c r="AJ1074" i="22"/>
  <c r="I1063" i="22"/>
  <c r="G813" i="22"/>
  <c r="AG1481" i="22"/>
  <c r="AE1481" i="22" s="1"/>
  <c r="AE1231" i="22"/>
  <c r="AR1162" i="22"/>
  <c r="AV912" i="22"/>
  <c r="AF1288" i="22"/>
  <c r="AJ1288" i="22" s="1"/>
  <c r="AJ1038" i="22"/>
  <c r="AG1020" i="22"/>
  <c r="AE770" i="22"/>
  <c r="AR1032" i="22"/>
  <c r="AV782" i="22"/>
  <c r="AG1160" i="22"/>
  <c r="AE910" i="22"/>
  <c r="I1042" i="22"/>
  <c r="G792" i="22"/>
  <c r="AR1064" i="22"/>
  <c r="AV814" i="22"/>
  <c r="U1149" i="22"/>
  <c r="S899" i="22"/>
  <c r="AS1445" i="22"/>
  <c r="AQ1445" i="22" s="1"/>
  <c r="AQ1195" i="22"/>
  <c r="AF1427" i="22"/>
  <c r="AJ1427" i="22" s="1"/>
  <c r="AJ1177" i="22"/>
  <c r="I1468" i="22"/>
  <c r="G1468" i="22" s="1"/>
  <c r="G1218" i="22"/>
  <c r="AF1210" i="22"/>
  <c r="AJ960" i="22"/>
  <c r="T1014" i="22"/>
  <c r="X764" i="22"/>
  <c r="I1448" i="22"/>
  <c r="G1448" i="22" s="1"/>
  <c r="G1198" i="22"/>
  <c r="T1025" i="22"/>
  <c r="X775" i="22"/>
  <c r="AG1074" i="22"/>
  <c r="AE824" i="22"/>
  <c r="AS1403" i="22"/>
  <c r="AQ1403" i="22" s="1"/>
  <c r="AQ1153" i="22"/>
  <c r="AR1021" i="22"/>
  <c r="AV771" i="22"/>
  <c r="U1445" i="22"/>
  <c r="S1445" i="22" s="1"/>
  <c r="S1195" i="22"/>
  <c r="H1439" i="22"/>
  <c r="L1439" i="22" s="1"/>
  <c r="L1189" i="22"/>
  <c r="AG1212" i="22"/>
  <c r="AE962" i="22"/>
  <c r="AS1062" i="22"/>
  <c r="AQ812" i="22"/>
  <c r="I1150" i="22"/>
  <c r="G900" i="22"/>
  <c r="AS1479" i="22"/>
  <c r="AQ1479" i="22" s="1"/>
  <c r="AQ1229" i="22"/>
  <c r="AG1035" i="22"/>
  <c r="AE785" i="22"/>
  <c r="U1264" i="22"/>
  <c r="S1264" i="22" s="1"/>
  <c r="S1014" i="22"/>
  <c r="H1298" i="22"/>
  <c r="L1298" i="22" s="1"/>
  <c r="L1048" i="22"/>
  <c r="AS1444" i="22"/>
  <c r="AQ1444" i="22" s="1"/>
  <c r="AQ1194" i="22"/>
  <c r="AF1423" i="22"/>
  <c r="AJ1423" i="22" s="1"/>
  <c r="AJ1173" i="22"/>
  <c r="U1090" i="22"/>
  <c r="S840" i="22"/>
  <c r="AG1137" i="22"/>
  <c r="AE887" i="22"/>
  <c r="T1055" i="22"/>
  <c r="X805" i="22"/>
  <c r="AG1166" i="22"/>
  <c r="AE916" i="22"/>
  <c r="AS1287" i="22"/>
  <c r="AQ1287" i="22" s="1"/>
  <c r="AQ1037" i="22"/>
  <c r="AR1152" i="22"/>
  <c r="AV902" i="22"/>
  <c r="U1115" i="22"/>
  <c r="S865" i="22"/>
  <c r="T1460" i="22"/>
  <c r="X1460" i="22" s="1"/>
  <c r="X1210" i="22"/>
  <c r="H1447" i="22"/>
  <c r="L1447" i="22" s="1"/>
  <c r="L1197" i="22"/>
  <c r="I1499" i="22"/>
  <c r="G1499" i="22" s="1"/>
  <c r="G1249" i="22"/>
  <c r="T1184" i="22"/>
  <c r="X934" i="22"/>
  <c r="H1328" i="22"/>
  <c r="L1328" i="22" s="1"/>
  <c r="L1078" i="22"/>
  <c r="H1428" i="22"/>
  <c r="L1428" i="22" s="1"/>
  <c r="L1178" i="22"/>
  <c r="AG1485" i="22"/>
  <c r="AE1485" i="22" s="1"/>
  <c r="AE1235" i="22"/>
  <c r="AS1046" i="22"/>
  <c r="AQ796" i="22"/>
  <c r="AR1020" i="22"/>
  <c r="AV770" i="22"/>
  <c r="U1489" i="22"/>
  <c r="S1489" i="22" s="1"/>
  <c r="S1239" i="22"/>
  <c r="AG1129" i="22"/>
  <c r="AE879" i="22"/>
  <c r="AS1141" i="22"/>
  <c r="AQ891" i="22"/>
  <c r="U1453" i="22"/>
  <c r="S1453" i="22" s="1"/>
  <c r="S1203" i="22"/>
  <c r="AF1428" i="22"/>
  <c r="AJ1428" i="22" s="1"/>
  <c r="AJ1178" i="22"/>
  <c r="U1152" i="22"/>
  <c r="S902" i="22"/>
  <c r="AG1151" i="22"/>
  <c r="AE901" i="22"/>
  <c r="H1290" i="22"/>
  <c r="L1290" i="22" s="1"/>
  <c r="L1040" i="22"/>
  <c r="AS1477" i="22"/>
  <c r="AQ1477" i="22" s="1"/>
  <c r="AQ1227" i="22"/>
  <c r="AR1127" i="22"/>
  <c r="AV877" i="22"/>
  <c r="I1117" i="22"/>
  <c r="G867" i="22"/>
  <c r="I1031" i="22"/>
  <c r="G781" i="22"/>
  <c r="AG1090" i="22"/>
  <c r="AE840" i="22"/>
  <c r="AG1218" i="22"/>
  <c r="AE968" i="22"/>
  <c r="I1157" i="22"/>
  <c r="G907" i="22"/>
  <c r="I1066" i="22"/>
  <c r="G816" i="22"/>
  <c r="AR1115" i="22"/>
  <c r="AV865" i="22"/>
  <c r="I1452" i="22"/>
  <c r="G1452" i="22" s="1"/>
  <c r="G1202" i="22"/>
  <c r="U1293" i="22"/>
  <c r="S1293" i="22" s="1"/>
  <c r="S1043" i="22"/>
  <c r="T1062" i="22"/>
  <c r="X812" i="22"/>
  <c r="AS1053" i="22"/>
  <c r="AQ803" i="22"/>
  <c r="T1486" i="22"/>
  <c r="X1486" i="22" s="1"/>
  <c r="X1236" i="22"/>
  <c r="AG1486" i="22"/>
  <c r="AE1486" i="22" s="1"/>
  <c r="AE1236" i="22"/>
  <c r="AF1370" i="22"/>
  <c r="AJ1370" i="22" s="1"/>
  <c r="AJ1120" i="22"/>
  <c r="I1115" i="22"/>
  <c r="G865" i="22"/>
  <c r="AF1313" i="22"/>
  <c r="AJ1313" i="22" s="1"/>
  <c r="AJ1063" i="22"/>
  <c r="AG1007" i="22"/>
  <c r="AE757" i="22"/>
  <c r="AR1147" i="22"/>
  <c r="AV897" i="22"/>
  <c r="AR1168" i="22"/>
  <c r="AV918" i="22"/>
  <c r="AF1272" i="22"/>
  <c r="AJ1272" i="22" s="1"/>
  <c r="AJ1022" i="22"/>
  <c r="U1081" i="22"/>
  <c r="S831" i="22"/>
  <c r="T1458" i="22"/>
  <c r="X1458" i="22" s="1"/>
  <c r="X1208" i="22"/>
  <c r="AS1505" i="22"/>
  <c r="AQ1505" i="22" s="1"/>
  <c r="AQ1255" i="22"/>
  <c r="H1364" i="22"/>
  <c r="L1364" i="22" s="1"/>
  <c r="L1114" i="22"/>
  <c r="T1068" i="22"/>
  <c r="X818" i="22"/>
  <c r="H1320" i="22"/>
  <c r="L1320" i="22" s="1"/>
  <c r="L1070" i="22"/>
  <c r="AF46" i="24"/>
  <c r="W46" i="24"/>
  <c r="H1215" i="22"/>
  <c r="L965" i="22"/>
  <c r="AG1029" i="22"/>
  <c r="AE779" i="22"/>
  <c r="AS1072" i="22"/>
  <c r="AQ822" i="22"/>
  <c r="T1049" i="22"/>
  <c r="X799" i="22"/>
  <c r="AS1132" i="22"/>
  <c r="AQ882" i="22"/>
  <c r="AG1448" i="22"/>
  <c r="AE1448" i="22" s="1"/>
  <c r="AE1198" i="22"/>
  <c r="U1287" i="22"/>
  <c r="S1287" i="22" s="1"/>
  <c r="S1037" i="22"/>
  <c r="T1054" i="22"/>
  <c r="X804" i="22"/>
  <c r="I1160" i="22"/>
  <c r="G910" i="22"/>
  <c r="AR1482" i="22"/>
  <c r="AV1482" i="22" s="1"/>
  <c r="AV1232" i="22"/>
  <c r="AG1474" i="22"/>
  <c r="AE1474" i="22" s="1"/>
  <c r="AE1224" i="22"/>
  <c r="AF1367" i="22"/>
  <c r="AJ1367" i="22" s="1"/>
  <c r="AJ1117" i="22"/>
  <c r="I1059" i="22"/>
  <c r="G809" i="22"/>
  <c r="AG1079" i="22"/>
  <c r="AE829" i="22"/>
  <c r="T1185" i="22"/>
  <c r="X935" i="22"/>
  <c r="H1305" i="22"/>
  <c r="L1305" i="22" s="1"/>
  <c r="L1055" i="22"/>
  <c r="AR1046" i="22"/>
  <c r="AV796" i="22"/>
  <c r="AG1114" i="22"/>
  <c r="AE864" i="22"/>
  <c r="I1126" i="22"/>
  <c r="G876" i="22"/>
  <c r="T1475" i="22"/>
  <c r="X1475" i="22" s="1"/>
  <c r="X1225" i="22"/>
  <c r="AS1482" i="22"/>
  <c r="AQ1482" i="22" s="1"/>
  <c r="AQ1232" i="22"/>
  <c r="H1379" i="22"/>
  <c r="L1379" i="22" s="1"/>
  <c r="L1129" i="22"/>
  <c r="T1116" i="22"/>
  <c r="X866" i="22"/>
  <c r="AR1070" i="22"/>
  <c r="AV820" i="22"/>
  <c r="T1033" i="22"/>
  <c r="X783" i="22"/>
  <c r="AR1195" i="22"/>
  <c r="AV945" i="22"/>
  <c r="I1161" i="22"/>
  <c r="G911" i="22"/>
  <c r="AR1166" i="22"/>
  <c r="AV916" i="22"/>
  <c r="AS1105" i="22"/>
  <c r="AQ855" i="22"/>
  <c r="U1457" i="22"/>
  <c r="S1457" i="22" s="1"/>
  <c r="S1207" i="22"/>
  <c r="AF1435" i="22"/>
  <c r="AJ1435" i="22" s="1"/>
  <c r="AJ1185" i="22"/>
  <c r="I1489" i="22"/>
  <c r="G1489" i="22" s="1"/>
  <c r="G1239" i="22"/>
  <c r="AF1208" i="22"/>
  <c r="AJ958" i="22"/>
  <c r="AR1035" i="22"/>
  <c r="AV785" i="22"/>
  <c r="AG1504" i="22"/>
  <c r="AE1504" i="22" s="1"/>
  <c r="AE1254" i="22"/>
  <c r="U1284" i="22"/>
  <c r="S1284" i="22" s="1"/>
  <c r="S1034" i="22"/>
  <c r="T1066" i="22"/>
  <c r="X816" i="22"/>
  <c r="AS1262" i="22"/>
  <c r="AQ1262" i="22" s="1"/>
  <c r="AQ1012" i="22"/>
  <c r="T1494" i="22"/>
  <c r="X1494" i="22" s="1"/>
  <c r="X1244" i="22"/>
  <c r="AG1492" i="22"/>
  <c r="AE1492" i="22" s="1"/>
  <c r="AE1242" i="22"/>
  <c r="H1369" i="22"/>
  <c r="L1369" i="22" s="1"/>
  <c r="L1119" i="22"/>
  <c r="I1055" i="22"/>
  <c r="G805" i="22"/>
  <c r="U1279" i="22"/>
  <c r="S1279" i="22" s="1"/>
  <c r="S1029" i="22"/>
  <c r="T1047" i="22"/>
  <c r="X797" i="22"/>
  <c r="H1265" i="22"/>
  <c r="L1265" i="22" s="1"/>
  <c r="L1015" i="22"/>
  <c r="I1018" i="22"/>
  <c r="G768" i="22"/>
  <c r="I1136" i="22"/>
  <c r="G886" i="22"/>
  <c r="AS1412" i="22"/>
  <c r="AQ1412" i="22" s="1"/>
  <c r="AQ1162" i="22"/>
  <c r="T1201" i="22"/>
  <c r="X951" i="22"/>
  <c r="AF1336" i="22"/>
  <c r="AJ1336" i="22" s="1"/>
  <c r="AJ1086" i="22"/>
  <c r="AS1446" i="22"/>
  <c r="AQ1446" i="22" s="1"/>
  <c r="AQ1196" i="22"/>
  <c r="AF1422" i="22"/>
  <c r="AJ1422" i="22" s="1"/>
  <c r="AJ1172" i="22"/>
  <c r="U1094" i="22"/>
  <c r="S844" i="22"/>
  <c r="AG1091" i="22"/>
  <c r="AE841" i="22"/>
  <c r="H1278" i="22"/>
  <c r="L1278" i="22" s="1"/>
  <c r="L1028" i="22"/>
  <c r="H1231" i="22"/>
  <c r="L981" i="22"/>
  <c r="AR1103" i="22"/>
  <c r="AV853" i="22"/>
  <c r="I1101" i="22"/>
  <c r="G851" i="22"/>
  <c r="I1019" i="22"/>
  <c r="G769" i="22"/>
  <c r="I1014" i="22"/>
  <c r="G764" i="22"/>
  <c r="AI34" i="24"/>
  <c r="AR34" i="24"/>
  <c r="AU34" i="24" s="1"/>
  <c r="K61" i="24"/>
  <c r="AJ61" i="24"/>
  <c r="AK61" i="24" s="1"/>
  <c r="L61" i="24"/>
  <c r="M61" i="24" s="1"/>
  <c r="T61" i="24"/>
  <c r="AV61" i="24"/>
  <c r="AW61" i="24" s="1"/>
  <c r="X61" i="24"/>
  <c r="Y61" i="24" s="1"/>
  <c r="I61" i="24"/>
  <c r="L62" i="24"/>
  <c r="M62" i="24" s="1"/>
  <c r="K62" i="24"/>
  <c r="I62" i="24"/>
  <c r="AV62" i="24"/>
  <c r="AW62" i="24" s="1"/>
  <c r="T62" i="24"/>
  <c r="AJ62" i="24"/>
  <c r="AK62" i="24" s="1"/>
  <c r="X62" i="24"/>
  <c r="Y62" i="24" s="1"/>
  <c r="H1326" i="22"/>
  <c r="L1326" i="22" s="1"/>
  <c r="L1076" i="22"/>
  <c r="U1412" i="22"/>
  <c r="S1412" i="22" s="1"/>
  <c r="S1162" i="22"/>
  <c r="T1027" i="22"/>
  <c r="X777" i="22"/>
  <c r="H1275" i="22"/>
  <c r="L1275" i="22" s="1"/>
  <c r="L1025" i="22"/>
  <c r="U1448" i="22"/>
  <c r="S1448" i="22" s="1"/>
  <c r="S1198" i="22"/>
  <c r="AF1329" i="22"/>
  <c r="AJ1329" i="22" s="1"/>
  <c r="AJ1079" i="22"/>
  <c r="AG1041" i="22"/>
  <c r="AE791" i="22"/>
  <c r="AF1408" i="22"/>
  <c r="AJ1408" i="22" s="1"/>
  <c r="AJ1158" i="22"/>
  <c r="U1224" i="22"/>
  <c r="S974" i="22"/>
  <c r="AR1069" i="22"/>
  <c r="AV819" i="22"/>
  <c r="AS1057" i="22"/>
  <c r="AQ807" i="22"/>
  <c r="AS1052" i="22"/>
  <c r="AQ802" i="22"/>
  <c r="I1450" i="22"/>
  <c r="G1450" i="22" s="1"/>
  <c r="G1200" i="22"/>
  <c r="U1447" i="22"/>
  <c r="S1447" i="22" s="1"/>
  <c r="S1197" i="22"/>
  <c r="I1470" i="22"/>
  <c r="G1470" i="22" s="1"/>
  <c r="G1220" i="22"/>
  <c r="AS1449" i="22"/>
  <c r="AQ1449" i="22" s="1"/>
  <c r="AQ1199" i="22"/>
  <c r="AF1309" i="22"/>
  <c r="AJ1309" i="22" s="1"/>
  <c r="AJ1059" i="22"/>
  <c r="I1109" i="22"/>
  <c r="G859" i="22"/>
  <c r="U1282" i="22"/>
  <c r="S1282" i="22" s="1"/>
  <c r="S1032" i="22"/>
  <c r="T1202" i="22"/>
  <c r="X952" i="22"/>
  <c r="AS1113" i="22"/>
  <c r="AQ863" i="22"/>
  <c r="U1409" i="22"/>
  <c r="S1409" i="22" s="1"/>
  <c r="S1159" i="22"/>
  <c r="AR1013" i="22"/>
  <c r="AV763" i="22"/>
  <c r="H1233" i="22"/>
  <c r="L983" i="22"/>
  <c r="I1036" i="22"/>
  <c r="G786" i="22"/>
  <c r="AF1265" i="22"/>
  <c r="AJ1265" i="22" s="1"/>
  <c r="AJ1015" i="22"/>
  <c r="AS1217" i="22"/>
  <c r="AQ967" i="22"/>
  <c r="H1411" i="22"/>
  <c r="L1411" i="22" s="1"/>
  <c r="L1161" i="22"/>
  <c r="AF1294" i="22"/>
  <c r="AJ1294" i="22" s="1"/>
  <c r="AJ1044" i="22"/>
  <c r="T1157" i="22"/>
  <c r="X907" i="22"/>
  <c r="AR1122" i="22"/>
  <c r="AV872" i="22"/>
  <c r="I1021" i="22"/>
  <c r="G771" i="22"/>
  <c r="AG1493" i="22"/>
  <c r="AE1493" i="22" s="1"/>
  <c r="AE1243" i="22"/>
  <c r="AR1031" i="22"/>
  <c r="AV781" i="22"/>
  <c r="AR1098" i="22"/>
  <c r="AV848" i="22"/>
  <c r="AG1490" i="22"/>
  <c r="AE1490" i="22" s="1"/>
  <c r="AE1240" i="22"/>
  <c r="T1178" i="22"/>
  <c r="X928" i="22"/>
  <c r="AG1015" i="22"/>
  <c r="AE765" i="22"/>
  <c r="I1492" i="22"/>
  <c r="G1492" i="22" s="1"/>
  <c r="G1242" i="22"/>
  <c r="H1451" i="22"/>
  <c r="L1451" i="22" s="1"/>
  <c r="L1201" i="22"/>
  <c r="AS1483" i="22"/>
  <c r="AQ1483" i="22" s="1"/>
  <c r="AQ1233" i="22"/>
  <c r="U1420" i="22"/>
  <c r="S1420" i="22" s="1"/>
  <c r="S1170" i="22"/>
  <c r="U1128" i="22"/>
  <c r="S878" i="22"/>
  <c r="AG1018" i="22"/>
  <c r="AE768" i="22"/>
  <c r="U1475" i="22"/>
  <c r="S1475" i="22" s="1"/>
  <c r="S1225" i="22"/>
  <c r="U1057" i="22"/>
  <c r="S807" i="22"/>
  <c r="U1127" i="22"/>
  <c r="S877" i="22"/>
  <c r="AF1295" i="22"/>
  <c r="AJ1295" i="22" s="1"/>
  <c r="AJ1045" i="22"/>
  <c r="AG1186" i="22"/>
  <c r="AE936" i="22"/>
  <c r="T1132" i="22"/>
  <c r="X882" i="22"/>
  <c r="G58" i="24"/>
  <c r="S58" i="24" s="1"/>
  <c r="AE58" i="24" s="1"/>
  <c r="AQ58" i="24" s="1"/>
  <c r="U58" i="24"/>
  <c r="AG58" i="24" s="1"/>
  <c r="AS58" i="24" s="1"/>
  <c r="AF52" i="24"/>
  <c r="W52" i="24"/>
  <c r="AF53" i="24"/>
  <c r="W53" i="24"/>
  <c r="L66" i="24"/>
  <c r="M66" i="24" s="1"/>
  <c r="K66" i="24"/>
  <c r="I66" i="24"/>
  <c r="AV66" i="24"/>
  <c r="AW66" i="24" s="1"/>
  <c r="T66" i="24"/>
  <c r="AJ66" i="24"/>
  <c r="AK66" i="24" s="1"/>
  <c r="X66" i="24"/>
  <c r="Y66" i="24" s="1"/>
  <c r="AG1174" i="22"/>
  <c r="AE924" i="22"/>
  <c r="U1102" i="22"/>
  <c r="S852" i="22"/>
  <c r="AI50" i="24"/>
  <c r="AR50" i="24"/>
  <c r="AU50" i="24" s="1"/>
  <c r="T1463" i="22"/>
  <c r="X1463" i="22" s="1"/>
  <c r="X1213" i="22"/>
  <c r="AF1437" i="22"/>
  <c r="AJ1437" i="22" s="1"/>
  <c r="AJ1187" i="22"/>
  <c r="AS1464" i="22"/>
  <c r="AQ1464" i="22" s="1"/>
  <c r="AQ1214" i="22"/>
  <c r="AG1065" i="22"/>
  <c r="AE815" i="22"/>
  <c r="AF1320" i="22"/>
  <c r="AJ1320" i="22" s="1"/>
  <c r="AJ1070" i="22"/>
  <c r="AG1008" i="22"/>
  <c r="AE758" i="22"/>
  <c r="H1306" i="22"/>
  <c r="L1306" i="22" s="1"/>
  <c r="L1056" i="22"/>
  <c r="AF1301" i="22"/>
  <c r="AJ1301" i="22" s="1"/>
  <c r="AJ1051" i="22"/>
  <c r="AR1199" i="22"/>
  <c r="AV949" i="22"/>
  <c r="U1092" i="22"/>
  <c r="S842" i="22"/>
  <c r="AR1158" i="22"/>
  <c r="AV908" i="22"/>
  <c r="H1269" i="22"/>
  <c r="L1269" i="22" s="1"/>
  <c r="L1019" i="22"/>
  <c r="AR1458" i="22"/>
  <c r="AV1458" i="22" s="1"/>
  <c r="AV1208" i="22"/>
  <c r="AF1454" i="22"/>
  <c r="AJ1454" i="22" s="1"/>
  <c r="AJ1204" i="22"/>
  <c r="AF1346" i="22"/>
  <c r="AJ1346" i="22" s="1"/>
  <c r="AJ1096" i="22"/>
  <c r="I1051" i="22"/>
  <c r="G801" i="22"/>
  <c r="U1294" i="22"/>
  <c r="S1294" i="22" s="1"/>
  <c r="S1044" i="22"/>
  <c r="T1151" i="22"/>
  <c r="X901" i="22"/>
  <c r="AS1290" i="22"/>
  <c r="AQ1290" i="22" s="1"/>
  <c r="AQ1040" i="22"/>
  <c r="U1147" i="22"/>
  <c r="S897" i="22"/>
  <c r="AG1070" i="22"/>
  <c r="AE820" i="22"/>
  <c r="I1088" i="22"/>
  <c r="G838" i="22"/>
  <c r="T1472" i="22"/>
  <c r="X1472" i="22" s="1"/>
  <c r="X1222" i="22"/>
  <c r="H1236" i="22"/>
  <c r="L986" i="22"/>
  <c r="H1376" i="22"/>
  <c r="L1376" i="22" s="1"/>
  <c r="L1126" i="22"/>
  <c r="T1104" i="22"/>
  <c r="X854" i="22"/>
  <c r="AR1062" i="22"/>
  <c r="AV812" i="22"/>
  <c r="AS1051" i="22"/>
  <c r="AQ801" i="22"/>
  <c r="AS1133" i="22"/>
  <c r="AQ883" i="22"/>
  <c r="H1245" i="22"/>
  <c r="L995" i="22"/>
  <c r="H1256" i="22"/>
  <c r="L1256" i="22" s="1"/>
  <c r="L1006" i="22"/>
  <c r="T1131" i="22"/>
  <c r="X881" i="22"/>
  <c r="K77" i="24"/>
  <c r="AV77" i="24"/>
  <c r="AW77" i="24" s="1"/>
  <c r="T77" i="24"/>
  <c r="AJ77" i="24"/>
  <c r="AK77" i="24" s="1"/>
  <c r="L77" i="24"/>
  <c r="M77" i="24" s="1"/>
  <c r="X77" i="24"/>
  <c r="Y77" i="24" s="1"/>
  <c r="I77" i="24"/>
  <c r="U1435" i="22"/>
  <c r="S1435" i="22" s="1"/>
  <c r="S1185" i="22"/>
  <c r="AF1414" i="22"/>
  <c r="AJ1414" i="22" s="1"/>
  <c r="AJ1164" i="22"/>
  <c r="AF1285" i="22"/>
  <c r="AJ1285" i="22" s="1"/>
  <c r="AJ1035" i="22"/>
  <c r="U1291" i="22"/>
  <c r="S1291" i="22" s="1"/>
  <c r="S1041" i="22"/>
  <c r="AS1083" i="22"/>
  <c r="AQ833" i="22"/>
  <c r="AG1209" i="22"/>
  <c r="AE959" i="22"/>
  <c r="H1335" i="22"/>
  <c r="L1335" i="22" s="1"/>
  <c r="L1085" i="22"/>
  <c r="AR1188" i="22"/>
  <c r="AV938" i="22"/>
  <c r="I1058" i="22"/>
  <c r="G808" i="22"/>
  <c r="AR1470" i="22"/>
  <c r="AV1470" i="22" s="1"/>
  <c r="AV1220" i="22"/>
  <c r="H1456" i="22"/>
  <c r="L1456" i="22" s="1"/>
  <c r="L1206" i="22"/>
  <c r="H1348" i="22"/>
  <c r="L1348" i="22" s="1"/>
  <c r="L1098" i="22"/>
  <c r="AR1203" i="22"/>
  <c r="AV953" i="22"/>
  <c r="AS1064" i="22"/>
  <c r="AQ814" i="22"/>
  <c r="H1446" i="22"/>
  <c r="L1446" i="22" s="1"/>
  <c r="L1196" i="22"/>
  <c r="I1456" i="22"/>
  <c r="G1456" i="22" s="1"/>
  <c r="G1206" i="22"/>
  <c r="AS1281" i="22"/>
  <c r="AQ1281" i="22" s="1"/>
  <c r="AQ1031" i="22"/>
  <c r="T1191" i="22"/>
  <c r="X941" i="22"/>
  <c r="H1386" i="22"/>
  <c r="L1386" i="22" s="1"/>
  <c r="L1136" i="22"/>
  <c r="U1276" i="22"/>
  <c r="S1276" i="22" s="1"/>
  <c r="S1026" i="22"/>
  <c r="U1072" i="22"/>
  <c r="S822" i="22"/>
  <c r="AS1452" i="22"/>
  <c r="AQ1452" i="22" s="1"/>
  <c r="AQ1202" i="22"/>
  <c r="AG1060" i="22"/>
  <c r="AE810" i="22"/>
  <c r="AS1084" i="22"/>
  <c r="AQ834" i="22"/>
  <c r="AR1080" i="22"/>
  <c r="AV830" i="22"/>
  <c r="AF1275" i="22"/>
  <c r="AJ1275" i="22" s="1"/>
  <c r="AJ1025" i="22"/>
  <c r="AS1451" i="22"/>
  <c r="AQ1451" i="22" s="1"/>
  <c r="AQ1201" i="22"/>
  <c r="AF1433" i="22"/>
  <c r="AJ1433" i="22" s="1"/>
  <c r="AJ1183" i="22"/>
  <c r="AF1217" i="22"/>
  <c r="AJ967" i="22"/>
  <c r="AS1211" i="22"/>
  <c r="AQ961" i="22"/>
  <c r="AS1096" i="22"/>
  <c r="AQ846" i="22"/>
  <c r="AG1454" i="22"/>
  <c r="AE1454" i="22" s="1"/>
  <c r="AE1204" i="22"/>
  <c r="T1037" i="22"/>
  <c r="X787" i="22"/>
  <c r="AF1263" i="22"/>
  <c r="AJ1263" i="22" s="1"/>
  <c r="AJ1013" i="22"/>
  <c r="AS1069" i="22"/>
  <c r="AQ819" i="22"/>
  <c r="AR1468" i="22"/>
  <c r="AV1468" i="22" s="1"/>
  <c r="AV1218" i="22"/>
  <c r="H1224" i="22"/>
  <c r="L974" i="22"/>
  <c r="H1373" i="22"/>
  <c r="L1373" i="22" s="1"/>
  <c r="L1123" i="22"/>
  <c r="T1092" i="22"/>
  <c r="X842" i="22"/>
  <c r="AR1054" i="22"/>
  <c r="AV804" i="22"/>
  <c r="I1478" i="22"/>
  <c r="G1478" i="22" s="1"/>
  <c r="G1228" i="22"/>
  <c r="AR1171" i="22"/>
  <c r="AV921" i="22"/>
  <c r="I1145" i="22"/>
  <c r="G895" i="22"/>
  <c r="AR1142" i="22"/>
  <c r="AV892" i="22"/>
  <c r="AS1215" i="22"/>
  <c r="AQ965" i="22"/>
  <c r="AR1478" i="22"/>
  <c r="AV1478" i="22" s="1"/>
  <c r="AV1228" i="22"/>
  <c r="AR1483" i="22"/>
  <c r="AV1483" i="22" s="1"/>
  <c r="AV1233" i="22"/>
  <c r="AF1357" i="22"/>
  <c r="AJ1357" i="22" s="1"/>
  <c r="AJ1107" i="22"/>
  <c r="AR1037" i="22"/>
  <c r="AV787" i="22"/>
  <c r="T1075" i="22"/>
  <c r="X825" i="22"/>
  <c r="AS1490" i="22"/>
  <c r="AQ1490" i="22" s="1"/>
  <c r="AQ1240" i="22"/>
  <c r="U1272" i="22"/>
  <c r="S1272" i="22" s="1"/>
  <c r="S1022" i="22"/>
  <c r="AR1043" i="22"/>
  <c r="AV793" i="22"/>
  <c r="I1192" i="22"/>
  <c r="G942" i="22"/>
  <c r="AR1467" i="22"/>
  <c r="AV1467" i="22" s="1"/>
  <c r="AV1217" i="22"/>
  <c r="H1453" i="22"/>
  <c r="L1453" i="22" s="1"/>
  <c r="L1203" i="22"/>
  <c r="H1345" i="22"/>
  <c r="L1345" i="22" s="1"/>
  <c r="L1095" i="22"/>
  <c r="H1329" i="22"/>
  <c r="L1329" i="22" s="1"/>
  <c r="L1079" i="22"/>
  <c r="AF1277" i="22"/>
  <c r="AJ1277" i="22" s="1"/>
  <c r="AJ1027" i="22"/>
  <c r="H1440" i="22"/>
  <c r="L1440" i="22" s="1"/>
  <c r="L1190" i="22"/>
  <c r="I1453" i="22"/>
  <c r="G1453" i="22" s="1"/>
  <c r="G1203" i="22"/>
  <c r="AG1097" i="22"/>
  <c r="AE847" i="22"/>
  <c r="T1159" i="22"/>
  <c r="X909" i="22"/>
  <c r="H1380" i="22"/>
  <c r="L1380" i="22" s="1"/>
  <c r="L1130" i="22"/>
  <c r="AS1098" i="22"/>
  <c r="AQ848" i="22"/>
  <c r="H1311" i="22"/>
  <c r="L1311" i="22" s="1"/>
  <c r="L1061" i="22"/>
  <c r="U1440" i="22"/>
  <c r="S1440" i="22" s="1"/>
  <c r="S1190" i="22"/>
  <c r="AF1416" i="22"/>
  <c r="AJ1416" i="22" s="1"/>
  <c r="AJ1166" i="22"/>
  <c r="U1078" i="22"/>
  <c r="S828" i="22"/>
  <c r="AG1027" i="22"/>
  <c r="AE777" i="22"/>
  <c r="AG1016" i="22"/>
  <c r="AE766" i="22"/>
  <c r="H1226" i="22"/>
  <c r="L976" i="22"/>
  <c r="AG1038" i="22"/>
  <c r="AE788" i="22"/>
  <c r="AG1059" i="22"/>
  <c r="AE809" i="22"/>
  <c r="U1051" i="22"/>
  <c r="S801" i="22"/>
  <c r="AJ60" i="24"/>
  <c r="AK60" i="24" s="1"/>
  <c r="T60" i="24"/>
  <c r="X60" i="24"/>
  <c r="Y60" i="24" s="1"/>
  <c r="K60" i="24"/>
  <c r="AV60" i="24"/>
  <c r="AW60" i="24" s="1"/>
  <c r="L60" i="24"/>
  <c r="M60" i="24" s="1"/>
  <c r="I60" i="24"/>
  <c r="AS1055" i="22"/>
  <c r="AQ805" i="22"/>
  <c r="AG1468" i="22" l="1"/>
  <c r="AE1468" i="22" s="1"/>
  <c r="AE1218" i="22"/>
  <c r="U1339" i="22"/>
  <c r="S1339" i="22" s="1"/>
  <c r="S1089" i="22"/>
  <c r="I1325" i="22"/>
  <c r="G1325" i="22" s="1"/>
  <c r="G1075" i="22"/>
  <c r="AR1370" i="22"/>
  <c r="AV1370" i="22" s="1"/>
  <c r="AV1120" i="22"/>
  <c r="T1447" i="22"/>
  <c r="X1447" i="22" s="1"/>
  <c r="X1197" i="22"/>
  <c r="I1389" i="22"/>
  <c r="G1389" i="22" s="1"/>
  <c r="G1139" i="22"/>
  <c r="AG1296" i="22"/>
  <c r="AE1296" i="22" s="1"/>
  <c r="AE1046" i="22"/>
  <c r="I1396" i="22"/>
  <c r="G1396" i="22" s="1"/>
  <c r="G1146" i="22"/>
  <c r="H1462" i="22"/>
  <c r="L1462" i="22" s="1"/>
  <c r="L1212" i="22"/>
  <c r="AS1392" i="22"/>
  <c r="AQ1392" i="22" s="1"/>
  <c r="AQ1142" i="22"/>
  <c r="U1330" i="22"/>
  <c r="S1330" i="22" s="1"/>
  <c r="S1080" i="22"/>
  <c r="AG1432" i="22"/>
  <c r="AE1432" i="22" s="1"/>
  <c r="AE1182" i="22"/>
  <c r="AG1339" i="22"/>
  <c r="AE1339" i="22" s="1"/>
  <c r="AE1089" i="22"/>
  <c r="AG1278" i="22"/>
  <c r="AE1278" i="22" s="1"/>
  <c r="AE1028" i="22"/>
  <c r="I1358" i="22"/>
  <c r="G1358" i="22" s="1"/>
  <c r="G1108" i="22"/>
  <c r="AG1353" i="22"/>
  <c r="AE1353" i="22" s="1"/>
  <c r="AE1103" i="22"/>
  <c r="AS1360" i="22"/>
  <c r="AQ1360" i="22" s="1"/>
  <c r="AQ1110" i="22"/>
  <c r="T1299" i="22"/>
  <c r="X1299" i="22" s="1"/>
  <c r="X1049" i="22"/>
  <c r="T1318" i="22"/>
  <c r="X1318" i="22" s="1"/>
  <c r="X1068" i="22"/>
  <c r="AR1365" i="22"/>
  <c r="AV1365" i="22" s="1"/>
  <c r="AV1115" i="22"/>
  <c r="I1367" i="22"/>
  <c r="G1367" i="22" s="1"/>
  <c r="G1117" i="22"/>
  <c r="AR1322" i="22"/>
  <c r="AV1322" i="22" s="1"/>
  <c r="AV1072" i="22"/>
  <c r="AR1329" i="22"/>
  <c r="AV1329" i="22" s="1"/>
  <c r="AV1079" i="22"/>
  <c r="H1460" i="22"/>
  <c r="L1460" i="22" s="1"/>
  <c r="L1210" i="22"/>
  <c r="AG1275" i="22"/>
  <c r="AE1275" i="22" s="1"/>
  <c r="AE1025" i="22"/>
  <c r="AF1479" i="22"/>
  <c r="AJ1479" i="22" s="1"/>
  <c r="AJ1229" i="22"/>
  <c r="T1385" i="22"/>
  <c r="X1385" i="22" s="1"/>
  <c r="X1135" i="22"/>
  <c r="AG1354" i="22"/>
  <c r="AE1354" i="22" s="1"/>
  <c r="AE1104" i="22"/>
  <c r="U1389" i="22"/>
  <c r="S1389" i="22" s="1"/>
  <c r="S1139" i="22"/>
  <c r="H1493" i="22"/>
  <c r="L1493" i="22" s="1"/>
  <c r="L1243" i="22"/>
  <c r="T1344" i="22"/>
  <c r="X1344" i="22" s="1"/>
  <c r="X1094" i="22"/>
  <c r="U1310" i="22"/>
  <c r="S1310" i="22" s="1"/>
  <c r="S1060" i="22"/>
  <c r="AF1505" i="22"/>
  <c r="AJ1505" i="22" s="1"/>
  <c r="AJ1255" i="22"/>
  <c r="AG1264" i="22"/>
  <c r="AE1264" i="22" s="1"/>
  <c r="AE1014" i="22"/>
  <c r="U1395" i="22"/>
  <c r="S1395" i="22" s="1"/>
  <c r="S1145" i="22"/>
  <c r="AG1386" i="22"/>
  <c r="AE1386" i="22" s="1"/>
  <c r="AE1136" i="22"/>
  <c r="AG1477" i="22"/>
  <c r="AE1477" i="22" s="1"/>
  <c r="AE1227" i="22"/>
  <c r="AS1369" i="22"/>
  <c r="AQ1369" i="22" s="1"/>
  <c r="AQ1119" i="22"/>
  <c r="AR1286" i="22"/>
  <c r="AV1286" i="22" s="1"/>
  <c r="AV1036" i="22"/>
  <c r="AF71" i="24"/>
  <c r="W71" i="24"/>
  <c r="AR1430" i="22"/>
  <c r="AV1430" i="22" s="1"/>
  <c r="AV1180" i="22"/>
  <c r="AF1485" i="22"/>
  <c r="AJ1485" i="22" s="1"/>
  <c r="AJ1235" i="22"/>
  <c r="AG1402" i="22"/>
  <c r="AE1402" i="22" s="1"/>
  <c r="AE1152" i="22"/>
  <c r="T1431" i="22"/>
  <c r="X1431" i="22" s="1"/>
  <c r="X1181" i="22"/>
  <c r="U1398" i="22"/>
  <c r="S1398" i="22" s="1"/>
  <c r="S1148" i="22"/>
  <c r="AR1261" i="22"/>
  <c r="AV1261" i="22" s="1"/>
  <c r="AV1011" i="22"/>
  <c r="AG1330" i="22"/>
  <c r="AE1330" i="22" s="1"/>
  <c r="AE1080" i="22"/>
  <c r="T1398" i="22"/>
  <c r="X1398" i="22" s="1"/>
  <c r="X1148" i="22"/>
  <c r="AS1349" i="22"/>
  <c r="AQ1349" i="22" s="1"/>
  <c r="AQ1099" i="22"/>
  <c r="AG1301" i="22"/>
  <c r="AE1301" i="22" s="1"/>
  <c r="AE1051" i="22"/>
  <c r="AR1331" i="22"/>
  <c r="AV1331" i="22" s="1"/>
  <c r="AV1081" i="22"/>
  <c r="AS1396" i="22"/>
  <c r="AQ1396" i="22" s="1"/>
  <c r="AQ1146" i="22"/>
  <c r="U1359" i="22"/>
  <c r="S1359" i="22" s="1"/>
  <c r="S1109" i="22"/>
  <c r="AS1305" i="22"/>
  <c r="AQ1305" i="22" s="1"/>
  <c r="AQ1055" i="22"/>
  <c r="U60" i="24"/>
  <c r="AG60" i="24" s="1"/>
  <c r="AS60" i="24" s="1"/>
  <c r="G60" i="24"/>
  <c r="S60" i="24" s="1"/>
  <c r="AE60" i="24" s="1"/>
  <c r="AQ60" i="24" s="1"/>
  <c r="AG1288" i="22"/>
  <c r="AE1288" i="22" s="1"/>
  <c r="AE1038" i="22"/>
  <c r="AR1287" i="22"/>
  <c r="AV1287" i="22" s="1"/>
  <c r="AV1037" i="22"/>
  <c r="I1395" i="22"/>
  <c r="G1395" i="22" s="1"/>
  <c r="G1145" i="22"/>
  <c r="H1474" i="22"/>
  <c r="L1474" i="22" s="1"/>
  <c r="L1224" i="22"/>
  <c r="AS1346" i="22"/>
  <c r="AQ1346" i="22" s="1"/>
  <c r="AQ1096" i="22"/>
  <c r="AR1330" i="22"/>
  <c r="AV1330" i="22" s="1"/>
  <c r="AV1080" i="22"/>
  <c r="AR1453" i="22"/>
  <c r="AV1453" i="22" s="1"/>
  <c r="AV1203" i="22"/>
  <c r="T1407" i="22"/>
  <c r="X1407" i="22" s="1"/>
  <c r="X1157" i="22"/>
  <c r="H1483" i="22"/>
  <c r="L1483" i="22" s="1"/>
  <c r="L1233" i="22"/>
  <c r="I1359" i="22"/>
  <c r="G1359" i="22" s="1"/>
  <c r="G1109" i="22"/>
  <c r="AS1302" i="22"/>
  <c r="AQ1302" i="22" s="1"/>
  <c r="AQ1052" i="22"/>
  <c r="H1481" i="22"/>
  <c r="L1481" i="22" s="1"/>
  <c r="L1231" i="22"/>
  <c r="T1297" i="22"/>
  <c r="X1297" i="22" s="1"/>
  <c r="X1047" i="22"/>
  <c r="AR1445" i="22"/>
  <c r="AV1445" i="22" s="1"/>
  <c r="AV1195" i="22"/>
  <c r="AG1329" i="22"/>
  <c r="AE1329" i="22" s="1"/>
  <c r="AE1079" i="22"/>
  <c r="T1304" i="22"/>
  <c r="X1304" i="22" s="1"/>
  <c r="X1054" i="22"/>
  <c r="AG1279" i="22"/>
  <c r="AE1279" i="22" s="1"/>
  <c r="AE1029" i="22"/>
  <c r="AG1257" i="22"/>
  <c r="AE1257" i="22" s="1"/>
  <c r="AE1007" i="22"/>
  <c r="AS1303" i="22"/>
  <c r="AQ1303" i="22" s="1"/>
  <c r="AQ1053" i="22"/>
  <c r="I1407" i="22"/>
  <c r="G1407" i="22" s="1"/>
  <c r="G1157" i="22"/>
  <c r="AS1391" i="22"/>
  <c r="AQ1391" i="22" s="1"/>
  <c r="AQ1141" i="22"/>
  <c r="U1365" i="22"/>
  <c r="S1365" i="22" s="1"/>
  <c r="S1115" i="22"/>
  <c r="U1340" i="22"/>
  <c r="S1340" i="22" s="1"/>
  <c r="S1090" i="22"/>
  <c r="AR1271" i="22"/>
  <c r="AV1271" i="22" s="1"/>
  <c r="AV1021" i="22"/>
  <c r="AF1460" i="22"/>
  <c r="AJ1460" i="22" s="1"/>
  <c r="AJ1210" i="22"/>
  <c r="I1292" i="22"/>
  <c r="G1292" i="22" s="1"/>
  <c r="G1042" i="22"/>
  <c r="I1275" i="22"/>
  <c r="G1275" i="22" s="1"/>
  <c r="G1025" i="22"/>
  <c r="U1324" i="22"/>
  <c r="S1324" i="22" s="1"/>
  <c r="S1074" i="22"/>
  <c r="AR1325" i="22"/>
  <c r="AV1325" i="22" s="1"/>
  <c r="AV1075" i="22"/>
  <c r="H1497" i="22"/>
  <c r="L1497" i="22" s="1"/>
  <c r="L1247" i="22"/>
  <c r="I1406" i="22"/>
  <c r="G1406" i="22" s="1"/>
  <c r="G1156" i="22"/>
  <c r="I1266" i="22"/>
  <c r="G1266" i="22" s="1"/>
  <c r="G1016" i="22"/>
  <c r="AQ1123" i="22"/>
  <c r="AS1373" i="22"/>
  <c r="AQ1373" i="22" s="1"/>
  <c r="I1267" i="22"/>
  <c r="G1267" i="22" s="1"/>
  <c r="G1017" i="22"/>
  <c r="G73" i="24"/>
  <c r="S73" i="24" s="1"/>
  <c r="AE73" i="24" s="1"/>
  <c r="AQ73" i="24" s="1"/>
  <c r="U73" i="24"/>
  <c r="AG73" i="24" s="1"/>
  <c r="AS73" i="24" s="1"/>
  <c r="AG1417" i="22"/>
  <c r="AE1417" i="22" s="1"/>
  <c r="AE1167" i="22"/>
  <c r="AS1370" i="22"/>
  <c r="AQ1370" i="22" s="1"/>
  <c r="AQ1120" i="22"/>
  <c r="T1341" i="22"/>
  <c r="X1341" i="22" s="1"/>
  <c r="X1091" i="22"/>
  <c r="I1404" i="22"/>
  <c r="G1404" i="22" s="1"/>
  <c r="G1154" i="22"/>
  <c r="T1285" i="22"/>
  <c r="X1285" i="22" s="1"/>
  <c r="X1035" i="22"/>
  <c r="AS1398" i="22"/>
  <c r="AQ1398" i="22" s="1"/>
  <c r="AQ1148" i="22"/>
  <c r="AR1260" i="22"/>
  <c r="AV1260" i="22" s="1"/>
  <c r="AV1010" i="22"/>
  <c r="T1399" i="22"/>
  <c r="X1399" i="22" s="1"/>
  <c r="X1149" i="22"/>
  <c r="T1257" i="22"/>
  <c r="X1257" i="22" s="1"/>
  <c r="X1007" i="22"/>
  <c r="AR1284" i="22"/>
  <c r="AV1284" i="22" s="1"/>
  <c r="AV1034" i="22"/>
  <c r="U75" i="24"/>
  <c r="AG75" i="24" s="1"/>
  <c r="AS75" i="24" s="1"/>
  <c r="G75" i="24"/>
  <c r="S75" i="24" s="1"/>
  <c r="AE75" i="24" s="1"/>
  <c r="AQ75" i="24" s="1"/>
  <c r="AF63" i="24"/>
  <c r="W63" i="24"/>
  <c r="AG1287" i="22"/>
  <c r="AE1287" i="22" s="1"/>
  <c r="AE1037" i="22"/>
  <c r="I1329" i="22"/>
  <c r="G1329" i="22" s="1"/>
  <c r="G1079" i="22"/>
  <c r="AR1345" i="22"/>
  <c r="AV1345" i="22" s="1"/>
  <c r="AV1095" i="22"/>
  <c r="AG1395" i="22"/>
  <c r="AE1395" i="22" s="1"/>
  <c r="AE1145" i="22"/>
  <c r="T1320" i="22"/>
  <c r="X1320" i="22" s="1"/>
  <c r="X1070" i="22"/>
  <c r="T1272" i="22"/>
  <c r="X1272" i="22" s="1"/>
  <c r="X1022" i="22"/>
  <c r="AR1439" i="22"/>
  <c r="AV1439" i="22" s="1"/>
  <c r="AV1189" i="22"/>
  <c r="U1401" i="22"/>
  <c r="S1401" i="22" s="1"/>
  <c r="S1151" i="22"/>
  <c r="T1324" i="22"/>
  <c r="X1324" i="22" s="1"/>
  <c r="X1074" i="22"/>
  <c r="T1292" i="22"/>
  <c r="X1292" i="22" s="1"/>
  <c r="X1042" i="22"/>
  <c r="T1298" i="22"/>
  <c r="X1298" i="22" s="1"/>
  <c r="X1048" i="22"/>
  <c r="I1385" i="22"/>
  <c r="G1385" i="22" s="1"/>
  <c r="G1135" i="22"/>
  <c r="AR1431" i="22"/>
  <c r="AV1431" i="22" s="1"/>
  <c r="AV1181" i="22"/>
  <c r="H1469" i="22"/>
  <c r="L1469" i="22" s="1"/>
  <c r="L1219" i="22"/>
  <c r="T1258" i="22"/>
  <c r="X1258" i="22" s="1"/>
  <c r="X1008" i="22"/>
  <c r="AF1474" i="22"/>
  <c r="AJ1474" i="22" s="1"/>
  <c r="AJ1224" i="22"/>
  <c r="H1485" i="22"/>
  <c r="L1485" i="22" s="1"/>
  <c r="L1235" i="22"/>
  <c r="AR1455" i="22"/>
  <c r="AV1455" i="22" s="1"/>
  <c r="AV1205" i="22"/>
  <c r="AR1258" i="22"/>
  <c r="AV1258" i="22" s="1"/>
  <c r="AV1008" i="22"/>
  <c r="AG1418" i="22"/>
  <c r="AE1418" i="22" s="1"/>
  <c r="AE1168" i="22"/>
  <c r="AS1385" i="22"/>
  <c r="AQ1385" i="22" s="1"/>
  <c r="AQ1135" i="22"/>
  <c r="AG1299" i="22"/>
  <c r="AE1299" i="22" s="1"/>
  <c r="AE1049" i="22"/>
  <c r="T1336" i="22"/>
  <c r="X1336" i="22" s="1"/>
  <c r="X1086" i="22"/>
  <c r="I1401" i="22"/>
  <c r="G1401" i="22" s="1"/>
  <c r="G1151" i="22"/>
  <c r="T1456" i="22"/>
  <c r="X1456" i="22" s="1"/>
  <c r="X1206" i="22"/>
  <c r="AG1429" i="22"/>
  <c r="AE1429" i="22" s="1"/>
  <c r="AE1179" i="22"/>
  <c r="I1328" i="22"/>
  <c r="G1328" i="22" s="1"/>
  <c r="G1078" i="22"/>
  <c r="AI45" i="24"/>
  <c r="AR45" i="24"/>
  <c r="AU45" i="24" s="1"/>
  <c r="AR1259" i="22"/>
  <c r="AV1259" i="22" s="1"/>
  <c r="AV1009" i="22"/>
  <c r="I1390" i="22"/>
  <c r="G1390" i="22" s="1"/>
  <c r="G1140" i="22"/>
  <c r="AG1398" i="22"/>
  <c r="AE1398" i="22" s="1"/>
  <c r="AE1148" i="22"/>
  <c r="AG1319" i="22"/>
  <c r="AE1319" i="22" s="1"/>
  <c r="AE1069" i="22"/>
  <c r="U1348" i="22"/>
  <c r="S1348" i="22" s="1"/>
  <c r="S1098" i="22"/>
  <c r="I1408" i="22"/>
  <c r="G1408" i="22" s="1"/>
  <c r="G1158" i="22"/>
  <c r="AG1284" i="22"/>
  <c r="AE1284" i="22" s="1"/>
  <c r="AE1034" i="22"/>
  <c r="I1294" i="22"/>
  <c r="G1294" i="22" s="1"/>
  <c r="G1044" i="22"/>
  <c r="AR1429" i="22"/>
  <c r="AV1429" i="22" s="1"/>
  <c r="AV1179" i="22"/>
  <c r="I1311" i="22"/>
  <c r="G1311" i="22" s="1"/>
  <c r="G1061" i="22"/>
  <c r="I1366" i="22"/>
  <c r="G1366" i="22" s="1"/>
  <c r="G1116" i="22"/>
  <c r="I1370" i="22"/>
  <c r="G1370" i="22" s="1"/>
  <c r="G1120" i="22"/>
  <c r="H1479" i="22"/>
  <c r="L1479" i="22" s="1"/>
  <c r="L1229" i="22"/>
  <c r="H1484" i="22"/>
  <c r="L1484" i="22" s="1"/>
  <c r="L1234" i="22"/>
  <c r="I1350" i="22"/>
  <c r="G1350" i="22" s="1"/>
  <c r="G1100" i="22"/>
  <c r="AS1394" i="22"/>
  <c r="AQ1394" i="22" s="1"/>
  <c r="AQ1144" i="22"/>
  <c r="I1381" i="22"/>
  <c r="G1381" i="22" s="1"/>
  <c r="G1131" i="22"/>
  <c r="AR1363" i="22"/>
  <c r="AV1363" i="22" s="1"/>
  <c r="AV1113" i="22"/>
  <c r="I1421" i="22"/>
  <c r="G1421" i="22" s="1"/>
  <c r="G1171" i="22"/>
  <c r="AG1256" i="22"/>
  <c r="AE1256" i="22" s="1"/>
  <c r="AE1006" i="22"/>
  <c r="I1256" i="22"/>
  <c r="G1256" i="22" s="1"/>
  <c r="G1006" i="22"/>
  <c r="AR1376" i="22"/>
  <c r="AV1376" i="22" s="1"/>
  <c r="AV1126" i="22"/>
  <c r="AS1364" i="22"/>
  <c r="AQ1364" i="22" s="1"/>
  <c r="AQ1114" i="22"/>
  <c r="T1271" i="22"/>
  <c r="X1271" i="22" s="1"/>
  <c r="X1021" i="22"/>
  <c r="AR1310" i="22"/>
  <c r="AV1310" i="22" s="1"/>
  <c r="AV1060" i="22"/>
  <c r="AR1359" i="22"/>
  <c r="AV1359" i="22" s="1"/>
  <c r="AV1109" i="22"/>
  <c r="T1416" i="22"/>
  <c r="X1416" i="22" s="1"/>
  <c r="X1166" i="22"/>
  <c r="AS1308" i="22"/>
  <c r="AQ1308" i="22" s="1"/>
  <c r="AQ1058" i="22"/>
  <c r="AR1332" i="22"/>
  <c r="AV1332" i="22" s="1"/>
  <c r="AV1082" i="22"/>
  <c r="AI56" i="24"/>
  <c r="AR56" i="24"/>
  <c r="AU56" i="24" s="1"/>
  <c r="I1324" i="22"/>
  <c r="G1324" i="22" s="1"/>
  <c r="G1074" i="22"/>
  <c r="AG1332" i="22"/>
  <c r="AE1332" i="22" s="1"/>
  <c r="AE1082" i="22"/>
  <c r="AF1482" i="22"/>
  <c r="AJ1482" i="22" s="1"/>
  <c r="AJ1232" i="22"/>
  <c r="AR1288" i="22"/>
  <c r="AV1288" i="22" s="1"/>
  <c r="AV1038" i="22"/>
  <c r="AR1283" i="22"/>
  <c r="AV1283" i="22" s="1"/>
  <c r="AV1033" i="22"/>
  <c r="T1445" i="22"/>
  <c r="X1445" i="22" s="1"/>
  <c r="X1195" i="22"/>
  <c r="T1386" i="22"/>
  <c r="X1386" i="22" s="1"/>
  <c r="X1136" i="22"/>
  <c r="AF1459" i="22"/>
  <c r="AJ1459" i="22" s="1"/>
  <c r="AJ1209" i="22"/>
  <c r="AR1315" i="22"/>
  <c r="AV1315" i="22" s="1"/>
  <c r="AV1065" i="22"/>
  <c r="AS1387" i="22"/>
  <c r="AQ1387" i="22" s="1"/>
  <c r="AQ1137" i="22"/>
  <c r="T1331" i="22"/>
  <c r="X1331" i="22" s="1"/>
  <c r="X1081" i="22"/>
  <c r="T1301" i="22"/>
  <c r="X1301" i="22" s="1"/>
  <c r="X1051" i="22"/>
  <c r="AG1489" i="22"/>
  <c r="AE1489" i="22" s="1"/>
  <c r="AE1239" i="22"/>
  <c r="I1303" i="22"/>
  <c r="G1303" i="22" s="1"/>
  <c r="G1053" i="22"/>
  <c r="AG1325" i="22"/>
  <c r="AE1325" i="22" s="1"/>
  <c r="AE1075" i="22"/>
  <c r="I1363" i="22"/>
  <c r="G1363" i="22" s="1"/>
  <c r="G1113" i="22"/>
  <c r="AR1294" i="22"/>
  <c r="AV1294" i="22" s="1"/>
  <c r="AV1044" i="22"/>
  <c r="U1358" i="22"/>
  <c r="S1358" i="22" s="1"/>
  <c r="S1108" i="22"/>
  <c r="U1392" i="22"/>
  <c r="S1392" i="22" s="1"/>
  <c r="S1142" i="22"/>
  <c r="AG1338" i="22"/>
  <c r="AE1338" i="22" s="1"/>
  <c r="AE1088" i="22"/>
  <c r="U1396" i="22"/>
  <c r="S1396" i="22" s="1"/>
  <c r="S1146" i="22"/>
  <c r="AG1399" i="22"/>
  <c r="AE1399" i="22" s="1"/>
  <c r="AE1149" i="22"/>
  <c r="U1353" i="22"/>
  <c r="S1353" i="22" s="1"/>
  <c r="S1103" i="22"/>
  <c r="AG1361" i="22"/>
  <c r="AE1361" i="22" s="1"/>
  <c r="AE1111" i="22"/>
  <c r="AG1305" i="22"/>
  <c r="AE1305" i="22" s="1"/>
  <c r="AE1055" i="22"/>
  <c r="AS1368" i="22"/>
  <c r="AQ1368" i="22" s="1"/>
  <c r="AQ1118" i="22"/>
  <c r="H1466" i="22"/>
  <c r="L1466" i="22" s="1"/>
  <c r="L1216" i="22"/>
  <c r="T1269" i="22"/>
  <c r="X1269" i="22" s="1"/>
  <c r="X1019" i="22"/>
  <c r="T1426" i="22"/>
  <c r="X1426" i="22" s="1"/>
  <c r="X1176" i="22"/>
  <c r="G77" i="24"/>
  <c r="S77" i="24" s="1"/>
  <c r="AE77" i="24" s="1"/>
  <c r="AQ77" i="24" s="1"/>
  <c r="U77" i="24"/>
  <c r="AG77" i="24" s="1"/>
  <c r="AS77" i="24" s="1"/>
  <c r="H1495" i="22"/>
  <c r="L1495" i="22" s="1"/>
  <c r="L1245" i="22"/>
  <c r="H1486" i="22"/>
  <c r="L1486" i="22" s="1"/>
  <c r="L1236" i="22"/>
  <c r="T1401" i="22"/>
  <c r="X1401" i="22" s="1"/>
  <c r="X1151" i="22"/>
  <c r="AG1258" i="22"/>
  <c r="AE1258" i="22" s="1"/>
  <c r="AE1008" i="22"/>
  <c r="AF62" i="24"/>
  <c r="W62" i="24"/>
  <c r="T1400" i="22"/>
  <c r="X1400" i="22" s="1"/>
  <c r="X1150" i="22"/>
  <c r="I1443" i="22"/>
  <c r="G1443" i="22" s="1"/>
  <c r="G1193" i="22"/>
  <c r="AF1484" i="22"/>
  <c r="AJ1484" i="22" s="1"/>
  <c r="AJ1234" i="22"/>
  <c r="AG1262" i="22"/>
  <c r="AE1262" i="22" s="1"/>
  <c r="AE1012" i="22"/>
  <c r="AR1396" i="22"/>
  <c r="AV1396" i="22" s="1"/>
  <c r="AV1146" i="22"/>
  <c r="I1297" i="22"/>
  <c r="G1297" i="22" s="1"/>
  <c r="G1047" i="22"/>
  <c r="U1363" i="22"/>
  <c r="S1363" i="22" s="1"/>
  <c r="S1113" i="22"/>
  <c r="AS1317" i="22"/>
  <c r="AQ1317" i="22" s="1"/>
  <c r="AQ1067" i="22"/>
  <c r="U67" i="24"/>
  <c r="AG67" i="24" s="1"/>
  <c r="AS67" i="24" s="1"/>
  <c r="G67" i="24"/>
  <c r="S67" i="24" s="1"/>
  <c r="AE67" i="24" s="1"/>
  <c r="AQ67" i="24" s="1"/>
  <c r="AG1366" i="22"/>
  <c r="AE1366" i="22" s="1"/>
  <c r="AE1116" i="22"/>
  <c r="I1273" i="22"/>
  <c r="G1273" i="22" s="1"/>
  <c r="G1023" i="22"/>
  <c r="U1333" i="22"/>
  <c r="S1333" i="22" s="1"/>
  <c r="S1083" i="22"/>
  <c r="AS1395" i="22"/>
  <c r="AQ1395" i="22" s="1"/>
  <c r="AQ1145" i="22"/>
  <c r="AS1330" i="22"/>
  <c r="AQ1330" i="22" s="1"/>
  <c r="AQ1080" i="22"/>
  <c r="I1323" i="22"/>
  <c r="G1323" i="22" s="1"/>
  <c r="G1073" i="22"/>
  <c r="I1417" i="22"/>
  <c r="G1417" i="22" s="1"/>
  <c r="G1167" i="22"/>
  <c r="AG1351" i="22"/>
  <c r="AE1351" i="22" s="1"/>
  <c r="AE1101" i="22"/>
  <c r="I1375" i="22"/>
  <c r="G1375" i="22" s="1"/>
  <c r="G1125" i="22"/>
  <c r="T1284" i="22"/>
  <c r="X1284" i="22" s="1"/>
  <c r="X1034" i="22"/>
  <c r="I1434" i="22"/>
  <c r="G1434" i="22" s="1"/>
  <c r="G1184" i="22"/>
  <c r="AR1380" i="22"/>
  <c r="AV1380" i="22" s="1"/>
  <c r="AV1130" i="22"/>
  <c r="AG1369" i="22"/>
  <c r="AE1369" i="22" s="1"/>
  <c r="AE1119" i="22"/>
  <c r="AG1384" i="22"/>
  <c r="AE1384" i="22" s="1"/>
  <c r="AE1134" i="22"/>
  <c r="I1383" i="22"/>
  <c r="G1383" i="22" s="1"/>
  <c r="G1133" i="22"/>
  <c r="T1442" i="22"/>
  <c r="X1442" i="22" s="1"/>
  <c r="X1192" i="22"/>
  <c r="AG1306" i="22"/>
  <c r="AE1306" i="22" s="1"/>
  <c r="AE1056" i="22"/>
  <c r="I1274" i="22"/>
  <c r="G1274" i="22" s="1"/>
  <c r="G1024" i="22"/>
  <c r="I1289" i="22"/>
  <c r="G1289" i="22" s="1"/>
  <c r="G1039" i="22"/>
  <c r="AG1431" i="22"/>
  <c r="AE1431" i="22" s="1"/>
  <c r="AE1181" i="22"/>
  <c r="AR1257" i="22"/>
  <c r="AV1257" i="22" s="1"/>
  <c r="AV1007" i="22"/>
  <c r="AG1311" i="22"/>
  <c r="AE1311" i="22" s="1"/>
  <c r="AE1061" i="22"/>
  <c r="AG1425" i="22"/>
  <c r="AE1425" i="22" s="1"/>
  <c r="AE1175" i="22"/>
  <c r="T1370" i="22"/>
  <c r="X1370" i="22" s="1"/>
  <c r="X1120" i="22"/>
  <c r="I1397" i="22"/>
  <c r="G1397" i="22" s="1"/>
  <c r="G1147" i="22"/>
  <c r="AR1387" i="22"/>
  <c r="AV1387" i="22" s="1"/>
  <c r="AV1137" i="22"/>
  <c r="AG1313" i="22"/>
  <c r="AE1313" i="22" s="1"/>
  <c r="AE1063" i="22"/>
  <c r="U1296" i="22"/>
  <c r="S1296" i="22" s="1"/>
  <c r="S1046" i="22"/>
  <c r="U1346" i="22"/>
  <c r="S1346" i="22" s="1"/>
  <c r="S1096" i="22"/>
  <c r="AI55" i="24"/>
  <c r="AR55" i="24"/>
  <c r="AU55" i="24" s="1"/>
  <c r="U1370" i="22"/>
  <c r="S1370" i="22" s="1"/>
  <c r="S1120" i="22"/>
  <c r="AG1274" i="22"/>
  <c r="AE1274" i="22" s="1"/>
  <c r="AE1024" i="22"/>
  <c r="U1314" i="22"/>
  <c r="S1314" i="22" s="1"/>
  <c r="S1064" i="22"/>
  <c r="AR1273" i="22"/>
  <c r="AV1273" i="22" s="1"/>
  <c r="AV1023" i="22"/>
  <c r="T1418" i="22"/>
  <c r="X1418" i="22" s="1"/>
  <c r="X1168" i="22"/>
  <c r="I1405" i="22"/>
  <c r="G1405" i="22" s="1"/>
  <c r="G1155" i="22"/>
  <c r="AR1383" i="22"/>
  <c r="AV1383" i="22" s="1"/>
  <c r="AV1133" i="22"/>
  <c r="T1443" i="22"/>
  <c r="X1443" i="22" s="1"/>
  <c r="X1193" i="22"/>
  <c r="AI42" i="24"/>
  <c r="AR42" i="24"/>
  <c r="AU42" i="24" s="1"/>
  <c r="T1361" i="22"/>
  <c r="X1361" i="22" s="1"/>
  <c r="X1111" i="22"/>
  <c r="AR1318" i="22"/>
  <c r="AV1318" i="22" s="1"/>
  <c r="AV1068" i="22"/>
  <c r="AG1442" i="22"/>
  <c r="AE1442" i="22" s="1"/>
  <c r="AE1192" i="22"/>
  <c r="T1356" i="22"/>
  <c r="X1356" i="22" s="1"/>
  <c r="X1106" i="22"/>
  <c r="I1419" i="22"/>
  <c r="G1419" i="22" s="1"/>
  <c r="G1169" i="22"/>
  <c r="AR1306" i="22"/>
  <c r="AV1306" i="22" s="1"/>
  <c r="AV1056" i="22"/>
  <c r="I1412" i="22"/>
  <c r="G1412" i="22" s="1"/>
  <c r="G1162" i="22"/>
  <c r="T1390" i="22"/>
  <c r="X1390" i="22" s="1"/>
  <c r="X1140" i="22"/>
  <c r="U71" i="24"/>
  <c r="AG71" i="24" s="1"/>
  <c r="AS71" i="24" s="1"/>
  <c r="G71" i="24"/>
  <c r="S71" i="24" s="1"/>
  <c r="AE71" i="24" s="1"/>
  <c r="AQ71" i="24" s="1"/>
  <c r="T1367" i="22"/>
  <c r="X1367" i="22" s="1"/>
  <c r="X1117" i="22"/>
  <c r="I1384" i="22"/>
  <c r="G1384" i="22" s="1"/>
  <c r="G1134" i="22"/>
  <c r="I1317" i="22"/>
  <c r="G1317" i="22" s="1"/>
  <c r="G1067" i="22"/>
  <c r="T1362" i="22"/>
  <c r="X1362" i="22" s="1"/>
  <c r="X1112" i="22"/>
  <c r="AF1462" i="22"/>
  <c r="AJ1462" i="22" s="1"/>
  <c r="AJ1212" i="22"/>
  <c r="U1390" i="22"/>
  <c r="S1390" i="22" s="1"/>
  <c r="S1140" i="22"/>
  <c r="AR1454" i="22"/>
  <c r="AV1454" i="22" s="1"/>
  <c r="AV1204" i="22"/>
  <c r="AS1350" i="22"/>
  <c r="AQ1350" i="22" s="1"/>
  <c r="AQ1100" i="22"/>
  <c r="T1446" i="22"/>
  <c r="X1446" i="22" s="1"/>
  <c r="X1196" i="22"/>
  <c r="U1300" i="22"/>
  <c r="S1300" i="22" s="1"/>
  <c r="S1050" i="22"/>
  <c r="T1439" i="22"/>
  <c r="X1439" i="22" s="1"/>
  <c r="X1189" i="22"/>
  <c r="AR1307" i="22"/>
  <c r="AV1307" i="22" s="1"/>
  <c r="AV1057" i="22"/>
  <c r="AS1375" i="22"/>
  <c r="AQ1375" i="22" s="1"/>
  <c r="AQ1125" i="22"/>
  <c r="AF1494" i="22"/>
  <c r="AJ1494" i="22" s="1"/>
  <c r="AJ1244" i="22"/>
  <c r="AG1426" i="22"/>
  <c r="AE1426" i="22" s="1"/>
  <c r="AE1176" i="22"/>
  <c r="AG1410" i="22"/>
  <c r="AE1410" i="22" s="1"/>
  <c r="AE1160" i="22"/>
  <c r="I1413" i="22"/>
  <c r="G1413" i="22" s="1"/>
  <c r="G1163" i="22"/>
  <c r="AR1411" i="22"/>
  <c r="AV1411" i="22" s="1"/>
  <c r="AV1161" i="22"/>
  <c r="T1256" i="22"/>
  <c r="X1256" i="22" s="1"/>
  <c r="X1006" i="22"/>
  <c r="AS1326" i="22"/>
  <c r="AQ1326" i="22" s="1"/>
  <c r="AQ1076" i="22"/>
  <c r="U1374" i="22"/>
  <c r="S1374" i="22" s="1"/>
  <c r="S1124" i="22"/>
  <c r="H1478" i="22"/>
  <c r="L1478" i="22" s="1"/>
  <c r="L1228" i="22"/>
  <c r="AG1413" i="22"/>
  <c r="AE1413" i="22" s="1"/>
  <c r="AE1163" i="22"/>
  <c r="AS1459" i="22"/>
  <c r="AQ1459" i="22" s="1"/>
  <c r="AQ1209" i="22"/>
  <c r="U1313" i="22"/>
  <c r="S1313" i="22" s="1"/>
  <c r="S1063" i="22"/>
  <c r="AR1351" i="22"/>
  <c r="AV1351" i="22" s="1"/>
  <c r="AV1101" i="22"/>
  <c r="AG1307" i="22"/>
  <c r="AE1307" i="22" s="1"/>
  <c r="AE1057" i="22"/>
  <c r="AG1391" i="22"/>
  <c r="AE1391" i="22" s="1"/>
  <c r="AE1141" i="22"/>
  <c r="I1442" i="22"/>
  <c r="G1442" i="22" s="1"/>
  <c r="G1192" i="22"/>
  <c r="AR1421" i="22"/>
  <c r="AV1421" i="22" s="1"/>
  <c r="AV1171" i="22"/>
  <c r="T1441" i="22"/>
  <c r="X1441" i="22" s="1"/>
  <c r="X1191" i="22"/>
  <c r="T1312" i="22"/>
  <c r="X1312" i="22" s="1"/>
  <c r="X1062" i="22"/>
  <c r="AR1402" i="22"/>
  <c r="AV1402" i="22" s="1"/>
  <c r="AV1152" i="22"/>
  <c r="I1400" i="22"/>
  <c r="G1400" i="22" s="1"/>
  <c r="G1150" i="22"/>
  <c r="I1313" i="22"/>
  <c r="G1313" i="22" s="1"/>
  <c r="G1063" i="22"/>
  <c r="AS1320" i="22"/>
  <c r="AQ1320" i="22" s="1"/>
  <c r="AQ1070" i="22"/>
  <c r="AS1340" i="22"/>
  <c r="AQ1340" i="22" s="1"/>
  <c r="AQ1090" i="22"/>
  <c r="AR1375" i="22"/>
  <c r="AV1375" i="22" s="1"/>
  <c r="AV1125" i="22"/>
  <c r="I1378" i="22"/>
  <c r="G1378" i="22" s="1"/>
  <c r="G1128" i="22"/>
  <c r="I1362" i="22"/>
  <c r="G1362" i="22" s="1"/>
  <c r="G1112" i="22"/>
  <c r="AG1437" i="22"/>
  <c r="AE1437" i="22" s="1"/>
  <c r="AE1187" i="22"/>
  <c r="AR1401" i="22"/>
  <c r="AV1401" i="22" s="1"/>
  <c r="AV1151" i="22"/>
  <c r="I1409" i="22"/>
  <c r="G1409" i="22" s="1"/>
  <c r="G1159" i="22"/>
  <c r="H1468" i="22"/>
  <c r="L1468" i="22" s="1"/>
  <c r="L1218" i="22"/>
  <c r="AS1351" i="22"/>
  <c r="AQ1351" i="22" s="1"/>
  <c r="AQ1101" i="22"/>
  <c r="T1376" i="22"/>
  <c r="X1376" i="22" s="1"/>
  <c r="X1126" i="22"/>
  <c r="AR1440" i="22"/>
  <c r="AV1440" i="22" s="1"/>
  <c r="AV1190" i="22"/>
  <c r="I1475" i="22"/>
  <c r="G1475" i="22" s="1"/>
  <c r="G1225" i="22"/>
  <c r="AS1333" i="22"/>
  <c r="AQ1333" i="22" s="1"/>
  <c r="AQ1083" i="22"/>
  <c r="AI52" i="24"/>
  <c r="AR52" i="24"/>
  <c r="AU52" i="24" s="1"/>
  <c r="U1307" i="22"/>
  <c r="S1307" i="22" s="1"/>
  <c r="S1057" i="22"/>
  <c r="AI46" i="24"/>
  <c r="AR46" i="24"/>
  <c r="AU46" i="24" s="1"/>
  <c r="U1331" i="22"/>
  <c r="S1331" i="22" s="1"/>
  <c r="S1081" i="22"/>
  <c r="I1365" i="22"/>
  <c r="G1365" i="22" s="1"/>
  <c r="G1115" i="22"/>
  <c r="AG1340" i="22"/>
  <c r="AE1340" i="22" s="1"/>
  <c r="AE1090" i="22"/>
  <c r="AG1401" i="22"/>
  <c r="AE1401" i="22" s="1"/>
  <c r="AE1151" i="22"/>
  <c r="T1434" i="22"/>
  <c r="X1434" i="22" s="1"/>
  <c r="X1184" i="22"/>
  <c r="AS1312" i="22"/>
  <c r="AQ1312" i="22" s="1"/>
  <c r="AQ1062" i="22"/>
  <c r="AG1324" i="22"/>
  <c r="AE1324" i="22" s="1"/>
  <c r="AE1074" i="22"/>
  <c r="AR1282" i="22"/>
  <c r="AV1282" i="22" s="1"/>
  <c r="AV1032" i="22"/>
  <c r="AF73" i="24"/>
  <c r="W73" i="24"/>
  <c r="U1379" i="22"/>
  <c r="S1379" i="22" s="1"/>
  <c r="S1129" i="22"/>
  <c r="AR1386" i="22"/>
  <c r="AV1386" i="22" s="1"/>
  <c r="AV1136" i="22"/>
  <c r="I1422" i="22"/>
  <c r="G1422" i="22" s="1"/>
  <c r="G1172" i="22"/>
  <c r="H1488" i="22"/>
  <c r="L1488" i="22" s="1"/>
  <c r="L1238" i="22"/>
  <c r="I1272" i="22"/>
  <c r="G1272" i="22" s="1"/>
  <c r="G1022" i="22"/>
  <c r="U1325" i="22"/>
  <c r="S1325" i="22" s="1"/>
  <c r="S1075" i="22"/>
  <c r="T1346" i="22"/>
  <c r="X1346" i="22" s="1"/>
  <c r="X1096" i="22"/>
  <c r="U63" i="24"/>
  <c r="AG63" i="24" s="1"/>
  <c r="AS63" i="24" s="1"/>
  <c r="G63" i="24"/>
  <c r="S63" i="24" s="1"/>
  <c r="AE63" i="24" s="1"/>
  <c r="AQ63" i="24" s="1"/>
  <c r="AS1354" i="22"/>
  <c r="AQ1354" i="22" s="1"/>
  <c r="AQ1104" i="22"/>
  <c r="AR1367" i="22"/>
  <c r="AV1367" i="22" s="1"/>
  <c r="AV1117" i="22"/>
  <c r="I1424" i="22"/>
  <c r="G1424" i="22" s="1"/>
  <c r="G1174" i="22"/>
  <c r="AG1312" i="22"/>
  <c r="AE1312" i="22" s="1"/>
  <c r="AE1062" i="22"/>
  <c r="T1326" i="22"/>
  <c r="X1326" i="22" s="1"/>
  <c r="X1076" i="22"/>
  <c r="T1333" i="22"/>
  <c r="X1333" i="22" s="1"/>
  <c r="X1083" i="22"/>
  <c r="AG1471" i="22"/>
  <c r="AE1471" i="22" s="1"/>
  <c r="AE1221" i="22"/>
  <c r="T1457" i="22"/>
  <c r="X1457" i="22" s="1"/>
  <c r="X1207" i="22"/>
  <c r="AG1302" i="22"/>
  <c r="AE1302" i="22" s="1"/>
  <c r="AE1052" i="22"/>
  <c r="I1423" i="22"/>
  <c r="G1423" i="22" s="1"/>
  <c r="G1173" i="22"/>
  <c r="AR1379" i="22"/>
  <c r="AV1379" i="22" s="1"/>
  <c r="AV1129" i="22"/>
  <c r="U1303" i="22"/>
  <c r="S1303" i="22" s="1"/>
  <c r="S1053" i="22"/>
  <c r="AS1316" i="22"/>
  <c r="AQ1316" i="22" s="1"/>
  <c r="AQ1066" i="22"/>
  <c r="U1376" i="22"/>
  <c r="S1376" i="22" s="1"/>
  <c r="S1126" i="22"/>
  <c r="I1346" i="22"/>
  <c r="G1346" i="22" s="1"/>
  <c r="G1096" i="22"/>
  <c r="I1315" i="22"/>
  <c r="G1315" i="22" s="1"/>
  <c r="G1065" i="22"/>
  <c r="T1267" i="22"/>
  <c r="X1267" i="22" s="1"/>
  <c r="X1017" i="22"/>
  <c r="T1327" i="22"/>
  <c r="X1327" i="22" s="1"/>
  <c r="X1077" i="22"/>
  <c r="T1306" i="22"/>
  <c r="X1306" i="22" s="1"/>
  <c r="X1056" i="22"/>
  <c r="I1393" i="22"/>
  <c r="G1393" i="22" s="1"/>
  <c r="G1143" i="22"/>
  <c r="AS1393" i="22"/>
  <c r="AQ1393" i="22" s="1"/>
  <c r="AQ1143" i="22"/>
  <c r="AG1411" i="22"/>
  <c r="AE1411" i="22" s="1"/>
  <c r="AE1161" i="22"/>
  <c r="T1383" i="22"/>
  <c r="X1383" i="22" s="1"/>
  <c r="X1133" i="22"/>
  <c r="H1487" i="22"/>
  <c r="L1487" i="22" s="1"/>
  <c r="L1237" i="22"/>
  <c r="AR1403" i="22"/>
  <c r="AV1403" i="22" s="1"/>
  <c r="AV1153" i="22"/>
  <c r="T1363" i="22"/>
  <c r="X1363" i="22" s="1"/>
  <c r="X1113" i="22"/>
  <c r="I1307" i="22"/>
  <c r="G1307" i="22" s="1"/>
  <c r="G1057" i="22"/>
  <c r="AG1344" i="22"/>
  <c r="AE1344" i="22" s="1"/>
  <c r="AE1094" i="22"/>
  <c r="I1261" i="22"/>
  <c r="G1261" i="22" s="1"/>
  <c r="G1011" i="22"/>
  <c r="I1265" i="22"/>
  <c r="G1265" i="22" s="1"/>
  <c r="G1015" i="22"/>
  <c r="AI49" i="24"/>
  <c r="AR49" i="24"/>
  <c r="AU49" i="24" s="1"/>
  <c r="AR1378" i="22"/>
  <c r="AV1378" i="22" s="1"/>
  <c r="AV1128" i="22"/>
  <c r="T1330" i="22"/>
  <c r="X1330" i="22" s="1"/>
  <c r="X1080" i="22"/>
  <c r="AG1365" i="22"/>
  <c r="AE1365" i="22" s="1"/>
  <c r="AE1115" i="22"/>
  <c r="I1373" i="22"/>
  <c r="G1373" i="22" s="1"/>
  <c r="G1123" i="22"/>
  <c r="AR1425" i="22"/>
  <c r="AV1425" i="22" s="1"/>
  <c r="AV1175" i="22"/>
  <c r="T1379" i="22"/>
  <c r="X1379" i="22" s="1"/>
  <c r="X1129" i="22"/>
  <c r="AG1404" i="22"/>
  <c r="AE1404" i="22" s="1"/>
  <c r="AE1154" i="22"/>
  <c r="U1357" i="22"/>
  <c r="S1357" i="22" s="1"/>
  <c r="S1107" i="22"/>
  <c r="T1348" i="22"/>
  <c r="X1348" i="22" s="1"/>
  <c r="X1098" i="22"/>
  <c r="AS1299" i="22"/>
  <c r="AQ1299" i="22" s="1"/>
  <c r="AQ1049" i="22"/>
  <c r="I1433" i="22"/>
  <c r="G1433" i="22" s="1"/>
  <c r="G1183" i="22"/>
  <c r="AS1381" i="22"/>
  <c r="AQ1381" i="22" s="1"/>
  <c r="AQ1131" i="22"/>
  <c r="I1300" i="22"/>
  <c r="G1300" i="22" s="1"/>
  <c r="G1050" i="22"/>
  <c r="U1380" i="22"/>
  <c r="S1380" i="22" s="1"/>
  <c r="S1130" i="22"/>
  <c r="AR1442" i="22"/>
  <c r="AV1442" i="22" s="1"/>
  <c r="AV1192" i="22"/>
  <c r="H1472" i="22"/>
  <c r="L1472" i="22" s="1"/>
  <c r="L1222" i="22"/>
  <c r="T1420" i="22"/>
  <c r="X1420" i="22" s="1"/>
  <c r="X1170" i="22"/>
  <c r="AR1437" i="22"/>
  <c r="AV1437" i="22" s="1"/>
  <c r="AV1187" i="22"/>
  <c r="T1413" i="22"/>
  <c r="X1413" i="22" s="1"/>
  <c r="X1163" i="22"/>
  <c r="AS1295" i="22"/>
  <c r="AQ1295" i="22" s="1"/>
  <c r="AQ1045" i="22"/>
  <c r="AR1297" i="22"/>
  <c r="AV1297" i="22" s="1"/>
  <c r="AV1047" i="22"/>
  <c r="T1349" i="22"/>
  <c r="X1349" i="22" s="1"/>
  <c r="X1099" i="22"/>
  <c r="U1367" i="22"/>
  <c r="S1367" i="22" s="1"/>
  <c r="S1117" i="22"/>
  <c r="I1259" i="22"/>
  <c r="G1259" i="22" s="1"/>
  <c r="G1009" i="22"/>
  <c r="AR1417" i="22"/>
  <c r="AV1417" i="22" s="1"/>
  <c r="AV1167" i="22"/>
  <c r="H1459" i="22"/>
  <c r="L1459" i="22" s="1"/>
  <c r="L1209" i="22"/>
  <c r="AF1489" i="22"/>
  <c r="AJ1489" i="22" s="1"/>
  <c r="AJ1239" i="22"/>
  <c r="AG1269" i="22"/>
  <c r="AE1269" i="22" s="1"/>
  <c r="AE1019" i="22"/>
  <c r="AG1371" i="22"/>
  <c r="AE1371" i="22" s="1"/>
  <c r="AE1121" i="22"/>
  <c r="T1437" i="22"/>
  <c r="X1437" i="22" s="1"/>
  <c r="X1187" i="22"/>
  <c r="I1465" i="22"/>
  <c r="G1465" i="22" s="1"/>
  <c r="G1215" i="22"/>
  <c r="U1486" i="22"/>
  <c r="S1486" i="22" s="1"/>
  <c r="S1236" i="22"/>
  <c r="AG1316" i="22"/>
  <c r="AE1316" i="22" s="1"/>
  <c r="AE1066" i="22"/>
  <c r="U1351" i="22"/>
  <c r="S1351" i="22" s="1"/>
  <c r="S1101" i="22"/>
  <c r="AG1317" i="22"/>
  <c r="AE1317" i="22" s="1"/>
  <c r="AE1067" i="22"/>
  <c r="T1432" i="22"/>
  <c r="X1432" i="22" s="1"/>
  <c r="X1182" i="22"/>
  <c r="I1342" i="22"/>
  <c r="G1342" i="22" s="1"/>
  <c r="G1092" i="22"/>
  <c r="I1284" i="22"/>
  <c r="G1284" i="22" s="1"/>
  <c r="G1034" i="22"/>
  <c r="U1468" i="22"/>
  <c r="S1468" i="22" s="1"/>
  <c r="S1218" i="22"/>
  <c r="U1356" i="22"/>
  <c r="S1356" i="22" s="1"/>
  <c r="S1106" i="22"/>
  <c r="I1403" i="22"/>
  <c r="G1403" i="22" s="1"/>
  <c r="G1153" i="22"/>
  <c r="AF1493" i="22"/>
  <c r="AJ1493" i="22" s="1"/>
  <c r="AJ1243" i="22"/>
  <c r="T1357" i="22"/>
  <c r="X1357" i="22" s="1"/>
  <c r="X1107" i="22"/>
  <c r="I1439" i="22"/>
  <c r="G1439" i="22" s="1"/>
  <c r="G1189" i="22"/>
  <c r="AG1295" i="22"/>
  <c r="AE1295" i="22" s="1"/>
  <c r="AE1045" i="22"/>
  <c r="AS1374" i="22"/>
  <c r="AQ1374" i="22" s="1"/>
  <c r="AQ1124" i="22"/>
  <c r="AR1451" i="22"/>
  <c r="AV1451" i="22" s="1"/>
  <c r="AV1201" i="22"/>
  <c r="I1285" i="22"/>
  <c r="G1285" i="22" s="1"/>
  <c r="G1035" i="22"/>
  <c r="U1364" i="22"/>
  <c r="S1364" i="22" s="1"/>
  <c r="S1114" i="22"/>
  <c r="U1382" i="22"/>
  <c r="S1382" i="22" s="1"/>
  <c r="S1132" i="22"/>
  <c r="AG1380" i="22"/>
  <c r="AE1380" i="22" s="1"/>
  <c r="AE1130" i="22"/>
  <c r="U1368" i="22"/>
  <c r="S1368" i="22" s="1"/>
  <c r="S1118" i="22"/>
  <c r="AG1290" i="22"/>
  <c r="AE1290" i="22" s="1"/>
  <c r="AE1040" i="22"/>
  <c r="AF1483" i="22"/>
  <c r="AJ1483" i="22" s="1"/>
  <c r="AJ1233" i="22"/>
  <c r="AR1441" i="22"/>
  <c r="AV1441" i="22" s="1"/>
  <c r="AV1191" i="22"/>
  <c r="AG1374" i="22"/>
  <c r="AE1374" i="22" s="1"/>
  <c r="AE1124" i="22"/>
  <c r="AI44" i="24"/>
  <c r="AR44" i="24"/>
  <c r="AU44" i="24" s="1"/>
  <c r="AF1491" i="22"/>
  <c r="AJ1491" i="22" s="1"/>
  <c r="AJ1241" i="22"/>
  <c r="I1360" i="22"/>
  <c r="G1360" i="22" s="1"/>
  <c r="G1110" i="22"/>
  <c r="AR1371" i="22"/>
  <c r="AV1371" i="22" s="1"/>
  <c r="AV1121" i="22"/>
  <c r="AR1420" i="22"/>
  <c r="AV1420" i="22" s="1"/>
  <c r="AV1170" i="22"/>
  <c r="AS1383" i="22"/>
  <c r="AQ1383" i="22" s="1"/>
  <c r="AQ1133" i="22"/>
  <c r="U1352" i="22"/>
  <c r="S1352" i="22" s="1"/>
  <c r="S1102" i="22"/>
  <c r="AR1389" i="22"/>
  <c r="AV1389" i="22" s="1"/>
  <c r="AV1139" i="22"/>
  <c r="I1435" i="22"/>
  <c r="G1435" i="22" s="1"/>
  <c r="G1185" i="22"/>
  <c r="U1345" i="22"/>
  <c r="S1345" i="22" s="1"/>
  <c r="S1095" i="22"/>
  <c r="T1429" i="22"/>
  <c r="X1429" i="22" s="1"/>
  <c r="X1179" i="22"/>
  <c r="AG1360" i="22"/>
  <c r="AE1360" i="22" s="1"/>
  <c r="AE1110" i="22"/>
  <c r="T1403" i="22"/>
  <c r="X1403" i="22" s="1"/>
  <c r="X1153" i="22"/>
  <c r="AG1292" i="22"/>
  <c r="AE1292" i="22" s="1"/>
  <c r="AE1042" i="22"/>
  <c r="U1311" i="22"/>
  <c r="S1311" i="22" s="1"/>
  <c r="S1061" i="22"/>
  <c r="U1327" i="22"/>
  <c r="S1327" i="22" s="1"/>
  <c r="S1077" i="22"/>
  <c r="AG1345" i="22"/>
  <c r="AE1345" i="22" s="1"/>
  <c r="AE1095" i="22"/>
  <c r="I1372" i="22"/>
  <c r="G1372" i="22" s="1"/>
  <c r="G1122" i="22"/>
  <c r="AR1435" i="22"/>
  <c r="AV1435" i="22" s="1"/>
  <c r="AV1185" i="22"/>
  <c r="T1440" i="22"/>
  <c r="X1440" i="22" s="1"/>
  <c r="X1190" i="22"/>
  <c r="AG1286" i="22"/>
  <c r="AE1286" i="22" s="1"/>
  <c r="AE1036" i="22"/>
  <c r="T1279" i="22"/>
  <c r="X1279" i="22" s="1"/>
  <c r="X1029" i="22"/>
  <c r="U1341" i="22"/>
  <c r="S1341" i="22" s="1"/>
  <c r="S1091" i="22"/>
  <c r="U1312" i="22"/>
  <c r="S1312" i="22" s="1"/>
  <c r="S1062" i="22"/>
  <c r="AR1311" i="22"/>
  <c r="AV1311" i="22" s="1"/>
  <c r="AV1061" i="22"/>
  <c r="AS1343" i="22"/>
  <c r="AQ1343" i="22" s="1"/>
  <c r="AQ1093" i="22"/>
  <c r="AG1428" i="22"/>
  <c r="AE1428" i="22" s="1"/>
  <c r="AE1178" i="22"/>
  <c r="AI58" i="24"/>
  <c r="AR58" i="24"/>
  <c r="AU58" i="24" s="1"/>
  <c r="AR1269" i="22"/>
  <c r="AV1269" i="22" s="1"/>
  <c r="AV1019" i="22"/>
  <c r="I1382" i="22"/>
  <c r="G1382" i="22" s="1"/>
  <c r="G1132" i="22"/>
  <c r="AS1319" i="22"/>
  <c r="AQ1319" i="22" s="1"/>
  <c r="AQ1069" i="22"/>
  <c r="I1264" i="22"/>
  <c r="G1264" i="22" s="1"/>
  <c r="G1014" i="22"/>
  <c r="AG1341" i="22"/>
  <c r="AE1341" i="22" s="1"/>
  <c r="AE1091" i="22"/>
  <c r="I1305" i="22"/>
  <c r="G1305" i="22" s="1"/>
  <c r="G1055" i="22"/>
  <c r="AR1320" i="22"/>
  <c r="AV1320" i="22" s="1"/>
  <c r="AV1070" i="22"/>
  <c r="AG1364" i="22"/>
  <c r="AE1364" i="22" s="1"/>
  <c r="AE1114" i="22"/>
  <c r="AR1326" i="22"/>
  <c r="AV1326" i="22" s="1"/>
  <c r="AV1076" i="22"/>
  <c r="I1296" i="22"/>
  <c r="G1296" i="22" s="1"/>
  <c r="G1046" i="22"/>
  <c r="AG1397" i="22"/>
  <c r="AE1397" i="22" s="1"/>
  <c r="AE1147" i="22"/>
  <c r="AR1256" i="22"/>
  <c r="AV1256" i="22" s="1"/>
  <c r="AV1006" i="22"/>
  <c r="I1278" i="22"/>
  <c r="G1278" i="22" s="1"/>
  <c r="G1028" i="22"/>
  <c r="T1281" i="22"/>
  <c r="X1281" i="22" s="1"/>
  <c r="X1031" i="22"/>
  <c r="W60" i="24"/>
  <c r="AF60" i="24"/>
  <c r="AF77" i="24"/>
  <c r="W77" i="24"/>
  <c r="I1301" i="22"/>
  <c r="G1301" i="22" s="1"/>
  <c r="G1051" i="22"/>
  <c r="AS1309" i="22"/>
  <c r="AQ1309" i="22" s="1"/>
  <c r="AQ1059" i="22"/>
  <c r="I1306" i="22"/>
  <c r="G1306" i="22" s="1"/>
  <c r="G1056" i="22"/>
  <c r="AG1419" i="22"/>
  <c r="AE1419" i="22" s="1"/>
  <c r="AE1169" i="22"/>
  <c r="T1294" i="22"/>
  <c r="X1294" i="22" s="1"/>
  <c r="X1044" i="22"/>
  <c r="AR1280" i="22"/>
  <c r="AV1280" i="22" s="1"/>
  <c r="AV1030" i="22"/>
  <c r="AF1472" i="22"/>
  <c r="AJ1472" i="22" s="1"/>
  <c r="AJ1222" i="22"/>
  <c r="AG1434" i="22"/>
  <c r="AE1434" i="22" s="1"/>
  <c r="AE1184" i="22"/>
  <c r="AG1337" i="22"/>
  <c r="AE1337" i="22" s="1"/>
  <c r="AE1087" i="22"/>
  <c r="AR1279" i="22"/>
  <c r="AV1279" i="22" s="1"/>
  <c r="AV1029" i="22"/>
  <c r="AG1297" i="22"/>
  <c r="AE1297" i="22" s="1"/>
  <c r="AE1047" i="22"/>
  <c r="AR1361" i="22"/>
  <c r="AV1361" i="22" s="1"/>
  <c r="AV1111" i="22"/>
  <c r="AR1350" i="22"/>
  <c r="AV1350" i="22" s="1"/>
  <c r="AV1100" i="22"/>
  <c r="U1371" i="22"/>
  <c r="S1371" i="22" s="1"/>
  <c r="S1121" i="22"/>
  <c r="AG1495" i="22"/>
  <c r="AE1495" i="22" s="1"/>
  <c r="AE1245" i="22"/>
  <c r="I1361" i="22"/>
  <c r="G1361" i="22" s="1"/>
  <c r="G1111" i="22"/>
  <c r="AR1393" i="22"/>
  <c r="AV1393" i="22" s="1"/>
  <c r="AV1143" i="22"/>
  <c r="AS1378" i="22"/>
  <c r="AQ1378" i="22" s="1"/>
  <c r="AQ1128" i="22"/>
  <c r="U1387" i="22"/>
  <c r="S1387" i="22" s="1"/>
  <c r="S1137" i="22"/>
  <c r="AR1309" i="22"/>
  <c r="AV1309" i="22" s="1"/>
  <c r="AV1059" i="22"/>
  <c r="AS1379" i="22"/>
  <c r="AQ1379" i="22" s="1"/>
  <c r="AQ1129" i="22"/>
  <c r="T1280" i="22"/>
  <c r="X1280" i="22" s="1"/>
  <c r="X1030" i="22"/>
  <c r="AR1292" i="22"/>
  <c r="AV1292" i="22" s="1"/>
  <c r="AV1042" i="22"/>
  <c r="T1415" i="22"/>
  <c r="X1415" i="22" s="1"/>
  <c r="X1165" i="22"/>
  <c r="AS1353" i="22"/>
  <c r="AQ1353" i="22" s="1"/>
  <c r="AQ1103" i="22"/>
  <c r="AR1384" i="22"/>
  <c r="AV1384" i="22" s="1"/>
  <c r="AV1134" i="22"/>
  <c r="AG1271" i="22"/>
  <c r="AE1271" i="22" s="1"/>
  <c r="AE1021" i="22"/>
  <c r="AG1405" i="22"/>
  <c r="AE1405" i="22" s="1"/>
  <c r="AE1155" i="22"/>
  <c r="I1283" i="22"/>
  <c r="G1283" i="22" s="1"/>
  <c r="G1033" i="22"/>
  <c r="AG1272" i="22"/>
  <c r="AE1272" i="22" s="1"/>
  <c r="AE1022" i="22"/>
  <c r="U1297" i="22"/>
  <c r="S1297" i="22" s="1"/>
  <c r="S1047" i="22"/>
  <c r="AG1314" i="22"/>
  <c r="AE1314" i="22" s="1"/>
  <c r="AE1064" i="22"/>
  <c r="H1475" i="22"/>
  <c r="L1475" i="22" s="1"/>
  <c r="L1225" i="22"/>
  <c r="U1316" i="22"/>
  <c r="S1316" i="22" s="1"/>
  <c r="S1066" i="22"/>
  <c r="AF1496" i="22"/>
  <c r="AJ1496" i="22" s="1"/>
  <c r="AJ1246" i="22"/>
  <c r="H1498" i="22"/>
  <c r="L1498" i="22" s="1"/>
  <c r="L1248" i="22"/>
  <c r="T1410" i="22"/>
  <c r="X1410" i="22" s="1"/>
  <c r="X1160" i="22"/>
  <c r="AR1436" i="22"/>
  <c r="AV1436" i="22" s="1"/>
  <c r="AV1186" i="22"/>
  <c r="AR1434" i="22"/>
  <c r="AV1434" i="22" s="1"/>
  <c r="AV1184" i="22"/>
  <c r="AG1355" i="22"/>
  <c r="AE1355" i="22" s="1"/>
  <c r="AE1105" i="22"/>
  <c r="U1381" i="22"/>
  <c r="S1381" i="22" s="1"/>
  <c r="S1131" i="22"/>
  <c r="H1467" i="22"/>
  <c r="L1467" i="22" s="1"/>
  <c r="L1217" i="22"/>
  <c r="T1417" i="22"/>
  <c r="X1417" i="22" s="1"/>
  <c r="X1167" i="22"/>
  <c r="I1282" i="22"/>
  <c r="G1282" i="22" s="1"/>
  <c r="G1032" i="22"/>
  <c r="AS1327" i="22"/>
  <c r="AQ1327" i="22" s="1"/>
  <c r="AQ1077" i="22"/>
  <c r="I1314" i="22"/>
  <c r="G1314" i="22" s="1"/>
  <c r="G1064" i="22"/>
  <c r="T1322" i="22"/>
  <c r="X1322" i="22" s="1"/>
  <c r="X1072" i="22"/>
  <c r="AG1304" i="22"/>
  <c r="AE1304" i="22" s="1"/>
  <c r="AE1054" i="22"/>
  <c r="AR1295" i="22"/>
  <c r="AV1295" i="22" s="1"/>
  <c r="AV1045" i="22"/>
  <c r="AG1441" i="22"/>
  <c r="AE1441" i="22" s="1"/>
  <c r="AE1191" i="22"/>
  <c r="I1336" i="22"/>
  <c r="G1336" i="22" s="1"/>
  <c r="G1086" i="22"/>
  <c r="AR1339" i="22"/>
  <c r="AV1339" i="22" s="1"/>
  <c r="AV1089" i="22"/>
  <c r="U1338" i="22"/>
  <c r="S1338" i="22" s="1"/>
  <c r="S1088" i="22"/>
  <c r="T1315" i="22"/>
  <c r="X1315" i="22" s="1"/>
  <c r="X1065" i="22"/>
  <c r="U1347" i="22"/>
  <c r="S1347" i="22" s="1"/>
  <c r="S1097" i="22"/>
  <c r="I1427" i="22"/>
  <c r="G1427" i="22" s="1"/>
  <c r="G1177" i="22"/>
  <c r="H1491" i="22"/>
  <c r="L1491" i="22" s="1"/>
  <c r="L1241" i="22"/>
  <c r="AR1346" i="22"/>
  <c r="AV1346" i="22" s="1"/>
  <c r="AV1096" i="22"/>
  <c r="AF1469" i="22"/>
  <c r="AJ1469" i="22" s="1"/>
  <c r="AJ1219" i="22"/>
  <c r="AS1298" i="22"/>
  <c r="AQ1298" i="22" s="1"/>
  <c r="AQ1048" i="22"/>
  <c r="I1319" i="22"/>
  <c r="G1319" i="22" s="1"/>
  <c r="G1069" i="22"/>
  <c r="AS1344" i="22"/>
  <c r="AQ1344" i="22" s="1"/>
  <c r="AQ1094" i="22"/>
  <c r="T1419" i="22"/>
  <c r="X1419" i="22" s="1"/>
  <c r="X1169" i="22"/>
  <c r="G69" i="24"/>
  <c r="S69" i="24" s="1"/>
  <c r="AE69" i="24" s="1"/>
  <c r="AQ69" i="24" s="1"/>
  <c r="U69" i="24"/>
  <c r="AG69" i="24" s="1"/>
  <c r="AS69" i="24" s="1"/>
  <c r="W70" i="24"/>
  <c r="AF70" i="24"/>
  <c r="T1391" i="22"/>
  <c r="X1391" i="22" s="1"/>
  <c r="X1141" i="22"/>
  <c r="AS1338" i="22"/>
  <c r="AQ1338" i="22" s="1"/>
  <c r="AQ1088" i="22"/>
  <c r="AG1280" i="22"/>
  <c r="AE1280" i="22" s="1"/>
  <c r="AE1030" i="22"/>
  <c r="T1317" i="22"/>
  <c r="X1317" i="22" s="1"/>
  <c r="X1067" i="22"/>
  <c r="U1329" i="22"/>
  <c r="S1329" i="22" s="1"/>
  <c r="S1079" i="22"/>
  <c r="AR1340" i="22"/>
  <c r="AV1340" i="22" s="1"/>
  <c r="AV1090" i="22"/>
  <c r="U1373" i="22"/>
  <c r="S1373" i="22" s="1"/>
  <c r="S1123" i="22"/>
  <c r="AS1461" i="22"/>
  <c r="AQ1461" i="22" s="1"/>
  <c r="AQ1211" i="22"/>
  <c r="AS1334" i="22"/>
  <c r="AQ1334" i="22" s="1"/>
  <c r="AQ1084" i="22"/>
  <c r="T1283" i="22"/>
  <c r="X1283" i="22" s="1"/>
  <c r="X1033" i="22"/>
  <c r="I1376" i="22"/>
  <c r="G1376" i="22" s="1"/>
  <c r="G1126" i="22"/>
  <c r="I1309" i="22"/>
  <c r="G1309" i="22" s="1"/>
  <c r="G1059" i="22"/>
  <c r="U1354" i="22"/>
  <c r="S1354" i="22" s="1"/>
  <c r="S1104" i="22"/>
  <c r="AG1403" i="22"/>
  <c r="AE1403" i="22" s="1"/>
  <c r="AE1153" i="22"/>
  <c r="T1347" i="22"/>
  <c r="X1347" i="22" s="1"/>
  <c r="X1097" i="22"/>
  <c r="AR1323" i="22"/>
  <c r="AV1323" i="22" s="1"/>
  <c r="AV1073" i="22"/>
  <c r="AS1399" i="22"/>
  <c r="AQ1399" i="22" s="1"/>
  <c r="AQ1149" i="22"/>
  <c r="T1372" i="22"/>
  <c r="X1372" i="22" s="1"/>
  <c r="X1122" i="22"/>
  <c r="AF1470" i="22"/>
  <c r="AJ1470" i="22" s="1"/>
  <c r="AJ1220" i="22"/>
  <c r="AS1371" i="22"/>
  <c r="AQ1371" i="22" s="1"/>
  <c r="AQ1121" i="22"/>
  <c r="T1421" i="22"/>
  <c r="X1421" i="22" s="1"/>
  <c r="X1171" i="22"/>
  <c r="I1357" i="22"/>
  <c r="G1357" i="22" s="1"/>
  <c r="G1107" i="22"/>
  <c r="AR1399" i="22"/>
  <c r="AV1399" i="22" s="1"/>
  <c r="AV1149" i="22"/>
  <c r="AR1321" i="22"/>
  <c r="AV1321" i="22" s="1"/>
  <c r="AV1071" i="22"/>
  <c r="AF1461" i="22"/>
  <c r="AJ1461" i="22" s="1"/>
  <c r="AJ1211" i="22"/>
  <c r="I1341" i="22"/>
  <c r="G1341" i="22" s="1"/>
  <c r="G1091" i="22"/>
  <c r="I1353" i="22"/>
  <c r="G1353" i="22" s="1"/>
  <c r="G1103" i="22"/>
  <c r="AR1381" i="22"/>
  <c r="AV1381" i="22" s="1"/>
  <c r="AV1131" i="22"/>
  <c r="T1368" i="22"/>
  <c r="X1368" i="22" s="1"/>
  <c r="X1118" i="22"/>
  <c r="U1326" i="22"/>
  <c r="S1326" i="22" s="1"/>
  <c r="S1076" i="22"/>
  <c r="AG1465" i="22"/>
  <c r="AE1465" i="22" s="1"/>
  <c r="AE1215" i="22"/>
  <c r="AR1274" i="22"/>
  <c r="AV1274" i="22" s="1"/>
  <c r="AV1024" i="22"/>
  <c r="AG1381" i="22"/>
  <c r="AE1381" i="22" s="1"/>
  <c r="AE1131" i="22"/>
  <c r="AS1304" i="22"/>
  <c r="AQ1304" i="22" s="1"/>
  <c r="AQ1054" i="22"/>
  <c r="AG1321" i="22"/>
  <c r="AE1321" i="22" s="1"/>
  <c r="AE1071" i="22"/>
  <c r="AG1263" i="22"/>
  <c r="AE1263" i="22" s="1"/>
  <c r="AE1013" i="22"/>
  <c r="U1320" i="22"/>
  <c r="S1320" i="22" s="1"/>
  <c r="S1070" i="22"/>
  <c r="T1369" i="22"/>
  <c r="X1369" i="22" s="1"/>
  <c r="X1119" i="22"/>
  <c r="U1366" i="22"/>
  <c r="S1366" i="22" s="1"/>
  <c r="S1116" i="22"/>
  <c r="AG1266" i="22"/>
  <c r="AE1266" i="22" s="1"/>
  <c r="AE1016" i="22"/>
  <c r="AS1348" i="22"/>
  <c r="AQ1348" i="22" s="1"/>
  <c r="AQ1098" i="22"/>
  <c r="AR1293" i="22"/>
  <c r="AV1293" i="22" s="1"/>
  <c r="AV1043" i="22"/>
  <c r="AF1467" i="22"/>
  <c r="AJ1467" i="22" s="1"/>
  <c r="AJ1217" i="22"/>
  <c r="AG1310" i="22"/>
  <c r="AE1310" i="22" s="1"/>
  <c r="AE1060" i="22"/>
  <c r="AR1281" i="22"/>
  <c r="AV1281" i="22" s="1"/>
  <c r="AV1031" i="22"/>
  <c r="AR1319" i="22"/>
  <c r="AV1319" i="22" s="1"/>
  <c r="AV1069" i="22"/>
  <c r="AS1301" i="22"/>
  <c r="AQ1301" i="22" s="1"/>
  <c r="AQ1051" i="22"/>
  <c r="I1338" i="22"/>
  <c r="G1338" i="22" s="1"/>
  <c r="G1088" i="22"/>
  <c r="U1342" i="22"/>
  <c r="S1342" i="22" s="1"/>
  <c r="S1092" i="22"/>
  <c r="AG1315" i="22"/>
  <c r="AE1315" i="22" s="1"/>
  <c r="AE1065" i="22"/>
  <c r="AG1424" i="22"/>
  <c r="AE1424" i="22" s="1"/>
  <c r="AE1174" i="22"/>
  <c r="AG1277" i="22"/>
  <c r="AE1277" i="22" s="1"/>
  <c r="AE1027" i="22"/>
  <c r="AR1304" i="22"/>
  <c r="AV1304" i="22" s="1"/>
  <c r="AV1054" i="22"/>
  <c r="AS1467" i="22"/>
  <c r="AQ1467" i="22" s="1"/>
  <c r="AQ1217" i="22"/>
  <c r="AS1363" i="22"/>
  <c r="AQ1363" i="22" s="1"/>
  <c r="AQ1113" i="22"/>
  <c r="U1474" i="22"/>
  <c r="S1474" i="22" s="1"/>
  <c r="S1224" i="22"/>
  <c r="T1277" i="22"/>
  <c r="X1277" i="22" s="1"/>
  <c r="X1027" i="22"/>
  <c r="G61" i="24"/>
  <c r="S61" i="24" s="1"/>
  <c r="AE61" i="24" s="1"/>
  <c r="AQ61" i="24" s="1"/>
  <c r="U61" i="24"/>
  <c r="AG61" i="24" s="1"/>
  <c r="AS61" i="24" s="1"/>
  <c r="I1269" i="22"/>
  <c r="G1269" i="22" s="1"/>
  <c r="G1019" i="22"/>
  <c r="U1344" i="22"/>
  <c r="S1344" i="22" s="1"/>
  <c r="S1094" i="22"/>
  <c r="I1386" i="22"/>
  <c r="G1386" i="22" s="1"/>
  <c r="G1136" i="22"/>
  <c r="AS1355" i="22"/>
  <c r="AQ1355" i="22" s="1"/>
  <c r="AQ1105" i="22"/>
  <c r="T1366" i="22"/>
  <c r="X1366" i="22" s="1"/>
  <c r="X1116" i="22"/>
  <c r="AR1296" i="22"/>
  <c r="AV1296" i="22" s="1"/>
  <c r="AV1046" i="22"/>
  <c r="AS1382" i="22"/>
  <c r="AQ1382" i="22" s="1"/>
  <c r="AQ1132" i="22"/>
  <c r="I1281" i="22"/>
  <c r="G1281" i="22" s="1"/>
  <c r="G1031" i="22"/>
  <c r="U1402" i="22"/>
  <c r="S1402" i="22" s="1"/>
  <c r="S1152" i="22"/>
  <c r="AR1270" i="22"/>
  <c r="AV1270" i="22" s="1"/>
  <c r="AV1020" i="22"/>
  <c r="AG1416" i="22"/>
  <c r="AE1416" i="22" s="1"/>
  <c r="AE1166" i="22"/>
  <c r="AG1462" i="22"/>
  <c r="AE1462" i="22" s="1"/>
  <c r="AE1212" i="22"/>
  <c r="T1275" i="22"/>
  <c r="X1275" i="22" s="1"/>
  <c r="X1025" i="22"/>
  <c r="AG1270" i="22"/>
  <c r="AE1270" i="22" s="1"/>
  <c r="AE1020" i="22"/>
  <c r="AS1347" i="22"/>
  <c r="AQ1347" i="22" s="1"/>
  <c r="AQ1097" i="22"/>
  <c r="AR1355" i="22"/>
  <c r="AV1355" i="22" s="1"/>
  <c r="AV1105" i="22"/>
  <c r="AG1423" i="22"/>
  <c r="AE1423" i="22" s="1"/>
  <c r="AE1173" i="22"/>
  <c r="T1260" i="22"/>
  <c r="X1260" i="22" s="1"/>
  <c r="X1010" i="22"/>
  <c r="AF1475" i="22"/>
  <c r="AJ1475" i="22" s="1"/>
  <c r="AJ1225" i="22"/>
  <c r="I1387" i="22"/>
  <c r="G1387" i="22" s="1"/>
  <c r="G1137" i="22"/>
  <c r="H1504" i="22"/>
  <c r="L1504" i="22" s="1"/>
  <c r="L1254" i="22"/>
  <c r="AF1299" i="22"/>
  <c r="AJ1299" i="22" s="1"/>
  <c r="AJ1049" i="22"/>
  <c r="AS1386" i="22"/>
  <c r="AQ1386" i="22" s="1"/>
  <c r="AQ1136" i="22"/>
  <c r="T1302" i="22"/>
  <c r="X1302" i="22" s="1"/>
  <c r="X1052" i="22"/>
  <c r="I1415" i="22"/>
  <c r="G1415" i="22" s="1"/>
  <c r="G1165" i="22"/>
  <c r="T1278" i="22"/>
  <c r="X1278" i="22" s="1"/>
  <c r="X1028" i="22"/>
  <c r="I1326" i="22"/>
  <c r="G1326" i="22" s="1"/>
  <c r="G1076" i="22"/>
  <c r="I1331" i="22"/>
  <c r="G1331" i="22" s="1"/>
  <c r="G1081" i="22"/>
  <c r="AG1289" i="22"/>
  <c r="AE1289" i="22" s="1"/>
  <c r="AE1039" i="22"/>
  <c r="U1372" i="22"/>
  <c r="S1372" i="22" s="1"/>
  <c r="S1122" i="22"/>
  <c r="H1470" i="22"/>
  <c r="L1470" i="22" s="1"/>
  <c r="L1220" i="22"/>
  <c r="AS1401" i="22"/>
  <c r="AQ1401" i="22" s="1"/>
  <c r="AQ1151" i="22"/>
  <c r="T1358" i="22"/>
  <c r="X1358" i="22" s="1"/>
  <c r="X1108" i="22"/>
  <c r="AG1407" i="22"/>
  <c r="AE1407" i="22" s="1"/>
  <c r="AE1157" i="22"/>
  <c r="AR1368" i="22"/>
  <c r="AV1368" i="22" s="1"/>
  <c r="AV1118" i="22"/>
  <c r="AR1358" i="22"/>
  <c r="AV1358" i="22" s="1"/>
  <c r="AV1108" i="22"/>
  <c r="AF1488" i="22"/>
  <c r="AJ1488" i="22" s="1"/>
  <c r="AJ1238" i="22"/>
  <c r="AS1311" i="22"/>
  <c r="AQ1311" i="22" s="1"/>
  <c r="AQ1061" i="22"/>
  <c r="T1388" i="22"/>
  <c r="X1388" i="22" s="1"/>
  <c r="X1138" i="22"/>
  <c r="I1262" i="22"/>
  <c r="G1262" i="22" s="1"/>
  <c r="G1012" i="22"/>
  <c r="I1459" i="22"/>
  <c r="G1459" i="22" s="1"/>
  <c r="G1209" i="22"/>
  <c r="AG1370" i="22"/>
  <c r="AE1370" i="22" s="1"/>
  <c r="AE1120" i="22"/>
  <c r="I1322" i="22"/>
  <c r="G1322" i="22" s="1"/>
  <c r="G1072" i="22"/>
  <c r="AR1410" i="22"/>
  <c r="AV1410" i="22" s="1"/>
  <c r="AV1160" i="22"/>
  <c r="U1337" i="22"/>
  <c r="S1337" i="22" s="1"/>
  <c r="S1087" i="22"/>
  <c r="AF1477" i="22"/>
  <c r="AJ1477" i="22" s="1"/>
  <c r="AJ1227" i="22"/>
  <c r="AG1362" i="22"/>
  <c r="AE1362" i="22" s="1"/>
  <c r="AE1112" i="22"/>
  <c r="AG1348" i="22"/>
  <c r="AE1348" i="22" s="1"/>
  <c r="AE1098" i="22"/>
  <c r="T1308" i="22"/>
  <c r="X1308" i="22" s="1"/>
  <c r="X1058" i="22"/>
  <c r="AR1305" i="22"/>
  <c r="AV1305" i="22" s="1"/>
  <c r="AV1055" i="22"/>
  <c r="T1373" i="22"/>
  <c r="X1373" i="22" s="1"/>
  <c r="X1123" i="22"/>
  <c r="H1494" i="22"/>
  <c r="L1494" i="22" s="1"/>
  <c r="L1244" i="22"/>
  <c r="AG1294" i="22"/>
  <c r="AE1294" i="22" s="1"/>
  <c r="AE1044" i="22"/>
  <c r="T1395" i="22"/>
  <c r="X1395" i="22" s="1"/>
  <c r="X1145" i="22"/>
  <c r="AS1332" i="22"/>
  <c r="AQ1332" i="22" s="1"/>
  <c r="AQ1082" i="22"/>
  <c r="AS1318" i="22"/>
  <c r="AQ1318" i="22" s="1"/>
  <c r="AQ1068" i="22"/>
  <c r="I1428" i="22"/>
  <c r="G1428" i="22" s="1"/>
  <c r="G1178" i="22"/>
  <c r="T1377" i="22"/>
  <c r="X1377" i="22" s="1"/>
  <c r="X1127" i="22"/>
  <c r="H1461" i="22"/>
  <c r="L1461" i="22" s="1"/>
  <c r="L1211" i="22"/>
  <c r="T1307" i="22"/>
  <c r="X1307" i="22" s="1"/>
  <c r="X1057" i="22"/>
  <c r="AR1390" i="22"/>
  <c r="AV1390" i="22" s="1"/>
  <c r="AV1140" i="22"/>
  <c r="AG1383" i="22"/>
  <c r="AE1383" i="22" s="1"/>
  <c r="AE1133" i="22"/>
  <c r="AG1331" i="22"/>
  <c r="AE1331" i="22" s="1"/>
  <c r="AE1081" i="22"/>
  <c r="AR1291" i="22"/>
  <c r="AV1291" i="22" s="1"/>
  <c r="AV1041" i="22"/>
  <c r="AR1364" i="22"/>
  <c r="AV1364" i="22" s="1"/>
  <c r="AV1114" i="22"/>
  <c r="U1386" i="22"/>
  <c r="S1386" i="22" s="1"/>
  <c r="S1136" i="22"/>
  <c r="AR1423" i="22"/>
  <c r="AV1423" i="22" s="1"/>
  <c r="AV1173" i="22"/>
  <c r="AR1424" i="22"/>
  <c r="AV1424" i="22" s="1"/>
  <c r="AV1174" i="22"/>
  <c r="AG1390" i="22"/>
  <c r="AE1390" i="22" s="1"/>
  <c r="AE1140" i="22"/>
  <c r="I1321" i="22"/>
  <c r="G1321" i="22" s="1"/>
  <c r="G1071" i="22"/>
  <c r="AG1322" i="22"/>
  <c r="AE1322" i="22" s="1"/>
  <c r="AE1072" i="22"/>
  <c r="I1414" i="22"/>
  <c r="G1414" i="22" s="1"/>
  <c r="G1164" i="22"/>
  <c r="AR1354" i="22"/>
  <c r="AV1354" i="22" s="1"/>
  <c r="AV1104" i="22"/>
  <c r="U1302" i="22"/>
  <c r="S1302" i="22" s="1"/>
  <c r="S1052" i="22"/>
  <c r="AR1388" i="22"/>
  <c r="AV1388" i="22" s="1"/>
  <c r="AV1138" i="22"/>
  <c r="AS1329" i="22"/>
  <c r="AQ1329" i="22" s="1"/>
  <c r="AQ1079" i="22"/>
  <c r="AS1336" i="22"/>
  <c r="AQ1336" i="22" s="1"/>
  <c r="AQ1086" i="22"/>
  <c r="U1343" i="22"/>
  <c r="S1343" i="22" s="1"/>
  <c r="S1093" i="22"/>
  <c r="T1405" i="22"/>
  <c r="X1405" i="22" s="1"/>
  <c r="X1155" i="22"/>
  <c r="AS1388" i="22"/>
  <c r="AQ1388" i="22" s="1"/>
  <c r="AQ1138" i="22"/>
  <c r="T1273" i="22"/>
  <c r="X1273" i="22" s="1"/>
  <c r="X1023" i="22"/>
  <c r="AG1276" i="22"/>
  <c r="AE1276" i="22" s="1"/>
  <c r="AE1026" i="22"/>
  <c r="T1364" i="22"/>
  <c r="X1364" i="22" s="1"/>
  <c r="X1114" i="22"/>
  <c r="AF1476" i="22"/>
  <c r="AJ1476" i="22" s="1"/>
  <c r="AJ1226" i="22"/>
  <c r="U1388" i="22"/>
  <c r="S1388" i="22" s="1"/>
  <c r="S1138" i="22"/>
  <c r="AR1448" i="22"/>
  <c r="AV1448" i="22" s="1"/>
  <c r="AV1198" i="22"/>
  <c r="I1347" i="22"/>
  <c r="G1347" i="22" s="1"/>
  <c r="G1097" i="22"/>
  <c r="T1319" i="22"/>
  <c r="X1319" i="22" s="1"/>
  <c r="X1069" i="22"/>
  <c r="AG1293" i="22"/>
  <c r="AE1293" i="22" s="1"/>
  <c r="AE1043" i="22"/>
  <c r="AR1366" i="22"/>
  <c r="AV1366" i="22" s="1"/>
  <c r="AV1116" i="22"/>
  <c r="AR1433" i="22"/>
  <c r="AV1433" i="22" s="1"/>
  <c r="AV1183" i="22"/>
  <c r="AF1495" i="22"/>
  <c r="AJ1495" i="22" s="1"/>
  <c r="AJ1245" i="22"/>
  <c r="AS1380" i="22"/>
  <c r="AQ1380" i="22" s="1"/>
  <c r="AQ1130" i="22"/>
  <c r="AR1338" i="22"/>
  <c r="AV1338" i="22" s="1"/>
  <c r="AV1088" i="22"/>
  <c r="T1268" i="22"/>
  <c r="X1268" i="22" s="1"/>
  <c r="X1018" i="22"/>
  <c r="AR1422" i="22"/>
  <c r="AV1422" i="22" s="1"/>
  <c r="AV1172" i="22"/>
  <c r="AS1359" i="22"/>
  <c r="AQ1359" i="22" s="1"/>
  <c r="AQ1109" i="22"/>
  <c r="H1471" i="22"/>
  <c r="L1471" i="22" s="1"/>
  <c r="L1221" i="22"/>
  <c r="U1362" i="22"/>
  <c r="S1362" i="22" s="1"/>
  <c r="S1112" i="22"/>
  <c r="U1315" i="22"/>
  <c r="S1315" i="22" s="1"/>
  <c r="S1065" i="22"/>
  <c r="U64" i="24"/>
  <c r="AG64" i="24" s="1"/>
  <c r="AS64" i="24" s="1"/>
  <c r="G64" i="24"/>
  <c r="S64" i="24" s="1"/>
  <c r="AE64" i="24" s="1"/>
  <c r="AQ64" i="24" s="1"/>
  <c r="AG1394" i="22"/>
  <c r="AE1394" i="22" s="1"/>
  <c r="AE1144" i="22"/>
  <c r="T1380" i="22"/>
  <c r="X1380" i="22" s="1"/>
  <c r="X1130" i="22"/>
  <c r="AR1265" i="22"/>
  <c r="AV1265" i="22" s="1"/>
  <c r="AV1015" i="22"/>
  <c r="AG1459" i="22"/>
  <c r="AE1459" i="22" s="1"/>
  <c r="AE1209" i="22"/>
  <c r="AS1339" i="22"/>
  <c r="AQ1339" i="22" s="1"/>
  <c r="AQ1089" i="22"/>
  <c r="AG1427" i="22"/>
  <c r="AE1427" i="22" s="1"/>
  <c r="AE1177" i="22"/>
  <c r="I1299" i="22"/>
  <c r="G1299" i="22" s="1"/>
  <c r="G1049" i="22"/>
  <c r="I1288" i="22"/>
  <c r="G1288" i="22" s="1"/>
  <c r="G1038" i="22"/>
  <c r="AS1337" i="22"/>
  <c r="AQ1337" i="22" s="1"/>
  <c r="AQ1087" i="22"/>
  <c r="AS1372" i="22"/>
  <c r="AQ1372" i="22" s="1"/>
  <c r="AQ1122" i="22"/>
  <c r="AR1404" i="22"/>
  <c r="AV1404" i="22" s="1"/>
  <c r="AV1154" i="22"/>
  <c r="AR1276" i="22"/>
  <c r="AV1276" i="22" s="1"/>
  <c r="AV1026" i="22"/>
  <c r="AG1281" i="22"/>
  <c r="AE1281" i="22" s="1"/>
  <c r="AE1031" i="22"/>
  <c r="AR1446" i="22"/>
  <c r="AV1446" i="22" s="1"/>
  <c r="AV1196" i="22"/>
  <c r="T1394" i="22"/>
  <c r="X1394" i="22" s="1"/>
  <c r="X1144" i="22"/>
  <c r="AS1297" i="22"/>
  <c r="AQ1297" i="22" s="1"/>
  <c r="AQ1047" i="22"/>
  <c r="AF1500" i="22"/>
  <c r="AJ1500" i="22" s="1"/>
  <c r="AJ1250" i="22"/>
  <c r="AR1312" i="22"/>
  <c r="AV1312" i="22" s="1"/>
  <c r="AV1062" i="22"/>
  <c r="AG1320" i="22"/>
  <c r="AE1320" i="22" s="1"/>
  <c r="AE1070" i="22"/>
  <c r="AR1449" i="22"/>
  <c r="AV1449" i="22" s="1"/>
  <c r="AV1199" i="22"/>
  <c r="I1257" i="22"/>
  <c r="G1257" i="22" s="1"/>
  <c r="G1007" i="22"/>
  <c r="AG1435" i="22"/>
  <c r="AE1435" i="22" s="1"/>
  <c r="AE1185" i="22"/>
  <c r="T1266" i="22"/>
  <c r="X1266" i="22" s="1"/>
  <c r="X1016" i="22"/>
  <c r="AR1369" i="22"/>
  <c r="AV1369" i="22" s="1"/>
  <c r="AV1119" i="22"/>
  <c r="T1291" i="22"/>
  <c r="X1291" i="22" s="1"/>
  <c r="X1041" i="22"/>
  <c r="U1361" i="22"/>
  <c r="S1361" i="22" s="1"/>
  <c r="S1111" i="22"/>
  <c r="U1480" i="22"/>
  <c r="S1480" i="22" s="1"/>
  <c r="S1230" i="22"/>
  <c r="AF1490" i="22"/>
  <c r="AJ1490" i="22" s="1"/>
  <c r="AJ1240" i="22"/>
  <c r="AG1439" i="22"/>
  <c r="AE1439" i="22" s="1"/>
  <c r="AE1189" i="22"/>
  <c r="T1289" i="22"/>
  <c r="X1289" i="22" s="1"/>
  <c r="X1039" i="22"/>
  <c r="I1402" i="22"/>
  <c r="G1402" i="22" s="1"/>
  <c r="G1152" i="22"/>
  <c r="AR1341" i="22"/>
  <c r="AV1341" i="22" s="1"/>
  <c r="AV1091" i="22"/>
  <c r="AF67" i="24"/>
  <c r="W67" i="24"/>
  <c r="AR1362" i="22"/>
  <c r="AV1362" i="22" s="1"/>
  <c r="AV1112" i="22"/>
  <c r="AG1346" i="22"/>
  <c r="AE1346" i="22" s="1"/>
  <c r="AE1096" i="22"/>
  <c r="H1501" i="22"/>
  <c r="L1501" i="22" s="1"/>
  <c r="L1251" i="22"/>
  <c r="U1355" i="22"/>
  <c r="S1355" i="22" s="1"/>
  <c r="S1105" i="22"/>
  <c r="T1438" i="22"/>
  <c r="X1438" i="22" s="1"/>
  <c r="X1188" i="22"/>
  <c r="AR1406" i="22"/>
  <c r="AV1406" i="22" s="1"/>
  <c r="AV1156" i="22"/>
  <c r="T1353" i="22"/>
  <c r="X1353" i="22" s="1"/>
  <c r="X1103" i="22"/>
  <c r="AG1342" i="22"/>
  <c r="AE1342" i="22" s="1"/>
  <c r="AE1092" i="22"/>
  <c r="U1492" i="22"/>
  <c r="S1492" i="22" s="1"/>
  <c r="S1242" i="22"/>
  <c r="I1440" i="22"/>
  <c r="G1440" i="22" s="1"/>
  <c r="G1190" i="22"/>
  <c r="AG1385" i="22"/>
  <c r="AE1385" i="22" s="1"/>
  <c r="AE1135" i="22"/>
  <c r="T1340" i="22"/>
  <c r="X1340" i="22" s="1"/>
  <c r="X1090" i="22"/>
  <c r="H1500" i="22"/>
  <c r="L1500" i="22" s="1"/>
  <c r="L1250" i="22"/>
  <c r="T1423" i="22"/>
  <c r="X1423" i="22" s="1"/>
  <c r="X1173" i="22"/>
  <c r="T1263" i="22"/>
  <c r="X1263" i="22" s="1"/>
  <c r="X1013" i="22"/>
  <c r="AF1464" i="22"/>
  <c r="AJ1464" i="22" s="1"/>
  <c r="AJ1214" i="22"/>
  <c r="I1345" i="22"/>
  <c r="G1345" i="22" s="1"/>
  <c r="G1095" i="22"/>
  <c r="AR1443" i="22"/>
  <c r="AV1443" i="22" s="1"/>
  <c r="AV1193" i="22"/>
  <c r="AS1324" i="22"/>
  <c r="AQ1324" i="22" s="1"/>
  <c r="AQ1074" i="22"/>
  <c r="AR1382" i="22"/>
  <c r="AV1382" i="22" s="1"/>
  <c r="AV1132" i="22"/>
  <c r="T1430" i="22"/>
  <c r="X1430" i="22" s="1"/>
  <c r="X1180" i="22"/>
  <c r="U1334" i="22"/>
  <c r="S1334" i="22" s="1"/>
  <c r="S1084" i="22"/>
  <c r="I1352" i="22"/>
  <c r="G1352" i="22" s="1"/>
  <c r="G1102" i="22"/>
  <c r="AR1262" i="22"/>
  <c r="AV1262" i="22" s="1"/>
  <c r="AV1012" i="22"/>
  <c r="AR1278" i="22"/>
  <c r="AV1278" i="22" s="1"/>
  <c r="AV1028" i="22"/>
  <c r="AI54" i="24"/>
  <c r="AR54" i="24"/>
  <c r="AU54" i="24" s="1"/>
  <c r="AG1392" i="22"/>
  <c r="AE1392" i="22" s="1"/>
  <c r="AE1142" i="22"/>
  <c r="AR1268" i="22"/>
  <c r="AV1268" i="22" s="1"/>
  <c r="AV1018" i="22"/>
  <c r="AR1415" i="22"/>
  <c r="AV1415" i="22" s="1"/>
  <c r="AV1165" i="22"/>
  <c r="T1393" i="22"/>
  <c r="X1393" i="22" s="1"/>
  <c r="X1143" i="22"/>
  <c r="AG1359" i="22"/>
  <c r="AE1359" i="22" s="1"/>
  <c r="AE1109" i="22"/>
  <c r="AS1361" i="22"/>
  <c r="AQ1361" i="22" s="1"/>
  <c r="AQ1111" i="22"/>
  <c r="AG1298" i="22"/>
  <c r="AE1298" i="22" s="1"/>
  <c r="AE1048" i="22"/>
  <c r="I1291" i="22"/>
  <c r="G1291" i="22" s="1"/>
  <c r="G1041" i="22"/>
  <c r="AS1390" i="22"/>
  <c r="AQ1390" i="22" s="1"/>
  <c r="AQ1140" i="22"/>
  <c r="I1354" i="22"/>
  <c r="G1354" i="22" s="1"/>
  <c r="G1104" i="22"/>
  <c r="AR59" i="24"/>
  <c r="AU59" i="24" s="1"/>
  <c r="AI59" i="24"/>
  <c r="AG1483" i="22"/>
  <c r="AE1483" i="22" s="1"/>
  <c r="AE1233" i="22"/>
  <c r="AR1400" i="22"/>
  <c r="AV1400" i="22" s="1"/>
  <c r="AV1150" i="22"/>
  <c r="I1416" i="22"/>
  <c r="G1416" i="22" s="1"/>
  <c r="G1166" i="22"/>
  <c r="U1336" i="22"/>
  <c r="S1336" i="22" s="1"/>
  <c r="S1086" i="22"/>
  <c r="AG1327" i="22"/>
  <c r="AE1327" i="22" s="1"/>
  <c r="AE1077" i="22"/>
  <c r="I1279" i="22"/>
  <c r="G1279" i="22" s="1"/>
  <c r="G1029" i="22"/>
  <c r="T1335" i="22"/>
  <c r="X1335" i="22" s="1"/>
  <c r="X1085" i="22"/>
  <c r="AG1388" i="22"/>
  <c r="AE1388" i="22" s="1"/>
  <c r="AE1138" i="22"/>
  <c r="AG1357" i="22"/>
  <c r="AE1357" i="22" s="1"/>
  <c r="AE1107" i="22"/>
  <c r="AS1325" i="22"/>
  <c r="AQ1325" i="22" s="1"/>
  <c r="AQ1075" i="22"/>
  <c r="AG1393" i="22"/>
  <c r="AE1393" i="22" s="1"/>
  <c r="AE1143" i="22"/>
  <c r="AR1317" i="22"/>
  <c r="AV1317" i="22" s="1"/>
  <c r="AV1067" i="22"/>
  <c r="U1350" i="22"/>
  <c r="S1350" i="22" s="1"/>
  <c r="S1100" i="22"/>
  <c r="AR1302" i="22"/>
  <c r="AV1302" i="22" s="1"/>
  <c r="AV1052" i="22"/>
  <c r="AG1282" i="22"/>
  <c r="AE1282" i="22" s="1"/>
  <c r="AE1032" i="22"/>
  <c r="AG1409" i="22"/>
  <c r="AE1409" i="22" s="1"/>
  <c r="AE1159" i="22"/>
  <c r="I1339" i="22"/>
  <c r="G1339" i="22" s="1"/>
  <c r="G1089" i="22"/>
  <c r="AG1444" i="22"/>
  <c r="AE1444" i="22" s="1"/>
  <c r="AE1194" i="22"/>
  <c r="AF1502" i="22"/>
  <c r="AJ1502" i="22" s="1"/>
  <c r="AJ1252" i="22"/>
  <c r="T1422" i="22"/>
  <c r="X1422" i="22" s="1"/>
  <c r="X1172" i="22"/>
  <c r="T1451" i="22"/>
  <c r="X1451" i="22" s="1"/>
  <c r="X1201" i="22"/>
  <c r="T1316" i="22"/>
  <c r="X1316" i="22" s="1"/>
  <c r="X1066" i="22"/>
  <c r="H1465" i="22"/>
  <c r="L1465" i="22" s="1"/>
  <c r="L1215" i="22"/>
  <c r="AG1378" i="22"/>
  <c r="AE1378" i="22" s="1"/>
  <c r="AE1128" i="22"/>
  <c r="AR1316" i="22"/>
  <c r="AV1316" i="22" s="1"/>
  <c r="AV1066" i="22"/>
  <c r="AS1376" i="22"/>
  <c r="AQ1376" i="22" s="1"/>
  <c r="AQ1126" i="22"/>
  <c r="T1293" i="22"/>
  <c r="X1293" i="22" s="1"/>
  <c r="X1043" i="22"/>
  <c r="AR1301" i="22"/>
  <c r="AV1301" i="22" s="1"/>
  <c r="AV1051" i="22"/>
  <c r="G62" i="24"/>
  <c r="S62" i="24" s="1"/>
  <c r="AE62" i="24" s="1"/>
  <c r="AQ62" i="24" s="1"/>
  <c r="U62" i="24"/>
  <c r="AG62" i="24" s="1"/>
  <c r="AS62" i="24" s="1"/>
  <c r="U1301" i="22"/>
  <c r="S1301" i="22" s="1"/>
  <c r="S1051" i="22"/>
  <c r="U1328" i="22"/>
  <c r="S1328" i="22" s="1"/>
  <c r="S1078" i="22"/>
  <c r="T1409" i="22"/>
  <c r="X1409" i="22" s="1"/>
  <c r="X1159" i="22"/>
  <c r="AS1465" i="22"/>
  <c r="AQ1465" i="22" s="1"/>
  <c r="AQ1215" i="22"/>
  <c r="T1342" i="22"/>
  <c r="X1342" i="22" s="1"/>
  <c r="X1092" i="22"/>
  <c r="U1322" i="22"/>
  <c r="S1322" i="22" s="1"/>
  <c r="S1072" i="22"/>
  <c r="AF66" i="24"/>
  <c r="W66" i="24"/>
  <c r="T1382" i="22"/>
  <c r="X1382" i="22" s="1"/>
  <c r="X1132" i="22"/>
  <c r="AG1268" i="22"/>
  <c r="AE1268" i="22" s="1"/>
  <c r="AE1018" i="22"/>
  <c r="AG1265" i="22"/>
  <c r="AE1265" i="22" s="1"/>
  <c r="AE1015" i="22"/>
  <c r="I1271" i="22"/>
  <c r="G1271" i="22" s="1"/>
  <c r="G1021" i="22"/>
  <c r="I1268" i="22"/>
  <c r="G1268" i="22" s="1"/>
  <c r="G1018" i="22"/>
  <c r="AR1285" i="22"/>
  <c r="AV1285" i="22" s="1"/>
  <c r="AV1035" i="22"/>
  <c r="AR1416" i="22"/>
  <c r="AV1416" i="22" s="1"/>
  <c r="AV1166" i="22"/>
  <c r="T1305" i="22"/>
  <c r="X1305" i="22" s="1"/>
  <c r="X1055" i="22"/>
  <c r="I1437" i="22"/>
  <c r="G1437" i="22" s="1"/>
  <c r="G1187" i="22"/>
  <c r="T1450" i="22"/>
  <c r="X1450" i="22" s="1"/>
  <c r="X1200" i="22"/>
  <c r="AS1384" i="22"/>
  <c r="AQ1384" i="22" s="1"/>
  <c r="AQ1134" i="22"/>
  <c r="AF69" i="24"/>
  <c r="W69" i="24"/>
  <c r="T1350" i="22"/>
  <c r="X1350" i="22" s="1"/>
  <c r="X1100" i="22"/>
  <c r="AI65" i="24"/>
  <c r="AR65" i="24"/>
  <c r="AU65" i="24" s="1"/>
  <c r="I1335" i="22"/>
  <c r="G1335" i="22" s="1"/>
  <c r="G1085" i="22"/>
  <c r="T1453" i="22"/>
  <c r="X1453" i="22" s="1"/>
  <c r="X1203" i="22"/>
  <c r="T1339" i="22"/>
  <c r="X1339" i="22" s="1"/>
  <c r="X1089" i="22"/>
  <c r="T1414" i="22"/>
  <c r="X1414" i="22" s="1"/>
  <c r="X1164" i="22"/>
  <c r="AS1323" i="22"/>
  <c r="AQ1323" i="22" s="1"/>
  <c r="AQ1073" i="22"/>
  <c r="H1477" i="22"/>
  <c r="L1477" i="22" s="1"/>
  <c r="L1227" i="22"/>
  <c r="I1276" i="22"/>
  <c r="G1276" i="22" s="1"/>
  <c r="G1026" i="22"/>
  <c r="AG1443" i="22"/>
  <c r="AE1443" i="22" s="1"/>
  <c r="AE1193" i="22"/>
  <c r="AR1290" i="22"/>
  <c r="AV1290" i="22" s="1"/>
  <c r="AV1040" i="22"/>
  <c r="I1348" i="22"/>
  <c r="G1348" i="22" s="1"/>
  <c r="G1098" i="22"/>
  <c r="I1391" i="22"/>
  <c r="G1391" i="22" s="1"/>
  <c r="G1141" i="22"/>
  <c r="I1399" i="22"/>
  <c r="G1399" i="22" s="1"/>
  <c r="G1149" i="22"/>
  <c r="AR1343" i="22"/>
  <c r="AV1343" i="22" s="1"/>
  <c r="AV1093" i="22"/>
  <c r="I1380" i="22"/>
  <c r="G1380" i="22" s="1"/>
  <c r="G1130" i="22"/>
  <c r="AR1275" i="22"/>
  <c r="AV1275" i="22" s="1"/>
  <c r="AV1025" i="22"/>
  <c r="AR1373" i="22"/>
  <c r="AV1373" i="22" s="1"/>
  <c r="AV1123" i="22"/>
  <c r="AR1328" i="22"/>
  <c r="AV1328" i="22" s="1"/>
  <c r="AV1078" i="22"/>
  <c r="AF75" i="24"/>
  <c r="W75" i="24"/>
  <c r="H1489" i="22"/>
  <c r="L1489" i="22" s="1"/>
  <c r="L1239" i="22"/>
  <c r="I1463" i="22"/>
  <c r="G1463" i="22" s="1"/>
  <c r="G1213" i="22"/>
  <c r="AR1405" i="22"/>
  <c r="AV1405" i="22" s="1"/>
  <c r="AV1155" i="22"/>
  <c r="AG1376" i="22"/>
  <c r="AE1376" i="22" s="1"/>
  <c r="AE1126" i="22"/>
  <c r="I1337" i="22"/>
  <c r="G1337" i="22" s="1"/>
  <c r="G1087" i="22"/>
  <c r="AR1357" i="22"/>
  <c r="AV1357" i="22" s="1"/>
  <c r="AV1107" i="22"/>
  <c r="I1469" i="22"/>
  <c r="G1469" i="22" s="1"/>
  <c r="G1219" i="22"/>
  <c r="AS1357" i="22"/>
  <c r="AQ1357" i="22" s="1"/>
  <c r="AQ1107" i="22"/>
  <c r="AG1422" i="22"/>
  <c r="AE1422" i="22" s="1"/>
  <c r="AE1172" i="22"/>
  <c r="I1258" i="22"/>
  <c r="G1258" i="22" s="1"/>
  <c r="G1008" i="22"/>
  <c r="I1318" i="22"/>
  <c r="G1318" i="22" s="1"/>
  <c r="G1068" i="22"/>
  <c r="AR1349" i="22"/>
  <c r="AV1349" i="22" s="1"/>
  <c r="AV1099" i="22"/>
  <c r="I1280" i="22"/>
  <c r="G1280" i="22" s="1"/>
  <c r="G1030" i="22"/>
  <c r="AG1283" i="22"/>
  <c r="AE1283" i="22" s="1"/>
  <c r="AE1033" i="22"/>
  <c r="AG1267" i="22"/>
  <c r="AE1267" i="22" s="1"/>
  <c r="AE1017" i="22"/>
  <c r="I1374" i="22"/>
  <c r="G1374" i="22" s="1"/>
  <c r="G1124" i="22"/>
  <c r="T1303" i="22"/>
  <c r="X1303" i="22" s="1"/>
  <c r="X1053" i="22"/>
  <c r="AS1365" i="22"/>
  <c r="AQ1365" i="22" s="1"/>
  <c r="AQ1115" i="22"/>
  <c r="T1274" i="22"/>
  <c r="X1274" i="22" s="1"/>
  <c r="X1024" i="22"/>
  <c r="AG1308" i="22"/>
  <c r="AE1308" i="22" s="1"/>
  <c r="AE1058" i="22"/>
  <c r="AR1313" i="22"/>
  <c r="AV1313" i="22" s="1"/>
  <c r="AV1063" i="22"/>
  <c r="AS1377" i="22"/>
  <c r="AQ1377" i="22" s="1"/>
  <c r="AQ1127" i="22"/>
  <c r="AG1382" i="22"/>
  <c r="AE1382" i="22" s="1"/>
  <c r="AE1132" i="22"/>
  <c r="T1352" i="22"/>
  <c r="X1352" i="22" s="1"/>
  <c r="X1102" i="22"/>
  <c r="I1392" i="22"/>
  <c r="G1392" i="22" s="1"/>
  <c r="G1142" i="22"/>
  <c r="AR1356" i="22"/>
  <c r="AV1356" i="22" s="1"/>
  <c r="AV1106" i="22"/>
  <c r="U1459" i="22"/>
  <c r="S1459" i="22" s="1"/>
  <c r="S1209" i="22"/>
  <c r="U1332" i="22"/>
  <c r="S1332" i="22" s="1"/>
  <c r="S1082" i="22"/>
  <c r="U1308" i="22"/>
  <c r="S1308" i="22" s="1"/>
  <c r="S1058" i="22"/>
  <c r="AG1326" i="22"/>
  <c r="AE1326" i="22" s="1"/>
  <c r="AE1076" i="22"/>
  <c r="AS1306" i="22"/>
  <c r="AQ1306" i="22" s="1"/>
  <c r="AQ1056" i="22"/>
  <c r="AG1396" i="22"/>
  <c r="AE1396" i="22" s="1"/>
  <c r="AE1146" i="22"/>
  <c r="U1385" i="22"/>
  <c r="S1385" i="22" s="1"/>
  <c r="S1135" i="22"/>
  <c r="AG1377" i="22"/>
  <c r="AE1377" i="22" s="1"/>
  <c r="AE1127" i="22"/>
  <c r="U1304" i="22"/>
  <c r="S1304" i="22" s="1"/>
  <c r="S1054" i="22"/>
  <c r="AR1300" i="22"/>
  <c r="AV1300" i="22" s="1"/>
  <c r="AV1050" i="22"/>
  <c r="I1377" i="22"/>
  <c r="G1377" i="22" s="1"/>
  <c r="G1127" i="22"/>
  <c r="AR1419" i="22"/>
  <c r="AV1419" i="22" s="1"/>
  <c r="AV1169" i="22"/>
  <c r="T1397" i="22"/>
  <c r="X1397" i="22" s="1"/>
  <c r="X1147" i="22"/>
  <c r="H1490" i="22"/>
  <c r="L1490" i="22" s="1"/>
  <c r="L1240" i="22"/>
  <c r="AS1313" i="22"/>
  <c r="AQ1313" i="22" s="1"/>
  <c r="AQ1063" i="22"/>
  <c r="I1304" i="22"/>
  <c r="G1304" i="22" s="1"/>
  <c r="G1054" i="22"/>
  <c r="AR1374" i="22"/>
  <c r="AV1374" i="22" s="1"/>
  <c r="AV1124" i="22"/>
  <c r="U1394" i="22"/>
  <c r="S1394" i="22" s="1"/>
  <c r="S1144" i="22"/>
  <c r="T1337" i="22"/>
  <c r="X1337" i="22" s="1"/>
  <c r="X1087" i="22"/>
  <c r="G70" i="24"/>
  <c r="S70" i="24" s="1"/>
  <c r="AE70" i="24" s="1"/>
  <c r="AQ70" i="24" s="1"/>
  <c r="U70" i="24"/>
  <c r="AG70" i="24" s="1"/>
  <c r="AS70" i="24" s="1"/>
  <c r="T1436" i="22"/>
  <c r="X1436" i="22" s="1"/>
  <c r="X1186" i="22"/>
  <c r="H1458" i="22"/>
  <c r="L1458" i="22" s="1"/>
  <c r="L1208" i="22"/>
  <c r="H1505" i="22"/>
  <c r="L1505" i="22" s="1"/>
  <c r="L1255" i="22"/>
  <c r="AR1337" i="22"/>
  <c r="AV1337" i="22" s="1"/>
  <c r="AV1087" i="22"/>
  <c r="AF1471" i="22"/>
  <c r="AJ1471" i="22" s="1"/>
  <c r="AJ1221" i="22"/>
  <c r="U1299" i="22"/>
  <c r="S1299" i="22" s="1"/>
  <c r="S1049" i="22"/>
  <c r="T1345" i="22"/>
  <c r="X1345" i="22" s="1"/>
  <c r="X1095" i="22"/>
  <c r="AG1300" i="22"/>
  <c r="AE1300" i="22" s="1"/>
  <c r="AE1050" i="22"/>
  <c r="AR1303" i="22"/>
  <c r="AV1303" i="22" s="1"/>
  <c r="AV1053" i="22"/>
  <c r="AR1398" i="22"/>
  <c r="AV1398" i="22" s="1"/>
  <c r="AV1148" i="22"/>
  <c r="T1384" i="22"/>
  <c r="X1384" i="22" s="1"/>
  <c r="X1134" i="22"/>
  <c r="T1406" i="22"/>
  <c r="X1406" i="22" s="1"/>
  <c r="X1156" i="22"/>
  <c r="I1310" i="22"/>
  <c r="G1310" i="22" s="1"/>
  <c r="G1060" i="22"/>
  <c r="T1375" i="22"/>
  <c r="X1375" i="22" s="1"/>
  <c r="X1125" i="22"/>
  <c r="AF1486" i="22"/>
  <c r="AJ1486" i="22" s="1"/>
  <c r="AJ1236" i="22"/>
  <c r="U1321" i="22"/>
  <c r="S1321" i="22" s="1"/>
  <c r="S1071" i="22"/>
  <c r="AR1308" i="22"/>
  <c r="AV1308" i="22" s="1"/>
  <c r="AV1058" i="22"/>
  <c r="T1374" i="22"/>
  <c r="X1374" i="22" s="1"/>
  <c r="X1124" i="22"/>
  <c r="I1430" i="22"/>
  <c r="G1430" i="22" s="1"/>
  <c r="G1180" i="22"/>
  <c r="AR1327" i="22"/>
  <c r="AV1327" i="22" s="1"/>
  <c r="AV1077" i="22"/>
  <c r="AG1440" i="22"/>
  <c r="AE1440" i="22" s="1"/>
  <c r="AE1190" i="22"/>
  <c r="I1436" i="22"/>
  <c r="G1436" i="22" s="1"/>
  <c r="G1186" i="22"/>
  <c r="AR1408" i="22"/>
  <c r="AV1408" i="22" s="1"/>
  <c r="AV1158" i="22"/>
  <c r="AR1394" i="22"/>
  <c r="AV1394" i="22" s="1"/>
  <c r="AV1144" i="22"/>
  <c r="T1287" i="22"/>
  <c r="X1287" i="22" s="1"/>
  <c r="X1037" i="22"/>
  <c r="T1452" i="22"/>
  <c r="X1452" i="22" s="1"/>
  <c r="X1202" i="22"/>
  <c r="AS1296" i="22"/>
  <c r="AQ1296" i="22" s="1"/>
  <c r="AQ1046" i="22"/>
  <c r="T1396" i="22"/>
  <c r="X1396" i="22" s="1"/>
  <c r="X1146" i="22"/>
  <c r="I1277" i="22"/>
  <c r="G1277" i="22" s="1"/>
  <c r="G1027" i="22"/>
  <c r="I1332" i="22"/>
  <c r="G1332" i="22" s="1"/>
  <c r="G1082" i="22"/>
  <c r="AR1407" i="22"/>
  <c r="AV1407" i="22" s="1"/>
  <c r="AV1157" i="22"/>
  <c r="AS1300" i="22"/>
  <c r="AQ1300" i="22" s="1"/>
  <c r="AQ1050" i="22"/>
  <c r="AF1481" i="22"/>
  <c r="AJ1481" i="22" s="1"/>
  <c r="AJ1231" i="22"/>
  <c r="AG1438" i="22"/>
  <c r="AE1438" i="22" s="1"/>
  <c r="AE1188" i="22"/>
  <c r="AR1447" i="22"/>
  <c r="AV1447" i="22" s="1"/>
  <c r="AV1197" i="22"/>
  <c r="AG1375" i="22"/>
  <c r="AE1375" i="22" s="1"/>
  <c r="AE1125" i="22"/>
  <c r="AG1303" i="22"/>
  <c r="AE1303" i="22" s="1"/>
  <c r="AE1053" i="22"/>
  <c r="AS1367" i="22"/>
  <c r="AQ1367" i="22" s="1"/>
  <c r="AQ1117" i="22"/>
  <c r="AR1266" i="22"/>
  <c r="AV1266" i="22" s="1"/>
  <c r="AV1016" i="22"/>
  <c r="I1426" i="22"/>
  <c r="G1426" i="22" s="1"/>
  <c r="G1176" i="22"/>
  <c r="U1319" i="22"/>
  <c r="S1319" i="22" s="1"/>
  <c r="S1069" i="22"/>
  <c r="I1290" i="22"/>
  <c r="G1290" i="22" s="1"/>
  <c r="G1040" i="22"/>
  <c r="H1464" i="22"/>
  <c r="L1464" i="22" s="1"/>
  <c r="L1214" i="22"/>
  <c r="I1343" i="22"/>
  <c r="G1343" i="22" s="1"/>
  <c r="G1093" i="22"/>
  <c r="I1263" i="22"/>
  <c r="G1263" i="22" s="1"/>
  <c r="G1013" i="22"/>
  <c r="AR1450" i="22"/>
  <c r="AV1450" i="22" s="1"/>
  <c r="AV1200" i="22"/>
  <c r="U1309" i="22"/>
  <c r="S1309" i="22" s="1"/>
  <c r="S1059" i="22"/>
  <c r="AF1497" i="22"/>
  <c r="AJ1497" i="22" s="1"/>
  <c r="AJ1247" i="22"/>
  <c r="T1310" i="22"/>
  <c r="X1310" i="22" s="1"/>
  <c r="X1060" i="22"/>
  <c r="AG1260" i="22"/>
  <c r="AE1260" i="22" s="1"/>
  <c r="AE1010" i="22"/>
  <c r="AF1457" i="22"/>
  <c r="AJ1457" i="22" s="1"/>
  <c r="AJ1207" i="22"/>
  <c r="T1309" i="22"/>
  <c r="X1309" i="22" s="1"/>
  <c r="X1059" i="22"/>
  <c r="AR1299" i="22"/>
  <c r="AV1299" i="22" s="1"/>
  <c r="AV1049" i="22"/>
  <c r="T1381" i="22"/>
  <c r="X1381" i="22" s="1"/>
  <c r="X1131" i="22"/>
  <c r="T1354" i="22"/>
  <c r="X1354" i="22" s="1"/>
  <c r="X1104" i="22"/>
  <c r="U1397" i="22"/>
  <c r="S1397" i="22" s="1"/>
  <c r="S1147" i="22"/>
  <c r="AF61" i="24"/>
  <c r="W61" i="24"/>
  <c r="I1340" i="22"/>
  <c r="G1340" i="22" s="1"/>
  <c r="G1090" i="22"/>
  <c r="AG1309" i="22"/>
  <c r="AE1309" i="22" s="1"/>
  <c r="AE1059" i="22"/>
  <c r="AG1347" i="22"/>
  <c r="AE1347" i="22" s="1"/>
  <c r="AE1097" i="22"/>
  <c r="T1325" i="22"/>
  <c r="X1325" i="22" s="1"/>
  <c r="X1075" i="22"/>
  <c r="AR1392" i="22"/>
  <c r="AV1392" i="22" s="1"/>
  <c r="AV1142" i="22"/>
  <c r="AS1314" i="22"/>
  <c r="AQ1314" i="22" s="1"/>
  <c r="AQ1064" i="22"/>
  <c r="AR1438" i="22"/>
  <c r="AV1438" i="22" s="1"/>
  <c r="AV1188" i="22"/>
  <c r="G66" i="24"/>
  <c r="S66" i="24" s="1"/>
  <c r="AE66" i="24" s="1"/>
  <c r="AQ66" i="24" s="1"/>
  <c r="U66" i="24"/>
  <c r="AG66" i="24" s="1"/>
  <c r="AS66" i="24" s="1"/>
  <c r="AG1436" i="22"/>
  <c r="AE1436" i="22" s="1"/>
  <c r="AE1186" i="22"/>
  <c r="U1378" i="22"/>
  <c r="S1378" i="22" s="1"/>
  <c r="S1128" i="22"/>
  <c r="T1428" i="22"/>
  <c r="X1428" i="22" s="1"/>
  <c r="X1178" i="22"/>
  <c r="AR1372" i="22"/>
  <c r="AV1372" i="22" s="1"/>
  <c r="AV1122" i="22"/>
  <c r="I1286" i="22"/>
  <c r="G1286" i="22" s="1"/>
  <c r="G1036" i="22"/>
  <c r="AG1291" i="22"/>
  <c r="AE1291" i="22" s="1"/>
  <c r="AE1041" i="22"/>
  <c r="AR1353" i="22"/>
  <c r="AV1353" i="22" s="1"/>
  <c r="AV1103" i="22"/>
  <c r="AF1458" i="22"/>
  <c r="AJ1458" i="22" s="1"/>
  <c r="AJ1208" i="22"/>
  <c r="I1411" i="22"/>
  <c r="G1411" i="22" s="1"/>
  <c r="G1161" i="22"/>
  <c r="T1435" i="22"/>
  <c r="X1435" i="22" s="1"/>
  <c r="X1185" i="22"/>
  <c r="I1410" i="22"/>
  <c r="G1410" i="22" s="1"/>
  <c r="G1160" i="22"/>
  <c r="AS1322" i="22"/>
  <c r="AQ1322" i="22" s="1"/>
  <c r="AQ1072" i="22"/>
  <c r="AR1397" i="22"/>
  <c r="AV1397" i="22" s="1"/>
  <c r="AV1147" i="22"/>
  <c r="I1316" i="22"/>
  <c r="G1316" i="22" s="1"/>
  <c r="G1066" i="22"/>
  <c r="AR1377" i="22"/>
  <c r="AV1377" i="22" s="1"/>
  <c r="AV1127" i="22"/>
  <c r="AG1387" i="22"/>
  <c r="AE1387" i="22" s="1"/>
  <c r="AE1137" i="22"/>
  <c r="AG1285" i="22"/>
  <c r="AE1285" i="22" s="1"/>
  <c r="AE1035" i="22"/>
  <c r="T1264" i="22"/>
  <c r="X1264" i="22" s="1"/>
  <c r="X1014" i="22"/>
  <c r="AR1314" i="22"/>
  <c r="AV1314" i="22" s="1"/>
  <c r="AV1064" i="22"/>
  <c r="AR1412" i="22"/>
  <c r="AV1412" i="22" s="1"/>
  <c r="AV1162" i="22"/>
  <c r="I1369" i="22"/>
  <c r="G1369" i="22" s="1"/>
  <c r="G1119" i="22"/>
  <c r="AS1400" i="22"/>
  <c r="AQ1400" i="22" s="1"/>
  <c r="AQ1150" i="22"/>
  <c r="I1327" i="22"/>
  <c r="G1327" i="22" s="1"/>
  <c r="G1077" i="22"/>
  <c r="AS1328" i="22"/>
  <c r="AQ1328" i="22" s="1"/>
  <c r="AQ1078" i="22"/>
  <c r="AF1499" i="22"/>
  <c r="AJ1499" i="22" s="1"/>
  <c r="AJ1249" i="22"/>
  <c r="AR1277" i="22"/>
  <c r="AV1277" i="22" s="1"/>
  <c r="AV1027" i="22"/>
  <c r="T1288" i="22"/>
  <c r="X1288" i="22" s="1"/>
  <c r="X1038" i="22"/>
  <c r="G74" i="24"/>
  <c r="S74" i="24" s="1"/>
  <c r="AE74" i="24" s="1"/>
  <c r="AQ74" i="24" s="1"/>
  <c r="U74" i="24"/>
  <c r="AG74" i="24" s="1"/>
  <c r="AS74" i="24" s="1"/>
  <c r="I1418" i="22"/>
  <c r="G1418" i="22" s="1"/>
  <c r="G1168" i="22"/>
  <c r="U1305" i="22"/>
  <c r="S1305" i="22" s="1"/>
  <c r="S1055" i="22"/>
  <c r="AS1389" i="22"/>
  <c r="AQ1389" i="22" s="1"/>
  <c r="AQ1139" i="22"/>
  <c r="AG1414" i="22"/>
  <c r="AE1414" i="22" s="1"/>
  <c r="AE1164" i="22"/>
  <c r="I1388" i="22"/>
  <c r="G1388" i="22" s="1"/>
  <c r="G1138" i="22"/>
  <c r="AG1420" i="22"/>
  <c r="AE1420" i="22" s="1"/>
  <c r="AE1170" i="22"/>
  <c r="T1276" i="22"/>
  <c r="X1276" i="22" s="1"/>
  <c r="X1026" i="22"/>
  <c r="AR1444" i="22"/>
  <c r="AV1444" i="22" s="1"/>
  <c r="AV1194" i="22"/>
  <c r="U1360" i="22"/>
  <c r="S1360" i="22" s="1"/>
  <c r="S1110" i="22"/>
  <c r="AI57" i="24"/>
  <c r="AR57" i="24"/>
  <c r="AU57" i="24" s="1"/>
  <c r="T1387" i="22"/>
  <c r="X1387" i="22" s="1"/>
  <c r="X1137" i="22"/>
  <c r="AG1421" i="22"/>
  <c r="AE1421" i="22" s="1"/>
  <c r="AE1171" i="22"/>
  <c r="AG1349" i="22"/>
  <c r="AE1349" i="22" s="1"/>
  <c r="AE1099" i="22"/>
  <c r="T1332" i="22"/>
  <c r="X1332" i="22" s="1"/>
  <c r="X1082" i="22"/>
  <c r="AR1395" i="22"/>
  <c r="AV1395" i="22" s="1"/>
  <c r="AV1145" i="22"/>
  <c r="AS1341" i="22"/>
  <c r="AQ1341" i="22" s="1"/>
  <c r="AQ1091" i="22"/>
  <c r="I1312" i="22"/>
  <c r="G1312" i="22" s="1"/>
  <c r="G1062" i="22"/>
  <c r="H1492" i="22"/>
  <c r="L1492" i="22" s="1"/>
  <c r="L1242" i="22"/>
  <c r="T1286" i="22"/>
  <c r="X1286" i="22" s="1"/>
  <c r="X1036" i="22"/>
  <c r="T1425" i="22"/>
  <c r="X1425" i="22" s="1"/>
  <c r="X1175" i="22"/>
  <c r="T1296" i="22"/>
  <c r="X1296" i="22" s="1"/>
  <c r="X1046" i="22"/>
  <c r="AS1310" i="22"/>
  <c r="AQ1310" i="22" s="1"/>
  <c r="AQ1060" i="22"/>
  <c r="T1321" i="22"/>
  <c r="X1321" i="22" s="1"/>
  <c r="X1071" i="22"/>
  <c r="I1438" i="22"/>
  <c r="G1438" i="22" s="1"/>
  <c r="G1188" i="22"/>
  <c r="I1333" i="22"/>
  <c r="G1333" i="22" s="1"/>
  <c r="G1083" i="22"/>
  <c r="AF1487" i="22"/>
  <c r="AJ1487" i="22" s="1"/>
  <c r="AJ1237" i="22"/>
  <c r="T1313" i="22"/>
  <c r="X1313" i="22" s="1"/>
  <c r="X1063" i="22"/>
  <c r="AR1342" i="22"/>
  <c r="AV1342" i="22" s="1"/>
  <c r="AV1092" i="22"/>
  <c r="AS1335" i="22"/>
  <c r="AQ1335" i="22" s="1"/>
  <c r="AQ1085" i="22"/>
  <c r="AF1504" i="22"/>
  <c r="AJ1504" i="22" s="1"/>
  <c r="AJ1254" i="22"/>
  <c r="U1383" i="22"/>
  <c r="S1383" i="22" s="1"/>
  <c r="S1133" i="22"/>
  <c r="AG1261" i="22"/>
  <c r="AE1261" i="22" s="1"/>
  <c r="AE1011" i="22"/>
  <c r="I1320" i="22"/>
  <c r="G1320" i="22" s="1"/>
  <c r="G1070" i="22"/>
  <c r="T1265" i="22"/>
  <c r="X1265" i="22" s="1"/>
  <c r="X1015" i="22"/>
  <c r="I1295" i="22"/>
  <c r="G1295" i="22" s="1"/>
  <c r="G1045" i="22"/>
  <c r="AS1342" i="22"/>
  <c r="AQ1342" i="22" s="1"/>
  <c r="AQ1092" i="22"/>
  <c r="U1306" i="22"/>
  <c r="S1306" i="22" s="1"/>
  <c r="S1056" i="22"/>
  <c r="I1344" i="22"/>
  <c r="G1344" i="22" s="1"/>
  <c r="G1094" i="22"/>
  <c r="T1314" i="22"/>
  <c r="X1314" i="22" s="1"/>
  <c r="X1064" i="22"/>
  <c r="T1343" i="22"/>
  <c r="X1343" i="22" s="1"/>
  <c r="X1093" i="22"/>
  <c r="T1433" i="22"/>
  <c r="X1433" i="22" s="1"/>
  <c r="X1183" i="22"/>
  <c r="T1408" i="22"/>
  <c r="X1408" i="22" s="1"/>
  <c r="X1158" i="22"/>
  <c r="T1448" i="22"/>
  <c r="X1448" i="22" s="1"/>
  <c r="X1198" i="22"/>
  <c r="H1496" i="22"/>
  <c r="L1496" i="22" s="1"/>
  <c r="L1246" i="22"/>
  <c r="AG1367" i="22"/>
  <c r="AE1367" i="22" s="1"/>
  <c r="AE1117" i="22"/>
  <c r="U72" i="24"/>
  <c r="AG72" i="24" s="1"/>
  <c r="AS72" i="24" s="1"/>
  <c r="G72" i="24"/>
  <c r="S72" i="24" s="1"/>
  <c r="AE72" i="24" s="1"/>
  <c r="AQ72" i="24" s="1"/>
  <c r="AI51" i="24"/>
  <c r="AR51" i="24"/>
  <c r="AU51" i="24" s="1"/>
  <c r="AR1409" i="22"/>
  <c r="AV1409" i="22" s="1"/>
  <c r="AV1159" i="22"/>
  <c r="T1449" i="22"/>
  <c r="X1449" i="22" s="1"/>
  <c r="X1199" i="22"/>
  <c r="AR1289" i="22"/>
  <c r="AV1289" i="22" s="1"/>
  <c r="AV1039" i="22"/>
  <c r="U1298" i="22"/>
  <c r="S1298" i="22" s="1"/>
  <c r="S1048" i="22"/>
  <c r="AG1406" i="22"/>
  <c r="AE1406" i="22" s="1"/>
  <c r="AE1156" i="22"/>
  <c r="T1328" i="22"/>
  <c r="X1328" i="22" s="1"/>
  <c r="X1078" i="22"/>
  <c r="AR1267" i="22"/>
  <c r="AV1267" i="22" s="1"/>
  <c r="AV1017" i="22"/>
  <c r="AR1452" i="22"/>
  <c r="AV1452" i="22" s="1"/>
  <c r="AV1202" i="22"/>
  <c r="T1329" i="22"/>
  <c r="X1329" i="22" s="1"/>
  <c r="X1079" i="22"/>
  <c r="AR1272" i="22"/>
  <c r="AV1272" i="22" s="1"/>
  <c r="AV1022" i="22"/>
  <c r="T1360" i="22"/>
  <c r="X1360" i="22" s="1"/>
  <c r="X1110" i="22"/>
  <c r="AS1345" i="22"/>
  <c r="AQ1345" i="22" s="1"/>
  <c r="AQ1095" i="22"/>
  <c r="I1441" i="22"/>
  <c r="G1441" i="22" s="1"/>
  <c r="G1191" i="22"/>
  <c r="AG1328" i="22"/>
  <c r="AE1328" i="22" s="1"/>
  <c r="AE1078" i="22"/>
  <c r="AG1259" i="22"/>
  <c r="AE1259" i="22" s="1"/>
  <c r="AE1009" i="22"/>
  <c r="I1302" i="22"/>
  <c r="G1302" i="22" s="1"/>
  <c r="G1052" i="22"/>
  <c r="H1473" i="22"/>
  <c r="L1473" i="22" s="1"/>
  <c r="L1223" i="22"/>
  <c r="T1455" i="22"/>
  <c r="X1455" i="22" s="1"/>
  <c r="X1205" i="22"/>
  <c r="T1412" i="22"/>
  <c r="X1412" i="22" s="1"/>
  <c r="X1162" i="22"/>
  <c r="I1355" i="22"/>
  <c r="G1355" i="22" s="1"/>
  <c r="G1105" i="22"/>
  <c r="U1335" i="22"/>
  <c r="S1335" i="22" s="1"/>
  <c r="S1085" i="22"/>
  <c r="AR1413" i="22"/>
  <c r="AV1413" i="22" s="1"/>
  <c r="AV1163" i="22"/>
  <c r="U1384" i="22"/>
  <c r="S1384" i="22" s="1"/>
  <c r="S1134" i="22"/>
  <c r="AF1503" i="22"/>
  <c r="AJ1503" i="22" s="1"/>
  <c r="AJ1253" i="22"/>
  <c r="AI43" i="24"/>
  <c r="AR43" i="24"/>
  <c r="AU43" i="24" s="1"/>
  <c r="AS1471" i="22"/>
  <c r="AQ1471" i="22" s="1"/>
  <c r="AQ1221" i="22"/>
  <c r="AR1426" i="22"/>
  <c r="AV1426" i="22" s="1"/>
  <c r="AV1176" i="22"/>
  <c r="AF1473" i="22"/>
  <c r="AJ1473" i="22" s="1"/>
  <c r="AJ1223" i="22"/>
  <c r="H1503" i="22"/>
  <c r="L1503" i="22" s="1"/>
  <c r="L1253" i="22"/>
  <c r="T1404" i="22"/>
  <c r="X1404" i="22" s="1"/>
  <c r="X1154" i="22"/>
  <c r="T1261" i="22"/>
  <c r="X1261" i="22" s="1"/>
  <c r="X1011" i="22"/>
  <c r="U1349" i="22"/>
  <c r="S1349" i="22" s="1"/>
  <c r="S1099" i="22"/>
  <c r="AR1335" i="22"/>
  <c r="AV1335" i="22" s="1"/>
  <c r="AV1085" i="22"/>
  <c r="AG1372" i="22"/>
  <c r="AE1372" i="22" s="1"/>
  <c r="AE1122" i="22"/>
  <c r="AF1465" i="22"/>
  <c r="AJ1465" i="22" s="1"/>
  <c r="AJ1215" i="22"/>
  <c r="AG1352" i="22"/>
  <c r="AE1352" i="22" s="1"/>
  <c r="AE1102" i="22"/>
  <c r="T1444" i="22"/>
  <c r="X1444" i="22" s="1"/>
  <c r="X1194" i="22"/>
  <c r="AR68" i="24"/>
  <c r="AU68" i="24" s="1"/>
  <c r="AI68" i="24"/>
  <c r="U1317" i="22"/>
  <c r="S1317" i="22" s="1"/>
  <c r="S1067" i="22"/>
  <c r="AF1463" i="22"/>
  <c r="AJ1463" i="22" s="1"/>
  <c r="AJ1213" i="22"/>
  <c r="AR1344" i="22"/>
  <c r="AV1344" i="22" s="1"/>
  <c r="AV1094" i="22"/>
  <c r="I1444" i="22"/>
  <c r="G1444" i="22" s="1"/>
  <c r="G1194" i="22"/>
  <c r="W64" i="24"/>
  <c r="AF64" i="24"/>
  <c r="AG1363" i="22"/>
  <c r="AE1363" i="22" s="1"/>
  <c r="AE1113" i="22"/>
  <c r="I1364" i="22"/>
  <c r="G1364" i="22" s="1"/>
  <c r="G1114" i="22"/>
  <c r="T1371" i="22"/>
  <c r="X1371" i="22" s="1"/>
  <c r="X1121" i="22"/>
  <c r="H1476" i="22"/>
  <c r="L1476" i="22" s="1"/>
  <c r="L1226" i="22"/>
  <c r="AI53" i="24"/>
  <c r="AR53" i="24"/>
  <c r="AU53" i="24" s="1"/>
  <c r="U1377" i="22"/>
  <c r="S1377" i="22" s="1"/>
  <c r="S1127" i="22"/>
  <c r="AR1348" i="22"/>
  <c r="AV1348" i="22" s="1"/>
  <c r="AV1098" i="22"/>
  <c r="AR1263" i="22"/>
  <c r="AV1263" i="22" s="1"/>
  <c r="AV1013" i="22"/>
  <c r="AS1307" i="22"/>
  <c r="AQ1307" i="22" s="1"/>
  <c r="AQ1057" i="22"/>
  <c r="AG1379" i="22"/>
  <c r="AE1379" i="22" s="1"/>
  <c r="AE1129" i="22"/>
  <c r="T1334" i="22"/>
  <c r="X1334" i="22" s="1"/>
  <c r="X1084" i="22"/>
  <c r="U76" i="24"/>
  <c r="AG76" i="24" s="1"/>
  <c r="AS76" i="24" s="1"/>
  <c r="G76" i="24"/>
  <c r="S76" i="24" s="1"/>
  <c r="AE76" i="24" s="1"/>
  <c r="AQ76" i="24" s="1"/>
  <c r="I1394" i="22"/>
  <c r="G1394" i="22" s="1"/>
  <c r="G1144" i="22"/>
  <c r="AG1358" i="22"/>
  <c r="AE1358" i="22" s="1"/>
  <c r="AE1108" i="22"/>
  <c r="AR1360" i="22"/>
  <c r="AV1360" i="22" s="1"/>
  <c r="AV1110" i="22"/>
  <c r="I1425" i="22"/>
  <c r="G1425" i="22" s="1"/>
  <c r="G1175" i="22"/>
  <c r="T1262" i="22"/>
  <c r="X1262" i="22" s="1"/>
  <c r="X1012" i="22"/>
  <c r="AF76" i="24"/>
  <c r="W76" i="24"/>
  <c r="H1499" i="22"/>
  <c r="L1499" i="22" s="1"/>
  <c r="L1249" i="22"/>
  <c r="AF1466" i="22"/>
  <c r="AJ1466" i="22" s="1"/>
  <c r="AJ1216" i="22"/>
  <c r="I1330" i="22"/>
  <c r="G1330" i="22" s="1"/>
  <c r="G1080" i="22"/>
  <c r="I1308" i="22"/>
  <c r="G1308" i="22" s="1"/>
  <c r="G1058" i="22"/>
  <c r="I1351" i="22"/>
  <c r="G1351" i="22" s="1"/>
  <c r="G1101" i="22"/>
  <c r="AR1418" i="22"/>
  <c r="AV1418" i="22" s="1"/>
  <c r="AV1168" i="22"/>
  <c r="U1399" i="22"/>
  <c r="S1399" i="22" s="1"/>
  <c r="S1149" i="22"/>
  <c r="U1323" i="22"/>
  <c r="S1323" i="22" s="1"/>
  <c r="S1073" i="22"/>
  <c r="U1375" i="22"/>
  <c r="S1375" i="22" s="1"/>
  <c r="S1125" i="22"/>
  <c r="I1334" i="22"/>
  <c r="G1334" i="22" s="1"/>
  <c r="G1084" i="22"/>
  <c r="W74" i="24"/>
  <c r="AF74" i="24"/>
  <c r="AS1397" i="22"/>
  <c r="AQ1397" i="22" s="1"/>
  <c r="AQ1147" i="22"/>
  <c r="I1379" i="22"/>
  <c r="G1379" i="22" s="1"/>
  <c r="G1129" i="22"/>
  <c r="AG1415" i="22"/>
  <c r="AE1415" i="22" s="1"/>
  <c r="AE1165" i="22"/>
  <c r="U1462" i="22"/>
  <c r="S1462" i="22" s="1"/>
  <c r="S1212" i="22"/>
  <c r="I1420" i="22"/>
  <c r="G1420" i="22" s="1"/>
  <c r="G1170" i="22"/>
  <c r="I1431" i="22"/>
  <c r="G1431" i="22" s="1"/>
  <c r="G1181" i="22"/>
  <c r="AR1391" i="22"/>
  <c r="AV1391" i="22" s="1"/>
  <c r="AV1141" i="22"/>
  <c r="AS1366" i="22"/>
  <c r="AQ1366" i="22" s="1"/>
  <c r="AQ1116" i="22"/>
  <c r="AR1456" i="22"/>
  <c r="AV1456" i="22" s="1"/>
  <c r="AV1206" i="22"/>
  <c r="AR1264" i="22"/>
  <c r="AV1264" i="22" s="1"/>
  <c r="AV1014" i="22"/>
  <c r="I1398" i="22"/>
  <c r="G1398" i="22" s="1"/>
  <c r="G1148" i="22"/>
  <c r="U1393" i="22"/>
  <c r="S1393" i="22" s="1"/>
  <c r="S1143" i="22"/>
  <c r="AR1324" i="22"/>
  <c r="AV1324" i="22" s="1"/>
  <c r="AV1074" i="22"/>
  <c r="T1282" i="22"/>
  <c r="X1282" i="22" s="1"/>
  <c r="X1032" i="22"/>
  <c r="AG1400" i="22"/>
  <c r="AE1400" i="22" s="1"/>
  <c r="AE1150" i="22"/>
  <c r="AS1331" i="22"/>
  <c r="AQ1331" i="22" s="1"/>
  <c r="AQ1081" i="22"/>
  <c r="AG1412" i="22"/>
  <c r="AE1412" i="22" s="1"/>
  <c r="AE1162" i="22"/>
  <c r="AS1440" i="22"/>
  <c r="AQ1440" i="22" s="1"/>
  <c r="AQ1190" i="22"/>
  <c r="I1298" i="22"/>
  <c r="G1298" i="22" s="1"/>
  <c r="G1048" i="22"/>
  <c r="AF1498" i="22"/>
  <c r="AJ1498" i="22" s="1"/>
  <c r="AJ1248" i="22"/>
  <c r="AR1347" i="22"/>
  <c r="AV1347" i="22" s="1"/>
  <c r="AV1097" i="22"/>
  <c r="AR1333" i="22"/>
  <c r="AV1333" i="22" s="1"/>
  <c r="AV1083" i="22"/>
  <c r="AS1352" i="22"/>
  <c r="AQ1352" i="22" s="1"/>
  <c r="AQ1102" i="22"/>
  <c r="H1502" i="22"/>
  <c r="L1502" i="22" s="1"/>
  <c r="L1252" i="22"/>
  <c r="T1359" i="22"/>
  <c r="X1359" i="22" s="1"/>
  <c r="X1109" i="22"/>
  <c r="U1391" i="22"/>
  <c r="S1391" i="22" s="1"/>
  <c r="S1141" i="22"/>
  <c r="AG1433" i="22"/>
  <c r="AE1433" i="22" s="1"/>
  <c r="AE1183" i="22"/>
  <c r="AS1356" i="22"/>
  <c r="AQ1356" i="22" s="1"/>
  <c r="AQ1106" i="22"/>
  <c r="T1300" i="22"/>
  <c r="X1300" i="22" s="1"/>
  <c r="X1050" i="22"/>
  <c r="T1351" i="22"/>
  <c r="X1351" i="22" s="1"/>
  <c r="X1101" i="22"/>
  <c r="I1349" i="22"/>
  <c r="G1349" i="22" s="1"/>
  <c r="G1099" i="22"/>
  <c r="T1454" i="22"/>
  <c r="X1454" i="22" s="1"/>
  <c r="X1204" i="22"/>
  <c r="H1463" i="22"/>
  <c r="L1463" i="22" s="1"/>
  <c r="L1213" i="22"/>
  <c r="AR1427" i="22"/>
  <c r="AV1427" i="22" s="1"/>
  <c r="AV1177" i="22"/>
  <c r="AG1333" i="22"/>
  <c r="AE1333" i="22" s="1"/>
  <c r="AE1083" i="22"/>
  <c r="T1323" i="22"/>
  <c r="X1323" i="22" s="1"/>
  <c r="X1073" i="22"/>
  <c r="I1260" i="22"/>
  <c r="G1260" i="22" s="1"/>
  <c r="G1010" i="22"/>
  <c r="T1378" i="22"/>
  <c r="X1378" i="22" s="1"/>
  <c r="X1128" i="22"/>
  <c r="AG1323" i="22"/>
  <c r="AE1323" i="22" s="1"/>
  <c r="AE1073" i="22"/>
  <c r="T1389" i="22"/>
  <c r="X1389" i="22" s="1"/>
  <c r="X1139" i="22"/>
  <c r="I1287" i="22"/>
  <c r="G1287" i="22" s="1"/>
  <c r="G1037" i="22"/>
  <c r="I1432" i="22"/>
  <c r="G1432" i="22" s="1"/>
  <c r="G1182" i="22"/>
  <c r="AG1356" i="22"/>
  <c r="AE1356" i="22" s="1"/>
  <c r="AE1106" i="22"/>
  <c r="T1402" i="22"/>
  <c r="X1402" i="22" s="1"/>
  <c r="X1152" i="22"/>
  <c r="I1293" i="22"/>
  <c r="G1293" i="22" s="1"/>
  <c r="G1043" i="22"/>
  <c r="T1290" i="22"/>
  <c r="X1290" i="22" s="1"/>
  <c r="X1040" i="22"/>
  <c r="AS1362" i="22"/>
  <c r="AQ1362" i="22" s="1"/>
  <c r="AQ1112" i="22"/>
  <c r="AG1350" i="22"/>
  <c r="AE1350" i="22" s="1"/>
  <c r="AE1100" i="22"/>
  <c r="I1356" i="22"/>
  <c r="G1356" i="22" s="1"/>
  <c r="G1106" i="22"/>
  <c r="I1270" i="22"/>
  <c r="G1270" i="22" s="1"/>
  <c r="G1020" i="22"/>
  <c r="AS1321" i="22"/>
  <c r="AQ1321" i="22" s="1"/>
  <c r="AQ1071" i="22"/>
  <c r="AG1430" i="22"/>
  <c r="AE1430" i="22" s="1"/>
  <c r="AE1180" i="22"/>
  <c r="AS1315" i="22"/>
  <c r="AQ1315" i="22" s="1"/>
  <c r="AQ1065" i="22"/>
  <c r="AG1343" i="22"/>
  <c r="AE1343" i="22" s="1"/>
  <c r="AE1093" i="22"/>
  <c r="T1270" i="22"/>
  <c r="X1270" i="22" s="1"/>
  <c r="X1020" i="22"/>
  <c r="T1365" i="22"/>
  <c r="X1365" i="22" s="1"/>
  <c r="X1115" i="22"/>
  <c r="T1295" i="22"/>
  <c r="X1295" i="22" s="1"/>
  <c r="X1045" i="22"/>
  <c r="H1482" i="22"/>
  <c r="L1482" i="22" s="1"/>
  <c r="L1232" i="22"/>
  <c r="AS1402" i="22"/>
  <c r="AQ1402" i="22" s="1"/>
  <c r="AQ1152" i="22"/>
  <c r="AF1478" i="22"/>
  <c r="AJ1478" i="22" s="1"/>
  <c r="AJ1228" i="22"/>
  <c r="AF1480" i="22"/>
  <c r="AJ1480" i="22" s="1"/>
  <c r="AJ1230" i="22"/>
  <c r="AG1336" i="22"/>
  <c r="AE1336" i="22" s="1"/>
  <c r="AE1086" i="22"/>
  <c r="AR1385" i="22"/>
  <c r="AV1385" i="22" s="1"/>
  <c r="AV1135" i="22"/>
  <c r="AG1389" i="22"/>
  <c r="AE1389" i="22" s="1"/>
  <c r="AE1139" i="22"/>
  <c r="U1318" i="22"/>
  <c r="S1318" i="22" s="1"/>
  <c r="S1068" i="22"/>
  <c r="I1371" i="22"/>
  <c r="G1371" i="22" s="1"/>
  <c r="G1121" i="22"/>
  <c r="AG1408" i="22"/>
  <c r="AE1408" i="22" s="1"/>
  <c r="AE1158" i="22"/>
  <c r="AG1334" i="22"/>
  <c r="AE1334" i="22" s="1"/>
  <c r="AE1084" i="22"/>
  <c r="T1355" i="22"/>
  <c r="X1355" i="22" s="1"/>
  <c r="X1105" i="22"/>
  <c r="AI48" i="24"/>
  <c r="AR48" i="24"/>
  <c r="AU48" i="24" s="1"/>
  <c r="AF72" i="24"/>
  <c r="W72" i="24"/>
  <c r="AG1318" i="22"/>
  <c r="AE1318" i="22" s="1"/>
  <c r="AE1068" i="22"/>
  <c r="T1259" i="22"/>
  <c r="X1259" i="22" s="1"/>
  <c r="X1009" i="22"/>
  <c r="T1424" i="22"/>
  <c r="X1424" i="22" s="1"/>
  <c r="X1174" i="22"/>
  <c r="AG1273" i="22"/>
  <c r="AE1273" i="22" s="1"/>
  <c r="AE1023" i="22"/>
  <c r="T1411" i="22"/>
  <c r="X1411" i="22" s="1"/>
  <c r="X1161" i="22"/>
  <c r="AR1298" i="22"/>
  <c r="AV1298" i="22" s="1"/>
  <c r="AV1048" i="22"/>
  <c r="AR1428" i="22"/>
  <c r="AV1428" i="22" s="1"/>
  <c r="AV1178" i="22"/>
  <c r="AF1501" i="22"/>
  <c r="AJ1501" i="22" s="1"/>
  <c r="AJ1251" i="22"/>
  <c r="U1369" i="22"/>
  <c r="S1369" i="22" s="1"/>
  <c r="S1119" i="22"/>
  <c r="I1368" i="22"/>
  <c r="G1368" i="22" s="1"/>
  <c r="G1118" i="22"/>
  <c r="T1338" i="22"/>
  <c r="X1338" i="22" s="1"/>
  <c r="X1088" i="22"/>
  <c r="AR1352" i="22"/>
  <c r="AV1352" i="22" s="1"/>
  <c r="AV1102" i="22"/>
  <c r="AF1492" i="22"/>
  <c r="AJ1492" i="22" s="1"/>
  <c r="AJ1242" i="22"/>
  <c r="AR1336" i="22"/>
  <c r="AV1336" i="22" s="1"/>
  <c r="AV1086" i="22"/>
  <c r="AG1373" i="22"/>
  <c r="AE1373" i="22" s="1"/>
  <c r="AE1123" i="22"/>
  <c r="AR1432" i="22"/>
  <c r="AV1432" i="22" s="1"/>
  <c r="AV1182" i="22"/>
  <c r="H1480" i="22"/>
  <c r="L1480" i="22" s="1"/>
  <c r="L1230" i="22"/>
  <c r="AG1368" i="22"/>
  <c r="AE1368" i="22" s="1"/>
  <c r="AE1118" i="22"/>
  <c r="AS1358" i="22"/>
  <c r="AQ1358" i="22" s="1"/>
  <c r="AQ1108" i="22"/>
  <c r="T1427" i="22"/>
  <c r="X1427" i="22" s="1"/>
  <c r="X1177" i="22"/>
  <c r="AR1334" i="22"/>
  <c r="AV1334" i="22" s="1"/>
  <c r="AV1084" i="22"/>
  <c r="T1311" i="22"/>
  <c r="X1311" i="22" s="1"/>
  <c r="X1061" i="22"/>
  <c r="AF1468" i="22"/>
  <c r="AJ1468" i="22" s="1"/>
  <c r="AJ1218" i="22"/>
  <c r="U1465" i="22"/>
  <c r="S1465" i="22" s="1"/>
  <c r="S1215" i="22"/>
  <c r="AR1414" i="22"/>
  <c r="AV1414" i="22" s="1"/>
  <c r="AV1164" i="22"/>
  <c r="T1392" i="22"/>
  <c r="X1392" i="22" s="1"/>
  <c r="X1142" i="22"/>
  <c r="U1400" i="22"/>
  <c r="S1400" i="22" s="1"/>
  <c r="S1150" i="22"/>
  <c r="AG1335" i="22"/>
  <c r="AE1335" i="22" s="1"/>
  <c r="AE1085" i="22"/>
  <c r="I1429" i="22"/>
  <c r="G1429" i="22" s="1"/>
  <c r="G1179" i="22"/>
  <c r="AI63" i="24" l="1"/>
  <c r="AR63" i="24"/>
  <c r="AU63" i="24" s="1"/>
  <c r="AR64" i="24"/>
  <c r="AU64" i="24" s="1"/>
  <c r="AI64" i="24"/>
  <c r="AR76" i="24"/>
  <c r="AU76" i="24" s="1"/>
  <c r="AI76" i="24"/>
  <c r="AI61" i="24"/>
  <c r="AR61" i="24"/>
  <c r="AU61" i="24" s="1"/>
  <c r="AR74" i="24"/>
  <c r="AU74" i="24" s="1"/>
  <c r="AI74" i="24"/>
  <c r="AR75" i="24"/>
  <c r="AU75" i="24" s="1"/>
  <c r="AI75" i="24"/>
  <c r="AR71" i="24"/>
  <c r="AU71" i="24" s="1"/>
  <c r="AI71" i="24"/>
  <c r="AR72" i="24"/>
  <c r="AU72" i="24" s="1"/>
  <c r="AI72" i="24"/>
  <c r="AR62" i="24"/>
  <c r="AU62" i="24" s="1"/>
  <c r="AI62" i="24"/>
  <c r="AI69" i="24"/>
  <c r="AR69" i="24"/>
  <c r="AU69" i="24" s="1"/>
  <c r="AI66" i="24"/>
  <c r="AR66" i="24"/>
  <c r="AU66" i="24" s="1"/>
  <c r="AI77" i="24"/>
  <c r="AR77" i="24"/>
  <c r="AU77" i="24" s="1"/>
  <c r="AR70" i="24"/>
  <c r="AU70" i="24" s="1"/>
  <c r="AI70" i="24"/>
  <c r="AR60" i="24"/>
  <c r="AU60" i="24" s="1"/>
  <c r="AI60" i="24"/>
  <c r="AR67" i="24"/>
  <c r="AU67" i="24" s="1"/>
  <c r="AI67" i="24"/>
  <c r="AI73" i="24"/>
  <c r="AR73" i="24"/>
  <c r="AU73" i="2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Maurizio Gargiulo</author>
  </authors>
  <commentList>
    <comment ref="B4" authorId="0" shapeId="0" xr:uid="{00000000-0006-0000-0400-000001000000}">
      <text>
        <r>
          <rPr>
            <sz val="11"/>
            <color theme="1"/>
            <rFont val="Calibri"/>
            <family val="2"/>
            <scheme val="minor"/>
          </rPr>
          <t>Comm in only 
Fill in this column with the name of your commodity emission defined in the SEC_COMM sheet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Maurizio Gargiulo</author>
  </authors>
  <commentList>
    <comment ref="B4" authorId="0" shapeId="0" xr:uid="{00000000-0006-0000-0500-000001000000}">
      <text>
        <r>
          <rPr>
            <sz val="11"/>
            <color theme="1"/>
            <rFont val="Calibri"/>
            <family val="2"/>
            <scheme val="minor"/>
          </rPr>
          <t>Comm in only 
Fill in this column with the name of your commodity emission defined in the SEC_COMM sheet</t>
        </r>
      </text>
    </comment>
  </commentList>
</comments>
</file>

<file path=xl/sharedStrings.xml><?xml version="1.0" encoding="utf-8"?>
<sst xmlns="http://schemas.openxmlformats.org/spreadsheetml/2006/main" count="10772" uniqueCount="2419">
  <si>
    <t>Generic Comet (GC) TIMES Supply</t>
  </si>
  <si>
    <t>Sheet color</t>
  </si>
  <si>
    <t>Raw Data and Parameters</t>
  </si>
  <si>
    <t>City Specific Data</t>
  </si>
  <si>
    <t>Post processing for TIMES</t>
  </si>
  <si>
    <t>Table formatted for TIMES</t>
  </si>
  <si>
    <t>City Basic Data</t>
  </si>
  <si>
    <t>Calibration methodology</t>
  </si>
  <si>
    <t>GHG Inventory</t>
  </si>
  <si>
    <t>A. City Characteristics</t>
  </si>
  <si>
    <t>Data Item</t>
  </si>
  <si>
    <t>Value</t>
  </si>
  <si>
    <t>Units</t>
  </si>
  <si>
    <t>City Name</t>
  </si>
  <si>
    <t>New York</t>
  </si>
  <si>
    <t>Latitude</t>
  </si>
  <si>
    <t>Longitude</t>
  </si>
  <si>
    <t>County</t>
  </si>
  <si>
    <t>New York County</t>
  </si>
  <si>
    <t>State</t>
  </si>
  <si>
    <t>Census Division</t>
  </si>
  <si>
    <t>Middle Atlantic</t>
  </si>
  <si>
    <t>Climate Division</t>
  </si>
  <si>
    <t>Northeast</t>
  </si>
  <si>
    <t>Egrid Region</t>
  </si>
  <si>
    <t>NPCC NYC/Westchester</t>
  </si>
  <si>
    <t>Area of city (excluding water, natural and agricultural areas)</t>
  </si>
  <si>
    <t>square kilometers</t>
  </si>
  <si>
    <t>* Division and Region Map can be found in the Maps sheet.</t>
  </si>
  <si>
    <t>B. Planning Base Year and Target Years</t>
  </si>
  <si>
    <t>Year</t>
  </si>
  <si>
    <t>Base Year</t>
  </si>
  <si>
    <t>Acceptable range [2018,2021]</t>
  </si>
  <si>
    <t>End Year</t>
  </si>
  <si>
    <t>C. City Population and GDP</t>
  </si>
  <si>
    <t>Population in Base Year</t>
  </si>
  <si>
    <t>Thousand of people</t>
  </si>
  <si>
    <t>Annual population growth (Base Year - End Year)</t>
  </si>
  <si>
    <t>% people</t>
  </si>
  <si>
    <t>GDP in Base Year</t>
  </si>
  <si>
    <t>Million US$</t>
  </si>
  <si>
    <t>Annual GDP growth rate</t>
  </si>
  <si>
    <t>% US$</t>
  </si>
  <si>
    <t>Share of manufacturing GDP</t>
  </si>
  <si>
    <t>Share of State population</t>
  </si>
  <si>
    <t>Share of State GDP</t>
  </si>
  <si>
    <t>Adjustment from state manufacturing GDP</t>
  </si>
  <si>
    <t>D. Climate Data</t>
  </si>
  <si>
    <t>Heating degree days (HDD)</t>
  </si>
  <si>
    <t>F</t>
  </si>
  <si>
    <t>Cooling degree days (CDD)</t>
  </si>
  <si>
    <t>Correction from State HDD</t>
  </si>
  <si>
    <t>Correction from State CDD</t>
  </si>
  <si>
    <t>Annual precipitation</t>
  </si>
  <si>
    <t>mm / year</t>
  </si>
  <si>
    <t>Climate change scenario</t>
  </si>
  <si>
    <t>RCP4.5</t>
  </si>
  <si>
    <t>Average temperature increase in 1980-2020</t>
  </si>
  <si>
    <t>Forecasted average temperature increase in 2035-2065</t>
  </si>
  <si>
    <t>Forecasted average temperature increase in 2070-2100</t>
  </si>
  <si>
    <t>*Climate change scenario description can be found in the Lists sheet.</t>
  </si>
  <si>
    <t>E. Energy scenario</t>
  </si>
  <si>
    <t>AEO energy scenario</t>
  </si>
  <si>
    <t>lowmachighZTC</t>
  </si>
  <si>
    <t>Electricity technology scenario</t>
  </si>
  <si>
    <t>Moderate</t>
  </si>
  <si>
    <t>Transport technology scenario</t>
  </si>
  <si>
    <t>Mid</t>
  </si>
  <si>
    <t>District energy</t>
  </si>
  <si>
    <t>Yes</t>
  </si>
  <si>
    <t>* Energy scenario description can be foundin the Lists sheet.</t>
  </si>
  <si>
    <t>CommName</t>
  </si>
  <si>
    <t>RESDSL</t>
  </si>
  <si>
    <t>RESKER</t>
  </si>
  <si>
    <t>RESLPG</t>
  </si>
  <si>
    <t>RESNGA</t>
  </si>
  <si>
    <t>* Units</t>
  </si>
  <si>
    <t>Kt/PJ</t>
  </si>
  <si>
    <t>RESSO2</t>
  </si>
  <si>
    <t>RESNOX</t>
  </si>
  <si>
    <t>RESPM10</t>
  </si>
  <si>
    <t>RESPM25</t>
  </si>
  <si>
    <t>INDCOA</t>
  </si>
  <si>
    <t>INDDSL</t>
  </si>
  <si>
    <t>INDLPG</t>
  </si>
  <si>
    <t>INDMET</t>
  </si>
  <si>
    <t>INDNGA</t>
  </si>
  <si>
    <t>INDPTC</t>
  </si>
  <si>
    <t>INDRFL</t>
  </si>
  <si>
    <t>INDKER</t>
  </si>
  <si>
    <t>INDNOX</t>
  </si>
  <si>
    <t>INDSO2</t>
  </si>
  <si>
    <t>INDPM10</t>
  </si>
  <si>
    <t>INDPM25</t>
  </si>
  <si>
    <t>COMDSL</t>
  </si>
  <si>
    <t>COMKER</t>
  </si>
  <si>
    <t>COMLPG</t>
  </si>
  <si>
    <t>COMNGA</t>
  </si>
  <si>
    <t>COMRFL</t>
  </si>
  <si>
    <t>COMSO2</t>
  </si>
  <si>
    <t>COMNOX</t>
  </si>
  <si>
    <t>COMPM10</t>
  </si>
  <si>
    <t>COMPM25</t>
  </si>
  <si>
    <t>TechName</t>
  </si>
  <si>
    <t>TechDesc</t>
  </si>
  <si>
    <t>Comm-IN</t>
  </si>
  <si>
    <t>Comm-OUT</t>
  </si>
  <si>
    <t>ENV_ACT~ELCNOX~2015</t>
  </si>
  <si>
    <t>ENV_ACT~ELCNOX~2020</t>
  </si>
  <si>
    <t>ENV_ACT~ELCNOX~2025</t>
  </si>
  <si>
    <t>ENV_ACT~ELCNOX~2030</t>
  </si>
  <si>
    <t>ENV_ACT~ELCNOX~2055</t>
  </si>
  <si>
    <t>ENV_ACT~ELCPM10~2010</t>
  </si>
  <si>
    <t>ENV_ACT~ELCPM10~2015</t>
  </si>
  <si>
    <t>ENV_ACT~ELCPM10~2020</t>
  </si>
  <si>
    <t>ENV_ACT~ELCPM10~2025</t>
  </si>
  <si>
    <t>ENV_ACT~ELCPM10~2030</t>
  </si>
  <si>
    <t>ENV_ACT~ELCPM10~2055</t>
  </si>
  <si>
    <t>ENV_ACT~ELCPM25~2015</t>
  </si>
  <si>
    <t>ENV_ACT~ELCPM25~2020</t>
  </si>
  <si>
    <t>ENV_ACT~ELCPM25~2025</t>
  </si>
  <si>
    <t>ENV_ACT~ELCPM25~2030</t>
  </si>
  <si>
    <t>ENV_ACT~ELCPM25~2055</t>
  </si>
  <si>
    <t>ENV_ACT~ELCSO2~2015</t>
  </si>
  <si>
    <t>ENV_ACT~ELCSO2~2020</t>
  </si>
  <si>
    <t>ENV_ACT~ELCSO2~2025</t>
  </si>
  <si>
    <t>ENV_ACT~ELCSO2~2030</t>
  </si>
  <si>
    <t>ENV_ACT~ELCSO2~2055</t>
  </si>
  <si>
    <t>*Technology Name</t>
  </si>
  <si>
    <t>Technology Description</t>
  </si>
  <si>
    <t>Input Commodity</t>
  </si>
  <si>
    <t>Output Commodity</t>
  </si>
  <si>
    <t>Activity based emissions</t>
  </si>
  <si>
    <t>*Units</t>
  </si>
  <si>
    <t>*Description</t>
  </si>
  <si>
    <t>\l:</t>
  </si>
  <si>
    <t>SEELCDSL</t>
  </si>
  <si>
    <t>Emissions: DSL to ELC</t>
  </si>
  <si>
    <t>ELCDSL</t>
  </si>
  <si>
    <t>ELCDSLEA</t>
  </si>
  <si>
    <t>SEELCNGT</t>
  </si>
  <si>
    <t>Emissions: NGA to ELC (Turbine)</t>
  </si>
  <si>
    <t>ELCNGA</t>
  </si>
  <si>
    <t>ELCNGAEA</t>
  </si>
  <si>
    <t>SEELCNGC</t>
  </si>
  <si>
    <t>Emissions: NGA to ELC (Combined Cycle)</t>
  </si>
  <si>
    <t>ELCNGCEA</t>
  </si>
  <si>
    <t>SEELCNGS</t>
  </si>
  <si>
    <t>Emissions: NGA to ELC (Steam)</t>
  </si>
  <si>
    <t>ELCNGSEA</t>
  </si>
  <si>
    <t>SEELCRFL</t>
  </si>
  <si>
    <t>Emissions: RFL to ELC</t>
  </si>
  <si>
    <t>ELCRFL</t>
  </si>
  <si>
    <t>ELCRFLEA</t>
  </si>
  <si>
    <t>SEELCRFH</t>
  </si>
  <si>
    <t>Emissions: RFH to ELC</t>
  </si>
  <si>
    <t>ELCRFH</t>
  </si>
  <si>
    <t>ELCRFHPS</t>
  </si>
  <si>
    <t>ELCRFLPS</t>
  </si>
  <si>
    <t>SEELCBIGCC</t>
  </si>
  <si>
    <t>Emissions: Biomass to ELC (IGCC)</t>
  </si>
  <si>
    <t>ELCBIO</t>
  </si>
  <si>
    <t>ELCBIGCCEA</t>
  </si>
  <si>
    <t>SEELCBIBHO</t>
  </si>
  <si>
    <t>Biomass cofiring</t>
  </si>
  <si>
    <t>ELCBSTMEA</t>
  </si>
  <si>
    <t>CSTMBHCCO</t>
  </si>
  <si>
    <t>SEELCWTE</t>
  </si>
  <si>
    <t>Emissions: Waste to Energy to ELC</t>
  </si>
  <si>
    <t>ELCMSW</t>
  </si>
  <si>
    <t>ELCMSWEA</t>
  </si>
  <si>
    <t>SELFGICE</t>
  </si>
  <si>
    <t>Emissions: Landfill gas to energy</t>
  </si>
  <si>
    <t>LFG</t>
  </si>
  <si>
    <t>LFGICEEA</t>
  </si>
  <si>
    <t>SECIGCCBH</t>
  </si>
  <si>
    <t>Emissions: Coal to IGCC</t>
  </si>
  <si>
    <t>ELCCOABH</t>
  </si>
  <si>
    <t>COALIGCC</t>
  </si>
  <si>
    <t>SECSTMBH</t>
  </si>
  <si>
    <t>Emissions: Coal to New Steam Electric</t>
  </si>
  <si>
    <t>COALSTMN</t>
  </si>
  <si>
    <t>SECSTMRBH</t>
  </si>
  <si>
    <t>Emissions: Coal to Residual Steam Electric</t>
  </si>
  <si>
    <t>CSTMBH</t>
  </si>
  <si>
    <t>CEFF-I~2015</t>
  </si>
  <si>
    <t>CEFF-I~2020</t>
  </si>
  <si>
    <t>CEFF-I~2025</t>
  </si>
  <si>
    <t>CEFF-I~2030</t>
  </si>
  <si>
    <t>CEFF-I~2035</t>
  </si>
  <si>
    <t>CEFF-I~2040</t>
  </si>
  <si>
    <t>CEFF-I~2050</t>
  </si>
  <si>
    <t>ENV_ACT~TRNNOX~2015</t>
  </si>
  <si>
    <t>ENV_ACT~TRNNOX~2020</t>
  </si>
  <si>
    <t>ENV_ACT~TRNNOX~2025</t>
  </si>
  <si>
    <t>ENV_ACT~TRNNOX~2030</t>
  </si>
  <si>
    <t>ENV_ACT~TRNNOX~2035</t>
  </si>
  <si>
    <t>ENV_ACT~TRNNOX~2040</t>
  </si>
  <si>
    <t>ENV_ACT~TRNNOX~2045</t>
  </si>
  <si>
    <t>ENV_ACT~TRNNOX~2050</t>
  </si>
  <si>
    <t>ENV_ACT~TRNNOX~2055</t>
  </si>
  <si>
    <t>ENV_ACT~TRNSO2~2015</t>
  </si>
  <si>
    <t>ENV_ACT~TRNSO2~2020</t>
  </si>
  <si>
    <t>ENV_ACT~TRNSO2~2025</t>
  </si>
  <si>
    <t>ENV_ACT~TRNSO2~2030</t>
  </si>
  <si>
    <t>ENV_ACT~TRNSO2~2035</t>
  </si>
  <si>
    <t>ENV_ACT~TRNSO2~2040</t>
  </si>
  <si>
    <t>ENV_ACT~TRNSO2~2045</t>
  </si>
  <si>
    <t>ENV_ACT~TRNSO2~2050</t>
  </si>
  <si>
    <t>ENV_ACT~TRNSO2~2055</t>
  </si>
  <si>
    <t>ENV_ACT~TRNPM10~2015</t>
  </si>
  <si>
    <t>ENV_ACT~TRNPM10~2020</t>
  </si>
  <si>
    <t>ENV_ACT~TRNPM10~2025</t>
  </si>
  <si>
    <t>ENV_ACT~TRNPM10~2030</t>
  </si>
  <si>
    <t>ENV_ACT~TRNPM10~2035</t>
  </si>
  <si>
    <t>ENV_ACT~TRNPM10~2040</t>
  </si>
  <si>
    <t>ENV_ACT~TRNPM10~2045</t>
  </si>
  <si>
    <t>ENV_ACT~TRNPM10~2050</t>
  </si>
  <si>
    <t>ENV_ACT~TRNPM10~2055</t>
  </si>
  <si>
    <t>ENV_ACT~TRNPM25~2015</t>
  </si>
  <si>
    <t>ENV_ACT~TRNPM25~2020</t>
  </si>
  <si>
    <t>ENV_ACT~TRNPM25~2025</t>
  </si>
  <si>
    <t>ENV_ACT~TRNPM25~2030</t>
  </si>
  <si>
    <t>ENV_ACT~TRNPM25~2035</t>
  </si>
  <si>
    <t>ENV_ACT~TRNPM25~2040</t>
  </si>
  <si>
    <t>ENV_ACT~TRNPM25~2045</t>
  </si>
  <si>
    <t>ENV_ACT~TRNPM25~2050</t>
  </si>
  <si>
    <t>ENV_ACT~TRNPM25~2055</t>
  </si>
  <si>
    <t>Efficiency</t>
  </si>
  <si>
    <t>bn-vmt/PJ</t>
  </si>
  <si>
    <t>TLEMCGSL</t>
  </si>
  <si>
    <t>TL.GSL.MC.Existing fleet</t>
  </si>
  <si>
    <t>TLECGSL</t>
  </si>
  <si>
    <t>TL.GSL.C.Existing fleet</t>
  </si>
  <si>
    <t>TLEFDSL</t>
  </si>
  <si>
    <t>TL.DSL.F.Existing fleet</t>
  </si>
  <si>
    <t>TLEFGSL</t>
  </si>
  <si>
    <t>TL.GSL.F.Existing fleet</t>
  </si>
  <si>
    <t>TLESSGSL</t>
  </si>
  <si>
    <t>TL.GSL.SS.Existing fleet</t>
  </si>
  <si>
    <t>TLELSGSL</t>
  </si>
  <si>
    <t>TL.GSL.LS.Existing fleet</t>
  </si>
  <si>
    <t>TLEMGSL</t>
  </si>
  <si>
    <t>TL.GSL.M.Existing Fleet</t>
  </si>
  <si>
    <t>TLEPGSL</t>
  </si>
  <si>
    <t>TL.GSL.P.Existing Fleet</t>
  </si>
  <si>
    <t>TLEPDSL</t>
  </si>
  <si>
    <t>TL.DSL.P.Existing fleet</t>
  </si>
  <si>
    <t>TLEFETHX</t>
  </si>
  <si>
    <t>TL.E85X.F.Existing fleet</t>
  </si>
  <si>
    <t>TLEFCNG</t>
  </si>
  <si>
    <t>TL.CNG.F.Existing fleet</t>
  </si>
  <si>
    <t>TLEFLPG</t>
  </si>
  <si>
    <t>TL.LPG.F.Existing fleet</t>
  </si>
  <si>
    <t>TLEFELC</t>
  </si>
  <si>
    <t>TL.ELC.F.Existing fleet</t>
  </si>
  <si>
    <t>TLMCCONV</t>
  </si>
  <si>
    <t>TL.GSL.MC.CONV</t>
  </si>
  <si>
    <t>TLCCONV</t>
  </si>
  <si>
    <t>TL.GSL.C.CONV</t>
  </si>
  <si>
    <t>TLCDSL</t>
  </si>
  <si>
    <t>TL.DSL.C.DSL</t>
  </si>
  <si>
    <t>TLCDHEV</t>
  </si>
  <si>
    <t>TL.DSL.C.DHEV</t>
  </si>
  <si>
    <t>TLCETHX</t>
  </si>
  <si>
    <t>TL.E85X.C.ETHX</t>
  </si>
  <si>
    <t>TLCHEV</t>
  </si>
  <si>
    <t>TL.GSL.C.HEV</t>
  </si>
  <si>
    <t>TLFCONV</t>
  </si>
  <si>
    <t>TL.GSL.F.CONV</t>
  </si>
  <si>
    <t>TLFDHEV</t>
  </si>
  <si>
    <t>TL.DSL.F.DHEV</t>
  </si>
  <si>
    <t>TLFDSL</t>
  </si>
  <si>
    <t>TL.DSL.F.DSL</t>
  </si>
  <si>
    <t>TLFETHX</t>
  </si>
  <si>
    <t>TL.E85X.F.ETHX</t>
  </si>
  <si>
    <t>TLFHEV</t>
  </si>
  <si>
    <t>TL.GSL.F.HEV</t>
  </si>
  <si>
    <t>TLMCONV</t>
  </si>
  <si>
    <t>TL.GSL.M.CONV</t>
  </si>
  <si>
    <t>TLMDHEV</t>
  </si>
  <si>
    <t>TL.DSL.M.DHEV</t>
  </si>
  <si>
    <t>TLMDSL</t>
  </si>
  <si>
    <t>TL.DSL.M.DSL</t>
  </si>
  <si>
    <t>TLMETHX</t>
  </si>
  <si>
    <t>TL.E85X.M.ETHX</t>
  </si>
  <si>
    <t>TLMHEV</t>
  </si>
  <si>
    <t>TL.GSL.M.HEV</t>
  </si>
  <si>
    <t>TLPCONV</t>
  </si>
  <si>
    <t>TL.GSL.P.CONV</t>
  </si>
  <si>
    <t>TLPDSL</t>
  </si>
  <si>
    <t>TL.DSL.P.DSL</t>
  </si>
  <si>
    <t>TLPETHX</t>
  </si>
  <si>
    <t>TL.E85X.P.ETHX</t>
  </si>
  <si>
    <t>TLPHEV</t>
  </si>
  <si>
    <t>TL.GSL.P.HEV</t>
  </si>
  <si>
    <t>TLSSCONV</t>
  </si>
  <si>
    <t>TL.GSL.SS.CONV</t>
  </si>
  <si>
    <t>TLSSDHEV</t>
  </si>
  <si>
    <t>TL.DSL.SS.DHEV</t>
  </si>
  <si>
    <t>TLSSDSL</t>
  </si>
  <si>
    <t>TL.DSL.SS.DSL</t>
  </si>
  <si>
    <t>TLSSETHX</t>
  </si>
  <si>
    <t>TL.E85X.SS.ETHX</t>
  </si>
  <si>
    <t>TLSSHEV</t>
  </si>
  <si>
    <t>TL.GSL.SS.HEV</t>
  </si>
  <si>
    <t>TLLSCONV</t>
  </si>
  <si>
    <t>TL.GSL.LS.CONV</t>
  </si>
  <si>
    <t>TLLSDHEV</t>
  </si>
  <si>
    <t>TL.DSL.LS.DHEV</t>
  </si>
  <si>
    <t>TLLSDSL</t>
  </si>
  <si>
    <t>TL.DSL.LS.DSL</t>
  </si>
  <si>
    <t>TLLSETHX</t>
  </si>
  <si>
    <t>TL.E85X.LS.ETHX</t>
  </si>
  <si>
    <t>TLLSHEV</t>
  </si>
  <si>
    <t>TL.GSL.LS.HEV</t>
  </si>
  <si>
    <t>TLCHE85</t>
  </si>
  <si>
    <t>TL.E85X.C.HE85</t>
  </si>
  <si>
    <t>TLFHE85</t>
  </si>
  <si>
    <t>TL.E85X.F.HE85</t>
  </si>
  <si>
    <t>TLPHE85</t>
  </si>
  <si>
    <t>TL.E85X.P.HE85</t>
  </si>
  <si>
    <t>TLMHE85</t>
  </si>
  <si>
    <t>TL.E85X.M.HE85</t>
  </si>
  <si>
    <t>TLLSHE85</t>
  </si>
  <si>
    <t>TL.E85X.LS.HE85</t>
  </si>
  <si>
    <t>TLSSHE85</t>
  </si>
  <si>
    <t>TL.E85X.SS.HE85</t>
  </si>
  <si>
    <t>TLCP10G</t>
  </si>
  <si>
    <t>TL.GSL.C.P10G</t>
  </si>
  <si>
    <t>TLFP10G</t>
  </si>
  <si>
    <t>TL.GSL.F.P10G</t>
  </si>
  <si>
    <t>TLMP10G</t>
  </si>
  <si>
    <t>TL.GSL.M.P10G</t>
  </si>
  <si>
    <t>TLSSP10G</t>
  </si>
  <si>
    <t>TL.GSL.SS.P10G</t>
  </si>
  <si>
    <t>TLCP10E</t>
  </si>
  <si>
    <t>TL.E85X.C.P10E</t>
  </si>
  <si>
    <t>TLFP10E</t>
  </si>
  <si>
    <t>TL.E85X.F.P10E</t>
  </si>
  <si>
    <t>TLMP10E</t>
  </si>
  <si>
    <t>TL.E85X.M.P10E</t>
  </si>
  <si>
    <t>TLSSP10E</t>
  </si>
  <si>
    <t>TL.E85X.SS.P10E</t>
  </si>
  <si>
    <t>TLCPHVG</t>
  </si>
  <si>
    <t>TL.GSL.C.PHVG</t>
  </si>
  <si>
    <t>TLFPHVG</t>
  </si>
  <si>
    <t>TL.GSL.F.PHVG</t>
  </si>
  <si>
    <t>TLMPHVG</t>
  </si>
  <si>
    <t>TL.GSL.M.PHVG</t>
  </si>
  <si>
    <t>TLSSPHVG</t>
  </si>
  <si>
    <t>TL.GSL.SS.PHVG</t>
  </si>
  <si>
    <t>TLCPHVE</t>
  </si>
  <si>
    <t>TL.E85X.C.PHVE</t>
  </si>
  <si>
    <t>TLFPHVE</t>
  </si>
  <si>
    <t>TL.E85X.F.PHVE</t>
  </si>
  <si>
    <t>TLMPHVE</t>
  </si>
  <si>
    <t>TL.E85X.M.PHVE</t>
  </si>
  <si>
    <t>TLSSPHVE</t>
  </si>
  <si>
    <t>TL.E85X.SS.PHVE</t>
  </si>
  <si>
    <t>TLCCNG</t>
  </si>
  <si>
    <t>TL.CNG.C.CNG</t>
  </si>
  <si>
    <t>*</t>
  </si>
  <si>
    <t>TLCCNGX</t>
  </si>
  <si>
    <t>TL.CNGX.C.CNGX</t>
  </si>
  <si>
    <t>TLFCNG</t>
  </si>
  <si>
    <t>TL.CNG.F.CNG</t>
  </si>
  <si>
    <t>TLFCNGX</t>
  </si>
  <si>
    <t>TL.CNGX.F.CNGX</t>
  </si>
  <si>
    <t>TLMCNG</t>
  </si>
  <si>
    <t>TL.CNG.M.CNG</t>
  </si>
  <si>
    <t>TLMCNGX</t>
  </si>
  <si>
    <t>TL.CNGX.M.CNGX</t>
  </si>
  <si>
    <t>TLPCNG</t>
  </si>
  <si>
    <t>TL.CNG.P.CNG</t>
  </si>
  <si>
    <t>TLPCNGX</t>
  </si>
  <si>
    <t>TL.CNGX.P.CNGX</t>
  </si>
  <si>
    <t>TLCLPG</t>
  </si>
  <si>
    <t>TL.LPG.C.LPG</t>
  </si>
  <si>
    <t>TLFLPG</t>
  </si>
  <si>
    <t>TL.LPG.F.LPG</t>
  </si>
  <si>
    <t>TLMLPG</t>
  </si>
  <si>
    <t>TL.LPG.M.LPG</t>
  </si>
  <si>
    <t>TLPLPG</t>
  </si>
  <si>
    <t>TL.LPG.P.LPG</t>
  </si>
  <si>
    <t>TLCFCH</t>
  </si>
  <si>
    <t>TL.H2.C.FCH</t>
  </si>
  <si>
    <t>TLFFCH</t>
  </si>
  <si>
    <t>TL.H2.F.FCH</t>
  </si>
  <si>
    <t>TLMFCH</t>
  </si>
  <si>
    <t>TL.H2.M.FCH</t>
  </si>
  <si>
    <t>TLSSFCH</t>
  </si>
  <si>
    <t>TL.H2.SS.FCH</t>
  </si>
  <si>
    <t>TLLSFCH</t>
  </si>
  <si>
    <t>TL.H2.LS.FCH</t>
  </si>
  <si>
    <t>TLMCELC</t>
  </si>
  <si>
    <t>Electric minicar w/100 mi range</t>
  </si>
  <si>
    <t>TLMCELCB</t>
  </si>
  <si>
    <t>Electric minicar w/200 mi range</t>
  </si>
  <si>
    <t>TLCELC</t>
  </si>
  <si>
    <t>Electric compact car w/100 mi range</t>
  </si>
  <si>
    <t>TLCELCB</t>
  </si>
  <si>
    <t>Electric compact car w/200 mi range</t>
  </si>
  <si>
    <t>TLFELC</t>
  </si>
  <si>
    <t>Electric fullsize car w/100 mi range</t>
  </si>
  <si>
    <t>TLFELCB</t>
  </si>
  <si>
    <t>Electric fullsize car w/200 mi range</t>
  </si>
  <si>
    <t>TLMELC</t>
  </si>
  <si>
    <t>Electric minivan w/100 mi range</t>
  </si>
  <si>
    <t>TLMELCB</t>
  </si>
  <si>
    <t>Electric minivan w/200 mi range</t>
  </si>
  <si>
    <t>TLSSELC</t>
  </si>
  <si>
    <t>Electric small SUV w/100 mi range</t>
  </si>
  <si>
    <t>TLSSELCB</t>
  </si>
  <si>
    <t>Electric small SUV w/200 mi range</t>
  </si>
  <si>
    <t>TBDSLE</t>
  </si>
  <si>
    <t>Bus, Exisiting Diesel</t>
  </si>
  <si>
    <t>TBGSLE</t>
  </si>
  <si>
    <t>Bus, Exisiting Gasoline</t>
  </si>
  <si>
    <t>TBCNGE</t>
  </si>
  <si>
    <t>Bus, Exisiting CNG</t>
  </si>
  <si>
    <t>TCGSLE</t>
  </si>
  <si>
    <t>Truck, Commerical, Exisiting Gasoline</t>
  </si>
  <si>
    <t>TCDSLE</t>
  </si>
  <si>
    <t>Truck, Commerical, Existing Diesel</t>
  </si>
  <si>
    <t>TMGSLE</t>
  </si>
  <si>
    <t>Medium Duty Truck, Existing Gasoline</t>
  </si>
  <si>
    <t>TMDSLE</t>
  </si>
  <si>
    <t>Medium Duty Truck, Existing Diesel</t>
  </si>
  <si>
    <t>TMCNGE</t>
  </si>
  <si>
    <t>Medium Duty Truck, Existing CNG</t>
  </si>
  <si>
    <t>TMLPGE</t>
  </si>
  <si>
    <t>Medium Duty Truck, Existing LPG</t>
  </si>
  <si>
    <t>THSGSLE</t>
  </si>
  <si>
    <t>Heavy Truck, Short Haul, Gasoline exisiting</t>
  </si>
  <si>
    <t>THSDSLE</t>
  </si>
  <si>
    <t>Heavy Truck, Short Haul, Diesel exisiting</t>
  </si>
  <si>
    <t>THSCNGE</t>
  </si>
  <si>
    <t>Heavy Truck, Short Haul, CNG exisiting</t>
  </si>
  <si>
    <t>THSLPGE</t>
  </si>
  <si>
    <t>Heavy Truck, Short Haul, LPG exisiting</t>
  </si>
  <si>
    <t>THLDSLE</t>
  </si>
  <si>
    <t>Heavy Truck, Long Haul, Diesel exisiting</t>
  </si>
  <si>
    <t>THLLPGE</t>
  </si>
  <si>
    <t>Heavy Truck, Long Haul, LPG exisiting</t>
  </si>
  <si>
    <t>TBDSLC10</t>
  </si>
  <si>
    <t>Bus, Conventional Diesel, 2010</t>
  </si>
  <si>
    <t>TBDSLC</t>
  </si>
  <si>
    <t>Bus, Conventional Diesel</t>
  </si>
  <si>
    <t>TBDSLIM</t>
  </si>
  <si>
    <t>Bus, Improved Diesel</t>
  </si>
  <si>
    <t>TBDSLADV</t>
  </si>
  <si>
    <t>Bus, Advanced Tech Diesel</t>
  </si>
  <si>
    <t>TBDSLAH</t>
  </si>
  <si>
    <t>Bus, Advanced Hybrid Diesel</t>
  </si>
  <si>
    <t>TBB20C10</t>
  </si>
  <si>
    <t>Bus, Conventional Biodiesel, 2010</t>
  </si>
  <si>
    <t>TBB20C</t>
  </si>
  <si>
    <t>Bus, Conventional B20</t>
  </si>
  <si>
    <t>TBB20IM</t>
  </si>
  <si>
    <t>Bus, B20, Improved Biodiesel</t>
  </si>
  <si>
    <t>TBB20ADV</t>
  </si>
  <si>
    <t>Bus, Advanced Tech B20</t>
  </si>
  <si>
    <t>TBB20AH</t>
  </si>
  <si>
    <t>Bus, Advanced Hybrid B20</t>
  </si>
  <si>
    <t>TBCNGC</t>
  </si>
  <si>
    <t>Bus, Conventional CNG</t>
  </si>
  <si>
    <t>TBCNGIM</t>
  </si>
  <si>
    <t>Bus, Improved CNG</t>
  </si>
  <si>
    <t>TBCNGADV</t>
  </si>
  <si>
    <t>Bus, Advanced Tech CNG</t>
  </si>
  <si>
    <t>TBCNGAH</t>
  </si>
  <si>
    <t>Bus, Advanced Hybird CNG</t>
  </si>
  <si>
    <t>TCGSLC10</t>
  </si>
  <si>
    <t>Commercial Truck, Gasoline 2010</t>
  </si>
  <si>
    <t>TCGSLC</t>
  </si>
  <si>
    <t>Commercial Truck, Conventional Gasoline</t>
  </si>
  <si>
    <t>TCGSLIM</t>
  </si>
  <si>
    <t>Commercial Truck, Improved Gasoline</t>
  </si>
  <si>
    <t>TCGSLADV</t>
  </si>
  <si>
    <t>Commercial Truck, Advanced Tech Gasoline</t>
  </si>
  <si>
    <t>TCGSLAH</t>
  </si>
  <si>
    <t>Commercial Truck, Advanced Hybrid Tech Gasoline</t>
  </si>
  <si>
    <t>TCDSLC10</t>
  </si>
  <si>
    <t>Commercial Truck, Diesel 2010</t>
  </si>
  <si>
    <t>TCDSLC</t>
  </si>
  <si>
    <t>Commercial Truck, Conventional Diesel</t>
  </si>
  <si>
    <t>TCDSLIM</t>
  </si>
  <si>
    <t>Commercial Truck, Improved Diesel</t>
  </si>
  <si>
    <t>TCDSLAH</t>
  </si>
  <si>
    <t>Commercial Truck, Advanced Hybrid Diesel</t>
  </si>
  <si>
    <t>TCB20C10</t>
  </si>
  <si>
    <t>Commercial Truck, B20 2010</t>
  </si>
  <si>
    <t>TCB20C</t>
  </si>
  <si>
    <t>Commercial Truck, Conventional B20</t>
  </si>
  <si>
    <t>TCB20IM</t>
  </si>
  <si>
    <t>Commercial Truck, Improved B20</t>
  </si>
  <si>
    <t>TCB20AH</t>
  </si>
  <si>
    <t>Commerical Truck, Advanced Hybrid B20</t>
  </si>
  <si>
    <t>TCCNGC</t>
  </si>
  <si>
    <t>Commercial Truck, Conventional CNG</t>
  </si>
  <si>
    <t>TCCNGIM</t>
  </si>
  <si>
    <t>Commercial Truck, Improved CNG</t>
  </si>
  <si>
    <t>TCCNGADV</t>
  </si>
  <si>
    <t>Commerical Truck, Advanced CNG</t>
  </si>
  <si>
    <t>TCE85C</t>
  </si>
  <si>
    <t>Commercial Truck, Conventional E85</t>
  </si>
  <si>
    <t>TCE85IM</t>
  </si>
  <si>
    <t>Commercial Truck, Improved E85</t>
  </si>
  <si>
    <t>TCE85ADV</t>
  </si>
  <si>
    <t>Commercial Truck, Advanced E85</t>
  </si>
  <si>
    <t>TCLPGC</t>
  </si>
  <si>
    <t>Commercial Truck, Conventional LPG</t>
  </si>
  <si>
    <t>TCLPGIM</t>
  </si>
  <si>
    <t>Commercial Truck, Improved LPG</t>
  </si>
  <si>
    <t>TMGSLC10</t>
  </si>
  <si>
    <t>Medium Duty Truck, Gasoline, 2010</t>
  </si>
  <si>
    <t>TMGSLC</t>
  </si>
  <si>
    <t>Medium Duty Truck, Conventional Gasoline</t>
  </si>
  <si>
    <t>TMGSLIM</t>
  </si>
  <si>
    <t>Medium Duty Truck, Improved Gasoline</t>
  </si>
  <si>
    <t>TMGSLAH</t>
  </si>
  <si>
    <t>Medium Duty Truck, Advanced Hybrid Gasoline</t>
  </si>
  <si>
    <t>TMDSLC10</t>
  </si>
  <si>
    <t>Medium Duty Truck, Diesel, 2010</t>
  </si>
  <si>
    <t>TMDSLC</t>
  </si>
  <si>
    <t>Medium Duty Truck, Conventional Diesel</t>
  </si>
  <si>
    <t>TMDSLIM</t>
  </si>
  <si>
    <t>Medium Duty Truck, Improved Diesel</t>
  </si>
  <si>
    <t>TMDSLADV</t>
  </si>
  <si>
    <t>Medium Duty Truck, Advanced Diesel</t>
  </si>
  <si>
    <t>TMDSLAH</t>
  </si>
  <si>
    <t>Medium Duty Truck, Advanced Hybrid Diesel</t>
  </si>
  <si>
    <t>TMB20C10</t>
  </si>
  <si>
    <t>Medium Duty Truck, B20, 2010</t>
  </si>
  <si>
    <t>TMB20C</t>
  </si>
  <si>
    <t>Medium Duty Truck, Conventional B20</t>
  </si>
  <si>
    <t>TMB20IM</t>
  </si>
  <si>
    <t>Medium Duty Truck, Improved B20</t>
  </si>
  <si>
    <t>TMB20ADV</t>
  </si>
  <si>
    <t>Medium Duty Truck, Advanced Tech B20</t>
  </si>
  <si>
    <t>TMB20AH</t>
  </si>
  <si>
    <t>Medium Duty Truck, Advanced Hybrid B20</t>
  </si>
  <si>
    <t>TMCNGC10</t>
  </si>
  <si>
    <t>Medium Duty Truck, CNG, 2010</t>
  </si>
  <si>
    <t>TMCNGC</t>
  </si>
  <si>
    <t>Medium Duty Truck, Conventional CNG</t>
  </si>
  <si>
    <t>TMCNGIM</t>
  </si>
  <si>
    <t>Medium Duty Truck, Improved CNG</t>
  </si>
  <si>
    <t>TMCNGAH</t>
  </si>
  <si>
    <t>Medium Duty Truck, Advanced Hybrid CNG</t>
  </si>
  <si>
    <t>TMLPGC10</t>
  </si>
  <si>
    <t>Medium Duty Truck, LPG, 2010</t>
  </si>
  <si>
    <t>TMLPGC</t>
  </si>
  <si>
    <t>Medium Duty Truck, Conventional LPG</t>
  </si>
  <si>
    <t>TMLPGIM</t>
  </si>
  <si>
    <t>Medium Duty Truck, Improved LPG</t>
  </si>
  <si>
    <t>TMLPGAH</t>
  </si>
  <si>
    <t>Medium Duty Truck, Advanced Hybrid LPG</t>
  </si>
  <si>
    <t>THSGSL10</t>
  </si>
  <si>
    <t>Heavy Truck, Short Haul, Gasoline, 2010</t>
  </si>
  <si>
    <t>THSDSLC10</t>
  </si>
  <si>
    <t>Heavy Truck, Short Haul, Conventional Diesel 2010</t>
  </si>
  <si>
    <t>THSDSLC</t>
  </si>
  <si>
    <t>Heavy Truck, Short Haul, Conv. Diesel</t>
  </si>
  <si>
    <t>THSDSLIM</t>
  </si>
  <si>
    <t>Heavy Truck, Short Haul, Improved Diesel</t>
  </si>
  <si>
    <t>THSDSLADV</t>
  </si>
  <si>
    <t>Heavy Truck, Short Haul, Advanced Diesel</t>
  </si>
  <si>
    <t>THSDSLAH</t>
  </si>
  <si>
    <t>Heavy Truck, Short Haul, Hybrid Diesel</t>
  </si>
  <si>
    <t>THSB20C10</t>
  </si>
  <si>
    <t>Heavy Truck, Short Haul, Conventional B20 2010</t>
  </si>
  <si>
    <t>THSB20C</t>
  </si>
  <si>
    <t>Heavy Truck, Short Haul, Conventional B20</t>
  </si>
  <si>
    <t>THSB20IM</t>
  </si>
  <si>
    <t>Heavy Truck, Short Haul, Improved B20</t>
  </si>
  <si>
    <t>THSB20ADV</t>
  </si>
  <si>
    <t>Heavy Truck, Short Haul, Advanced B20</t>
  </si>
  <si>
    <t>THSB20AH</t>
  </si>
  <si>
    <t>Heavy Truck, Short Haul, Hybrid B20</t>
  </si>
  <si>
    <t>THSCNGC10</t>
  </si>
  <si>
    <t>Heavy Truck, Short Haul, Conventional CNG 2010</t>
  </si>
  <si>
    <t>THSCNGC</t>
  </si>
  <si>
    <t>Heavy Truck, Short Haul, Conventional CNG</t>
  </si>
  <si>
    <t>THSCNGIM</t>
  </si>
  <si>
    <t>Heavy Truck, Short Haul, Improved CNG</t>
  </si>
  <si>
    <t>THSCNGADV</t>
  </si>
  <si>
    <t>Heavy Truck, Short Haul, Advanced CNG</t>
  </si>
  <si>
    <t>THSCNGAH</t>
  </si>
  <si>
    <t>Heavy Truck, Short Haul, Hybrid CNG</t>
  </si>
  <si>
    <t>THLDSLC10</t>
  </si>
  <si>
    <t>Heavy Truck, Long Haul, Diesel Conventional 2010</t>
  </si>
  <si>
    <t>THLDSLC</t>
  </si>
  <si>
    <t>Heavy Truck, Long Haul, Conv. Diesel</t>
  </si>
  <si>
    <t>THLDSLIM</t>
  </si>
  <si>
    <t>Heavy Truck, Long Haul, Improved Diesel</t>
  </si>
  <si>
    <t>THLDSLADV</t>
  </si>
  <si>
    <t>Heavy Truck, Long Haul, Advanced Diesel</t>
  </si>
  <si>
    <t>THLDSLAH</t>
  </si>
  <si>
    <t>Heavy Truck, Long Haul, Advanced Diesel Hybrid</t>
  </si>
  <si>
    <t>THLDSLSW</t>
  </si>
  <si>
    <t>Heavy Truck, Long Haul, Diesel Smartway</t>
  </si>
  <si>
    <t>THLDSLSWH</t>
  </si>
  <si>
    <t>Heavy Truck, Long Haul, Diesel Smartway Hybird</t>
  </si>
  <si>
    <t>THLB20C10</t>
  </si>
  <si>
    <t>Heavy Truck, Long Haul, B20 Conventional 2010</t>
  </si>
  <si>
    <t>THLB20C</t>
  </si>
  <si>
    <t>Heavy Truck, Long Haul, Conventional B20</t>
  </si>
  <si>
    <t>THLB20IM</t>
  </si>
  <si>
    <t>Heavy Truck, Long Haul, Improved B20</t>
  </si>
  <si>
    <t>THLB20ADV</t>
  </si>
  <si>
    <t>Heavy Truck, Long Haul, Advanced B20</t>
  </si>
  <si>
    <t>THLB20AH</t>
  </si>
  <si>
    <t>Heavy Truck, Long Haul, Advanced B20 Hybrid</t>
  </si>
  <si>
    <t>THLB20SW</t>
  </si>
  <si>
    <t>Heavy Truck, Long Haul, B20 Smartway</t>
  </si>
  <si>
    <t>THLB20SWH</t>
  </si>
  <si>
    <t>Heavy Truck, Long Haul, B20 Smartway Hybird</t>
  </si>
  <si>
    <t>THLLNGC10</t>
  </si>
  <si>
    <t>Heavy Truck, Long Haul, LNG 2010</t>
  </si>
  <si>
    <t>THLLNGC</t>
  </si>
  <si>
    <t xml:space="preserve">Heavy Truck, Long Haul, Conventional LNG </t>
  </si>
  <si>
    <t>THLLNGADV</t>
  </si>
  <si>
    <t>Heavy Truck, Long Haul, Advanced LNG</t>
  </si>
  <si>
    <t>THLLNGAH</t>
  </si>
  <si>
    <t>Heavy Truck, Long Haul, Advanced LNG Hybrid</t>
  </si>
  <si>
    <t>THLLNGSW</t>
  </si>
  <si>
    <t>Heavy Truck, Long Haul, LNG Smartway</t>
  </si>
  <si>
    <t>THLLNGSWH</t>
  </si>
  <si>
    <t>Heavy Truck, Long Haul, LNG Smartway Hybird</t>
  </si>
  <si>
    <t>TAJE</t>
  </si>
  <si>
    <t>Air Jet, Passenger Existing</t>
  </si>
  <si>
    <t>TAPE</t>
  </si>
  <si>
    <t>Airplane, General Aviation, exisiting</t>
  </si>
  <si>
    <t>TSDSHE</t>
  </si>
  <si>
    <t>Water Shipping, Residual Oil exisiting</t>
  </si>
  <si>
    <t>TSDSLE</t>
  </si>
  <si>
    <t>Water Shipping, Diesel exisiting</t>
  </si>
  <si>
    <t>TRFDSLE</t>
  </si>
  <si>
    <t>Rail Freight, Diesel Existing</t>
  </si>
  <si>
    <t>TPDSLCR</t>
  </si>
  <si>
    <t>Commuter Rail, Diesel</t>
  </si>
  <si>
    <t>TPDSLIR</t>
  </si>
  <si>
    <t>Intercity Rail, Diesel</t>
  </si>
  <si>
    <t>TRFDSL</t>
  </si>
  <si>
    <t>Rail Freight, Diesel</t>
  </si>
  <si>
    <t>TRF10DSL</t>
  </si>
  <si>
    <t>Rail Freight Diesel, 10% improvement</t>
  </si>
  <si>
    <t>TRF25DSL</t>
  </si>
  <si>
    <t>Rail Freight Dieseil, 25% improvement</t>
  </si>
  <si>
    <t>TRFAPU</t>
  </si>
  <si>
    <t>Rail Freight Diesel with APU</t>
  </si>
  <si>
    <t>TRFB20</t>
  </si>
  <si>
    <t>Rail Freight, Biodiesel</t>
  </si>
  <si>
    <t>TSDSH10</t>
  </si>
  <si>
    <t>Water Shipping, Residual Oil, 2010</t>
  </si>
  <si>
    <t>TSDSHFI15</t>
  </si>
  <si>
    <t>Water Shipping, Resid Fuel Inject, 2015</t>
  </si>
  <si>
    <t>TSDSHBL15</t>
  </si>
  <si>
    <t>Water Shipping, Resid Bubble Lub, 2015</t>
  </si>
  <si>
    <t>TSDSL10</t>
  </si>
  <si>
    <t>Water Shipping, Diesel,2010</t>
  </si>
  <si>
    <t>TSDSLFI15</t>
  </si>
  <si>
    <t>Water Shipping, Diesel Fuel Inj, 2015</t>
  </si>
  <si>
    <t>TSDSLHE15</t>
  </si>
  <si>
    <t>Water Shipping, Diesel, Hybrid Electric, 2015</t>
  </si>
  <si>
    <t>SETRDSL</t>
  </si>
  <si>
    <t>Emissions: DSL Rail fuel to TRDSL</t>
  </si>
  <si>
    <t>SETRB20</t>
  </si>
  <si>
    <t>Emissions: B20 Rail fuel to TRB20X</t>
  </si>
  <si>
    <t>TAJ</t>
  </si>
  <si>
    <t xml:space="preserve">Air Jet, Passenger </t>
  </si>
  <si>
    <t>TAJSYN</t>
  </si>
  <si>
    <t>Air Jet, Passenger, Syn fuel</t>
  </si>
  <si>
    <t>TAJWT</t>
  </si>
  <si>
    <t>Air Jet, Passenger (Wing tips)</t>
  </si>
  <si>
    <t>TAJAPU</t>
  </si>
  <si>
    <t xml:space="preserve">Air Jet Passeneger (APU) </t>
  </si>
  <si>
    <t>TAJBW</t>
  </si>
  <si>
    <t>Air Jet, Passenger(blended wing)</t>
  </si>
  <si>
    <t>TAJAE</t>
  </si>
  <si>
    <t>Air Jet, Passenger (improved aero)</t>
  </si>
  <si>
    <t>TAJGE</t>
  </si>
  <si>
    <t>Air Jet Passenger, (geared engine)</t>
  </si>
  <si>
    <t>TAP</t>
  </si>
  <si>
    <t xml:space="preserve">Airplane, General Aviation </t>
  </si>
  <si>
    <t>Sector</t>
  </si>
  <si>
    <t>Sub-sector</t>
  </si>
  <si>
    <t>Archetype</t>
  </si>
  <si>
    <t xml:space="preserve">Vintage </t>
  </si>
  <si>
    <t>End Use</t>
  </si>
  <si>
    <t>Technology</t>
  </si>
  <si>
    <t>Energy</t>
  </si>
  <si>
    <t>Input Label</t>
  </si>
  <si>
    <t>Output Label</t>
  </si>
  <si>
    <t>Technology Label</t>
  </si>
  <si>
    <t>Main fuel</t>
  </si>
  <si>
    <t>MODE DEMAND (MVkm)</t>
  </si>
  <si>
    <t>Demand SHARE (%)</t>
  </si>
  <si>
    <t>Minimum fuel share (%)</t>
  </si>
  <si>
    <t>Maximum fuel share (%)</t>
  </si>
  <si>
    <t>DEMAND (MVkm)</t>
  </si>
  <si>
    <t>FINAL ENERGY (GJ)</t>
  </si>
  <si>
    <t>RESID (Mvkma)</t>
  </si>
  <si>
    <t>EFF (Vkm/MJ)</t>
  </si>
  <si>
    <t>Residual life (Yr)</t>
  </si>
  <si>
    <t>Fixed O&amp;M (Thousands $/Mvkm/yr)</t>
  </si>
  <si>
    <t>Variable O&amp;M (Thousands $/Mvkm)</t>
  </si>
  <si>
    <t>CFA</t>
  </si>
  <si>
    <t>C2A</t>
  </si>
  <si>
    <t>Transportation</t>
  </si>
  <si>
    <t>Passenger</t>
  </si>
  <si>
    <t>Passenger Car</t>
  </si>
  <si>
    <t>Gasoline ICE Vehicle (spark ignition)</t>
  </si>
  <si>
    <t>Gasoline</t>
  </si>
  <si>
    <t>TRAGSL</t>
  </si>
  <si>
    <t>TRAPASCARDMD</t>
  </si>
  <si>
    <t>TRAPASCARICEVGSL19</t>
  </si>
  <si>
    <t>Ethanol</t>
  </si>
  <si>
    <t>TRAETH</t>
  </si>
  <si>
    <t>Diesel Conventional Compression Ignition Vehicle</t>
  </si>
  <si>
    <t>Diesel</t>
  </si>
  <si>
    <t>TRADSL</t>
  </si>
  <si>
    <t>TRAPASCARICEVDSL19</t>
  </si>
  <si>
    <t>Renewable diesel</t>
  </si>
  <si>
    <t>TRARDS</t>
  </si>
  <si>
    <t>Bio diesel</t>
  </si>
  <si>
    <t>TRABDS</t>
  </si>
  <si>
    <t>Compressed Natural Gas Conventional Vehicle</t>
  </si>
  <si>
    <t>CNG</t>
  </si>
  <si>
    <t>TRACNG</t>
  </si>
  <si>
    <t>TRAPASCARICEVCNG19</t>
  </si>
  <si>
    <t>RNG</t>
  </si>
  <si>
    <t>TRARNG</t>
  </si>
  <si>
    <t>Battery Electric Vehicle (300-mile range)</t>
  </si>
  <si>
    <t>Battery</t>
  </si>
  <si>
    <t>TRABAT</t>
  </si>
  <si>
    <t>TRAPASCAR300BEV19</t>
  </si>
  <si>
    <t>Hydrogen Fuel Cell Electric Vehicle (300-mile range)</t>
  </si>
  <si>
    <t>Hydrogen</t>
  </si>
  <si>
    <t>TRAH2G</t>
  </si>
  <si>
    <t>TRAPASCAR300FCEV19</t>
  </si>
  <si>
    <t>Passenger Truck</t>
  </si>
  <si>
    <t>TRAPASLDTDMD</t>
  </si>
  <si>
    <t>TRAPASLDTICEVGSL19</t>
  </si>
  <si>
    <t>TRAPASLDTICEVDSL19</t>
  </si>
  <si>
    <t>TRAPASLDTICEVCNG19</t>
  </si>
  <si>
    <t>TRAPASLDT300BEV19</t>
  </si>
  <si>
    <t>TRAPASLDT300FCEV19</t>
  </si>
  <si>
    <t>Motorcycle</t>
  </si>
  <si>
    <t>TRAPASMOTDMD</t>
  </si>
  <si>
    <t>TRAPASMOTICEVGSL19</t>
  </si>
  <si>
    <t>TRAPASMOTICEVDSL19</t>
  </si>
  <si>
    <t>TRAPASMOTICEVCNG19</t>
  </si>
  <si>
    <t>TRAPASMOT300BEV19</t>
  </si>
  <si>
    <t>TRAPASMOT300FCEV19</t>
  </si>
  <si>
    <t>Freight</t>
  </si>
  <si>
    <t>Light Commercial Truck</t>
  </si>
  <si>
    <t>TRAFRECLTDMD</t>
  </si>
  <si>
    <t>TRAFRECLTICEVGSL19</t>
  </si>
  <si>
    <t>TRAFRECLTICEVDSL19</t>
  </si>
  <si>
    <t>TRAFRECLTICEVCNG19</t>
  </si>
  <si>
    <t>TRAFRECLT300BEV19</t>
  </si>
  <si>
    <t>TRAFRECLT300FCEV19</t>
  </si>
  <si>
    <t>Refuse Truck</t>
  </si>
  <si>
    <t>TRAFRERFTDMD</t>
  </si>
  <si>
    <t>TRAFRERFTICEVGSL19</t>
  </si>
  <si>
    <t>TRAFRERFTICEVDSL19</t>
  </si>
  <si>
    <t>TRAFRERFTICEVCNG19</t>
  </si>
  <si>
    <t>Battery Freight</t>
  </si>
  <si>
    <t>TRABAF</t>
  </si>
  <si>
    <t>TRAFRERFT300BEV19</t>
  </si>
  <si>
    <t>TRAFRERFT300FCEV19</t>
  </si>
  <si>
    <t>Single Unit Long-haul Truck</t>
  </si>
  <si>
    <t>Gasoline ICE Vehicle</t>
  </si>
  <si>
    <t>TRAFRESLHDMD</t>
  </si>
  <si>
    <t>TRAFRESLHICEVGSL19</t>
  </si>
  <si>
    <t>Diesel ICE Vehicle</t>
  </si>
  <si>
    <t>TRAFRESLHICEVDSL19</t>
  </si>
  <si>
    <t>TRAFRESLHICEVCNG19</t>
  </si>
  <si>
    <t>Battery Electric Vehicle</t>
  </si>
  <si>
    <t>TRAFRESLHBEV19</t>
  </si>
  <si>
    <t>Hydrogen Fuel Cell Electric Vehicle</t>
  </si>
  <si>
    <t>TRAFRESLHFCEV19</t>
  </si>
  <si>
    <t>Single Unit Short-haul Truck</t>
  </si>
  <si>
    <t>TRAFRESSHDMD</t>
  </si>
  <si>
    <t>TRAFRESSHICEVGSL19</t>
  </si>
  <si>
    <t>TRAFRESSHICEVDSL19</t>
  </si>
  <si>
    <t>TRAFRESSHICEVCNG19</t>
  </si>
  <si>
    <t>TRAFRESSHBEV19</t>
  </si>
  <si>
    <t>TRAFRESSHFCEV19</t>
  </si>
  <si>
    <t>Combination Long-haul Truck</t>
  </si>
  <si>
    <t>TRAFRECLHDMD</t>
  </si>
  <si>
    <t>TRAFRECLHICEVGSL19</t>
  </si>
  <si>
    <t>TRAFRECLHICEVDSL19</t>
  </si>
  <si>
    <t>TRAFRECLHICEVCNG19</t>
  </si>
  <si>
    <t>TRAFRECLHBEV19</t>
  </si>
  <si>
    <t>TRAFRECLHFCEV19</t>
  </si>
  <si>
    <t>Combination Short-haul Truck</t>
  </si>
  <si>
    <t>TRAFRECSHDMD</t>
  </si>
  <si>
    <t>TRAFRECSHICEVGSL19</t>
  </si>
  <si>
    <t>TRAFRECSHICEVDSL19</t>
  </si>
  <si>
    <t>TRAFRECSHICEVCNG19</t>
  </si>
  <si>
    <t>TRAFRECSHBEV19</t>
  </si>
  <si>
    <t>TRAFRECSHFCEV19</t>
  </si>
  <si>
    <t>Transit Bus</t>
  </si>
  <si>
    <t>TRAPASTBUDMD</t>
  </si>
  <si>
    <t>TRAPASTBUICEVGSL19</t>
  </si>
  <si>
    <t>TRAPASTBUICEVDSL19</t>
  </si>
  <si>
    <t>TRAPASTBUICEVCNG19</t>
  </si>
  <si>
    <t>TRAPASTBUBEV19</t>
  </si>
  <si>
    <t>TRAPASTBUFCEV19</t>
  </si>
  <si>
    <t>School Bus</t>
  </si>
  <si>
    <t>TRAPASSBUDMD</t>
  </si>
  <si>
    <t>TRAPASSBUICEVGSL19</t>
  </si>
  <si>
    <t>TRAPASSBUICEVDSL19</t>
  </si>
  <si>
    <t>TRAPASSBUICEVCNG19</t>
  </si>
  <si>
    <t>TRAPASSBUBEV19</t>
  </si>
  <si>
    <t>TRAPASSBUFCEV19</t>
  </si>
  <si>
    <t>Other Buses</t>
  </si>
  <si>
    <t>TRAPASOBUDMD</t>
  </si>
  <si>
    <t>TRAPASOBUICEVGSL19</t>
  </si>
  <si>
    <t>TRAPASOBUICEVDSL19</t>
  </si>
  <si>
    <t>TRAPASOBUICEVCNG19</t>
  </si>
  <si>
    <t>TRAPASOBUBEV19</t>
  </si>
  <si>
    <t>TRAPASOBUFCEV19</t>
  </si>
  <si>
    <t>Rail</t>
  </si>
  <si>
    <t>TRAPASRAIDMD</t>
  </si>
  <si>
    <t>TRAPASRAIICEVDSL19</t>
  </si>
  <si>
    <t>TRAPASRAIICEVCNG19</t>
  </si>
  <si>
    <t>Electric Propulsion Vehicle</t>
  </si>
  <si>
    <t>Electricity</t>
  </si>
  <si>
    <t>TRAELC</t>
  </si>
  <si>
    <t>TRAPASRAIPROELC19</t>
  </si>
  <si>
    <t>TRAPASRAIFCEV19</t>
  </si>
  <si>
    <t>Tram</t>
  </si>
  <si>
    <t>TRAPASTRMDMD</t>
  </si>
  <si>
    <t>TRAPASTRMICEVDSL19</t>
  </si>
  <si>
    <t>TRAPASTRMICEVCNG19</t>
  </si>
  <si>
    <t>TRAPASTRMPROELC19</t>
  </si>
  <si>
    <t>Subway</t>
  </si>
  <si>
    <t>TRAPASSUBDMD</t>
  </si>
  <si>
    <t>TRAPASSUBPROELC19</t>
  </si>
  <si>
    <t>Bicycle</t>
  </si>
  <si>
    <t>N/a</t>
  </si>
  <si>
    <t>TRAPASBICDMD</t>
  </si>
  <si>
    <t>TRAPASBIC19</t>
  </si>
  <si>
    <t>Walk</t>
  </si>
  <si>
    <t>TRAPASWALDMD</t>
  </si>
  <si>
    <t>TRAPASWAL19</t>
  </si>
  <si>
    <t>Other</t>
  </si>
  <si>
    <t>Off-Road</t>
  </si>
  <si>
    <t>TRAOTHOFRDMD</t>
  </si>
  <si>
    <t>TRAOTHOFRICEVGSL19</t>
  </si>
  <si>
    <t>TRAOTHOFRICEVDSL19</t>
  </si>
  <si>
    <t>TRAOTHOFRICEVCNG19</t>
  </si>
  <si>
    <t>TRAOTHOFRBEV19</t>
  </si>
  <si>
    <t>TRAOTHOFRFCEV19</t>
  </si>
  <si>
    <t>Waterborne</t>
  </si>
  <si>
    <t>TRAOTHWATDMD</t>
  </si>
  <si>
    <t>TRAOTHWATICEVGSL19</t>
  </si>
  <si>
    <t>TRAOTHWATICEVDSL19</t>
  </si>
  <si>
    <t>Fuel oil ICE Vehicle</t>
  </si>
  <si>
    <t>Fuel oil</t>
  </si>
  <si>
    <t>TRAFOI</t>
  </si>
  <si>
    <t>TRAOTHWATICEFOI19</t>
  </si>
  <si>
    <t>Aviation</t>
  </si>
  <si>
    <t>Aviation Gasoline ICE Vehicle</t>
  </si>
  <si>
    <t>Aviation gasoline</t>
  </si>
  <si>
    <t>TRAAGA</t>
  </si>
  <si>
    <t>TRAOTHAIRDMD</t>
  </si>
  <si>
    <t>TRAOTHAIRICEVAGA19</t>
  </si>
  <si>
    <t>Turbo-reactor</t>
  </si>
  <si>
    <t>Aviation turbo-fuel</t>
  </si>
  <si>
    <t>TRAATF</t>
  </si>
  <si>
    <t>TRAOTHAIRTURREA19</t>
  </si>
  <si>
    <t>Sustainable aviation fuel</t>
  </si>
  <si>
    <t>TRASAF</t>
  </si>
  <si>
    <t>Generation (TJ)</t>
  </si>
  <si>
    <t>Fuel Input (MWh)</t>
  </si>
  <si>
    <t>Capacity Factor (%)</t>
  </si>
  <si>
    <t>Efficiency (%)</t>
  </si>
  <si>
    <t>Fixed OM 2023 US$ / kW . Yr</t>
  </si>
  <si>
    <t>Variable OM 2023 US$ / GJ</t>
  </si>
  <si>
    <t>Capacity base year (MW)</t>
  </si>
  <si>
    <t>Capacity  2020 (MW)</t>
  </si>
  <si>
    <t>Capacity  2025 (MW)</t>
  </si>
  <si>
    <t>Capacity  2030 (MW)</t>
  </si>
  <si>
    <t>Capacity  2035 (MW)</t>
  </si>
  <si>
    <t>Capacity  2040 (MW)</t>
  </si>
  <si>
    <t>Capacity  2045 (MW)</t>
  </si>
  <si>
    <t>Capacity  2050 (MW)</t>
  </si>
  <si>
    <t>Capacity  2055 (MW)</t>
  </si>
  <si>
    <t>Capacity  2060 (MW)</t>
  </si>
  <si>
    <t>Capacity  2065 (MW)</t>
  </si>
  <si>
    <t>Capacity  2070 (MW)</t>
  </si>
  <si>
    <t>Capacity  2075 (MW)</t>
  </si>
  <si>
    <t>Capacity  2080 (MW)</t>
  </si>
  <si>
    <t>Capacity  2085 (MW)</t>
  </si>
  <si>
    <t>Capacity  2090 (MW)</t>
  </si>
  <si>
    <t>Capacity  2095 (MW)</t>
  </si>
  <si>
    <t>Capacity  2100 (MW)</t>
  </si>
  <si>
    <t xml:space="preserve">Average CO2 emission factor ( t CO2 / TJ) </t>
  </si>
  <si>
    <t xml:space="preserve">Average CH4 emission factor ( t CH4 / TJ) </t>
  </si>
  <si>
    <t xml:space="preserve">Average N2O emission factor ( t N2O / TJ) </t>
  </si>
  <si>
    <t>Grid</t>
  </si>
  <si>
    <t>Dispatchable</t>
  </si>
  <si>
    <t>Combustion turbine</t>
  </si>
  <si>
    <t>Natural gas</t>
  </si>
  <si>
    <t>ELCNGAGRDCTU19</t>
  </si>
  <si>
    <t>Steam turbine</t>
  </si>
  <si>
    <t>ELCNGAGRDSTU19</t>
  </si>
  <si>
    <t>Combined cycle combustion turbine</t>
  </si>
  <si>
    <t>ELCNGAGRDCCC19</t>
  </si>
  <si>
    <t>Combined cycle steam turbine</t>
  </si>
  <si>
    <t>ELCNGAGRDCCS19</t>
  </si>
  <si>
    <t>Combined cycle - single shaft</t>
  </si>
  <si>
    <t>ELCNGAGRDACC19</t>
  </si>
  <si>
    <t>Other turbine</t>
  </si>
  <si>
    <t>ELCNGAGRDOTT19</t>
  </si>
  <si>
    <t>Internal combustion engine</t>
  </si>
  <si>
    <t>ELCNGAGRDICE19</t>
  </si>
  <si>
    <t>Fuel cell</t>
  </si>
  <si>
    <t>ELCNGAGRDFCE19</t>
  </si>
  <si>
    <t>ELCRNGGRDCTU19</t>
  </si>
  <si>
    <t>ELCRNGGRDSTU19</t>
  </si>
  <si>
    <t>ELCRNGGRDCCC19</t>
  </si>
  <si>
    <t>ELCRNGGRDCCS19</t>
  </si>
  <si>
    <t>ELCRNGGRDICE19</t>
  </si>
  <si>
    <t>ELCRNGGRDFCE19</t>
  </si>
  <si>
    <t>ELCFOIGRDCTU19</t>
  </si>
  <si>
    <t>ELCFOIGRDSTU19</t>
  </si>
  <si>
    <t>ELCFOIGRDCCC19</t>
  </si>
  <si>
    <t>ELCFOIGRDCCS19</t>
  </si>
  <si>
    <t>ELCFOIGRDOTT19</t>
  </si>
  <si>
    <t>ELCFOIGRDICE19</t>
  </si>
  <si>
    <t>Coal</t>
  </si>
  <si>
    <t>ELCCOAGRDSTU19</t>
  </si>
  <si>
    <t>ELCCOAGRDOTT19</t>
  </si>
  <si>
    <t>Biomass</t>
  </si>
  <si>
    <t>ELCBIOGRDSTU19</t>
  </si>
  <si>
    <t>ELCBIOGRDOTT19</t>
  </si>
  <si>
    <t>Other bioenergy</t>
  </si>
  <si>
    <t>ELCOTBGRDICE19</t>
  </si>
  <si>
    <t>Waste</t>
  </si>
  <si>
    <t>ELCWASGRDSTU19</t>
  </si>
  <si>
    <t>Waste heat</t>
  </si>
  <si>
    <t>ELCHETGRDSTU19</t>
  </si>
  <si>
    <t>ELCHETGRDOTT19</t>
  </si>
  <si>
    <t>Steam</t>
  </si>
  <si>
    <t>ELCSTMGRDSTU19</t>
  </si>
  <si>
    <t>Uranium</t>
  </si>
  <si>
    <t>ELCURNGRDSTU19</t>
  </si>
  <si>
    <t>Storage</t>
  </si>
  <si>
    <t>Compressed air energy storage</t>
  </si>
  <si>
    <t>ELCSTGGRDCES19</t>
  </si>
  <si>
    <t>Flywheel energy storage</t>
  </si>
  <si>
    <t>ELCSTGGRDFES19</t>
  </si>
  <si>
    <t>Battery energy storage</t>
  </si>
  <si>
    <t>ELCSTGGRDBES19</t>
  </si>
  <si>
    <t>Baseload</t>
  </si>
  <si>
    <t>Geothermal</t>
  </si>
  <si>
    <t>ELCGEOGRDSTU19</t>
  </si>
  <si>
    <t>Binary cycle turbine</t>
  </si>
  <si>
    <t>ELCGEOGRDBCT19</t>
  </si>
  <si>
    <t>Non Dispatchable</t>
  </si>
  <si>
    <t xml:space="preserve">Wind turbine - onshore </t>
  </si>
  <si>
    <t>Wind</t>
  </si>
  <si>
    <t>ELCWNDGRDWON19</t>
  </si>
  <si>
    <t>Wind turbine - offshore</t>
  </si>
  <si>
    <t>ELCWNDGRDWOF19</t>
  </si>
  <si>
    <t>Hydraulic turbine - reversible</t>
  </si>
  <si>
    <t>ELCSTGGRDHES19</t>
  </si>
  <si>
    <t>Partly Dispatchable</t>
  </si>
  <si>
    <t>Hydroelectric tubine</t>
  </si>
  <si>
    <t>Hydro</t>
  </si>
  <si>
    <t>ELCHYDGRDHTU19</t>
  </si>
  <si>
    <t>Photovoltaic</t>
  </si>
  <si>
    <t>Solar</t>
  </si>
  <si>
    <t>ELCSOLGRDUPV19</t>
  </si>
  <si>
    <t>Concentrated solar power energy storage</t>
  </si>
  <si>
    <t>ELCSOLGRDCSP19</t>
  </si>
  <si>
    <t>ELCSOLGRDSTU19</t>
  </si>
  <si>
    <t>ELCSOLGRDOTT19</t>
  </si>
  <si>
    <t>Decentralized</t>
  </si>
  <si>
    <t>Commercial Solar (Photovoltaic)</t>
  </si>
  <si>
    <t>ELCSOLDCECPV19</t>
  </si>
  <si>
    <t>Residential Solar (Photovoltaic)</t>
  </si>
  <si>
    <t>ELCSOLDCERPV19</t>
  </si>
  <si>
    <t>Municipal Solar (Photovoltaic)</t>
  </si>
  <si>
    <t>ELCSOLDCEMPV19</t>
  </si>
  <si>
    <t>Industrial Solar (Photovoltaic)</t>
  </si>
  <si>
    <t>ELCSOLDCEIPV19</t>
  </si>
  <si>
    <t>Electricty</t>
  </si>
  <si>
    <t>Transmission</t>
  </si>
  <si>
    <t>EGRID to CITY</t>
  </si>
  <si>
    <t>TU_CELC_EGRID_CITY_V01</t>
  </si>
  <si>
    <t>Import</t>
  </si>
  <si>
    <t>Import to EGRID</t>
  </si>
  <si>
    <t>IMPELCEGRID</t>
  </si>
  <si>
    <t>Label</t>
  </si>
  <si>
    <t>TRAPASCARICEVGSL</t>
  </si>
  <si>
    <t>TRAPASCARICEVDSL</t>
  </si>
  <si>
    <t>TRAPASCARICEVCNG</t>
  </si>
  <si>
    <t>TRAPASCAR300BEV</t>
  </si>
  <si>
    <t>TRAPASCAR300FCEV</t>
  </si>
  <si>
    <t>TRAPASLDTICEVGSL</t>
  </si>
  <si>
    <t>TRAPASLDTICEVDSL</t>
  </si>
  <si>
    <t>TRAPASLDTICEVCNG</t>
  </si>
  <si>
    <t>TRAPASLDT300BEV</t>
  </si>
  <si>
    <t>TRAPASLDT300FCEV</t>
  </si>
  <si>
    <t>TRAPASMOTICEVGSL</t>
  </si>
  <si>
    <t>TRAPASMOTICEVDSL</t>
  </si>
  <si>
    <t>TRAPASMOTICEVCNG</t>
  </si>
  <si>
    <t>TRAPASMOT300BEV</t>
  </si>
  <si>
    <t>TRAPASMOT300FCEV</t>
  </si>
  <si>
    <t>TRAFRECLTICEVGSL</t>
  </si>
  <si>
    <t>TRAFRECLTICEVDSL</t>
  </si>
  <si>
    <t>TRAFRECLTICEVCNG</t>
  </si>
  <si>
    <t>TRAFRECLT300BEV</t>
  </si>
  <si>
    <t>TRAFRECLT300FCEV</t>
  </si>
  <si>
    <t>TRAFRERFTICEVGSL</t>
  </si>
  <si>
    <t>TRAFRERFTICEVDSL</t>
  </si>
  <si>
    <t>TRAFRERFTICEVCNG</t>
  </si>
  <si>
    <t>TRAFRERFT300BEV</t>
  </si>
  <si>
    <t>TRAFRERFT300FCEV</t>
  </si>
  <si>
    <t>TRAFRESLHICEVGSL</t>
  </si>
  <si>
    <t>TRAFRESLHICEVDSL</t>
  </si>
  <si>
    <t>TRAFRESLHICEVCNG</t>
  </si>
  <si>
    <t>TRAFRESLHBEV</t>
  </si>
  <si>
    <t>TRAFRESLHFCEV</t>
  </si>
  <si>
    <t>TRAFRESSHICEVGSL</t>
  </si>
  <si>
    <t>TRAFRESSHICEVDSL</t>
  </si>
  <si>
    <t>TRAFRESSHICEVCNG</t>
  </si>
  <si>
    <t>TRAFRESSHBEV</t>
  </si>
  <si>
    <t>TRAFRESSHFCEV</t>
  </si>
  <si>
    <t>TRAFRECLHICEVGSL</t>
  </si>
  <si>
    <t>TRAFRECLHICEVDSL</t>
  </si>
  <si>
    <t>TRAFRECLHICEVCNG</t>
  </si>
  <si>
    <t>TRAFRECLHBEV</t>
  </si>
  <si>
    <t>TRAFRECLHFCEV</t>
  </si>
  <si>
    <t>TRAFRECSHICEVGSL</t>
  </si>
  <si>
    <t>TRAFRECSHICEVDSL</t>
  </si>
  <si>
    <t>TRAFRECSHICEVCNG</t>
  </si>
  <si>
    <t>TRAFRECSHBEV</t>
  </si>
  <si>
    <t>TRAFRECSHFCEV</t>
  </si>
  <si>
    <t>TRAPASTBUICEVGSL</t>
  </si>
  <si>
    <t>TRAPASTBUICEVDSL</t>
  </si>
  <si>
    <t>TRAPASTBUICEVCNG</t>
  </si>
  <si>
    <t>TRAPASTBUBEV</t>
  </si>
  <si>
    <t>TRAPASTBUFCEV</t>
  </si>
  <si>
    <t>TRAPASSBUICEVGSL</t>
  </si>
  <si>
    <t>TRAPASSBUICEVDSL</t>
  </si>
  <si>
    <t>TRAPASSBUICEVCNG</t>
  </si>
  <si>
    <t>TRAPASSBUBEV</t>
  </si>
  <si>
    <t>TRAPASSBUFCEV</t>
  </si>
  <si>
    <t>TRAPASOBUICEVGSL</t>
  </si>
  <si>
    <t>TRAPASOBUICEVDSL</t>
  </si>
  <si>
    <t>TRAPASOBUICEVCNG</t>
  </si>
  <si>
    <t>TRAPASOBUBEV</t>
  </si>
  <si>
    <t>TRAPASOBUFCEV</t>
  </si>
  <si>
    <t>TRAPASRAIICEVDSL</t>
  </si>
  <si>
    <t>TRFLNG</t>
  </si>
  <si>
    <t>TRAPASRAIICEVCNG</t>
  </si>
  <si>
    <t>TRAPASRAIPROELC</t>
  </si>
  <si>
    <t>TRAPASRAIFCEV</t>
  </si>
  <si>
    <t>TRAPASTRMICEVDSL</t>
  </si>
  <si>
    <t>TRAPASTRMICEVCNG</t>
  </si>
  <si>
    <t>TRAPASTRMPROELC</t>
  </si>
  <si>
    <t>TRAPASSUBPROELC</t>
  </si>
  <si>
    <t>TRAPASBIC</t>
  </si>
  <si>
    <t>TRAPASWAL</t>
  </si>
  <si>
    <t>TRAOTHOFRICEVGSL</t>
  </si>
  <si>
    <t>TRAOTHOFRICEVDSL</t>
  </si>
  <si>
    <t>TRAOTHOFRICEVCNG</t>
  </si>
  <si>
    <t>TRAOTHOFRBEV</t>
  </si>
  <si>
    <t>TRAOTHWATICEVGSL</t>
  </si>
  <si>
    <t>TRAOTHWATICEVDSL</t>
  </si>
  <si>
    <t>TRAOTHWATICEFOI</t>
  </si>
  <si>
    <t>TRAOTHAIRICEVAGA</t>
  </si>
  <si>
    <t>TRAOTHAIRTURREA</t>
  </si>
  <si>
    <t>TRAPASCARICEVTGSL</t>
  </si>
  <si>
    <t>TRAPASCARHEVGSL</t>
  </si>
  <si>
    <t>TRAPASCARHEVTGSL</t>
  </si>
  <si>
    <t>TRAPASCARHEVIGSL</t>
  </si>
  <si>
    <t>TRAPASCARHEVPGSL</t>
  </si>
  <si>
    <t>TRAPASCARPHEVPGSL</t>
  </si>
  <si>
    <t>TRAPASCARPHEVEGSL</t>
  </si>
  <si>
    <t>TRAPASCAR400FCEV</t>
  </si>
  <si>
    <t>TRAPASCAR200BEV</t>
  </si>
  <si>
    <t>TRAPASCAR400BEV</t>
  </si>
  <si>
    <t>TRAPASCAR500BEV</t>
  </si>
  <si>
    <t>TRAPASLDTICEVTGSL</t>
  </si>
  <si>
    <t>TRAPASLDTHEVGSL</t>
  </si>
  <si>
    <t>TRAPASLDTHEVTGSL</t>
  </si>
  <si>
    <t>TRAPASLDTHEVIGSL</t>
  </si>
  <si>
    <t>TRAPASLDTHEVPGSL</t>
  </si>
  <si>
    <t>TRAPASLDTPHEVPGSL</t>
  </si>
  <si>
    <t>TRAPASLDTPHEVEGSL</t>
  </si>
  <si>
    <t>TRAPASLDT400FCEV</t>
  </si>
  <si>
    <t>TRAPASLDT200BEV</t>
  </si>
  <si>
    <t>TRAPASLDT400BEV</t>
  </si>
  <si>
    <t>TRAPASLDT500BEV</t>
  </si>
  <si>
    <t>TRAPASMOTICEVTGSL</t>
  </si>
  <si>
    <t>TRAPASMOTHEVGSL</t>
  </si>
  <si>
    <t>TRAPASMOTHEVTGSL</t>
  </si>
  <si>
    <t>TRAPASMOTHEVIGSL</t>
  </si>
  <si>
    <t>TRAPASMOTHEVPGSL</t>
  </si>
  <si>
    <t>TRAPASMOTPHEVPGSL</t>
  </si>
  <si>
    <t>TRAPASMOTPHEVEGSL</t>
  </si>
  <si>
    <t>TRAPASMOT400FCEV</t>
  </si>
  <si>
    <t>TRAPASMOT200BEV</t>
  </si>
  <si>
    <t>TRAPASMOT400BEV</t>
  </si>
  <si>
    <t>TRAPASMOT500BEV</t>
  </si>
  <si>
    <t>TRAFRECLTICEVTGSL</t>
  </si>
  <si>
    <t>TRAFRECLTHEVGSL</t>
  </si>
  <si>
    <t>TCE85AH</t>
  </si>
  <si>
    <t>TRAFRECLTHEVTGSL</t>
  </si>
  <si>
    <t>TRAFRECLTHEVIGSL</t>
  </si>
  <si>
    <t>TRAFRECLTHEVPGSL</t>
  </si>
  <si>
    <t>TRAFRECLTPHEVPGSL</t>
  </si>
  <si>
    <t>TRAFRECLTPHEVEGSL</t>
  </si>
  <si>
    <t>TCH2FC</t>
  </si>
  <si>
    <t>TRAFRECLT400FCEV</t>
  </si>
  <si>
    <t>TRAFRECLT200BEV</t>
  </si>
  <si>
    <t>TRAFRECLT400BEV</t>
  </si>
  <si>
    <t>TRAFRECLT500BEV</t>
  </si>
  <si>
    <t>TRAFRERFTICEIDSL</t>
  </si>
  <si>
    <t>TRAFRERFTHEVPDSL</t>
  </si>
  <si>
    <t>TRAFRERFTPHEVDSL</t>
  </si>
  <si>
    <t>TRAFRERFTFCEV</t>
  </si>
  <si>
    <t>TRAFRERFTFCHEV</t>
  </si>
  <si>
    <t>TRAFRERFTBEV</t>
  </si>
  <si>
    <t>TRAFRESLHICEIDSL</t>
  </si>
  <si>
    <t>TRAFRESLHHEVPDSL</t>
  </si>
  <si>
    <t>TRAFRESLHPHEVDSL</t>
  </si>
  <si>
    <t>TRAFRESLHFCHEV</t>
  </si>
  <si>
    <t>TRAFRESSHICEIDSL</t>
  </si>
  <si>
    <t>TRAFRESSHHEVPDSL</t>
  </si>
  <si>
    <t>TRAFRESSHPHEVDSL</t>
  </si>
  <si>
    <t>TRAFRESSHFCHEV</t>
  </si>
  <si>
    <t>TRAFRECLHICEIDSL</t>
  </si>
  <si>
    <t>TRAFRECLHHEVPDSL</t>
  </si>
  <si>
    <t>TRAFRECLHPHEVDSL</t>
  </si>
  <si>
    <t>TRAFRECLHFCHEV</t>
  </si>
  <si>
    <t>TRAFRECSHICEIDSL</t>
  </si>
  <si>
    <t>TRAFRECSHHEVPDSL</t>
  </si>
  <si>
    <t>TRAFRECSHPHEVDSL</t>
  </si>
  <si>
    <t>TRAFRECSHFCHEV</t>
  </si>
  <si>
    <t>TRAPASTBUICEIDSL</t>
  </si>
  <si>
    <t>TRAPASTBUHEVPDSL</t>
  </si>
  <si>
    <t>TRAPASTBUPHEVDSL</t>
  </si>
  <si>
    <t>TRAPASTBUFCHEV</t>
  </si>
  <si>
    <t>TRAPASSBUICEIDSL</t>
  </si>
  <si>
    <t>TRAPASSBUHEVPDSL</t>
  </si>
  <si>
    <t>TRAPASSBUPHEVDSL</t>
  </si>
  <si>
    <t>TRAPASSBUFCHEV</t>
  </si>
  <si>
    <t>TRAPASOBUICEIDSL</t>
  </si>
  <si>
    <t>TRAPASOBUHEVPDSL</t>
  </si>
  <si>
    <t>TRAPASOBUPHEVDSL</t>
  </si>
  <si>
    <t>TRAPASOBUFCHEV</t>
  </si>
  <si>
    <t>TRAOTHOFRICEIDSL</t>
  </si>
  <si>
    <t>TRAOTHOFRHEVPDSL</t>
  </si>
  <si>
    <t>TRAOTHOFRPHEVDSL</t>
  </si>
  <si>
    <t>TRAOTHOFRFCEV</t>
  </si>
  <si>
    <t>TRAOTHOFRFCHEV</t>
  </si>
  <si>
    <t>TRAOTHWATHYBDSL</t>
  </si>
  <si>
    <t>TRAOTHWATICEDFOI</t>
  </si>
  <si>
    <t>TRAOTHWATHYBFOI</t>
  </si>
  <si>
    <t>TRAOTHAIRTURWTD</t>
  </si>
  <si>
    <t>TRAOTHAIRTURHH2</t>
  </si>
  <si>
    <t>TRAOTHAIRTURFCE</t>
  </si>
  <si>
    <t>TRAOTHAIRTURBWD</t>
  </si>
  <si>
    <t>TRAOTHAIRTURSAI</t>
  </si>
  <si>
    <t>TRAOTHAIRTURHBR</t>
  </si>
  <si>
    <t>TRAOTHAIRTURGJE</t>
  </si>
  <si>
    <t>TRAOTHAIRTURORE</t>
  </si>
  <si>
    <t>TRAOTHAIRICEIAGA</t>
  </si>
  <si>
    <t>ELCBIOGRDBIODPP</t>
  </si>
  <si>
    <t>ELCCOAGRD95CCS</t>
  </si>
  <si>
    <t>ELCCOAGRD99CCS</t>
  </si>
  <si>
    <t>ELCCOAGRDCONV</t>
  </si>
  <si>
    <t>ELCCOAGRDIGCC</t>
  </si>
  <si>
    <t>ELCCOAGRD90RCCS</t>
  </si>
  <si>
    <t>ELCCOAGRD95RCCS</t>
  </si>
  <si>
    <t>ELCNGAGRDFFCT</t>
  </si>
  <si>
    <t>ELCNGAGRDFFCC</t>
  </si>
  <si>
    <t>ELCNGAGRDFFCC95CCS</t>
  </si>
  <si>
    <t>ELCNGAGRDFFCC97CCS</t>
  </si>
  <si>
    <t>ELCNGAGRDFFCC90RCCS</t>
  </si>
  <si>
    <t>ELCNGAGRDFFCC95RCCS</t>
  </si>
  <si>
    <t>ELCNGAGRDHFCC</t>
  </si>
  <si>
    <t>ELCNGAGRDHFCC95CCS</t>
  </si>
  <si>
    <t>ELCNGAGRDHFCC97CCS</t>
  </si>
  <si>
    <t>ELCNGAGRDHFCC90RCCS</t>
  </si>
  <si>
    <t>ELCNGAGRDHFCC95RCCS</t>
  </si>
  <si>
    <t>ELCNGAGRDCTU</t>
  </si>
  <si>
    <t>ELCNGAGRDSTU</t>
  </si>
  <si>
    <t>ELCNGAGRDCCC</t>
  </si>
  <si>
    <t>ELCNGAGRDCCS</t>
  </si>
  <si>
    <t>ELCNGAGRDACC</t>
  </si>
  <si>
    <t>ELCNGAGRDOTT</t>
  </si>
  <si>
    <t>ELCNGAGRDICE</t>
  </si>
  <si>
    <t>ELCRNGGRDCTU</t>
  </si>
  <si>
    <t>ELCRNGGRDSTU</t>
  </si>
  <si>
    <t>ELCRNGGRDCCC</t>
  </si>
  <si>
    <t>ELCRNGGRDCCS</t>
  </si>
  <si>
    <t>ELCRNGGRDICE</t>
  </si>
  <si>
    <t>ELCFOIGRDCTU</t>
  </si>
  <si>
    <t>ELCFOIGRDSTU</t>
  </si>
  <si>
    <t>ELCFOIGRDCCC</t>
  </si>
  <si>
    <t>ELCFOIGRDCCS</t>
  </si>
  <si>
    <t>ELCFOIGRDOTT</t>
  </si>
  <si>
    <t>ELCFOIGRDICE</t>
  </si>
  <si>
    <t>ELCCOAGRDSTU</t>
  </si>
  <si>
    <t>ELCCOAGRDOTT</t>
  </si>
  <si>
    <t>ELCBIOGRDSTU</t>
  </si>
  <si>
    <t>ELCBIOGRDOTT</t>
  </si>
  <si>
    <t>ELCOTBGRDICE</t>
  </si>
  <si>
    <t>ELCWASGRDSTU</t>
  </si>
  <si>
    <t>Capacity Unit</t>
  </si>
  <si>
    <t>To include</t>
  </si>
  <si>
    <t>First year of availability</t>
  </si>
  <si>
    <t>Lifetime (yr)</t>
  </si>
  <si>
    <t>MAX FUEL SHARE (%)</t>
  </si>
  <si>
    <t>CAPEX (Thousands US$ 2023 / Mvkm)</t>
  </si>
  <si>
    <t>Fixed OPEX (Thousands US$ 2023 / Mvkm)</t>
  </si>
  <si>
    <t>TRAPASCARICEVGSL20</t>
  </si>
  <si>
    <t>Mvkm</t>
  </si>
  <si>
    <t>Gasoline ICE Vehicle (spark ignition with turbo)</t>
  </si>
  <si>
    <t>TRAPASCARICEVTGSL20</t>
  </si>
  <si>
    <t>Gasoline Micro Hybrid Electric Vehicle (spark ignition)</t>
  </si>
  <si>
    <t>TRAPASCARHEVGSL20</t>
  </si>
  <si>
    <t>Gasoline Micro Hybrid Electric Vehicle (spark ignition with turbo)</t>
  </si>
  <si>
    <t>TRAPASCARHEVTGSL20</t>
  </si>
  <si>
    <t>Gasoline Mild Hybrid Electric Vehicle (belt-driven integrated starter generator with spark ignition)</t>
  </si>
  <si>
    <t>TRAPASCARHEVIGSL20</t>
  </si>
  <si>
    <t>Gasoline Mild Hybrid Electric Vehicle (belt-driven integrated starter generator with spark ignition and turbo)</t>
  </si>
  <si>
    <t>Gasoline Power Split Hybrid Electric Vehicle</t>
  </si>
  <si>
    <t>TRAPASCARHEVPGSL20</t>
  </si>
  <si>
    <t>Gasoline Power Split Plug-in Hybrid Electric Vehicle (20-mile electric range)</t>
  </si>
  <si>
    <t>TRAPASCARPHEVPGSL20</t>
  </si>
  <si>
    <t>Gasoline Extended Range Plug-in Hybrid Electric Vehicle (50-mile electric range)</t>
  </si>
  <si>
    <t>TRAPASCARPHEVEGSL20</t>
  </si>
  <si>
    <t>TRAPASCARICEVDSL20</t>
  </si>
  <si>
    <t>Compressed natural gas</t>
  </si>
  <si>
    <t>TRAPASCARICEVCNG20</t>
  </si>
  <si>
    <t>TRAPASCAR300FCEV20</t>
  </si>
  <si>
    <t>Hydrogen Fuel Cell Electric Vehicle (400-mile range)</t>
  </si>
  <si>
    <t>TRAPASCAR400FCEV20</t>
  </si>
  <si>
    <t>Battery Electric Vehicle (200-mile range)</t>
  </si>
  <si>
    <t>TRAPASCAR200BEV20</t>
  </si>
  <si>
    <t>TRAPASCAR300BEV20</t>
  </si>
  <si>
    <t>Battery Electric Vehicle (400-mile range)</t>
  </si>
  <si>
    <t>TRAPASCAR400BEV20</t>
  </si>
  <si>
    <t>Battery Electric Vehicle (500-mile range)</t>
  </si>
  <si>
    <t>TRAPASCAR500BEV20</t>
  </si>
  <si>
    <t>TRAPASLDTICEVGSL20</t>
  </si>
  <si>
    <t>TRAPASLDTICEVTGSL20</t>
  </si>
  <si>
    <t>TRAPASLDTHEVGSL20</t>
  </si>
  <si>
    <t>TRAPASLDTHEVTGSL20</t>
  </si>
  <si>
    <t>TRAPASLDTHEVIGSL20</t>
  </si>
  <si>
    <t>TRAPASLDTHEVPGSL20</t>
  </si>
  <si>
    <t>TRAPASLDTPHEVPGSL20</t>
  </si>
  <si>
    <t>TRAPASLDTPHEVEGSL20</t>
  </si>
  <si>
    <t>TRAPASLDTICEVDSL20</t>
  </si>
  <si>
    <t>TRAPASLDTICEVCNG20</t>
  </si>
  <si>
    <t>TRAPASLDT300FCEV20</t>
  </si>
  <si>
    <t>TRAPASLDT400FCEV20</t>
  </si>
  <si>
    <t>TRAPASLDT200BEV20</t>
  </si>
  <si>
    <t>TRAPASLDT300BEV20</t>
  </si>
  <si>
    <t>TRAPASLDT400BEV20</t>
  </si>
  <si>
    <t>TRAPASLDT500BEV20</t>
  </si>
  <si>
    <t>TRAPASMOTICEVGSL20</t>
  </si>
  <si>
    <t>TRAPASMOTICEVTGSL20</t>
  </si>
  <si>
    <t>TRAPASMOTHEVGSL20</t>
  </si>
  <si>
    <t>TRAPASMOTHEVTGSL20</t>
  </si>
  <si>
    <t>TRAPASMOTHEVIGSL20</t>
  </si>
  <si>
    <t>TRAPASMOTHEVPGSL20</t>
  </si>
  <si>
    <t>TRAPASMOTPHEVPGSL20</t>
  </si>
  <si>
    <t>TRAPASMOTPHEVEGSL20</t>
  </si>
  <si>
    <t>TRAPASMOTICEVDSL20</t>
  </si>
  <si>
    <t>TRAPASMOTICEVCNG20</t>
  </si>
  <si>
    <t>TRAPASMOT300FCEV20</t>
  </si>
  <si>
    <t>TRAPASMOT400FCEV20</t>
  </si>
  <si>
    <t>TRAPASMOT200BEV20</t>
  </si>
  <si>
    <t>TRAPASMOT300BEV20</t>
  </si>
  <si>
    <t>TRAPASMOT400BEV20</t>
  </si>
  <si>
    <t>TRAPASMOT500BEV20</t>
  </si>
  <si>
    <t>TRAFRECLTICEVGSL20</t>
  </si>
  <si>
    <t>TRAFRECLTICEVTGSL20</t>
  </si>
  <si>
    <t>TRAFRECLTHEVGSL20</t>
  </si>
  <si>
    <t>TRAFRECLTHEVTGSL20</t>
  </si>
  <si>
    <t>TRAFRECLTHEVIGSL20</t>
  </si>
  <si>
    <t>TRAFRECLTHEVPGSL20</t>
  </si>
  <si>
    <t>TRAFRECLTPHEVPGSL20</t>
  </si>
  <si>
    <t>TRAFRECLTPHEVEGSL20</t>
  </si>
  <si>
    <t>TRAFRECLTICEVDSL20</t>
  </si>
  <si>
    <t>TRAFRECLTICEVCNG20</t>
  </si>
  <si>
    <t>TRAFRECLT300FCEV20</t>
  </si>
  <si>
    <t>TRAFRECLT400FCEV20</t>
  </si>
  <si>
    <t>TRAFRECLT200BEV20</t>
  </si>
  <si>
    <t>TRAFRECLT300BEV20</t>
  </si>
  <si>
    <t>TRAFRECLT400BEV20</t>
  </si>
  <si>
    <t>TRAFRECLT500BEV20</t>
  </si>
  <si>
    <t>TRAFRERFTICEVDSL20</t>
  </si>
  <si>
    <t>Diesel ICE Vehicle with Integrated Starter Generator</t>
  </si>
  <si>
    <t>TRAFRERFTICEIDSL20</t>
  </si>
  <si>
    <t>Diesel Parallel Hybrid Electric Vehicle</t>
  </si>
  <si>
    <t>TRAFRERFTHEVPDSL20</t>
  </si>
  <si>
    <t>Diesel Series Plug-in Hybrid Electric Vehicle</t>
  </si>
  <si>
    <t>TRAFRERFTPHEVDSL20</t>
  </si>
  <si>
    <t>TRAFRERFTFCEV20</t>
  </si>
  <si>
    <t>Hydrogen Fuel Cell Hybrid Electric Vehicle</t>
  </si>
  <si>
    <t>TRAFRERFTFCHEV20</t>
  </si>
  <si>
    <t>TRAFRERFTBEV20</t>
  </si>
  <si>
    <t>TRAFRESLHICEVDSL20</t>
  </si>
  <si>
    <t>TRAFRESLHICEIDSL20</t>
  </si>
  <si>
    <t>TRAFRESLHHEVPDSL20</t>
  </si>
  <si>
    <t>TRAFRESLHPHEVDSL20</t>
  </si>
  <si>
    <t>TRAFRESLHFCEV20</t>
  </si>
  <si>
    <t>TRAFRESLHFCHEV20</t>
  </si>
  <si>
    <t>TRAFRESLHBEV20</t>
  </si>
  <si>
    <t>TRAFRESSHICEVDSL20</t>
  </si>
  <si>
    <t>TRAFRESSHICEIDSL20</t>
  </si>
  <si>
    <t>TRAFRESSHHEVPDSL20</t>
  </si>
  <si>
    <t>TRAFRESSHPHEVDSL20</t>
  </si>
  <si>
    <t>TRAFRESSHFCEV20</t>
  </si>
  <si>
    <t>TRAFRESSHFCHEV20</t>
  </si>
  <si>
    <t>TRAFRESSHBEV20</t>
  </si>
  <si>
    <t>TRAFRECLHICEVDSL20</t>
  </si>
  <si>
    <t>TRAFRECLHICEIDSL20</t>
  </si>
  <si>
    <t>TRAFRECLHHEVPDSL20</t>
  </si>
  <si>
    <t>TRAFRECLHPHEVDSL20</t>
  </si>
  <si>
    <t>TRAFRECLHFCEV20</t>
  </si>
  <si>
    <t>TRAFRECLHFCHEV20</t>
  </si>
  <si>
    <t>TRAFRECLHBEV20</t>
  </si>
  <si>
    <t>TRAFRECSHICEVDSL20</t>
  </si>
  <si>
    <t>TRAFRECSHICEIDSL20</t>
  </si>
  <si>
    <t>TRAFRECSHHEVPDSL20</t>
  </si>
  <si>
    <t>TRAFRECSHPHEVDSL20</t>
  </si>
  <si>
    <t>TRAFRECSHFCEV20</t>
  </si>
  <si>
    <t>TRAFRECSHFCHEV20</t>
  </si>
  <si>
    <t>TRAFRECSHBEV20</t>
  </si>
  <si>
    <t>TRAPASTBUICEVDSL20</t>
  </si>
  <si>
    <t>TRAPASTBUICEIDSL20</t>
  </si>
  <si>
    <t>TRAPASTBUHEVPDSL20</t>
  </si>
  <si>
    <t>TRAPASTBUPHEVDSL20</t>
  </si>
  <si>
    <t>TRAPASTBUFCEV20</t>
  </si>
  <si>
    <t>TRAPASTBUFCHEV20</t>
  </si>
  <si>
    <t>TRAPASTBUBEV20</t>
  </si>
  <si>
    <t>TRAPASSBUICEVDSL20</t>
  </si>
  <si>
    <t>TRAPASSBUICEIDSL20</t>
  </si>
  <si>
    <t>TRAPASSBUHEVPDSL20</t>
  </si>
  <si>
    <t>TRAPASSBUPHEVDSL20</t>
  </si>
  <si>
    <t>TRAPASSBUFCEV20</t>
  </si>
  <si>
    <t>TRAPASSBUFCHEV20</t>
  </si>
  <si>
    <t>TRAPASSBUBEV20</t>
  </si>
  <si>
    <t>TRAPASOBUICEVDSL20</t>
  </si>
  <si>
    <t>TRAPASOBUICEIDSL20</t>
  </si>
  <si>
    <t>TRAPASOBUHEVPDSL20</t>
  </si>
  <si>
    <t>TRAPASOBUPHEVDSL20</t>
  </si>
  <si>
    <t>TRAPASOBUFCEV20</t>
  </si>
  <si>
    <t>TRAPASOBUFCHEV20</t>
  </si>
  <si>
    <t>TRAPASOBUBEV20</t>
  </si>
  <si>
    <t>TRAOTHOFRICEVDSL20</t>
  </si>
  <si>
    <t>TRAOTHOFRICEIDSL20</t>
  </si>
  <si>
    <t>TRAOTHOFRHEVPDSL20</t>
  </si>
  <si>
    <t>TRAOTHOFRPHEVDSL20</t>
  </si>
  <si>
    <t>TRAOTHOFRFCEV20</t>
  </si>
  <si>
    <t>TRAOTHOFRFCHEV20</t>
  </si>
  <si>
    <t>TRAOTHOFRBEV20</t>
  </si>
  <si>
    <t>TRA</t>
  </si>
  <si>
    <t>TRAPASBIC20</t>
  </si>
  <si>
    <t>TRAPASWAL20</t>
  </si>
  <si>
    <t>TRAPASRAIICEVDSL20</t>
  </si>
  <si>
    <t>TRAPASRAIPROELC20</t>
  </si>
  <si>
    <t>TRAPASRAIFCEV20</t>
  </si>
  <si>
    <t>TRAPASTRMPROELC20</t>
  </si>
  <si>
    <t>TRAPASSUBPROELC20</t>
  </si>
  <si>
    <t>TRAOTHWATICEVDSL20</t>
  </si>
  <si>
    <t>Diesel ICE Vehicle Direct Injection</t>
  </si>
  <si>
    <t>Diesel HYB Vehicle</t>
  </si>
  <si>
    <t>TRAOTHWATHYBDSL20</t>
  </si>
  <si>
    <t>TRAOTHWATICEFOI20</t>
  </si>
  <si>
    <t>Fuel oil ICE Vehicle Direct Injection</t>
  </si>
  <si>
    <t>TRAOTHWATICEDFOI20</t>
  </si>
  <si>
    <t>Fuel oil HYB Vehicle</t>
  </si>
  <si>
    <t>TRAOTHWATHYBFOI20</t>
  </si>
  <si>
    <t>TRAOTHAIRTURREA20</t>
  </si>
  <si>
    <t>Turbo-reactor Wing Tip Device</t>
  </si>
  <si>
    <t>TRAOTHAIRTURWTD20</t>
  </si>
  <si>
    <t>Turbo-reactor Hydrogen</t>
  </si>
  <si>
    <t>TRAOTHAIRTURHH220</t>
  </si>
  <si>
    <t>Turbo-reactor Fuel-cell Auxiliary Power Unit (APU)</t>
  </si>
  <si>
    <t>TRAOTHAIRTURFCE20</t>
  </si>
  <si>
    <t>Turbo-reactor Blended Wing Design</t>
  </si>
  <si>
    <t>TRAOTHAIRTURBWD20</t>
  </si>
  <si>
    <t>Turbo-reactor Subtle Aerodynamic Improvements</t>
  </si>
  <si>
    <t>TRAOTHAIRTURSAI20</t>
  </si>
  <si>
    <t>Turbo-reactor High Bypass Ratio Engine</t>
  </si>
  <si>
    <t>TRAOTHAIRTURHBR20</t>
  </si>
  <si>
    <t>Turbo-reactor Geared Jet Engine</t>
  </si>
  <si>
    <t>TRAOTHAIRTURGJE20</t>
  </si>
  <si>
    <t>Turbo-reactor Open Rotor Engine (Propfan)</t>
  </si>
  <si>
    <t>TRAOTHAIRTURORE20</t>
  </si>
  <si>
    <t>TRAOTHAIRICEVAGA20</t>
  </si>
  <si>
    <t>Aviation Gasoline ICE Vehicle Improved</t>
  </si>
  <si>
    <t>TRAOTHAIRICEIAGA20</t>
  </si>
  <si>
    <t>https://theicct.org/sites/default/files/publications/ICCT_EV_HDVs_Infrastructure_20190809.pdf</t>
  </si>
  <si>
    <t>Light-duty</t>
  </si>
  <si>
    <t>Residential Charging Station</t>
  </si>
  <si>
    <t>TRALDTRESCHA19</t>
  </si>
  <si>
    <t>MW</t>
  </si>
  <si>
    <t>Commercial 120V  Charging Station</t>
  </si>
  <si>
    <t>TRALDTCOM1CHA19</t>
  </si>
  <si>
    <t>Commercial 240V  Charging Station</t>
  </si>
  <si>
    <t>TRALDTCOM2CHA19</t>
  </si>
  <si>
    <t>Public  Charging Station</t>
  </si>
  <si>
    <t>TRALDTPUBCHA19</t>
  </si>
  <si>
    <t>Heavy-duty</t>
  </si>
  <si>
    <t>Slow Charging Station</t>
  </si>
  <si>
    <t>TRAHDTSLWCHA19</t>
  </si>
  <si>
    <t>Fast Charging Station</t>
  </si>
  <si>
    <t>TRAHDTFASCHA19</t>
  </si>
  <si>
    <t>OCC</t>
  </si>
  <si>
    <t>Fixed O&amp;M</t>
  </si>
  <si>
    <t>Variable O&amp;M</t>
  </si>
  <si>
    <t>Heat Rate</t>
  </si>
  <si>
    <t>CF</t>
  </si>
  <si>
    <t>Capacity Potential (MW)</t>
  </si>
  <si>
    <t>Capacity2Activity</t>
  </si>
  <si>
    <t>ATB CAPEX 2023 US$ / kW</t>
  </si>
  <si>
    <t>ATB Fixed OM 2023 US$ / kW . Yr</t>
  </si>
  <si>
    <t>ATB Variable OM 2023 US$ / GJ</t>
  </si>
  <si>
    <t>ATB Efficiency (Mwh e /Mwh th)</t>
  </si>
  <si>
    <t>ATB ANNUAL CF %</t>
  </si>
  <si>
    <t>Hydro New-Stream Dispatchable Class 1</t>
  </si>
  <si>
    <t>ELCHYDGRDHNSDC120</t>
  </si>
  <si>
    <t>Hydro New-Stream Dispatchable Class 2</t>
  </si>
  <si>
    <t>ELCHYDGRDHNSDC220</t>
  </si>
  <si>
    <t>Hydro New-Stream Dispatchable Class 3</t>
  </si>
  <si>
    <t>ELCHYDGRDHNSDC320</t>
  </si>
  <si>
    <t>Hydro New-Stream Dispatchable Class 4</t>
  </si>
  <si>
    <t>ELCHYDGRDHNSDC420</t>
  </si>
  <si>
    <t>Hydro New-Stream Dispatchable Class 5</t>
  </si>
  <si>
    <t>ELCHYDGRDHNSDC520</t>
  </si>
  <si>
    <t>Hydro New-Stream Non Dispatchable Class 1</t>
  </si>
  <si>
    <t>ELCHYDGRDHNSNDC120</t>
  </si>
  <si>
    <t>Hydro New-Stream Non Dispatchable Class 2</t>
  </si>
  <si>
    <t>ELCHYDGRDHNSNDC220</t>
  </si>
  <si>
    <t>Hydro New-Stream Non Dispatchable Class 3</t>
  </si>
  <si>
    <t>ELCHYDGRDHNSNDC320</t>
  </si>
  <si>
    <t>Hydro New-Stream Non Dispatchable Class 4</t>
  </si>
  <si>
    <t>ELCHYDGRDHNSNDC420</t>
  </si>
  <si>
    <t>Hydro New-Stream Non Dispatchable Class 5</t>
  </si>
  <si>
    <t>ELCHYDGRDHNSNDC520</t>
  </si>
  <si>
    <t>Hydro Non-Powered Non Dispatchable Class 1</t>
  </si>
  <si>
    <t>ELCHYDGRDHNPNDC120</t>
  </si>
  <si>
    <t>Hydro Non-Powered Non Dispatchable Class 2</t>
  </si>
  <si>
    <t>ELCHYDGRDHNPNDC220</t>
  </si>
  <si>
    <t>Hydro Non-Powered Non Dispatchable Class 3</t>
  </si>
  <si>
    <t>ELCHYDGRDHNPNDC320</t>
  </si>
  <si>
    <t>Hydro Non-Powered Non Dispatchable Class 4</t>
  </si>
  <si>
    <t>ELCHYDGRDHNPNDC420</t>
  </si>
  <si>
    <t>Hydro Non-Powered Non Dispatchable Class 5</t>
  </si>
  <si>
    <t>ELCHYDGRDHNPNDC520</t>
  </si>
  <si>
    <t>Hydro Upgrade Dispatchable Class 1</t>
  </si>
  <si>
    <t>ELCHYDGRDHUPDC120</t>
  </si>
  <si>
    <t>Hydro Upgrade Dispatchable Class 2</t>
  </si>
  <si>
    <t>ELCHYDGRDHUPDC220</t>
  </si>
  <si>
    <t>Hydro Upgrade Dispatchable Class 3</t>
  </si>
  <si>
    <t>ELCHYDGRDHUPDC320</t>
  </si>
  <si>
    <t>Hydro Upgrade Dispatchable Class 4</t>
  </si>
  <si>
    <t>ELCHYDGRDHUPDC420</t>
  </si>
  <si>
    <t>Hydro Upgrade Dispatchable Class 5</t>
  </si>
  <si>
    <t>ELCHYDGRDHUPDC520</t>
  </si>
  <si>
    <t>Hydro Upgrade Non Dispatchable Class 1</t>
  </si>
  <si>
    <t>ELCHYDGRDHUPNDC120</t>
  </si>
  <si>
    <t>Hydro Upgrade Non Dispatchable Class 2</t>
  </si>
  <si>
    <t>ELCHYDGRDHUPNDC220</t>
  </si>
  <si>
    <t>Hydro Upgrade Non Dispatchable Class 3</t>
  </si>
  <si>
    <t>ELCHYDGRDHUPNDC320</t>
  </si>
  <si>
    <t>Hydro Upgrade Non Dispatchable Class 4</t>
  </si>
  <si>
    <t>ELCHYDGRDHUPNDC420</t>
  </si>
  <si>
    <t>Hydro Upgrade Non Dispatchable Class 5</t>
  </si>
  <si>
    <t>ELCHYDGRDHUPNDC520</t>
  </si>
  <si>
    <t>Pumped Hydro 12h Class 1</t>
  </si>
  <si>
    <t>ELCSTGGRDPSH12HC120</t>
  </si>
  <si>
    <t>Pumped Hydro 12h Class 2</t>
  </si>
  <si>
    <t>ELCSTGGRDPSH12HC220</t>
  </si>
  <si>
    <t>Pumped Hydro 12h Class 3</t>
  </si>
  <si>
    <t>ELCSTGGRDPSH12HC320</t>
  </si>
  <si>
    <t>Pumped Hydro 12h Class 4</t>
  </si>
  <si>
    <t>ELCSTGGRDPSH12HC420</t>
  </si>
  <si>
    <t>Pumped Hydro 12h Class 5</t>
  </si>
  <si>
    <t>ELCSTGGRDPSH12HC520</t>
  </si>
  <si>
    <t>Pumped Hydro 12h Class 6</t>
  </si>
  <si>
    <t>ELCSTGGRDPSH12HC620</t>
  </si>
  <si>
    <t>Pumped Hydro 12h Class 7</t>
  </si>
  <si>
    <t>ELCSTGGRDPSH12HC720</t>
  </si>
  <si>
    <t>Pumped Hydro 12h Class 8</t>
  </si>
  <si>
    <t>ELCSTGGRDPSH12HC820</t>
  </si>
  <si>
    <t>Pumped Hydro 12h Class 9</t>
  </si>
  <si>
    <t>ELCSTGGRDPSH12HC920</t>
  </si>
  <si>
    <t>Pumped Hydro 12h Class 10</t>
  </si>
  <si>
    <t>ELCSTGGRDPSH12HC1020</t>
  </si>
  <si>
    <t>Pumped Hydro 12h Class 11</t>
  </si>
  <si>
    <t>ELCSTGGRDPSH12HC1120</t>
  </si>
  <si>
    <t>Pumped Hydro 12h Class 12</t>
  </si>
  <si>
    <t>ELCSTGGRDPSH12HC1220</t>
  </si>
  <si>
    <t>Pumped Hydro 12h Class 13</t>
  </si>
  <si>
    <t>ELCSTGGRDPSH12HC1320</t>
  </si>
  <si>
    <t>Pumped Hydro 12h Class 14</t>
  </si>
  <si>
    <t>ELCSTGGRDPSH12HC1420</t>
  </si>
  <si>
    <t>Pumped Hydro 12h Class 15</t>
  </si>
  <si>
    <t>ELCSTGGRDPSH12HC1520</t>
  </si>
  <si>
    <t>Pumped Hydro 10h Class 1</t>
  </si>
  <si>
    <t>ELCSTGGRDPSH10HC120</t>
  </si>
  <si>
    <t>Pumped Hydro 10h Class 2</t>
  </si>
  <si>
    <t>ELCSTGGRDPSH10HC220</t>
  </si>
  <si>
    <t>Pumped Hydro 10h Class 3</t>
  </si>
  <si>
    <t>ELCSTGGRDPSH10HC320</t>
  </si>
  <si>
    <t>Pumped Hydro 10h Class 4</t>
  </si>
  <si>
    <t>ELCSTGGRDPSH10HC420</t>
  </si>
  <si>
    <t>Pumped Hydro 10h Class 5</t>
  </si>
  <si>
    <t>ELCSTGGRDPSH10HC520</t>
  </si>
  <si>
    <t>Pumped Hydro 10h Class 6</t>
  </si>
  <si>
    <t>ELCSTGGRDPSH10HC620</t>
  </si>
  <si>
    <t>Pumped Hydro 10h Class 7</t>
  </si>
  <si>
    <t>ELCSTGGRDPSH10HC720</t>
  </si>
  <si>
    <t>Pumped Hydro 10h Class 8</t>
  </si>
  <si>
    <t>ELCSTGGRDPSH10HC820</t>
  </si>
  <si>
    <t>Pumped Hydro 10h Class 9</t>
  </si>
  <si>
    <t>ELCSTGGRDPSH10HC920</t>
  </si>
  <si>
    <t>Pumped Hydro 10h Class 10</t>
  </si>
  <si>
    <t>ELCSTGGRDPSH10HC1020</t>
  </si>
  <si>
    <t>Pumped Hydro 10h Class 11</t>
  </si>
  <si>
    <t>ELCSTGGRDPSH10HC1120</t>
  </si>
  <si>
    <t>Pumped Hydro 10h Class 12</t>
  </si>
  <si>
    <t>ELCSTGGRDPSH10HC1220</t>
  </si>
  <si>
    <t>Pumped Hydro 10h Class 13</t>
  </si>
  <si>
    <t>ELCSTGGRDPSH10HC1320</t>
  </si>
  <si>
    <t>Pumped Hydro 10h Class 14</t>
  </si>
  <si>
    <t>ELCSTGGRDPSH10HC1420</t>
  </si>
  <si>
    <t>Pumped Hydro 10h Class 15</t>
  </si>
  <si>
    <t>ELCSTGGRDPSH10HC1520</t>
  </si>
  <si>
    <t>Pumped Hydro 8h Class 1</t>
  </si>
  <si>
    <t>ELCSTGGRDPSH8HC120</t>
  </si>
  <si>
    <t>Pumped Hydro 8h Class 2</t>
  </si>
  <si>
    <t>ELCSTGGRDPSH8HC220</t>
  </si>
  <si>
    <t>Pumped Hydro 8h Class 3</t>
  </si>
  <si>
    <t>ELCSTGGRDPSH8HC320</t>
  </si>
  <si>
    <t>Pumped Hydro 8h Class 4</t>
  </si>
  <si>
    <t>ELCSTGGRDPSH8HC420</t>
  </si>
  <si>
    <t>Pumped Hydro 8h Class 5</t>
  </si>
  <si>
    <t>ELCSTGGRDPSH8HC520</t>
  </si>
  <si>
    <t>Pumped Hydro 8h Class 6</t>
  </si>
  <si>
    <t>ELCSTGGRDPSH8HC620</t>
  </si>
  <si>
    <t>Pumped Hydro 8h Class 7</t>
  </si>
  <si>
    <t>ELCSTGGRDPSH8HC720</t>
  </si>
  <si>
    <t>Pumped Hydro 8h Class 8</t>
  </si>
  <si>
    <t>ELCSTGGRDPSH8HC820</t>
  </si>
  <si>
    <t>Pumped Hydro 8h Class 9</t>
  </si>
  <si>
    <t>ELCSTGGRDPSH8HC920</t>
  </si>
  <si>
    <t>Pumped Hydro 8h Class 10</t>
  </si>
  <si>
    <t>ELCSTGGRDPSH8HC1020</t>
  </si>
  <si>
    <t>Pumped Hydro 8h Class 11</t>
  </si>
  <si>
    <t>ELCSTGGRDPSH8HC1120</t>
  </si>
  <si>
    <t>Pumped Hydro 8h Class 12</t>
  </si>
  <si>
    <t>ELCSTGGRDPSH8HC1220</t>
  </si>
  <si>
    <t>Pumped Hydro 8h Class 13</t>
  </si>
  <si>
    <t>ELCSTGGRDPSH8HC1320</t>
  </si>
  <si>
    <t>Pumped Hydro 8h Class 14</t>
  </si>
  <si>
    <t>ELCSTGGRDPSH8HC1420</t>
  </si>
  <si>
    <t>Pumped Hydro 8h Class 15</t>
  </si>
  <si>
    <t>ELCSTGGRDPSH8HC1520</t>
  </si>
  <si>
    <t>Concentrated Solar Class 1</t>
  </si>
  <si>
    <t>ELCSOLGRDCSPC120</t>
  </si>
  <si>
    <t>Concentrated Solar Class 2</t>
  </si>
  <si>
    <t>ELCSOLGRDCSPC220</t>
  </si>
  <si>
    <t>Concentrated Solar Class 3</t>
  </si>
  <si>
    <t>ELCSOLGRDCSPC320</t>
  </si>
  <si>
    <t>Onshore Wind Turbine Class 1</t>
  </si>
  <si>
    <t>ELCWNDGRDWONC120</t>
  </si>
  <si>
    <t>Onshore Wind Turbine Class 2</t>
  </si>
  <si>
    <t>ELCWNDGRDWONC220</t>
  </si>
  <si>
    <t>Onshore Wind Turbine Class 3</t>
  </si>
  <si>
    <t>ELCWNDGRDWONC320</t>
  </si>
  <si>
    <t>Onshore Wind Turbine Class 4</t>
  </si>
  <si>
    <t>ELCWNDGRDWONC420</t>
  </si>
  <si>
    <t>Onshore Wind Turbine Class 5</t>
  </si>
  <si>
    <t>ELCWNDGRDWONC520</t>
  </si>
  <si>
    <t>Onshore Wind Turbine Class 6</t>
  </si>
  <si>
    <t>ELCWNDGRDWONC620</t>
  </si>
  <si>
    <t>Onshore Wind Turbine Class 7</t>
  </si>
  <si>
    <t>ELCWNDGRDWONC720</t>
  </si>
  <si>
    <t>Onshore Wind Turbine Class 8</t>
  </si>
  <si>
    <t>ELCWNDGRDWONC820</t>
  </si>
  <si>
    <t>Onshore Wind Turbine Class 9</t>
  </si>
  <si>
    <t>ELCWNDGRDWONC920</t>
  </si>
  <si>
    <t>Onshore Wind Turbine Class 10</t>
  </si>
  <si>
    <t>ELCWNDGRDWONC1020</t>
  </si>
  <si>
    <t>Offshore Wind Turbine Class 1</t>
  </si>
  <si>
    <t>ELCWNDGRDWOFC120</t>
  </si>
  <si>
    <t>Offshore Wind Turbine Class 2</t>
  </si>
  <si>
    <t>ELCWNDGRDWOFC220</t>
  </si>
  <si>
    <t>Offshore Wind Turbine Class 3</t>
  </si>
  <si>
    <t>ELCWNDGRDWOFC320</t>
  </si>
  <si>
    <t>Offshore Wind Turbine Class 4</t>
  </si>
  <si>
    <t>ELCWNDGRDWOFC420</t>
  </si>
  <si>
    <t>Offshore Wind Turbine Class 5</t>
  </si>
  <si>
    <t>ELCWNDGRDWOFC520</t>
  </si>
  <si>
    <t>Offshore Wind Turbine Class 6</t>
  </si>
  <si>
    <t>ELCWNDGRDWOFC620</t>
  </si>
  <si>
    <t>Offshore Wind Turbine Class 7</t>
  </si>
  <si>
    <t>ELCWNDGRDWOFC720</t>
  </si>
  <si>
    <t>Offshore Wind Turbine Class 8</t>
  </si>
  <si>
    <t>ELCWNDGRDWOFC820</t>
  </si>
  <si>
    <t>Offshore Wind Turbine Class 9</t>
  </si>
  <si>
    <t>ELCWNDGRDWOFC920</t>
  </si>
  <si>
    <t>Offshore Wind Turbine Class 10</t>
  </si>
  <si>
    <t>ELCWNDGRDWOFC1020</t>
  </si>
  <si>
    <t>Offshore Wind Turbine Class 11</t>
  </si>
  <si>
    <t>ELCWNDGRDWOFC1120</t>
  </si>
  <si>
    <t>Offshore Wind Turbine Class 12</t>
  </si>
  <si>
    <t>ELCWNDGRDWOFC1220</t>
  </si>
  <si>
    <t>Offshore Wind Turbine Class 13</t>
  </si>
  <si>
    <t>ELCWNDGRDWOFC1320</t>
  </si>
  <si>
    <t>Offshore Wind Turbine Class 14</t>
  </si>
  <si>
    <t>ELCWNDGRDWOFC1420</t>
  </si>
  <si>
    <t>Utility PV Class 1</t>
  </si>
  <si>
    <t>ELCSOLGRDUPVC120</t>
  </si>
  <si>
    <t>Utility PV Class 2</t>
  </si>
  <si>
    <t>ELCSOLGRDUPVC220</t>
  </si>
  <si>
    <t>Utility PV Class 3</t>
  </si>
  <si>
    <t>ELCSOLGRDUPVC320</t>
  </si>
  <si>
    <t>Utility PV Class 4</t>
  </si>
  <si>
    <t>ELCSOLGRDUPVC420</t>
  </si>
  <si>
    <t>Utility PV Class 5</t>
  </si>
  <si>
    <t>ELCSOLGRDUPVC520</t>
  </si>
  <si>
    <t>Deep EGS Binary</t>
  </si>
  <si>
    <t>ELCGEOGRDDEGSB20</t>
  </si>
  <si>
    <t>Deep EGS Flash</t>
  </si>
  <si>
    <t>ELCGEOGRDDEGSF20</t>
  </si>
  <si>
    <t>Hydrothermal Binary</t>
  </si>
  <si>
    <t>ELCGEOGRDHYDB20</t>
  </si>
  <si>
    <t>Hydrothermal Flash</t>
  </si>
  <si>
    <t>ELCGEOGRDHYDF20</t>
  </si>
  <si>
    <t>Near Field EGS Binary</t>
  </si>
  <si>
    <t>ELCGEOGRDNEGSB20</t>
  </si>
  <si>
    <t>Near Field EGS Flash</t>
  </si>
  <si>
    <t>ELCGEOGRDNEGSF20</t>
  </si>
  <si>
    <t>Nuclear Power Plant</t>
  </si>
  <si>
    <t>ELCURNGRDNUCPP20</t>
  </si>
  <si>
    <t>Small Modular Reactor</t>
  </si>
  <si>
    <t>ELCURNGRDSMRPP20</t>
  </si>
  <si>
    <t>Dedicated Biopower Plant</t>
  </si>
  <si>
    <t>ELCBIOGRDBIODPP20</t>
  </si>
  <si>
    <t>Utility-Scale Battery Storage 10H</t>
  </si>
  <si>
    <t>ELCSTGGRDUBES10H20</t>
  </si>
  <si>
    <t>Utility-Scale Battery Storage 2H</t>
  </si>
  <si>
    <t>ELCSTGGRDUBES2H20</t>
  </si>
  <si>
    <t>Utility-Scale Battery Storage 4H</t>
  </si>
  <si>
    <t>ELCSTGGRDUBES4H20</t>
  </si>
  <si>
    <t>Utility-Scale Battery Storage 6H</t>
  </si>
  <si>
    <t>ELCSTGGRDUBES6H20</t>
  </si>
  <si>
    <t>Utility-Scale Battery Storage 8H</t>
  </si>
  <si>
    <t>ELCSTGGRDUBES8H20</t>
  </si>
  <si>
    <t>Coal Power Plant w/ 95% CCS</t>
  </si>
  <si>
    <t>ELCCOAGRD95CCS20</t>
  </si>
  <si>
    <t>Coal Power Plant w/ 99% CCS</t>
  </si>
  <si>
    <t>ELCCOAGRD99CCS20</t>
  </si>
  <si>
    <t>Coal Power Plant Conventional</t>
  </si>
  <si>
    <t>ELCCOAGRDCONV20</t>
  </si>
  <si>
    <t>Coal Power Plant IGCC</t>
  </si>
  <si>
    <t>ELCCOAGRDIGCC20</t>
  </si>
  <si>
    <t>Retrofit Coal Power Plant w/ 90% CCS</t>
  </si>
  <si>
    <t>ELCCOAGRD90RCCS20</t>
  </si>
  <si>
    <t>Retrofit Coal Power Plant w/ 95% CCS</t>
  </si>
  <si>
    <t>ELCCOAGRD95RCCS20</t>
  </si>
  <si>
    <t>F-Frame Combustion Turbine</t>
  </si>
  <si>
    <t>ELCNGAGRDFFCT20</t>
  </si>
  <si>
    <t>F-Frame Combined Cycle</t>
  </si>
  <si>
    <t>ELCNGAGRDFFCC20</t>
  </si>
  <si>
    <t>F-Frame Combined Cycle w/ 95% CCS</t>
  </si>
  <si>
    <t>ELCNGAGRDFFCC95CCS20</t>
  </si>
  <si>
    <t>F-Frame Combined Cycle w/ 97% CCS</t>
  </si>
  <si>
    <t>ELCNGAGRDFFCC97CCS20</t>
  </si>
  <si>
    <t>Retrofit F-Frame Combined Cycle w/ 90% CCS</t>
  </si>
  <si>
    <t>ELCNGAGRDFFCC90RCCS20</t>
  </si>
  <si>
    <t>Retrofit F-Frame Combined Cycle w/ 95% CCS</t>
  </si>
  <si>
    <t>ELCNGAGRDFFCC95RCCS20</t>
  </si>
  <si>
    <t>H-Frame Combined Cycle</t>
  </si>
  <si>
    <t>ELCNGAGRDHFCC20</t>
  </si>
  <si>
    <t>H-Frame Combined Cycle w/ 95% CCS</t>
  </si>
  <si>
    <t>ELCNGAGRDHFCC95CCS20</t>
  </si>
  <si>
    <t>H-Frame Combined Cycle w/ 97% CCS</t>
  </si>
  <si>
    <t>ELCNGAGRDHFCC97CCS20</t>
  </si>
  <si>
    <t>Retrofit H-Frame Combined Cycle w/ 90% CCS</t>
  </si>
  <si>
    <t>ELCNGAGRDHFCC90RCCS20</t>
  </si>
  <si>
    <t>Retrofit H-Frame Combined Cycle w/ 95% CCS</t>
  </si>
  <si>
    <t>ELCNGAGRDHFCC95RCCS20</t>
  </si>
  <si>
    <t>Commercial DW - Class 10</t>
  </si>
  <si>
    <t>ELCWNDDCECDWC1020</t>
  </si>
  <si>
    <t>Commercial DW - Class 1</t>
  </si>
  <si>
    <t>ELCWNDDCECDWC120</t>
  </si>
  <si>
    <t>Commercial DW - Class 2</t>
  </si>
  <si>
    <t>ELCWNDDCECDWC220</t>
  </si>
  <si>
    <t>Commercial DW - Class 3</t>
  </si>
  <si>
    <t>ELCWNDDCECDWC320</t>
  </si>
  <si>
    <t>Commercial DW - Class 4</t>
  </si>
  <si>
    <t>ELCWNDDCECDWC420</t>
  </si>
  <si>
    <t>Commercial DW - Class 5</t>
  </si>
  <si>
    <t>ELCWNDDCECDWC520</t>
  </si>
  <si>
    <t>Commercial DW - Class 6</t>
  </si>
  <si>
    <t>ELCWNDDCECDWC620</t>
  </si>
  <si>
    <t>Commercial DW - Class 7</t>
  </si>
  <si>
    <t>ELCWNDDCECDWC720</t>
  </si>
  <si>
    <t>Commercial DW - Class 8</t>
  </si>
  <si>
    <t>ELCWNDDCECDWC820</t>
  </si>
  <si>
    <t>Commercial DW - Class 9</t>
  </si>
  <si>
    <t>ELCWNDDCECDWC920</t>
  </si>
  <si>
    <t>Residential DW - Class 10</t>
  </si>
  <si>
    <t>ELCWNDDCERDWC1020</t>
  </si>
  <si>
    <t>Residential DW - Class 1</t>
  </si>
  <si>
    <t>ELCWNDDCERDWC120</t>
  </si>
  <si>
    <t>Residential DW - Class 2</t>
  </si>
  <si>
    <t>ELCWNDDCERDWC220</t>
  </si>
  <si>
    <t>Residential DW - Class 3</t>
  </si>
  <si>
    <t>ELCWNDDCERDWC320</t>
  </si>
  <si>
    <t>Residential DW - Class 4</t>
  </si>
  <si>
    <t>ELCWNDDCERDWC420</t>
  </si>
  <si>
    <t>Residential DW - Class 5</t>
  </si>
  <si>
    <t>ELCWNDDCERDWC520</t>
  </si>
  <si>
    <t>Residential DW - Class 6</t>
  </si>
  <si>
    <t>ELCWNDDCERDWC620</t>
  </si>
  <si>
    <t>Residential DW - Class 7</t>
  </si>
  <si>
    <t>ELCWNDDCERDWC720</t>
  </si>
  <si>
    <t>Residential DW - Class 8</t>
  </si>
  <si>
    <t>ELCWNDDCERDWC820</t>
  </si>
  <si>
    <t>Residential DW - Class 9</t>
  </si>
  <si>
    <t>ELCWNDDCERDWC920</t>
  </si>
  <si>
    <t>Residential PV - Class 10</t>
  </si>
  <si>
    <t>ELCSOLDCERDPV1020</t>
  </si>
  <si>
    <t>Residential PV - Class 1</t>
  </si>
  <si>
    <t>ELCSOLDCERDPV120</t>
  </si>
  <si>
    <t>Residential PV - Class 2</t>
  </si>
  <si>
    <t>ELCSOLDCERDPV220</t>
  </si>
  <si>
    <t>Residential PV - Class 3</t>
  </si>
  <si>
    <t>ELCSOLDCERDPV320</t>
  </si>
  <si>
    <t>Residential PV - Class 4</t>
  </si>
  <si>
    <t>ELCSOLDCERDPV420</t>
  </si>
  <si>
    <t>Residential PV - Class 5</t>
  </si>
  <si>
    <t>ELCSOLDCERDPV520</t>
  </si>
  <si>
    <t>Residential PV - Class 6</t>
  </si>
  <si>
    <t>ELCSOLDCERDPV620</t>
  </si>
  <si>
    <t>Residential PV - Class 7</t>
  </si>
  <si>
    <t>ELCSOLDCERDPV720</t>
  </si>
  <si>
    <t>Residential PV - Class 8</t>
  </si>
  <si>
    <t>ELCSOLDCERDPV820</t>
  </si>
  <si>
    <t>Residential PV - Class 9</t>
  </si>
  <si>
    <t>ELCSOLDCERDPV920</t>
  </si>
  <si>
    <t>Commercial PV - Class 10</t>
  </si>
  <si>
    <t>ELCSOLDCECPV1020</t>
  </si>
  <si>
    <t>Commercial PV - Class 1</t>
  </si>
  <si>
    <t>ELCSOLDCECDPV120</t>
  </si>
  <si>
    <t>Commercial PV - Class 2</t>
  </si>
  <si>
    <t>ELCSOLDCECDPV220</t>
  </si>
  <si>
    <t>Commercial PV - Class 3</t>
  </si>
  <si>
    <t>ELCSOLDCECDPV320</t>
  </si>
  <si>
    <t>Commercial PV - Class 4</t>
  </si>
  <si>
    <t>ELCSOLDCECDPV420</t>
  </si>
  <si>
    <t>Commercial PV - Class 5</t>
  </si>
  <si>
    <t>ELCSOLDCECDPV520</t>
  </si>
  <si>
    <t>Commercial PV - Class 6</t>
  </si>
  <si>
    <t>ELCSOLDCECDPV620</t>
  </si>
  <si>
    <t>Commercial PV - Class 7</t>
  </si>
  <si>
    <t>ELCSOLDCECDPV720</t>
  </si>
  <si>
    <t>Commercial PV - Class 8</t>
  </si>
  <si>
    <t>ELCSOLDCECDPV820</t>
  </si>
  <si>
    <t>Commercial PV - Class 9</t>
  </si>
  <si>
    <t>ELCSOLDCECDPV920</t>
  </si>
  <si>
    <t>Residential Battery Storage - 5 kW - 12.5 kWh</t>
  </si>
  <si>
    <t>ELCSTGDCERBES2.5H20</t>
  </si>
  <si>
    <t>Residential Battery Storage - 5 kW - 20 kWh</t>
  </si>
  <si>
    <t>ELCSTGDCERBES4H20</t>
  </si>
  <si>
    <t>Commercial Battery Storage 1Hr</t>
  </si>
  <si>
    <t>ELCSTGDCECBES1H20</t>
  </si>
  <si>
    <t>Commercial Battery Storage 2Hr</t>
  </si>
  <si>
    <t>ELCSTGDCECBES2H20</t>
  </si>
  <si>
    <t>Commercial Battery Storage 4Hr</t>
  </si>
  <si>
    <t>ELCSTGDCECBES4H20</t>
  </si>
  <si>
    <t>Commercial Battery Storage 6Hr</t>
  </si>
  <si>
    <t>ELCSTGDCECBES6H20</t>
  </si>
  <si>
    <t>Commercial Battery Storage 8Hr</t>
  </si>
  <si>
    <t>ELCSTGDCECBES8H20</t>
  </si>
  <si>
    <t>2023 Dollar / GJ</t>
  </si>
  <si>
    <t>GHGI Sector</t>
  </si>
  <si>
    <t>GHGI Energy</t>
  </si>
  <si>
    <t>AEO Sector</t>
  </si>
  <si>
    <t>AEO Energy</t>
  </si>
  <si>
    <t>Description</t>
  </si>
  <si>
    <t>Multiplicateur</t>
  </si>
  <si>
    <t>Commodity Label</t>
  </si>
  <si>
    <t>Residential</t>
  </si>
  <si>
    <t>LPG</t>
  </si>
  <si>
    <t>Propane</t>
  </si>
  <si>
    <t>Hydrocarbon gas liquids price in the residential sector</t>
  </si>
  <si>
    <t>Distillate Fuel Oil</t>
  </si>
  <si>
    <t>Distillate fuel oil price in the residential sector</t>
  </si>
  <si>
    <t>RESFOI</t>
  </si>
  <si>
    <t>Kerosene</t>
  </si>
  <si>
    <t>Kerosene price in the residential sector</t>
  </si>
  <si>
    <t>Natural Gas</t>
  </si>
  <si>
    <t>Natural gas price in the residential sector (including supplemental gaseous fuels)</t>
  </si>
  <si>
    <t>RESRNG</t>
  </si>
  <si>
    <t>Electricity price in the residential sector</t>
  </si>
  <si>
    <t>RESELC</t>
  </si>
  <si>
    <t>RESH2G</t>
  </si>
  <si>
    <t>RESSTM</t>
  </si>
  <si>
    <t>RESSOL</t>
  </si>
  <si>
    <t>RESWND</t>
  </si>
  <si>
    <t>Commercial</t>
  </si>
  <si>
    <t>Hydrocarbon gas liquids price in the commercial sector</t>
  </si>
  <si>
    <t>Distillate fuel oil price in the commercial sector</t>
  </si>
  <si>
    <t>Residual Fuel Oil</t>
  </si>
  <si>
    <t>COMFOI</t>
  </si>
  <si>
    <t>Kerosene price in the commercial sector</t>
  </si>
  <si>
    <t>Motor gasoline price in the commercial sector</t>
  </si>
  <si>
    <t>COMGSL</t>
  </si>
  <si>
    <t>Natural gas price in the commercial sector (including supplemental gaseous fuels)</t>
  </si>
  <si>
    <t>COMRNG</t>
  </si>
  <si>
    <t>Electricity price in the commercial sector</t>
  </si>
  <si>
    <t>COMELC</t>
  </si>
  <si>
    <t>COMH2G</t>
  </si>
  <si>
    <t>COMSTM</t>
  </si>
  <si>
    <t>COMSOL</t>
  </si>
  <si>
    <t>COMWND</t>
  </si>
  <si>
    <t>Industrial</t>
  </si>
  <si>
    <t>Hydrocarbon gas liquids price in the industrial sector</t>
  </si>
  <si>
    <t>Distillate fuel oil price in the industrial sector</t>
  </si>
  <si>
    <t>Residual fuel oil price in the industrial sector</t>
  </si>
  <si>
    <t>INDFOI</t>
  </si>
  <si>
    <t>Kerosene price in the industrial sector</t>
  </si>
  <si>
    <t>Motor gasoline price in the industrial sector</t>
  </si>
  <si>
    <t>INDGSL</t>
  </si>
  <si>
    <t>Natural gas price in the industrial sector (including supplemental gaseous fuels)</t>
  </si>
  <si>
    <t>INDRNG</t>
  </si>
  <si>
    <t>Petcoke</t>
  </si>
  <si>
    <t>Metallurgical Coal</t>
  </si>
  <si>
    <t>Coal price in the industrial sector</t>
  </si>
  <si>
    <t>INDPCK</t>
  </si>
  <si>
    <t>Other Industrial Coal</t>
  </si>
  <si>
    <t>Electricity price in the industrial sector</t>
  </si>
  <si>
    <t>INDELC</t>
  </si>
  <si>
    <t>INDH2G</t>
  </si>
  <si>
    <t>INDSTM</t>
  </si>
  <si>
    <t>INDSOL</t>
  </si>
  <si>
    <t>INDWND</t>
  </si>
  <si>
    <t>Hydrocarbon gas liquids price in the transportation sector</t>
  </si>
  <si>
    <t>TRALPG</t>
  </si>
  <si>
    <t>E85</t>
  </si>
  <si>
    <t>Motor gasoline price in the transportation sector</t>
  </si>
  <si>
    <t>Motor Gasoline</t>
  </si>
  <si>
    <t>Jet Fuel</t>
  </si>
  <si>
    <t>Aviation gasoline price in the transportation sector</t>
  </si>
  <si>
    <t>Jet fuel price in the transportation sector</t>
  </si>
  <si>
    <t>Diesel Fuel (distillate fuel oil)</t>
  </si>
  <si>
    <t>Distillate fuel oil price in the transportation sector</t>
  </si>
  <si>
    <t>Residual fuel oil average price, all end-use sectors</t>
  </si>
  <si>
    <t>Compressed Natural gas</t>
  </si>
  <si>
    <t>Natural gas price in the transportation sector</t>
  </si>
  <si>
    <t>Electricity price in the transportation sector</t>
  </si>
  <si>
    <t>Electric Power</t>
  </si>
  <si>
    <t>Distillate fuel oil price in the electric power sector</t>
  </si>
  <si>
    <t>Residual fuel oil price in the electric power sector</t>
  </si>
  <si>
    <t>ELCFOI</t>
  </si>
  <si>
    <t>Natural gas price in the electric power sector (including supplemental gaseous fuels)</t>
  </si>
  <si>
    <t>ELCRNG</t>
  </si>
  <si>
    <t>Steam Coal</t>
  </si>
  <si>
    <t>Coal price in the electric power sector</t>
  </si>
  <si>
    <t>ELCCOA</t>
  </si>
  <si>
    <t>Nuclear fuel price in the electric power sector</t>
  </si>
  <si>
    <t>ELCURN</t>
  </si>
  <si>
    <t>ELCOTB</t>
  </si>
  <si>
    <t>ELCWAS</t>
  </si>
  <si>
    <t>ELCHET</t>
  </si>
  <si>
    <t>ELCSTM</t>
  </si>
  <si>
    <t>ELCGEO</t>
  </si>
  <si>
    <t>ELCWND</t>
  </si>
  <si>
    <t>ELCHYD</t>
  </si>
  <si>
    <t>ELCSOL</t>
  </si>
  <si>
    <t>WASLPG</t>
  </si>
  <si>
    <t>WASDSL</t>
  </si>
  <si>
    <t>WASFOI</t>
  </si>
  <si>
    <t>WASKER</t>
  </si>
  <si>
    <t>WASGSL</t>
  </si>
  <si>
    <t>WASNGA</t>
  </si>
  <si>
    <t>WASRNG</t>
  </si>
  <si>
    <t>WASPCK</t>
  </si>
  <si>
    <t>WASCOA</t>
  </si>
  <si>
    <t>WASELC</t>
  </si>
  <si>
    <t>WASH2G</t>
  </si>
  <si>
    <t>WASSOL</t>
  </si>
  <si>
    <t>WASWND</t>
  </si>
  <si>
    <t>NOX</t>
  </si>
  <si>
    <t>SO2</t>
  </si>
  <si>
    <t>PM25</t>
  </si>
  <si>
    <t>PM10</t>
  </si>
  <si>
    <t>~TFM_INS</t>
  </si>
  <si>
    <t>TimeSlice</t>
  </si>
  <si>
    <t>LimType</t>
  </si>
  <si>
    <t>Attribute</t>
  </si>
  <si>
    <t>Other_Indexes</t>
  </si>
  <si>
    <t>Pset_PN</t>
  </si>
  <si>
    <t>PSET_CI</t>
  </si>
  <si>
    <t>Pset_PD</t>
  </si>
  <si>
    <t>Cset_CN</t>
  </si>
  <si>
    <t>CITY</t>
  </si>
  <si>
    <t>EGRID</t>
  </si>
  <si>
    <t>FLO_EMIS</t>
  </si>
  <si>
    <t>Million Btu to MJ</t>
  </si>
  <si>
    <t>HHV</t>
  </si>
  <si>
    <t>Square foot to square meter</t>
  </si>
  <si>
    <t>Fuel</t>
  </si>
  <si>
    <t>[MJ/l]</t>
  </si>
  <si>
    <t>PV pannel yield</t>
  </si>
  <si>
    <t>pound to kg</t>
  </si>
  <si>
    <t>billion gallon to cubic meter</t>
  </si>
  <si>
    <t>miles to kilometer</t>
  </si>
  <si>
    <t>US ton to metric tonnes</t>
  </si>
  <si>
    <t>MJ to kwh</t>
  </si>
  <si>
    <t>Emission Factors for Greenhouse Gas Inventories</t>
  </si>
  <si>
    <t>Last Modified: 1 April 2022</t>
  </si>
  <si>
    <t>Red text indicates an update from the 2021 version of this document.</t>
  </si>
  <si>
    <t xml:space="preserve">Typically, greenhouse gas emissions are reported in units of carbon dioxide equivalent (CO2e).  Gases are converted to CO2e by multiplying by their global warming potential (GWP).  The emission factors listed in this document have not been converted to CO2e.  To do so, multiply the emissions by the corresponding GWP listed in the table below.  </t>
  </si>
  <si>
    <t>Gas</t>
  </si>
  <si>
    <t>100-Year GWP</t>
  </si>
  <si>
    <t>CH4</t>
  </si>
  <si>
    <t>N2O</t>
  </si>
  <si>
    <t xml:space="preserve">Source: Intergovernmental Panel on Climate Change (IPCC), Fourth Assessment
Report (AR4), 2007. See the source note to Table 11 for further explanation. </t>
  </si>
  <si>
    <t>Table 1</t>
  </si>
  <si>
    <t xml:space="preserve">   Stationary Combustion</t>
  </si>
  <si>
    <t>*Fuel Type</t>
  </si>
  <si>
    <t>Heat Content (HHV)</t>
  </si>
  <si>
    <t>CO2 Factor</t>
  </si>
  <si>
    <t>CH4 Factor</t>
  </si>
  <si>
    <t>N2O Factor</t>
  </si>
  <si>
    <t>mmBtu per short ton</t>
  </si>
  <si>
    <t>kg CO2 per mmBtu</t>
  </si>
  <si>
    <t>g CH4 per mmBtu</t>
  </si>
  <si>
    <t>g N2O per mmBtu</t>
  </si>
  <si>
    <t>kg CO2 per short ton</t>
  </si>
  <si>
    <t>g CH4 per short ton</t>
  </si>
  <si>
    <t>g N2O per short ton</t>
  </si>
  <si>
    <t>*Coal and Coke</t>
  </si>
  <si>
    <t>Anthracite Coal</t>
  </si>
  <si>
    <t>Bituminous Coal</t>
  </si>
  <si>
    <t>Sub-bituminous Coal</t>
  </si>
  <si>
    <t>Lignite Coal</t>
  </si>
  <si>
    <t>Mixed (Commercial Sector)</t>
  </si>
  <si>
    <t>Mixed (Electric Power Sector)</t>
  </si>
  <si>
    <t>Mixed (Industrial Coking)</t>
  </si>
  <si>
    <t>Mixed (Industrial Sector)</t>
  </si>
  <si>
    <t>Coal Coke</t>
  </si>
  <si>
    <t>*Other Fuels - Solid</t>
  </si>
  <si>
    <t>Municipal Solid Waste</t>
  </si>
  <si>
    <t>Petroleum Coke (Solid)</t>
  </si>
  <si>
    <t>Plastics</t>
  </si>
  <si>
    <t>Tires</t>
  </si>
  <si>
    <t>*Biomass Fuels - Solid</t>
  </si>
  <si>
    <t>Agricultural Byproducts</t>
  </si>
  <si>
    <t>Peat</t>
  </si>
  <si>
    <t>Solid Byproducts</t>
  </si>
  <si>
    <t>Wood and Wood Residuals</t>
  </si>
  <si>
    <t>mmBtu per scf</t>
  </si>
  <si>
    <t>kg CO2 per scf</t>
  </si>
  <si>
    <t>g CH4 per scf</t>
  </si>
  <si>
    <t>g N2O per scf</t>
  </si>
  <si>
    <t>*Natural Gas</t>
  </si>
  <si>
    <t>*Other Fuels - Gaseous</t>
  </si>
  <si>
    <t>Blast Furnace Gas</t>
  </si>
  <si>
    <t>Coke Oven Gas</t>
  </si>
  <si>
    <t>Fuel Gas</t>
  </si>
  <si>
    <t>Propane Gas</t>
  </si>
  <si>
    <t>*Biomass Fuels - Gaseous</t>
  </si>
  <si>
    <t>Landfill Gas</t>
  </si>
  <si>
    <t>Other Biomass Gases</t>
  </si>
  <si>
    <t>mmBtu per gallon</t>
  </si>
  <si>
    <t>kg CO2 per gallon</t>
  </si>
  <si>
    <t>g CH4 per gallon</t>
  </si>
  <si>
    <t>g N2O per gallon</t>
  </si>
  <si>
    <t>*Petroleum Products</t>
  </si>
  <si>
    <t>Asphalt and Road Oil</t>
  </si>
  <si>
    <t>Aviation Gasoline</t>
  </si>
  <si>
    <t>Butane</t>
  </si>
  <si>
    <t>Butylene</t>
  </si>
  <si>
    <t>Crude Oil</t>
  </si>
  <si>
    <t>Distillate Fuel Oil No. 1</t>
  </si>
  <si>
    <t>Distillate Fuel Oil No. 2</t>
  </si>
  <si>
    <t>Distillate Fuel Oil No. 4</t>
  </si>
  <si>
    <t>Ethane</t>
  </si>
  <si>
    <t>Ethylene</t>
  </si>
  <si>
    <t>Heavy Gas Oils</t>
  </si>
  <si>
    <t>Isobutane</t>
  </si>
  <si>
    <t>Isobutylene</t>
  </si>
  <si>
    <t>Kerosene-Type Jet Fuel</t>
  </si>
  <si>
    <t>Liquefied Petroleum Gases (LPG)</t>
  </si>
  <si>
    <t>Lubricants</t>
  </si>
  <si>
    <t>Naphtha (&lt;401 deg F)</t>
  </si>
  <si>
    <t>Natural Gasoline</t>
  </si>
  <si>
    <t>Other Oil (&gt;401 deg F)</t>
  </si>
  <si>
    <t>Pentanes Plus</t>
  </si>
  <si>
    <t>Petrochemical Feedstocks</t>
  </si>
  <si>
    <t>Propylene</t>
  </si>
  <si>
    <t>Residual Fuel Oil No. 5</t>
  </si>
  <si>
    <t>Residual Fuel Oil No. 6</t>
  </si>
  <si>
    <t>Special Naphtha</t>
  </si>
  <si>
    <t>Unfinished Oils</t>
  </si>
  <si>
    <t>Used Oil</t>
  </si>
  <si>
    <t>*Biomass Fuels - Liquid</t>
  </si>
  <si>
    <t>Biodiesel (100%)</t>
  </si>
  <si>
    <t>Ethanol (100%)</t>
  </si>
  <si>
    <t>Rendered Animal Fat</t>
  </si>
  <si>
    <t>Vegetable Oil</t>
  </si>
  <si>
    <t>*Biomass Fuels - 
Kraft Pulping Liquor, by Wood Furnish</t>
  </si>
  <si>
    <t>North American Softwood</t>
  </si>
  <si>
    <t>North American Hardwood</t>
  </si>
  <si>
    <t>Bagasse</t>
  </si>
  <si>
    <t>Bamboo</t>
  </si>
  <si>
    <t>Straw</t>
  </si>
  <si>
    <t>Source:</t>
  </si>
  <si>
    <t xml:space="preserve">Federal Register EPA; 40 CFR Part 98; e-CFR, (see link below). Table C-1, Table C-2 (as amended at 81 FR 89252, Dec. 9, 2016), Table AA-1 (78 FR 71965, Nov. 29, 2013).  </t>
  </si>
  <si>
    <t>https://www.ecfr.gov/cgi-bin/text-idx?SID=ae265d7d6f98ec86fcd8640b9793a3f6&amp;mc=true&amp;node=pt40.23.98&amp;rgn=div5#ap40.23.98_19.1</t>
  </si>
  <si>
    <t>Note: Emission factors are per unit of heat content using higher heating values (HHV). If heat content is available from the fuel supplier, it is preferable to use that value. If not, default heat contents are provided.</t>
  </si>
  <si>
    <t>Table 2</t>
  </si>
  <si>
    <t xml:space="preserve">   Mobile Combustion CO2</t>
  </si>
  <si>
    <t>Fuel Type</t>
  </si>
  <si>
    <t>kg CO2 per unit</t>
  </si>
  <si>
    <t>Unit</t>
  </si>
  <si>
    <t>gallon</t>
  </si>
  <si>
    <t>Compressed Natural Gas (CNG)</t>
  </si>
  <si>
    <t>scf</t>
  </si>
  <si>
    <t>Diesel Fuel</t>
  </si>
  <si>
    <t>Liquefied Natural Gas (LNG)</t>
  </si>
  <si>
    <t xml:space="preserve">Federal Register EPA; 40 CFR Part 98; e-CFR, (see link below). Table C-1 (as amended at 81 FR 89252, Dec. 9, 2016).  </t>
  </si>
  <si>
    <t>LNG:  The factor was developed based on the CO2 factor for Natural Gas factor and LNG fuel density from GREET1_2021.xlsx Model, Argonne National Laboratory (Fuel_Specs worksheet).</t>
  </si>
  <si>
    <t>Table 3</t>
  </si>
  <si>
    <t xml:space="preserve">   Mobile Combustion CH4 and N2O for On-Road Gasoline Vehicles</t>
  </si>
  <si>
    <t>Vehicle Type</t>
  </si>
  <si>
    <t>CH4 Factor 
(g / mile)</t>
  </si>
  <si>
    <t>N2O Factor 
(g / mile)</t>
  </si>
  <si>
    <t>Gasoline Passenger Cars</t>
  </si>
  <si>
    <t xml:space="preserve"> 1973-1974  </t>
  </si>
  <si>
    <t xml:space="preserve"> 1975 </t>
  </si>
  <si>
    <t xml:space="preserve"> 1976-1977 </t>
  </si>
  <si>
    <t xml:space="preserve"> 1978-1979 </t>
  </si>
  <si>
    <t xml:space="preserve"> 1980 </t>
  </si>
  <si>
    <t xml:space="preserve"> 1981 </t>
  </si>
  <si>
    <t xml:space="preserve"> 1982 </t>
  </si>
  <si>
    <t xml:space="preserve"> 1983 </t>
  </si>
  <si>
    <t xml:space="preserve"> 1984-1993  </t>
  </si>
  <si>
    <t xml:space="preserve"> 1994  </t>
  </si>
  <si>
    <t xml:space="preserve"> 1995  </t>
  </si>
  <si>
    <t xml:space="preserve"> 1996  </t>
  </si>
  <si>
    <t xml:space="preserve"> 1997  </t>
  </si>
  <si>
    <t xml:space="preserve"> 1998  </t>
  </si>
  <si>
    <t xml:space="preserve"> 1999  </t>
  </si>
  <si>
    <t xml:space="preserve"> 2000  </t>
  </si>
  <si>
    <t xml:space="preserve"> 2001  </t>
  </si>
  <si>
    <t xml:space="preserve"> 2002  </t>
  </si>
  <si>
    <t xml:space="preserve"> 2003 </t>
  </si>
  <si>
    <t xml:space="preserve"> 2004 </t>
  </si>
  <si>
    <t xml:space="preserve"> 2005 </t>
  </si>
  <si>
    <t xml:space="preserve"> 2006 </t>
  </si>
  <si>
    <t xml:space="preserve"> 2007 </t>
  </si>
  <si>
    <t xml:space="preserve"> 2008 </t>
  </si>
  <si>
    <t xml:space="preserve"> 2009</t>
  </si>
  <si>
    <t xml:space="preserve"> 2010</t>
  </si>
  <si>
    <t xml:space="preserve"> 2011</t>
  </si>
  <si>
    <t xml:space="preserve"> 2012</t>
  </si>
  <si>
    <t xml:space="preserve"> 2013</t>
  </si>
  <si>
    <t xml:space="preserve"> 2014</t>
  </si>
  <si>
    <t xml:space="preserve"> 2015</t>
  </si>
  <si>
    <t xml:space="preserve"> 2016</t>
  </si>
  <si>
    <t xml:space="preserve"> 2017</t>
  </si>
  <si>
    <t xml:space="preserve"> 2018</t>
  </si>
  <si>
    <t xml:space="preserve"> 2019</t>
  </si>
  <si>
    <t>Gasoline Light-Duty Trucks</t>
  </si>
  <si>
    <t xml:space="preserve"> 1973-1974 </t>
  </si>
  <si>
    <t>(Vans, Pickup Trucks, SUVs)</t>
  </si>
  <si>
    <t xml:space="preserve"> 1976 </t>
  </si>
  <si>
    <t xml:space="preserve"> 1977-1978 </t>
  </si>
  <si>
    <t xml:space="preserve"> 1979-1980 </t>
  </si>
  <si>
    <t xml:space="preserve"> 1984 </t>
  </si>
  <si>
    <t xml:space="preserve"> 1985 </t>
  </si>
  <si>
    <t xml:space="preserve"> 1986 </t>
  </si>
  <si>
    <t xml:space="preserve"> 1987-1993 </t>
  </si>
  <si>
    <t xml:space="preserve"> 1994 </t>
  </si>
  <si>
    <t xml:space="preserve"> 1995 </t>
  </si>
  <si>
    <t xml:space="preserve"> 1996 </t>
  </si>
  <si>
    <t xml:space="preserve"> 1997 </t>
  </si>
  <si>
    <t xml:space="preserve"> 1998 </t>
  </si>
  <si>
    <t xml:space="preserve"> 1999 </t>
  </si>
  <si>
    <t xml:space="preserve"> 2000 </t>
  </si>
  <si>
    <t xml:space="preserve"> 2001 </t>
  </si>
  <si>
    <t xml:space="preserve"> 2002 </t>
  </si>
  <si>
    <t>Gasoline Heavy-Duty Vehicles</t>
  </si>
  <si>
    <t xml:space="preserve"> ≤1980</t>
  </si>
  <si>
    <t xml:space="preserve"> 1981-1984 </t>
  </si>
  <si>
    <t xml:space="preserve"> 1985-1986 </t>
  </si>
  <si>
    <t xml:space="preserve"> 1987 </t>
  </si>
  <si>
    <t xml:space="preserve"> 1988-1989 </t>
  </si>
  <si>
    <t xml:space="preserve"> 1990-1995 </t>
  </si>
  <si>
    <t>Gasoline Motorcycles</t>
  </si>
  <si>
    <t xml:space="preserve"> 1960-1995 </t>
  </si>
  <si>
    <t xml:space="preserve"> 1996-2019</t>
  </si>
  <si>
    <t>Source: EPA (2021) Inventory of U.S. Greenhouse Gas Emissions and Sinks: 1990-2019 (Annexes). All values are calculated from Tables A-90 through A-94.</t>
  </si>
  <si>
    <t>Table 4</t>
  </si>
  <si>
    <t xml:space="preserve">    Mobile Combustion CH4 and N2O for On-Road Diesel and Alternative Fuel Vehicles</t>
  </si>
  <si>
    <t>Vehicle Year</t>
  </si>
  <si>
    <t>Passenger Cars</t>
  </si>
  <si>
    <t>1960-1982</t>
  </si>
  <si>
    <t>1983-2006</t>
  </si>
  <si>
    <t>2007-2019</t>
  </si>
  <si>
    <t>Light-Duty Trucks</t>
  </si>
  <si>
    <t>Medium- and Heavy-Duty Vehicles</t>
  </si>
  <si>
    <t>1960-2006</t>
  </si>
  <si>
    <t>Light-Duty Cars</t>
  </si>
  <si>
    <t>Methanol</t>
  </si>
  <si>
    <t>Biodiesel</t>
  </si>
  <si>
    <t>LNG</t>
  </si>
  <si>
    <t>Medium-Duty Trucks</t>
  </si>
  <si>
    <t>Heavy-Duty Trucks</t>
  </si>
  <si>
    <t>Buses</t>
  </si>
  <si>
    <t>Source: EPA (2021) Inventory of U.S. Greenhouse Gas Emissions and Sinks: 1990-2019 (Annexes). All values are calculated from Tables A-93 through A-96.</t>
  </si>
  <si>
    <t>Table 5</t>
  </si>
  <si>
    <t xml:space="preserve">    Mobile Combustion CH4 and N2O for Non-Road Vehicles</t>
  </si>
  <si>
    <t xml:space="preserve">CH4 Factor 
(g / gallon) </t>
  </si>
  <si>
    <t xml:space="preserve">N2O Factor 
(g / gallon) </t>
  </si>
  <si>
    <t>Ships and Boats</t>
  </si>
  <si>
    <t>Gasoline (2 stroke)</t>
  </si>
  <si>
    <t>Gasoline (4 stroke)</t>
  </si>
  <si>
    <t>Locomotives</t>
  </si>
  <si>
    <t>Aircraft</t>
  </si>
  <si>
    <t>Agricultural EquipmentA</t>
  </si>
  <si>
    <t>Agricultural Offroad Trucks</t>
  </si>
  <si>
    <t>Construction/Mining EquipmentB</t>
  </si>
  <si>
    <t>Construction/Mining Offroad Trucks</t>
  </si>
  <si>
    <t>Lawn and Garden Equipment</t>
  </si>
  <si>
    <t>Airport Equipment</t>
  </si>
  <si>
    <t>Industrial/Commercial Equipment</t>
  </si>
  <si>
    <t>Logging Equipment</t>
  </si>
  <si>
    <t>Railroad Equipment</t>
  </si>
  <si>
    <t>Recreational Equipment</t>
  </si>
  <si>
    <t>Source: EPA (2021) Inventory of U.S. Greenhouse Gas Emissions and Sinks: 1990-2019 (Annexes). All values are calculated from Tables A-97 through A-98.</t>
  </si>
  <si>
    <t xml:space="preserve">Notes: 
CH4 and N2O Emission Factors: Updates due to a methodology change. 
A Includes equipment, such as tractors and combines, as well as fuel consumption from trucks that are used off-road in agriculture.   
B Includes equipment, such as cranes, dumpers, and excavators, as well as fuel consumption from trucks that are used off-road in construction. </t>
  </si>
  <si>
    <t>Table 6</t>
  </si>
  <si>
    <t xml:space="preserve">   Electricity</t>
  </si>
  <si>
    <t>Total Output Emission Factors</t>
  </si>
  <si>
    <t>Non-Baseload Emission Factors</t>
  </si>
  <si>
    <t>eGRID Subregion</t>
  </si>
  <si>
    <t>(lb / MWh)</t>
  </si>
  <si>
    <t>AKGD (ASCC Alaska Grid)</t>
  </si>
  <si>
    <t>AKMS (ASCC Miscellaneous)</t>
  </si>
  <si>
    <t>AZNM (WECC Southwest)</t>
  </si>
  <si>
    <t>CAMX (WECC California)</t>
  </si>
  <si>
    <t>ERCT (ERCOT All)</t>
  </si>
  <si>
    <t>FRCC (FRCC All)</t>
  </si>
  <si>
    <t>HIMS (HICC Miscellaneous)</t>
  </si>
  <si>
    <t>HIOA (HICC Oahu)</t>
  </si>
  <si>
    <t>MROE (MRO East)</t>
  </si>
  <si>
    <t>MROW (MRO West)</t>
  </si>
  <si>
    <t>NEWE (NPCC New England)</t>
  </si>
  <si>
    <t>NWPP (WECC Northwest)</t>
  </si>
  <si>
    <t>NYCW (NPCC NYC/Westchester)</t>
  </si>
  <si>
    <t>NYLI (NPCC Long Island)</t>
  </si>
  <si>
    <t>NYUP (NPCC Upstate NY)</t>
  </si>
  <si>
    <t>PRMS (Puerto Rico Miscellaneous)</t>
  </si>
  <si>
    <t>RFCE (RFC East)</t>
  </si>
  <si>
    <t>RFCM (RFC Michigan)</t>
  </si>
  <si>
    <t>RFCW (RFC West)</t>
  </si>
  <si>
    <t>RMPA (WECC Rockies)</t>
  </si>
  <si>
    <t>SPNO (SPP North)</t>
  </si>
  <si>
    <t>SPSO (SPP South)</t>
  </si>
  <si>
    <t>SRMV (SERC Mississippi Valley)</t>
  </si>
  <si>
    <t>SRMW (SERC Midwest)</t>
  </si>
  <si>
    <t>SRSO (SERC South)</t>
  </si>
  <si>
    <t>SRTV (SERC Tennessee Valley)</t>
  </si>
  <si>
    <t>SRVC (SERC Virginia/Carolina)</t>
  </si>
  <si>
    <t>US Average</t>
  </si>
  <si>
    <t>Source: EPA eGRID2020, February 2022</t>
  </si>
  <si>
    <t>Note: Total output emission factors can be used as default factors for estimating GHG emissions from electricity use when developing a carbon footprint or emissions inventory. Annual non-baseload output emission factors should not be used for those purposes, but can be used to estimate GHG emissions reductions from reductions in electricity use.</t>
  </si>
  <si>
    <t>Table 7</t>
  </si>
  <si>
    <t>Steam and Heat</t>
  </si>
  <si>
    <t>CO2 Factor 
(kg / mmBtu)</t>
  </si>
  <si>
    <t xml:space="preserve">CH4 Factor 
(g / mmBtu) </t>
  </si>
  <si>
    <t xml:space="preserve">N2O Factor 
(g / mmBtu) </t>
  </si>
  <si>
    <t xml:space="preserve">Note: Emission factors are per mmBtu of steam or heat purchased. These factors assume natural gas fuel is used to generate steam or heat at 80 percent thermal efficiency.  </t>
  </si>
  <si>
    <t>Scope 3 Emission Factors</t>
  </si>
  <si>
    <t>Scope 3 emission factors provided below are aligned with the Greenhouse Gas Protocol Technical Guidance for Calculating Scope 3 Emissions, version 1.0 (Scope 3 Calculation Guidance). Where applicable, the specific calculation method is referenced. Refer to the Scope 3 Calculation Guidance for more information (http://www.ghgprotocol.org/scope-3-technical-calculation-guidance).</t>
  </si>
  <si>
    <t>Table 8</t>
  </si>
  <si>
    <t xml:space="preserve">   Scope 3 Category 4: Upstream Transportation and Distribution and Category 9: Downstream Transportation and Distribution</t>
  </si>
  <si>
    <t xml:space="preserve">These factors are intended for use in the distance-based method defined in the Scope 3 Calculation Guidance. If fuel data are available, then the fuel-based method should be used, with factors from Tables 2 through 5. </t>
  </si>
  <si>
    <t>CO2 Factor 
(kg / unit)</t>
  </si>
  <si>
    <t>CH4 Factor 
(g / unit)</t>
  </si>
  <si>
    <t>N2O Factor 
(g / unit)</t>
  </si>
  <si>
    <t>Medium- and Heavy-Duty Truck</t>
  </si>
  <si>
    <t>vehicle-mile</t>
  </si>
  <si>
    <t>Passenger Car A</t>
  </si>
  <si>
    <t>Light-Duty Truck B</t>
  </si>
  <si>
    <t>ton-mile</t>
  </si>
  <si>
    <t>Waterborne Craft</t>
  </si>
  <si>
    <t>AircraftC</t>
  </si>
  <si>
    <t>Source: 
CO2, CH4, and N2O emissions data for road vehicles are from Table 2-13 of the EPA (2021) Inventory of U.S. Greenhouse Gas Emissions and Sinks: 1990-2019.
Vehicle-miles and passenger-miles data for road vehicles are from Table VM-1 of the Federal Highway Administration Highway Statistics 2019.  
CO2e emissions data for non-road vehicles are based on Table A-107 of the EPA (2021) Inventory of U.S. Greenhouse Gas Emissions and Sinks: 1990-2019, which are distributed into CO2, CH4, and N2O emissions based on fuel/vehicle emission factors.
Freight ton-mile data are from Table 1-50 of the Bureau of Transportation Statistics, National Transportation Statistics for 2021 (Data based on 2019 for rail, waterborne craft and aircraft;  medium- and heavy-duty truck based on 2018, due to data availability).</t>
  </si>
  <si>
    <t>Notes: 
Vehicle-mile factors are appropriate to use when the entire vehicle is dedicated to transporting the reporting company's product.  Ton-mile factors are appropriate when the vehicle is shared with products from other companies.  
A Passenger car: includes passenger cars, minivans, SUVs, and small pickup trucks (vehicles with wheelbase less than 121 inches).  
B Light-duty truck: includes full-size pickup trucks, full-size vans, and extended-length SUVs (vehicles with wheelbase greater than 121 inches).
C Medium- and Heavy-Duty Truck: includes Combination Trucks and single frame trucks that have 2-Axles and at least 6 tires or a gross vehicle weight rating exceeding 10,000 lbs.</t>
  </si>
  <si>
    <t>Table 9</t>
  </si>
  <si>
    <t>Scope 3 Category 5: Waste Generated in Operations and Category 12: End-of-Life Treatment of Sold Products</t>
  </si>
  <si>
    <t>These factors are intended for use in the waste-type-specific method or the average-data method defined in the Scope 3 Calculation Guidance for category 5 and category 12. Choose the appropriate material and disposal method from the table below. For the average-data method, use one of the mixed material types, such as mixed MSW.</t>
  </si>
  <si>
    <t>Metric Tons CO2e / Short Ton Material</t>
  </si>
  <si>
    <t>Material</t>
  </si>
  <si>
    <t>RecycledA</t>
  </si>
  <si>
    <t>LandfilledB</t>
  </si>
  <si>
    <t>CombustedC</t>
  </si>
  <si>
    <t>CompostedD</t>
  </si>
  <si>
    <t>Anaerobically Digested (Dry Digestate with Curing)</t>
  </si>
  <si>
    <t>Anaerobically Digested (Wet  Digestate with Curing)</t>
  </si>
  <si>
    <t>Aluminum Cans</t>
  </si>
  <si>
    <t>NA</t>
  </si>
  <si>
    <t>Aluminum Ingot</t>
  </si>
  <si>
    <t>Steel Cans</t>
  </si>
  <si>
    <t>Copper Wire</t>
  </si>
  <si>
    <t>Glass</t>
  </si>
  <si>
    <t>HDPE</t>
  </si>
  <si>
    <t>LDPE</t>
  </si>
  <si>
    <t>PET</t>
  </si>
  <si>
    <t>LLDPE</t>
  </si>
  <si>
    <t>PP</t>
  </si>
  <si>
    <t>PS</t>
  </si>
  <si>
    <t>PVC</t>
  </si>
  <si>
    <t>PLA</t>
  </si>
  <si>
    <t>Corrugated Containers</t>
  </si>
  <si>
    <t>Magazines/Third-class mail</t>
  </si>
  <si>
    <t>Newspaper</t>
  </si>
  <si>
    <t>Office Paper</t>
  </si>
  <si>
    <t>Phonebooks</t>
  </si>
  <si>
    <t>Textbooks</t>
  </si>
  <si>
    <t>Dimensional Lumber</t>
  </si>
  <si>
    <t>Medium-density Fiberboard</t>
  </si>
  <si>
    <t>Food Waste (non-meat)</t>
  </si>
  <si>
    <t>Food Waste (meat only)</t>
  </si>
  <si>
    <t>Beef</t>
  </si>
  <si>
    <t>Poultry</t>
  </si>
  <si>
    <t>Grains</t>
  </si>
  <si>
    <t>Bread</t>
  </si>
  <si>
    <t>Fruits and Vegetables</t>
  </si>
  <si>
    <t>Dairy Products</t>
  </si>
  <si>
    <t>Yard Trimmings</t>
  </si>
  <si>
    <t>Grass</t>
  </si>
  <si>
    <t>Leaves</t>
  </si>
  <si>
    <t>Branches</t>
  </si>
  <si>
    <t>Mixed Paper (general)</t>
  </si>
  <si>
    <t>Mixed Paper (primarily residential)</t>
  </si>
  <si>
    <t>Mixed Paper (primarily from offices)</t>
  </si>
  <si>
    <t>Mixed Metals</t>
  </si>
  <si>
    <t>Mixed Plastics</t>
  </si>
  <si>
    <t>Mixed Recyclables</t>
  </si>
  <si>
    <t>Food Waste</t>
  </si>
  <si>
    <t>Mixed Organics</t>
  </si>
  <si>
    <t>Mixed MSW</t>
  </si>
  <si>
    <t>Carpet</t>
  </si>
  <si>
    <t>Desktop CPUs</t>
  </si>
  <si>
    <t>Portable Electronic Devices</t>
  </si>
  <si>
    <t>Flat-panel Displays</t>
  </si>
  <si>
    <t>CRT Displays</t>
  </si>
  <si>
    <t>Electronic Peripherals</t>
  </si>
  <si>
    <t>Hard-copy Devices</t>
  </si>
  <si>
    <t>Mixed Electronics</t>
  </si>
  <si>
    <t>Clay Bricks</t>
  </si>
  <si>
    <t>Concrete</t>
  </si>
  <si>
    <t>Fly Ash</t>
  </si>
  <si>
    <t>Asphalt Concrete</t>
  </si>
  <si>
    <t>Asphalt Shingles</t>
  </si>
  <si>
    <t>Drywall</t>
  </si>
  <si>
    <t>Fiberglass Insulation</t>
  </si>
  <si>
    <t>Vinyl Flooring</t>
  </si>
  <si>
    <t>Wood Flooring</t>
  </si>
  <si>
    <t xml:space="preserve">Source: EPA, Office of Resource Conservation and Recovery (February 2016) Documentation for Greenhouse Gas Emission and Energy Factors used in the Waste Reduction Model (WARM). Factors from tables provided in the Management Practices Chapters and Background Chapters. WARM Version 15, November 2020 Update. Additional data provided  by EPA, WARM-15 Background Data. </t>
  </si>
  <si>
    <t xml:space="preserve">Notes: These factors do not include any avoided emissions impact from any of the disposal methods. All the factors presented here include transportation emissions, which are optional in the Scope 3 Calculation Guidance, with an assumed average distance traveled to the processing facility. AR4 GWPs are used to convert all waste emission factors into CO2e.   
A Recycling emissions include transport to recycling facility and sorting of recycled materials at material recovery facility.  
B Landfilling emissions include transport to landfill, equipment use at landfill and fugitive landfill CH4 emissions.  Landfill CH4 is based on typical landfill gas collection practices and average landfill moisture conditions.
C Combustion emissions include transport to combustion facility and combustion-related non-biogenic CO2 and N2O  
D Composting emissions include transport to composting facility, equipment use at composting facility and CH4 and N2O emissions during composting. </t>
  </si>
  <si>
    <t>Table 10</t>
  </si>
  <si>
    <t xml:space="preserve">Scope 3 Category 6: Business Travel and Category 7: Employee Commuting </t>
  </si>
  <si>
    <t xml:space="preserve">These factors are intended for use in the distance-based method defined in the Scope 3 Calculation Guidance.  If fuel data are available, then the fuel-based method should be used, with factors from Tables 2 through 5. </t>
  </si>
  <si>
    <t>Intercity Rail - Northeast Corridor C</t>
  </si>
  <si>
    <t>passenger-mile</t>
  </si>
  <si>
    <t>Intercity Rail - Other Routes C</t>
  </si>
  <si>
    <t>Intercity Rail - National Average C</t>
  </si>
  <si>
    <t>Commuter Rail D</t>
  </si>
  <si>
    <t>Transit Rail (i.e. Subway, Tram) E</t>
  </si>
  <si>
    <t>Bus</t>
  </si>
  <si>
    <t xml:space="preserve">Air Travel - Short Haul (&lt; 300 miles) </t>
  </si>
  <si>
    <t xml:space="preserve">Air Travel - Medium Haul (&gt;= 300 miles, 
&lt; 2300 miles) </t>
  </si>
  <si>
    <t xml:space="preserve">Air Travel - Long Haul (&gt;= 2300 miles) </t>
  </si>
  <si>
    <t>Source: 
CO2, CH4, and N2O emissions data for highway vehicles are from Table 2-13 of the EPA (2021) Inventory of U.S. Greenhouse Gas Emissions and Sinks: 1990–2019.  
Vehicle-miles and passenger-miles data for highway vehicles are from Table VM-1 of the Federal Highway Administration Highway Statistics 2019.
Fuel consumption data and passenger-miles data for rail are from Tables A.14 to A.16 and C.9 to C.11 of the Transportation Energy Data Book: Edition 39. Fuel consumption was converted to emissions by using fuel and electricity emission factors presented in the tables above. 
Intercity Rail factors from communication with Amtrak (Laura Fotiou), March 2020.  These are based on 2019 values. 
Air Travel factors from 2021 Guidelines to Defra / DECC's GHG Conversion Factors for Company Reporting.  Version 1.0 June 2021.</t>
  </si>
  <si>
    <t xml:space="preserve">Notes: 
A Passenger car: includes passenger cars, minivans, SUVs, and small pickup trucks (vehicles with wheelbase less than 121 inches).  
B Light-duty truck: includes full-size pickup trucks, full-size vans, and extended-length SUVs (vehicles with wheelbase greater than 121 inches). 
C Intercity rail: Amtrak long-distance rail between major cities. Northeast Corridor extends from Boston to Washington D.C. Other Routes are all routes outside the Northeast Corridor.
D Commuter rail: rail service between a central city and adjacent suburbs (also called regional rail or suburban rail).  
E Transit rail: rail typically within an urban center, such as subways, elevated railways, metropolitan railways (metro), streetcars, trolley cars, and tramways. </t>
  </si>
  <si>
    <t>Global Warming Potentials</t>
  </si>
  <si>
    <t>Table 11</t>
  </si>
  <si>
    <t xml:space="preserve">   Global Warming Potentials (GWPs)</t>
  </si>
  <si>
    <t xml:space="preserve">CO2 </t>
  </si>
  <si>
    <t>HFC-23</t>
  </si>
  <si>
    <t>HFC-32</t>
  </si>
  <si>
    <t>HFC-41</t>
  </si>
  <si>
    <t>HFC-125</t>
  </si>
  <si>
    <t>HFC-134</t>
  </si>
  <si>
    <t>HFC-134a</t>
  </si>
  <si>
    <t>HFC-143</t>
  </si>
  <si>
    <t>HFC-143a</t>
  </si>
  <si>
    <t>HFC-152</t>
  </si>
  <si>
    <t>HFC-152a</t>
  </si>
  <si>
    <t>HFC-161</t>
  </si>
  <si>
    <t>HFC-227ea</t>
  </si>
  <si>
    <t>HFC-236cb</t>
  </si>
  <si>
    <t>HFC-236ea</t>
  </si>
  <si>
    <t>HFC-236fa</t>
  </si>
  <si>
    <t>HFC-245ca</t>
  </si>
  <si>
    <t>HFC-245fa</t>
  </si>
  <si>
    <t>HFC-365mfc</t>
  </si>
  <si>
    <t>HFC-43-10mee</t>
  </si>
  <si>
    <t xml:space="preserve">SF6 </t>
  </si>
  <si>
    <t>NF3</t>
  </si>
  <si>
    <t xml:space="preserve">CF4 </t>
  </si>
  <si>
    <t xml:space="preserve">C2F6 </t>
  </si>
  <si>
    <t>C3F8</t>
  </si>
  <si>
    <t>c-C4F8</t>
  </si>
  <si>
    <t xml:space="preserve">C4F10 </t>
  </si>
  <si>
    <t>C5F12</t>
  </si>
  <si>
    <t>C6F14</t>
  </si>
  <si>
    <t>C10F18</t>
  </si>
  <si>
    <t>&gt;7,500</t>
  </si>
  <si>
    <t>Source: 
100-year GWPs from IPCC Fourth Assessment Report (AR4), 2007.  IPCC AR4 was published in 2007 and is among the most current and comprehensive peer-reviewed assessments of climate change. AR4 provides revised GWPs of several GHGs relative to the values provided in previous assessment reports, following advances in scientific knowledge on the radiative efficiencies and atmospheric lifetimes of these GHGs and of CO2. Because the GWPs provided in AR4 reflect an improved scientific understanding of the radiative effects of these gases in the atmosphere, the values provided are more appropriate for supporting the overall goal of organizational GHG reporting than the Second Assessment Report (SAR) GWP values previously used in the Emission Factors Hub. 
While EPA recognizes that Fifth Assessment Report (AR5) GWPs have been published, in an effort to ensure consistency and comparability of GHG data between EPA’s voluntary and non-voluntary GHG reporting programs (e.g. GHG Reporting Program and National Inventory), EPA recommends the use of AR4 GWPs. The United States and other developed countries to the UNFCCC have agreed to submit annual inventories in 2015 and future years to the UNFCCC using GWP values from AR4, which will replace the current use of SAR GWP values.  Utilizing AR4 GWPs improves EPA’s ability to analyze corporate, national, and sub-national GHG data consistently, enhances communication of GHG information between programs, and gives outside stakeholders a consistent, predictable set of GWPs to avoid confusion and additional burden.</t>
  </si>
  <si>
    <t>Table 12</t>
  </si>
  <si>
    <t>Global Warming Potentials (GWPs) for Blended Refrigerants</t>
  </si>
  <si>
    <t>ASHRAE #</t>
  </si>
  <si>
    <t>100-year GWP</t>
  </si>
  <si>
    <t>Blend Composition</t>
  </si>
  <si>
    <t>R-401A</t>
  </si>
  <si>
    <t>53% HCFC-22 , 34% HCFC-124 , 13% HFC-152a</t>
  </si>
  <si>
    <t>R-401B</t>
  </si>
  <si>
    <t>61% HCFC-22 , 28% HCFC-124 , 11% HFC-152a</t>
  </si>
  <si>
    <t>R-401C</t>
  </si>
  <si>
    <t>33% HCFC-22 , 52% HCFC-124 , 15% HFC-152a</t>
  </si>
  <si>
    <t>R-402A</t>
  </si>
  <si>
    <t>38% HCFC-22 , 6% HFC-125 , 2% propane</t>
  </si>
  <si>
    <t>R-402B</t>
  </si>
  <si>
    <t>6% HCFC-22 , 38% HFC-125 , 2% propane</t>
  </si>
  <si>
    <t>R-403B</t>
  </si>
  <si>
    <t>56% HCFC-22 , 39% PFC-218 , 5% propane</t>
  </si>
  <si>
    <t>R-404A</t>
  </si>
  <si>
    <t>44% HFC-125 , 4% HFC-134a , 52% HFC 143a</t>
  </si>
  <si>
    <t>R-406A</t>
  </si>
  <si>
    <t>55% HCFC-22 , 41% HCFC-142b , 4% isobutane</t>
  </si>
  <si>
    <t>R-407A</t>
  </si>
  <si>
    <t>20% HFC-32 , 40% HFC-125 , 40% HFC-134a</t>
  </si>
  <si>
    <t>R-407B</t>
  </si>
  <si>
    <t>10% HFC-32 , 70% HFC-125 , 20% HFC-134a</t>
  </si>
  <si>
    <t>R-407C</t>
  </si>
  <si>
    <t>23% HFC-32 , 25% HFC-125 , 52% HFC-134a</t>
  </si>
  <si>
    <t>R-407D</t>
  </si>
  <si>
    <t>15% HFC-32 , 15% HFC-125 , 70% HFC-134a</t>
  </si>
  <si>
    <t>R-407E</t>
  </si>
  <si>
    <t>25% HFC-32 , 15% HFC-125 , 60% HFC-134a</t>
  </si>
  <si>
    <t>R-408A</t>
  </si>
  <si>
    <t>47% HCFC-22 , 7% HFC-125 , 46% HFC 143a</t>
  </si>
  <si>
    <t>R-409A</t>
  </si>
  <si>
    <t>60% HCFC-22 , 25% HCFC-124 , 15% HCFC-142b</t>
  </si>
  <si>
    <t>R-410A</t>
  </si>
  <si>
    <t>50% HFC-32 , 50% HFC-125</t>
  </si>
  <si>
    <t>R-410B</t>
  </si>
  <si>
    <t xml:space="preserve">45% HFC-32 , 55% HFC-125 </t>
  </si>
  <si>
    <t>R-411A</t>
  </si>
  <si>
    <t>87.5% HCFC-22 , 11 HFC-152a , 1.5% propylene</t>
  </si>
  <si>
    <t>R-411B</t>
  </si>
  <si>
    <t>94% HCFC-22 , 3% HFC-152a , 3% propylene</t>
  </si>
  <si>
    <t>R-413A</t>
  </si>
  <si>
    <t>88% HFC-134a , 9% PFC-218 , 3% isobutane</t>
  </si>
  <si>
    <t>R-414A</t>
  </si>
  <si>
    <t>51% HCFC-22 , 28.5% HCFC-124 , 16.5% HCFC-142b</t>
  </si>
  <si>
    <t>R-414B</t>
  </si>
  <si>
    <t>5% HCFC-22 , 39% HCFC-124 , 9.5% HCFC-142b</t>
  </si>
  <si>
    <t>R-417A</t>
  </si>
  <si>
    <t>46.6% HFC-125 , 5% HFC-134a , 3.4% butane</t>
  </si>
  <si>
    <t>R-422A</t>
  </si>
  <si>
    <t>85.1% HFC-125 , 11.5% HFC-134a , 3.4% isobutane</t>
  </si>
  <si>
    <t>R-422D</t>
  </si>
  <si>
    <t>65.1% HFC-125 , 31.5% HFC-134a , 3.4% isobutane</t>
  </si>
  <si>
    <t>R-423A</t>
  </si>
  <si>
    <t xml:space="preserve">47.5% HFC-227ea , 52.5% HFC-134a ,  </t>
  </si>
  <si>
    <t>R-424A</t>
  </si>
  <si>
    <t>50.5% HFC-125, 47% HFC-134a, 2.5% butane/pentane</t>
  </si>
  <si>
    <t>R-426A</t>
  </si>
  <si>
    <t>5.1% HFC-125, 93% HFC-134a, 1.9% butane/pentane</t>
  </si>
  <si>
    <t>R-428A</t>
  </si>
  <si>
    <t>77.5% HFC-125 , 2% HFC-143a , 1.9% isobutane</t>
  </si>
  <si>
    <t>R-434A</t>
  </si>
  <si>
    <t>63.2% HFC-125, 16% HFC-134a, 18% HFC-143a, 2.8% isobutane</t>
  </si>
  <si>
    <t>R-500</t>
  </si>
  <si>
    <t>73.8% CFC-12 , 26.2% HFC-152a , 48.8% HCFC-22</t>
  </si>
  <si>
    <t>R-502</t>
  </si>
  <si>
    <t xml:space="preserve">48.8% HCFC-22 , 51.2% CFC-115 </t>
  </si>
  <si>
    <t>R-504</t>
  </si>
  <si>
    <t>48.2% HFC-32 , 51.8% CFC-115</t>
  </si>
  <si>
    <t>R-507</t>
  </si>
  <si>
    <t>5% HFC-125 , 5% HFC143a</t>
  </si>
  <si>
    <t>R-508A</t>
  </si>
  <si>
    <t>39% HFC-23 , 61% PFC-116</t>
  </si>
  <si>
    <t>R-508B</t>
  </si>
  <si>
    <t>46% HFC-23 , 54% PFC-116</t>
  </si>
  <si>
    <t>Source: 
100-year GWPs from IPCC Fourth Assessment Report (AR4), 2007.  See the source note to Table 11 for further explanation. GWPs of blended refrigerants are based on their HFC and PFC constituents, which are based on data from http://www.epa.gov/ozone/snap/refrigerants/refblend.html.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</si>
</sst>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5">
    <numFmt numFmtId="43" formatCode="_(* #,##0.00_);_(* \(#,##0.00\);_(* &quot;-&quot;??_);_(@_)"/>
    <numFmt numFmtId="164" formatCode="_(* #,##0_);_(* \(#,##0\);_(* &quot;-&quot;??_);_(@_)"/>
    <numFmt numFmtId="165" formatCode="_(* #,##0.0_);_(* \(#,##0.0\);_(* &quot;-&quot;??_);_(@_)"/>
    <numFmt numFmtId="166" formatCode="_(* #,##0.000_);_(* \(#,##0.000\);_(* &quot;-&quot;??_);_(@_)"/>
    <numFmt numFmtId="167" formatCode="0.0E+00"/>
    <numFmt numFmtId="168" formatCode="_(* #,##0.000000_);_(* \(#,##0.000000\);_(* &quot;-&quot;??_);_(@_)"/>
    <numFmt numFmtId="169" formatCode="_(* #,##0.00000_);_(* \(#,##0.00000\);_(* &quot;-&quot;??_);_(@_)"/>
    <numFmt numFmtId="170" formatCode="_(* #,##0.0000_);_(* \(#,##0.0000\);_(* &quot;-&quot;??_);_(@_)"/>
    <numFmt numFmtId="171" formatCode="0.000"/>
    <numFmt numFmtId="172" formatCode="0.0000"/>
    <numFmt numFmtId="173" formatCode="General_)"/>
    <numFmt numFmtId="174" formatCode="_(* #,##0_);_(* \(#,##0\);_(@_)"/>
    <numFmt numFmtId="175" formatCode="0.0"/>
    <numFmt numFmtId="176" formatCode="[$-409]mmm\-yy;@"/>
    <numFmt numFmtId="177" formatCode="_-* #,##0.00_-;\-* #,##0.00_-;_-* &quot;-&quot;??_-;_-@_-"/>
  </numFmts>
  <fonts count="44">
    <font>
      <sz val="11"/>
      <color theme="1"/>
      <name val="Calibri"/>
      <family val="2"/>
      <scheme val="minor"/>
    </font>
    <font>
      <sz val="11"/>
      <color theme="1"/>
      <name val="Calibri"/>
      <family val="2"/>
      <scheme val="minor"/>
    </font>
    <font>
      <b/>
      <sz val="11"/>
      <color theme="1"/>
      <name val="Calibri"/>
      <family val="2"/>
      <scheme val="minor"/>
    </font>
    <font>
      <b/>
      <sz val="18"/>
      <color theme="1"/>
      <name val="Calibri"/>
      <family val="2"/>
      <scheme val="minor"/>
    </font>
    <font>
      <b/>
      <sz val="10"/>
      <name val="Arial"/>
      <family val="2"/>
    </font>
    <font>
      <b/>
      <sz val="11"/>
      <color rgb="FF0070C0"/>
      <name val="Calibri"/>
      <family val="2"/>
      <scheme val="minor"/>
    </font>
    <font>
      <sz val="10"/>
      <name val="Verdana"/>
      <family val="2"/>
    </font>
    <font>
      <sz val="10"/>
      <name val="Arial"/>
      <family val="2"/>
    </font>
    <font>
      <b/>
      <sz val="16"/>
      <name val="Arial"/>
      <family val="2"/>
    </font>
    <font>
      <b/>
      <sz val="14"/>
      <color rgb="FFFF0000"/>
      <name val="Arial"/>
      <family val="2"/>
    </font>
    <font>
      <sz val="9"/>
      <name val="Arial"/>
      <family val="2"/>
    </font>
    <font>
      <sz val="10"/>
      <color rgb="FFFF0000"/>
      <name val="Arial"/>
      <family val="2"/>
    </font>
    <font>
      <b/>
      <sz val="9"/>
      <name val="Arial"/>
      <family val="2"/>
    </font>
    <font>
      <b/>
      <sz val="12"/>
      <name val="Arial"/>
      <family val="2"/>
    </font>
    <font>
      <b/>
      <sz val="10"/>
      <color theme="5"/>
      <name val="Arial"/>
      <family val="2"/>
    </font>
    <font>
      <b/>
      <sz val="10"/>
      <color theme="6" tint="-0.499984740745262"/>
      <name val="Arial"/>
      <family val="2"/>
    </font>
    <font>
      <sz val="9"/>
      <color indexed="10"/>
      <name val="Arial"/>
      <family val="2"/>
    </font>
    <font>
      <u/>
      <sz val="10"/>
      <color indexed="12"/>
      <name val="Verdana"/>
      <family val="2"/>
    </font>
    <font>
      <u/>
      <sz val="10"/>
      <name val="Arial"/>
      <family val="2"/>
    </font>
    <font>
      <u/>
      <sz val="9"/>
      <color indexed="12"/>
      <name val="Arial"/>
      <family val="2"/>
    </font>
    <font>
      <sz val="10"/>
      <color rgb="FF00B050"/>
      <name val="Arial"/>
      <family val="2"/>
    </font>
    <font>
      <i/>
      <sz val="8"/>
      <name val="Arial"/>
      <family val="2"/>
    </font>
    <font>
      <sz val="4"/>
      <name val="Arial"/>
      <family val="2"/>
    </font>
    <font>
      <sz val="10"/>
      <color rgb="FF000000"/>
      <name val="Arial"/>
      <family val="2"/>
    </font>
    <font>
      <b/>
      <sz val="10"/>
      <color rgb="FFFF0000"/>
      <name val="Arial"/>
      <family val="2"/>
    </font>
    <font>
      <sz val="8"/>
      <name val="Arial"/>
      <family val="2"/>
    </font>
    <font>
      <sz val="11"/>
      <color theme="0"/>
      <name val="Calibri"/>
      <family val="2"/>
      <scheme val="minor"/>
    </font>
    <font>
      <sz val="12"/>
      <color theme="3"/>
      <name val="Arial"/>
      <family val="2"/>
    </font>
    <font>
      <b/>
      <sz val="10"/>
      <color indexed="12"/>
      <name val="Arial"/>
      <family val="2"/>
    </font>
    <font>
      <b/>
      <sz val="10"/>
      <name val="Calibri"/>
      <family val="2"/>
      <scheme val="minor"/>
    </font>
    <font>
      <sz val="10"/>
      <name val="Calibri"/>
      <family val="2"/>
      <scheme val="minor"/>
    </font>
    <font>
      <sz val="10"/>
      <color theme="1"/>
      <name val="Calibri"/>
      <family val="2"/>
      <scheme val="minor"/>
    </font>
    <font>
      <b/>
      <sz val="12"/>
      <color theme="4"/>
      <name val="Calibri"/>
      <family val="2"/>
      <scheme val="minor"/>
    </font>
    <font>
      <b/>
      <sz val="9"/>
      <color theme="1"/>
      <name val="Calibri"/>
      <family val="2"/>
      <scheme val="minor"/>
    </font>
    <font>
      <sz val="9"/>
      <color theme="1"/>
      <name val="Calibri"/>
      <family val="2"/>
      <scheme val="minor"/>
    </font>
    <font>
      <u/>
      <sz val="11"/>
      <color theme="6"/>
      <name val="Calibri"/>
      <family val="2"/>
    </font>
    <font>
      <u/>
      <sz val="10"/>
      <color theme="4"/>
      <name val="Calibri"/>
      <family val="2"/>
      <scheme val="minor"/>
    </font>
    <font>
      <sz val="11"/>
      <color rgb="FF9C6500"/>
      <name val="Calibri"/>
      <family val="2"/>
      <scheme val="minor"/>
    </font>
    <font>
      <b/>
      <sz val="18"/>
      <color theme="3"/>
      <name val="Calibri Light"/>
      <family val="2"/>
      <scheme val="major"/>
    </font>
    <font>
      <sz val="10"/>
      <name val="Geneva"/>
    </font>
    <font>
      <b/>
      <sz val="12"/>
      <color indexed="30"/>
      <name val="Calibri"/>
      <family val="2"/>
    </font>
    <font>
      <sz val="9"/>
      <color indexed="8"/>
      <name val="Calibri"/>
      <family val="2"/>
    </font>
    <font>
      <b/>
      <sz val="9"/>
      <color indexed="8"/>
      <name val="Calibri"/>
      <family val="2"/>
    </font>
    <font>
      <sz val="12"/>
      <color theme="1"/>
      <name val="Calibri"/>
      <family val="2"/>
      <scheme val="minor"/>
    </font>
  </fonts>
  <fills count="29">
    <fill>
      <patternFill patternType="none"/>
    </fill>
    <fill>
      <patternFill patternType="gray125"/>
    </fill>
    <fill>
      <patternFill patternType="solid">
        <fgColor theme="0"/>
        <bgColor indexed="64"/>
      </patternFill>
    </fill>
    <fill>
      <patternFill patternType="solid">
        <fgColor theme="0" tint="-0.499984740745262"/>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8"/>
        <bgColor indexed="64"/>
      </patternFill>
    </fill>
    <fill>
      <patternFill patternType="solid">
        <fgColor rgb="FFFFFFCC"/>
        <bgColor indexed="64"/>
      </patternFill>
    </fill>
    <fill>
      <patternFill patternType="solid">
        <fgColor indexed="9"/>
        <bgColor indexed="64"/>
      </patternFill>
    </fill>
    <fill>
      <patternFill patternType="solid">
        <fgColor indexed="51"/>
        <bgColor indexed="64"/>
      </patternFill>
    </fill>
    <fill>
      <patternFill patternType="solid">
        <fgColor theme="0" tint="-0.249977111117893"/>
        <bgColor indexed="64"/>
      </patternFill>
    </fill>
    <fill>
      <patternFill patternType="solid">
        <fgColor indexed="45"/>
        <bgColor indexed="64"/>
      </patternFill>
    </fill>
    <fill>
      <patternFill patternType="solid">
        <fgColor indexed="43"/>
        <bgColor indexed="64"/>
      </patternFill>
    </fill>
    <fill>
      <patternFill patternType="solid">
        <fgColor indexed="44"/>
        <bgColor indexed="64"/>
      </patternFill>
    </fill>
    <fill>
      <patternFill patternType="solid">
        <fgColor indexed="22"/>
        <bgColor indexed="64"/>
      </patternFill>
    </fill>
    <fill>
      <patternFill patternType="solid">
        <fgColor indexed="41"/>
        <bgColor indexed="64"/>
      </patternFill>
    </fill>
    <fill>
      <patternFill patternType="solid">
        <fgColor rgb="FFFFFF99"/>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rgb="FFFFEB9C"/>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indexed="42"/>
        <bgColor indexed="64"/>
      </patternFill>
    </fill>
    <fill>
      <patternFill patternType="solid">
        <fgColor theme="8" tint="0.39997558519241921"/>
        <bgColor indexed="64"/>
      </patternFill>
    </fill>
    <fill>
      <patternFill patternType="solid">
        <fgColor theme="3" tint="0.79998168889431442"/>
        <bgColor indexed="64"/>
      </patternFill>
    </fill>
  </fills>
  <borders count="82">
    <border>
      <left/>
      <right/>
      <top/>
      <bottom/>
      <diagonal/>
    </border>
    <border>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right style="medium">
        <color auto="1"/>
      </right>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medium">
        <color auto="1"/>
      </bottom>
      <diagonal/>
    </border>
    <border>
      <left style="thin">
        <color auto="1"/>
      </left>
      <right style="thin">
        <color auto="1"/>
      </right>
      <top style="thin">
        <color auto="1"/>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bottom style="medium">
        <color auto="1"/>
      </bottom>
      <diagonal/>
    </border>
    <border>
      <left style="medium">
        <color auto="1"/>
      </left>
      <right style="thin">
        <color auto="1"/>
      </right>
      <top/>
      <bottom style="medium">
        <color auto="1"/>
      </bottom>
      <diagonal/>
    </border>
    <border>
      <left style="medium">
        <color auto="1"/>
      </left>
      <right/>
      <top style="medium">
        <color auto="1"/>
      </top>
      <bottom style="medium">
        <color auto="1"/>
      </bottom>
      <diagonal/>
    </border>
    <border>
      <left style="thin">
        <color indexed="64"/>
      </left>
      <right style="thin">
        <color auto="1"/>
      </right>
      <top/>
      <bottom/>
      <diagonal/>
    </border>
    <border>
      <left style="medium">
        <color indexed="64"/>
      </left>
      <right/>
      <top/>
      <bottom style="thin">
        <color auto="1"/>
      </bottom>
      <diagonal/>
    </border>
    <border>
      <left style="thin">
        <color auto="1"/>
      </left>
      <right style="thin">
        <color auto="1"/>
      </right>
      <top/>
      <bottom style="medium">
        <color auto="1"/>
      </bottom>
      <diagonal/>
    </border>
    <border>
      <left/>
      <right style="thin">
        <color auto="1"/>
      </right>
      <top style="thin">
        <color auto="1"/>
      </top>
      <bottom/>
      <diagonal/>
    </border>
    <border>
      <left/>
      <right style="thin">
        <color auto="1"/>
      </right>
      <top/>
      <bottom/>
      <diagonal/>
    </border>
    <border>
      <left/>
      <right style="thin">
        <color auto="1"/>
      </right>
      <top style="thin">
        <color auto="1"/>
      </top>
      <bottom style="medium">
        <color auto="1"/>
      </bottom>
      <diagonal/>
    </border>
    <border>
      <left style="medium">
        <color auto="1"/>
      </left>
      <right style="medium">
        <color auto="1"/>
      </right>
      <top style="medium">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bottom/>
      <diagonal/>
    </border>
    <border>
      <left style="thin">
        <color auto="1"/>
      </left>
      <right/>
      <top style="thin">
        <color auto="1"/>
      </top>
      <bottom/>
      <diagonal/>
    </border>
    <border>
      <left style="medium">
        <color auto="1"/>
      </left>
      <right style="medium">
        <color auto="1"/>
      </right>
      <top/>
      <bottom style="medium">
        <color auto="1"/>
      </bottom>
      <diagonal/>
    </border>
    <border>
      <left style="thin">
        <color auto="1"/>
      </left>
      <right style="medium">
        <color auto="1"/>
      </right>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right/>
      <top style="medium">
        <color auto="1"/>
      </top>
      <bottom/>
      <diagonal/>
    </border>
    <border>
      <left/>
      <right style="thin">
        <color auto="1"/>
      </right>
      <top style="medium">
        <color auto="1"/>
      </top>
      <bottom style="medium">
        <color auto="1"/>
      </bottom>
      <diagonal/>
    </border>
    <border>
      <left/>
      <right/>
      <top style="thin">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thin">
        <color auto="1"/>
      </top>
      <bottom style="thin">
        <color auto="1"/>
      </bottom>
      <diagonal/>
    </border>
    <border>
      <left style="thin">
        <color auto="1"/>
      </left>
      <right/>
      <top style="medium">
        <color auto="1"/>
      </top>
      <bottom/>
      <diagonal/>
    </border>
    <border>
      <left/>
      <right style="thin">
        <color auto="1"/>
      </right>
      <top style="medium">
        <color auto="1"/>
      </top>
      <bottom style="thin">
        <color auto="1"/>
      </bottom>
      <diagonal/>
    </border>
    <border>
      <left/>
      <right style="medium">
        <color auto="1"/>
      </right>
      <top style="thin">
        <color auto="1"/>
      </top>
      <bottom style="thin">
        <color auto="1"/>
      </bottom>
      <diagonal/>
    </border>
    <border>
      <left/>
      <right style="medium">
        <color auto="1"/>
      </right>
      <top style="thin">
        <color auto="1"/>
      </top>
      <bottom style="medium">
        <color auto="1"/>
      </bottom>
      <diagonal/>
    </border>
    <border>
      <left/>
      <right/>
      <top style="thin">
        <color auto="1"/>
      </top>
      <bottom style="thin">
        <color auto="1"/>
      </bottom>
      <diagonal/>
    </border>
    <border>
      <left/>
      <right/>
      <top style="thin">
        <color auto="1"/>
      </top>
      <bottom style="medium">
        <color auto="1"/>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medium">
        <color auto="1"/>
      </left>
      <right/>
      <top/>
      <bottom style="thin">
        <color auto="1"/>
      </bottom>
      <diagonal/>
    </border>
    <border>
      <left style="thin">
        <color auto="1"/>
      </left>
      <right style="thin">
        <color auto="1"/>
      </right>
      <top style="medium">
        <color auto="1"/>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medium">
        <color indexed="64"/>
      </left>
      <right/>
      <top style="thin">
        <color auto="1"/>
      </top>
      <bottom style="thin">
        <color auto="1"/>
      </bottom>
      <diagonal/>
    </border>
    <border>
      <left style="medium">
        <color indexed="64"/>
      </left>
      <right/>
      <top/>
      <bottom/>
      <diagonal/>
    </border>
    <border>
      <left style="thin">
        <color auto="1"/>
      </left>
      <right style="thin">
        <color auto="1"/>
      </right>
      <top style="thin">
        <color auto="1"/>
      </top>
      <bottom style="thin">
        <color indexed="64"/>
      </bottom>
      <diagonal/>
    </border>
    <border>
      <left/>
      <right/>
      <top/>
      <bottom style="thick">
        <color theme="4"/>
      </bottom>
      <diagonal/>
    </border>
    <border>
      <left style="thick">
        <color theme="0"/>
      </left>
      <right style="thick">
        <color theme="0"/>
      </right>
      <top/>
      <bottom style="thin">
        <color theme="0" tint="-0.24994659260841701"/>
      </bottom>
      <diagonal/>
    </border>
    <border>
      <left/>
      <right/>
      <top/>
      <bottom style="dashed">
        <color theme="0" tint="-0.24994659260841701"/>
      </bottom>
      <diagonal/>
    </border>
    <border>
      <left/>
      <right/>
      <top/>
      <bottom style="thin">
        <color theme="0" tint="-0.249977111117893"/>
      </bottom>
      <diagonal/>
    </border>
    <border>
      <left/>
      <right/>
      <top style="medium">
        <color theme="4"/>
      </top>
      <bottom/>
      <diagonal/>
    </border>
    <border>
      <left/>
      <right/>
      <top style="thin">
        <color theme="4"/>
      </top>
      <bottom style="dashed">
        <color theme="0" tint="-0.24994659260841701"/>
      </bottom>
      <diagonal/>
    </border>
    <border>
      <left/>
      <right/>
      <top style="thin">
        <color theme="4"/>
      </top>
      <bottom style="thin">
        <color theme="0" tint="-0.24994659260841701"/>
      </bottom>
      <diagonal/>
    </border>
    <border>
      <left/>
      <right/>
      <top/>
      <bottom style="thick">
        <color rgb="FF0096D7"/>
      </bottom>
      <diagonal/>
    </border>
    <border>
      <left/>
      <right/>
      <top/>
      <bottom style="thin">
        <color rgb="FFBFBFBF"/>
      </bottom>
      <diagonal/>
    </border>
    <border>
      <left/>
      <right/>
      <top/>
      <bottom style="dashed">
        <color rgb="FFBFBFBF"/>
      </bottom>
      <diagonal/>
    </border>
  </borders>
  <cellStyleXfs count="60">
    <xf numFmtId="0" fontId="0" fillId="0" borderId="0"/>
    <xf numFmtId="43" fontId="1" fillId="0" borderId="0"/>
    <xf numFmtId="0" fontId="6" fillId="0" borderId="0"/>
    <xf numFmtId="43" fontId="6" fillId="0" borderId="0"/>
    <xf numFmtId="0" fontId="17" fillId="0" borderId="0">
      <alignment vertical="top"/>
      <protection locked="0"/>
    </xf>
    <xf numFmtId="9" fontId="6" fillId="0" borderId="0"/>
    <xf numFmtId="0" fontId="7" fillId="0" borderId="0"/>
    <xf numFmtId="0" fontId="7" fillId="0" borderId="0"/>
    <xf numFmtId="0" fontId="7" fillId="0" borderId="0"/>
    <xf numFmtId="0" fontId="7" fillId="0" borderId="0"/>
    <xf numFmtId="0" fontId="1" fillId="0" borderId="0"/>
    <xf numFmtId="0" fontId="7" fillId="0" borderId="0"/>
    <xf numFmtId="0" fontId="1" fillId="0" borderId="0"/>
    <xf numFmtId="0" fontId="1" fillId="0" borderId="0"/>
    <xf numFmtId="9" fontId="1" fillId="0" borderId="0"/>
    <xf numFmtId="0" fontId="1" fillId="0" borderId="0"/>
    <xf numFmtId="9" fontId="7" fillId="0" borderId="0"/>
    <xf numFmtId="43" fontId="7" fillId="0" borderId="0"/>
    <xf numFmtId="0" fontId="32" fillId="0" borderId="0">
      <alignment horizontal="left"/>
    </xf>
    <xf numFmtId="0" fontId="33" fillId="0" borderId="73">
      <alignment horizontal="left" wrapText="1"/>
    </xf>
    <xf numFmtId="0" fontId="33" fillId="0" borderId="72">
      <alignment wrapText="1"/>
    </xf>
    <xf numFmtId="0" fontId="34" fillId="0" borderId="74">
      <alignment wrapText="1"/>
    </xf>
    <xf numFmtId="0" fontId="33" fillId="0" borderId="75">
      <alignment wrapText="1"/>
    </xf>
    <xf numFmtId="0" fontId="34" fillId="0" borderId="76">
      <alignment vertical="top" wrapText="1"/>
    </xf>
    <xf numFmtId="0" fontId="26" fillId="20" borderId="0"/>
    <xf numFmtId="0" fontId="26" fillId="21" borderId="0"/>
    <xf numFmtId="0" fontId="26" fillId="22" borderId="0"/>
    <xf numFmtId="0" fontId="26" fillId="23" borderId="0"/>
    <xf numFmtId="0" fontId="26" fillId="24" borderId="0"/>
    <xf numFmtId="0" fontId="26" fillId="25" borderId="0"/>
    <xf numFmtId="0" fontId="35" fillId="0" borderId="0">
      <alignment vertical="top"/>
      <protection locked="0"/>
    </xf>
    <xf numFmtId="0" fontId="34" fillId="0" borderId="0"/>
    <xf numFmtId="0" fontId="34" fillId="0" borderId="0">
      <alignment vertical="top" wrapText="1"/>
    </xf>
    <xf numFmtId="0" fontId="36" fillId="0" borderId="0">
      <alignment vertical="top"/>
      <protection locked="0"/>
    </xf>
    <xf numFmtId="0" fontId="37" fillId="19" borderId="0"/>
    <xf numFmtId="0" fontId="7" fillId="0" borderId="0"/>
    <xf numFmtId="0" fontId="34" fillId="0" borderId="77">
      <alignment wrapText="1"/>
    </xf>
    <xf numFmtId="0" fontId="33" fillId="0" borderId="78">
      <alignment wrapText="1"/>
    </xf>
    <xf numFmtId="0" fontId="38" fillId="0" borderId="0"/>
    <xf numFmtId="0" fontId="39" fillId="0" borderId="0"/>
    <xf numFmtId="43" fontId="39" fillId="0" borderId="0"/>
    <xf numFmtId="0" fontId="6" fillId="0" borderId="0"/>
    <xf numFmtId="0" fontId="7" fillId="0" borderId="0"/>
    <xf numFmtId="0" fontId="7" fillId="0" borderId="0"/>
    <xf numFmtId="0" fontId="6" fillId="0" borderId="0"/>
    <xf numFmtId="0" fontId="7" fillId="0" borderId="0"/>
    <xf numFmtId="176" fontId="7" fillId="0" borderId="0"/>
    <xf numFmtId="43" fontId="7" fillId="0" borderId="0"/>
    <xf numFmtId="9" fontId="7" fillId="0" borderId="0"/>
    <xf numFmtId="0" fontId="7" fillId="0" borderId="0"/>
    <xf numFmtId="0" fontId="40" fillId="0" borderId="0">
      <alignment horizontal="left"/>
    </xf>
    <xf numFmtId="0" fontId="41" fillId="0" borderId="0"/>
    <xf numFmtId="0" fontId="42" fillId="0" borderId="79">
      <alignment wrapText="1"/>
    </xf>
    <xf numFmtId="0" fontId="42" fillId="0" borderId="80">
      <alignment wrapText="1"/>
    </xf>
    <xf numFmtId="0" fontId="41" fillId="0" borderId="81">
      <alignment wrapText="1"/>
    </xf>
    <xf numFmtId="0" fontId="43" fillId="0" borderId="0"/>
    <xf numFmtId="0" fontId="7" fillId="0" borderId="0"/>
    <xf numFmtId="0" fontId="1" fillId="0" borderId="0"/>
    <xf numFmtId="0" fontId="1" fillId="0" borderId="0"/>
    <xf numFmtId="177" fontId="1" fillId="0" borderId="0"/>
  </cellStyleXfs>
  <cellXfs count="417">
    <xf numFmtId="0" fontId="0" fillId="0" borderId="0" xfId="0"/>
    <xf numFmtId="0" fontId="3" fillId="2" borderId="0" xfId="0" applyFont="1" applyFill="1"/>
    <xf numFmtId="0" fontId="0" fillId="2" borderId="0" xfId="0" applyFill="1"/>
    <xf numFmtId="0" fontId="2" fillId="2" borderId="0" xfId="0" applyFont="1" applyFill="1"/>
    <xf numFmtId="0" fontId="0" fillId="3" borderId="0" xfId="0" applyFill="1"/>
    <xf numFmtId="0" fontId="0" fillId="4" borderId="0" xfId="0" applyFill="1"/>
    <xf numFmtId="0" fontId="0" fillId="5" borderId="0" xfId="0" applyFill="1"/>
    <xf numFmtId="0" fontId="0" fillId="6" borderId="0" xfId="0" applyFill="1"/>
    <xf numFmtId="0" fontId="4" fillId="7" borderId="4" xfId="0" applyFont="1" applyFill="1" applyBorder="1"/>
    <xf numFmtId="0" fontId="5" fillId="0" borderId="0" xfId="0" applyFont="1"/>
    <xf numFmtId="0" fontId="7" fillId="8" borderId="0" xfId="2" applyFont="1" applyFill="1"/>
    <xf numFmtId="0" fontId="7" fillId="8" borderId="0" xfId="2" applyFont="1" applyFill="1" applyAlignment="1">
      <alignment horizontal="center"/>
    </xf>
    <xf numFmtId="0" fontId="7" fillId="2" borderId="0" xfId="2" applyFont="1" applyFill="1" applyAlignment="1">
      <alignment horizontal="center" vertical="center"/>
    </xf>
    <xf numFmtId="0" fontId="7" fillId="0" borderId="0" xfId="2" applyFont="1" applyAlignment="1">
      <alignment horizontal="center" vertical="center"/>
    </xf>
    <xf numFmtId="0" fontId="9" fillId="8" borderId="0" xfId="2" applyFont="1" applyFill="1" applyAlignment="1">
      <alignment vertical="center"/>
    </xf>
    <xf numFmtId="0" fontId="10" fillId="8" borderId="0" xfId="2" applyFont="1" applyFill="1" applyAlignment="1">
      <alignment horizontal="center" vertical="center"/>
    </xf>
    <xf numFmtId="0" fontId="11" fillId="8" borderId="0" xfId="2" applyFont="1" applyFill="1"/>
    <xf numFmtId="0" fontId="4" fillId="10" borderId="7" xfId="2" applyFont="1" applyFill="1" applyBorder="1" applyAlignment="1">
      <alignment horizontal="center" vertical="center"/>
    </xf>
    <xf numFmtId="0" fontId="4" fillId="10" borderId="8" xfId="2" applyFont="1" applyFill="1" applyBorder="1" applyAlignment="1">
      <alignment horizontal="center" vertical="center"/>
    </xf>
    <xf numFmtId="0" fontId="7" fillId="8" borderId="9" xfId="2" applyFont="1" applyFill="1" applyBorder="1" applyAlignment="1">
      <alignment horizontal="center" vertical="center"/>
    </xf>
    <xf numFmtId="164" fontId="7" fillId="8" borderId="10" xfId="2" applyNumberFormat="1" applyFont="1" applyFill="1" applyBorder="1" applyAlignment="1">
      <alignment horizontal="center" vertical="center"/>
    </xf>
    <xf numFmtId="0" fontId="10" fillId="8" borderId="0" xfId="2" applyFont="1" applyFill="1"/>
    <xf numFmtId="0" fontId="7" fillId="8" borderId="11" xfId="2" applyFont="1" applyFill="1" applyBorder="1" applyAlignment="1">
      <alignment horizontal="center" vertical="center"/>
    </xf>
    <xf numFmtId="164" fontId="7" fillId="8" borderId="12" xfId="2" applyNumberFormat="1" applyFont="1" applyFill="1" applyBorder="1" applyAlignment="1">
      <alignment horizontal="center" vertical="center"/>
    </xf>
    <xf numFmtId="0" fontId="10" fillId="8" borderId="0" xfId="2" applyFont="1" applyFill="1" applyAlignment="1">
      <alignment horizontal="center"/>
    </xf>
    <xf numFmtId="0" fontId="7" fillId="8" borderId="0" xfId="2" applyFont="1" applyFill="1" applyAlignment="1">
      <alignment vertical="center"/>
    </xf>
    <xf numFmtId="0" fontId="13" fillId="11" borderId="2" xfId="2" applyFont="1" applyFill="1" applyBorder="1" applyAlignment="1">
      <alignment horizontal="center" vertical="center"/>
    </xf>
    <xf numFmtId="0" fontId="13" fillId="12" borderId="5" xfId="2" applyFont="1" applyFill="1" applyBorder="1" applyAlignment="1">
      <alignment vertical="center"/>
    </xf>
    <xf numFmtId="0" fontId="13" fillId="12" borderId="4" xfId="2" applyFont="1" applyFill="1" applyBorder="1" applyAlignment="1">
      <alignment vertical="center"/>
    </xf>
    <xf numFmtId="0" fontId="7" fillId="12" borderId="4" xfId="2" applyFont="1" applyFill="1" applyBorder="1" applyAlignment="1">
      <alignment vertical="center"/>
    </xf>
    <xf numFmtId="0" fontId="7" fillId="12" borderId="6" xfId="2" applyFont="1" applyFill="1" applyBorder="1" applyAlignment="1">
      <alignment vertical="center"/>
    </xf>
    <xf numFmtId="0" fontId="10" fillId="8" borderId="0" xfId="2" applyFont="1" applyFill="1" applyAlignment="1">
      <alignment vertical="center"/>
    </xf>
    <xf numFmtId="165" fontId="10" fillId="8" borderId="0" xfId="2" applyNumberFormat="1" applyFont="1" applyFill="1"/>
    <xf numFmtId="0" fontId="4" fillId="13" borderId="9" xfId="2" applyFont="1" applyFill="1" applyBorder="1" applyAlignment="1">
      <alignment horizontal="center" vertical="center"/>
    </xf>
    <xf numFmtId="0" fontId="4" fillId="13" borderId="13" xfId="2" applyFont="1" applyFill="1" applyBorder="1" applyAlignment="1">
      <alignment horizontal="center" vertical="center" wrapText="1"/>
    </xf>
    <xf numFmtId="0" fontId="4" fillId="13" borderId="10" xfId="2" applyFont="1" applyFill="1" applyBorder="1" applyAlignment="1">
      <alignment horizontal="center" vertical="center" wrapText="1"/>
    </xf>
    <xf numFmtId="0" fontId="14" fillId="8" borderId="0" xfId="2" applyFont="1" applyFill="1"/>
    <xf numFmtId="0" fontId="15" fillId="8" borderId="0" xfId="2" applyFont="1" applyFill="1" applyAlignment="1">
      <alignment horizontal="center" vertical="center" wrapText="1"/>
    </xf>
    <xf numFmtId="0" fontId="7" fillId="8" borderId="0" xfId="2" applyFont="1" applyFill="1" applyAlignment="1">
      <alignment horizontal="center" vertical="center" wrapText="1"/>
    </xf>
    <xf numFmtId="0" fontId="4" fillId="14" borderId="14" xfId="2" applyFont="1" applyFill="1" applyBorder="1" applyAlignment="1">
      <alignment horizontal="center" vertical="center" wrapText="1"/>
    </xf>
    <xf numFmtId="0" fontId="12" fillId="15" borderId="2" xfId="2" applyFont="1" applyFill="1" applyBorder="1" applyAlignment="1">
      <alignment horizontal="center" vertical="top" wrapText="1"/>
    </xf>
    <xf numFmtId="0" fontId="12" fillId="15" borderId="15" xfId="2" applyFont="1" applyFill="1" applyBorder="1" applyAlignment="1">
      <alignment horizontal="center" vertical="top" wrapText="1"/>
    </xf>
    <xf numFmtId="0" fontId="7" fillId="0" borderId="0" xfId="2" applyFont="1" applyAlignment="1">
      <alignment horizontal="center" vertical="center" wrapText="1"/>
    </xf>
    <xf numFmtId="0" fontId="4" fillId="13" borderId="16" xfId="2" applyFont="1" applyFill="1" applyBorder="1" applyAlignment="1">
      <alignment horizontal="center"/>
    </xf>
    <xf numFmtId="0" fontId="4" fillId="14" borderId="0" xfId="2" applyFont="1" applyFill="1" applyAlignment="1">
      <alignment horizontal="center" vertical="center" wrapText="1"/>
    </xf>
    <xf numFmtId="0" fontId="4" fillId="14" borderId="17" xfId="2" applyFont="1" applyFill="1" applyBorder="1" applyAlignment="1">
      <alignment horizontal="center" vertical="center" wrapText="1"/>
    </xf>
    <xf numFmtId="0" fontId="7" fillId="0" borderId="18" xfId="2" applyFont="1" applyBorder="1"/>
    <xf numFmtId="43" fontId="7" fillId="0" borderId="2" xfId="3" applyFont="1" applyBorder="1"/>
    <xf numFmtId="164" fontId="7" fillId="0" borderId="2" xfId="3" applyNumberFormat="1" applyFont="1" applyBorder="1"/>
    <xf numFmtId="165" fontId="7" fillId="0" borderId="2" xfId="3" applyNumberFormat="1" applyFont="1" applyBorder="1"/>
    <xf numFmtId="164" fontId="7" fillId="0" borderId="15" xfId="3" applyNumberFormat="1" applyFont="1" applyBorder="1"/>
    <xf numFmtId="166" fontId="7" fillId="8" borderId="0" xfId="2" applyNumberFormat="1" applyFont="1" applyFill="1"/>
    <xf numFmtId="167" fontId="7" fillId="8" borderId="0" xfId="2" applyNumberFormat="1" applyFont="1" applyFill="1"/>
    <xf numFmtId="0" fontId="4" fillId="13" borderId="19" xfId="2" applyFont="1" applyFill="1" applyBorder="1" applyAlignment="1">
      <alignment horizontal="center"/>
    </xf>
    <xf numFmtId="166" fontId="4" fillId="14" borderId="0" xfId="3" applyNumberFormat="1" applyFont="1" applyFill="1"/>
    <xf numFmtId="164" fontId="4" fillId="14" borderId="0" xfId="3" applyNumberFormat="1" applyFont="1" applyFill="1"/>
    <xf numFmtId="165" fontId="4" fillId="14" borderId="0" xfId="3" applyNumberFormat="1" applyFont="1" applyFill="1"/>
    <xf numFmtId="164" fontId="4" fillId="14" borderId="17" xfId="3" applyNumberFormat="1" applyFont="1" applyFill="1" applyBorder="1"/>
    <xf numFmtId="166" fontId="11" fillId="8" borderId="0" xfId="2" applyNumberFormat="1" applyFont="1" applyFill="1"/>
    <xf numFmtId="164" fontId="4" fillId="14" borderId="0" xfId="2" applyNumberFormat="1" applyFont="1" applyFill="1"/>
    <xf numFmtId="164" fontId="4" fillId="14" borderId="17" xfId="2" applyNumberFormat="1" applyFont="1" applyFill="1" applyBorder="1"/>
    <xf numFmtId="0" fontId="12" fillId="15" borderId="2" xfId="2" applyFont="1" applyFill="1" applyBorder="1" applyAlignment="1">
      <alignment horizontal="center" vertical="center" wrapText="1"/>
    </xf>
    <xf numFmtId="0" fontId="12" fillId="15" borderId="15" xfId="2" applyFont="1" applyFill="1" applyBorder="1" applyAlignment="1">
      <alignment horizontal="center" vertical="center" wrapText="1"/>
    </xf>
    <xf numFmtId="0" fontId="4" fillId="13" borderId="16" xfId="2" applyFont="1" applyFill="1" applyBorder="1" applyAlignment="1">
      <alignment horizontal="center" vertical="center" wrapText="1"/>
    </xf>
    <xf numFmtId="166" fontId="10" fillId="14" borderId="0" xfId="3" applyNumberFormat="1" applyFont="1" applyFill="1"/>
    <xf numFmtId="166" fontId="16" fillId="14" borderId="0" xfId="3" applyNumberFormat="1" applyFont="1" applyFill="1"/>
    <xf numFmtId="165" fontId="7" fillId="14" borderId="0" xfId="3" applyNumberFormat="1" applyFont="1" applyFill="1"/>
    <xf numFmtId="0" fontId="7" fillId="14" borderId="0" xfId="2" applyFont="1" applyFill="1"/>
    <xf numFmtId="0" fontId="7" fillId="14" borderId="17" xfId="2" applyFont="1" applyFill="1" applyBorder="1"/>
    <xf numFmtId="43" fontId="10" fillId="8" borderId="0" xfId="2" applyNumberFormat="1" applyFont="1" applyFill="1" applyAlignment="1">
      <alignment horizontal="center"/>
    </xf>
    <xf numFmtId="168" fontId="7" fillId="0" borderId="2" xfId="3" applyNumberFormat="1" applyFont="1" applyBorder="1"/>
    <xf numFmtId="169" fontId="7" fillId="0" borderId="2" xfId="3" applyNumberFormat="1" applyFont="1" applyBorder="1"/>
    <xf numFmtId="169" fontId="7" fillId="0" borderId="15" xfId="3" applyNumberFormat="1" applyFont="1" applyBorder="1"/>
    <xf numFmtId="43" fontId="7" fillId="8" borderId="0" xfId="2" applyNumberFormat="1" applyFont="1" applyFill="1"/>
    <xf numFmtId="43" fontId="4" fillId="13" borderId="19" xfId="3" applyFont="1" applyFill="1" applyBorder="1" applyAlignment="1">
      <alignment horizontal="center"/>
    </xf>
    <xf numFmtId="168" fontId="7" fillId="14" borderId="0" xfId="3" applyNumberFormat="1" applyFont="1" applyFill="1"/>
    <xf numFmtId="169" fontId="4" fillId="14" borderId="0" xfId="3" applyNumberFormat="1" applyFont="1" applyFill="1"/>
    <xf numFmtId="168" fontId="4" fillId="14" borderId="0" xfId="3" applyNumberFormat="1" applyFont="1" applyFill="1"/>
    <xf numFmtId="168" fontId="4" fillId="14" borderId="17" xfId="3" applyNumberFormat="1" applyFont="1" applyFill="1" applyBorder="1"/>
    <xf numFmtId="166" fontId="7" fillId="0" borderId="2" xfId="3" applyNumberFormat="1" applyFont="1" applyBorder="1"/>
    <xf numFmtId="168" fontId="7" fillId="0" borderId="15" xfId="3" applyNumberFormat="1" applyFont="1" applyBorder="1"/>
    <xf numFmtId="43" fontId="7" fillId="0" borderId="2" xfId="3" applyFont="1" applyBorder="1" applyAlignment="1">
      <alignment horizontal="center"/>
    </xf>
    <xf numFmtId="166" fontId="7" fillId="14" borderId="0" xfId="3" applyNumberFormat="1" applyFont="1" applyFill="1"/>
    <xf numFmtId="43" fontId="10" fillId="8" borderId="0" xfId="2" applyNumberFormat="1" applyFont="1" applyFill="1" applyAlignment="1">
      <alignment horizontal="center" vertical="center"/>
    </xf>
    <xf numFmtId="0" fontId="7" fillId="0" borderId="18" xfId="2" applyFont="1" applyBorder="1" applyAlignment="1">
      <alignment vertical="center"/>
    </xf>
    <xf numFmtId="168" fontId="7" fillId="0" borderId="2" xfId="3" applyNumberFormat="1" applyFont="1" applyBorder="1" applyAlignment="1">
      <alignment vertical="center"/>
    </xf>
    <xf numFmtId="43" fontId="7" fillId="0" borderId="2" xfId="3" applyFont="1" applyBorder="1" applyAlignment="1">
      <alignment vertical="center"/>
    </xf>
    <xf numFmtId="165" fontId="7" fillId="0" borderId="2" xfId="3" applyNumberFormat="1" applyFont="1" applyBorder="1" applyAlignment="1">
      <alignment vertical="center"/>
    </xf>
    <xf numFmtId="0" fontId="7" fillId="8" borderId="0" xfId="2" applyFont="1" applyFill="1" applyAlignment="1">
      <alignment horizontal="center" vertical="center"/>
    </xf>
    <xf numFmtId="43" fontId="4" fillId="13" borderId="16" xfId="2" applyNumberFormat="1" applyFont="1" applyFill="1" applyBorder="1" applyAlignment="1">
      <alignment horizontal="center" vertical="center"/>
    </xf>
    <xf numFmtId="0" fontId="7" fillId="14" borderId="0" xfId="2" applyFont="1" applyFill="1" applyAlignment="1">
      <alignment vertical="center"/>
    </xf>
    <xf numFmtId="0" fontId="7" fillId="14" borderId="17" xfId="2" applyFont="1" applyFill="1" applyBorder="1" applyAlignment="1">
      <alignment vertical="center"/>
    </xf>
    <xf numFmtId="43" fontId="7" fillId="0" borderId="15" xfId="3" applyFont="1" applyBorder="1"/>
    <xf numFmtId="0" fontId="18" fillId="8" borderId="0" xfId="4" applyFont="1" applyFill="1" applyAlignment="1" applyProtection="1"/>
    <xf numFmtId="43" fontId="7" fillId="14" borderId="0" xfId="2" applyNumberFormat="1" applyFont="1" applyFill="1" applyAlignment="1">
      <alignment vertical="center"/>
    </xf>
    <xf numFmtId="43" fontId="10" fillId="14" borderId="0" xfId="3" applyFont="1" applyFill="1" applyAlignment="1">
      <alignment vertical="center"/>
    </xf>
    <xf numFmtId="43" fontId="10" fillId="14" borderId="17" xfId="3" applyFont="1" applyFill="1" applyBorder="1" applyAlignment="1">
      <alignment vertical="center"/>
    </xf>
    <xf numFmtId="43" fontId="4" fillId="13" borderId="16" xfId="2" applyNumberFormat="1" applyFont="1" applyFill="1" applyBorder="1" applyAlignment="1">
      <alignment horizontal="center" vertical="center" wrapText="1"/>
    </xf>
    <xf numFmtId="0" fontId="7" fillId="0" borderId="11" xfId="2" applyFont="1" applyBorder="1"/>
    <xf numFmtId="43" fontId="10" fillId="14" borderId="20" xfId="3" applyFont="1" applyFill="1" applyBorder="1" applyAlignment="1">
      <alignment vertical="center"/>
    </xf>
    <xf numFmtId="165" fontId="7" fillId="0" borderId="21" xfId="3" applyNumberFormat="1" applyFont="1" applyBorder="1"/>
    <xf numFmtId="43" fontId="7" fillId="0" borderId="21" xfId="3" applyFont="1" applyBorder="1"/>
    <xf numFmtId="43" fontId="10" fillId="14" borderId="22" xfId="3" applyFont="1" applyFill="1" applyBorder="1" applyAlignment="1">
      <alignment vertical="center"/>
    </xf>
    <xf numFmtId="0" fontId="12" fillId="8" borderId="0" xfId="2" applyFont="1" applyFill="1" applyAlignment="1">
      <alignment vertical="center"/>
    </xf>
    <xf numFmtId="43" fontId="7" fillId="8" borderId="0" xfId="2" applyNumberFormat="1" applyFont="1" applyFill="1" applyAlignment="1">
      <alignment vertical="center"/>
    </xf>
    <xf numFmtId="0" fontId="19" fillId="8" borderId="0" xfId="4" applyFont="1" applyFill="1" applyAlignment="1" applyProtection="1"/>
    <xf numFmtId="170" fontId="10" fillId="8" borderId="0" xfId="2" applyNumberFormat="1" applyFont="1" applyFill="1"/>
    <xf numFmtId="169" fontId="10" fillId="8" borderId="0" xfId="2" applyNumberFormat="1" applyFont="1" applyFill="1"/>
    <xf numFmtId="10" fontId="10" fillId="8" borderId="0" xfId="5" applyNumberFormat="1" applyFont="1" applyFill="1"/>
    <xf numFmtId="0" fontId="7" fillId="2" borderId="0" xfId="2" applyFont="1" applyFill="1"/>
    <xf numFmtId="0" fontId="4" fillId="10" borderId="23" xfId="2" applyFont="1" applyFill="1" applyBorder="1" applyAlignment="1">
      <alignment horizontal="center" vertical="top"/>
    </xf>
    <xf numFmtId="0" fontId="4" fillId="10" borderId="24" xfId="2" applyFont="1" applyFill="1" applyBorder="1" applyAlignment="1">
      <alignment horizontal="center" vertical="top" wrapText="1"/>
    </xf>
    <xf numFmtId="0" fontId="4" fillId="10" borderId="25" xfId="2" applyFont="1" applyFill="1" applyBorder="1" applyAlignment="1">
      <alignment horizontal="center" vertical="top" wrapText="1"/>
    </xf>
    <xf numFmtId="43" fontId="7" fillId="2" borderId="0" xfId="3" applyFont="1" applyFill="1"/>
    <xf numFmtId="11" fontId="7" fillId="2" borderId="0" xfId="2" applyNumberFormat="1" applyFont="1" applyFill="1"/>
    <xf numFmtId="0" fontId="7" fillId="8" borderId="26" xfId="2" applyFont="1" applyFill="1" applyBorder="1" applyAlignment="1">
      <alignment vertical="center"/>
    </xf>
    <xf numFmtId="43" fontId="7" fillId="0" borderId="3" xfId="3" applyFont="1" applyBorder="1" applyAlignment="1">
      <alignment vertical="center"/>
    </xf>
    <xf numFmtId="0" fontId="7" fillId="8" borderId="27" xfId="2" applyFont="1" applyFill="1" applyBorder="1" applyAlignment="1">
      <alignment horizontal="center"/>
    </xf>
    <xf numFmtId="0" fontId="4" fillId="8" borderId="0" xfId="2" applyFont="1" applyFill="1"/>
    <xf numFmtId="0" fontId="7" fillId="8" borderId="18" xfId="2" applyFont="1" applyFill="1" applyBorder="1" applyAlignment="1">
      <alignment vertical="center"/>
    </xf>
    <xf numFmtId="0" fontId="7" fillId="0" borderId="15" xfId="2" applyFont="1" applyBorder="1" applyAlignment="1">
      <alignment horizontal="center"/>
    </xf>
    <xf numFmtId="169" fontId="7" fillId="2" borderId="2" xfId="3" applyNumberFormat="1" applyFont="1" applyFill="1" applyBorder="1" applyAlignment="1">
      <alignment vertical="center"/>
    </xf>
    <xf numFmtId="0" fontId="7" fillId="8" borderId="15" xfId="2" applyFont="1" applyFill="1" applyBorder="1" applyAlignment="1">
      <alignment horizontal="center"/>
    </xf>
    <xf numFmtId="169" fontId="7" fillId="8" borderId="0" xfId="3" applyNumberFormat="1" applyFont="1" applyFill="1"/>
    <xf numFmtId="43" fontId="18" fillId="2" borderId="0" xfId="4" applyNumberFormat="1" applyFont="1" applyFill="1" applyAlignment="1" applyProtection="1"/>
    <xf numFmtId="0" fontId="7" fillId="8" borderId="11" xfId="2" applyFont="1" applyFill="1" applyBorder="1" applyAlignment="1">
      <alignment vertical="center"/>
    </xf>
    <xf numFmtId="43" fontId="7" fillId="0" borderId="21" xfId="3" applyFont="1" applyBorder="1" applyAlignment="1">
      <alignment vertical="center"/>
    </xf>
    <xf numFmtId="0" fontId="7" fillId="8" borderId="12" xfId="2" applyFont="1" applyFill="1" applyBorder="1" applyAlignment="1">
      <alignment horizontal="center"/>
    </xf>
    <xf numFmtId="0" fontId="7" fillId="2" borderId="0" xfId="2" applyFont="1" applyFill="1" applyAlignment="1">
      <alignment vertical="center"/>
    </xf>
    <xf numFmtId="0" fontId="10" fillId="8" borderId="0" xfId="2" applyFont="1" applyFill="1" applyAlignment="1">
      <alignment wrapText="1"/>
    </xf>
    <xf numFmtId="0" fontId="10" fillId="0" borderId="0" xfId="2" applyFont="1"/>
    <xf numFmtId="0" fontId="13" fillId="11" borderId="2" xfId="2" applyFont="1" applyFill="1" applyBorder="1" applyAlignment="1">
      <alignment horizontal="center"/>
    </xf>
    <xf numFmtId="0" fontId="13" fillId="16" borderId="5" xfId="2" applyFont="1" applyFill="1" applyBorder="1"/>
    <xf numFmtId="0" fontId="7" fillId="16" borderId="4" xfId="2" applyFont="1" applyFill="1" applyBorder="1"/>
    <xf numFmtId="0" fontId="7" fillId="12" borderId="4" xfId="2" applyFont="1" applyFill="1" applyBorder="1"/>
    <xf numFmtId="0" fontId="7" fillId="12" borderId="6" xfId="2" applyFont="1" applyFill="1" applyBorder="1"/>
    <xf numFmtId="0" fontId="4" fillId="14" borderId="23" xfId="2" applyFont="1" applyFill="1" applyBorder="1" applyAlignment="1">
      <alignment horizontal="center" vertical="center"/>
    </xf>
    <xf numFmtId="0" fontId="4" fillId="14" borderId="24" xfId="2" applyFont="1" applyFill="1" applyBorder="1" applyAlignment="1">
      <alignment horizontal="center" vertical="center"/>
    </xf>
    <xf numFmtId="0" fontId="4" fillId="14" borderId="24" xfId="2" applyFont="1" applyFill="1" applyBorder="1" applyAlignment="1">
      <alignment horizontal="center" vertical="center" wrapText="1"/>
    </xf>
    <xf numFmtId="0" fontId="4" fillId="14" borderId="25" xfId="2" applyFont="1" applyFill="1" applyBorder="1" applyAlignment="1">
      <alignment horizontal="center" vertical="center" wrapText="1"/>
    </xf>
    <xf numFmtId="170" fontId="11" fillId="8" borderId="0" xfId="2" applyNumberFormat="1" applyFont="1" applyFill="1"/>
    <xf numFmtId="0" fontId="7" fillId="8" borderId="28" xfId="2" applyFont="1" applyFill="1" applyBorder="1"/>
    <xf numFmtId="0" fontId="7" fillId="8" borderId="13" xfId="2" applyFont="1" applyFill="1" applyBorder="1" applyAlignment="1">
      <alignment horizontal="left"/>
    </xf>
    <xf numFmtId="170" fontId="7" fillId="0" borderId="13" xfId="3" applyNumberFormat="1" applyFont="1" applyBorder="1"/>
    <xf numFmtId="170" fontId="7" fillId="0" borderId="10" xfId="3" applyNumberFormat="1" applyFont="1" applyBorder="1"/>
    <xf numFmtId="170" fontId="7" fillId="8" borderId="0" xfId="2" applyNumberFormat="1" applyFont="1" applyFill="1"/>
    <xf numFmtId="0" fontId="7" fillId="8" borderId="14" xfId="2" applyFont="1" applyFill="1" applyBorder="1"/>
    <xf numFmtId="0" fontId="7" fillId="8" borderId="3" xfId="2" applyFont="1" applyFill="1" applyBorder="1" applyAlignment="1">
      <alignment horizontal="left"/>
    </xf>
    <xf numFmtId="170" fontId="7" fillId="0" borderId="3" xfId="3" applyNumberFormat="1" applyFont="1" applyBorder="1"/>
    <xf numFmtId="170" fontId="7" fillId="0" borderId="27" xfId="3" applyNumberFormat="1" applyFont="1" applyBorder="1"/>
    <xf numFmtId="0" fontId="7" fillId="8" borderId="2" xfId="2" applyFont="1" applyFill="1" applyBorder="1" applyAlignment="1">
      <alignment horizontal="left"/>
    </xf>
    <xf numFmtId="170" fontId="7" fillId="0" borderId="2" xfId="3" applyNumberFormat="1" applyFont="1" applyBorder="1"/>
    <xf numFmtId="170" fontId="7" fillId="0" borderId="15" xfId="3" applyNumberFormat="1" applyFont="1" applyBorder="1"/>
    <xf numFmtId="170" fontId="7" fillId="0" borderId="29" xfId="3" applyNumberFormat="1" applyFont="1" applyBorder="1"/>
    <xf numFmtId="170" fontId="7" fillId="0" borderId="30" xfId="3" applyNumberFormat="1" applyFont="1" applyBorder="1"/>
    <xf numFmtId="0" fontId="7" fillId="8" borderId="31" xfId="2" applyFont="1" applyFill="1" applyBorder="1"/>
    <xf numFmtId="0" fontId="7" fillId="8" borderId="2" xfId="2" quotePrefix="1" applyFont="1" applyFill="1" applyBorder="1" applyAlignment="1">
      <alignment horizontal="left"/>
    </xf>
    <xf numFmtId="170" fontId="7" fillId="0" borderId="21" xfId="3" applyNumberFormat="1" applyFont="1" applyBorder="1"/>
    <xf numFmtId="170" fontId="7" fillId="0" borderId="12" xfId="3" applyNumberFormat="1" applyFont="1" applyBorder="1"/>
    <xf numFmtId="170" fontId="7" fillId="8" borderId="13" xfId="3" applyNumberFormat="1" applyFont="1" applyFill="1" applyBorder="1" applyAlignment="1">
      <alignment horizontal="right"/>
    </xf>
    <xf numFmtId="170" fontId="7" fillId="8" borderId="10" xfId="3" applyNumberFormat="1" applyFont="1" applyFill="1" applyBorder="1" applyAlignment="1">
      <alignment horizontal="right"/>
    </xf>
    <xf numFmtId="0" fontId="7" fillId="8" borderId="21" xfId="2" applyFont="1" applyFill="1" applyBorder="1" applyAlignment="1">
      <alignment horizontal="left"/>
    </xf>
    <xf numFmtId="170" fontId="7" fillId="8" borderId="21" xfId="3" applyNumberFormat="1" applyFont="1" applyFill="1" applyBorder="1" applyAlignment="1">
      <alignment horizontal="right"/>
    </xf>
    <xf numFmtId="170" fontId="7" fillId="8" borderId="12" xfId="3" applyNumberFormat="1" applyFont="1" applyFill="1" applyBorder="1" applyAlignment="1">
      <alignment horizontal="right"/>
    </xf>
    <xf numFmtId="0" fontId="4" fillId="14" borderId="33" xfId="2" applyFont="1" applyFill="1" applyBorder="1" applyAlignment="1">
      <alignment horizontal="center" vertical="center" wrapText="1"/>
    </xf>
    <xf numFmtId="0" fontId="7" fillId="8" borderId="0" xfId="2" applyFont="1" applyFill="1" applyAlignment="1">
      <alignment horizontal="left"/>
    </xf>
    <xf numFmtId="0" fontId="20" fillId="8" borderId="0" xfId="2" applyFont="1" applyFill="1"/>
    <xf numFmtId="0" fontId="7" fillId="8" borderId="17" xfId="2" applyFont="1" applyFill="1" applyBorder="1"/>
    <xf numFmtId="170" fontId="7" fillId="0" borderId="2" xfId="3" applyNumberFormat="1" applyFont="1" applyBorder="1" applyAlignment="1">
      <alignment horizontal="right"/>
    </xf>
    <xf numFmtId="170" fontId="7" fillId="0" borderId="15" xfId="3" applyNumberFormat="1" applyFont="1" applyBorder="1" applyAlignment="1">
      <alignment horizontal="right"/>
    </xf>
    <xf numFmtId="0" fontId="11" fillId="8" borderId="2" xfId="2" applyFont="1" applyFill="1" applyBorder="1" applyAlignment="1">
      <alignment horizontal="left"/>
    </xf>
    <xf numFmtId="170" fontId="11" fillId="0" borderId="2" xfId="3" applyNumberFormat="1" applyFont="1" applyBorder="1" applyAlignment="1">
      <alignment horizontal="right"/>
    </xf>
    <xf numFmtId="170" fontId="11" fillId="0" borderId="15" xfId="3" applyNumberFormat="1" applyFont="1" applyBorder="1" applyAlignment="1">
      <alignment horizontal="right"/>
    </xf>
    <xf numFmtId="0" fontId="7" fillId="8" borderId="6" xfId="2" applyFont="1" applyFill="1" applyBorder="1"/>
    <xf numFmtId="0" fontId="7" fillId="14" borderId="2" xfId="2" applyFont="1" applyFill="1" applyBorder="1"/>
    <xf numFmtId="170" fontId="11" fillId="0" borderId="15" xfId="3" applyNumberFormat="1" applyFont="1" applyBorder="1"/>
    <xf numFmtId="170" fontId="11" fillId="0" borderId="2" xfId="3" applyNumberFormat="1" applyFont="1" applyBorder="1"/>
    <xf numFmtId="0" fontId="7" fillId="8" borderId="2" xfId="2" applyFont="1" applyFill="1" applyBorder="1"/>
    <xf numFmtId="0" fontId="7" fillId="8" borderId="36" xfId="2" applyFont="1" applyFill="1" applyBorder="1"/>
    <xf numFmtId="0" fontId="7" fillId="14" borderId="36" xfId="2" applyFont="1" applyFill="1" applyBorder="1"/>
    <xf numFmtId="0" fontId="4" fillId="12" borderId="4" xfId="2" applyFont="1" applyFill="1" applyBorder="1"/>
    <xf numFmtId="0" fontId="4" fillId="14" borderId="23" xfId="2" applyFont="1" applyFill="1" applyBorder="1" applyAlignment="1">
      <alignment horizontal="center" vertical="center" wrapText="1"/>
    </xf>
    <xf numFmtId="43" fontId="11" fillId="0" borderId="3" xfId="2" applyNumberFormat="1" applyFont="1" applyBorder="1"/>
    <xf numFmtId="43" fontId="11" fillId="0" borderId="27" xfId="2" applyNumberFormat="1" applyFont="1" applyBorder="1"/>
    <xf numFmtId="43" fontId="11" fillId="8" borderId="0" xfId="2" applyNumberFormat="1" applyFont="1" applyFill="1"/>
    <xf numFmtId="43" fontId="11" fillId="0" borderId="2" xfId="2" applyNumberFormat="1" applyFont="1" applyBorder="1"/>
    <xf numFmtId="43" fontId="11" fillId="0" borderId="15" xfId="2" applyNumberFormat="1" applyFont="1" applyBorder="1"/>
    <xf numFmtId="0" fontId="7" fillId="8" borderId="18" xfId="2" applyFont="1" applyFill="1" applyBorder="1"/>
    <xf numFmtId="43" fontId="7" fillId="0" borderId="2" xfId="2" applyNumberFormat="1" applyFont="1" applyBorder="1"/>
    <xf numFmtId="43" fontId="7" fillId="0" borderId="15" xfId="2" applyNumberFormat="1" applyFont="1" applyBorder="1"/>
    <xf numFmtId="0" fontId="7" fillId="8" borderId="37" xfId="2" applyFont="1" applyFill="1" applyBorder="1"/>
    <xf numFmtId="0" fontId="7" fillId="8" borderId="38" xfId="2" applyFont="1" applyFill="1" applyBorder="1"/>
    <xf numFmtId="0" fontId="7" fillId="8" borderId="39" xfId="2" applyFont="1" applyFill="1" applyBorder="1"/>
    <xf numFmtId="43" fontId="11" fillId="0" borderId="21" xfId="2" applyNumberFormat="1" applyFont="1" applyBorder="1"/>
    <xf numFmtId="43" fontId="11" fillId="0" borderId="12" xfId="2" applyNumberFormat="1" applyFont="1" applyBorder="1"/>
    <xf numFmtId="0" fontId="4" fillId="10" borderId="40" xfId="2" applyFont="1" applyFill="1" applyBorder="1"/>
    <xf numFmtId="0" fontId="4" fillId="14" borderId="44" xfId="2" applyFont="1" applyFill="1" applyBorder="1" applyAlignment="1">
      <alignment horizontal="center"/>
    </xf>
    <xf numFmtId="0" fontId="4" fillId="14" borderId="16" xfId="2" applyFont="1" applyFill="1" applyBorder="1" applyAlignment="1">
      <alignment horizontal="center" vertical="center" wrapText="1"/>
    </xf>
    <xf numFmtId="0" fontId="4" fillId="14" borderId="45" xfId="2" applyFont="1" applyFill="1" applyBorder="1" applyAlignment="1">
      <alignment horizontal="center" vertical="center" wrapText="1"/>
    </xf>
    <xf numFmtId="0" fontId="4" fillId="14" borderId="30" xfId="2" applyFont="1" applyFill="1" applyBorder="1" applyAlignment="1">
      <alignment horizontal="center" vertical="center" wrapText="1"/>
    </xf>
    <xf numFmtId="0" fontId="4" fillId="14" borderId="46" xfId="2" applyFont="1" applyFill="1" applyBorder="1" applyAlignment="1">
      <alignment horizontal="center" wrapText="1"/>
    </xf>
    <xf numFmtId="0" fontId="4" fillId="14" borderId="32" xfId="2" applyFont="1" applyFill="1" applyBorder="1" applyAlignment="1">
      <alignment horizontal="center" vertical="center" wrapText="1"/>
    </xf>
    <xf numFmtId="0" fontId="4" fillId="14" borderId="36" xfId="2" applyFont="1" applyFill="1" applyBorder="1" applyAlignment="1">
      <alignment horizontal="center" vertical="center" wrapText="1"/>
    </xf>
    <xf numFmtId="0" fontId="4" fillId="14" borderId="47" xfId="2" applyFont="1" applyFill="1" applyBorder="1" applyAlignment="1">
      <alignment horizontal="center" vertical="center" wrapText="1"/>
    </xf>
    <xf numFmtId="0" fontId="7" fillId="8" borderId="48" xfId="2" applyFont="1" applyFill="1" applyBorder="1"/>
    <xf numFmtId="165" fontId="11" fillId="0" borderId="9" xfId="3" applyNumberFormat="1" applyFont="1" applyBorder="1"/>
    <xf numFmtId="166" fontId="11" fillId="0" borderId="13" xfId="3" applyNumberFormat="1" applyFont="1" applyBorder="1"/>
    <xf numFmtId="166" fontId="11" fillId="0" borderId="42" xfId="3" applyNumberFormat="1" applyFont="1" applyBorder="1"/>
    <xf numFmtId="166" fontId="11" fillId="0" borderId="10" xfId="3" applyNumberFormat="1" applyFont="1" applyBorder="1"/>
    <xf numFmtId="0" fontId="7" fillId="8" borderId="49" xfId="2" applyFont="1" applyFill="1" applyBorder="1"/>
    <xf numFmtId="165" fontId="11" fillId="0" borderId="18" xfId="3" applyNumberFormat="1" applyFont="1" applyBorder="1"/>
    <xf numFmtId="166" fontId="11" fillId="0" borderId="2" xfId="3" applyNumberFormat="1" applyFont="1" applyBorder="1"/>
    <xf numFmtId="166" fontId="11" fillId="0" borderId="4" xfId="3" applyNumberFormat="1" applyFont="1" applyBorder="1"/>
    <xf numFmtId="166" fontId="11" fillId="0" borderId="15" xfId="3" applyNumberFormat="1" applyFont="1" applyBorder="1"/>
    <xf numFmtId="0" fontId="7" fillId="8" borderId="50" xfId="2" applyFont="1" applyFill="1" applyBorder="1"/>
    <xf numFmtId="165" fontId="11" fillId="0" borderId="11" xfId="3" applyNumberFormat="1" applyFont="1" applyBorder="1"/>
    <xf numFmtId="166" fontId="11" fillId="0" borderId="21" xfId="3" applyNumberFormat="1" applyFont="1" applyBorder="1"/>
    <xf numFmtId="166" fontId="11" fillId="0" borderId="1" xfId="3" applyNumberFormat="1" applyFont="1" applyBorder="1"/>
    <xf numFmtId="166" fontId="11" fillId="0" borderId="12" xfId="3" applyNumberFormat="1" applyFont="1" applyBorder="1"/>
    <xf numFmtId="169" fontId="7" fillId="8" borderId="0" xfId="2" applyNumberFormat="1" applyFont="1" applyFill="1"/>
    <xf numFmtId="0" fontId="21" fillId="8" borderId="0" xfId="2" applyFont="1" applyFill="1"/>
    <xf numFmtId="0" fontId="22" fillId="0" borderId="0" xfId="2" applyFont="1"/>
    <xf numFmtId="0" fontId="13" fillId="12" borderId="4" xfId="2" applyFont="1" applyFill="1" applyBorder="1"/>
    <xf numFmtId="0" fontId="13" fillId="16" borderId="4" xfId="2" applyFont="1" applyFill="1" applyBorder="1"/>
    <xf numFmtId="0" fontId="4" fillId="14" borderId="52" xfId="2" applyFont="1" applyFill="1" applyBorder="1" applyAlignment="1">
      <alignment horizontal="center" vertical="center" wrapText="1"/>
    </xf>
    <xf numFmtId="0" fontId="7" fillId="0" borderId="32" xfId="2" applyFont="1" applyBorder="1"/>
    <xf numFmtId="43" fontId="7" fillId="2" borderId="21" xfId="3" applyFont="1" applyFill="1" applyBorder="1" applyAlignment="1">
      <alignment vertical="center"/>
    </xf>
    <xf numFmtId="166" fontId="7" fillId="2" borderId="21" xfId="3" applyNumberFormat="1" applyFont="1" applyFill="1" applyBorder="1" applyAlignment="1">
      <alignment vertical="center"/>
    </xf>
    <xf numFmtId="166" fontId="7" fillId="2" borderId="12" xfId="3" applyNumberFormat="1" applyFont="1" applyFill="1" applyBorder="1" applyAlignment="1">
      <alignment vertical="center"/>
    </xf>
    <xf numFmtId="0" fontId="13" fillId="8" borderId="0" xfId="2" applyFont="1" applyFill="1" applyAlignment="1">
      <alignment horizontal="center"/>
    </xf>
    <xf numFmtId="0" fontId="7" fillId="8" borderId="9" xfId="2" applyFont="1" applyFill="1" applyBorder="1"/>
    <xf numFmtId="171" fontId="11" fillId="0" borderId="13" xfId="2" applyNumberFormat="1" applyFont="1" applyBorder="1"/>
    <xf numFmtId="171" fontId="23" fillId="0" borderId="13" xfId="2" applyNumberFormat="1" applyFont="1" applyBorder="1"/>
    <xf numFmtId="0" fontId="7" fillId="8" borderId="10" xfId="2" applyFont="1" applyFill="1" applyBorder="1"/>
    <xf numFmtId="0" fontId="7" fillId="8" borderId="26" xfId="2" applyFont="1" applyFill="1" applyBorder="1"/>
    <xf numFmtId="171" fontId="11" fillId="0" borderId="2" xfId="2" applyNumberFormat="1" applyFont="1" applyBorder="1"/>
    <xf numFmtId="0" fontId="7" fillId="8" borderId="27" xfId="2" applyFont="1" applyFill="1" applyBorder="1"/>
    <xf numFmtId="0" fontId="7" fillId="8" borderId="11" xfId="2" applyFont="1" applyFill="1" applyBorder="1"/>
    <xf numFmtId="171" fontId="11" fillId="0" borderId="21" xfId="2" applyNumberFormat="1" applyFont="1" applyBorder="1"/>
    <xf numFmtId="171" fontId="23" fillId="0" borderId="21" xfId="2" applyNumberFormat="1" applyFont="1" applyBorder="1"/>
    <xf numFmtId="0" fontId="7" fillId="8" borderId="12" xfId="2" applyFont="1" applyFill="1" applyBorder="1"/>
    <xf numFmtId="171" fontId="7" fillId="0" borderId="13" xfId="2" applyNumberFormat="1" applyFont="1" applyBorder="1"/>
    <xf numFmtId="172" fontId="7" fillId="0" borderId="13" xfId="2" applyNumberFormat="1" applyFont="1" applyBorder="1"/>
    <xf numFmtId="171" fontId="7" fillId="0" borderId="2" xfId="2" applyNumberFormat="1" applyFont="1" applyBorder="1"/>
    <xf numFmtId="172" fontId="7" fillId="0" borderId="2" xfId="2" applyNumberFormat="1" applyFont="1" applyBorder="1"/>
    <xf numFmtId="172" fontId="11" fillId="0" borderId="2" xfId="2" applyNumberFormat="1" applyFont="1" applyBorder="1"/>
    <xf numFmtId="0" fontId="7" fillId="8" borderId="15" xfId="2" applyFont="1" applyFill="1" applyBorder="1"/>
    <xf numFmtId="172" fontId="11" fillId="0" borderId="21" xfId="2" applyNumberFormat="1" applyFont="1" applyBorder="1"/>
    <xf numFmtId="0" fontId="13" fillId="12" borderId="5" xfId="2" applyFont="1" applyFill="1" applyBorder="1"/>
    <xf numFmtId="0" fontId="24" fillId="8" borderId="0" xfId="2" applyFont="1" applyFill="1" applyAlignment="1">
      <alignment vertical="center"/>
    </xf>
    <xf numFmtId="0" fontId="7" fillId="0" borderId="0" xfId="2" applyFont="1" applyAlignment="1">
      <alignment horizontal="center"/>
    </xf>
    <xf numFmtId="2" fontId="7" fillId="8" borderId="0" xfId="2" applyNumberFormat="1" applyFont="1" applyFill="1" applyAlignment="1">
      <alignment vertical="center"/>
    </xf>
    <xf numFmtId="2" fontId="4" fillId="18" borderId="23" xfId="2" applyNumberFormat="1" applyFont="1" applyFill="1" applyBorder="1" applyAlignment="1">
      <alignment horizontal="center" vertical="center" wrapText="1"/>
    </xf>
    <xf numFmtId="2" fontId="4" fillId="18" borderId="24" xfId="2" applyNumberFormat="1" applyFont="1" applyFill="1" applyBorder="1" applyAlignment="1">
      <alignment horizontal="center" vertical="center" wrapText="1"/>
    </xf>
    <xf numFmtId="2" fontId="4" fillId="18" borderId="25" xfId="2" applyNumberFormat="1" applyFont="1" applyFill="1" applyBorder="1" applyAlignment="1">
      <alignment horizontal="center" vertical="center" wrapText="1"/>
    </xf>
    <xf numFmtId="43" fontId="7" fillId="0" borderId="0" xfId="2" applyNumberFormat="1" applyFont="1"/>
    <xf numFmtId="173" fontId="7" fillId="0" borderId="9" xfId="2" applyNumberFormat="1" applyFont="1" applyBorder="1"/>
    <xf numFmtId="43" fontId="7" fillId="0" borderId="13" xfId="3" applyFont="1" applyBorder="1" applyAlignment="1">
      <alignment horizontal="right"/>
    </xf>
    <xf numFmtId="0" fontId="7" fillId="0" borderId="13" xfId="2" applyFont="1" applyBorder="1" applyAlignment="1">
      <alignment horizontal="right"/>
    </xf>
    <xf numFmtId="0" fontId="7" fillId="0" borderId="10" xfId="2" applyFont="1" applyBorder="1" applyAlignment="1">
      <alignment horizontal="right"/>
    </xf>
    <xf numFmtId="43" fontId="11" fillId="0" borderId="0" xfId="2" applyNumberFormat="1" applyFont="1"/>
    <xf numFmtId="173" fontId="7" fillId="0" borderId="18" xfId="2" applyNumberFormat="1" applyFont="1" applyBorder="1"/>
    <xf numFmtId="43" fontId="7" fillId="0" borderId="2" xfId="3" applyFont="1" applyBorder="1" applyAlignment="1">
      <alignment horizontal="right"/>
    </xf>
    <xf numFmtId="0" fontId="7" fillId="0" borderId="2" xfId="2" applyFont="1" applyBorder="1" applyAlignment="1">
      <alignment horizontal="right"/>
    </xf>
    <xf numFmtId="0" fontId="7" fillId="0" borderId="15" xfId="2" applyFont="1" applyBorder="1" applyAlignment="1">
      <alignment horizontal="right"/>
    </xf>
    <xf numFmtId="2" fontId="7" fillId="0" borderId="2" xfId="2" applyNumberFormat="1" applyFont="1" applyBorder="1" applyAlignment="1">
      <alignment horizontal="right"/>
    </xf>
    <xf numFmtId="2" fontId="7" fillId="0" borderId="15" xfId="2" applyNumberFormat="1" applyFont="1" applyBorder="1" applyAlignment="1">
      <alignment horizontal="right"/>
    </xf>
    <xf numFmtId="166" fontId="7" fillId="0" borderId="2" xfId="3" applyNumberFormat="1" applyFont="1" applyBorder="1" applyAlignment="1">
      <alignment horizontal="right"/>
    </xf>
    <xf numFmtId="173" fontId="7" fillId="0" borderId="11" xfId="2" applyNumberFormat="1" applyFont="1" applyBorder="1"/>
    <xf numFmtId="43" fontId="7" fillId="0" borderId="21" xfId="3" applyFont="1" applyBorder="1" applyAlignment="1">
      <alignment horizontal="right"/>
    </xf>
    <xf numFmtId="0" fontId="7" fillId="0" borderId="21" xfId="2" applyFont="1" applyBorder="1" applyAlignment="1">
      <alignment horizontal="right"/>
    </xf>
    <xf numFmtId="0" fontId="7" fillId="0" borderId="12" xfId="2" applyFont="1" applyBorder="1" applyAlignment="1">
      <alignment horizontal="right"/>
    </xf>
    <xf numFmtId="0" fontId="13" fillId="8" borderId="0" xfId="2" applyFont="1" applyFill="1" applyAlignment="1">
      <alignment horizontal="center" vertical="center"/>
    </xf>
    <xf numFmtId="0" fontId="7" fillId="0" borderId="9" xfId="2" applyFont="1" applyBorder="1"/>
    <xf numFmtId="0" fontId="7" fillId="0" borderId="10" xfId="2" applyFont="1" applyBorder="1"/>
    <xf numFmtId="0" fontId="7" fillId="0" borderId="15" xfId="2" applyFont="1" applyBorder="1"/>
    <xf numFmtId="166" fontId="7" fillId="0" borderId="21" xfId="3" applyNumberFormat="1" applyFont="1" applyBorder="1"/>
    <xf numFmtId="0" fontId="7" fillId="0" borderId="12" xfId="2" applyFont="1" applyBorder="1"/>
    <xf numFmtId="0" fontId="23" fillId="0" borderId="26" xfId="2" applyFont="1" applyBorder="1"/>
    <xf numFmtId="166" fontId="7" fillId="0" borderId="34" xfId="3" applyNumberFormat="1" applyFont="1" applyBorder="1"/>
    <xf numFmtId="170" fontId="7" fillId="0" borderId="34" xfId="3" applyNumberFormat="1" applyFont="1" applyBorder="1"/>
    <xf numFmtId="0" fontId="7" fillId="0" borderId="27" xfId="2" applyFont="1" applyBorder="1"/>
    <xf numFmtId="172" fontId="7" fillId="8" borderId="0" xfId="2" applyNumberFormat="1" applyFont="1" applyFill="1"/>
    <xf numFmtId="0" fontId="23" fillId="0" borderId="35" xfId="2" applyFont="1" applyBorder="1"/>
    <xf numFmtId="0" fontId="23" fillId="0" borderId="56" xfId="2" applyFont="1" applyBorder="1"/>
    <xf numFmtId="166" fontId="11" fillId="0" borderId="29" xfId="3" applyNumberFormat="1" applyFont="1" applyBorder="1"/>
    <xf numFmtId="170" fontId="11" fillId="0" borderId="29" xfId="3" applyNumberFormat="1" applyFont="1" applyBorder="1"/>
    <xf numFmtId="0" fontId="7" fillId="0" borderId="56" xfId="2" applyFont="1" applyBorder="1"/>
    <xf numFmtId="170" fontId="11" fillId="0" borderId="6" xfId="3" applyNumberFormat="1" applyFont="1" applyBorder="1"/>
    <xf numFmtId="166" fontId="11" fillId="0" borderId="3" xfId="3" applyNumberFormat="1" applyFont="1" applyBorder="1"/>
    <xf numFmtId="0" fontId="7" fillId="0" borderId="18" xfId="2" applyFont="1" applyBorder="1" applyAlignment="1">
      <alignment wrapText="1"/>
    </xf>
    <xf numFmtId="170" fontId="7" fillId="0" borderId="36" xfId="3" applyNumberFormat="1" applyFont="1" applyBorder="1"/>
    <xf numFmtId="170" fontId="11" fillId="0" borderId="21" xfId="3" applyNumberFormat="1" applyFont="1" applyBorder="1"/>
    <xf numFmtId="0" fontId="4" fillId="14" borderId="28" xfId="2" applyFont="1" applyFill="1" applyBorder="1" applyAlignment="1">
      <alignment horizontal="center" vertical="top" wrapText="1"/>
    </xf>
    <xf numFmtId="0" fontId="4" fillId="14" borderId="8" xfId="2" applyFont="1" applyFill="1" applyBorder="1" applyAlignment="1">
      <alignment horizontal="center" vertical="top" wrapText="1"/>
    </xf>
    <xf numFmtId="3" fontId="7" fillId="8" borderId="0" xfId="2" applyNumberFormat="1" applyFont="1" applyFill="1"/>
    <xf numFmtId="0" fontId="7" fillId="8" borderId="41" xfId="2" applyFont="1" applyFill="1" applyBorder="1"/>
    <xf numFmtId="164" fontId="7" fillId="8" borderId="10" xfId="3" applyNumberFormat="1" applyFont="1" applyFill="1" applyBorder="1"/>
    <xf numFmtId="0" fontId="7" fillId="8" borderId="56" xfId="2" applyFont="1" applyFill="1" applyBorder="1"/>
    <xf numFmtId="164" fontId="7" fillId="8" borderId="15" xfId="3" applyNumberFormat="1" applyFont="1" applyFill="1" applyBorder="1"/>
    <xf numFmtId="164" fontId="7" fillId="2" borderId="15" xfId="3" applyNumberFormat="1" applyFont="1" applyFill="1" applyBorder="1"/>
    <xf numFmtId="164" fontId="7" fillId="8" borderId="12" xfId="3" applyNumberFormat="1" applyFont="1" applyFill="1" applyBorder="1" applyAlignment="1">
      <alignment horizontal="right"/>
    </xf>
    <xf numFmtId="0" fontId="4" fillId="8" borderId="0" xfId="2" applyFont="1" applyFill="1" applyAlignment="1">
      <alignment horizontal="left"/>
    </xf>
    <xf numFmtId="0" fontId="4" fillId="14" borderId="7" xfId="2" applyFont="1" applyFill="1" applyBorder="1" applyAlignment="1">
      <alignment horizontal="center" vertical="top" wrapText="1"/>
    </xf>
    <xf numFmtId="0" fontId="4" fillId="14" borderId="57" xfId="2" applyFont="1" applyFill="1" applyBorder="1" applyAlignment="1">
      <alignment horizontal="center" vertical="top" wrapText="1"/>
    </xf>
    <xf numFmtId="174" fontId="7" fillId="8" borderId="58" xfId="3" applyNumberFormat="1" applyFont="1" applyFill="1" applyBorder="1"/>
    <xf numFmtId="165" fontId="7" fillId="8" borderId="0" xfId="2" applyNumberFormat="1" applyFont="1" applyFill="1"/>
    <xf numFmtId="174" fontId="7" fillId="8" borderId="6" xfId="3" applyNumberFormat="1" applyFont="1" applyFill="1" applyBorder="1"/>
    <xf numFmtId="174" fontId="7" fillId="2" borderId="6" xfId="3" applyNumberFormat="1" applyFont="1" applyFill="1" applyBorder="1"/>
    <xf numFmtId="0" fontId="7" fillId="8" borderId="18" xfId="2" applyFont="1" applyFill="1" applyBorder="1" applyAlignment="1">
      <alignment horizontal="left"/>
    </xf>
    <xf numFmtId="174" fontId="7" fillId="8" borderId="39" xfId="3" applyNumberFormat="1" applyFont="1" applyFill="1" applyBorder="1"/>
    <xf numFmtId="3" fontId="0" fillId="0" borderId="0" xfId="0" applyNumberFormat="1"/>
    <xf numFmtId="9" fontId="0" fillId="0" borderId="0" xfId="0" applyNumberFormat="1"/>
    <xf numFmtId="43" fontId="0" fillId="0" borderId="0" xfId="1" applyFont="1"/>
    <xf numFmtId="43" fontId="4" fillId="7" borderId="4" xfId="1" applyFont="1" applyFill="1" applyBorder="1"/>
    <xf numFmtId="0" fontId="27" fillId="0" borderId="0" xfId="6" applyFont="1"/>
    <xf numFmtId="0" fontId="28" fillId="0" borderId="0" xfId="0" applyFont="1" applyAlignment="1">
      <alignment horizontal="center"/>
    </xf>
    <xf numFmtId="0" fontId="28" fillId="0" borderId="0" xfId="0" applyFont="1"/>
    <xf numFmtId="0" fontId="7" fillId="0" borderId="0" xfId="0" applyFont="1"/>
    <xf numFmtId="0" fontId="4" fillId="12" borderId="53" xfId="7" applyFont="1" applyFill="1" applyBorder="1" applyAlignment="1">
      <alignment vertical="center"/>
    </xf>
    <xf numFmtId="0" fontId="29" fillId="12" borderId="53" xfId="7" applyFont="1" applyFill="1" applyBorder="1" applyAlignment="1">
      <alignment vertical="center"/>
    </xf>
    <xf numFmtId="0" fontId="4" fillId="12" borderId="53" xfId="7" applyFont="1" applyFill="1" applyBorder="1" applyAlignment="1">
      <alignment horizontal="center" vertical="center"/>
    </xf>
    <xf numFmtId="171" fontId="4" fillId="12" borderId="53" xfId="7" applyNumberFormat="1" applyFont="1" applyFill="1" applyBorder="1" applyAlignment="1">
      <alignment horizontal="center" vertical="center" wrapText="1"/>
    </xf>
    <xf numFmtId="0" fontId="0" fillId="0" borderId="0" xfId="0" applyAlignment="1">
      <alignment vertical="center"/>
    </xf>
    <xf numFmtId="0" fontId="7" fillId="26" borderId="62" xfId="8" applyFill="1" applyBorder="1" applyAlignment="1">
      <alignment horizontal="center" vertical="center" wrapText="1"/>
    </xf>
    <xf numFmtId="0" fontId="30" fillId="26" borderId="62" xfId="9" applyFont="1" applyFill="1" applyBorder="1" applyAlignment="1">
      <alignment horizontal="center" wrapText="1"/>
    </xf>
    <xf numFmtId="171" fontId="7" fillId="26" borderId="62" xfId="8" applyNumberFormat="1" applyFill="1" applyBorder="1" applyAlignment="1">
      <alignment horizontal="center" vertical="center" wrapText="1"/>
    </xf>
    <xf numFmtId="0" fontId="7" fillId="26" borderId="0" xfId="8" applyFill="1" applyAlignment="1">
      <alignment horizontal="center" wrapText="1"/>
    </xf>
    <xf numFmtId="0" fontId="30" fillId="26" borderId="0" xfId="9" applyFont="1" applyFill="1" applyAlignment="1">
      <alignment horizontal="center" wrapText="1"/>
    </xf>
    <xf numFmtId="0" fontId="1" fillId="0" borderId="0" xfId="10"/>
    <xf numFmtId="0" fontId="1" fillId="0" borderId="0" xfId="10" applyAlignment="1">
      <alignment horizontal="center" vertical="center"/>
    </xf>
    <xf numFmtId="0" fontId="28" fillId="0" borderId="0" xfId="10" applyFont="1" applyAlignment="1">
      <alignment horizontal="left"/>
    </xf>
    <xf numFmtId="0" fontId="7" fillId="0" borderId="0" xfId="10" applyFont="1" applyAlignment="1">
      <alignment horizontal="center" vertical="center"/>
    </xf>
    <xf numFmtId="0" fontId="7" fillId="12" borderId="61" xfId="10" applyFont="1" applyFill="1" applyBorder="1" applyAlignment="1">
      <alignment horizontal="center" vertical="center" wrapText="1"/>
    </xf>
    <xf numFmtId="1" fontId="7" fillId="27" borderId="61" xfId="10" applyNumberFormat="1" applyFont="1" applyFill="1" applyBorder="1" applyAlignment="1">
      <alignment horizontal="center" vertical="center"/>
    </xf>
    <xf numFmtId="0" fontId="4" fillId="26" borderId="62" xfId="9" applyFont="1" applyFill="1" applyBorder="1" applyAlignment="1">
      <alignment horizontal="center" wrapText="1"/>
    </xf>
    <xf numFmtId="0" fontId="4" fillId="26" borderId="62" xfId="9" applyFont="1" applyFill="1" applyBorder="1" applyAlignment="1">
      <alignment horizontal="center" vertical="center" wrapText="1"/>
    </xf>
    <xf numFmtId="0" fontId="10" fillId="10" borderId="0" xfId="11" applyFont="1" applyFill="1"/>
    <xf numFmtId="172" fontId="7" fillId="14" borderId="0" xfId="10" applyNumberFormat="1" applyFont="1" applyFill="1" applyAlignment="1">
      <alignment horizontal="center"/>
    </xf>
    <xf numFmtId="0" fontId="0" fillId="0" borderId="0" xfId="0" applyAlignment="1">
      <alignment horizontal="center" vertical="center"/>
    </xf>
    <xf numFmtId="0" fontId="28" fillId="0" borderId="0" xfId="0" applyFont="1" applyAlignment="1">
      <alignment horizontal="left"/>
    </xf>
    <xf numFmtId="0" fontId="7" fillId="0" borderId="0" xfId="0" applyFont="1" applyAlignment="1">
      <alignment horizontal="center" vertical="center"/>
    </xf>
    <xf numFmtId="0" fontId="7" fillId="12" borderId="61" xfId="0" applyFont="1" applyFill="1" applyBorder="1" applyAlignment="1">
      <alignment horizontal="center" vertical="center" wrapText="1"/>
    </xf>
    <xf numFmtId="0" fontId="10" fillId="28" borderId="61" xfId="0" applyFont="1" applyFill="1" applyBorder="1" applyAlignment="1">
      <alignment horizontal="center" vertical="center" wrapText="1"/>
    </xf>
    <xf numFmtId="0" fontId="7" fillId="0" borderId="0" xfId="11" applyAlignment="1">
      <alignment horizontal="center" vertical="center"/>
    </xf>
    <xf numFmtId="0" fontId="10" fillId="0" borderId="0" xfId="11" applyFont="1"/>
    <xf numFmtId="172" fontId="7" fillId="14" borderId="0" xfId="0" applyNumberFormat="1" applyFont="1" applyFill="1" applyAlignment="1">
      <alignment horizontal="center"/>
    </xf>
    <xf numFmtId="1" fontId="7" fillId="27" borderId="61" xfId="0" applyNumberFormat="1" applyFont="1" applyFill="1" applyBorder="1" applyAlignment="1">
      <alignment horizontal="center" vertical="center"/>
    </xf>
    <xf numFmtId="0" fontId="31" fillId="0" borderId="0" xfId="12" applyFont="1"/>
    <xf numFmtId="0" fontId="30" fillId="0" borderId="0" xfId="0" applyFont="1"/>
    <xf numFmtId="0" fontId="30" fillId="0" borderId="0" xfId="12" applyFont="1"/>
    <xf numFmtId="0" fontId="4" fillId="12" borderId="53" xfId="7" applyFont="1" applyFill="1" applyBorder="1" applyAlignment="1">
      <alignment horizontal="center" vertical="center" wrapText="1"/>
    </xf>
    <xf numFmtId="0" fontId="29" fillId="12" borderId="53" xfId="7" applyFont="1" applyFill="1" applyBorder="1" applyAlignment="1">
      <alignment horizontal="center" vertical="center" wrapText="1"/>
    </xf>
    <xf numFmtId="0" fontId="7" fillId="26" borderId="62" xfId="9" applyFill="1" applyBorder="1" applyAlignment="1">
      <alignment horizontal="center" wrapText="1"/>
    </xf>
    <xf numFmtId="0" fontId="7" fillId="26" borderId="0" xfId="9" applyFill="1" applyAlignment="1">
      <alignment horizontal="center" vertical="center" wrapText="1"/>
    </xf>
    <xf numFmtId="0" fontId="25" fillId="0" borderId="0" xfId="12" applyFont="1"/>
    <xf numFmtId="175" fontId="0" fillId="0" borderId="0" xfId="0" applyNumberFormat="1"/>
    <xf numFmtId="0" fontId="10" fillId="2" borderId="0" xfId="2" applyFont="1" applyFill="1" applyAlignment="1">
      <alignment horizontal="left" vertical="top" wrapText="1"/>
    </xf>
    <xf numFmtId="0" fontId="7" fillId="0" borderId="0" xfId="2" applyFont="1"/>
    <xf numFmtId="0" fontId="7" fillId="0" borderId="0" xfId="2" applyFont="1" applyAlignment="1">
      <alignment vertical="center"/>
    </xf>
    <xf numFmtId="0" fontId="6" fillId="0" borderId="0" xfId="2"/>
    <xf numFmtId="0" fontId="7" fillId="8" borderId="0" xfId="2" applyFont="1" applyFill="1" applyAlignment="1">
      <alignment horizontal="left" wrapText="1"/>
    </xf>
    <xf numFmtId="0" fontId="4" fillId="14" borderId="25" xfId="2" applyFont="1" applyFill="1" applyBorder="1" applyAlignment="1">
      <alignment horizontal="center" vertical="top" wrapText="1"/>
    </xf>
    <xf numFmtId="0" fontId="0" fillId="0" borderId="54" xfId="0" applyBorder="1"/>
    <xf numFmtId="0" fontId="0" fillId="0" borderId="55" xfId="0" applyBorder="1"/>
    <xf numFmtId="0" fontId="7" fillId="8" borderId="11" xfId="2" applyFont="1" applyFill="1" applyBorder="1" applyAlignment="1">
      <alignment horizontal="left" vertical="center"/>
    </xf>
    <xf numFmtId="0" fontId="0" fillId="0" borderId="19" xfId="0" applyBorder="1"/>
    <xf numFmtId="0" fontId="0" fillId="0" borderId="32" xfId="0" applyBorder="1"/>
    <xf numFmtId="0" fontId="7" fillId="8" borderId="15" xfId="2" applyFont="1" applyFill="1" applyBorder="1" applyAlignment="1">
      <alignment horizontal="left"/>
    </xf>
    <xf numFmtId="0" fontId="0" fillId="0" borderId="61" xfId="0" applyBorder="1"/>
    <xf numFmtId="0" fontId="0" fillId="0" borderId="59" xfId="0" applyBorder="1"/>
    <xf numFmtId="0" fontId="7" fillId="8" borderId="18" xfId="2" applyFont="1" applyFill="1" applyBorder="1" applyAlignment="1">
      <alignment horizontal="left" vertical="center"/>
    </xf>
    <xf numFmtId="0" fontId="0" fillId="0" borderId="26" xfId="0" applyBorder="1"/>
    <xf numFmtId="0" fontId="10" fillId="2" borderId="0" xfId="2" applyFont="1" applyFill="1" applyAlignment="1">
      <alignment horizontal="left" vertical="top" wrapText="1"/>
    </xf>
    <xf numFmtId="0" fontId="7" fillId="0" borderId="0" xfId="2" applyFont="1"/>
    <xf numFmtId="0" fontId="10" fillId="8" borderId="0" xfId="2" applyFont="1" applyFill="1" applyAlignment="1">
      <alignment horizontal="left" wrapText="1"/>
    </xf>
    <xf numFmtId="0" fontId="13" fillId="16" borderId="5" xfId="2" applyFont="1" applyFill="1" applyBorder="1" applyAlignment="1">
      <alignment horizontal="left" wrapText="1"/>
    </xf>
    <xf numFmtId="0" fontId="7" fillId="8" borderId="69" xfId="2" applyFont="1" applyFill="1" applyBorder="1" applyAlignment="1">
      <alignment horizontal="left" vertical="center"/>
    </xf>
    <xf numFmtId="0" fontId="0" fillId="0" borderId="70" xfId="0" applyBorder="1"/>
    <xf numFmtId="0" fontId="0" fillId="0" borderId="35" xfId="0" applyBorder="1"/>
    <xf numFmtId="0" fontId="10" fillId="0" borderId="0" xfId="2" applyFont="1" applyAlignment="1">
      <alignment horizontal="left" vertical="top" wrapText="1"/>
    </xf>
    <xf numFmtId="0" fontId="7" fillId="8" borderId="12" xfId="2" applyFont="1" applyFill="1" applyBorder="1" applyAlignment="1">
      <alignment horizontal="left"/>
    </xf>
    <xf numFmtId="0" fontId="0" fillId="0" borderId="62" xfId="0" applyBorder="1"/>
    <xf numFmtId="0" fontId="0" fillId="0" borderId="60" xfId="0" applyBorder="1"/>
    <xf numFmtId="0" fontId="25" fillId="8" borderId="0" xfId="2" applyFont="1" applyFill="1" applyAlignment="1">
      <alignment horizontal="left" wrapText="1"/>
    </xf>
    <xf numFmtId="0" fontId="13" fillId="17" borderId="64" xfId="2" applyFont="1" applyFill="1" applyBorder="1" applyAlignment="1">
      <alignment horizontal="center"/>
    </xf>
    <xf numFmtId="0" fontId="0" fillId="0" borderId="6" xfId="0" applyBorder="1"/>
    <xf numFmtId="0" fontId="7" fillId="8" borderId="66" xfId="2" applyFont="1" applyFill="1" applyBorder="1" applyAlignment="1">
      <alignment horizontal="left" vertical="center"/>
    </xf>
    <xf numFmtId="0" fontId="0" fillId="0" borderId="67" xfId="0" applyBorder="1"/>
    <xf numFmtId="0" fontId="0" fillId="0" borderId="68" xfId="0" applyBorder="1"/>
    <xf numFmtId="0" fontId="7" fillId="8" borderId="9" xfId="2" applyFont="1" applyFill="1" applyBorder="1" applyAlignment="1">
      <alignment horizontal="left" vertical="center"/>
    </xf>
    <xf numFmtId="0" fontId="7" fillId="0" borderId="53" xfId="2" applyFont="1" applyBorder="1" applyAlignment="1">
      <alignment horizontal="left" wrapText="1"/>
    </xf>
    <xf numFmtId="0" fontId="0" fillId="0" borderId="53" xfId="0" applyBorder="1"/>
    <xf numFmtId="0" fontId="10" fillId="8" borderId="0" xfId="2" applyFont="1" applyFill="1" applyAlignment="1">
      <alignment horizontal="left" vertical="top" wrapText="1"/>
    </xf>
    <xf numFmtId="0" fontId="7" fillId="8" borderId="10" xfId="2" applyFont="1" applyFill="1" applyBorder="1" applyAlignment="1">
      <alignment horizontal="left"/>
    </xf>
    <xf numFmtId="0" fontId="0" fillId="0" borderId="42" xfId="0" applyBorder="1"/>
    <xf numFmtId="0" fontId="0" fillId="0" borderId="43" xfId="0" applyBorder="1"/>
    <xf numFmtId="2" fontId="4" fillId="18" borderId="63" xfId="2" applyNumberFormat="1" applyFont="1" applyFill="1" applyBorder="1" applyAlignment="1">
      <alignment horizontal="center" vertical="center"/>
    </xf>
    <xf numFmtId="0" fontId="7" fillId="8" borderId="0" xfId="2" applyFont="1" applyFill="1" applyAlignment="1">
      <alignment horizontal="left" vertical="center" wrapText="1"/>
    </xf>
    <xf numFmtId="0" fontId="7" fillId="0" borderId="0" xfId="2" applyFont="1" applyAlignment="1">
      <alignment vertical="center"/>
    </xf>
    <xf numFmtId="0" fontId="7" fillId="8" borderId="71" xfId="2" applyFont="1" applyFill="1" applyBorder="1" applyAlignment="1">
      <alignment horizontal="left" vertical="center"/>
    </xf>
    <xf numFmtId="0" fontId="10" fillId="0" borderId="0" xfId="2" applyFont="1" applyAlignment="1">
      <alignment horizontal="left" vertical="center" wrapText="1"/>
    </xf>
    <xf numFmtId="0" fontId="7" fillId="2" borderId="15" xfId="2" applyFont="1" applyFill="1" applyBorder="1" applyAlignment="1">
      <alignment horizontal="left"/>
    </xf>
    <xf numFmtId="0" fontId="4" fillId="10" borderId="48" xfId="2" applyFont="1" applyFill="1" applyBorder="1" applyAlignment="1">
      <alignment horizontal="center"/>
    </xf>
    <xf numFmtId="0" fontId="10" fillId="0" borderId="0" xfId="2" applyFont="1" applyAlignment="1">
      <alignment horizontal="left" wrapText="1"/>
    </xf>
    <xf numFmtId="0" fontId="8" fillId="9" borderId="64" xfId="2" applyFont="1" applyFill="1" applyBorder="1" applyAlignment="1">
      <alignment horizontal="center" vertical="center"/>
    </xf>
    <xf numFmtId="0" fontId="7" fillId="8" borderId="23" xfId="2" applyFont="1" applyFill="1" applyBorder="1" applyAlignment="1">
      <alignment horizontal="left" vertical="center"/>
    </xf>
    <xf numFmtId="0" fontId="12" fillId="0" borderId="0" xfId="2" applyFont="1" applyAlignment="1">
      <alignment horizontal="left" vertical="top" wrapText="1"/>
    </xf>
    <xf numFmtId="0" fontId="6" fillId="0" borderId="0" xfId="2"/>
    <xf numFmtId="0" fontId="7" fillId="8" borderId="41" xfId="2" applyFont="1" applyFill="1" applyBorder="1" applyAlignment="1">
      <alignment horizontal="left" vertical="center"/>
    </xf>
    <xf numFmtId="0" fontId="0" fillId="0" borderId="14" xfId="0" applyBorder="1"/>
    <xf numFmtId="0" fontId="0" fillId="0" borderId="65" xfId="0" applyBorder="1"/>
    <xf numFmtId="0" fontId="7" fillId="8" borderId="53" xfId="2" applyFont="1" applyFill="1" applyBorder="1" applyAlignment="1">
      <alignment horizontal="left" vertical="center" wrapText="1"/>
    </xf>
    <xf numFmtId="0" fontId="7" fillId="8" borderId="0" xfId="2" applyFont="1" applyFill="1" applyAlignment="1">
      <alignment horizontal="left" wrapText="1"/>
    </xf>
    <xf numFmtId="0" fontId="10" fillId="0" borderId="51" xfId="2" applyFont="1" applyBorder="1" applyAlignment="1">
      <alignment horizontal="left" vertical="top" wrapText="1"/>
    </xf>
    <xf numFmtId="0" fontId="0" fillId="0" borderId="51" xfId="0" applyBorder="1"/>
    <xf numFmtId="0" fontId="7" fillId="0" borderId="53" xfId="2" applyFont="1" applyBorder="1" applyAlignment="1">
      <alignment horizontal="left" vertical="center" wrapText="1"/>
    </xf>
  </cellXfs>
  <cellStyles count="60">
    <cellStyle name="60% - Accent1 2" xfId="24" xr:uid="{00000000-0005-0000-0000-000018000000}"/>
    <cellStyle name="60% - Accent2 2" xfId="25" xr:uid="{00000000-0005-0000-0000-000019000000}"/>
    <cellStyle name="60% - Accent3 2" xfId="26" xr:uid="{00000000-0005-0000-0000-00001A000000}"/>
    <cellStyle name="60% - Accent4 2" xfId="27" xr:uid="{00000000-0005-0000-0000-00001B000000}"/>
    <cellStyle name="60% - Accent5 2" xfId="28" xr:uid="{00000000-0005-0000-0000-00001C000000}"/>
    <cellStyle name="60% - Accent6 2" xfId="29" xr:uid="{00000000-0005-0000-0000-00001D000000}"/>
    <cellStyle name="Body: normal cell" xfId="21" xr:uid="{00000000-0005-0000-0000-000015000000}"/>
    <cellStyle name="Body: normal cell 2" xfId="54" xr:uid="{00000000-0005-0000-0000-000036000000}"/>
    <cellStyle name="Comma" xfId="1" builtinId="3"/>
    <cellStyle name="Comma 10" xfId="17" xr:uid="{00000000-0005-0000-0000-000011000000}"/>
    <cellStyle name="Comma 2" xfId="40" xr:uid="{00000000-0005-0000-0000-000028000000}"/>
    <cellStyle name="Comma 2 3" xfId="59" xr:uid="{00000000-0005-0000-0000-00003B000000}"/>
    <cellStyle name="Comma 3" xfId="3" xr:uid="{00000000-0005-0000-0000-000003000000}"/>
    <cellStyle name="Comma 4" xfId="47" xr:uid="{00000000-0005-0000-0000-00002F000000}"/>
    <cellStyle name="Followed Hyperlink 2" xfId="30" xr:uid="{00000000-0005-0000-0000-00001E000000}"/>
    <cellStyle name="Font: Calibri, 9pt regular" xfId="31" xr:uid="{00000000-0005-0000-0000-00001F000000}"/>
    <cellStyle name="Font: Calibri, 9pt regular 2" xfId="51" xr:uid="{00000000-0005-0000-0000-000033000000}"/>
    <cellStyle name="Footnotes: all except top row" xfId="32" xr:uid="{00000000-0005-0000-0000-000020000000}"/>
    <cellStyle name="Footnotes: top row" xfId="23" xr:uid="{00000000-0005-0000-0000-000017000000}"/>
    <cellStyle name="Header: bottom row" xfId="20" xr:uid="{00000000-0005-0000-0000-000014000000}"/>
    <cellStyle name="Header: bottom row 2" xfId="52" xr:uid="{00000000-0005-0000-0000-000034000000}"/>
    <cellStyle name="Header: top rows" xfId="19" xr:uid="{00000000-0005-0000-0000-000013000000}"/>
    <cellStyle name="Hyperlink 2" xfId="33" xr:uid="{00000000-0005-0000-0000-000021000000}"/>
    <cellStyle name="Hyperlink 3" xfId="4" xr:uid="{00000000-0005-0000-0000-000004000000}"/>
    <cellStyle name="Neutral 2" xfId="34" xr:uid="{00000000-0005-0000-0000-000022000000}"/>
    <cellStyle name="Normal" xfId="0" builtinId="0"/>
    <cellStyle name="Normal 10" xfId="10" xr:uid="{00000000-0005-0000-0000-00000A000000}"/>
    <cellStyle name="Normal 10 2" xfId="9" xr:uid="{00000000-0005-0000-0000-000009000000}"/>
    <cellStyle name="Normal 10 2 2 3" xfId="15" xr:uid="{00000000-0005-0000-0000-00000F000000}"/>
    <cellStyle name="Normal 10 3" xfId="13" xr:uid="{00000000-0005-0000-0000-00000D000000}"/>
    <cellStyle name="Normal 10 3 2" xfId="43" xr:uid="{00000000-0005-0000-0000-00002B000000}"/>
    <cellStyle name="Normal 10 4" xfId="12" xr:uid="{00000000-0005-0000-0000-00000C000000}"/>
    <cellStyle name="Normal 10 5" xfId="8" xr:uid="{00000000-0005-0000-0000-000008000000}"/>
    <cellStyle name="Normal 128" xfId="2" xr:uid="{00000000-0005-0000-0000-000002000000}"/>
    <cellStyle name="Normal 153" xfId="42" xr:uid="{00000000-0005-0000-0000-00002A000000}"/>
    <cellStyle name="Normal 2" xfId="35" xr:uid="{00000000-0005-0000-0000-000023000000}"/>
    <cellStyle name="Normal 2 2" xfId="11" xr:uid="{00000000-0005-0000-0000-00000B000000}"/>
    <cellStyle name="Normal 2 2 2 3" xfId="45" xr:uid="{00000000-0005-0000-0000-00002D000000}"/>
    <cellStyle name="Normal 2 3" xfId="58" xr:uid="{00000000-0005-0000-0000-00003A000000}"/>
    <cellStyle name="Normal 3" xfId="39" xr:uid="{00000000-0005-0000-0000-000027000000}"/>
    <cellStyle name="Normal 3 2" xfId="44" xr:uid="{00000000-0005-0000-0000-00002C000000}"/>
    <cellStyle name="Normal 3 6" xfId="6" xr:uid="{00000000-0005-0000-0000-000006000000}"/>
    <cellStyle name="Normal 4" xfId="41" xr:uid="{00000000-0005-0000-0000-000029000000}"/>
    <cellStyle name="Normal 4 2" xfId="49" xr:uid="{00000000-0005-0000-0000-000031000000}"/>
    <cellStyle name="Normal 4 2 2" xfId="7" xr:uid="{00000000-0005-0000-0000-000007000000}"/>
    <cellStyle name="Normal 5" xfId="55" xr:uid="{00000000-0005-0000-0000-000037000000}"/>
    <cellStyle name="Normal 6" xfId="56" xr:uid="{00000000-0005-0000-0000-000038000000}"/>
    <cellStyle name="Normal 8" xfId="46" xr:uid="{00000000-0005-0000-0000-00002E000000}"/>
    <cellStyle name="Normal 9" xfId="57" xr:uid="{00000000-0005-0000-0000-000039000000}"/>
    <cellStyle name="Parent row" xfId="22" xr:uid="{00000000-0005-0000-0000-000016000000}"/>
    <cellStyle name="Parent row 2" xfId="53" xr:uid="{00000000-0005-0000-0000-000035000000}"/>
    <cellStyle name="Percent 10" xfId="16" xr:uid="{00000000-0005-0000-0000-000010000000}"/>
    <cellStyle name="Percent 2" xfId="5" xr:uid="{00000000-0005-0000-0000-000005000000}"/>
    <cellStyle name="Percent 3" xfId="48" xr:uid="{00000000-0005-0000-0000-000030000000}"/>
    <cellStyle name="Percent 4" xfId="14" xr:uid="{00000000-0005-0000-0000-00000E000000}"/>
    <cellStyle name="Section Break" xfId="36" xr:uid="{00000000-0005-0000-0000-000024000000}"/>
    <cellStyle name="Section Break: parent row" xfId="37" xr:uid="{00000000-0005-0000-0000-000025000000}"/>
    <cellStyle name="Table title" xfId="18" xr:uid="{00000000-0005-0000-0000-000012000000}"/>
    <cellStyle name="Table title 2" xfId="50" xr:uid="{00000000-0005-0000-0000-000032000000}"/>
    <cellStyle name="Title 2" xfId="38" xr:uid="{00000000-0005-0000-0000-000026000000}"/>
  </cellStyles>
  <dxfs count="2">
    <dxf>
      <border>
        <left/>
        <right/>
        <top/>
        <bottom style="thick">
          <color theme="4"/>
        </bottom>
        <vertical/>
        <horizontal/>
      </border>
    </dxf>
    <dxf>
      <border>
        <left/>
        <right/>
        <top/>
        <bottom/>
        <vertical/>
        <horizontal style="dotted">
          <color theme="0" tint="-0.24994659260841701"/>
        </horizontal>
      </border>
    </dxf>
  </dxfs>
  <tableStyles count="1" defaultTableStyle="TableStyleMedium2" defaultPivotStyle="PivotStyleLight16">
    <tableStyle name="Table Style 1" pivot="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1436157</xdr:colOff>
      <xdr:row>0</xdr:row>
      <xdr:rowOff>22225</xdr:rowOff>
    </xdr:from>
    <xdr:to>
      <xdr:col>7</xdr:col>
      <xdr:colOff>45092</xdr:colOff>
      <xdr:row>0</xdr:row>
      <xdr:rowOff>931598</xdr:rowOff>
    </xdr:to>
    <xdr:pic>
      <xdr:nvPicPr>
        <xdr:cNvPr id="2" name="Picture 1">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stretch>
          <a:fillRect/>
        </a:stretch>
      </xdr:blipFill>
      <xdr:spPr>
        <a:xfrm>
          <a:off x="4712757" y="22225"/>
          <a:ext cx="3508595" cy="909373"/>
        </a:xfrm>
        <a:prstGeom prst="rect">
          <a:avLst/>
        </a:prstGeom>
        <a:ln w="3175">
          <a:noFill/>
          <a:prstDash val="solid"/>
        </a:ln>
      </xdr:spPr>
    </xdr:pic>
    <xdr:clientData/>
  </xdr:twoCellAnchor>
  <xdr:twoCellAnchor editAs="oneCell">
    <xdr:from>
      <xdr:col>2</xdr:col>
      <xdr:colOff>1765086</xdr:colOff>
      <xdr:row>342</xdr:row>
      <xdr:rowOff>87312</xdr:rowOff>
    </xdr:from>
    <xdr:to>
      <xdr:col>8</xdr:col>
      <xdr:colOff>160540</xdr:colOff>
      <xdr:row>373</xdr:row>
      <xdr:rowOff>103001</xdr:rowOff>
    </xdr:to>
    <xdr:pic>
      <xdr:nvPicPr>
        <xdr:cNvPr id="3" name="Picture 2">
          <a:extLst>
            <a:ext uri="{FF2B5EF4-FFF2-40B4-BE49-F238E27FC236}">
              <a16:creationId xmlns:a16="http://schemas.microsoft.com/office/drawing/2014/main" id="{00000000-0008-0000-1A00-000003000000}"/>
            </a:ext>
          </a:extLst>
        </xdr:cNvPr>
        <xdr:cNvPicPr>
          <a:picLocks noChangeAspect="1"/>
        </xdr:cNvPicPr>
      </xdr:nvPicPr>
      <xdr:blipFill>
        <a:blip xmlns:r="http://schemas.openxmlformats.org/officeDocument/2006/relationships" r:embed="rId2"/>
        <a:stretch>
          <a:fillRect/>
        </a:stretch>
      </xdr:blipFill>
      <xdr:spPr>
        <a:xfrm>
          <a:off x="3014766" y="61230192"/>
          <a:ext cx="6823174" cy="5212529"/>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ecfr.gov/cgi-bin/text-idx?SID=ae265d7d6f98ec86fcd8640b9793a3f6&amp;mc=true&amp;node=pt40.23.98&amp;rgn=div5" TargetMode="External"/><Relationship Id="rId1" Type="http://schemas.openxmlformats.org/officeDocument/2006/relationships/hyperlink" Target="https://www.ecfr.gov/cgi-bin/text-idx?SID=ae265d7d6f98ec86fcd8640b9793a3f6&amp;mc=true&amp;node=pt40.23.98&amp;rgn=div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workbookViewId="0">
      <selection activeCell="E23" sqref="E23"/>
    </sheetView>
  </sheetViews>
  <sheetFormatPr defaultColWidth="8.85546875" defaultRowHeight="15"/>
  <cols>
    <col min="1" max="20" width="8.85546875" style="2" customWidth="1"/>
    <col min="21" max="16384" width="8.85546875" style="2"/>
  </cols>
  <sheetData>
    <row r="1" spans="1:3" s="1" customFormat="1" ht="23.45" customHeight="1">
      <c r="A1" s="1" t="s">
        <v>0</v>
      </c>
    </row>
    <row r="2" spans="1:3" s="1" customFormat="1" ht="23.45" customHeight="1"/>
    <row r="3" spans="1:3">
      <c r="B3" s="3" t="s">
        <v>1</v>
      </c>
    </row>
    <row r="4" spans="1:3">
      <c r="B4" s="4"/>
      <c r="C4" s="2" t="s">
        <v>2</v>
      </c>
    </row>
    <row r="6" spans="1:3">
      <c r="B6" s="5"/>
      <c r="C6" s="2" t="s">
        <v>3</v>
      </c>
    </row>
    <row r="8" spans="1:3">
      <c r="B8" s="6"/>
      <c r="C8" s="2" t="s">
        <v>4</v>
      </c>
    </row>
    <row r="10" spans="1:3">
      <c r="B10" s="7"/>
      <c r="C10" s="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39997558519241921"/>
  </sheetPr>
  <dimension ref="A1"/>
  <sheetViews>
    <sheetView workbookViewId="0">
      <selection activeCell="E23" sqref="E23"/>
    </sheetView>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F54"/>
  <sheetViews>
    <sheetView zoomScaleNormal="100" workbookViewId="0">
      <selection activeCell="E23" sqref="E23"/>
    </sheetView>
  </sheetViews>
  <sheetFormatPr defaultColWidth="8.85546875" defaultRowHeight="15"/>
  <cols>
    <col min="1" max="1" width="8.85546875" style="2" customWidth="1"/>
    <col min="2" max="2" width="47.7109375" style="2" customWidth="1"/>
    <col min="3" max="3" width="26.140625" style="2" customWidth="1"/>
    <col min="4" max="4" width="14.42578125" style="2" customWidth="1"/>
    <col min="5" max="13" width="10.85546875" style="2" customWidth="1"/>
    <col min="14" max="33" width="8.85546875" style="2" customWidth="1"/>
    <col min="34" max="16384" width="8.85546875" style="2"/>
  </cols>
  <sheetData>
    <row r="2" spans="2:4" ht="18" customHeight="1" thickBot="1">
      <c r="B2" t="s">
        <v>6</v>
      </c>
    </row>
    <row r="3" spans="2:4" ht="15" customHeight="1" thickTop="1"/>
    <row r="4" spans="2:4" ht="15" customHeight="1" thickBot="1">
      <c r="B4" t="s">
        <v>7</v>
      </c>
      <c r="C4" t="s">
        <v>8</v>
      </c>
    </row>
    <row r="6" spans="2:4">
      <c r="B6" t="s">
        <v>9</v>
      </c>
    </row>
    <row r="7" spans="2:4" ht="15" customHeight="1" thickBot="1">
      <c r="B7" t="s">
        <v>10</v>
      </c>
      <c r="C7" t="s">
        <v>11</v>
      </c>
      <c r="D7" t="s">
        <v>12</v>
      </c>
    </row>
    <row r="8" spans="2:4">
      <c r="B8" t="s">
        <v>13</v>
      </c>
      <c r="C8" t="s">
        <v>14</v>
      </c>
    </row>
    <row r="9" spans="2:4">
      <c r="B9" t="s">
        <v>15</v>
      </c>
      <c r="C9">
        <v>40.5</v>
      </c>
    </row>
    <row r="10" spans="2:4">
      <c r="B10" t="s">
        <v>16</v>
      </c>
      <c r="C10">
        <v>-75</v>
      </c>
    </row>
    <row r="11" spans="2:4">
      <c r="B11" t="s">
        <v>17</v>
      </c>
      <c r="C11" t="s">
        <v>18</v>
      </c>
    </row>
    <row r="12" spans="2:4">
      <c r="B12" t="s">
        <v>19</v>
      </c>
      <c r="C12" t="s">
        <v>14</v>
      </c>
    </row>
    <row r="13" spans="2:4">
      <c r="B13" t="s">
        <v>20</v>
      </c>
      <c r="C13" t="s">
        <v>21</v>
      </c>
    </row>
    <row r="14" spans="2:4">
      <c r="B14" t="s">
        <v>22</v>
      </c>
      <c r="C14" t="s">
        <v>23</v>
      </c>
    </row>
    <row r="15" spans="2:4">
      <c r="B15" t="s">
        <v>24</v>
      </c>
      <c r="C15" t="s">
        <v>25</v>
      </c>
    </row>
    <row r="16" spans="2:4">
      <c r="B16" t="s">
        <v>26</v>
      </c>
      <c r="C16">
        <v>778</v>
      </c>
      <c r="D16" t="s">
        <v>27</v>
      </c>
    </row>
    <row r="17" spans="2:4">
      <c r="B17" t="s">
        <v>28</v>
      </c>
    </row>
    <row r="18" spans="2:4">
      <c r="B18" t="s">
        <v>29</v>
      </c>
    </row>
    <row r="19" spans="2:4" ht="15" customHeight="1" thickBot="1">
      <c r="B19" t="s">
        <v>30</v>
      </c>
      <c r="C19" t="s">
        <v>11</v>
      </c>
      <c r="D19" t="s">
        <v>12</v>
      </c>
    </row>
    <row r="20" spans="2:4">
      <c r="B20" t="s">
        <v>31</v>
      </c>
      <c r="C20">
        <v>2019</v>
      </c>
      <c r="D20" t="s">
        <v>32</v>
      </c>
    </row>
    <row r="21" spans="2:4">
      <c r="B21" t="s">
        <v>33</v>
      </c>
      <c r="C21">
        <v>2050</v>
      </c>
    </row>
    <row r="23" spans="2:4">
      <c r="B23" t="s">
        <v>34</v>
      </c>
    </row>
    <row r="24" spans="2:4" ht="15" customHeight="1" thickBot="1">
      <c r="B24" t="s">
        <v>10</v>
      </c>
      <c r="C24" t="s">
        <v>11</v>
      </c>
      <c r="D24" t="s">
        <v>12</v>
      </c>
    </row>
    <row r="25" spans="2:4">
      <c r="B25" t="s">
        <v>35</v>
      </c>
      <c r="C25">
        <v>8337</v>
      </c>
      <c r="D25" t="s">
        <v>36</v>
      </c>
    </row>
    <row r="26" spans="2:4">
      <c r="B26" t="s">
        <v>37</v>
      </c>
      <c r="C26">
        <v>0.5</v>
      </c>
      <c r="D26" t="s">
        <v>38</v>
      </c>
    </row>
    <row r="27" spans="2:4">
      <c r="B27" t="s">
        <v>39</v>
      </c>
      <c r="C27">
        <v>1206000</v>
      </c>
      <c r="D27" t="s">
        <v>40</v>
      </c>
    </row>
    <row r="28" spans="2:4">
      <c r="B28" t="s">
        <v>41</v>
      </c>
      <c r="C28">
        <v>2</v>
      </c>
      <c r="D28" t="s">
        <v>42</v>
      </c>
    </row>
    <row r="29" spans="2:4">
      <c r="B29" t="s">
        <v>43</v>
      </c>
      <c r="C29">
        <v>5</v>
      </c>
      <c r="D29" t="s">
        <v>42</v>
      </c>
    </row>
    <row r="30" spans="2:4">
      <c r="B30" t="s">
        <v>44</v>
      </c>
      <c r="C30">
        <v>0.42835123053999902</v>
      </c>
    </row>
    <row r="31" spans="2:4">
      <c r="B31" t="s">
        <v>45</v>
      </c>
      <c r="C31">
        <v>0.67251771953144812</v>
      </c>
    </row>
    <row r="32" spans="2:4">
      <c r="B32" t="s">
        <v>46</v>
      </c>
      <c r="C32">
        <v>1.063829787234043</v>
      </c>
    </row>
    <row r="34" spans="2:6">
      <c r="B34" t="s">
        <v>47</v>
      </c>
    </row>
    <row r="35" spans="2:6" ht="15" customHeight="1" thickBot="1">
      <c r="B35" t="s">
        <v>10</v>
      </c>
      <c r="C35">
        <v>2000</v>
      </c>
      <c r="D35">
        <v>2050</v>
      </c>
      <c r="E35">
        <v>2100</v>
      </c>
      <c r="F35" t="s">
        <v>12</v>
      </c>
    </row>
    <row r="36" spans="2:6">
      <c r="B36" t="s">
        <v>48</v>
      </c>
      <c r="C36">
        <v>4473.4625000000005</v>
      </c>
      <c r="D36">
        <v>4066.4182142857139</v>
      </c>
      <c r="E36">
        <v>3763.8582142857172</v>
      </c>
      <c r="F36" t="s">
        <v>49</v>
      </c>
    </row>
    <row r="37" spans="2:6">
      <c r="B37" t="s">
        <v>50</v>
      </c>
      <c r="C37">
        <v>1020.733333333334</v>
      </c>
      <c r="D37">
        <v>1224.255476190476</v>
      </c>
      <c r="E37">
        <v>1375.5354761904771</v>
      </c>
      <c r="F37" t="s">
        <v>49</v>
      </c>
    </row>
    <row r="39" spans="2:6" ht="15" customHeight="1" thickBot="1">
      <c r="B39" t="s">
        <v>10</v>
      </c>
      <c r="C39" t="s">
        <v>11</v>
      </c>
      <c r="D39" t="s">
        <v>12</v>
      </c>
    </row>
    <row r="40" spans="2:6">
      <c r="B40" t="s">
        <v>51</v>
      </c>
      <c r="C40">
        <v>0.72727402048447432</v>
      </c>
    </row>
    <row r="41" spans="2:6">
      <c r="B41" t="s">
        <v>52</v>
      </c>
      <c r="C41">
        <v>1.558371501272265</v>
      </c>
    </row>
    <row r="42" spans="2:6">
      <c r="B42" t="s">
        <v>53</v>
      </c>
      <c r="C42">
        <v>762</v>
      </c>
      <c r="D42" t="s">
        <v>54</v>
      </c>
    </row>
    <row r="43" spans="2:6">
      <c r="B43" t="s">
        <v>55</v>
      </c>
      <c r="C43" t="s">
        <v>56</v>
      </c>
    </row>
    <row r="44" spans="2:6">
      <c r="B44" t="s">
        <v>57</v>
      </c>
      <c r="C44">
        <v>1.461785714285714</v>
      </c>
      <c r="D44" t="s">
        <v>49</v>
      </c>
    </row>
    <row r="45" spans="2:6">
      <c r="B45" t="s">
        <v>58</v>
      </c>
      <c r="C45">
        <v>3.13</v>
      </c>
      <c r="D45" t="s">
        <v>49</v>
      </c>
    </row>
    <row r="46" spans="2:6">
      <c r="B46" t="s">
        <v>59</v>
      </c>
      <c r="C46">
        <v>4.37</v>
      </c>
      <c r="D46" t="s">
        <v>49</v>
      </c>
    </row>
    <row r="47" spans="2:6">
      <c r="B47" t="s">
        <v>60</v>
      </c>
    </row>
    <row r="48" spans="2:6">
      <c r="B48" t="s">
        <v>61</v>
      </c>
    </row>
    <row r="49" spans="2:4" ht="15" customHeight="1" thickBot="1">
      <c r="B49" t="s">
        <v>10</v>
      </c>
      <c r="C49" t="s">
        <v>11</v>
      </c>
      <c r="D49" t="s">
        <v>12</v>
      </c>
    </row>
    <row r="50" spans="2:4">
      <c r="B50" t="s">
        <v>62</v>
      </c>
      <c r="C50" t="s">
        <v>63</v>
      </c>
    </row>
    <row r="51" spans="2:4">
      <c r="B51" t="s">
        <v>64</v>
      </c>
      <c r="C51" t="s">
        <v>65</v>
      </c>
    </row>
    <row r="52" spans="2:4">
      <c r="B52" t="s">
        <v>66</v>
      </c>
      <c r="C52" t="s">
        <v>67</v>
      </c>
    </row>
    <row r="53" spans="2:4">
      <c r="B53" t="s">
        <v>68</v>
      </c>
      <c r="C53" t="s">
        <v>69</v>
      </c>
    </row>
    <row r="54" spans="2:4">
      <c r="B54" t="s">
        <v>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39997558519241921"/>
  </sheetPr>
  <dimension ref="A1"/>
  <sheetViews>
    <sheetView workbookViewId="0">
      <selection activeCell="E15" sqref="E14:E15"/>
    </sheetView>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G25"/>
  <sheetViews>
    <sheetView workbookViewId="0">
      <selection activeCell="B3" sqref="B3"/>
    </sheetView>
  </sheetViews>
  <sheetFormatPr defaultRowHeight="15"/>
  <cols>
    <col min="1" max="1" width="8.85546875" style="329" customWidth="1"/>
    <col min="2" max="2" width="33.85546875" style="329" bestFit="1" customWidth="1"/>
    <col min="3" max="3" width="21.140625" style="329" customWidth="1"/>
    <col min="4" max="4" width="18.7109375" style="330" customWidth="1"/>
    <col min="5" max="5" width="16.28515625" style="330" customWidth="1"/>
    <col min="6" max="6" width="19.7109375" style="330" customWidth="1"/>
    <col min="7" max="7" width="15.85546875" style="330" customWidth="1"/>
    <col min="8" max="247" width="8.85546875" style="329" customWidth="1"/>
    <col min="248" max="248" width="33.85546875" style="329" bestFit="1" customWidth="1"/>
    <col min="249" max="249" width="21.140625" style="329" customWidth="1"/>
    <col min="250" max="250" width="18.7109375" style="329" customWidth="1"/>
    <col min="251" max="251" width="16.28515625" style="329" customWidth="1"/>
    <col min="252" max="252" width="19.7109375" style="329" customWidth="1"/>
    <col min="253" max="253" width="17.28515625" style="329" customWidth="1"/>
    <col min="254" max="254" width="16.140625" style="329" customWidth="1"/>
    <col min="255" max="255" width="15.85546875" style="329" customWidth="1"/>
    <col min="256" max="256" width="16.5703125" style="329" customWidth="1"/>
    <col min="257" max="257" width="13.7109375" style="329" customWidth="1"/>
    <col min="258" max="258" width="11" style="329" customWidth="1"/>
    <col min="259" max="259" width="11.42578125" style="329" customWidth="1"/>
    <col min="260" max="503" width="8.85546875" style="329" customWidth="1"/>
    <col min="504" max="504" width="33.85546875" style="329" bestFit="1" customWidth="1"/>
    <col min="505" max="505" width="21.140625" style="329" customWidth="1"/>
    <col min="506" max="506" width="18.7109375" style="329" customWidth="1"/>
    <col min="507" max="507" width="16.28515625" style="329" customWidth="1"/>
    <col min="508" max="508" width="19.7109375" style="329" customWidth="1"/>
    <col min="509" max="509" width="17.28515625" style="329" customWidth="1"/>
    <col min="510" max="510" width="16.140625" style="329" customWidth="1"/>
    <col min="511" max="511" width="15.85546875" style="329" customWidth="1"/>
    <col min="512" max="512" width="16.5703125" style="329" customWidth="1"/>
    <col min="513" max="513" width="13.7109375" style="329" customWidth="1"/>
    <col min="514" max="514" width="11" style="329" customWidth="1"/>
    <col min="515" max="515" width="11.42578125" style="329" customWidth="1"/>
    <col min="516" max="759" width="8.85546875" style="329" customWidth="1"/>
    <col min="760" max="760" width="33.85546875" style="329" bestFit="1" customWidth="1"/>
    <col min="761" max="761" width="21.140625" style="329" customWidth="1"/>
    <col min="762" max="762" width="18.7109375" style="329" customWidth="1"/>
    <col min="763" max="763" width="16.28515625" style="329" customWidth="1"/>
    <col min="764" max="764" width="19.7109375" style="329" customWidth="1"/>
    <col min="765" max="765" width="17.28515625" style="329" customWidth="1"/>
    <col min="766" max="766" width="16.140625" style="329" customWidth="1"/>
    <col min="767" max="767" width="15.85546875" style="329" customWidth="1"/>
    <col min="768" max="768" width="16.5703125" style="329" customWidth="1"/>
    <col min="769" max="769" width="13.7109375" style="329" customWidth="1"/>
    <col min="770" max="770" width="11" style="329" customWidth="1"/>
    <col min="771" max="771" width="11.42578125" style="329" customWidth="1"/>
    <col min="772" max="1015" width="8.85546875" style="329" customWidth="1"/>
    <col min="1016" max="1016" width="33.85546875" style="329" bestFit="1" customWidth="1"/>
    <col min="1017" max="1017" width="21.140625" style="329" customWidth="1"/>
    <col min="1018" max="1018" width="18.7109375" style="329" customWidth="1"/>
    <col min="1019" max="1019" width="16.28515625" style="329" customWidth="1"/>
    <col min="1020" max="1020" width="19.7109375" style="329" customWidth="1"/>
    <col min="1021" max="1021" width="17.28515625" style="329" customWidth="1"/>
    <col min="1022" max="1022" width="16.140625" style="329" customWidth="1"/>
    <col min="1023" max="1023" width="15.85546875" style="329" customWidth="1"/>
    <col min="1024" max="1024" width="16.5703125" style="329" customWidth="1"/>
    <col min="1025" max="1025" width="13.7109375" style="329" customWidth="1"/>
    <col min="1026" max="1026" width="11" style="329" customWidth="1"/>
    <col min="1027" max="1027" width="11.42578125" style="329" customWidth="1"/>
    <col min="1028" max="1271" width="8.85546875" style="329" customWidth="1"/>
    <col min="1272" max="1272" width="33.85546875" style="329" bestFit="1" customWidth="1"/>
    <col min="1273" max="1273" width="21.140625" style="329" customWidth="1"/>
    <col min="1274" max="1274" width="18.7109375" style="329" customWidth="1"/>
    <col min="1275" max="1275" width="16.28515625" style="329" customWidth="1"/>
    <col min="1276" max="1276" width="19.7109375" style="329" customWidth="1"/>
    <col min="1277" max="1277" width="17.28515625" style="329" customWidth="1"/>
    <col min="1278" max="1278" width="16.140625" style="329" customWidth="1"/>
    <col min="1279" max="1279" width="15.85546875" style="329" customWidth="1"/>
    <col min="1280" max="1280" width="16.5703125" style="329" customWidth="1"/>
    <col min="1281" max="1281" width="13.7109375" style="329" customWidth="1"/>
    <col min="1282" max="1282" width="11" style="329" customWidth="1"/>
    <col min="1283" max="1283" width="11.42578125" style="329" customWidth="1"/>
    <col min="1284" max="1527" width="8.85546875" style="329" customWidth="1"/>
    <col min="1528" max="1528" width="33.85546875" style="329" bestFit="1" customWidth="1"/>
    <col min="1529" max="1529" width="21.140625" style="329" customWidth="1"/>
    <col min="1530" max="1530" width="18.7109375" style="329" customWidth="1"/>
    <col min="1531" max="1531" width="16.28515625" style="329" customWidth="1"/>
    <col min="1532" max="1532" width="19.7109375" style="329" customWidth="1"/>
    <col min="1533" max="1533" width="17.28515625" style="329" customWidth="1"/>
    <col min="1534" max="1534" width="16.140625" style="329" customWidth="1"/>
    <col min="1535" max="1535" width="15.85546875" style="329" customWidth="1"/>
    <col min="1536" max="1536" width="16.5703125" style="329" customWidth="1"/>
    <col min="1537" max="1537" width="13.7109375" style="329" customWidth="1"/>
    <col min="1538" max="1538" width="11" style="329" customWidth="1"/>
    <col min="1539" max="1539" width="11.42578125" style="329" customWidth="1"/>
    <col min="1540" max="1783" width="8.85546875" style="329" customWidth="1"/>
    <col min="1784" max="1784" width="33.85546875" style="329" bestFit="1" customWidth="1"/>
    <col min="1785" max="1785" width="21.140625" style="329" customWidth="1"/>
    <col min="1786" max="1786" width="18.7109375" style="329" customWidth="1"/>
    <col min="1787" max="1787" width="16.28515625" style="329" customWidth="1"/>
    <col min="1788" max="1788" width="19.7109375" style="329" customWidth="1"/>
    <col min="1789" max="1789" width="17.28515625" style="329" customWidth="1"/>
    <col min="1790" max="1790" width="16.140625" style="329" customWidth="1"/>
    <col min="1791" max="1791" width="15.85546875" style="329" customWidth="1"/>
    <col min="1792" max="1792" width="16.5703125" style="329" customWidth="1"/>
    <col min="1793" max="1793" width="13.7109375" style="329" customWidth="1"/>
    <col min="1794" max="1794" width="11" style="329" customWidth="1"/>
    <col min="1795" max="1795" width="11.42578125" style="329" customWidth="1"/>
    <col min="1796" max="2039" width="8.85546875" style="329" customWidth="1"/>
    <col min="2040" max="2040" width="33.85546875" style="329" bestFit="1" customWidth="1"/>
    <col min="2041" max="2041" width="21.140625" style="329" customWidth="1"/>
    <col min="2042" max="2042" width="18.7109375" style="329" customWidth="1"/>
    <col min="2043" max="2043" width="16.28515625" style="329" customWidth="1"/>
    <col min="2044" max="2044" width="19.7109375" style="329" customWidth="1"/>
    <col min="2045" max="2045" width="17.28515625" style="329" customWidth="1"/>
    <col min="2046" max="2046" width="16.140625" style="329" customWidth="1"/>
    <col min="2047" max="2047" width="15.85546875" style="329" customWidth="1"/>
    <col min="2048" max="2048" width="16.5703125" style="329" customWidth="1"/>
    <col min="2049" max="2049" width="13.7109375" style="329" customWidth="1"/>
    <col min="2050" max="2050" width="11" style="329" customWidth="1"/>
    <col min="2051" max="2051" width="11.42578125" style="329" customWidth="1"/>
    <col min="2052" max="2295" width="8.85546875" style="329" customWidth="1"/>
    <col min="2296" max="2296" width="33.85546875" style="329" bestFit="1" customWidth="1"/>
    <col min="2297" max="2297" width="21.140625" style="329" customWidth="1"/>
    <col min="2298" max="2298" width="18.7109375" style="329" customWidth="1"/>
    <col min="2299" max="2299" width="16.28515625" style="329" customWidth="1"/>
    <col min="2300" max="2300" width="19.7109375" style="329" customWidth="1"/>
    <col min="2301" max="2301" width="17.28515625" style="329" customWidth="1"/>
    <col min="2302" max="2302" width="16.140625" style="329" customWidth="1"/>
    <col min="2303" max="2303" width="15.85546875" style="329" customWidth="1"/>
    <col min="2304" max="2304" width="16.5703125" style="329" customWidth="1"/>
    <col min="2305" max="2305" width="13.7109375" style="329" customWidth="1"/>
    <col min="2306" max="2306" width="11" style="329" customWidth="1"/>
    <col min="2307" max="2307" width="11.42578125" style="329" customWidth="1"/>
    <col min="2308" max="2551" width="8.85546875" style="329" customWidth="1"/>
    <col min="2552" max="2552" width="33.85546875" style="329" bestFit="1" customWidth="1"/>
    <col min="2553" max="2553" width="21.140625" style="329" customWidth="1"/>
    <col min="2554" max="2554" width="18.7109375" style="329" customWidth="1"/>
    <col min="2555" max="2555" width="16.28515625" style="329" customWidth="1"/>
    <col min="2556" max="2556" width="19.7109375" style="329" customWidth="1"/>
    <col min="2557" max="2557" width="17.28515625" style="329" customWidth="1"/>
    <col min="2558" max="2558" width="16.140625" style="329" customWidth="1"/>
    <col min="2559" max="2559" width="15.85546875" style="329" customWidth="1"/>
    <col min="2560" max="2560" width="16.5703125" style="329" customWidth="1"/>
    <col min="2561" max="2561" width="13.7109375" style="329" customWidth="1"/>
    <col min="2562" max="2562" width="11" style="329" customWidth="1"/>
    <col min="2563" max="2563" width="11.42578125" style="329" customWidth="1"/>
    <col min="2564" max="2807" width="8.85546875" style="329" customWidth="1"/>
    <col min="2808" max="2808" width="33.85546875" style="329" bestFit="1" customWidth="1"/>
    <col min="2809" max="2809" width="21.140625" style="329" customWidth="1"/>
    <col min="2810" max="2810" width="18.7109375" style="329" customWidth="1"/>
    <col min="2811" max="2811" width="16.28515625" style="329" customWidth="1"/>
    <col min="2812" max="2812" width="19.7109375" style="329" customWidth="1"/>
    <col min="2813" max="2813" width="17.28515625" style="329" customWidth="1"/>
    <col min="2814" max="2814" width="16.140625" style="329" customWidth="1"/>
    <col min="2815" max="2815" width="15.85546875" style="329" customWidth="1"/>
    <col min="2816" max="2816" width="16.5703125" style="329" customWidth="1"/>
    <col min="2817" max="2817" width="13.7109375" style="329" customWidth="1"/>
    <col min="2818" max="2818" width="11" style="329" customWidth="1"/>
    <col min="2819" max="2819" width="11.42578125" style="329" customWidth="1"/>
    <col min="2820" max="3063" width="8.85546875" style="329" customWidth="1"/>
    <col min="3064" max="3064" width="33.85546875" style="329" bestFit="1" customWidth="1"/>
    <col min="3065" max="3065" width="21.140625" style="329" customWidth="1"/>
    <col min="3066" max="3066" width="18.7109375" style="329" customWidth="1"/>
    <col min="3067" max="3067" width="16.28515625" style="329" customWidth="1"/>
    <col min="3068" max="3068" width="19.7109375" style="329" customWidth="1"/>
    <col min="3069" max="3069" width="17.28515625" style="329" customWidth="1"/>
    <col min="3070" max="3070" width="16.140625" style="329" customWidth="1"/>
    <col min="3071" max="3071" width="15.85546875" style="329" customWidth="1"/>
    <col min="3072" max="3072" width="16.5703125" style="329" customWidth="1"/>
    <col min="3073" max="3073" width="13.7109375" style="329" customWidth="1"/>
    <col min="3074" max="3074" width="11" style="329" customWidth="1"/>
    <col min="3075" max="3075" width="11.42578125" style="329" customWidth="1"/>
    <col min="3076" max="3319" width="8.85546875" style="329" customWidth="1"/>
    <col min="3320" max="3320" width="33.85546875" style="329" bestFit="1" customWidth="1"/>
    <col min="3321" max="3321" width="21.140625" style="329" customWidth="1"/>
    <col min="3322" max="3322" width="18.7109375" style="329" customWidth="1"/>
    <col min="3323" max="3323" width="16.28515625" style="329" customWidth="1"/>
    <col min="3324" max="3324" width="19.7109375" style="329" customWidth="1"/>
    <col min="3325" max="3325" width="17.28515625" style="329" customWidth="1"/>
    <col min="3326" max="3326" width="16.140625" style="329" customWidth="1"/>
    <col min="3327" max="3327" width="15.85546875" style="329" customWidth="1"/>
    <col min="3328" max="3328" width="16.5703125" style="329" customWidth="1"/>
    <col min="3329" max="3329" width="13.7109375" style="329" customWidth="1"/>
    <col min="3330" max="3330" width="11" style="329" customWidth="1"/>
    <col min="3331" max="3331" width="11.42578125" style="329" customWidth="1"/>
    <col min="3332" max="3575" width="8.85546875" style="329" customWidth="1"/>
    <col min="3576" max="3576" width="33.85546875" style="329" bestFit="1" customWidth="1"/>
    <col min="3577" max="3577" width="21.140625" style="329" customWidth="1"/>
    <col min="3578" max="3578" width="18.7109375" style="329" customWidth="1"/>
    <col min="3579" max="3579" width="16.28515625" style="329" customWidth="1"/>
    <col min="3580" max="3580" width="19.7109375" style="329" customWidth="1"/>
    <col min="3581" max="3581" width="17.28515625" style="329" customWidth="1"/>
    <col min="3582" max="3582" width="16.140625" style="329" customWidth="1"/>
    <col min="3583" max="3583" width="15.85546875" style="329" customWidth="1"/>
    <col min="3584" max="3584" width="16.5703125" style="329" customWidth="1"/>
    <col min="3585" max="3585" width="13.7109375" style="329" customWidth="1"/>
    <col min="3586" max="3586" width="11" style="329" customWidth="1"/>
    <col min="3587" max="3587" width="11.42578125" style="329" customWidth="1"/>
    <col min="3588" max="3831" width="8.85546875" style="329" customWidth="1"/>
    <col min="3832" max="3832" width="33.85546875" style="329" bestFit="1" customWidth="1"/>
    <col min="3833" max="3833" width="21.140625" style="329" customWidth="1"/>
    <col min="3834" max="3834" width="18.7109375" style="329" customWidth="1"/>
    <col min="3835" max="3835" width="16.28515625" style="329" customWidth="1"/>
    <col min="3836" max="3836" width="19.7109375" style="329" customWidth="1"/>
    <col min="3837" max="3837" width="17.28515625" style="329" customWidth="1"/>
    <col min="3838" max="3838" width="16.140625" style="329" customWidth="1"/>
    <col min="3839" max="3839" width="15.85546875" style="329" customWidth="1"/>
    <col min="3840" max="3840" width="16.5703125" style="329" customWidth="1"/>
    <col min="3841" max="3841" width="13.7109375" style="329" customWidth="1"/>
    <col min="3842" max="3842" width="11" style="329" customWidth="1"/>
    <col min="3843" max="3843" width="11.42578125" style="329" customWidth="1"/>
    <col min="3844" max="4087" width="8.85546875" style="329" customWidth="1"/>
    <col min="4088" max="4088" width="33.85546875" style="329" bestFit="1" customWidth="1"/>
    <col min="4089" max="4089" width="21.140625" style="329" customWidth="1"/>
    <col min="4090" max="4090" width="18.7109375" style="329" customWidth="1"/>
    <col min="4091" max="4091" width="16.28515625" style="329" customWidth="1"/>
    <col min="4092" max="4092" width="19.7109375" style="329" customWidth="1"/>
    <col min="4093" max="4093" width="17.28515625" style="329" customWidth="1"/>
    <col min="4094" max="4094" width="16.140625" style="329" customWidth="1"/>
    <col min="4095" max="4095" width="15.85546875" style="329" customWidth="1"/>
    <col min="4096" max="4096" width="16.5703125" style="329" customWidth="1"/>
    <col min="4097" max="4097" width="13.7109375" style="329" customWidth="1"/>
    <col min="4098" max="4098" width="11" style="329" customWidth="1"/>
    <col min="4099" max="4099" width="11.42578125" style="329" customWidth="1"/>
    <col min="4100" max="4343" width="8.85546875" style="329" customWidth="1"/>
    <col min="4344" max="4344" width="33.85546875" style="329" bestFit="1" customWidth="1"/>
    <col min="4345" max="4345" width="21.140625" style="329" customWidth="1"/>
    <col min="4346" max="4346" width="18.7109375" style="329" customWidth="1"/>
    <col min="4347" max="4347" width="16.28515625" style="329" customWidth="1"/>
    <col min="4348" max="4348" width="19.7109375" style="329" customWidth="1"/>
    <col min="4349" max="4349" width="17.28515625" style="329" customWidth="1"/>
    <col min="4350" max="4350" width="16.140625" style="329" customWidth="1"/>
    <col min="4351" max="4351" width="15.85546875" style="329" customWidth="1"/>
    <col min="4352" max="4352" width="16.5703125" style="329" customWidth="1"/>
    <col min="4353" max="4353" width="13.7109375" style="329" customWidth="1"/>
    <col min="4354" max="4354" width="11" style="329" customWidth="1"/>
    <col min="4355" max="4355" width="11.42578125" style="329" customWidth="1"/>
    <col min="4356" max="4599" width="8.85546875" style="329" customWidth="1"/>
    <col min="4600" max="4600" width="33.85546875" style="329" bestFit="1" customWidth="1"/>
    <col min="4601" max="4601" width="21.140625" style="329" customWidth="1"/>
    <col min="4602" max="4602" width="18.7109375" style="329" customWidth="1"/>
    <col min="4603" max="4603" width="16.28515625" style="329" customWidth="1"/>
    <col min="4604" max="4604" width="19.7109375" style="329" customWidth="1"/>
    <col min="4605" max="4605" width="17.28515625" style="329" customWidth="1"/>
    <col min="4606" max="4606" width="16.140625" style="329" customWidth="1"/>
    <col min="4607" max="4607" width="15.85546875" style="329" customWidth="1"/>
    <col min="4608" max="4608" width="16.5703125" style="329" customWidth="1"/>
    <col min="4609" max="4609" width="13.7109375" style="329" customWidth="1"/>
    <col min="4610" max="4610" width="11" style="329" customWidth="1"/>
    <col min="4611" max="4611" width="11.42578125" style="329" customWidth="1"/>
    <col min="4612" max="4855" width="8.85546875" style="329" customWidth="1"/>
    <col min="4856" max="4856" width="33.85546875" style="329" bestFit="1" customWidth="1"/>
    <col min="4857" max="4857" width="21.140625" style="329" customWidth="1"/>
    <col min="4858" max="4858" width="18.7109375" style="329" customWidth="1"/>
    <col min="4859" max="4859" width="16.28515625" style="329" customWidth="1"/>
    <col min="4860" max="4860" width="19.7109375" style="329" customWidth="1"/>
    <col min="4861" max="4861" width="17.28515625" style="329" customWidth="1"/>
    <col min="4862" max="4862" width="16.140625" style="329" customWidth="1"/>
    <col min="4863" max="4863" width="15.85546875" style="329" customWidth="1"/>
    <col min="4864" max="4864" width="16.5703125" style="329" customWidth="1"/>
    <col min="4865" max="4865" width="13.7109375" style="329" customWidth="1"/>
    <col min="4866" max="4866" width="11" style="329" customWidth="1"/>
    <col min="4867" max="4867" width="11.42578125" style="329" customWidth="1"/>
    <col min="4868" max="5111" width="8.85546875" style="329" customWidth="1"/>
    <col min="5112" max="5112" width="33.85546875" style="329" bestFit="1" customWidth="1"/>
    <col min="5113" max="5113" width="21.140625" style="329" customWidth="1"/>
    <col min="5114" max="5114" width="18.7109375" style="329" customWidth="1"/>
    <col min="5115" max="5115" width="16.28515625" style="329" customWidth="1"/>
    <col min="5116" max="5116" width="19.7109375" style="329" customWidth="1"/>
    <col min="5117" max="5117" width="17.28515625" style="329" customWidth="1"/>
    <col min="5118" max="5118" width="16.140625" style="329" customWidth="1"/>
    <col min="5119" max="5119" width="15.85546875" style="329" customWidth="1"/>
    <col min="5120" max="5120" width="16.5703125" style="329" customWidth="1"/>
    <col min="5121" max="5121" width="13.7109375" style="329" customWidth="1"/>
    <col min="5122" max="5122" width="11" style="329" customWidth="1"/>
    <col min="5123" max="5123" width="11.42578125" style="329" customWidth="1"/>
    <col min="5124" max="5367" width="8.85546875" style="329" customWidth="1"/>
    <col min="5368" max="5368" width="33.85546875" style="329" bestFit="1" customWidth="1"/>
    <col min="5369" max="5369" width="21.140625" style="329" customWidth="1"/>
    <col min="5370" max="5370" width="18.7109375" style="329" customWidth="1"/>
    <col min="5371" max="5371" width="16.28515625" style="329" customWidth="1"/>
    <col min="5372" max="5372" width="19.7109375" style="329" customWidth="1"/>
    <col min="5373" max="5373" width="17.28515625" style="329" customWidth="1"/>
    <col min="5374" max="5374" width="16.140625" style="329" customWidth="1"/>
    <col min="5375" max="5375" width="15.85546875" style="329" customWidth="1"/>
    <col min="5376" max="5376" width="16.5703125" style="329" customWidth="1"/>
    <col min="5377" max="5377" width="13.7109375" style="329" customWidth="1"/>
    <col min="5378" max="5378" width="11" style="329" customWidth="1"/>
    <col min="5379" max="5379" width="11.42578125" style="329" customWidth="1"/>
    <col min="5380" max="5623" width="8.85546875" style="329" customWidth="1"/>
    <col min="5624" max="5624" width="33.85546875" style="329" bestFit="1" customWidth="1"/>
    <col min="5625" max="5625" width="21.140625" style="329" customWidth="1"/>
    <col min="5626" max="5626" width="18.7109375" style="329" customWidth="1"/>
    <col min="5627" max="5627" width="16.28515625" style="329" customWidth="1"/>
    <col min="5628" max="5628" width="19.7109375" style="329" customWidth="1"/>
    <col min="5629" max="5629" width="17.28515625" style="329" customWidth="1"/>
    <col min="5630" max="5630" width="16.140625" style="329" customWidth="1"/>
    <col min="5631" max="5631" width="15.85546875" style="329" customWidth="1"/>
    <col min="5632" max="5632" width="16.5703125" style="329" customWidth="1"/>
    <col min="5633" max="5633" width="13.7109375" style="329" customWidth="1"/>
    <col min="5634" max="5634" width="11" style="329" customWidth="1"/>
    <col min="5635" max="5635" width="11.42578125" style="329" customWidth="1"/>
    <col min="5636" max="5879" width="8.85546875" style="329" customWidth="1"/>
    <col min="5880" max="5880" width="33.85546875" style="329" bestFit="1" customWidth="1"/>
    <col min="5881" max="5881" width="21.140625" style="329" customWidth="1"/>
    <col min="5882" max="5882" width="18.7109375" style="329" customWidth="1"/>
    <col min="5883" max="5883" width="16.28515625" style="329" customWidth="1"/>
    <col min="5884" max="5884" width="19.7109375" style="329" customWidth="1"/>
    <col min="5885" max="5885" width="17.28515625" style="329" customWidth="1"/>
    <col min="5886" max="5886" width="16.140625" style="329" customWidth="1"/>
    <col min="5887" max="5887" width="15.85546875" style="329" customWidth="1"/>
    <col min="5888" max="5888" width="16.5703125" style="329" customWidth="1"/>
    <col min="5889" max="5889" width="13.7109375" style="329" customWidth="1"/>
    <col min="5890" max="5890" width="11" style="329" customWidth="1"/>
    <col min="5891" max="5891" width="11.42578125" style="329" customWidth="1"/>
    <col min="5892" max="6135" width="8.85546875" style="329" customWidth="1"/>
    <col min="6136" max="6136" width="33.85546875" style="329" bestFit="1" customWidth="1"/>
    <col min="6137" max="6137" width="21.140625" style="329" customWidth="1"/>
    <col min="6138" max="6138" width="18.7109375" style="329" customWidth="1"/>
    <col min="6139" max="6139" width="16.28515625" style="329" customWidth="1"/>
    <col min="6140" max="6140" width="19.7109375" style="329" customWidth="1"/>
    <col min="6141" max="6141" width="17.28515625" style="329" customWidth="1"/>
    <col min="6142" max="6142" width="16.140625" style="329" customWidth="1"/>
    <col min="6143" max="6143" width="15.85546875" style="329" customWidth="1"/>
    <col min="6144" max="6144" width="16.5703125" style="329" customWidth="1"/>
    <col min="6145" max="6145" width="13.7109375" style="329" customWidth="1"/>
    <col min="6146" max="6146" width="11" style="329" customWidth="1"/>
    <col min="6147" max="6147" width="11.42578125" style="329" customWidth="1"/>
    <col min="6148" max="6391" width="8.85546875" style="329" customWidth="1"/>
    <col min="6392" max="6392" width="33.85546875" style="329" bestFit="1" customWidth="1"/>
    <col min="6393" max="6393" width="21.140625" style="329" customWidth="1"/>
    <col min="6394" max="6394" width="18.7109375" style="329" customWidth="1"/>
    <col min="6395" max="6395" width="16.28515625" style="329" customWidth="1"/>
    <col min="6396" max="6396" width="19.7109375" style="329" customWidth="1"/>
    <col min="6397" max="6397" width="17.28515625" style="329" customWidth="1"/>
    <col min="6398" max="6398" width="16.140625" style="329" customWidth="1"/>
    <col min="6399" max="6399" width="15.85546875" style="329" customWidth="1"/>
    <col min="6400" max="6400" width="16.5703125" style="329" customWidth="1"/>
    <col min="6401" max="6401" width="13.7109375" style="329" customWidth="1"/>
    <col min="6402" max="6402" width="11" style="329" customWidth="1"/>
    <col min="6403" max="6403" width="11.42578125" style="329" customWidth="1"/>
    <col min="6404" max="6647" width="8.85546875" style="329" customWidth="1"/>
    <col min="6648" max="6648" width="33.85546875" style="329" bestFit="1" customWidth="1"/>
    <col min="6649" max="6649" width="21.140625" style="329" customWidth="1"/>
    <col min="6650" max="6650" width="18.7109375" style="329" customWidth="1"/>
    <col min="6651" max="6651" width="16.28515625" style="329" customWidth="1"/>
    <col min="6652" max="6652" width="19.7109375" style="329" customWidth="1"/>
    <col min="6653" max="6653" width="17.28515625" style="329" customWidth="1"/>
    <col min="6654" max="6654" width="16.140625" style="329" customWidth="1"/>
    <col min="6655" max="6655" width="15.85546875" style="329" customWidth="1"/>
    <col min="6656" max="6656" width="16.5703125" style="329" customWidth="1"/>
    <col min="6657" max="6657" width="13.7109375" style="329" customWidth="1"/>
    <col min="6658" max="6658" width="11" style="329" customWidth="1"/>
    <col min="6659" max="6659" width="11.42578125" style="329" customWidth="1"/>
    <col min="6660" max="6903" width="8.85546875" style="329" customWidth="1"/>
    <col min="6904" max="6904" width="33.85546875" style="329" bestFit="1" customWidth="1"/>
    <col min="6905" max="6905" width="21.140625" style="329" customWidth="1"/>
    <col min="6906" max="6906" width="18.7109375" style="329" customWidth="1"/>
    <col min="6907" max="6907" width="16.28515625" style="329" customWidth="1"/>
    <col min="6908" max="6908" width="19.7109375" style="329" customWidth="1"/>
    <col min="6909" max="6909" width="17.28515625" style="329" customWidth="1"/>
    <col min="6910" max="6910" width="16.140625" style="329" customWidth="1"/>
    <col min="6911" max="6911" width="15.85546875" style="329" customWidth="1"/>
    <col min="6912" max="6912" width="16.5703125" style="329" customWidth="1"/>
    <col min="6913" max="6913" width="13.7109375" style="329" customWidth="1"/>
    <col min="6914" max="6914" width="11" style="329" customWidth="1"/>
    <col min="6915" max="6915" width="11.42578125" style="329" customWidth="1"/>
    <col min="6916" max="7159" width="8.85546875" style="329" customWidth="1"/>
    <col min="7160" max="7160" width="33.85546875" style="329" bestFit="1" customWidth="1"/>
    <col min="7161" max="7161" width="21.140625" style="329" customWidth="1"/>
    <col min="7162" max="7162" width="18.7109375" style="329" customWidth="1"/>
    <col min="7163" max="7163" width="16.28515625" style="329" customWidth="1"/>
    <col min="7164" max="7164" width="19.7109375" style="329" customWidth="1"/>
    <col min="7165" max="7165" width="17.28515625" style="329" customWidth="1"/>
    <col min="7166" max="7166" width="16.140625" style="329" customWidth="1"/>
    <col min="7167" max="7167" width="15.85546875" style="329" customWidth="1"/>
    <col min="7168" max="7168" width="16.5703125" style="329" customWidth="1"/>
    <col min="7169" max="7169" width="13.7109375" style="329" customWidth="1"/>
    <col min="7170" max="7170" width="11" style="329" customWidth="1"/>
    <col min="7171" max="7171" width="11.42578125" style="329" customWidth="1"/>
    <col min="7172" max="7415" width="8.85546875" style="329" customWidth="1"/>
    <col min="7416" max="7416" width="33.85546875" style="329" bestFit="1" customWidth="1"/>
    <col min="7417" max="7417" width="21.140625" style="329" customWidth="1"/>
    <col min="7418" max="7418" width="18.7109375" style="329" customWidth="1"/>
    <col min="7419" max="7419" width="16.28515625" style="329" customWidth="1"/>
    <col min="7420" max="7420" width="19.7109375" style="329" customWidth="1"/>
    <col min="7421" max="7421" width="17.28515625" style="329" customWidth="1"/>
    <col min="7422" max="7422" width="16.140625" style="329" customWidth="1"/>
    <col min="7423" max="7423" width="15.85546875" style="329" customWidth="1"/>
    <col min="7424" max="7424" width="16.5703125" style="329" customWidth="1"/>
    <col min="7425" max="7425" width="13.7109375" style="329" customWidth="1"/>
    <col min="7426" max="7426" width="11" style="329" customWidth="1"/>
    <col min="7427" max="7427" width="11.42578125" style="329" customWidth="1"/>
    <col min="7428" max="7671" width="8.85546875" style="329" customWidth="1"/>
    <col min="7672" max="7672" width="33.85546875" style="329" bestFit="1" customWidth="1"/>
    <col min="7673" max="7673" width="21.140625" style="329" customWidth="1"/>
    <col min="7674" max="7674" width="18.7109375" style="329" customWidth="1"/>
    <col min="7675" max="7675" width="16.28515625" style="329" customWidth="1"/>
    <col min="7676" max="7676" width="19.7109375" style="329" customWidth="1"/>
    <col min="7677" max="7677" width="17.28515625" style="329" customWidth="1"/>
    <col min="7678" max="7678" width="16.140625" style="329" customWidth="1"/>
    <col min="7679" max="7679" width="15.85546875" style="329" customWidth="1"/>
    <col min="7680" max="7680" width="16.5703125" style="329" customWidth="1"/>
    <col min="7681" max="7681" width="13.7109375" style="329" customWidth="1"/>
    <col min="7682" max="7682" width="11" style="329" customWidth="1"/>
    <col min="7683" max="7683" width="11.42578125" style="329" customWidth="1"/>
    <col min="7684" max="7927" width="8.85546875" style="329" customWidth="1"/>
    <col min="7928" max="7928" width="33.85546875" style="329" bestFit="1" customWidth="1"/>
    <col min="7929" max="7929" width="21.140625" style="329" customWidth="1"/>
    <col min="7930" max="7930" width="18.7109375" style="329" customWidth="1"/>
    <col min="7931" max="7931" width="16.28515625" style="329" customWidth="1"/>
    <col min="7932" max="7932" width="19.7109375" style="329" customWidth="1"/>
    <col min="7933" max="7933" width="17.28515625" style="329" customWidth="1"/>
    <col min="7934" max="7934" width="16.140625" style="329" customWidth="1"/>
    <col min="7935" max="7935" width="15.85546875" style="329" customWidth="1"/>
    <col min="7936" max="7936" width="16.5703125" style="329" customWidth="1"/>
    <col min="7937" max="7937" width="13.7109375" style="329" customWidth="1"/>
    <col min="7938" max="7938" width="11" style="329" customWidth="1"/>
    <col min="7939" max="7939" width="11.42578125" style="329" customWidth="1"/>
    <col min="7940" max="8183" width="8.85546875" style="329" customWidth="1"/>
    <col min="8184" max="8184" width="33.85546875" style="329" bestFit="1" customWidth="1"/>
    <col min="8185" max="8185" width="21.140625" style="329" customWidth="1"/>
    <col min="8186" max="8186" width="18.7109375" style="329" customWidth="1"/>
    <col min="8187" max="8187" width="16.28515625" style="329" customWidth="1"/>
    <col min="8188" max="8188" width="19.7109375" style="329" customWidth="1"/>
    <col min="8189" max="8189" width="17.28515625" style="329" customWidth="1"/>
    <col min="8190" max="8190" width="16.140625" style="329" customWidth="1"/>
    <col min="8191" max="8191" width="15.85546875" style="329" customWidth="1"/>
    <col min="8192" max="8192" width="16.5703125" style="329" customWidth="1"/>
    <col min="8193" max="8193" width="13.7109375" style="329" customWidth="1"/>
    <col min="8194" max="8194" width="11" style="329" customWidth="1"/>
    <col min="8195" max="8195" width="11.42578125" style="329" customWidth="1"/>
    <col min="8196" max="8439" width="8.85546875" style="329" customWidth="1"/>
    <col min="8440" max="8440" width="33.85546875" style="329" bestFit="1" customWidth="1"/>
    <col min="8441" max="8441" width="21.140625" style="329" customWidth="1"/>
    <col min="8442" max="8442" width="18.7109375" style="329" customWidth="1"/>
    <col min="8443" max="8443" width="16.28515625" style="329" customWidth="1"/>
    <col min="8444" max="8444" width="19.7109375" style="329" customWidth="1"/>
    <col min="8445" max="8445" width="17.28515625" style="329" customWidth="1"/>
    <col min="8446" max="8446" width="16.140625" style="329" customWidth="1"/>
    <col min="8447" max="8447" width="15.85546875" style="329" customWidth="1"/>
    <col min="8448" max="8448" width="16.5703125" style="329" customWidth="1"/>
    <col min="8449" max="8449" width="13.7109375" style="329" customWidth="1"/>
    <col min="8450" max="8450" width="11" style="329" customWidth="1"/>
    <col min="8451" max="8451" width="11.42578125" style="329" customWidth="1"/>
    <col min="8452" max="8695" width="8.85546875" style="329" customWidth="1"/>
    <col min="8696" max="8696" width="33.85546875" style="329" bestFit="1" customWidth="1"/>
    <col min="8697" max="8697" width="21.140625" style="329" customWidth="1"/>
    <col min="8698" max="8698" width="18.7109375" style="329" customWidth="1"/>
    <col min="8699" max="8699" width="16.28515625" style="329" customWidth="1"/>
    <col min="8700" max="8700" width="19.7109375" style="329" customWidth="1"/>
    <col min="8701" max="8701" width="17.28515625" style="329" customWidth="1"/>
    <col min="8702" max="8702" width="16.140625" style="329" customWidth="1"/>
    <col min="8703" max="8703" width="15.85546875" style="329" customWidth="1"/>
    <col min="8704" max="8704" width="16.5703125" style="329" customWidth="1"/>
    <col min="8705" max="8705" width="13.7109375" style="329" customWidth="1"/>
    <col min="8706" max="8706" width="11" style="329" customWidth="1"/>
    <col min="8707" max="8707" width="11.42578125" style="329" customWidth="1"/>
    <col min="8708" max="8951" width="8.85546875" style="329" customWidth="1"/>
    <col min="8952" max="8952" width="33.85546875" style="329" bestFit="1" customWidth="1"/>
    <col min="8953" max="8953" width="21.140625" style="329" customWidth="1"/>
    <col min="8954" max="8954" width="18.7109375" style="329" customWidth="1"/>
    <col min="8955" max="8955" width="16.28515625" style="329" customWidth="1"/>
    <col min="8956" max="8956" width="19.7109375" style="329" customWidth="1"/>
    <col min="8957" max="8957" width="17.28515625" style="329" customWidth="1"/>
    <col min="8958" max="8958" width="16.140625" style="329" customWidth="1"/>
    <col min="8959" max="8959" width="15.85546875" style="329" customWidth="1"/>
    <col min="8960" max="8960" width="16.5703125" style="329" customWidth="1"/>
    <col min="8961" max="8961" width="13.7109375" style="329" customWidth="1"/>
    <col min="8962" max="8962" width="11" style="329" customWidth="1"/>
    <col min="8963" max="8963" width="11.42578125" style="329" customWidth="1"/>
    <col min="8964" max="9207" width="8.85546875" style="329" customWidth="1"/>
    <col min="9208" max="9208" width="33.85546875" style="329" bestFit="1" customWidth="1"/>
    <col min="9209" max="9209" width="21.140625" style="329" customWidth="1"/>
    <col min="9210" max="9210" width="18.7109375" style="329" customWidth="1"/>
    <col min="9211" max="9211" width="16.28515625" style="329" customWidth="1"/>
    <col min="9212" max="9212" width="19.7109375" style="329" customWidth="1"/>
    <col min="9213" max="9213" width="17.28515625" style="329" customWidth="1"/>
    <col min="9214" max="9214" width="16.140625" style="329" customWidth="1"/>
    <col min="9215" max="9215" width="15.85546875" style="329" customWidth="1"/>
    <col min="9216" max="9216" width="16.5703125" style="329" customWidth="1"/>
    <col min="9217" max="9217" width="13.7109375" style="329" customWidth="1"/>
    <col min="9218" max="9218" width="11" style="329" customWidth="1"/>
    <col min="9219" max="9219" width="11.42578125" style="329" customWidth="1"/>
    <col min="9220" max="9463" width="8.85546875" style="329" customWidth="1"/>
    <col min="9464" max="9464" width="33.85546875" style="329" bestFit="1" customWidth="1"/>
    <col min="9465" max="9465" width="21.140625" style="329" customWidth="1"/>
    <col min="9466" max="9466" width="18.7109375" style="329" customWidth="1"/>
    <col min="9467" max="9467" width="16.28515625" style="329" customWidth="1"/>
    <col min="9468" max="9468" width="19.7109375" style="329" customWidth="1"/>
    <col min="9469" max="9469" width="17.28515625" style="329" customWidth="1"/>
    <col min="9470" max="9470" width="16.140625" style="329" customWidth="1"/>
    <col min="9471" max="9471" width="15.85546875" style="329" customWidth="1"/>
    <col min="9472" max="9472" width="16.5703125" style="329" customWidth="1"/>
    <col min="9473" max="9473" width="13.7109375" style="329" customWidth="1"/>
    <col min="9474" max="9474" width="11" style="329" customWidth="1"/>
    <col min="9475" max="9475" width="11.42578125" style="329" customWidth="1"/>
    <col min="9476" max="9719" width="8.85546875" style="329" customWidth="1"/>
    <col min="9720" max="9720" width="33.85546875" style="329" bestFit="1" customWidth="1"/>
    <col min="9721" max="9721" width="21.140625" style="329" customWidth="1"/>
    <col min="9722" max="9722" width="18.7109375" style="329" customWidth="1"/>
    <col min="9723" max="9723" width="16.28515625" style="329" customWidth="1"/>
    <col min="9724" max="9724" width="19.7109375" style="329" customWidth="1"/>
    <col min="9725" max="9725" width="17.28515625" style="329" customWidth="1"/>
    <col min="9726" max="9726" width="16.140625" style="329" customWidth="1"/>
    <col min="9727" max="9727" width="15.85546875" style="329" customWidth="1"/>
    <col min="9728" max="9728" width="16.5703125" style="329" customWidth="1"/>
    <col min="9729" max="9729" width="13.7109375" style="329" customWidth="1"/>
    <col min="9730" max="9730" width="11" style="329" customWidth="1"/>
    <col min="9731" max="9731" width="11.42578125" style="329" customWidth="1"/>
    <col min="9732" max="9975" width="8.85546875" style="329" customWidth="1"/>
    <col min="9976" max="9976" width="33.85546875" style="329" bestFit="1" customWidth="1"/>
    <col min="9977" max="9977" width="21.140625" style="329" customWidth="1"/>
    <col min="9978" max="9978" width="18.7109375" style="329" customWidth="1"/>
    <col min="9979" max="9979" width="16.28515625" style="329" customWidth="1"/>
    <col min="9980" max="9980" width="19.7109375" style="329" customWidth="1"/>
    <col min="9981" max="9981" width="17.28515625" style="329" customWidth="1"/>
    <col min="9982" max="9982" width="16.140625" style="329" customWidth="1"/>
    <col min="9983" max="9983" width="15.85546875" style="329" customWidth="1"/>
    <col min="9984" max="9984" width="16.5703125" style="329" customWidth="1"/>
    <col min="9985" max="9985" width="13.7109375" style="329" customWidth="1"/>
    <col min="9986" max="9986" width="11" style="329" customWidth="1"/>
    <col min="9987" max="9987" width="11.42578125" style="329" customWidth="1"/>
    <col min="9988" max="10231" width="8.85546875" style="329" customWidth="1"/>
    <col min="10232" max="10232" width="33.85546875" style="329" bestFit="1" customWidth="1"/>
    <col min="10233" max="10233" width="21.140625" style="329" customWidth="1"/>
    <col min="10234" max="10234" width="18.7109375" style="329" customWidth="1"/>
    <col min="10235" max="10235" width="16.28515625" style="329" customWidth="1"/>
    <col min="10236" max="10236" width="19.7109375" style="329" customWidth="1"/>
    <col min="10237" max="10237" width="17.28515625" style="329" customWidth="1"/>
    <col min="10238" max="10238" width="16.140625" style="329" customWidth="1"/>
    <col min="10239" max="10239" width="15.85546875" style="329" customWidth="1"/>
    <col min="10240" max="10240" width="16.5703125" style="329" customWidth="1"/>
    <col min="10241" max="10241" width="13.7109375" style="329" customWidth="1"/>
    <col min="10242" max="10242" width="11" style="329" customWidth="1"/>
    <col min="10243" max="10243" width="11.42578125" style="329" customWidth="1"/>
    <col min="10244" max="10487" width="8.85546875" style="329" customWidth="1"/>
    <col min="10488" max="10488" width="33.85546875" style="329" bestFit="1" customWidth="1"/>
    <col min="10489" max="10489" width="21.140625" style="329" customWidth="1"/>
    <col min="10490" max="10490" width="18.7109375" style="329" customWidth="1"/>
    <col min="10491" max="10491" width="16.28515625" style="329" customWidth="1"/>
    <col min="10492" max="10492" width="19.7109375" style="329" customWidth="1"/>
    <col min="10493" max="10493" width="17.28515625" style="329" customWidth="1"/>
    <col min="10494" max="10494" width="16.140625" style="329" customWidth="1"/>
    <col min="10495" max="10495" width="15.85546875" style="329" customWidth="1"/>
    <col min="10496" max="10496" width="16.5703125" style="329" customWidth="1"/>
    <col min="10497" max="10497" width="13.7109375" style="329" customWidth="1"/>
    <col min="10498" max="10498" width="11" style="329" customWidth="1"/>
    <col min="10499" max="10499" width="11.42578125" style="329" customWidth="1"/>
    <col min="10500" max="10743" width="8.85546875" style="329" customWidth="1"/>
    <col min="10744" max="10744" width="33.85546875" style="329" bestFit="1" customWidth="1"/>
    <col min="10745" max="10745" width="21.140625" style="329" customWidth="1"/>
    <col min="10746" max="10746" width="18.7109375" style="329" customWidth="1"/>
    <col min="10747" max="10747" width="16.28515625" style="329" customWidth="1"/>
    <col min="10748" max="10748" width="19.7109375" style="329" customWidth="1"/>
    <col min="10749" max="10749" width="17.28515625" style="329" customWidth="1"/>
    <col min="10750" max="10750" width="16.140625" style="329" customWidth="1"/>
    <col min="10751" max="10751" width="15.85546875" style="329" customWidth="1"/>
    <col min="10752" max="10752" width="16.5703125" style="329" customWidth="1"/>
    <col min="10753" max="10753" width="13.7109375" style="329" customWidth="1"/>
    <col min="10754" max="10754" width="11" style="329" customWidth="1"/>
    <col min="10755" max="10755" width="11.42578125" style="329" customWidth="1"/>
    <col min="10756" max="10999" width="8.85546875" style="329" customWidth="1"/>
    <col min="11000" max="11000" width="33.85546875" style="329" bestFit="1" customWidth="1"/>
    <col min="11001" max="11001" width="21.140625" style="329" customWidth="1"/>
    <col min="11002" max="11002" width="18.7109375" style="329" customWidth="1"/>
    <col min="11003" max="11003" width="16.28515625" style="329" customWidth="1"/>
    <col min="11004" max="11004" width="19.7109375" style="329" customWidth="1"/>
    <col min="11005" max="11005" width="17.28515625" style="329" customWidth="1"/>
    <col min="11006" max="11006" width="16.140625" style="329" customWidth="1"/>
    <col min="11007" max="11007" width="15.85546875" style="329" customWidth="1"/>
    <col min="11008" max="11008" width="16.5703125" style="329" customWidth="1"/>
    <col min="11009" max="11009" width="13.7109375" style="329" customWidth="1"/>
    <col min="11010" max="11010" width="11" style="329" customWidth="1"/>
    <col min="11011" max="11011" width="11.42578125" style="329" customWidth="1"/>
    <col min="11012" max="11255" width="8.85546875" style="329" customWidth="1"/>
    <col min="11256" max="11256" width="33.85546875" style="329" bestFit="1" customWidth="1"/>
    <col min="11257" max="11257" width="21.140625" style="329" customWidth="1"/>
    <col min="11258" max="11258" width="18.7109375" style="329" customWidth="1"/>
    <col min="11259" max="11259" width="16.28515625" style="329" customWidth="1"/>
    <col min="11260" max="11260" width="19.7109375" style="329" customWidth="1"/>
    <col min="11261" max="11261" width="17.28515625" style="329" customWidth="1"/>
    <col min="11262" max="11262" width="16.140625" style="329" customWidth="1"/>
    <col min="11263" max="11263" width="15.85546875" style="329" customWidth="1"/>
    <col min="11264" max="11264" width="16.5703125" style="329" customWidth="1"/>
    <col min="11265" max="11265" width="13.7109375" style="329" customWidth="1"/>
    <col min="11266" max="11266" width="11" style="329" customWidth="1"/>
    <col min="11267" max="11267" width="11.42578125" style="329" customWidth="1"/>
    <col min="11268" max="11511" width="8.85546875" style="329" customWidth="1"/>
    <col min="11512" max="11512" width="33.85546875" style="329" bestFit="1" customWidth="1"/>
    <col min="11513" max="11513" width="21.140625" style="329" customWidth="1"/>
    <col min="11514" max="11514" width="18.7109375" style="329" customWidth="1"/>
    <col min="11515" max="11515" width="16.28515625" style="329" customWidth="1"/>
    <col min="11516" max="11516" width="19.7109375" style="329" customWidth="1"/>
    <col min="11517" max="11517" width="17.28515625" style="329" customWidth="1"/>
    <col min="11518" max="11518" width="16.140625" style="329" customWidth="1"/>
    <col min="11519" max="11519" width="15.85546875" style="329" customWidth="1"/>
    <col min="11520" max="11520" width="16.5703125" style="329" customWidth="1"/>
    <col min="11521" max="11521" width="13.7109375" style="329" customWidth="1"/>
    <col min="11522" max="11522" width="11" style="329" customWidth="1"/>
    <col min="11523" max="11523" width="11.42578125" style="329" customWidth="1"/>
    <col min="11524" max="11767" width="8.85546875" style="329" customWidth="1"/>
    <col min="11768" max="11768" width="33.85546875" style="329" bestFit="1" customWidth="1"/>
    <col min="11769" max="11769" width="21.140625" style="329" customWidth="1"/>
    <col min="11770" max="11770" width="18.7109375" style="329" customWidth="1"/>
    <col min="11771" max="11771" width="16.28515625" style="329" customWidth="1"/>
    <col min="11772" max="11772" width="19.7109375" style="329" customWidth="1"/>
    <col min="11773" max="11773" width="17.28515625" style="329" customWidth="1"/>
    <col min="11774" max="11774" width="16.140625" style="329" customWidth="1"/>
    <col min="11775" max="11775" width="15.85546875" style="329" customWidth="1"/>
    <col min="11776" max="11776" width="16.5703125" style="329" customWidth="1"/>
    <col min="11777" max="11777" width="13.7109375" style="329" customWidth="1"/>
    <col min="11778" max="11778" width="11" style="329" customWidth="1"/>
    <col min="11779" max="11779" width="11.42578125" style="329" customWidth="1"/>
    <col min="11780" max="12023" width="8.85546875" style="329" customWidth="1"/>
    <col min="12024" max="12024" width="33.85546875" style="329" bestFit="1" customWidth="1"/>
    <col min="12025" max="12025" width="21.140625" style="329" customWidth="1"/>
    <col min="12026" max="12026" width="18.7109375" style="329" customWidth="1"/>
    <col min="12027" max="12027" width="16.28515625" style="329" customWidth="1"/>
    <col min="12028" max="12028" width="19.7109375" style="329" customWidth="1"/>
    <col min="12029" max="12029" width="17.28515625" style="329" customWidth="1"/>
    <col min="12030" max="12030" width="16.140625" style="329" customWidth="1"/>
    <col min="12031" max="12031" width="15.85546875" style="329" customWidth="1"/>
    <col min="12032" max="12032" width="16.5703125" style="329" customWidth="1"/>
    <col min="12033" max="12033" width="13.7109375" style="329" customWidth="1"/>
    <col min="12034" max="12034" width="11" style="329" customWidth="1"/>
    <col min="12035" max="12035" width="11.42578125" style="329" customWidth="1"/>
    <col min="12036" max="12279" width="8.85546875" style="329" customWidth="1"/>
    <col min="12280" max="12280" width="33.85546875" style="329" bestFit="1" customWidth="1"/>
    <col min="12281" max="12281" width="21.140625" style="329" customWidth="1"/>
    <col min="12282" max="12282" width="18.7109375" style="329" customWidth="1"/>
    <col min="12283" max="12283" width="16.28515625" style="329" customWidth="1"/>
    <col min="12284" max="12284" width="19.7109375" style="329" customWidth="1"/>
    <col min="12285" max="12285" width="17.28515625" style="329" customWidth="1"/>
    <col min="12286" max="12286" width="16.140625" style="329" customWidth="1"/>
    <col min="12287" max="12287" width="15.85546875" style="329" customWidth="1"/>
    <col min="12288" max="12288" width="16.5703125" style="329" customWidth="1"/>
    <col min="12289" max="12289" width="13.7109375" style="329" customWidth="1"/>
    <col min="12290" max="12290" width="11" style="329" customWidth="1"/>
    <col min="12291" max="12291" width="11.42578125" style="329" customWidth="1"/>
    <col min="12292" max="12535" width="8.85546875" style="329" customWidth="1"/>
    <col min="12536" max="12536" width="33.85546875" style="329" bestFit="1" customWidth="1"/>
    <col min="12537" max="12537" width="21.140625" style="329" customWidth="1"/>
    <col min="12538" max="12538" width="18.7109375" style="329" customWidth="1"/>
    <col min="12539" max="12539" width="16.28515625" style="329" customWidth="1"/>
    <col min="12540" max="12540" width="19.7109375" style="329" customWidth="1"/>
    <col min="12541" max="12541" width="17.28515625" style="329" customWidth="1"/>
    <col min="12542" max="12542" width="16.140625" style="329" customWidth="1"/>
    <col min="12543" max="12543" width="15.85546875" style="329" customWidth="1"/>
    <col min="12544" max="12544" width="16.5703125" style="329" customWidth="1"/>
    <col min="12545" max="12545" width="13.7109375" style="329" customWidth="1"/>
    <col min="12546" max="12546" width="11" style="329" customWidth="1"/>
    <col min="12547" max="12547" width="11.42578125" style="329" customWidth="1"/>
    <col min="12548" max="12791" width="8.85546875" style="329" customWidth="1"/>
    <col min="12792" max="12792" width="33.85546875" style="329" bestFit="1" customWidth="1"/>
    <col min="12793" max="12793" width="21.140625" style="329" customWidth="1"/>
    <col min="12794" max="12794" width="18.7109375" style="329" customWidth="1"/>
    <col min="12795" max="12795" width="16.28515625" style="329" customWidth="1"/>
    <col min="12796" max="12796" width="19.7109375" style="329" customWidth="1"/>
    <col min="12797" max="12797" width="17.28515625" style="329" customWidth="1"/>
    <col min="12798" max="12798" width="16.140625" style="329" customWidth="1"/>
    <col min="12799" max="12799" width="15.85546875" style="329" customWidth="1"/>
    <col min="12800" max="12800" width="16.5703125" style="329" customWidth="1"/>
    <col min="12801" max="12801" width="13.7109375" style="329" customWidth="1"/>
    <col min="12802" max="12802" width="11" style="329" customWidth="1"/>
    <col min="12803" max="12803" width="11.42578125" style="329" customWidth="1"/>
    <col min="12804" max="13047" width="8.85546875" style="329" customWidth="1"/>
    <col min="13048" max="13048" width="33.85546875" style="329" bestFit="1" customWidth="1"/>
    <col min="13049" max="13049" width="21.140625" style="329" customWidth="1"/>
    <col min="13050" max="13050" width="18.7109375" style="329" customWidth="1"/>
    <col min="13051" max="13051" width="16.28515625" style="329" customWidth="1"/>
    <col min="13052" max="13052" width="19.7109375" style="329" customWidth="1"/>
    <col min="13053" max="13053" width="17.28515625" style="329" customWidth="1"/>
    <col min="13054" max="13054" width="16.140625" style="329" customWidth="1"/>
    <col min="13055" max="13055" width="15.85546875" style="329" customWidth="1"/>
    <col min="13056" max="13056" width="16.5703125" style="329" customWidth="1"/>
    <col min="13057" max="13057" width="13.7109375" style="329" customWidth="1"/>
    <col min="13058" max="13058" width="11" style="329" customWidth="1"/>
    <col min="13059" max="13059" width="11.42578125" style="329" customWidth="1"/>
    <col min="13060" max="13303" width="8.85546875" style="329" customWidth="1"/>
    <col min="13304" max="13304" width="33.85546875" style="329" bestFit="1" customWidth="1"/>
    <col min="13305" max="13305" width="21.140625" style="329" customWidth="1"/>
    <col min="13306" max="13306" width="18.7109375" style="329" customWidth="1"/>
    <col min="13307" max="13307" width="16.28515625" style="329" customWidth="1"/>
    <col min="13308" max="13308" width="19.7109375" style="329" customWidth="1"/>
    <col min="13309" max="13309" width="17.28515625" style="329" customWidth="1"/>
    <col min="13310" max="13310" width="16.140625" style="329" customWidth="1"/>
    <col min="13311" max="13311" width="15.85546875" style="329" customWidth="1"/>
    <col min="13312" max="13312" width="16.5703125" style="329" customWidth="1"/>
    <col min="13313" max="13313" width="13.7109375" style="329" customWidth="1"/>
    <col min="13314" max="13314" width="11" style="329" customWidth="1"/>
    <col min="13315" max="13315" width="11.42578125" style="329" customWidth="1"/>
    <col min="13316" max="13559" width="8.85546875" style="329" customWidth="1"/>
    <col min="13560" max="13560" width="33.85546875" style="329" bestFit="1" customWidth="1"/>
    <col min="13561" max="13561" width="21.140625" style="329" customWidth="1"/>
    <col min="13562" max="13562" width="18.7109375" style="329" customWidth="1"/>
    <col min="13563" max="13563" width="16.28515625" style="329" customWidth="1"/>
    <col min="13564" max="13564" width="19.7109375" style="329" customWidth="1"/>
    <col min="13565" max="13565" width="17.28515625" style="329" customWidth="1"/>
    <col min="13566" max="13566" width="16.140625" style="329" customWidth="1"/>
    <col min="13567" max="13567" width="15.85546875" style="329" customWidth="1"/>
    <col min="13568" max="13568" width="16.5703125" style="329" customWidth="1"/>
    <col min="13569" max="13569" width="13.7109375" style="329" customWidth="1"/>
    <col min="13570" max="13570" width="11" style="329" customWidth="1"/>
    <col min="13571" max="13571" width="11.42578125" style="329" customWidth="1"/>
    <col min="13572" max="13815" width="8.85546875" style="329" customWidth="1"/>
    <col min="13816" max="13816" width="33.85546875" style="329" bestFit="1" customWidth="1"/>
    <col min="13817" max="13817" width="21.140625" style="329" customWidth="1"/>
    <col min="13818" max="13818" width="18.7109375" style="329" customWidth="1"/>
    <col min="13819" max="13819" width="16.28515625" style="329" customWidth="1"/>
    <col min="13820" max="13820" width="19.7109375" style="329" customWidth="1"/>
    <col min="13821" max="13821" width="17.28515625" style="329" customWidth="1"/>
    <col min="13822" max="13822" width="16.140625" style="329" customWidth="1"/>
    <col min="13823" max="13823" width="15.85546875" style="329" customWidth="1"/>
    <col min="13824" max="13824" width="16.5703125" style="329" customWidth="1"/>
    <col min="13825" max="13825" width="13.7109375" style="329" customWidth="1"/>
    <col min="13826" max="13826" width="11" style="329" customWidth="1"/>
    <col min="13827" max="13827" width="11.42578125" style="329" customWidth="1"/>
    <col min="13828" max="14071" width="8.85546875" style="329" customWidth="1"/>
    <col min="14072" max="14072" width="33.85546875" style="329" bestFit="1" customWidth="1"/>
    <col min="14073" max="14073" width="21.140625" style="329" customWidth="1"/>
    <col min="14074" max="14074" width="18.7109375" style="329" customWidth="1"/>
    <col min="14075" max="14075" width="16.28515625" style="329" customWidth="1"/>
    <col min="14076" max="14076" width="19.7109375" style="329" customWidth="1"/>
    <col min="14077" max="14077" width="17.28515625" style="329" customWidth="1"/>
    <col min="14078" max="14078" width="16.140625" style="329" customWidth="1"/>
    <col min="14079" max="14079" width="15.85546875" style="329" customWidth="1"/>
    <col min="14080" max="14080" width="16.5703125" style="329" customWidth="1"/>
    <col min="14081" max="14081" width="13.7109375" style="329" customWidth="1"/>
    <col min="14082" max="14082" width="11" style="329" customWidth="1"/>
    <col min="14083" max="14083" width="11.42578125" style="329" customWidth="1"/>
    <col min="14084" max="14327" width="8.85546875" style="329" customWidth="1"/>
    <col min="14328" max="14328" width="33.85546875" style="329" bestFit="1" customWidth="1"/>
    <col min="14329" max="14329" width="21.140625" style="329" customWidth="1"/>
    <col min="14330" max="14330" width="18.7109375" style="329" customWidth="1"/>
    <col min="14331" max="14331" width="16.28515625" style="329" customWidth="1"/>
    <col min="14332" max="14332" width="19.7109375" style="329" customWidth="1"/>
    <col min="14333" max="14333" width="17.28515625" style="329" customWidth="1"/>
    <col min="14334" max="14334" width="16.140625" style="329" customWidth="1"/>
    <col min="14335" max="14335" width="15.85546875" style="329" customWidth="1"/>
    <col min="14336" max="14336" width="16.5703125" style="329" customWidth="1"/>
    <col min="14337" max="14337" width="13.7109375" style="329" customWidth="1"/>
    <col min="14338" max="14338" width="11" style="329" customWidth="1"/>
    <col min="14339" max="14339" width="11.42578125" style="329" customWidth="1"/>
    <col min="14340" max="14583" width="8.85546875" style="329" customWidth="1"/>
    <col min="14584" max="14584" width="33.85546875" style="329" bestFit="1" customWidth="1"/>
    <col min="14585" max="14585" width="21.140625" style="329" customWidth="1"/>
    <col min="14586" max="14586" width="18.7109375" style="329" customWidth="1"/>
    <col min="14587" max="14587" width="16.28515625" style="329" customWidth="1"/>
    <col min="14588" max="14588" width="19.7109375" style="329" customWidth="1"/>
    <col min="14589" max="14589" width="17.28515625" style="329" customWidth="1"/>
    <col min="14590" max="14590" width="16.140625" style="329" customWidth="1"/>
    <col min="14591" max="14591" width="15.85546875" style="329" customWidth="1"/>
    <col min="14592" max="14592" width="16.5703125" style="329" customWidth="1"/>
    <col min="14593" max="14593" width="13.7109375" style="329" customWidth="1"/>
    <col min="14594" max="14594" width="11" style="329" customWidth="1"/>
    <col min="14595" max="14595" width="11.42578125" style="329" customWidth="1"/>
    <col min="14596" max="14839" width="8.85546875" style="329" customWidth="1"/>
    <col min="14840" max="14840" width="33.85546875" style="329" bestFit="1" customWidth="1"/>
    <col min="14841" max="14841" width="21.140625" style="329" customWidth="1"/>
    <col min="14842" max="14842" width="18.7109375" style="329" customWidth="1"/>
    <col min="14843" max="14843" width="16.28515625" style="329" customWidth="1"/>
    <col min="14844" max="14844" width="19.7109375" style="329" customWidth="1"/>
    <col min="14845" max="14845" width="17.28515625" style="329" customWidth="1"/>
    <col min="14846" max="14846" width="16.140625" style="329" customWidth="1"/>
    <col min="14847" max="14847" width="15.85546875" style="329" customWidth="1"/>
    <col min="14848" max="14848" width="16.5703125" style="329" customWidth="1"/>
    <col min="14849" max="14849" width="13.7109375" style="329" customWidth="1"/>
    <col min="14850" max="14850" width="11" style="329" customWidth="1"/>
    <col min="14851" max="14851" width="11.42578125" style="329" customWidth="1"/>
    <col min="14852" max="15095" width="8.85546875" style="329" customWidth="1"/>
    <col min="15096" max="15096" width="33.85546875" style="329" bestFit="1" customWidth="1"/>
    <col min="15097" max="15097" width="21.140625" style="329" customWidth="1"/>
    <col min="15098" max="15098" width="18.7109375" style="329" customWidth="1"/>
    <col min="15099" max="15099" width="16.28515625" style="329" customWidth="1"/>
    <col min="15100" max="15100" width="19.7109375" style="329" customWidth="1"/>
    <col min="15101" max="15101" width="17.28515625" style="329" customWidth="1"/>
    <col min="15102" max="15102" width="16.140625" style="329" customWidth="1"/>
    <col min="15103" max="15103" width="15.85546875" style="329" customWidth="1"/>
    <col min="15104" max="15104" width="16.5703125" style="329" customWidth="1"/>
    <col min="15105" max="15105" width="13.7109375" style="329" customWidth="1"/>
    <col min="15106" max="15106" width="11" style="329" customWidth="1"/>
    <col min="15107" max="15107" width="11.42578125" style="329" customWidth="1"/>
    <col min="15108" max="15351" width="8.85546875" style="329" customWidth="1"/>
    <col min="15352" max="15352" width="33.85546875" style="329" bestFit="1" customWidth="1"/>
    <col min="15353" max="15353" width="21.140625" style="329" customWidth="1"/>
    <col min="15354" max="15354" width="18.7109375" style="329" customWidth="1"/>
    <col min="15355" max="15355" width="16.28515625" style="329" customWidth="1"/>
    <col min="15356" max="15356" width="19.7109375" style="329" customWidth="1"/>
    <col min="15357" max="15357" width="17.28515625" style="329" customWidth="1"/>
    <col min="15358" max="15358" width="16.140625" style="329" customWidth="1"/>
    <col min="15359" max="15359" width="15.85546875" style="329" customWidth="1"/>
    <col min="15360" max="15360" width="16.5703125" style="329" customWidth="1"/>
    <col min="15361" max="15361" width="13.7109375" style="329" customWidth="1"/>
    <col min="15362" max="15362" width="11" style="329" customWidth="1"/>
    <col min="15363" max="15363" width="11.42578125" style="329" customWidth="1"/>
    <col min="15364" max="15607" width="8.85546875" style="329" customWidth="1"/>
    <col min="15608" max="15608" width="33.85546875" style="329" bestFit="1" customWidth="1"/>
    <col min="15609" max="15609" width="21.140625" style="329" customWidth="1"/>
    <col min="15610" max="15610" width="18.7109375" style="329" customWidth="1"/>
    <col min="15611" max="15611" width="16.28515625" style="329" customWidth="1"/>
    <col min="15612" max="15612" width="19.7109375" style="329" customWidth="1"/>
    <col min="15613" max="15613" width="17.28515625" style="329" customWidth="1"/>
    <col min="15614" max="15614" width="16.140625" style="329" customWidth="1"/>
    <col min="15615" max="15615" width="15.85546875" style="329" customWidth="1"/>
    <col min="15616" max="15616" width="16.5703125" style="329" customWidth="1"/>
    <col min="15617" max="15617" width="13.7109375" style="329" customWidth="1"/>
    <col min="15618" max="15618" width="11" style="329" customWidth="1"/>
    <col min="15619" max="15619" width="11.42578125" style="329" customWidth="1"/>
    <col min="15620" max="15863" width="8.85546875" style="329" customWidth="1"/>
    <col min="15864" max="15864" width="33.85546875" style="329" bestFit="1" customWidth="1"/>
    <col min="15865" max="15865" width="21.140625" style="329" customWidth="1"/>
    <col min="15866" max="15866" width="18.7109375" style="329" customWidth="1"/>
    <col min="15867" max="15867" width="16.28515625" style="329" customWidth="1"/>
    <col min="15868" max="15868" width="19.7109375" style="329" customWidth="1"/>
    <col min="15869" max="15869" width="17.28515625" style="329" customWidth="1"/>
    <col min="15870" max="15870" width="16.140625" style="329" customWidth="1"/>
    <col min="15871" max="15871" width="15.85546875" style="329" customWidth="1"/>
    <col min="15872" max="15872" width="16.5703125" style="329" customWidth="1"/>
    <col min="15873" max="15873" width="13.7109375" style="329" customWidth="1"/>
    <col min="15874" max="15874" width="11" style="329" customWidth="1"/>
    <col min="15875" max="15875" width="11.42578125" style="329" customWidth="1"/>
    <col min="15876" max="16119" width="8.85546875" style="329" customWidth="1"/>
    <col min="16120" max="16120" width="33.85546875" style="329" bestFit="1" customWidth="1"/>
    <col min="16121" max="16121" width="21.140625" style="329" customWidth="1"/>
    <col min="16122" max="16122" width="18.7109375" style="329" customWidth="1"/>
    <col min="16123" max="16123" width="16.28515625" style="329" customWidth="1"/>
    <col min="16124" max="16124" width="19.7109375" style="329" customWidth="1"/>
    <col min="16125" max="16125" width="17.28515625" style="329" customWidth="1"/>
    <col min="16126" max="16126" width="16.140625" style="329" customWidth="1"/>
    <col min="16127" max="16127" width="15.85546875" style="329" customWidth="1"/>
    <col min="16128" max="16128" width="16.5703125" style="329" customWidth="1"/>
    <col min="16129" max="16129" width="13.7109375" style="329" customWidth="1"/>
    <col min="16130" max="16130" width="11" style="329" customWidth="1"/>
    <col min="16131" max="16131" width="11.42578125" style="329" customWidth="1"/>
    <col min="16132" max="16384" width="8.85546875" style="329" customWidth="1"/>
  </cols>
  <sheetData>
    <row r="3" spans="2:7" ht="12.75" customHeight="1">
      <c r="B3" s="331"/>
      <c r="C3" s="332"/>
      <c r="D3" s="332"/>
      <c r="E3" s="332"/>
      <c r="G3" s="329"/>
    </row>
    <row r="4" spans="2:7">
      <c r="B4" s="333" t="s">
        <v>71</v>
      </c>
      <c r="C4" s="334" t="s">
        <v>72</v>
      </c>
      <c r="D4" s="334" t="s">
        <v>73</v>
      </c>
      <c r="E4" s="334" t="s">
        <v>74</v>
      </c>
      <c r="F4" s="334" t="s">
        <v>75</v>
      </c>
      <c r="G4" s="329"/>
    </row>
    <row r="5" spans="2:7" ht="15.75" customHeight="1" thickBot="1">
      <c r="B5" s="335" t="s">
        <v>76</v>
      </c>
      <c r="C5" s="336" t="s">
        <v>77</v>
      </c>
      <c r="D5" s="336" t="s">
        <v>77</v>
      </c>
      <c r="E5" s="336" t="s">
        <v>77</v>
      </c>
      <c r="F5" s="336" t="s">
        <v>77</v>
      </c>
      <c r="G5" s="329"/>
    </row>
    <row r="6" spans="2:7">
      <c r="B6" s="337" t="s">
        <v>78</v>
      </c>
      <c r="C6" s="338">
        <v>0.13206150464122579</v>
      </c>
      <c r="D6" s="338">
        <v>0.1356716515934992</v>
      </c>
      <c r="E6" s="338">
        <v>2.8147727954268168E-4</v>
      </c>
      <c r="F6" s="338">
        <v>2.5069701152660712E-4</v>
      </c>
      <c r="G6" s="329"/>
    </row>
    <row r="7" spans="2:7">
      <c r="B7" s="337" t="s">
        <v>79</v>
      </c>
      <c r="C7" s="338">
        <v>5.5800635763898217E-2</v>
      </c>
      <c r="D7" s="338">
        <v>5.7326049969084157E-2</v>
      </c>
      <c r="E7" s="338">
        <v>6.2863259097865581E-2</v>
      </c>
      <c r="F7" s="338">
        <v>3.9275865139168441E-2</v>
      </c>
      <c r="G7" s="329"/>
    </row>
    <row r="8" spans="2:7">
      <c r="B8" s="337" t="s">
        <v>80</v>
      </c>
      <c r="C8" s="338">
        <v>7.7180565000000007E-2</v>
      </c>
      <c r="D8" s="338">
        <v>7.6294280999999992E-2</v>
      </c>
      <c r="E8" s="338">
        <v>6.5711627999999994E-2</v>
      </c>
      <c r="F8" s="338">
        <v>5.5983606000000012E-2</v>
      </c>
      <c r="G8" s="329"/>
    </row>
    <row r="9" spans="2:7">
      <c r="B9" s="337" t="s">
        <v>81</v>
      </c>
      <c r="C9" s="338">
        <v>6.6030752320612894E-3</v>
      </c>
      <c r="D9" s="338">
        <v>6.5288001353679169E-3</v>
      </c>
      <c r="E9" s="338">
        <v>1.8765151969512119E-4</v>
      </c>
      <c r="F9" s="338">
        <v>1.7966619159406839E-4</v>
      </c>
      <c r="G9" s="329"/>
    </row>
    <row r="10" spans="2:7">
      <c r="C10" s="330"/>
      <c r="G10" s="329"/>
    </row>
    <row r="11" spans="2:7">
      <c r="C11" s="330"/>
      <c r="G11" s="329"/>
    </row>
    <row r="12" spans="2:7">
      <c r="C12" s="330"/>
      <c r="G12" s="329"/>
    </row>
    <row r="13" spans="2:7">
      <c r="C13" s="330"/>
      <c r="G13" s="329"/>
    </row>
    <row r="14" spans="2:7">
      <c r="C14" s="330"/>
      <c r="G14" s="329"/>
    </row>
    <row r="15" spans="2:7">
      <c r="C15" s="330"/>
      <c r="G15" s="329"/>
    </row>
    <row r="16" spans="2:7">
      <c r="C16" s="330"/>
      <c r="G16" s="329"/>
    </row>
    <row r="17" spans="3:7">
      <c r="C17" s="330"/>
      <c r="G17" s="329"/>
    </row>
    <row r="18" spans="3:7">
      <c r="C18" s="330"/>
      <c r="G18" s="329"/>
    </row>
    <row r="19" spans="3:7">
      <c r="C19" s="330"/>
      <c r="G19" s="329"/>
    </row>
    <row r="20" spans="3:7">
      <c r="C20" s="330"/>
      <c r="G20" s="329"/>
    </row>
    <row r="21" spans="3:7">
      <c r="C21" s="330"/>
      <c r="G21" s="329"/>
    </row>
    <row r="22" spans="3:7">
      <c r="C22" s="330"/>
      <c r="G22" s="329"/>
    </row>
    <row r="23" spans="3:7">
      <c r="C23" s="330"/>
      <c r="G23" s="329"/>
    </row>
    <row r="24" spans="3:7">
      <c r="C24" s="330"/>
      <c r="G24" s="329"/>
    </row>
    <row r="25" spans="3:7">
      <c r="C25" s="330"/>
      <c r="G25" s="329"/>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O9"/>
  <sheetViews>
    <sheetView workbookViewId="0">
      <selection activeCell="B3" sqref="B3"/>
    </sheetView>
  </sheetViews>
  <sheetFormatPr defaultRowHeight="15"/>
  <cols>
    <col min="2" max="2" width="14.28515625" customWidth="1"/>
  </cols>
  <sheetData>
    <row r="1" spans="2:15">
      <c r="D1" s="339"/>
    </row>
    <row r="2" spans="2:15">
      <c r="D2" s="339"/>
    </row>
    <row r="3" spans="2:15">
      <c r="B3" s="340"/>
      <c r="C3" s="341"/>
    </row>
    <row r="4" spans="2:15">
      <c r="B4" s="342" t="s">
        <v>71</v>
      </c>
      <c r="C4" s="343" t="s">
        <v>82</v>
      </c>
      <c r="D4" s="343" t="s">
        <v>83</v>
      </c>
      <c r="E4" s="343" t="s">
        <v>84</v>
      </c>
      <c r="F4" s="343" t="s">
        <v>85</v>
      </c>
      <c r="G4" s="343" t="s">
        <v>86</v>
      </c>
      <c r="H4" s="343" t="s">
        <v>87</v>
      </c>
      <c r="I4" s="343" t="s">
        <v>88</v>
      </c>
      <c r="J4" s="343" t="s">
        <v>89</v>
      </c>
    </row>
    <row r="5" spans="2:15" ht="15.75" customHeight="1" thickBot="1">
      <c r="B5" s="335" t="s">
        <v>76</v>
      </c>
      <c r="C5" s="336" t="s">
        <v>77</v>
      </c>
      <c r="D5" s="336" t="s">
        <v>77</v>
      </c>
      <c r="E5" s="336" t="s">
        <v>77</v>
      </c>
      <c r="F5" s="336" t="s">
        <v>77</v>
      </c>
      <c r="G5" s="336" t="s">
        <v>77</v>
      </c>
      <c r="H5" s="336" t="s">
        <v>77</v>
      </c>
      <c r="I5" s="336" t="s">
        <v>77</v>
      </c>
      <c r="J5" s="336" t="s">
        <v>77</v>
      </c>
      <c r="M5" s="344"/>
      <c r="N5" s="344"/>
      <c r="O5" s="344"/>
    </row>
    <row r="6" spans="2:15">
      <c r="B6" s="345" t="s">
        <v>90</v>
      </c>
      <c r="C6" s="346">
        <v>0.24981209065858889</v>
      </c>
      <c r="D6" s="346">
        <v>0.24815831872806191</v>
      </c>
      <c r="E6" s="346">
        <v>0.38225411690525207</v>
      </c>
      <c r="F6" s="346">
        <v>0.32190000000000002</v>
      </c>
      <c r="G6" s="346">
        <v>0.1302862954783843</v>
      </c>
      <c r="H6" s="346">
        <v>0.73089999999999999</v>
      </c>
      <c r="I6" s="346">
        <v>0.18976806983396499</v>
      </c>
      <c r="J6" s="346">
        <v>9.3778378480156924E-2</v>
      </c>
    </row>
    <row r="7" spans="2:15">
      <c r="B7" s="345" t="s">
        <v>91</v>
      </c>
      <c r="C7" s="346">
        <v>0.37430996372114339</v>
      </c>
      <c r="D7" s="346">
        <v>2.9100704622591941E-2</v>
      </c>
      <c r="E7" s="346">
        <v>2.382231649238082E-2</v>
      </c>
      <c r="F7" s="346">
        <v>0.85683707544883503</v>
      </c>
      <c r="G7" s="346">
        <v>3.3761460456713929E-3</v>
      </c>
      <c r="H7" s="346">
        <v>0.78230430481644964</v>
      </c>
      <c r="I7" s="346">
        <v>0.2197091751634877</v>
      </c>
      <c r="J7" s="346">
        <v>9.3828105414061572E-2</v>
      </c>
    </row>
    <row r="8" spans="2:15">
      <c r="B8" s="345" t="s">
        <v>92</v>
      </c>
      <c r="C8" s="346">
        <v>6.2301616122773039E-2</v>
      </c>
      <c r="D8" s="346">
        <v>3.423224254910083E-2</v>
      </c>
      <c r="E8" s="346">
        <v>2.8042914355745258E-2</v>
      </c>
      <c r="F8" s="346">
        <v>0.16470751432494871</v>
      </c>
      <c r="G8" s="346">
        <v>6.2704735310893456E-3</v>
      </c>
      <c r="H8" s="346">
        <v>0.16470751432494901</v>
      </c>
      <c r="I8" s="346">
        <v>2.4921325948496598E-2</v>
      </c>
      <c r="J8" s="346">
        <v>9.3813562747930429E-2</v>
      </c>
    </row>
    <row r="9" spans="2:15">
      <c r="B9" s="345" t="s">
        <v>93</v>
      </c>
      <c r="C9" s="346">
        <v>2.9558467971111869E-2</v>
      </c>
      <c r="D9" s="346">
        <v>3.0723954322723589E-2</v>
      </c>
      <c r="E9" s="346">
        <v>2.8055577300102181E-2</v>
      </c>
      <c r="F9" s="346">
        <v>6.3126274471974289E-2</v>
      </c>
      <c r="G9" s="346">
        <v>6.2893796418288551E-3</v>
      </c>
      <c r="H9" s="346">
        <v>6.3126274471974289E-2</v>
      </c>
      <c r="I9" s="346">
        <v>1.8765652684744991E-2</v>
      </c>
      <c r="J9" s="346">
        <v>9.3813131581102896E-2</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G17"/>
  <sheetViews>
    <sheetView workbookViewId="0">
      <selection activeCell="B3" sqref="B3"/>
    </sheetView>
  </sheetViews>
  <sheetFormatPr defaultRowHeight="15"/>
  <sheetData>
    <row r="3" spans="2:7">
      <c r="B3" s="340"/>
      <c r="C3" s="341"/>
      <c r="D3" s="341"/>
      <c r="E3" s="341"/>
    </row>
    <row r="4" spans="2:7" ht="25.5" customHeight="1">
      <c r="B4" s="342" t="s">
        <v>71</v>
      </c>
      <c r="C4" s="347" t="s">
        <v>94</v>
      </c>
      <c r="D4" s="347" t="s">
        <v>95</v>
      </c>
      <c r="E4" s="347" t="s">
        <v>96</v>
      </c>
      <c r="F4" s="347" t="s">
        <v>97</v>
      </c>
      <c r="G4" s="347" t="s">
        <v>98</v>
      </c>
    </row>
    <row r="5" spans="2:7" ht="15.75" customHeight="1" thickBot="1">
      <c r="B5" s="335" t="s">
        <v>76</v>
      </c>
      <c r="C5" s="336" t="s">
        <v>77</v>
      </c>
      <c r="D5" s="336" t="s">
        <v>77</v>
      </c>
      <c r="E5" s="336" t="s">
        <v>77</v>
      </c>
      <c r="F5" s="336" t="s">
        <v>77</v>
      </c>
      <c r="G5" s="336" t="s">
        <v>77</v>
      </c>
    </row>
    <row r="6" spans="2:7">
      <c r="B6" s="337" t="s">
        <v>99</v>
      </c>
      <c r="C6" s="346">
        <v>0.13282188372544279</v>
      </c>
      <c r="D6" s="346">
        <v>0.1356716515934992</v>
      </c>
      <c r="E6" s="346">
        <v>6.7703971127772563E-3</v>
      </c>
      <c r="F6" s="346">
        <v>2.5069701152660712E-4</v>
      </c>
      <c r="G6" s="346">
        <v>1.0146150075946201</v>
      </c>
    </row>
    <row r="7" spans="2:7">
      <c r="B7" s="337" t="s">
        <v>100</v>
      </c>
      <c r="C7" s="346">
        <v>4.7059230668632879E-2</v>
      </c>
      <c r="D7" s="346">
        <v>6.1466264689073569E-2</v>
      </c>
      <c r="E7" s="346">
        <v>6.6733567798762897E-2</v>
      </c>
      <c r="F7" s="346">
        <v>4.1782835254434512E-2</v>
      </c>
      <c r="G7" s="346">
        <v>0.15360396920912681</v>
      </c>
    </row>
    <row r="8" spans="2:7">
      <c r="B8" s="337" t="s">
        <v>101</v>
      </c>
      <c r="C8" s="346">
        <v>7.3780840621154292E-3</v>
      </c>
      <c r="D8" s="346">
        <v>7.4523864959809404E-3</v>
      </c>
      <c r="E8" s="346">
        <f>D8</f>
        <v>7.4523864959809404E-3</v>
      </c>
      <c r="F8" s="346">
        <v>3.6351066671358018E-3</v>
      </c>
      <c r="G8" s="346">
        <v>1.813131608518893E-2</v>
      </c>
    </row>
    <row r="9" spans="2:7">
      <c r="B9" s="337" t="s">
        <v>102</v>
      </c>
      <c r="C9" s="346">
        <v>6.6030752320612894E-3</v>
      </c>
      <c r="D9" s="346">
        <v>6.688039163059818E-3</v>
      </c>
      <c r="E9" s="346">
        <v>4.6605730733671768E-4</v>
      </c>
      <c r="F9" s="346">
        <v>3.1754647645383621E-3</v>
      </c>
      <c r="G9" s="346">
        <v>9.4449205116082114E-3</v>
      </c>
    </row>
    <row r="10" spans="2:7">
      <c r="C10" s="339"/>
    </row>
    <row r="11" spans="2:7">
      <c r="C11" s="339"/>
    </row>
    <row r="12" spans="2:7">
      <c r="C12" s="339"/>
    </row>
    <row r="13" spans="2:7">
      <c r="C13" s="339"/>
    </row>
    <row r="14" spans="2:7">
      <c r="C14" s="339"/>
    </row>
    <row r="15" spans="2:7">
      <c r="C15" s="339"/>
    </row>
    <row r="16" spans="2:7">
      <c r="C16" s="339"/>
    </row>
    <row r="17" spans="3:3">
      <c r="C17" s="33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Z18"/>
  <sheetViews>
    <sheetView topLeftCell="C1" workbookViewId="0">
      <selection activeCell="C18" sqref="C18"/>
    </sheetView>
  </sheetViews>
  <sheetFormatPr defaultRowHeight="15"/>
  <cols>
    <col min="2" max="2" width="25" customWidth="1"/>
    <col min="3" max="3" width="79.5703125" bestFit="1" customWidth="1"/>
    <col min="4" max="4" width="17.7109375" customWidth="1"/>
    <col min="5" max="5" width="15.7109375" customWidth="1"/>
    <col min="6" max="26" width="11.28515625" customWidth="1"/>
    <col min="27" max="30" width="13.28515625" customWidth="1"/>
    <col min="238" max="238" width="9.140625" customWidth="1"/>
    <col min="239" max="239" width="25" customWidth="1"/>
    <col min="240" max="240" width="17.7109375" customWidth="1"/>
    <col min="241" max="242" width="15.7109375" customWidth="1"/>
    <col min="243" max="286" width="13.28515625" customWidth="1"/>
    <col min="494" max="494" width="9.140625" customWidth="1"/>
    <col min="495" max="495" width="25" customWidth="1"/>
    <col min="496" max="496" width="17.7109375" customWidth="1"/>
    <col min="497" max="498" width="15.7109375" customWidth="1"/>
    <col min="499" max="542" width="13.28515625" customWidth="1"/>
    <col min="750" max="750" width="9.140625" customWidth="1"/>
    <col min="751" max="751" width="25" customWidth="1"/>
    <col min="752" max="752" width="17.7109375" customWidth="1"/>
    <col min="753" max="754" width="15.7109375" customWidth="1"/>
    <col min="755" max="798" width="13.28515625" customWidth="1"/>
    <col min="1006" max="1006" width="9.140625" customWidth="1"/>
    <col min="1007" max="1007" width="25" customWidth="1"/>
    <col min="1008" max="1008" width="17.7109375" customWidth="1"/>
    <col min="1009" max="1010" width="15.7109375" customWidth="1"/>
    <col min="1011" max="1054" width="13.28515625" customWidth="1"/>
    <col min="1262" max="1262" width="9.140625" customWidth="1"/>
    <col min="1263" max="1263" width="25" customWidth="1"/>
    <col min="1264" max="1264" width="17.7109375" customWidth="1"/>
    <col min="1265" max="1266" width="15.7109375" customWidth="1"/>
    <col min="1267" max="1310" width="13.28515625" customWidth="1"/>
    <col min="1518" max="1518" width="9.140625" customWidth="1"/>
    <col min="1519" max="1519" width="25" customWidth="1"/>
    <col min="1520" max="1520" width="17.7109375" customWidth="1"/>
    <col min="1521" max="1522" width="15.7109375" customWidth="1"/>
    <col min="1523" max="1566" width="13.28515625" customWidth="1"/>
    <col min="1774" max="1774" width="9.140625" customWidth="1"/>
    <col min="1775" max="1775" width="25" customWidth="1"/>
    <col min="1776" max="1776" width="17.7109375" customWidth="1"/>
    <col min="1777" max="1778" width="15.7109375" customWidth="1"/>
    <col min="1779" max="1822" width="13.28515625" customWidth="1"/>
    <col min="2030" max="2030" width="9.140625" customWidth="1"/>
    <col min="2031" max="2031" width="25" customWidth="1"/>
    <col min="2032" max="2032" width="17.7109375" customWidth="1"/>
    <col min="2033" max="2034" width="15.7109375" customWidth="1"/>
    <col min="2035" max="2078" width="13.28515625" customWidth="1"/>
    <col min="2286" max="2286" width="9.140625" customWidth="1"/>
    <col min="2287" max="2287" width="25" customWidth="1"/>
    <col min="2288" max="2288" width="17.7109375" customWidth="1"/>
    <col min="2289" max="2290" width="15.7109375" customWidth="1"/>
    <col min="2291" max="2334" width="13.28515625" customWidth="1"/>
    <col min="2542" max="2542" width="9.140625" customWidth="1"/>
    <col min="2543" max="2543" width="25" customWidth="1"/>
    <col min="2544" max="2544" width="17.7109375" customWidth="1"/>
    <col min="2545" max="2546" width="15.7109375" customWidth="1"/>
    <col min="2547" max="2590" width="13.28515625" customWidth="1"/>
    <col min="2798" max="2798" width="9.140625" customWidth="1"/>
    <col min="2799" max="2799" width="25" customWidth="1"/>
    <col min="2800" max="2800" width="17.7109375" customWidth="1"/>
    <col min="2801" max="2802" width="15.7109375" customWidth="1"/>
    <col min="2803" max="2846" width="13.28515625" customWidth="1"/>
    <col min="3054" max="3054" width="9.140625" customWidth="1"/>
    <col min="3055" max="3055" width="25" customWidth="1"/>
    <col min="3056" max="3056" width="17.7109375" customWidth="1"/>
    <col min="3057" max="3058" width="15.7109375" customWidth="1"/>
    <col min="3059" max="3102" width="13.28515625" customWidth="1"/>
    <col min="3310" max="3310" width="9.140625" customWidth="1"/>
    <col min="3311" max="3311" width="25" customWidth="1"/>
    <col min="3312" max="3312" width="17.7109375" customWidth="1"/>
    <col min="3313" max="3314" width="15.7109375" customWidth="1"/>
    <col min="3315" max="3358" width="13.28515625" customWidth="1"/>
    <col min="3566" max="3566" width="9.140625" customWidth="1"/>
    <col min="3567" max="3567" width="25" customWidth="1"/>
    <col min="3568" max="3568" width="17.7109375" customWidth="1"/>
    <col min="3569" max="3570" width="15.7109375" customWidth="1"/>
    <col min="3571" max="3614" width="13.28515625" customWidth="1"/>
    <col min="3822" max="3822" width="9.140625" customWidth="1"/>
    <col min="3823" max="3823" width="25" customWidth="1"/>
    <col min="3824" max="3824" width="17.7109375" customWidth="1"/>
    <col min="3825" max="3826" width="15.7109375" customWidth="1"/>
    <col min="3827" max="3870" width="13.28515625" customWidth="1"/>
    <col min="4078" max="4078" width="9.140625" customWidth="1"/>
    <col min="4079" max="4079" width="25" customWidth="1"/>
    <col min="4080" max="4080" width="17.7109375" customWidth="1"/>
    <col min="4081" max="4082" width="15.7109375" customWidth="1"/>
    <col min="4083" max="4126" width="13.28515625" customWidth="1"/>
    <col min="4334" max="4334" width="9.140625" customWidth="1"/>
    <col min="4335" max="4335" width="25" customWidth="1"/>
    <col min="4336" max="4336" width="17.7109375" customWidth="1"/>
    <col min="4337" max="4338" width="15.7109375" customWidth="1"/>
    <col min="4339" max="4382" width="13.28515625" customWidth="1"/>
    <col min="4590" max="4590" width="9.140625" customWidth="1"/>
    <col min="4591" max="4591" width="25" customWidth="1"/>
    <col min="4592" max="4592" width="17.7109375" customWidth="1"/>
    <col min="4593" max="4594" width="15.7109375" customWidth="1"/>
    <col min="4595" max="4638" width="13.28515625" customWidth="1"/>
    <col min="4846" max="4846" width="9.140625" customWidth="1"/>
    <col min="4847" max="4847" width="25" customWidth="1"/>
    <col min="4848" max="4848" width="17.7109375" customWidth="1"/>
    <col min="4849" max="4850" width="15.7109375" customWidth="1"/>
    <col min="4851" max="4894" width="13.28515625" customWidth="1"/>
    <col min="5102" max="5102" width="9.140625" customWidth="1"/>
    <col min="5103" max="5103" width="25" customWidth="1"/>
    <col min="5104" max="5104" width="17.7109375" customWidth="1"/>
    <col min="5105" max="5106" width="15.7109375" customWidth="1"/>
    <col min="5107" max="5150" width="13.28515625" customWidth="1"/>
    <col min="5358" max="5358" width="9.140625" customWidth="1"/>
    <col min="5359" max="5359" width="25" customWidth="1"/>
    <col min="5360" max="5360" width="17.7109375" customWidth="1"/>
    <col min="5361" max="5362" width="15.7109375" customWidth="1"/>
    <col min="5363" max="5406" width="13.28515625" customWidth="1"/>
    <col min="5614" max="5614" width="9.140625" customWidth="1"/>
    <col min="5615" max="5615" width="25" customWidth="1"/>
    <col min="5616" max="5616" width="17.7109375" customWidth="1"/>
    <col min="5617" max="5618" width="15.7109375" customWidth="1"/>
    <col min="5619" max="5662" width="13.28515625" customWidth="1"/>
    <col min="5870" max="5870" width="9.140625" customWidth="1"/>
    <col min="5871" max="5871" width="25" customWidth="1"/>
    <col min="5872" max="5872" width="17.7109375" customWidth="1"/>
    <col min="5873" max="5874" width="15.7109375" customWidth="1"/>
    <col min="5875" max="5918" width="13.28515625" customWidth="1"/>
    <col min="6126" max="6126" width="9.140625" customWidth="1"/>
    <col min="6127" max="6127" width="25" customWidth="1"/>
    <col min="6128" max="6128" width="17.7109375" customWidth="1"/>
    <col min="6129" max="6130" width="15.7109375" customWidth="1"/>
    <col min="6131" max="6174" width="13.28515625" customWidth="1"/>
    <col min="6382" max="6382" width="9.140625" customWidth="1"/>
    <col min="6383" max="6383" width="25" customWidth="1"/>
    <col min="6384" max="6384" width="17.7109375" customWidth="1"/>
    <col min="6385" max="6386" width="15.7109375" customWidth="1"/>
    <col min="6387" max="6430" width="13.28515625" customWidth="1"/>
    <col min="6638" max="6638" width="9.140625" customWidth="1"/>
    <col min="6639" max="6639" width="25" customWidth="1"/>
    <col min="6640" max="6640" width="17.7109375" customWidth="1"/>
    <col min="6641" max="6642" width="15.7109375" customWidth="1"/>
    <col min="6643" max="6686" width="13.28515625" customWidth="1"/>
    <col min="6894" max="6894" width="9.140625" customWidth="1"/>
    <col min="6895" max="6895" width="25" customWidth="1"/>
    <col min="6896" max="6896" width="17.7109375" customWidth="1"/>
    <col min="6897" max="6898" width="15.7109375" customWidth="1"/>
    <col min="6899" max="6942" width="13.28515625" customWidth="1"/>
    <col min="7150" max="7150" width="9.140625" customWidth="1"/>
    <col min="7151" max="7151" width="25" customWidth="1"/>
    <col min="7152" max="7152" width="17.7109375" customWidth="1"/>
    <col min="7153" max="7154" width="15.7109375" customWidth="1"/>
    <col min="7155" max="7198" width="13.28515625" customWidth="1"/>
    <col min="7406" max="7406" width="9.140625" customWidth="1"/>
    <col min="7407" max="7407" width="25" customWidth="1"/>
    <col min="7408" max="7408" width="17.7109375" customWidth="1"/>
    <col min="7409" max="7410" width="15.7109375" customWidth="1"/>
    <col min="7411" max="7454" width="13.28515625" customWidth="1"/>
    <col min="7662" max="7662" width="9.140625" customWidth="1"/>
    <col min="7663" max="7663" width="25" customWidth="1"/>
    <col min="7664" max="7664" width="17.7109375" customWidth="1"/>
    <col min="7665" max="7666" width="15.7109375" customWidth="1"/>
    <col min="7667" max="7710" width="13.28515625" customWidth="1"/>
    <col min="7918" max="7918" width="9.140625" customWidth="1"/>
    <col min="7919" max="7919" width="25" customWidth="1"/>
    <col min="7920" max="7920" width="17.7109375" customWidth="1"/>
    <col min="7921" max="7922" width="15.7109375" customWidth="1"/>
    <col min="7923" max="7966" width="13.28515625" customWidth="1"/>
    <col min="8174" max="8174" width="9.140625" customWidth="1"/>
    <col min="8175" max="8175" width="25" customWidth="1"/>
    <col min="8176" max="8176" width="17.7109375" customWidth="1"/>
    <col min="8177" max="8178" width="15.7109375" customWidth="1"/>
    <col min="8179" max="8222" width="13.28515625" customWidth="1"/>
    <col min="8430" max="8430" width="9.140625" customWidth="1"/>
    <col min="8431" max="8431" width="25" customWidth="1"/>
    <col min="8432" max="8432" width="17.7109375" customWidth="1"/>
    <col min="8433" max="8434" width="15.7109375" customWidth="1"/>
    <col min="8435" max="8478" width="13.28515625" customWidth="1"/>
    <col min="8686" max="8686" width="9.140625" customWidth="1"/>
    <col min="8687" max="8687" width="25" customWidth="1"/>
    <col min="8688" max="8688" width="17.7109375" customWidth="1"/>
    <col min="8689" max="8690" width="15.7109375" customWidth="1"/>
    <col min="8691" max="8734" width="13.28515625" customWidth="1"/>
    <col min="8942" max="8942" width="9.140625" customWidth="1"/>
    <col min="8943" max="8943" width="25" customWidth="1"/>
    <col min="8944" max="8944" width="17.7109375" customWidth="1"/>
    <col min="8945" max="8946" width="15.7109375" customWidth="1"/>
    <col min="8947" max="8990" width="13.28515625" customWidth="1"/>
    <col min="9198" max="9198" width="9.140625" customWidth="1"/>
    <col min="9199" max="9199" width="25" customWidth="1"/>
    <col min="9200" max="9200" width="17.7109375" customWidth="1"/>
    <col min="9201" max="9202" width="15.7109375" customWidth="1"/>
    <col min="9203" max="9246" width="13.28515625" customWidth="1"/>
    <col min="9454" max="9454" width="9.140625" customWidth="1"/>
    <col min="9455" max="9455" width="25" customWidth="1"/>
    <col min="9456" max="9456" width="17.7109375" customWidth="1"/>
    <col min="9457" max="9458" width="15.7109375" customWidth="1"/>
    <col min="9459" max="9502" width="13.28515625" customWidth="1"/>
    <col min="9710" max="9710" width="9.140625" customWidth="1"/>
    <col min="9711" max="9711" width="25" customWidth="1"/>
    <col min="9712" max="9712" width="17.7109375" customWidth="1"/>
    <col min="9713" max="9714" width="15.7109375" customWidth="1"/>
    <col min="9715" max="9758" width="13.28515625" customWidth="1"/>
    <col min="9966" max="9966" width="9.140625" customWidth="1"/>
    <col min="9967" max="9967" width="25" customWidth="1"/>
    <col min="9968" max="9968" width="17.7109375" customWidth="1"/>
    <col min="9969" max="9970" width="15.7109375" customWidth="1"/>
    <col min="9971" max="10014" width="13.28515625" customWidth="1"/>
    <col min="10222" max="10222" width="9.140625" customWidth="1"/>
    <col min="10223" max="10223" width="25" customWidth="1"/>
    <col min="10224" max="10224" width="17.7109375" customWidth="1"/>
    <col min="10225" max="10226" width="15.7109375" customWidth="1"/>
    <col min="10227" max="10270" width="13.28515625" customWidth="1"/>
    <col min="10478" max="10478" width="9.140625" customWidth="1"/>
    <col min="10479" max="10479" width="25" customWidth="1"/>
    <col min="10480" max="10480" width="17.7109375" customWidth="1"/>
    <col min="10481" max="10482" width="15.7109375" customWidth="1"/>
    <col min="10483" max="10526" width="13.28515625" customWidth="1"/>
    <col min="10734" max="10734" width="9.140625" customWidth="1"/>
    <col min="10735" max="10735" width="25" customWidth="1"/>
    <col min="10736" max="10736" width="17.7109375" customWidth="1"/>
    <col min="10737" max="10738" width="15.7109375" customWidth="1"/>
    <col min="10739" max="10782" width="13.28515625" customWidth="1"/>
    <col min="10990" max="10990" width="9.140625" customWidth="1"/>
    <col min="10991" max="10991" width="25" customWidth="1"/>
    <col min="10992" max="10992" width="17.7109375" customWidth="1"/>
    <col min="10993" max="10994" width="15.7109375" customWidth="1"/>
    <col min="10995" max="11038" width="13.28515625" customWidth="1"/>
    <col min="11246" max="11246" width="9.140625" customWidth="1"/>
    <col min="11247" max="11247" width="25" customWidth="1"/>
    <col min="11248" max="11248" width="17.7109375" customWidth="1"/>
    <col min="11249" max="11250" width="15.7109375" customWidth="1"/>
    <col min="11251" max="11294" width="13.28515625" customWidth="1"/>
    <col min="11502" max="11502" width="9.140625" customWidth="1"/>
    <col min="11503" max="11503" width="25" customWidth="1"/>
    <col min="11504" max="11504" width="17.7109375" customWidth="1"/>
    <col min="11505" max="11506" width="15.7109375" customWidth="1"/>
    <col min="11507" max="11550" width="13.28515625" customWidth="1"/>
    <col min="11758" max="11758" width="9.140625" customWidth="1"/>
    <col min="11759" max="11759" width="25" customWidth="1"/>
    <col min="11760" max="11760" width="17.7109375" customWidth="1"/>
    <col min="11761" max="11762" width="15.7109375" customWidth="1"/>
    <col min="11763" max="11806" width="13.28515625" customWidth="1"/>
    <col min="12014" max="12014" width="9.140625" customWidth="1"/>
    <col min="12015" max="12015" width="25" customWidth="1"/>
    <col min="12016" max="12016" width="17.7109375" customWidth="1"/>
    <col min="12017" max="12018" width="15.7109375" customWidth="1"/>
    <col min="12019" max="12062" width="13.28515625" customWidth="1"/>
    <col min="12270" max="12270" width="9.140625" customWidth="1"/>
    <col min="12271" max="12271" width="25" customWidth="1"/>
    <col min="12272" max="12272" width="17.7109375" customWidth="1"/>
    <col min="12273" max="12274" width="15.7109375" customWidth="1"/>
    <col min="12275" max="12318" width="13.28515625" customWidth="1"/>
    <col min="12526" max="12526" width="9.140625" customWidth="1"/>
    <col min="12527" max="12527" width="25" customWidth="1"/>
    <col min="12528" max="12528" width="17.7109375" customWidth="1"/>
    <col min="12529" max="12530" width="15.7109375" customWidth="1"/>
    <col min="12531" max="12574" width="13.28515625" customWidth="1"/>
    <col min="12782" max="12782" width="9.140625" customWidth="1"/>
    <col min="12783" max="12783" width="25" customWidth="1"/>
    <col min="12784" max="12784" width="17.7109375" customWidth="1"/>
    <col min="12785" max="12786" width="15.7109375" customWidth="1"/>
    <col min="12787" max="12830" width="13.28515625" customWidth="1"/>
    <col min="13038" max="13038" width="9.140625" customWidth="1"/>
    <col min="13039" max="13039" width="25" customWidth="1"/>
    <col min="13040" max="13040" width="17.7109375" customWidth="1"/>
    <col min="13041" max="13042" width="15.7109375" customWidth="1"/>
    <col min="13043" max="13086" width="13.28515625" customWidth="1"/>
    <col min="13294" max="13294" width="9.140625" customWidth="1"/>
    <col min="13295" max="13295" width="25" customWidth="1"/>
    <col min="13296" max="13296" width="17.7109375" customWidth="1"/>
    <col min="13297" max="13298" width="15.7109375" customWidth="1"/>
    <col min="13299" max="13342" width="13.28515625" customWidth="1"/>
    <col min="13550" max="13550" width="9.140625" customWidth="1"/>
    <col min="13551" max="13551" width="25" customWidth="1"/>
    <col min="13552" max="13552" width="17.7109375" customWidth="1"/>
    <col min="13553" max="13554" width="15.7109375" customWidth="1"/>
    <col min="13555" max="13598" width="13.28515625" customWidth="1"/>
    <col min="13806" max="13806" width="9.140625" customWidth="1"/>
    <col min="13807" max="13807" width="25" customWidth="1"/>
    <col min="13808" max="13808" width="17.7109375" customWidth="1"/>
    <col min="13809" max="13810" width="15.7109375" customWidth="1"/>
    <col min="13811" max="13854" width="13.28515625" customWidth="1"/>
    <col min="14062" max="14062" width="9.140625" customWidth="1"/>
    <col min="14063" max="14063" width="25" customWidth="1"/>
    <col min="14064" max="14064" width="17.7109375" customWidth="1"/>
    <col min="14065" max="14066" width="15.7109375" customWidth="1"/>
    <col min="14067" max="14110" width="13.28515625" customWidth="1"/>
    <col min="14318" max="14318" width="9.140625" customWidth="1"/>
    <col min="14319" max="14319" width="25" customWidth="1"/>
    <col min="14320" max="14320" width="17.7109375" customWidth="1"/>
    <col min="14321" max="14322" width="15.7109375" customWidth="1"/>
    <col min="14323" max="14366" width="13.28515625" customWidth="1"/>
    <col min="14574" max="14574" width="9.140625" customWidth="1"/>
    <col min="14575" max="14575" width="25" customWidth="1"/>
    <col min="14576" max="14576" width="17.7109375" customWidth="1"/>
    <col min="14577" max="14578" width="15.7109375" customWidth="1"/>
    <col min="14579" max="14622" width="13.28515625" customWidth="1"/>
    <col min="14830" max="14830" width="9.140625" customWidth="1"/>
    <col min="14831" max="14831" width="25" customWidth="1"/>
    <col min="14832" max="14832" width="17.7109375" customWidth="1"/>
    <col min="14833" max="14834" width="15.7109375" customWidth="1"/>
    <col min="14835" max="14878" width="13.28515625" customWidth="1"/>
    <col min="15086" max="15086" width="9.140625" customWidth="1"/>
    <col min="15087" max="15087" width="25" customWidth="1"/>
    <col min="15088" max="15088" width="17.7109375" customWidth="1"/>
    <col min="15089" max="15090" width="15.7109375" customWidth="1"/>
    <col min="15091" max="15134" width="13.28515625" customWidth="1"/>
    <col min="15342" max="15342" width="9.140625" customWidth="1"/>
    <col min="15343" max="15343" width="25" customWidth="1"/>
    <col min="15344" max="15344" width="17.7109375" customWidth="1"/>
    <col min="15345" max="15346" width="15.7109375" customWidth="1"/>
    <col min="15347" max="15390" width="13.28515625" customWidth="1"/>
    <col min="15598" max="15598" width="9.140625" customWidth="1"/>
    <col min="15599" max="15599" width="25" customWidth="1"/>
    <col min="15600" max="15600" width="17.7109375" customWidth="1"/>
    <col min="15601" max="15602" width="15.7109375" customWidth="1"/>
    <col min="15603" max="15646" width="13.28515625" customWidth="1"/>
    <col min="15854" max="15854" width="9.140625" customWidth="1"/>
    <col min="15855" max="15855" width="25" customWidth="1"/>
    <col min="15856" max="15856" width="17.7109375" customWidth="1"/>
    <col min="15857" max="15858" width="15.7109375" customWidth="1"/>
    <col min="15859" max="15902" width="13.28515625" customWidth="1"/>
    <col min="16110" max="16110" width="9.140625" customWidth="1"/>
    <col min="16111" max="16111" width="25" customWidth="1"/>
    <col min="16112" max="16112" width="17.7109375" customWidth="1"/>
    <col min="16113" max="16114" width="15.7109375" customWidth="1"/>
    <col min="16115" max="16158" width="13.28515625" customWidth="1"/>
    <col min="16211" max="16259" width="9.140625" customWidth="1"/>
  </cols>
  <sheetData>
    <row r="1" spans="2:26" ht="15.75" customHeight="1">
      <c r="B1" s="315"/>
      <c r="E1" s="316"/>
      <c r="F1" s="317"/>
      <c r="G1" s="317"/>
      <c r="H1" s="317"/>
      <c r="I1" s="317"/>
      <c r="J1" s="317"/>
      <c r="K1" s="317"/>
      <c r="L1" s="317"/>
      <c r="M1" s="317"/>
      <c r="N1" s="317"/>
      <c r="O1" s="317"/>
      <c r="P1" s="317"/>
      <c r="Q1" s="317"/>
      <c r="R1" s="317"/>
      <c r="S1" s="317"/>
      <c r="T1" s="317"/>
      <c r="U1" s="317"/>
      <c r="V1" s="317"/>
      <c r="W1" s="317"/>
      <c r="X1" s="317"/>
      <c r="Y1" s="317"/>
      <c r="Z1" s="317"/>
    </row>
    <row r="2" spans="2:26" s="318" customFormat="1" ht="37.5" customHeight="1">
      <c r="B2" s="319" t="s">
        <v>103</v>
      </c>
      <c r="C2" s="320" t="s">
        <v>104</v>
      </c>
      <c r="D2" s="319" t="s">
        <v>105</v>
      </c>
      <c r="E2" s="321" t="s">
        <v>106</v>
      </c>
      <c r="F2" s="322" t="s">
        <v>107</v>
      </c>
      <c r="G2" s="322" t="s">
        <v>108</v>
      </c>
      <c r="H2" s="322" t="s">
        <v>109</v>
      </c>
      <c r="I2" s="322" t="s">
        <v>110</v>
      </c>
      <c r="J2" s="322" t="s">
        <v>111</v>
      </c>
      <c r="K2" s="322" t="s">
        <v>112</v>
      </c>
      <c r="L2" s="322" t="s">
        <v>113</v>
      </c>
      <c r="M2" s="322" t="s">
        <v>114</v>
      </c>
      <c r="N2" s="322" t="s">
        <v>115</v>
      </c>
      <c r="O2" s="322" t="s">
        <v>116</v>
      </c>
      <c r="P2" s="322" t="s">
        <v>117</v>
      </c>
      <c r="Q2" s="322" t="s">
        <v>118</v>
      </c>
      <c r="R2" s="322" t="s">
        <v>119</v>
      </c>
      <c r="S2" s="322" t="s">
        <v>120</v>
      </c>
      <c r="T2" s="322" t="s">
        <v>121</v>
      </c>
      <c r="U2" s="322" t="s">
        <v>122</v>
      </c>
      <c r="V2" s="322" t="s">
        <v>123</v>
      </c>
      <c r="W2" s="322" t="s">
        <v>124</v>
      </c>
      <c r="X2" s="322" t="s">
        <v>125</v>
      </c>
      <c r="Y2" s="322" t="s">
        <v>126</v>
      </c>
      <c r="Z2" s="322" t="s">
        <v>127</v>
      </c>
    </row>
    <row r="3" spans="2:26" s="323" customFormat="1" ht="45" customHeight="1" thickBot="1">
      <c r="B3" s="324" t="s">
        <v>128</v>
      </c>
      <c r="C3" s="325" t="s">
        <v>129</v>
      </c>
      <c r="D3" s="324" t="s">
        <v>130</v>
      </c>
      <c r="E3" s="324" t="s">
        <v>131</v>
      </c>
      <c r="F3" s="326" t="s">
        <v>132</v>
      </c>
      <c r="G3" s="326" t="s">
        <v>132</v>
      </c>
      <c r="H3" s="326" t="s">
        <v>132</v>
      </c>
      <c r="I3" s="326" t="s">
        <v>132</v>
      </c>
      <c r="J3" s="326" t="s">
        <v>132</v>
      </c>
      <c r="K3" s="326" t="s">
        <v>132</v>
      </c>
      <c r="L3" s="326" t="s">
        <v>132</v>
      </c>
      <c r="M3" s="326" t="s">
        <v>132</v>
      </c>
      <c r="N3" s="326" t="s">
        <v>132</v>
      </c>
      <c r="O3" s="326" t="s">
        <v>132</v>
      </c>
      <c r="P3" s="326" t="s">
        <v>132</v>
      </c>
      <c r="Q3" s="326" t="s">
        <v>132</v>
      </c>
      <c r="R3" s="326" t="s">
        <v>132</v>
      </c>
      <c r="S3" s="326" t="s">
        <v>132</v>
      </c>
      <c r="T3" s="326" t="s">
        <v>132</v>
      </c>
      <c r="U3" s="326" t="s">
        <v>132</v>
      </c>
      <c r="V3" s="326" t="s">
        <v>132</v>
      </c>
      <c r="W3" s="326" t="s">
        <v>132</v>
      </c>
      <c r="X3" s="326" t="s">
        <v>132</v>
      </c>
      <c r="Y3" s="326" t="s">
        <v>132</v>
      </c>
      <c r="Z3" s="326" t="s">
        <v>132</v>
      </c>
    </row>
    <row r="4" spans="2:26">
      <c r="B4" s="327" t="s">
        <v>133</v>
      </c>
      <c r="C4" s="328" t="s">
        <v>134</v>
      </c>
      <c r="D4" s="327"/>
      <c r="E4" s="327" t="s">
        <v>135</v>
      </c>
      <c r="F4" s="327"/>
      <c r="G4" s="327"/>
      <c r="H4" s="327"/>
      <c r="I4" s="327"/>
      <c r="J4" s="327"/>
      <c r="K4" s="327"/>
      <c r="L4" s="327"/>
      <c r="M4" s="327"/>
      <c r="N4" s="327"/>
      <c r="O4" s="327"/>
      <c r="P4" s="327"/>
      <c r="Q4" s="327"/>
      <c r="R4" s="327"/>
      <c r="S4" s="327"/>
      <c r="T4" s="327"/>
      <c r="U4" s="327"/>
      <c r="V4" s="327"/>
      <c r="W4" s="327"/>
      <c r="X4" s="327"/>
      <c r="Y4" s="327"/>
      <c r="Z4" s="327"/>
    </row>
    <row r="5" spans="2:26">
      <c r="B5" t="s">
        <v>136</v>
      </c>
      <c r="C5" t="s">
        <v>137</v>
      </c>
      <c r="D5" t="s">
        <v>138</v>
      </c>
      <c r="E5" t="s">
        <v>139</v>
      </c>
      <c r="F5">
        <v>0.23</v>
      </c>
      <c r="G5">
        <v>0.19900000000000001</v>
      </c>
      <c r="H5">
        <v>0.217</v>
      </c>
      <c r="I5">
        <v>0.19600000000000001</v>
      </c>
      <c r="J5">
        <v>0.19600000000000001</v>
      </c>
      <c r="K5">
        <v>3.4000000000000002E-2</v>
      </c>
      <c r="L5">
        <v>1.4999999999999999E-2</v>
      </c>
      <c r="M5">
        <v>1.4E-2</v>
      </c>
      <c r="N5">
        <v>1.4999999999999999E-2</v>
      </c>
      <c r="O5">
        <v>1.4E-2</v>
      </c>
      <c r="P5">
        <v>1.4E-2</v>
      </c>
      <c r="Q5">
        <v>6.0000000000000001E-3</v>
      </c>
      <c r="R5">
        <v>5.0000000000000001E-3</v>
      </c>
      <c r="S5">
        <v>6.0000000000000001E-3</v>
      </c>
      <c r="T5">
        <v>5.0000000000000001E-3</v>
      </c>
      <c r="U5">
        <v>5.0000000000000001E-3</v>
      </c>
      <c r="V5">
        <v>4.3999999999999997E-2</v>
      </c>
      <c r="W5">
        <v>3.4000000000000002E-2</v>
      </c>
      <c r="X5">
        <v>3.2000000000000001E-2</v>
      </c>
      <c r="Y5">
        <v>2.5000000000000001E-2</v>
      </c>
      <c r="Z5">
        <v>2.5000000000000001E-2</v>
      </c>
    </row>
    <row r="6" spans="2:26">
      <c r="B6" t="s">
        <v>140</v>
      </c>
      <c r="C6" t="s">
        <v>141</v>
      </c>
      <c r="D6" t="s">
        <v>142</v>
      </c>
      <c r="E6" t="s">
        <v>143</v>
      </c>
      <c r="F6">
        <v>3.1E-2</v>
      </c>
      <c r="G6">
        <v>3.1E-2</v>
      </c>
      <c r="H6">
        <v>3.1E-2</v>
      </c>
      <c r="I6">
        <v>3.1E-2</v>
      </c>
      <c r="J6">
        <v>3.1E-2</v>
      </c>
      <c r="K6">
        <v>3.0000000000000001E-3</v>
      </c>
      <c r="L6">
        <v>3.0000000000000001E-3</v>
      </c>
      <c r="M6">
        <v>3.0000000000000001E-3</v>
      </c>
      <c r="N6">
        <v>3.0000000000000001E-3</v>
      </c>
      <c r="O6">
        <v>3.0000000000000001E-3</v>
      </c>
      <c r="P6">
        <v>3.0000000000000001E-3</v>
      </c>
      <c r="Q6">
        <v>3.0000000000000001E-3</v>
      </c>
      <c r="R6">
        <v>3.0000000000000001E-3</v>
      </c>
      <c r="S6">
        <v>3.0000000000000001E-3</v>
      </c>
      <c r="T6">
        <v>3.0000000000000001E-3</v>
      </c>
      <c r="U6">
        <v>3.0000000000000001E-3</v>
      </c>
      <c r="V6">
        <v>1E-3</v>
      </c>
      <c r="W6">
        <v>1E-3</v>
      </c>
      <c r="X6">
        <v>1E-3</v>
      </c>
      <c r="Y6">
        <v>1E-3</v>
      </c>
      <c r="Z6">
        <v>1E-3</v>
      </c>
    </row>
    <row r="7" spans="2:26">
      <c r="B7" t="s">
        <v>144</v>
      </c>
      <c r="C7" t="s">
        <v>145</v>
      </c>
      <c r="D7" t="s">
        <v>142</v>
      </c>
      <c r="E7" t="s">
        <v>146</v>
      </c>
      <c r="F7">
        <v>8.9999999999999993E-3</v>
      </c>
      <c r="G7">
        <v>8.9999999999999993E-3</v>
      </c>
      <c r="H7">
        <v>8.9999999999999993E-3</v>
      </c>
      <c r="I7">
        <v>8.9999999999999993E-3</v>
      </c>
      <c r="J7">
        <v>8.9999999999999993E-3</v>
      </c>
    </row>
    <row r="8" spans="2:26">
      <c r="B8" t="s">
        <v>147</v>
      </c>
      <c r="C8" t="s">
        <v>148</v>
      </c>
      <c r="D8" t="s">
        <v>142</v>
      </c>
      <c r="E8" t="s">
        <v>149</v>
      </c>
      <c r="F8">
        <v>6.7000000000000004E-2</v>
      </c>
      <c r="G8">
        <v>0.06</v>
      </c>
      <c r="H8">
        <v>5.3999999999999999E-2</v>
      </c>
      <c r="I8">
        <v>4.7E-2</v>
      </c>
      <c r="J8">
        <v>4.7E-2</v>
      </c>
      <c r="K8">
        <v>3.0000000000000001E-3</v>
      </c>
      <c r="L8">
        <v>3.0000000000000001E-3</v>
      </c>
      <c r="M8">
        <v>3.0000000000000001E-3</v>
      </c>
      <c r="N8">
        <v>3.0000000000000001E-3</v>
      </c>
      <c r="O8">
        <v>3.0000000000000001E-3</v>
      </c>
      <c r="P8">
        <v>3.0000000000000001E-3</v>
      </c>
      <c r="Q8">
        <v>3.0000000000000001E-3</v>
      </c>
      <c r="R8">
        <v>3.0000000000000001E-3</v>
      </c>
      <c r="S8">
        <v>3.0000000000000001E-3</v>
      </c>
      <c r="T8">
        <v>3.0000000000000001E-3</v>
      </c>
      <c r="U8">
        <v>3.0000000000000001E-3</v>
      </c>
    </row>
    <row r="9" spans="2:26">
      <c r="B9" t="s">
        <v>150</v>
      </c>
      <c r="C9" t="s">
        <v>151</v>
      </c>
      <c r="D9" t="s">
        <v>152</v>
      </c>
      <c r="E9" t="s">
        <v>153</v>
      </c>
    </row>
    <row r="10" spans="2:26">
      <c r="B10" t="s">
        <v>154</v>
      </c>
      <c r="C10" t="s">
        <v>155</v>
      </c>
      <c r="D10" t="s">
        <v>156</v>
      </c>
      <c r="E10" t="s">
        <v>157</v>
      </c>
      <c r="F10">
        <v>0.112</v>
      </c>
      <c r="G10">
        <v>9.7000000000000003E-2</v>
      </c>
      <c r="H10">
        <v>8.6999999999999994E-2</v>
      </c>
      <c r="I10">
        <v>7.6999999999999999E-2</v>
      </c>
      <c r="J10">
        <v>7.6999999999999999E-2</v>
      </c>
      <c r="K10">
        <v>1.2E-2</v>
      </c>
      <c r="L10">
        <v>1.2E-2</v>
      </c>
      <c r="M10">
        <v>0.01</v>
      </c>
      <c r="N10">
        <v>8.9999999999999993E-3</v>
      </c>
      <c r="O10">
        <v>8.0000000000000002E-3</v>
      </c>
      <c r="P10">
        <v>8.0000000000000002E-3</v>
      </c>
      <c r="Q10">
        <v>0.01</v>
      </c>
      <c r="R10">
        <v>8.9999999999999993E-3</v>
      </c>
      <c r="S10">
        <v>8.0000000000000002E-3</v>
      </c>
      <c r="T10">
        <v>7.0000000000000001E-3</v>
      </c>
      <c r="U10">
        <v>7.0000000000000001E-3</v>
      </c>
      <c r="V10">
        <v>0.27300000000000002</v>
      </c>
      <c r="W10">
        <v>0.23200000000000001</v>
      </c>
      <c r="X10">
        <v>0.20399999999999999</v>
      </c>
      <c r="Y10">
        <v>0.17599999999999999</v>
      </c>
      <c r="Z10">
        <v>0.17599999999999999</v>
      </c>
    </row>
    <row r="11" spans="2:26">
      <c r="B11" t="s">
        <v>150</v>
      </c>
      <c r="C11" t="s">
        <v>151</v>
      </c>
      <c r="D11" t="s">
        <v>152</v>
      </c>
      <c r="E11" t="s">
        <v>158</v>
      </c>
      <c r="F11">
        <v>0.112</v>
      </c>
      <c r="G11">
        <v>9.7000000000000003E-2</v>
      </c>
      <c r="H11">
        <v>8.6999999999999994E-2</v>
      </c>
      <c r="I11">
        <v>7.6999999999999999E-2</v>
      </c>
      <c r="J11">
        <v>7.6999999999999999E-2</v>
      </c>
      <c r="K11">
        <v>1.2E-2</v>
      </c>
      <c r="L11">
        <v>1.2E-2</v>
      </c>
      <c r="M11">
        <v>0.01</v>
      </c>
      <c r="N11">
        <v>8.9999999999999993E-3</v>
      </c>
      <c r="O11">
        <v>8.0000000000000002E-3</v>
      </c>
      <c r="P11">
        <v>8.0000000000000002E-3</v>
      </c>
      <c r="Q11">
        <v>0.01</v>
      </c>
      <c r="R11">
        <v>8.9999999999999993E-3</v>
      </c>
      <c r="S11">
        <v>8.0000000000000002E-3</v>
      </c>
      <c r="T11">
        <v>7.0000000000000001E-3</v>
      </c>
      <c r="U11">
        <v>7.0000000000000001E-3</v>
      </c>
      <c r="V11">
        <v>0.27300000000000002</v>
      </c>
      <c r="W11">
        <v>0.23200000000000001</v>
      </c>
      <c r="X11">
        <v>0.20399999999999999</v>
      </c>
      <c r="Y11">
        <v>0.17599999999999999</v>
      </c>
      <c r="Z11">
        <v>0.17599999999999999</v>
      </c>
    </row>
    <row r="12" spans="2:26">
      <c r="B12" t="s">
        <v>159</v>
      </c>
      <c r="C12" t="s">
        <v>160</v>
      </c>
      <c r="D12" t="s">
        <v>161</v>
      </c>
      <c r="E12" t="s">
        <v>162</v>
      </c>
      <c r="F12">
        <v>5.8999999999999997E-2</v>
      </c>
      <c r="G12">
        <v>5.8999999999999997E-2</v>
      </c>
      <c r="H12">
        <v>5.8999999999999997E-2</v>
      </c>
      <c r="I12">
        <v>5.8999999999999997E-2</v>
      </c>
      <c r="J12">
        <v>5.8999999999999997E-2</v>
      </c>
      <c r="K12">
        <v>8.0000000000000002E-3</v>
      </c>
      <c r="L12">
        <v>8.0000000000000002E-3</v>
      </c>
      <c r="M12">
        <v>8.0000000000000002E-3</v>
      </c>
      <c r="N12">
        <v>8.0000000000000002E-3</v>
      </c>
      <c r="O12">
        <v>8.0000000000000002E-3</v>
      </c>
      <c r="P12">
        <v>8.0000000000000002E-3</v>
      </c>
      <c r="Q12">
        <v>8.0000000000000002E-3</v>
      </c>
      <c r="R12">
        <v>8.0000000000000002E-3</v>
      </c>
      <c r="S12">
        <v>8.0000000000000002E-3</v>
      </c>
      <c r="T12">
        <v>8.0000000000000002E-3</v>
      </c>
      <c r="U12">
        <v>8.0000000000000002E-3</v>
      </c>
      <c r="V12">
        <v>0.01</v>
      </c>
      <c r="W12">
        <v>0.01</v>
      </c>
      <c r="X12">
        <v>0.01</v>
      </c>
      <c r="Y12">
        <v>0.01</v>
      </c>
      <c r="Z12">
        <v>0.01</v>
      </c>
    </row>
    <row r="13" spans="2:26">
      <c r="B13" t="s">
        <v>163</v>
      </c>
      <c r="C13" t="s">
        <v>164</v>
      </c>
      <c r="D13" t="s">
        <v>165</v>
      </c>
      <c r="E13" t="s">
        <v>166</v>
      </c>
      <c r="F13">
        <v>8.5999999999999993E-2</v>
      </c>
      <c r="G13">
        <v>8.5999999999999993E-2</v>
      </c>
      <c r="H13">
        <v>8.5999999999999993E-2</v>
      </c>
      <c r="I13">
        <v>8.5999999999999993E-2</v>
      </c>
      <c r="J13">
        <v>8.5999999999999993E-2</v>
      </c>
      <c r="K13">
        <v>0.151</v>
      </c>
      <c r="L13">
        <v>2.4E-2</v>
      </c>
      <c r="M13">
        <v>0.01</v>
      </c>
      <c r="N13">
        <v>0.01</v>
      </c>
      <c r="O13">
        <v>0.01</v>
      </c>
      <c r="P13">
        <v>0.01</v>
      </c>
      <c r="Q13">
        <v>2.1000000000000001E-2</v>
      </c>
      <c r="R13">
        <v>8.9999999999999993E-3</v>
      </c>
      <c r="S13">
        <v>8.9999999999999993E-3</v>
      </c>
      <c r="T13">
        <v>8.0000000000000002E-3</v>
      </c>
      <c r="U13">
        <v>8.0000000000000002E-3</v>
      </c>
      <c r="V13">
        <v>0.01</v>
      </c>
      <c r="W13">
        <v>0.01</v>
      </c>
      <c r="X13">
        <v>0.01</v>
      </c>
      <c r="Y13">
        <v>0.01</v>
      </c>
      <c r="Z13">
        <v>0.01</v>
      </c>
    </row>
    <row r="14" spans="2:26">
      <c r="B14" t="s">
        <v>167</v>
      </c>
      <c r="C14" t="s">
        <v>168</v>
      </c>
      <c r="D14" t="s">
        <v>169</v>
      </c>
      <c r="E14" t="s">
        <v>170</v>
      </c>
      <c r="F14">
        <v>0.155</v>
      </c>
      <c r="G14">
        <v>0.155</v>
      </c>
      <c r="H14">
        <v>0.155</v>
      </c>
      <c r="I14">
        <v>0.155</v>
      </c>
      <c r="J14">
        <v>0.155</v>
      </c>
      <c r="K14">
        <v>1.2E-2</v>
      </c>
      <c r="L14">
        <v>1.2E-2</v>
      </c>
      <c r="M14">
        <v>1.2E-2</v>
      </c>
      <c r="N14">
        <v>1.2E-2</v>
      </c>
      <c r="O14">
        <v>1.2E-2</v>
      </c>
      <c r="P14">
        <v>1.2E-2</v>
      </c>
      <c r="Q14">
        <v>6.0000000000000001E-3</v>
      </c>
      <c r="R14">
        <v>6.0000000000000001E-3</v>
      </c>
      <c r="S14">
        <v>6.0000000000000001E-3</v>
      </c>
      <c r="T14">
        <v>6.0000000000000001E-3</v>
      </c>
      <c r="U14">
        <v>6.0000000000000001E-3</v>
      </c>
      <c r="V14">
        <v>0.15</v>
      </c>
      <c r="W14">
        <v>0.15</v>
      </c>
      <c r="X14">
        <v>0.15</v>
      </c>
      <c r="Y14">
        <v>0.15</v>
      </c>
      <c r="Z14">
        <v>0.15</v>
      </c>
    </row>
    <row r="15" spans="2:26">
      <c r="B15" t="s">
        <v>171</v>
      </c>
      <c r="C15" t="s">
        <v>172</v>
      </c>
      <c r="D15" t="s">
        <v>173</v>
      </c>
      <c r="E15" t="s">
        <v>174</v>
      </c>
      <c r="F15">
        <v>3.9E-2</v>
      </c>
      <c r="G15">
        <v>3.9E-2</v>
      </c>
      <c r="H15">
        <v>3.9E-2</v>
      </c>
      <c r="I15">
        <v>3.9E-2</v>
      </c>
      <c r="J15">
        <v>3.9E-2</v>
      </c>
      <c r="K15">
        <v>8.9999999999999993E-3</v>
      </c>
      <c r="L15">
        <v>8.9999999999999993E-3</v>
      </c>
      <c r="M15">
        <v>8.9999999999999993E-3</v>
      </c>
      <c r="N15">
        <v>8.9999999999999993E-3</v>
      </c>
      <c r="O15">
        <v>8.9999999999999993E-3</v>
      </c>
      <c r="P15">
        <v>8.9999999999999993E-3</v>
      </c>
      <c r="Q15">
        <v>8.9999999999999993E-3</v>
      </c>
      <c r="R15">
        <v>8.9999999999999993E-3</v>
      </c>
      <c r="S15">
        <v>8.9999999999999993E-3</v>
      </c>
      <c r="T15">
        <v>8.9999999999999993E-3</v>
      </c>
      <c r="U15">
        <v>8.9999999999999993E-3</v>
      </c>
    </row>
    <row r="16" spans="2:26">
      <c r="B16" t="s">
        <v>175</v>
      </c>
      <c r="C16" t="s">
        <v>176</v>
      </c>
      <c r="D16" t="s">
        <v>177</v>
      </c>
      <c r="E16" t="s">
        <v>178</v>
      </c>
      <c r="F16">
        <v>1.0999999999999999E-2</v>
      </c>
      <c r="G16">
        <v>1.2E-2</v>
      </c>
      <c r="H16">
        <v>1.2E-2</v>
      </c>
      <c r="I16">
        <v>1.2E-2</v>
      </c>
      <c r="J16">
        <v>1.2E-2</v>
      </c>
      <c r="K16">
        <v>3.0000000000000001E-3</v>
      </c>
      <c r="L16">
        <v>2E-3</v>
      </c>
      <c r="M16">
        <v>2E-3</v>
      </c>
      <c r="N16">
        <v>2E-3</v>
      </c>
      <c r="O16">
        <v>2E-3</v>
      </c>
      <c r="P16">
        <v>2E-3</v>
      </c>
      <c r="V16">
        <v>4.0000000000000001E-3</v>
      </c>
      <c r="W16">
        <v>4.0000000000000001E-3</v>
      </c>
      <c r="X16">
        <v>4.0000000000000001E-3</v>
      </c>
      <c r="Y16">
        <v>4.0000000000000001E-3</v>
      </c>
      <c r="Z16">
        <v>4.0000000000000001E-3</v>
      </c>
    </row>
    <row r="17" spans="2:26">
      <c r="B17" t="s">
        <v>179</v>
      </c>
      <c r="C17" t="s">
        <v>180</v>
      </c>
      <c r="D17" t="s">
        <v>177</v>
      </c>
      <c r="E17" t="s">
        <v>181</v>
      </c>
      <c r="F17">
        <v>0.17199999999999999</v>
      </c>
      <c r="G17">
        <v>0.17199999999999999</v>
      </c>
      <c r="H17">
        <v>0.17199999999999999</v>
      </c>
      <c r="I17">
        <v>0.17199999999999999</v>
      </c>
      <c r="J17">
        <v>0.17199999999999999</v>
      </c>
      <c r="K17">
        <v>1.2999999999999999E-2</v>
      </c>
      <c r="L17">
        <v>1.2999999999999999E-2</v>
      </c>
      <c r="M17">
        <v>1.2999999999999999E-2</v>
      </c>
      <c r="N17">
        <v>1.2999999999999999E-2</v>
      </c>
      <c r="O17">
        <v>1.2999999999999999E-2</v>
      </c>
      <c r="P17">
        <v>1.2999999999999999E-2</v>
      </c>
      <c r="Q17">
        <v>0.01</v>
      </c>
      <c r="R17">
        <v>0.01</v>
      </c>
      <c r="S17">
        <v>0.01</v>
      </c>
      <c r="T17">
        <v>0.01</v>
      </c>
      <c r="U17">
        <v>0.01</v>
      </c>
      <c r="V17">
        <v>5.0999999999999997E-2</v>
      </c>
      <c r="W17">
        <v>5.0999999999999997E-2</v>
      </c>
      <c r="X17">
        <v>5.0999999999999997E-2</v>
      </c>
      <c r="Y17">
        <v>5.0999999999999997E-2</v>
      </c>
      <c r="Z17">
        <v>5.0999999999999997E-2</v>
      </c>
    </row>
    <row r="18" spans="2:26">
      <c r="B18" t="s">
        <v>182</v>
      </c>
      <c r="C18" t="s">
        <v>183</v>
      </c>
      <c r="D18" t="s">
        <v>177</v>
      </c>
      <c r="E18" t="s">
        <v>184</v>
      </c>
      <c r="F18">
        <v>0.34599999999999997</v>
      </c>
      <c r="G18">
        <v>0.34599999999999997</v>
      </c>
      <c r="H18">
        <v>0.34599999999999997</v>
      </c>
      <c r="I18">
        <v>0.34599999999999997</v>
      </c>
      <c r="J18">
        <v>0.34599999999999997</v>
      </c>
      <c r="K18">
        <v>1.2999999999999999E-2</v>
      </c>
      <c r="L18">
        <v>1.2999999999999999E-2</v>
      </c>
      <c r="M18">
        <v>1.2999999999999999E-2</v>
      </c>
      <c r="N18">
        <v>1.2999999999999999E-2</v>
      </c>
      <c r="O18">
        <v>1.2999999999999999E-2</v>
      </c>
      <c r="P18">
        <v>1.2999999999999999E-2</v>
      </c>
      <c r="Q18">
        <v>0.01</v>
      </c>
      <c r="R18">
        <v>0.01</v>
      </c>
      <c r="S18">
        <v>0.01</v>
      </c>
      <c r="T18">
        <v>0.01</v>
      </c>
      <c r="U18">
        <v>0.01</v>
      </c>
      <c r="V18">
        <v>1.1859999999999999</v>
      </c>
      <c r="W18">
        <v>1.1859999999999999</v>
      </c>
      <c r="X18">
        <v>1.1859999999999999</v>
      </c>
      <c r="Y18">
        <v>1.1859999999999999</v>
      </c>
      <c r="Z18">
        <v>1.1859999999999999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T236"/>
  <sheetViews>
    <sheetView workbookViewId="0">
      <selection activeCell="J5" sqref="J5"/>
    </sheetView>
  </sheetViews>
  <sheetFormatPr defaultRowHeight="15"/>
  <cols>
    <col min="3" max="3" width="28.7109375" bestFit="1" customWidth="1"/>
  </cols>
  <sheetData>
    <row r="1" spans="1:46">
      <c r="A1" s="348"/>
      <c r="B1" s="348"/>
      <c r="C1" s="348"/>
      <c r="D1" s="348"/>
      <c r="E1" s="348"/>
      <c r="F1" s="348"/>
      <c r="G1" s="348"/>
      <c r="H1" s="348"/>
      <c r="I1" s="348"/>
      <c r="J1" s="348"/>
      <c r="K1" s="349"/>
      <c r="L1" s="349"/>
      <c r="M1" s="349"/>
      <c r="N1" s="349"/>
      <c r="O1" s="349"/>
      <c r="P1" s="349"/>
      <c r="Q1" s="349"/>
      <c r="R1" s="349"/>
      <c r="S1" s="349"/>
      <c r="T1" s="349"/>
      <c r="U1" s="349"/>
      <c r="V1" s="349"/>
      <c r="W1" s="349"/>
      <c r="X1" s="349"/>
      <c r="Y1" s="349"/>
      <c r="Z1" s="349"/>
      <c r="AA1" s="349"/>
      <c r="AB1" s="349"/>
      <c r="AC1" s="349"/>
      <c r="AD1" s="349"/>
      <c r="AE1" s="349"/>
      <c r="AF1" s="349"/>
      <c r="AG1" s="349"/>
      <c r="AH1" s="349"/>
      <c r="AI1" s="349"/>
      <c r="AJ1" s="349"/>
      <c r="AK1" s="349"/>
      <c r="AL1" s="349"/>
      <c r="AM1" s="349"/>
      <c r="AN1" s="349"/>
      <c r="AO1" s="349"/>
      <c r="AP1" s="349"/>
      <c r="AQ1" s="349"/>
      <c r="AR1" s="349"/>
      <c r="AS1" s="349"/>
      <c r="AT1" s="349"/>
    </row>
    <row r="2" spans="1:46" ht="38.25" customHeight="1">
      <c r="A2" s="350"/>
      <c r="B2" s="320" t="s">
        <v>103</v>
      </c>
      <c r="C2" s="320" t="s">
        <v>104</v>
      </c>
      <c r="D2" s="351" t="s">
        <v>185</v>
      </c>
      <c r="E2" s="351" t="s">
        <v>186</v>
      </c>
      <c r="F2" s="351" t="s">
        <v>187</v>
      </c>
      <c r="G2" s="351" t="s">
        <v>188</v>
      </c>
      <c r="H2" s="351" t="s">
        <v>189</v>
      </c>
      <c r="I2" s="351" t="s">
        <v>190</v>
      </c>
      <c r="J2" s="351" t="s">
        <v>191</v>
      </c>
      <c r="K2" s="352" t="s">
        <v>192</v>
      </c>
      <c r="L2" s="352" t="s">
        <v>193</v>
      </c>
      <c r="M2" s="352" t="s">
        <v>194</v>
      </c>
      <c r="N2" s="352" t="s">
        <v>195</v>
      </c>
      <c r="O2" s="352" t="s">
        <v>196</v>
      </c>
      <c r="P2" s="352" t="s">
        <v>197</v>
      </c>
      <c r="Q2" s="352" t="s">
        <v>198</v>
      </c>
      <c r="R2" s="352" t="s">
        <v>199</v>
      </c>
      <c r="S2" s="352" t="s">
        <v>200</v>
      </c>
      <c r="T2" s="352" t="s">
        <v>201</v>
      </c>
      <c r="U2" s="352" t="s">
        <v>202</v>
      </c>
      <c r="V2" s="352" t="s">
        <v>203</v>
      </c>
      <c r="W2" s="352" t="s">
        <v>204</v>
      </c>
      <c r="X2" s="352" t="s">
        <v>205</v>
      </c>
      <c r="Y2" s="352" t="s">
        <v>206</v>
      </c>
      <c r="Z2" s="352" t="s">
        <v>207</v>
      </c>
      <c r="AA2" s="352" t="s">
        <v>208</v>
      </c>
      <c r="AB2" s="352" t="s">
        <v>209</v>
      </c>
      <c r="AC2" s="352" t="s">
        <v>210</v>
      </c>
      <c r="AD2" s="352" t="s">
        <v>211</v>
      </c>
      <c r="AE2" s="352" t="s">
        <v>212</v>
      </c>
      <c r="AF2" s="352" t="s">
        <v>213</v>
      </c>
      <c r="AG2" s="352" t="s">
        <v>214</v>
      </c>
      <c r="AH2" s="352" t="s">
        <v>215</v>
      </c>
      <c r="AI2" s="352" t="s">
        <v>216</v>
      </c>
      <c r="AJ2" s="352" t="s">
        <v>217</v>
      </c>
      <c r="AK2" s="352" t="s">
        <v>218</v>
      </c>
      <c r="AL2" s="352" t="s">
        <v>219</v>
      </c>
      <c r="AM2" s="352" t="s">
        <v>220</v>
      </c>
      <c r="AN2" s="352" t="s">
        <v>221</v>
      </c>
      <c r="AO2" s="352" t="s">
        <v>222</v>
      </c>
      <c r="AP2" s="352" t="s">
        <v>223</v>
      </c>
      <c r="AQ2" s="352" t="s">
        <v>224</v>
      </c>
      <c r="AR2" s="352" t="s">
        <v>225</v>
      </c>
      <c r="AS2" s="352" t="s">
        <v>226</v>
      </c>
      <c r="AT2" s="352" t="s">
        <v>227</v>
      </c>
    </row>
    <row r="3" spans="1:46" ht="39.75" customHeight="1" thickBot="1">
      <c r="A3" s="348"/>
      <c r="B3" s="325" t="s">
        <v>128</v>
      </c>
      <c r="C3" s="325" t="s">
        <v>129</v>
      </c>
      <c r="D3" s="353" t="s">
        <v>228</v>
      </c>
      <c r="E3" s="353" t="s">
        <v>228</v>
      </c>
      <c r="F3" s="353" t="s">
        <v>228</v>
      </c>
      <c r="G3" s="353" t="s">
        <v>228</v>
      </c>
      <c r="H3" s="353" t="s">
        <v>228</v>
      </c>
      <c r="I3" s="353" t="s">
        <v>228</v>
      </c>
      <c r="J3" s="353" t="s">
        <v>228</v>
      </c>
      <c r="K3" s="325" t="s">
        <v>132</v>
      </c>
      <c r="L3" s="325" t="s">
        <v>132</v>
      </c>
      <c r="M3" s="325" t="s">
        <v>132</v>
      </c>
      <c r="N3" s="325" t="s">
        <v>132</v>
      </c>
      <c r="O3" s="325" t="s">
        <v>132</v>
      </c>
      <c r="P3" s="325" t="s">
        <v>132</v>
      </c>
      <c r="Q3" s="325" t="s">
        <v>132</v>
      </c>
      <c r="R3" s="325" t="s">
        <v>132</v>
      </c>
      <c r="S3" s="325" t="s">
        <v>132</v>
      </c>
      <c r="T3" s="325" t="s">
        <v>132</v>
      </c>
      <c r="U3" s="325" t="s">
        <v>132</v>
      </c>
      <c r="V3" s="325" t="s">
        <v>132</v>
      </c>
      <c r="W3" s="325" t="s">
        <v>132</v>
      </c>
      <c r="X3" s="325" t="s">
        <v>132</v>
      </c>
      <c r="Y3" s="325" t="s">
        <v>132</v>
      </c>
      <c r="Z3" s="325" t="s">
        <v>132</v>
      </c>
      <c r="AA3" s="325" t="s">
        <v>132</v>
      </c>
      <c r="AB3" s="325" t="s">
        <v>132</v>
      </c>
      <c r="AC3" s="325" t="s">
        <v>132</v>
      </c>
      <c r="AD3" s="325" t="s">
        <v>132</v>
      </c>
      <c r="AE3" s="325" t="s">
        <v>132</v>
      </c>
      <c r="AF3" s="325" t="s">
        <v>132</v>
      </c>
      <c r="AG3" s="325" t="s">
        <v>132</v>
      </c>
      <c r="AH3" s="325" t="s">
        <v>132</v>
      </c>
      <c r="AI3" s="325" t="s">
        <v>132</v>
      </c>
      <c r="AJ3" s="325" t="s">
        <v>132</v>
      </c>
      <c r="AK3" s="325" t="s">
        <v>132</v>
      </c>
      <c r="AL3" s="325" t="s">
        <v>132</v>
      </c>
      <c r="AM3" s="325" t="s">
        <v>132</v>
      </c>
      <c r="AN3" s="325" t="s">
        <v>132</v>
      </c>
      <c r="AO3" s="325" t="s">
        <v>132</v>
      </c>
      <c r="AP3" s="325" t="s">
        <v>132</v>
      </c>
      <c r="AQ3" s="325" t="s">
        <v>132</v>
      </c>
      <c r="AR3" s="325" t="s">
        <v>132</v>
      </c>
      <c r="AS3" s="325" t="s">
        <v>132</v>
      </c>
      <c r="AT3" s="325" t="s">
        <v>132</v>
      </c>
    </row>
    <row r="4" spans="1:46" ht="24.95" customHeight="1">
      <c r="A4" s="348"/>
      <c r="B4" s="328" t="s">
        <v>133</v>
      </c>
      <c r="C4" s="328" t="s">
        <v>134</v>
      </c>
      <c r="D4" s="354" t="s">
        <v>229</v>
      </c>
      <c r="E4" s="354" t="s">
        <v>229</v>
      </c>
      <c r="F4" s="354" t="s">
        <v>229</v>
      </c>
      <c r="G4" s="354" t="s">
        <v>229</v>
      </c>
      <c r="H4" s="354" t="s">
        <v>229</v>
      </c>
      <c r="I4" s="354" t="s">
        <v>229</v>
      </c>
      <c r="J4" s="354" t="s">
        <v>229</v>
      </c>
      <c r="K4" s="328"/>
      <c r="L4" s="328"/>
      <c r="M4" s="328"/>
      <c r="N4" s="328"/>
      <c r="O4" s="328"/>
      <c r="P4" s="328"/>
      <c r="Q4" s="328"/>
      <c r="R4" s="328"/>
      <c r="S4" s="328"/>
      <c r="T4" s="328"/>
      <c r="U4" s="328"/>
      <c r="V4" s="328"/>
      <c r="W4" s="328"/>
      <c r="X4" s="328"/>
      <c r="Y4" s="328"/>
      <c r="Z4" s="328"/>
      <c r="AA4" s="328"/>
      <c r="AB4" s="328"/>
      <c r="AC4" s="328"/>
      <c r="AD4" s="328"/>
      <c r="AE4" s="328"/>
      <c r="AF4" s="328"/>
      <c r="AG4" s="328"/>
      <c r="AH4" s="328"/>
      <c r="AI4" s="328"/>
      <c r="AJ4" s="328"/>
      <c r="AK4" s="328"/>
      <c r="AL4" s="328"/>
      <c r="AM4" s="328"/>
      <c r="AN4" s="328"/>
      <c r="AO4" s="328"/>
      <c r="AP4" s="328"/>
      <c r="AQ4" s="328"/>
      <c r="AR4" s="328"/>
      <c r="AS4" s="328"/>
      <c r="AT4" s="328"/>
    </row>
    <row r="5" spans="1:46">
      <c r="A5" s="355"/>
      <c r="B5" s="349" t="s">
        <v>230</v>
      </c>
      <c r="C5" s="349" t="s">
        <v>231</v>
      </c>
      <c r="D5" s="349">
        <v>0.1477</v>
      </c>
      <c r="E5" s="349">
        <v>0.1477</v>
      </c>
      <c r="F5" s="349">
        <v>0.1477</v>
      </c>
      <c r="G5" s="349">
        <v>0.1477</v>
      </c>
      <c r="H5" s="349">
        <v>0.1477</v>
      </c>
      <c r="I5" s="349">
        <v>0.1477</v>
      </c>
      <c r="J5" s="349">
        <v>0.1477</v>
      </c>
      <c r="K5" s="349">
        <v>0.32208770955062921</v>
      </c>
      <c r="L5" s="349">
        <v>0.14762242608719059</v>
      </c>
      <c r="M5" s="349">
        <v>0.11012302788756061</v>
      </c>
      <c r="N5" s="349">
        <v>7.918588493230376E-2</v>
      </c>
      <c r="O5" s="349">
        <v>6.1480984652920539E-2</v>
      </c>
      <c r="P5" s="349">
        <v>5.6146364854511202E-2</v>
      </c>
      <c r="Q5" s="349">
        <v>5.561305211972542E-2</v>
      </c>
      <c r="R5" s="349">
        <v>5.5587065527563068E-2</v>
      </c>
      <c r="S5" s="349">
        <v>5.5587065527563068E-2</v>
      </c>
      <c r="T5" s="349">
        <v>6.5842525788352797E-3</v>
      </c>
      <c r="U5" s="349">
        <v>2.140776718980534E-3</v>
      </c>
      <c r="V5" s="349">
        <v>1.8057387832362271E-3</v>
      </c>
      <c r="W5" s="349">
        <v>1.510491599879033E-3</v>
      </c>
      <c r="X5" s="349">
        <v>1.3524278123623081E-3</v>
      </c>
      <c r="Y5" s="349">
        <v>1.3087541984616259E-3</v>
      </c>
      <c r="Z5" s="349">
        <v>1.3048051239961879E-3</v>
      </c>
      <c r="AA5" s="349">
        <v>1.3041984458904571E-3</v>
      </c>
      <c r="AB5" s="349">
        <v>1.3041984458904571E-3</v>
      </c>
      <c r="AC5" s="349">
        <v>3.8322364082704577E-2</v>
      </c>
      <c r="AD5" s="349">
        <v>3.6473824689120263E-2</v>
      </c>
      <c r="AE5" s="349">
        <v>3.5255418662334718E-2</v>
      </c>
      <c r="AF5" s="349">
        <v>3.3925552867106523E-2</v>
      </c>
      <c r="AG5" s="349">
        <v>3.308995864068616E-2</v>
      </c>
      <c r="AH5" s="349">
        <v>3.2963257915840087E-2</v>
      </c>
      <c r="AI5" s="349">
        <v>3.294312887509239E-2</v>
      </c>
      <c r="AJ5" s="349">
        <v>3.2948538923667892E-2</v>
      </c>
      <c r="AK5" s="349">
        <v>3.2948538923667892E-2</v>
      </c>
      <c r="AL5" s="349">
        <v>1.1356391889227921E-2</v>
      </c>
      <c r="AM5" s="349">
        <v>9.7211379462405784E-3</v>
      </c>
      <c r="AN5" s="349">
        <v>8.6433132090434784E-3</v>
      </c>
      <c r="AO5" s="349">
        <v>7.4668916871716076E-3</v>
      </c>
      <c r="AP5" s="349">
        <v>6.7277112832672108E-3</v>
      </c>
      <c r="AQ5" s="349">
        <v>6.6156338814375238E-3</v>
      </c>
      <c r="AR5" s="349">
        <v>6.5978295773387458E-3</v>
      </c>
      <c r="AS5" s="349">
        <v>6.6026126062260432E-3</v>
      </c>
      <c r="AT5" s="349">
        <v>6.6026126062260432E-3</v>
      </c>
    </row>
    <row r="6" spans="1:46">
      <c r="A6" s="355"/>
      <c r="B6" s="349" t="s">
        <v>232</v>
      </c>
      <c r="C6" s="349" t="s">
        <v>233</v>
      </c>
      <c r="D6" s="349">
        <v>0.187</v>
      </c>
      <c r="E6" s="349">
        <v>0.187</v>
      </c>
      <c r="F6" s="349">
        <v>0.187</v>
      </c>
      <c r="G6" s="349">
        <v>0.187</v>
      </c>
      <c r="H6" s="349">
        <v>0.187</v>
      </c>
      <c r="I6" s="349">
        <v>0.187</v>
      </c>
      <c r="J6" s="349">
        <v>0.187</v>
      </c>
      <c r="K6" s="349">
        <v>0.32208770955062921</v>
      </c>
      <c r="L6" s="349">
        <v>0.14762242608719059</v>
      </c>
      <c r="M6" s="349">
        <v>0.11012302788756061</v>
      </c>
      <c r="N6" s="349">
        <v>7.918588493230376E-2</v>
      </c>
      <c r="O6" s="349">
        <v>6.1480984652920539E-2</v>
      </c>
      <c r="P6" s="349">
        <v>5.6146364854511202E-2</v>
      </c>
      <c r="Q6" s="349">
        <v>5.561305211972542E-2</v>
      </c>
      <c r="R6" s="349">
        <v>5.5587065527563068E-2</v>
      </c>
      <c r="S6" s="349">
        <v>5.5587065527563068E-2</v>
      </c>
      <c r="T6" s="349">
        <v>6.5842525788352797E-3</v>
      </c>
      <c r="U6" s="349">
        <v>2.140776718980534E-3</v>
      </c>
      <c r="V6" s="349">
        <v>1.8057387832362271E-3</v>
      </c>
      <c r="W6" s="349">
        <v>1.510491599879033E-3</v>
      </c>
      <c r="X6" s="349">
        <v>1.3524278123623081E-3</v>
      </c>
      <c r="Y6" s="349">
        <v>1.3087541984616259E-3</v>
      </c>
      <c r="Z6" s="349">
        <v>1.3048051239961879E-3</v>
      </c>
      <c r="AA6" s="349">
        <v>1.3041984458904571E-3</v>
      </c>
      <c r="AB6" s="349">
        <v>1.3041984458904571E-3</v>
      </c>
      <c r="AC6" s="349">
        <v>3.8322364082704577E-2</v>
      </c>
      <c r="AD6" s="349">
        <v>3.6473824689120263E-2</v>
      </c>
      <c r="AE6" s="349">
        <v>3.5255418662334718E-2</v>
      </c>
      <c r="AF6" s="349">
        <v>3.3925552867106523E-2</v>
      </c>
      <c r="AG6" s="349">
        <v>3.308995864068616E-2</v>
      </c>
      <c r="AH6" s="349">
        <v>3.2963257915840087E-2</v>
      </c>
      <c r="AI6" s="349">
        <v>3.294312887509239E-2</v>
      </c>
      <c r="AJ6" s="349">
        <v>3.2948538923667892E-2</v>
      </c>
      <c r="AK6" s="349">
        <v>3.2948538923667892E-2</v>
      </c>
      <c r="AL6" s="349">
        <v>1.1356391889227921E-2</v>
      </c>
      <c r="AM6" s="349">
        <v>9.7211379462405784E-3</v>
      </c>
      <c r="AN6" s="349">
        <v>8.6433132090434784E-3</v>
      </c>
      <c r="AO6" s="349">
        <v>7.4668916871716076E-3</v>
      </c>
      <c r="AP6" s="349">
        <v>6.7277112832672108E-3</v>
      </c>
      <c r="AQ6" s="349">
        <v>6.6156338814375238E-3</v>
      </c>
      <c r="AR6" s="349">
        <v>6.5978295773387458E-3</v>
      </c>
      <c r="AS6" s="349">
        <v>6.6026126062260432E-3</v>
      </c>
      <c r="AT6" s="349">
        <v>6.6026126062260432E-3</v>
      </c>
    </row>
    <row r="7" spans="1:46">
      <c r="A7" s="355"/>
      <c r="B7" s="349" t="s">
        <v>234</v>
      </c>
      <c r="C7" s="349" t="s">
        <v>235</v>
      </c>
      <c r="D7" s="349">
        <v>0.18</v>
      </c>
      <c r="E7" s="349">
        <v>0.18</v>
      </c>
      <c r="F7" s="349">
        <v>0.18</v>
      </c>
      <c r="G7" s="349">
        <v>0.18</v>
      </c>
      <c r="H7" s="349">
        <v>0.18</v>
      </c>
      <c r="I7" s="349">
        <v>0.18</v>
      </c>
      <c r="J7" s="349">
        <v>0.18</v>
      </c>
      <c r="K7" s="349">
        <v>0.33479805489875858</v>
      </c>
      <c r="L7" s="349">
        <v>0.17279824890916601</v>
      </c>
      <c r="M7" s="349">
        <v>0.1231784770531774</v>
      </c>
      <c r="N7" s="349">
        <v>7.1764394521600716E-2</v>
      </c>
      <c r="O7" s="349">
        <v>4.8643169978093793E-2</v>
      </c>
      <c r="P7" s="349">
        <v>4.2515327577216953E-2</v>
      </c>
      <c r="Q7" s="349">
        <v>4.1768431295821203E-2</v>
      </c>
      <c r="R7" s="349">
        <v>4.1644851932661778E-2</v>
      </c>
      <c r="S7" s="349">
        <v>4.1644851932661778E-2</v>
      </c>
      <c r="T7" s="349">
        <v>3.4397378005163949E-3</v>
      </c>
      <c r="U7" s="349">
        <v>2.9421349891807758E-3</v>
      </c>
      <c r="V7" s="349">
        <v>2.3420272564136828E-3</v>
      </c>
      <c r="W7" s="349">
        <v>1.9329267128363259E-3</v>
      </c>
      <c r="X7" s="349">
        <v>1.728572842146212E-3</v>
      </c>
      <c r="Y7" s="349">
        <v>1.6724433802048971E-3</v>
      </c>
      <c r="Z7" s="349">
        <v>1.6673504280009671E-3</v>
      </c>
      <c r="AA7" s="349">
        <v>1.6665713577985891E-3</v>
      </c>
      <c r="AB7" s="349">
        <v>1.6665713577985891E-3</v>
      </c>
      <c r="AC7" s="349">
        <v>3.5768980736590503E-2</v>
      </c>
      <c r="AD7" s="349">
        <v>3.5224301553554258E-2</v>
      </c>
      <c r="AE7" s="349">
        <v>3.4739303402408932E-2</v>
      </c>
      <c r="AF7" s="349">
        <v>3.3661350754172849E-2</v>
      </c>
      <c r="AG7" s="349">
        <v>3.2927559860386597E-2</v>
      </c>
      <c r="AH7" s="349">
        <v>3.2835659386136633E-2</v>
      </c>
      <c r="AI7" s="349">
        <v>3.2811812558651732E-2</v>
      </c>
      <c r="AJ7" s="349">
        <v>3.2808645285750677E-2</v>
      </c>
      <c r="AK7" s="349">
        <v>3.2808645285750677E-2</v>
      </c>
      <c r="AL7" s="349">
        <v>9.3030959358924598E-3</v>
      </c>
      <c r="AM7" s="349">
        <v>8.8020002937858333E-3</v>
      </c>
      <c r="AN7" s="349">
        <v>8.3558183463056501E-3</v>
      </c>
      <c r="AO7" s="349">
        <v>7.3641053834850364E-3</v>
      </c>
      <c r="AP7" s="349">
        <v>6.6890191913972922E-3</v>
      </c>
      <c r="AQ7" s="349">
        <v>6.604472488766111E-3</v>
      </c>
      <c r="AR7" s="349">
        <v>6.5825302917195821E-3</v>
      </c>
      <c r="AS7" s="349">
        <v>6.5796176943480836E-3</v>
      </c>
      <c r="AT7" s="349">
        <v>6.5796176943480836E-3</v>
      </c>
    </row>
    <row r="8" spans="1:46">
      <c r="A8" s="355"/>
      <c r="B8" s="349" t="s">
        <v>236</v>
      </c>
      <c r="C8" s="349" t="s">
        <v>237</v>
      </c>
      <c r="D8" s="349">
        <v>0.16600000000000001</v>
      </c>
      <c r="E8" s="349">
        <v>0.16600000000000001</v>
      </c>
      <c r="F8" s="349">
        <v>0.16600000000000001</v>
      </c>
      <c r="G8" s="349">
        <v>0.16600000000000001</v>
      </c>
      <c r="H8" s="349">
        <v>0.16600000000000001</v>
      </c>
      <c r="I8" s="349">
        <v>0.16600000000000001</v>
      </c>
      <c r="J8" s="349">
        <v>0.16600000000000001</v>
      </c>
      <c r="K8" s="349">
        <v>0.32208770955062921</v>
      </c>
      <c r="L8" s="349">
        <v>0.14762242608719059</v>
      </c>
      <c r="M8" s="349">
        <v>0.11012302788756061</v>
      </c>
      <c r="N8" s="349">
        <v>7.918588493230376E-2</v>
      </c>
      <c r="O8" s="349">
        <v>6.1480984652920539E-2</v>
      </c>
      <c r="P8" s="349">
        <v>5.6146364854511202E-2</v>
      </c>
      <c r="Q8" s="349">
        <v>5.561305211972542E-2</v>
      </c>
      <c r="R8" s="349">
        <v>5.5587065527563068E-2</v>
      </c>
      <c r="S8" s="349">
        <v>5.5587065527563068E-2</v>
      </c>
      <c r="T8" s="349">
        <v>6.5842525788352797E-3</v>
      </c>
      <c r="U8" s="349">
        <v>2.140776718980534E-3</v>
      </c>
      <c r="V8" s="349">
        <v>1.8057387832362271E-3</v>
      </c>
      <c r="W8" s="349">
        <v>1.510491599879033E-3</v>
      </c>
      <c r="X8" s="349">
        <v>1.3524278123623081E-3</v>
      </c>
      <c r="Y8" s="349">
        <v>1.3087541984616259E-3</v>
      </c>
      <c r="Z8" s="349">
        <v>1.3048051239961879E-3</v>
      </c>
      <c r="AA8" s="349">
        <v>1.3041984458904571E-3</v>
      </c>
      <c r="AB8" s="349">
        <v>1.3041984458904571E-3</v>
      </c>
      <c r="AC8" s="349">
        <v>3.8322364082704577E-2</v>
      </c>
      <c r="AD8" s="349">
        <v>3.6473824689120263E-2</v>
      </c>
      <c r="AE8" s="349">
        <v>3.5255418662334718E-2</v>
      </c>
      <c r="AF8" s="349">
        <v>3.3925552867106523E-2</v>
      </c>
      <c r="AG8" s="349">
        <v>3.308995864068616E-2</v>
      </c>
      <c r="AH8" s="349">
        <v>3.2963257915840087E-2</v>
      </c>
      <c r="AI8" s="349">
        <v>3.294312887509239E-2</v>
      </c>
      <c r="AJ8" s="349">
        <v>3.2948538923667892E-2</v>
      </c>
      <c r="AK8" s="349">
        <v>3.2948538923667892E-2</v>
      </c>
      <c r="AL8" s="349">
        <v>1.1356391889227921E-2</v>
      </c>
      <c r="AM8" s="349">
        <v>9.7211379462405784E-3</v>
      </c>
      <c r="AN8" s="349">
        <v>8.6433132090434784E-3</v>
      </c>
      <c r="AO8" s="349">
        <v>7.4668916871716076E-3</v>
      </c>
      <c r="AP8" s="349">
        <v>6.7277112832672108E-3</v>
      </c>
      <c r="AQ8" s="349">
        <v>6.6156338814375238E-3</v>
      </c>
      <c r="AR8" s="349">
        <v>6.5978295773387458E-3</v>
      </c>
      <c r="AS8" s="349">
        <v>6.6026126062260432E-3</v>
      </c>
      <c r="AT8" s="349">
        <v>6.6026126062260432E-3</v>
      </c>
    </row>
    <row r="9" spans="1:46">
      <c r="A9" s="355"/>
      <c r="B9" s="349" t="s">
        <v>238</v>
      </c>
      <c r="C9" s="349" t="s">
        <v>239</v>
      </c>
      <c r="D9" s="349">
        <v>0.158</v>
      </c>
      <c r="E9" s="349">
        <v>0.158</v>
      </c>
      <c r="F9" s="349">
        <v>0.158</v>
      </c>
      <c r="G9" s="349">
        <v>0.158</v>
      </c>
      <c r="H9" s="349">
        <v>0.158</v>
      </c>
      <c r="I9" s="349">
        <v>0.158</v>
      </c>
      <c r="J9" s="349">
        <v>0.158</v>
      </c>
      <c r="K9" s="349">
        <v>0.65533465024851267</v>
      </c>
      <c r="L9" s="349">
        <v>0.23747313984667939</v>
      </c>
      <c r="M9" s="349">
        <v>0.17135868335633919</v>
      </c>
      <c r="N9" s="349">
        <v>0.11450546590669911</v>
      </c>
      <c r="O9" s="349">
        <v>7.3896721182293193E-2</v>
      </c>
      <c r="P9" s="349">
        <v>6.3977663008231336E-2</v>
      </c>
      <c r="Q9" s="349">
        <v>6.2506206249533486E-2</v>
      </c>
      <c r="R9" s="349">
        <v>6.1988464688476803E-2</v>
      </c>
      <c r="S9" s="349">
        <v>6.1988464688476803E-2</v>
      </c>
      <c r="T9" s="349">
        <v>8.8534927543063944E-3</v>
      </c>
      <c r="U9" s="349">
        <v>2.8012254567120931E-3</v>
      </c>
      <c r="V9" s="349">
        <v>2.3356256519840089E-3</v>
      </c>
      <c r="W9" s="349">
        <v>2.0132364459582142E-3</v>
      </c>
      <c r="X9" s="349">
        <v>1.813550121682017E-3</v>
      </c>
      <c r="Y9" s="349">
        <v>1.753505357657992E-3</v>
      </c>
      <c r="Z9" s="349">
        <v>1.746598588732383E-3</v>
      </c>
      <c r="AA9" s="349">
        <v>1.744208342248878E-3</v>
      </c>
      <c r="AB9" s="349">
        <v>1.744208342248878E-3</v>
      </c>
      <c r="AC9" s="349">
        <v>5.4362378645033113E-2</v>
      </c>
      <c r="AD9" s="349">
        <v>5.213318805778281E-2</v>
      </c>
      <c r="AE9" s="349">
        <v>5.0746206669488682E-2</v>
      </c>
      <c r="AF9" s="349">
        <v>4.9017580605088547E-2</v>
      </c>
      <c r="AG9" s="349">
        <v>4.7843143907061743E-2</v>
      </c>
      <c r="AH9" s="349">
        <v>4.7688452790149757E-2</v>
      </c>
      <c r="AI9" s="349">
        <v>4.7638517827092997E-2</v>
      </c>
      <c r="AJ9" s="349">
        <v>4.7629366333098749E-2</v>
      </c>
      <c r="AK9" s="349">
        <v>4.7629366333098749E-2</v>
      </c>
      <c r="AL9" s="349">
        <v>1.543362265373502E-2</v>
      </c>
      <c r="AM9" s="349">
        <v>1.346258133820512E-2</v>
      </c>
      <c r="AN9" s="349">
        <v>1.223620268156516E-2</v>
      </c>
      <c r="AO9" s="349">
        <v>1.0706946985749271E-2</v>
      </c>
      <c r="AP9" s="349">
        <v>9.6679404976069208E-3</v>
      </c>
      <c r="AQ9" s="349">
        <v>9.531112638609656E-3</v>
      </c>
      <c r="AR9" s="349">
        <v>9.4869775217270077E-3</v>
      </c>
      <c r="AS9" s="349">
        <v>9.4789149915835945E-3</v>
      </c>
      <c r="AT9" s="349">
        <v>9.4789149915835945E-3</v>
      </c>
    </row>
    <row r="10" spans="1:46">
      <c r="A10" s="355"/>
      <c r="B10" s="349" t="s">
        <v>240</v>
      </c>
      <c r="C10" s="349" t="s">
        <v>241</v>
      </c>
      <c r="D10" s="349">
        <v>0.129</v>
      </c>
      <c r="E10" s="349">
        <v>0.129</v>
      </c>
      <c r="F10" s="349">
        <v>0.129</v>
      </c>
      <c r="G10" s="349">
        <v>0.129</v>
      </c>
      <c r="H10" s="349">
        <v>0.129</v>
      </c>
      <c r="I10" s="349">
        <v>0.129</v>
      </c>
      <c r="J10" s="349">
        <v>0.129</v>
      </c>
      <c r="K10" s="349">
        <v>0.65533465024851267</v>
      </c>
      <c r="L10" s="349">
        <v>0.23747313984667939</v>
      </c>
      <c r="M10" s="349">
        <v>0.17135868335633919</v>
      </c>
      <c r="N10" s="349">
        <v>0.11450546590669911</v>
      </c>
      <c r="O10" s="349">
        <v>7.3896721182293193E-2</v>
      </c>
      <c r="P10" s="349">
        <v>6.3977663008231336E-2</v>
      </c>
      <c r="Q10" s="349">
        <v>6.2506206249533486E-2</v>
      </c>
      <c r="R10" s="349">
        <v>6.1988464688476803E-2</v>
      </c>
      <c r="S10" s="349">
        <v>6.1988464688476803E-2</v>
      </c>
      <c r="T10" s="349">
        <v>8.8534927543063944E-3</v>
      </c>
      <c r="U10" s="349">
        <v>2.8012254567120931E-3</v>
      </c>
      <c r="V10" s="349">
        <v>2.3356256519840089E-3</v>
      </c>
      <c r="W10" s="349">
        <v>2.0132364459582142E-3</v>
      </c>
      <c r="X10" s="349">
        <v>1.813550121682017E-3</v>
      </c>
      <c r="Y10" s="349">
        <v>1.753505357657992E-3</v>
      </c>
      <c r="Z10" s="349">
        <v>1.746598588732383E-3</v>
      </c>
      <c r="AA10" s="349">
        <v>1.744208342248878E-3</v>
      </c>
      <c r="AB10" s="349">
        <v>1.744208342248878E-3</v>
      </c>
      <c r="AC10" s="349">
        <v>5.4362378645033113E-2</v>
      </c>
      <c r="AD10" s="349">
        <v>5.213318805778281E-2</v>
      </c>
      <c r="AE10" s="349">
        <v>5.0746206669488682E-2</v>
      </c>
      <c r="AF10" s="349">
        <v>4.9017580605088547E-2</v>
      </c>
      <c r="AG10" s="349">
        <v>4.7843143907061743E-2</v>
      </c>
      <c r="AH10" s="349">
        <v>4.7688452790149757E-2</v>
      </c>
      <c r="AI10" s="349">
        <v>4.7638517827092997E-2</v>
      </c>
      <c r="AJ10" s="349">
        <v>4.7629366333098749E-2</v>
      </c>
      <c r="AK10" s="349">
        <v>4.7629366333098749E-2</v>
      </c>
      <c r="AL10" s="349">
        <v>1.543362265373502E-2</v>
      </c>
      <c r="AM10" s="349">
        <v>1.346258133820512E-2</v>
      </c>
      <c r="AN10" s="349">
        <v>1.223620268156516E-2</v>
      </c>
      <c r="AO10" s="349">
        <v>1.0706946985749271E-2</v>
      </c>
      <c r="AP10" s="349">
        <v>9.6679404976069208E-3</v>
      </c>
      <c r="AQ10" s="349">
        <v>9.531112638609656E-3</v>
      </c>
      <c r="AR10" s="349">
        <v>9.4869775217270077E-3</v>
      </c>
      <c r="AS10" s="349">
        <v>9.4789149915835945E-3</v>
      </c>
      <c r="AT10" s="349">
        <v>9.4789149915835945E-3</v>
      </c>
    </row>
    <row r="11" spans="1:46">
      <c r="A11" s="355"/>
      <c r="B11" s="349" t="s">
        <v>242</v>
      </c>
      <c r="C11" s="349" t="s">
        <v>243</v>
      </c>
      <c r="D11" s="349">
        <v>0.16</v>
      </c>
      <c r="E11" s="349">
        <v>0.16</v>
      </c>
      <c r="F11" s="349">
        <v>0.16</v>
      </c>
      <c r="G11" s="349">
        <v>0.16</v>
      </c>
      <c r="H11" s="349">
        <v>0.16</v>
      </c>
      <c r="I11" s="349">
        <v>0.16</v>
      </c>
      <c r="J11" s="349">
        <v>0.16</v>
      </c>
      <c r="K11" s="349">
        <v>0.65533465024851267</v>
      </c>
      <c r="L11" s="349">
        <v>0.23747313984667939</v>
      </c>
      <c r="M11" s="349">
        <v>0.17135868335633919</v>
      </c>
      <c r="N11" s="349">
        <v>0.11450546590669911</v>
      </c>
      <c r="O11" s="349">
        <v>7.3896721182293193E-2</v>
      </c>
      <c r="P11" s="349">
        <v>6.3977663008231336E-2</v>
      </c>
      <c r="Q11" s="349">
        <v>6.2506206249533486E-2</v>
      </c>
      <c r="R11" s="349">
        <v>6.1988464688476803E-2</v>
      </c>
      <c r="S11" s="349">
        <v>6.1988464688476803E-2</v>
      </c>
      <c r="T11" s="349">
        <v>8.8534927543063944E-3</v>
      </c>
      <c r="U11" s="349">
        <v>2.8012254567120931E-3</v>
      </c>
      <c r="V11" s="349">
        <v>2.3356256519840089E-3</v>
      </c>
      <c r="W11" s="349">
        <v>2.0132364459582142E-3</v>
      </c>
      <c r="X11" s="349">
        <v>1.813550121682017E-3</v>
      </c>
      <c r="Y11" s="349">
        <v>1.753505357657992E-3</v>
      </c>
      <c r="Z11" s="349">
        <v>1.746598588732383E-3</v>
      </c>
      <c r="AA11" s="349">
        <v>1.744208342248878E-3</v>
      </c>
      <c r="AB11" s="349">
        <v>1.744208342248878E-3</v>
      </c>
      <c r="AC11" s="349">
        <v>5.4362378645033113E-2</v>
      </c>
      <c r="AD11" s="349">
        <v>5.213318805778281E-2</v>
      </c>
      <c r="AE11" s="349">
        <v>5.0746206669488682E-2</v>
      </c>
      <c r="AF11" s="349">
        <v>4.9017580605088547E-2</v>
      </c>
      <c r="AG11" s="349">
        <v>4.7843143907061743E-2</v>
      </c>
      <c r="AH11" s="349">
        <v>4.7688452790149757E-2</v>
      </c>
      <c r="AI11" s="349">
        <v>4.7638517827092997E-2</v>
      </c>
      <c r="AJ11" s="349">
        <v>4.7629366333098749E-2</v>
      </c>
      <c r="AK11" s="349">
        <v>4.7629366333098749E-2</v>
      </c>
      <c r="AL11" s="349">
        <v>1.543362265373502E-2</v>
      </c>
      <c r="AM11" s="349">
        <v>1.346258133820512E-2</v>
      </c>
      <c r="AN11" s="349">
        <v>1.223620268156516E-2</v>
      </c>
      <c r="AO11" s="349">
        <v>1.0706946985749271E-2</v>
      </c>
      <c r="AP11" s="349">
        <v>9.6679404976069208E-3</v>
      </c>
      <c r="AQ11" s="349">
        <v>9.531112638609656E-3</v>
      </c>
      <c r="AR11" s="349">
        <v>9.4869775217270077E-3</v>
      </c>
      <c r="AS11" s="349">
        <v>9.4789149915835945E-3</v>
      </c>
      <c r="AT11" s="349">
        <v>9.4789149915835945E-3</v>
      </c>
    </row>
    <row r="12" spans="1:46">
      <c r="A12" s="355"/>
      <c r="B12" s="349" t="s">
        <v>244</v>
      </c>
      <c r="C12" s="349" t="s">
        <v>245</v>
      </c>
      <c r="D12" s="349">
        <v>0.13200000000000001</v>
      </c>
      <c r="E12" s="349">
        <v>0.13200000000000001</v>
      </c>
      <c r="F12" s="349">
        <v>0.13200000000000001</v>
      </c>
      <c r="G12" s="349">
        <v>0.13200000000000001</v>
      </c>
      <c r="H12" s="349">
        <v>0.13200000000000001</v>
      </c>
      <c r="I12" s="349">
        <v>0.13200000000000001</v>
      </c>
      <c r="J12" s="349">
        <v>0.13200000000000001</v>
      </c>
      <c r="K12" s="349">
        <v>0.65533465024851267</v>
      </c>
      <c r="L12" s="349">
        <v>0.23747313984667939</v>
      </c>
      <c r="M12" s="349">
        <v>0.17135868335633919</v>
      </c>
      <c r="N12" s="349">
        <v>0.11450546590669911</v>
      </c>
      <c r="O12" s="349">
        <v>7.3896721182293193E-2</v>
      </c>
      <c r="P12" s="349">
        <v>6.3977663008231336E-2</v>
      </c>
      <c r="Q12" s="349">
        <v>6.2506206249533486E-2</v>
      </c>
      <c r="R12" s="349">
        <v>6.1988464688476803E-2</v>
      </c>
      <c r="S12" s="349">
        <v>6.1988464688476803E-2</v>
      </c>
      <c r="T12" s="349">
        <v>8.8534927543063944E-3</v>
      </c>
      <c r="U12" s="349">
        <v>2.8012254567120931E-3</v>
      </c>
      <c r="V12" s="349">
        <v>2.3356256519840089E-3</v>
      </c>
      <c r="W12" s="349">
        <v>2.0132364459582142E-3</v>
      </c>
      <c r="X12" s="349">
        <v>1.813550121682017E-3</v>
      </c>
      <c r="Y12" s="349">
        <v>1.753505357657992E-3</v>
      </c>
      <c r="Z12" s="349">
        <v>1.746598588732383E-3</v>
      </c>
      <c r="AA12" s="349">
        <v>1.744208342248878E-3</v>
      </c>
      <c r="AB12" s="349">
        <v>1.744208342248878E-3</v>
      </c>
      <c r="AC12" s="349">
        <v>5.4362378645033113E-2</v>
      </c>
      <c r="AD12" s="349">
        <v>5.213318805778281E-2</v>
      </c>
      <c r="AE12" s="349">
        <v>5.0746206669488682E-2</v>
      </c>
      <c r="AF12" s="349">
        <v>4.9017580605088547E-2</v>
      </c>
      <c r="AG12" s="349">
        <v>4.7843143907061743E-2</v>
      </c>
      <c r="AH12" s="349">
        <v>4.7688452790149757E-2</v>
      </c>
      <c r="AI12" s="349">
        <v>4.7638517827092997E-2</v>
      </c>
      <c r="AJ12" s="349">
        <v>4.7629366333098749E-2</v>
      </c>
      <c r="AK12" s="349">
        <v>4.7629366333098749E-2</v>
      </c>
      <c r="AL12" s="349">
        <v>1.543362265373502E-2</v>
      </c>
      <c r="AM12" s="349">
        <v>1.346258133820512E-2</v>
      </c>
      <c r="AN12" s="349">
        <v>1.223620268156516E-2</v>
      </c>
      <c r="AO12" s="349">
        <v>1.0706946985749271E-2</v>
      </c>
      <c r="AP12" s="349">
        <v>9.6679404976069208E-3</v>
      </c>
      <c r="AQ12" s="349">
        <v>9.531112638609656E-3</v>
      </c>
      <c r="AR12" s="349">
        <v>9.4869775217270077E-3</v>
      </c>
      <c r="AS12" s="349">
        <v>9.4789149915835945E-3</v>
      </c>
      <c r="AT12" s="349">
        <v>9.4789149915835945E-3</v>
      </c>
    </row>
    <row r="13" spans="1:46">
      <c r="A13" s="355"/>
      <c r="B13" s="349" t="s">
        <v>246</v>
      </c>
      <c r="C13" s="349" t="s">
        <v>247</v>
      </c>
      <c r="D13" s="349">
        <v>0.154</v>
      </c>
      <c r="E13" s="349">
        <v>0.154</v>
      </c>
      <c r="F13" s="349">
        <v>0.154</v>
      </c>
      <c r="G13" s="349">
        <v>0.154</v>
      </c>
      <c r="H13" s="349">
        <v>0.154</v>
      </c>
      <c r="I13" s="349">
        <v>0.154</v>
      </c>
      <c r="J13" s="349">
        <v>0.154</v>
      </c>
      <c r="K13" s="349">
        <v>1.9862939565072211</v>
      </c>
      <c r="L13" s="349">
        <v>1.0994420556008071</v>
      </c>
      <c r="M13" s="349">
        <v>0.63113185424814366</v>
      </c>
      <c r="N13" s="349">
        <v>0.43497462953318311</v>
      </c>
      <c r="O13" s="349">
        <v>0.33067836534065109</v>
      </c>
      <c r="P13" s="349">
        <v>0.3165276485243248</v>
      </c>
      <c r="Q13" s="349">
        <v>0.31367856883687772</v>
      </c>
      <c r="R13" s="349">
        <v>0.31264891292629021</v>
      </c>
      <c r="S13" s="349">
        <v>0.31264891292629021</v>
      </c>
      <c r="T13" s="349">
        <v>6.0836624757041758E-3</v>
      </c>
      <c r="U13" s="349">
        <v>5.4059152661818889E-3</v>
      </c>
      <c r="V13" s="349">
        <v>4.7949015020172271E-3</v>
      </c>
      <c r="W13" s="349">
        <v>4.4295222819428241E-3</v>
      </c>
      <c r="X13" s="349">
        <v>4.2828784584138212E-3</v>
      </c>
      <c r="Y13" s="349">
        <v>4.2469439650385972E-3</v>
      </c>
      <c r="Z13" s="349">
        <v>4.2418286321412842E-3</v>
      </c>
      <c r="AA13" s="349">
        <v>4.2403248188809016E-3</v>
      </c>
      <c r="AB13" s="349">
        <v>4.2403248188809016E-3</v>
      </c>
      <c r="AC13" s="349">
        <v>0.13747807282367619</v>
      </c>
      <c r="AD13" s="349">
        <v>7.5855112157182214E-2</v>
      </c>
      <c r="AE13" s="349">
        <v>5.7063978678227337E-2</v>
      </c>
      <c r="AF13" s="349">
        <v>5.4055570143668193E-2</v>
      </c>
      <c r="AG13" s="349">
        <v>5.3028769875295173E-2</v>
      </c>
      <c r="AH13" s="349">
        <v>5.286175501589948E-2</v>
      </c>
      <c r="AI13" s="349">
        <v>5.2841711456303592E-2</v>
      </c>
      <c r="AJ13" s="349">
        <v>5.2834708622229692E-2</v>
      </c>
      <c r="AK13" s="349">
        <v>5.2834708622229692E-2</v>
      </c>
      <c r="AL13" s="349">
        <v>9.2111167255414433E-2</v>
      </c>
      <c r="AM13" s="349">
        <v>3.5422377732348687E-2</v>
      </c>
      <c r="AN13" s="349">
        <v>1.8134386009986622E-2</v>
      </c>
      <c r="AO13" s="349">
        <v>1.536652100757172E-2</v>
      </c>
      <c r="AP13" s="349">
        <v>1.4421801995552831E-2</v>
      </c>
      <c r="AQ13" s="349">
        <v>1.42681478802973E-2</v>
      </c>
      <c r="AR13" s="349">
        <v>1.4249715113293889E-2</v>
      </c>
      <c r="AS13" s="349">
        <v>1.424327625575106E-2</v>
      </c>
      <c r="AT13" s="349">
        <v>1.424327625575106E-2</v>
      </c>
    </row>
    <row r="14" spans="1:46">
      <c r="A14" s="355"/>
      <c r="B14" s="349" t="s">
        <v>248</v>
      </c>
      <c r="C14" s="349" t="s">
        <v>249</v>
      </c>
      <c r="D14" s="349">
        <v>0.15959999999999999</v>
      </c>
      <c r="E14" s="349">
        <v>0.15959999999999999</v>
      </c>
      <c r="F14" s="349">
        <v>0.15959999999999999</v>
      </c>
      <c r="G14" s="349">
        <v>0.15959999999999999</v>
      </c>
      <c r="H14" s="349">
        <v>0.15959999999999999</v>
      </c>
      <c r="I14" s="349">
        <v>0.15959999999999999</v>
      </c>
      <c r="J14" s="349">
        <v>0.15959999999999999</v>
      </c>
      <c r="K14" s="349">
        <v>0.33115653835444719</v>
      </c>
      <c r="L14" s="349">
        <v>0.1416650290034015</v>
      </c>
      <c r="M14" s="349">
        <v>0.1104300004862543</v>
      </c>
      <c r="N14" s="349">
        <v>8.1508083574503329E-2</v>
      </c>
      <c r="O14" s="349">
        <v>6.3533780256503122E-2</v>
      </c>
      <c r="P14" s="349">
        <v>5.8075379381207742E-2</v>
      </c>
      <c r="Q14" s="349">
        <v>5.7430435763045497E-2</v>
      </c>
      <c r="R14" s="349">
        <v>5.7317908516770433E-2</v>
      </c>
      <c r="S14" s="349">
        <v>5.7317908516770433E-2</v>
      </c>
      <c r="T14" s="349">
        <v>1.0766176423235499E-2</v>
      </c>
      <c r="U14" s="349">
        <v>3.2446467921275739E-3</v>
      </c>
      <c r="V14" s="349">
        <v>2.7403183775194001E-3</v>
      </c>
      <c r="W14" s="349">
        <v>2.2831641398442862E-3</v>
      </c>
      <c r="X14" s="349">
        <v>2.0449585808666911E-3</v>
      </c>
      <c r="Y14" s="349">
        <v>1.9783937452815892E-3</v>
      </c>
      <c r="Z14" s="349">
        <v>1.972314847292319E-3</v>
      </c>
      <c r="AA14" s="349">
        <v>1.971385326188381E-3</v>
      </c>
      <c r="AB14" s="349">
        <v>1.971385326188381E-3</v>
      </c>
      <c r="AC14" s="349">
        <v>3.8648196226540567E-2</v>
      </c>
      <c r="AD14" s="349">
        <v>3.6757621545940547E-2</v>
      </c>
      <c r="AE14" s="349">
        <v>3.5714587496733848E-2</v>
      </c>
      <c r="AF14" s="349">
        <v>3.4334013945725807E-2</v>
      </c>
      <c r="AG14" s="349">
        <v>3.3438916730707813E-2</v>
      </c>
      <c r="AH14" s="349">
        <v>3.3316303893962937E-2</v>
      </c>
      <c r="AI14" s="349">
        <v>3.3283144685901177E-2</v>
      </c>
      <c r="AJ14" s="349">
        <v>3.3278806736294783E-2</v>
      </c>
      <c r="AK14" s="349">
        <v>3.3278806736294783E-2</v>
      </c>
      <c r="AL14" s="349">
        <v>1.163870045809165E-2</v>
      </c>
      <c r="AM14" s="349">
        <v>9.9722045571360891E-3</v>
      </c>
      <c r="AN14" s="349">
        <v>9.049523054412454E-3</v>
      </c>
      <c r="AO14" s="349">
        <v>7.8282458520264192E-3</v>
      </c>
      <c r="AP14" s="349">
        <v>7.0364197527720586E-3</v>
      </c>
      <c r="AQ14" s="349">
        <v>6.9279609758530983E-3</v>
      </c>
      <c r="AR14" s="349">
        <v>6.8986411803641356E-3</v>
      </c>
      <c r="AS14" s="349">
        <v>6.8948154849121281E-3</v>
      </c>
      <c r="AT14" s="349">
        <v>6.8948154849121281E-3</v>
      </c>
    </row>
    <row r="15" spans="1:46">
      <c r="A15" s="355"/>
      <c r="B15" s="349" t="s">
        <v>250</v>
      </c>
      <c r="C15" s="349" t="s">
        <v>251</v>
      </c>
      <c r="D15" s="349">
        <v>0.17119999999999999</v>
      </c>
      <c r="E15" s="349">
        <v>0.17119999999999999</v>
      </c>
      <c r="F15" s="349">
        <v>0.17119999999999999</v>
      </c>
      <c r="G15" s="349">
        <v>0.17119999999999999</v>
      </c>
      <c r="H15" s="349">
        <v>0.17119999999999999</v>
      </c>
      <c r="I15" s="349">
        <v>0.17119999999999999</v>
      </c>
      <c r="J15" s="349">
        <v>0.17119999999999999</v>
      </c>
      <c r="K15" s="349">
        <v>0.32208770955062921</v>
      </c>
      <c r="L15" s="349">
        <v>0.14762242608719059</v>
      </c>
      <c r="M15" s="349">
        <v>0.11012302788756061</v>
      </c>
      <c r="N15" s="349">
        <v>7.918588493230376E-2</v>
      </c>
      <c r="O15" s="349">
        <v>6.1480984652920539E-2</v>
      </c>
      <c r="P15" s="349">
        <v>5.6146364854511202E-2</v>
      </c>
      <c r="Q15" s="349">
        <v>5.561305211972542E-2</v>
      </c>
      <c r="R15" s="349">
        <v>5.5587065527563068E-2</v>
      </c>
      <c r="S15" s="349">
        <v>5.5587065527563068E-2</v>
      </c>
      <c r="T15" s="349">
        <v>6.5842525788352797E-3</v>
      </c>
      <c r="U15" s="349">
        <v>2.140776718980534E-3</v>
      </c>
      <c r="V15" s="349">
        <v>1.8057387832362271E-3</v>
      </c>
      <c r="W15" s="349">
        <v>1.510491599879033E-3</v>
      </c>
      <c r="X15" s="349">
        <v>1.3524278123623081E-3</v>
      </c>
      <c r="Y15" s="349">
        <v>1.3087541984616259E-3</v>
      </c>
      <c r="Z15" s="349">
        <v>1.3048051239961879E-3</v>
      </c>
      <c r="AA15" s="349">
        <v>1.3041984458904571E-3</v>
      </c>
      <c r="AB15" s="349">
        <v>1.3041984458904571E-3</v>
      </c>
      <c r="AC15" s="349">
        <v>3.8322364082704577E-2</v>
      </c>
      <c r="AD15" s="349">
        <v>3.6473824689120263E-2</v>
      </c>
      <c r="AE15" s="349">
        <v>3.5255418662334718E-2</v>
      </c>
      <c r="AF15" s="349">
        <v>3.3925552867106523E-2</v>
      </c>
      <c r="AG15" s="349">
        <v>3.308995864068616E-2</v>
      </c>
      <c r="AH15" s="349">
        <v>3.2963257915840087E-2</v>
      </c>
      <c r="AI15" s="349">
        <v>3.294312887509239E-2</v>
      </c>
      <c r="AJ15" s="349">
        <v>3.2948538923667892E-2</v>
      </c>
      <c r="AK15" s="349">
        <v>3.2948538923667892E-2</v>
      </c>
      <c r="AL15" s="349">
        <v>1.1356391889227921E-2</v>
      </c>
      <c r="AM15" s="349">
        <v>9.7211379462405784E-3</v>
      </c>
      <c r="AN15" s="349">
        <v>8.6433132090434784E-3</v>
      </c>
      <c r="AO15" s="349">
        <v>7.4668916871716076E-3</v>
      </c>
      <c r="AP15" s="349">
        <v>6.7277112832672108E-3</v>
      </c>
      <c r="AQ15" s="349">
        <v>6.6156338814375238E-3</v>
      </c>
      <c r="AR15" s="349">
        <v>6.5978295773387458E-3</v>
      </c>
      <c r="AS15" s="349">
        <v>6.6026126062260432E-3</v>
      </c>
      <c r="AT15" s="349">
        <v>6.6026126062260432E-3</v>
      </c>
    </row>
    <row r="16" spans="1:46">
      <c r="A16" s="355"/>
      <c r="B16" s="349" t="s">
        <v>252</v>
      </c>
      <c r="C16" s="349" t="s">
        <v>253</v>
      </c>
      <c r="D16" s="349">
        <v>0.17030000000000001</v>
      </c>
      <c r="E16" s="349">
        <v>0.17030000000000001</v>
      </c>
      <c r="F16" s="349">
        <v>0.17030000000000001</v>
      </c>
      <c r="G16" s="349">
        <v>0.17030000000000001</v>
      </c>
      <c r="H16" s="349">
        <v>0.17030000000000001</v>
      </c>
      <c r="I16" s="349">
        <v>0.17030000000000001</v>
      </c>
      <c r="J16" s="349">
        <v>0.17030000000000001</v>
      </c>
      <c r="K16" s="349">
        <v>0.32208770955062921</v>
      </c>
      <c r="L16" s="349">
        <v>0.14762242608719059</v>
      </c>
      <c r="M16" s="349">
        <v>0.11012302788756061</v>
      </c>
      <c r="N16" s="349">
        <v>7.918588493230376E-2</v>
      </c>
      <c r="O16" s="349">
        <v>6.1480984652920539E-2</v>
      </c>
      <c r="P16" s="349">
        <v>5.6146364854511202E-2</v>
      </c>
      <c r="Q16" s="349">
        <v>5.561305211972542E-2</v>
      </c>
      <c r="R16" s="349">
        <v>5.5587065527563068E-2</v>
      </c>
      <c r="S16" s="349">
        <v>5.5587065527563068E-2</v>
      </c>
      <c r="T16" s="349">
        <v>6.5842525788352797E-3</v>
      </c>
      <c r="U16" s="349">
        <v>2.140776718980534E-3</v>
      </c>
      <c r="V16" s="349">
        <v>1.8057387832362271E-3</v>
      </c>
      <c r="W16" s="349">
        <v>1.510491599879033E-3</v>
      </c>
      <c r="X16" s="349">
        <v>1.3524278123623081E-3</v>
      </c>
      <c r="Y16" s="349">
        <v>1.3087541984616259E-3</v>
      </c>
      <c r="Z16" s="349">
        <v>1.3048051239961879E-3</v>
      </c>
      <c r="AA16" s="349">
        <v>1.3041984458904571E-3</v>
      </c>
      <c r="AB16" s="349">
        <v>1.3041984458904571E-3</v>
      </c>
      <c r="AC16" s="349">
        <v>3.8322364082704577E-2</v>
      </c>
      <c r="AD16" s="349">
        <v>3.6473824689120263E-2</v>
      </c>
      <c r="AE16" s="349">
        <v>3.5255418662334718E-2</v>
      </c>
      <c r="AF16" s="349">
        <v>3.3925552867106523E-2</v>
      </c>
      <c r="AG16" s="349">
        <v>3.308995864068616E-2</v>
      </c>
      <c r="AH16" s="349">
        <v>3.2963257915840087E-2</v>
      </c>
      <c r="AI16" s="349">
        <v>3.294312887509239E-2</v>
      </c>
      <c r="AJ16" s="349">
        <v>3.2948538923667892E-2</v>
      </c>
      <c r="AK16" s="349">
        <v>3.2948538923667892E-2</v>
      </c>
      <c r="AL16" s="349">
        <v>1.1356391889227921E-2</v>
      </c>
      <c r="AM16" s="349">
        <v>9.7211379462405784E-3</v>
      </c>
      <c r="AN16" s="349">
        <v>8.6433132090434784E-3</v>
      </c>
      <c r="AO16" s="349">
        <v>7.4668916871716076E-3</v>
      </c>
      <c r="AP16" s="349">
        <v>6.7277112832672108E-3</v>
      </c>
      <c r="AQ16" s="349">
        <v>6.6156338814375238E-3</v>
      </c>
      <c r="AR16" s="349">
        <v>6.5978295773387458E-3</v>
      </c>
      <c r="AS16" s="349">
        <v>6.6026126062260432E-3</v>
      </c>
      <c r="AT16" s="349">
        <v>6.6026126062260432E-3</v>
      </c>
    </row>
    <row r="17" spans="1:46">
      <c r="A17" s="355"/>
      <c r="B17" s="349" t="s">
        <v>254</v>
      </c>
      <c r="C17" s="349" t="s">
        <v>255</v>
      </c>
      <c r="D17" s="349">
        <v>0.72250000000000003</v>
      </c>
      <c r="E17" s="349">
        <v>0.72250000000000003</v>
      </c>
      <c r="F17" s="349">
        <v>0.72250000000000003</v>
      </c>
      <c r="G17" s="349">
        <v>0.72250000000000003</v>
      </c>
      <c r="H17" s="349">
        <v>0.72250000000000003</v>
      </c>
      <c r="I17" s="349">
        <v>0.72250000000000003</v>
      </c>
      <c r="J17" s="349">
        <v>0.72250000000000003</v>
      </c>
      <c r="K17" s="349"/>
      <c r="L17" s="349"/>
      <c r="M17" s="349"/>
      <c r="N17" s="349"/>
      <c r="O17" s="349"/>
      <c r="P17" s="349"/>
      <c r="Q17" s="349"/>
      <c r="R17" s="349"/>
      <c r="S17" s="349"/>
      <c r="T17" s="349"/>
      <c r="U17" s="349"/>
      <c r="V17" s="349"/>
      <c r="W17" s="349"/>
      <c r="X17" s="349"/>
      <c r="Y17" s="349"/>
      <c r="Z17" s="349"/>
      <c r="AA17" s="349"/>
      <c r="AB17" s="349"/>
      <c r="AC17" s="349">
        <v>3.2574009470298898E-2</v>
      </c>
      <c r="AD17" s="349">
        <v>3.1002750985752218E-2</v>
      </c>
      <c r="AE17" s="349">
        <v>2.9967105862984511E-2</v>
      </c>
      <c r="AF17" s="349">
        <v>2.8836719937040539E-2</v>
      </c>
      <c r="AG17" s="349">
        <v>2.812646484458323E-2</v>
      </c>
      <c r="AH17" s="349">
        <v>2.801876922846408E-2</v>
      </c>
      <c r="AI17" s="349">
        <v>2.8001659543828529E-2</v>
      </c>
      <c r="AJ17" s="349">
        <v>2.8006258085117711E-2</v>
      </c>
      <c r="AK17" s="349">
        <v>2.8006258085117711E-2</v>
      </c>
      <c r="AL17" s="349">
        <v>5.6781959446139604E-3</v>
      </c>
      <c r="AM17" s="349">
        <v>4.8605689731202892E-3</v>
      </c>
      <c r="AN17" s="349">
        <v>4.3216566045217392E-3</v>
      </c>
      <c r="AO17" s="349">
        <v>3.7334458435858038E-3</v>
      </c>
      <c r="AP17" s="349">
        <v>3.363855641633605E-3</v>
      </c>
      <c r="AQ17" s="349">
        <v>3.3078169407187619E-3</v>
      </c>
      <c r="AR17" s="349">
        <v>3.2989147886693729E-3</v>
      </c>
      <c r="AS17" s="349">
        <v>3.301306303113022E-3</v>
      </c>
      <c r="AT17" s="349">
        <v>3.301306303113022E-3</v>
      </c>
    </row>
    <row r="18" spans="1:46">
      <c r="A18" s="349"/>
      <c r="B18" s="349" t="s">
        <v>256</v>
      </c>
      <c r="C18" s="349" t="s">
        <v>257</v>
      </c>
      <c r="D18" s="349">
        <v>0.17026031934888899</v>
      </c>
      <c r="E18" s="349">
        <v>0.2096253481441058</v>
      </c>
      <c r="F18" s="349">
        <v>0.25470361020062682</v>
      </c>
      <c r="G18" s="349">
        <v>0.2557274095956687</v>
      </c>
      <c r="H18" s="349">
        <v>0.25571251159583352</v>
      </c>
      <c r="I18" s="349">
        <v>0.25565792271100729</v>
      </c>
      <c r="J18" s="349">
        <v>0.25565792271100729</v>
      </c>
      <c r="K18" s="349">
        <v>0.32208770955062921</v>
      </c>
      <c r="L18" s="349">
        <v>0.14762242608719059</v>
      </c>
      <c r="M18" s="349">
        <v>0.11012302788756061</v>
      </c>
      <c r="N18" s="349">
        <v>7.918588493230376E-2</v>
      </c>
      <c r="O18" s="349">
        <v>6.1480984652920539E-2</v>
      </c>
      <c r="P18" s="349">
        <v>5.6146364854511202E-2</v>
      </c>
      <c r="Q18" s="349">
        <v>5.561305211972542E-2</v>
      </c>
      <c r="R18" s="349">
        <v>5.5587065527563068E-2</v>
      </c>
      <c r="S18" s="349">
        <v>5.5587065527563068E-2</v>
      </c>
      <c r="T18" s="349">
        <v>6.5842525788352797E-3</v>
      </c>
      <c r="U18" s="349">
        <v>2.140776718980534E-3</v>
      </c>
      <c r="V18" s="349">
        <v>1.8057387832362271E-3</v>
      </c>
      <c r="W18" s="349">
        <v>1.510491599879033E-3</v>
      </c>
      <c r="X18" s="349">
        <v>1.3524278123623081E-3</v>
      </c>
      <c r="Y18" s="349">
        <v>1.3087541984616259E-3</v>
      </c>
      <c r="Z18" s="349">
        <v>1.3048051239961879E-3</v>
      </c>
      <c r="AA18" s="349">
        <v>1.3041984458904571E-3</v>
      </c>
      <c r="AB18" s="349">
        <v>1.3041984458904571E-3</v>
      </c>
      <c r="AC18" s="349">
        <v>3.8322364082704577E-2</v>
      </c>
      <c r="AD18" s="349">
        <v>3.6473824689120263E-2</v>
      </c>
      <c r="AE18" s="349">
        <v>3.5255418662334718E-2</v>
      </c>
      <c r="AF18" s="349">
        <v>3.3925552867106523E-2</v>
      </c>
      <c r="AG18" s="349">
        <v>3.308995864068616E-2</v>
      </c>
      <c r="AH18" s="349">
        <v>3.2963257915840087E-2</v>
      </c>
      <c r="AI18" s="349">
        <v>3.294312887509239E-2</v>
      </c>
      <c r="AJ18" s="349">
        <v>3.2948538923667892E-2</v>
      </c>
      <c r="AK18" s="349">
        <v>3.2948538923667892E-2</v>
      </c>
      <c r="AL18" s="349">
        <v>1.1356391889227921E-2</v>
      </c>
      <c r="AM18" s="349">
        <v>9.7211379462405784E-3</v>
      </c>
      <c r="AN18" s="349">
        <v>8.6433132090434784E-3</v>
      </c>
      <c r="AO18" s="349">
        <v>7.4668916871716076E-3</v>
      </c>
      <c r="AP18" s="349">
        <v>6.7277112832672108E-3</v>
      </c>
      <c r="AQ18" s="349">
        <v>6.6156338814375238E-3</v>
      </c>
      <c r="AR18" s="349">
        <v>6.5978295773387458E-3</v>
      </c>
      <c r="AS18" s="349">
        <v>6.6026126062260432E-3</v>
      </c>
      <c r="AT18" s="349">
        <v>6.6026126062260432E-3</v>
      </c>
    </row>
    <row r="19" spans="1:46">
      <c r="A19" s="349"/>
      <c r="B19" s="349" t="s">
        <v>258</v>
      </c>
      <c r="C19" s="349" t="s">
        <v>259</v>
      </c>
      <c r="D19" s="349">
        <v>0.2185995747894427</v>
      </c>
      <c r="E19" s="349">
        <v>0.27090367963685907</v>
      </c>
      <c r="F19" s="349">
        <v>0.32797964191133649</v>
      </c>
      <c r="G19" s="349">
        <v>0.33183968466914487</v>
      </c>
      <c r="H19" s="349">
        <v>0.33121377505850458</v>
      </c>
      <c r="I19" s="349">
        <v>0.33060645126842908</v>
      </c>
      <c r="J19" s="349">
        <v>0.33060645126842908</v>
      </c>
      <c r="K19" s="349">
        <v>0.32208770955062921</v>
      </c>
      <c r="L19" s="349">
        <v>0.14762242608719059</v>
      </c>
      <c r="M19" s="349">
        <v>0.11012302788756061</v>
      </c>
      <c r="N19" s="349">
        <v>7.918588493230376E-2</v>
      </c>
      <c r="O19" s="349">
        <v>6.1480984652920539E-2</v>
      </c>
      <c r="P19" s="349">
        <v>5.6146364854511202E-2</v>
      </c>
      <c r="Q19" s="349">
        <v>5.561305211972542E-2</v>
      </c>
      <c r="R19" s="349">
        <v>5.5587065527563068E-2</v>
      </c>
      <c r="S19" s="349">
        <v>5.5587065527563068E-2</v>
      </c>
      <c r="T19" s="349">
        <v>6.5842525788352797E-3</v>
      </c>
      <c r="U19" s="349">
        <v>2.140776718980534E-3</v>
      </c>
      <c r="V19" s="349">
        <v>1.8057387832362271E-3</v>
      </c>
      <c r="W19" s="349">
        <v>1.510491599879033E-3</v>
      </c>
      <c r="X19" s="349">
        <v>1.3524278123623081E-3</v>
      </c>
      <c r="Y19" s="349">
        <v>1.3087541984616259E-3</v>
      </c>
      <c r="Z19" s="349">
        <v>1.3048051239961879E-3</v>
      </c>
      <c r="AA19" s="349">
        <v>1.3041984458904571E-3</v>
      </c>
      <c r="AB19" s="349">
        <v>1.3041984458904571E-3</v>
      </c>
      <c r="AC19" s="349">
        <v>3.8322364082704577E-2</v>
      </c>
      <c r="AD19" s="349">
        <v>3.6473824689120263E-2</v>
      </c>
      <c r="AE19" s="349">
        <v>3.5255418662334718E-2</v>
      </c>
      <c r="AF19" s="349">
        <v>3.3925552867106523E-2</v>
      </c>
      <c r="AG19" s="349">
        <v>3.308995864068616E-2</v>
      </c>
      <c r="AH19" s="349">
        <v>3.2963257915840087E-2</v>
      </c>
      <c r="AI19" s="349">
        <v>3.294312887509239E-2</v>
      </c>
      <c r="AJ19" s="349">
        <v>3.2948538923667892E-2</v>
      </c>
      <c r="AK19" s="349">
        <v>3.2948538923667892E-2</v>
      </c>
      <c r="AL19" s="349">
        <v>1.1356391889227921E-2</v>
      </c>
      <c r="AM19" s="349">
        <v>9.7211379462405784E-3</v>
      </c>
      <c r="AN19" s="349">
        <v>8.6433132090434784E-3</v>
      </c>
      <c r="AO19" s="349">
        <v>7.4668916871716076E-3</v>
      </c>
      <c r="AP19" s="349">
        <v>6.7277112832672108E-3</v>
      </c>
      <c r="AQ19" s="349">
        <v>6.6156338814375238E-3</v>
      </c>
      <c r="AR19" s="349">
        <v>6.5978295773387458E-3</v>
      </c>
      <c r="AS19" s="349">
        <v>6.6026126062260432E-3</v>
      </c>
      <c r="AT19" s="349">
        <v>6.6026126062260432E-3</v>
      </c>
    </row>
    <row r="20" spans="1:46">
      <c r="A20" s="349"/>
      <c r="B20" s="349" t="s">
        <v>260</v>
      </c>
      <c r="C20" s="349" t="s">
        <v>261</v>
      </c>
      <c r="D20" s="349">
        <v>0.27327343156750278</v>
      </c>
      <c r="E20" s="349">
        <v>0.31132764263136292</v>
      </c>
      <c r="F20" s="349">
        <v>0.35134028451631161</v>
      </c>
      <c r="G20" s="349">
        <v>0.35492745782462959</v>
      </c>
      <c r="H20" s="349">
        <v>0.35430563939341447</v>
      </c>
      <c r="I20" s="349">
        <v>0.35357545768740412</v>
      </c>
      <c r="J20" s="349">
        <v>0.35357545768740412</v>
      </c>
      <c r="K20" s="349">
        <v>0.33479805489875858</v>
      </c>
      <c r="L20" s="349">
        <v>0.17279824890916601</v>
      </c>
      <c r="M20" s="349">
        <v>0.1231784770531774</v>
      </c>
      <c r="N20" s="349">
        <v>7.1764394521600716E-2</v>
      </c>
      <c r="O20" s="349">
        <v>4.8643169978093793E-2</v>
      </c>
      <c r="P20" s="349">
        <v>4.2515327577216953E-2</v>
      </c>
      <c r="Q20" s="349">
        <v>4.1768431295821203E-2</v>
      </c>
      <c r="R20" s="349">
        <v>4.1644851932661778E-2</v>
      </c>
      <c r="S20" s="349">
        <v>4.1644851932661778E-2</v>
      </c>
      <c r="T20" s="349">
        <v>3.4397378005163949E-3</v>
      </c>
      <c r="U20" s="349">
        <v>2.9421349891807758E-3</v>
      </c>
      <c r="V20" s="349">
        <v>2.3420272564136828E-3</v>
      </c>
      <c r="W20" s="349">
        <v>1.9329267128363259E-3</v>
      </c>
      <c r="X20" s="349">
        <v>1.728572842146212E-3</v>
      </c>
      <c r="Y20" s="349">
        <v>1.6724433802048971E-3</v>
      </c>
      <c r="Z20" s="349">
        <v>1.6673504280009671E-3</v>
      </c>
      <c r="AA20" s="349">
        <v>1.6665713577985891E-3</v>
      </c>
      <c r="AB20" s="349">
        <v>1.6665713577985891E-3</v>
      </c>
      <c r="AC20" s="349">
        <v>3.5768980736590503E-2</v>
      </c>
      <c r="AD20" s="349">
        <v>3.5224301553554258E-2</v>
      </c>
      <c r="AE20" s="349">
        <v>3.4739303402408932E-2</v>
      </c>
      <c r="AF20" s="349">
        <v>3.3661350754172849E-2</v>
      </c>
      <c r="AG20" s="349">
        <v>3.2927559860386597E-2</v>
      </c>
      <c r="AH20" s="349">
        <v>3.2835659386136633E-2</v>
      </c>
      <c r="AI20" s="349">
        <v>3.2811812558651732E-2</v>
      </c>
      <c r="AJ20" s="349">
        <v>3.2808645285750677E-2</v>
      </c>
      <c r="AK20" s="349">
        <v>3.2808645285750677E-2</v>
      </c>
      <c r="AL20" s="349">
        <v>9.3030959358924598E-3</v>
      </c>
      <c r="AM20" s="349">
        <v>8.8020002937858333E-3</v>
      </c>
      <c r="AN20" s="349">
        <v>8.3558183463056501E-3</v>
      </c>
      <c r="AO20" s="349">
        <v>7.3641053834850364E-3</v>
      </c>
      <c r="AP20" s="349">
        <v>6.6890191913972922E-3</v>
      </c>
      <c r="AQ20" s="349">
        <v>6.604472488766111E-3</v>
      </c>
      <c r="AR20" s="349">
        <v>6.5825302917195821E-3</v>
      </c>
      <c r="AS20" s="349">
        <v>6.5796176943480836E-3</v>
      </c>
      <c r="AT20" s="349">
        <v>6.5796176943480836E-3</v>
      </c>
    </row>
    <row r="21" spans="1:46">
      <c r="A21" s="349"/>
      <c r="B21" s="349" t="s">
        <v>262</v>
      </c>
      <c r="C21" s="349" t="s">
        <v>263</v>
      </c>
      <c r="D21" s="349">
        <v>0.40570059277499593</v>
      </c>
      <c r="E21" s="349">
        <v>0.40570059277499593</v>
      </c>
      <c r="F21" s="349">
        <v>0.43935578713625822</v>
      </c>
      <c r="G21" s="349">
        <v>0.44420423668230702</v>
      </c>
      <c r="H21" s="349">
        <v>0.44341658218152602</v>
      </c>
      <c r="I21" s="349">
        <v>0.443117405433888</v>
      </c>
      <c r="J21" s="349">
        <v>0.443117405433888</v>
      </c>
      <c r="K21" s="349">
        <v>0.33479805489875858</v>
      </c>
      <c r="L21" s="349">
        <v>0.17279824890916601</v>
      </c>
      <c r="M21" s="349">
        <v>0.1231784770531774</v>
      </c>
      <c r="N21" s="349">
        <v>7.1764394521600716E-2</v>
      </c>
      <c r="O21" s="349">
        <v>4.8643169978093793E-2</v>
      </c>
      <c r="P21" s="349">
        <v>4.2515327577216953E-2</v>
      </c>
      <c r="Q21" s="349">
        <v>4.1768431295821203E-2</v>
      </c>
      <c r="R21" s="349">
        <v>4.1644851932661778E-2</v>
      </c>
      <c r="S21" s="349">
        <v>4.1644851932661778E-2</v>
      </c>
      <c r="T21" s="349">
        <v>3.4397378005163949E-3</v>
      </c>
      <c r="U21" s="349">
        <v>2.9421349891807758E-3</v>
      </c>
      <c r="V21" s="349">
        <v>2.3420272564136828E-3</v>
      </c>
      <c r="W21" s="349">
        <v>1.9329267128363259E-3</v>
      </c>
      <c r="X21" s="349">
        <v>1.728572842146212E-3</v>
      </c>
      <c r="Y21" s="349">
        <v>1.6724433802048971E-3</v>
      </c>
      <c r="Z21" s="349">
        <v>1.6673504280009671E-3</v>
      </c>
      <c r="AA21" s="349">
        <v>1.6665713577985891E-3</v>
      </c>
      <c r="AB21" s="349">
        <v>1.6665713577985891E-3</v>
      </c>
      <c r="AC21" s="349">
        <v>3.5768980736590503E-2</v>
      </c>
      <c r="AD21" s="349">
        <v>3.5224301553554258E-2</v>
      </c>
      <c r="AE21" s="349">
        <v>3.4739303402408932E-2</v>
      </c>
      <c r="AF21" s="349">
        <v>3.3661350754172849E-2</v>
      </c>
      <c r="AG21" s="349">
        <v>3.2927559860386597E-2</v>
      </c>
      <c r="AH21" s="349">
        <v>3.2835659386136633E-2</v>
      </c>
      <c r="AI21" s="349">
        <v>3.2811812558651732E-2</v>
      </c>
      <c r="AJ21" s="349">
        <v>3.2808645285750677E-2</v>
      </c>
      <c r="AK21" s="349">
        <v>3.2808645285750677E-2</v>
      </c>
      <c r="AL21" s="349">
        <v>9.3030959358924598E-3</v>
      </c>
      <c r="AM21" s="349">
        <v>8.8020002937858333E-3</v>
      </c>
      <c r="AN21" s="349">
        <v>8.3558183463056501E-3</v>
      </c>
      <c r="AO21" s="349">
        <v>7.3641053834850364E-3</v>
      </c>
      <c r="AP21" s="349">
        <v>6.6890191913972922E-3</v>
      </c>
      <c r="AQ21" s="349">
        <v>6.604472488766111E-3</v>
      </c>
      <c r="AR21" s="349">
        <v>6.5825302917195821E-3</v>
      </c>
      <c r="AS21" s="349">
        <v>6.5796176943480836E-3</v>
      </c>
      <c r="AT21" s="349">
        <v>6.5796176943480836E-3</v>
      </c>
    </row>
    <row r="22" spans="1:46">
      <c r="A22" s="349"/>
      <c r="B22" s="349" t="s">
        <v>264</v>
      </c>
      <c r="C22" s="349" t="s">
        <v>265</v>
      </c>
      <c r="D22" s="349">
        <v>0.2185995747894427</v>
      </c>
      <c r="E22" s="349">
        <v>0.27090367963685907</v>
      </c>
      <c r="F22" s="349">
        <v>0.32797964191133649</v>
      </c>
      <c r="G22" s="349">
        <v>0.33183968466914487</v>
      </c>
      <c r="H22" s="349">
        <v>0.33121377505850458</v>
      </c>
      <c r="I22" s="349">
        <v>0.33060645126842908</v>
      </c>
      <c r="J22" s="349">
        <v>0.33060645126842908</v>
      </c>
      <c r="K22" s="349">
        <v>0.33115653835444719</v>
      </c>
      <c r="L22" s="349">
        <v>0.1416650290034015</v>
      </c>
      <c r="M22" s="349">
        <v>0.1104300004862543</v>
      </c>
      <c r="N22" s="349">
        <v>8.1508083574503329E-2</v>
      </c>
      <c r="O22" s="349">
        <v>6.3533780256503122E-2</v>
      </c>
      <c r="P22" s="349">
        <v>5.8075379381207742E-2</v>
      </c>
      <c r="Q22" s="349">
        <v>5.7430435763045497E-2</v>
      </c>
      <c r="R22" s="349">
        <v>5.7317908516770433E-2</v>
      </c>
      <c r="S22" s="349">
        <v>5.7317908516770433E-2</v>
      </c>
      <c r="T22" s="349">
        <v>1.0766176423235499E-2</v>
      </c>
      <c r="U22" s="349">
        <v>3.2446467921275739E-3</v>
      </c>
      <c r="V22" s="349">
        <v>2.7403183775194001E-3</v>
      </c>
      <c r="W22" s="349">
        <v>2.2831641398442862E-3</v>
      </c>
      <c r="X22" s="349">
        <v>2.0449585808666911E-3</v>
      </c>
      <c r="Y22" s="349">
        <v>1.9783937452815892E-3</v>
      </c>
      <c r="Z22" s="349">
        <v>1.972314847292319E-3</v>
      </c>
      <c r="AA22" s="349">
        <v>1.971385326188381E-3</v>
      </c>
      <c r="AB22" s="349">
        <v>1.971385326188381E-3</v>
      </c>
      <c r="AC22" s="349">
        <v>3.8648196226540567E-2</v>
      </c>
      <c r="AD22" s="349">
        <v>3.6757621545940547E-2</v>
      </c>
      <c r="AE22" s="349">
        <v>3.5714587496733848E-2</v>
      </c>
      <c r="AF22" s="349">
        <v>3.4334013945725807E-2</v>
      </c>
      <c r="AG22" s="349">
        <v>3.3438916730707813E-2</v>
      </c>
      <c r="AH22" s="349">
        <v>3.3316303893962937E-2</v>
      </c>
      <c r="AI22" s="349">
        <v>3.3283144685901177E-2</v>
      </c>
      <c r="AJ22" s="349">
        <v>3.3278806736294783E-2</v>
      </c>
      <c r="AK22" s="349">
        <v>3.3278806736294783E-2</v>
      </c>
      <c r="AL22" s="349">
        <v>1.163870045809165E-2</v>
      </c>
      <c r="AM22" s="349">
        <v>9.9722045571360891E-3</v>
      </c>
      <c r="AN22" s="349">
        <v>9.049523054412454E-3</v>
      </c>
      <c r="AO22" s="349">
        <v>7.8282458520264192E-3</v>
      </c>
      <c r="AP22" s="349">
        <v>7.0364197527720586E-3</v>
      </c>
      <c r="AQ22" s="349">
        <v>6.9279609758530983E-3</v>
      </c>
      <c r="AR22" s="349">
        <v>6.8986411803641356E-3</v>
      </c>
      <c r="AS22" s="349">
        <v>6.8948154849121281E-3</v>
      </c>
      <c r="AT22" s="349">
        <v>6.8948154849121281E-3</v>
      </c>
    </row>
    <row r="23" spans="1:46">
      <c r="A23" s="349"/>
      <c r="B23" s="349" t="s">
        <v>266</v>
      </c>
      <c r="C23" s="349" t="s">
        <v>267</v>
      </c>
      <c r="D23" s="349">
        <v>0.31526726841508818</v>
      </c>
      <c r="E23" s="349">
        <v>0.37685368212704529</v>
      </c>
      <c r="F23" s="349">
        <v>0.43786172727471712</v>
      </c>
      <c r="G23" s="349">
        <v>0.44380133560851859</v>
      </c>
      <c r="H23" s="349">
        <v>0.44317887202830941</v>
      </c>
      <c r="I23" s="349">
        <v>0.44283487222237078</v>
      </c>
      <c r="J23" s="349">
        <v>0.44283487222237078</v>
      </c>
      <c r="K23" s="349">
        <v>0.32208770955062921</v>
      </c>
      <c r="L23" s="349">
        <v>0.14762242608719059</v>
      </c>
      <c r="M23" s="349">
        <v>0.11012302788756061</v>
      </c>
      <c r="N23" s="349">
        <v>7.918588493230376E-2</v>
      </c>
      <c r="O23" s="349">
        <v>6.1480984652920539E-2</v>
      </c>
      <c r="P23" s="349">
        <v>5.6146364854511202E-2</v>
      </c>
      <c r="Q23" s="349">
        <v>5.561305211972542E-2</v>
      </c>
      <c r="R23" s="349">
        <v>5.5587065527563068E-2</v>
      </c>
      <c r="S23" s="349">
        <v>5.5587065527563068E-2</v>
      </c>
      <c r="T23" s="349">
        <v>6.5842525788352797E-3</v>
      </c>
      <c r="U23" s="349">
        <v>2.140776718980534E-3</v>
      </c>
      <c r="V23" s="349">
        <v>1.8057387832362271E-3</v>
      </c>
      <c r="W23" s="349">
        <v>1.510491599879033E-3</v>
      </c>
      <c r="X23" s="349">
        <v>1.3524278123623081E-3</v>
      </c>
      <c r="Y23" s="349">
        <v>1.3087541984616259E-3</v>
      </c>
      <c r="Z23" s="349">
        <v>1.3048051239961879E-3</v>
      </c>
      <c r="AA23" s="349">
        <v>1.3041984458904571E-3</v>
      </c>
      <c r="AB23" s="349">
        <v>1.3041984458904571E-3</v>
      </c>
      <c r="AC23" s="349">
        <v>3.8322364082704577E-2</v>
      </c>
      <c r="AD23" s="349">
        <v>3.6473824689120263E-2</v>
      </c>
      <c r="AE23" s="349">
        <v>3.5255418662334718E-2</v>
      </c>
      <c r="AF23" s="349">
        <v>3.3925552867106523E-2</v>
      </c>
      <c r="AG23" s="349">
        <v>3.308995864068616E-2</v>
      </c>
      <c r="AH23" s="349">
        <v>3.2963257915840087E-2</v>
      </c>
      <c r="AI23" s="349">
        <v>3.294312887509239E-2</v>
      </c>
      <c r="AJ23" s="349">
        <v>3.2948538923667892E-2</v>
      </c>
      <c r="AK23" s="349">
        <v>3.2948538923667892E-2</v>
      </c>
      <c r="AL23" s="349">
        <v>1.1356391889227921E-2</v>
      </c>
      <c r="AM23" s="349">
        <v>9.7211379462405784E-3</v>
      </c>
      <c r="AN23" s="349">
        <v>8.6433132090434784E-3</v>
      </c>
      <c r="AO23" s="349">
        <v>7.4668916871716076E-3</v>
      </c>
      <c r="AP23" s="349">
        <v>6.7277112832672108E-3</v>
      </c>
      <c r="AQ23" s="349">
        <v>6.6156338814375238E-3</v>
      </c>
      <c r="AR23" s="349">
        <v>6.5978295773387458E-3</v>
      </c>
      <c r="AS23" s="349">
        <v>6.6026126062260432E-3</v>
      </c>
      <c r="AT23" s="349">
        <v>6.6026126062260432E-3</v>
      </c>
    </row>
    <row r="24" spans="1:46">
      <c r="A24" s="349"/>
      <c r="B24" s="349" t="s">
        <v>268</v>
      </c>
      <c r="C24" s="349" t="s">
        <v>269</v>
      </c>
      <c r="D24" s="349">
        <v>0.2137131780948901</v>
      </c>
      <c r="E24" s="349">
        <v>0.26327043669905931</v>
      </c>
      <c r="F24" s="349">
        <v>0.3231139515151904</v>
      </c>
      <c r="G24" s="349">
        <v>0.32635750127888502</v>
      </c>
      <c r="H24" s="349">
        <v>0.32637332375501921</v>
      </c>
      <c r="I24" s="349">
        <v>0.32603925678475182</v>
      </c>
      <c r="J24" s="349">
        <v>0.32603925678475182</v>
      </c>
      <c r="K24" s="349">
        <v>0.32208770955062921</v>
      </c>
      <c r="L24" s="349">
        <v>0.14762242608719059</v>
      </c>
      <c r="M24" s="349">
        <v>0.11012302788756061</v>
      </c>
      <c r="N24" s="349">
        <v>7.918588493230376E-2</v>
      </c>
      <c r="O24" s="349">
        <v>6.1480984652920539E-2</v>
      </c>
      <c r="P24" s="349">
        <v>5.6146364854511202E-2</v>
      </c>
      <c r="Q24" s="349">
        <v>5.561305211972542E-2</v>
      </c>
      <c r="R24" s="349">
        <v>5.5587065527563068E-2</v>
      </c>
      <c r="S24" s="349">
        <v>5.5587065527563068E-2</v>
      </c>
      <c r="T24" s="349">
        <v>6.5842525788352797E-3</v>
      </c>
      <c r="U24" s="349">
        <v>2.140776718980534E-3</v>
      </c>
      <c r="V24" s="349">
        <v>1.8057387832362271E-3</v>
      </c>
      <c r="W24" s="349">
        <v>1.510491599879033E-3</v>
      </c>
      <c r="X24" s="349">
        <v>1.3524278123623081E-3</v>
      </c>
      <c r="Y24" s="349">
        <v>1.3087541984616259E-3</v>
      </c>
      <c r="Z24" s="349">
        <v>1.3048051239961879E-3</v>
      </c>
      <c r="AA24" s="349">
        <v>1.3041984458904571E-3</v>
      </c>
      <c r="AB24" s="349">
        <v>1.3041984458904571E-3</v>
      </c>
      <c r="AC24" s="349">
        <v>3.8322364082704577E-2</v>
      </c>
      <c r="AD24" s="349">
        <v>3.6473824689120263E-2</v>
      </c>
      <c r="AE24" s="349">
        <v>3.5255418662334718E-2</v>
      </c>
      <c r="AF24" s="349">
        <v>3.3925552867106523E-2</v>
      </c>
      <c r="AG24" s="349">
        <v>3.308995864068616E-2</v>
      </c>
      <c r="AH24" s="349">
        <v>3.2963257915840087E-2</v>
      </c>
      <c r="AI24" s="349">
        <v>3.294312887509239E-2</v>
      </c>
      <c r="AJ24" s="349">
        <v>3.2948538923667892E-2</v>
      </c>
      <c r="AK24" s="349">
        <v>3.2948538923667892E-2</v>
      </c>
      <c r="AL24" s="349">
        <v>1.1356391889227921E-2</v>
      </c>
      <c r="AM24" s="349">
        <v>9.7211379462405784E-3</v>
      </c>
      <c r="AN24" s="349">
        <v>8.6433132090434784E-3</v>
      </c>
      <c r="AO24" s="349">
        <v>7.4668916871716076E-3</v>
      </c>
      <c r="AP24" s="349">
        <v>6.7277112832672108E-3</v>
      </c>
      <c r="AQ24" s="349">
        <v>6.6156338814375238E-3</v>
      </c>
      <c r="AR24" s="349">
        <v>6.5978295773387458E-3</v>
      </c>
      <c r="AS24" s="349">
        <v>6.6026126062260432E-3</v>
      </c>
      <c r="AT24" s="349">
        <v>6.6026126062260432E-3</v>
      </c>
    </row>
    <row r="25" spans="1:46">
      <c r="A25" s="349"/>
      <c r="B25" s="349" t="s">
        <v>270</v>
      </c>
      <c r="C25" s="349" t="s">
        <v>271</v>
      </c>
      <c r="D25" s="349">
        <v>0.46429544893741842</v>
      </c>
      <c r="E25" s="349">
        <v>0.46429544893741842</v>
      </c>
      <c r="F25" s="349">
        <v>0.46429544893741842</v>
      </c>
      <c r="G25" s="349">
        <v>0.46929575591625589</v>
      </c>
      <c r="H25" s="349">
        <v>0.46863627001746111</v>
      </c>
      <c r="I25" s="349">
        <v>0.46809401532645389</v>
      </c>
      <c r="J25" s="349">
        <v>0.46809401532645389</v>
      </c>
      <c r="K25" s="349">
        <v>0.33479805489875858</v>
      </c>
      <c r="L25" s="349">
        <v>0.17279824890916601</v>
      </c>
      <c r="M25" s="349">
        <v>0.1231784770531774</v>
      </c>
      <c r="N25" s="349">
        <v>7.1764394521600716E-2</v>
      </c>
      <c r="O25" s="349">
        <v>4.8643169978093793E-2</v>
      </c>
      <c r="P25" s="349">
        <v>4.2515327577216953E-2</v>
      </c>
      <c r="Q25" s="349">
        <v>4.1768431295821203E-2</v>
      </c>
      <c r="R25" s="349">
        <v>4.1644851932661778E-2</v>
      </c>
      <c r="S25" s="349">
        <v>4.1644851932661778E-2</v>
      </c>
      <c r="T25" s="349">
        <v>3.4397378005163949E-3</v>
      </c>
      <c r="U25" s="349">
        <v>2.9421349891807758E-3</v>
      </c>
      <c r="V25" s="349">
        <v>2.3420272564136828E-3</v>
      </c>
      <c r="W25" s="349">
        <v>1.9329267128363259E-3</v>
      </c>
      <c r="X25" s="349">
        <v>1.728572842146212E-3</v>
      </c>
      <c r="Y25" s="349">
        <v>1.6724433802048971E-3</v>
      </c>
      <c r="Z25" s="349">
        <v>1.6673504280009671E-3</v>
      </c>
      <c r="AA25" s="349">
        <v>1.6665713577985891E-3</v>
      </c>
      <c r="AB25" s="349">
        <v>1.6665713577985891E-3</v>
      </c>
      <c r="AC25" s="349">
        <v>3.5768980736590503E-2</v>
      </c>
      <c r="AD25" s="349">
        <v>3.5224301553554258E-2</v>
      </c>
      <c r="AE25" s="349">
        <v>3.4739303402408932E-2</v>
      </c>
      <c r="AF25" s="349">
        <v>3.3661350754172849E-2</v>
      </c>
      <c r="AG25" s="349">
        <v>3.2927559860386597E-2</v>
      </c>
      <c r="AH25" s="349">
        <v>3.2835659386136633E-2</v>
      </c>
      <c r="AI25" s="349">
        <v>3.2811812558651732E-2</v>
      </c>
      <c r="AJ25" s="349">
        <v>3.2808645285750677E-2</v>
      </c>
      <c r="AK25" s="349">
        <v>3.2808645285750677E-2</v>
      </c>
      <c r="AL25" s="349">
        <v>9.3030959358924598E-3</v>
      </c>
      <c r="AM25" s="349">
        <v>8.8020002937858333E-3</v>
      </c>
      <c r="AN25" s="349">
        <v>8.3558183463056501E-3</v>
      </c>
      <c r="AO25" s="349">
        <v>7.3641053834850364E-3</v>
      </c>
      <c r="AP25" s="349">
        <v>6.6890191913972922E-3</v>
      </c>
      <c r="AQ25" s="349">
        <v>6.604472488766111E-3</v>
      </c>
      <c r="AR25" s="349">
        <v>6.5825302917195821E-3</v>
      </c>
      <c r="AS25" s="349">
        <v>6.5796176943480836E-3</v>
      </c>
      <c r="AT25" s="349">
        <v>6.5796176943480836E-3</v>
      </c>
    </row>
    <row r="26" spans="1:46">
      <c r="A26" s="349"/>
      <c r="B26" s="349" t="s">
        <v>272</v>
      </c>
      <c r="C26" s="349" t="s">
        <v>273</v>
      </c>
      <c r="D26" s="349">
        <v>0.26685166916045627</v>
      </c>
      <c r="E26" s="349">
        <v>0.29622210199962129</v>
      </c>
      <c r="F26" s="349">
        <v>0.33631882170846511</v>
      </c>
      <c r="G26" s="349">
        <v>0.33943832614106989</v>
      </c>
      <c r="H26" s="349">
        <v>0.33945040224505368</v>
      </c>
      <c r="I26" s="349">
        <v>0.33914415402998488</v>
      </c>
      <c r="J26" s="349">
        <v>0.33914415402998488</v>
      </c>
      <c r="K26" s="349">
        <v>0.33479805489875858</v>
      </c>
      <c r="L26" s="349">
        <v>0.17279824890916601</v>
      </c>
      <c r="M26" s="349">
        <v>0.1231784770531774</v>
      </c>
      <c r="N26" s="349">
        <v>7.1764394521600716E-2</v>
      </c>
      <c r="O26" s="349">
        <v>4.8643169978093793E-2</v>
      </c>
      <c r="P26" s="349">
        <v>4.2515327577216953E-2</v>
      </c>
      <c r="Q26" s="349">
        <v>4.1768431295821203E-2</v>
      </c>
      <c r="R26" s="349">
        <v>4.1644851932661778E-2</v>
      </c>
      <c r="S26" s="349">
        <v>4.1644851932661778E-2</v>
      </c>
      <c r="T26" s="349">
        <v>3.4397378005163949E-3</v>
      </c>
      <c r="U26" s="349">
        <v>2.9421349891807758E-3</v>
      </c>
      <c r="V26" s="349">
        <v>2.3420272564136828E-3</v>
      </c>
      <c r="W26" s="349">
        <v>1.9329267128363259E-3</v>
      </c>
      <c r="X26" s="349">
        <v>1.728572842146212E-3</v>
      </c>
      <c r="Y26" s="349">
        <v>1.6724433802048971E-3</v>
      </c>
      <c r="Z26" s="349">
        <v>1.6673504280009671E-3</v>
      </c>
      <c r="AA26" s="349">
        <v>1.6665713577985891E-3</v>
      </c>
      <c r="AB26" s="349">
        <v>1.6665713577985891E-3</v>
      </c>
      <c r="AC26" s="349">
        <v>3.5768980736590503E-2</v>
      </c>
      <c r="AD26" s="349">
        <v>3.5224301553554258E-2</v>
      </c>
      <c r="AE26" s="349">
        <v>3.4739303402408932E-2</v>
      </c>
      <c r="AF26" s="349">
        <v>3.3661350754172849E-2</v>
      </c>
      <c r="AG26" s="349">
        <v>3.2927559860386597E-2</v>
      </c>
      <c r="AH26" s="349">
        <v>3.2835659386136633E-2</v>
      </c>
      <c r="AI26" s="349">
        <v>3.2811812558651732E-2</v>
      </c>
      <c r="AJ26" s="349">
        <v>3.2808645285750677E-2</v>
      </c>
      <c r="AK26" s="349">
        <v>3.2808645285750677E-2</v>
      </c>
      <c r="AL26" s="349">
        <v>9.3030959358924598E-3</v>
      </c>
      <c r="AM26" s="349">
        <v>8.8020002937858333E-3</v>
      </c>
      <c r="AN26" s="349">
        <v>8.3558183463056501E-3</v>
      </c>
      <c r="AO26" s="349">
        <v>7.3641053834850364E-3</v>
      </c>
      <c r="AP26" s="349">
        <v>6.6890191913972922E-3</v>
      </c>
      <c r="AQ26" s="349">
        <v>6.604472488766111E-3</v>
      </c>
      <c r="AR26" s="349">
        <v>6.5825302917195821E-3</v>
      </c>
      <c r="AS26" s="349">
        <v>6.5796176943480836E-3</v>
      </c>
      <c r="AT26" s="349">
        <v>6.5796176943480836E-3</v>
      </c>
    </row>
    <row r="27" spans="1:46">
      <c r="A27" s="349"/>
      <c r="B27" s="349" t="s">
        <v>274</v>
      </c>
      <c r="C27" s="349" t="s">
        <v>275</v>
      </c>
      <c r="D27" s="349">
        <v>0.2137131780948901</v>
      </c>
      <c r="E27" s="349">
        <v>0.26327043669905931</v>
      </c>
      <c r="F27" s="349">
        <v>0.3231139515151904</v>
      </c>
      <c r="G27" s="349">
        <v>0.32635750127888502</v>
      </c>
      <c r="H27" s="349">
        <v>0.32637332375501921</v>
      </c>
      <c r="I27" s="349">
        <v>0.32603925678475182</v>
      </c>
      <c r="J27" s="349">
        <v>0.32603925678475182</v>
      </c>
      <c r="K27" s="349">
        <v>0.33115653835444719</v>
      </c>
      <c r="L27" s="349">
        <v>0.1416650290034015</v>
      </c>
      <c r="M27" s="349">
        <v>0.1104300004862543</v>
      </c>
      <c r="N27" s="349">
        <v>8.1508083574503329E-2</v>
      </c>
      <c r="O27" s="349">
        <v>6.3533780256503122E-2</v>
      </c>
      <c r="P27" s="349">
        <v>5.8075379381207742E-2</v>
      </c>
      <c r="Q27" s="349">
        <v>5.7430435763045497E-2</v>
      </c>
      <c r="R27" s="349">
        <v>5.7317908516770433E-2</v>
      </c>
      <c r="S27" s="349">
        <v>5.7317908516770433E-2</v>
      </c>
      <c r="T27" s="349">
        <v>1.0766176423235499E-2</v>
      </c>
      <c r="U27" s="349">
        <v>3.2446467921275739E-3</v>
      </c>
      <c r="V27" s="349">
        <v>2.7403183775194001E-3</v>
      </c>
      <c r="W27" s="349">
        <v>2.2831641398442862E-3</v>
      </c>
      <c r="X27" s="349">
        <v>2.0449585808666911E-3</v>
      </c>
      <c r="Y27" s="349">
        <v>1.9783937452815892E-3</v>
      </c>
      <c r="Z27" s="349">
        <v>1.972314847292319E-3</v>
      </c>
      <c r="AA27" s="349">
        <v>1.971385326188381E-3</v>
      </c>
      <c r="AB27" s="349">
        <v>1.971385326188381E-3</v>
      </c>
      <c r="AC27" s="349">
        <v>3.8648196226540567E-2</v>
      </c>
      <c r="AD27" s="349">
        <v>3.6757621545940547E-2</v>
      </c>
      <c r="AE27" s="349">
        <v>3.5714587496733848E-2</v>
      </c>
      <c r="AF27" s="349">
        <v>3.4334013945725807E-2</v>
      </c>
      <c r="AG27" s="349">
        <v>3.3438916730707813E-2</v>
      </c>
      <c r="AH27" s="349">
        <v>3.3316303893962937E-2</v>
      </c>
      <c r="AI27" s="349">
        <v>3.3283144685901177E-2</v>
      </c>
      <c r="AJ27" s="349">
        <v>3.3278806736294783E-2</v>
      </c>
      <c r="AK27" s="349">
        <v>3.3278806736294783E-2</v>
      </c>
      <c r="AL27" s="349">
        <v>1.163870045809165E-2</v>
      </c>
      <c r="AM27" s="349">
        <v>9.9722045571360891E-3</v>
      </c>
      <c r="AN27" s="349">
        <v>9.049523054412454E-3</v>
      </c>
      <c r="AO27" s="349">
        <v>7.8282458520264192E-3</v>
      </c>
      <c r="AP27" s="349">
        <v>7.0364197527720586E-3</v>
      </c>
      <c r="AQ27" s="349">
        <v>6.9279609758530983E-3</v>
      </c>
      <c r="AR27" s="349">
        <v>6.8986411803641356E-3</v>
      </c>
      <c r="AS27" s="349">
        <v>6.8948154849121281E-3</v>
      </c>
      <c r="AT27" s="349">
        <v>6.8948154849121281E-3</v>
      </c>
    </row>
    <row r="28" spans="1:46">
      <c r="A28" s="349"/>
      <c r="B28" s="349" t="s">
        <v>276</v>
      </c>
      <c r="C28" s="349" t="s">
        <v>277</v>
      </c>
      <c r="D28" s="349">
        <v>0.30408689099026731</v>
      </c>
      <c r="E28" s="349">
        <v>0.36346079244928697</v>
      </c>
      <c r="F28" s="349">
        <v>0.42946850226018618</v>
      </c>
      <c r="G28" s="349">
        <v>0.43448027131532202</v>
      </c>
      <c r="H28" s="349">
        <v>0.43403897255770912</v>
      </c>
      <c r="I28" s="349">
        <v>0.43394599862125172</v>
      </c>
      <c r="J28" s="349">
        <v>0.43394599862125172</v>
      </c>
      <c r="K28" s="349">
        <v>0.32208770955062921</v>
      </c>
      <c r="L28" s="349">
        <v>0.14762242608719059</v>
      </c>
      <c r="M28" s="349">
        <v>0.11012302788756061</v>
      </c>
      <c r="N28" s="349">
        <v>7.918588493230376E-2</v>
      </c>
      <c r="O28" s="349">
        <v>6.1480984652920539E-2</v>
      </c>
      <c r="P28" s="349">
        <v>5.6146364854511202E-2</v>
      </c>
      <c r="Q28" s="349">
        <v>5.561305211972542E-2</v>
      </c>
      <c r="R28" s="349">
        <v>5.5587065527563068E-2</v>
      </c>
      <c r="S28" s="349">
        <v>5.5587065527563068E-2</v>
      </c>
      <c r="T28" s="349">
        <v>6.5842525788352797E-3</v>
      </c>
      <c r="U28" s="349">
        <v>2.140776718980534E-3</v>
      </c>
      <c r="V28" s="349">
        <v>1.8057387832362271E-3</v>
      </c>
      <c r="W28" s="349">
        <v>1.510491599879033E-3</v>
      </c>
      <c r="X28" s="349">
        <v>1.3524278123623081E-3</v>
      </c>
      <c r="Y28" s="349">
        <v>1.3087541984616259E-3</v>
      </c>
      <c r="Z28" s="349">
        <v>1.3048051239961879E-3</v>
      </c>
      <c r="AA28" s="349">
        <v>1.3041984458904571E-3</v>
      </c>
      <c r="AB28" s="349">
        <v>1.3041984458904571E-3</v>
      </c>
      <c r="AC28" s="349">
        <v>3.8322364082704577E-2</v>
      </c>
      <c r="AD28" s="349">
        <v>3.6473824689120263E-2</v>
      </c>
      <c r="AE28" s="349">
        <v>3.5255418662334718E-2</v>
      </c>
      <c r="AF28" s="349">
        <v>3.3925552867106523E-2</v>
      </c>
      <c r="AG28" s="349">
        <v>3.308995864068616E-2</v>
      </c>
      <c r="AH28" s="349">
        <v>3.2963257915840087E-2</v>
      </c>
      <c r="AI28" s="349">
        <v>3.294312887509239E-2</v>
      </c>
      <c r="AJ28" s="349">
        <v>3.2948538923667892E-2</v>
      </c>
      <c r="AK28" s="349">
        <v>3.2948538923667892E-2</v>
      </c>
      <c r="AL28" s="349">
        <v>1.1356391889227921E-2</v>
      </c>
      <c r="AM28" s="349">
        <v>9.7211379462405784E-3</v>
      </c>
      <c r="AN28" s="349">
        <v>8.6433132090434784E-3</v>
      </c>
      <c r="AO28" s="349">
        <v>7.4668916871716076E-3</v>
      </c>
      <c r="AP28" s="349">
        <v>6.7277112832672108E-3</v>
      </c>
      <c r="AQ28" s="349">
        <v>6.6156338814375238E-3</v>
      </c>
      <c r="AR28" s="349">
        <v>6.5978295773387458E-3</v>
      </c>
      <c r="AS28" s="349">
        <v>6.6026126062260432E-3</v>
      </c>
      <c r="AT28" s="349">
        <v>6.6026126062260432E-3</v>
      </c>
    </row>
    <row r="29" spans="1:46">
      <c r="A29" s="349"/>
      <c r="B29" s="349" t="s">
        <v>278</v>
      </c>
      <c r="C29" s="349" t="s">
        <v>279</v>
      </c>
      <c r="D29" s="349">
        <v>0.16516582465395149</v>
      </c>
      <c r="E29" s="349">
        <v>0.1937669551032262</v>
      </c>
      <c r="F29" s="349">
        <v>0.26130562428250809</v>
      </c>
      <c r="G29" s="349">
        <v>0.2638388314767009</v>
      </c>
      <c r="H29" s="349">
        <v>0.26505369924073602</v>
      </c>
      <c r="I29" s="349">
        <v>0.26474317793687702</v>
      </c>
      <c r="J29" s="349">
        <v>0.26474317793687702</v>
      </c>
      <c r="K29" s="349">
        <v>0.65533465024851267</v>
      </c>
      <c r="L29" s="349">
        <v>0.23747313984667939</v>
      </c>
      <c r="M29" s="349">
        <v>0.17135868335633919</v>
      </c>
      <c r="N29" s="349">
        <v>0.11450546590669911</v>
      </c>
      <c r="O29" s="349">
        <v>7.3896721182293193E-2</v>
      </c>
      <c r="P29" s="349">
        <v>6.3977663008231336E-2</v>
      </c>
      <c r="Q29" s="349">
        <v>6.2506206249533486E-2</v>
      </c>
      <c r="R29" s="349">
        <v>6.1988464688476803E-2</v>
      </c>
      <c r="S29" s="349">
        <v>6.1988464688476803E-2</v>
      </c>
      <c r="T29" s="349">
        <v>8.8534927543063944E-3</v>
      </c>
      <c r="U29" s="349">
        <v>2.8012254567120931E-3</v>
      </c>
      <c r="V29" s="349">
        <v>2.3356256519840089E-3</v>
      </c>
      <c r="W29" s="349">
        <v>2.0132364459582142E-3</v>
      </c>
      <c r="X29" s="349">
        <v>1.813550121682017E-3</v>
      </c>
      <c r="Y29" s="349">
        <v>1.753505357657992E-3</v>
      </c>
      <c r="Z29" s="349">
        <v>1.746598588732383E-3</v>
      </c>
      <c r="AA29" s="349">
        <v>1.744208342248878E-3</v>
      </c>
      <c r="AB29" s="349">
        <v>1.744208342248878E-3</v>
      </c>
      <c r="AC29" s="349">
        <v>5.4362378645033113E-2</v>
      </c>
      <c r="AD29" s="349">
        <v>5.213318805778281E-2</v>
      </c>
      <c r="AE29" s="349">
        <v>5.0746206669488682E-2</v>
      </c>
      <c r="AF29" s="349">
        <v>4.9017580605088547E-2</v>
      </c>
      <c r="AG29" s="349">
        <v>4.7843143907061743E-2</v>
      </c>
      <c r="AH29" s="349">
        <v>4.7688452790149757E-2</v>
      </c>
      <c r="AI29" s="349">
        <v>4.7638517827092997E-2</v>
      </c>
      <c r="AJ29" s="349">
        <v>4.7629366333098749E-2</v>
      </c>
      <c r="AK29" s="349">
        <v>4.7629366333098749E-2</v>
      </c>
      <c r="AL29" s="349">
        <v>1.543362265373502E-2</v>
      </c>
      <c r="AM29" s="349">
        <v>1.346258133820512E-2</v>
      </c>
      <c r="AN29" s="349">
        <v>1.223620268156516E-2</v>
      </c>
      <c r="AO29" s="349">
        <v>1.0706946985749271E-2</v>
      </c>
      <c r="AP29" s="349">
        <v>9.6679404976069208E-3</v>
      </c>
      <c r="AQ29" s="349">
        <v>9.531112638609656E-3</v>
      </c>
      <c r="AR29" s="349">
        <v>9.4869775217270077E-3</v>
      </c>
      <c r="AS29" s="349">
        <v>9.4789149915835945E-3</v>
      </c>
      <c r="AT29" s="349">
        <v>9.4789149915835945E-3</v>
      </c>
    </row>
    <row r="30" spans="1:46">
      <c r="A30" s="349"/>
      <c r="B30" s="349" t="s">
        <v>280</v>
      </c>
      <c r="C30" s="349" t="s">
        <v>281</v>
      </c>
      <c r="D30" s="349">
        <v>0.38840054782343608</v>
      </c>
      <c r="E30" s="349">
        <v>0.38840054782343608</v>
      </c>
      <c r="F30" s="349">
        <v>0.38840054782343608</v>
      </c>
      <c r="G30" s="349">
        <v>0.39062403825543002</v>
      </c>
      <c r="H30" s="349">
        <v>0.39169099180206352</v>
      </c>
      <c r="I30" s="349">
        <v>0.39224378610271132</v>
      </c>
      <c r="J30" s="349">
        <v>0.39224378610271132</v>
      </c>
      <c r="K30" s="349">
        <v>1.9862939565072211</v>
      </c>
      <c r="L30" s="349">
        <v>1.0994420556008071</v>
      </c>
      <c r="M30" s="349">
        <v>0.63113185424814366</v>
      </c>
      <c r="N30" s="349">
        <v>0.43497462953318311</v>
      </c>
      <c r="O30" s="349">
        <v>0.33067836534065109</v>
      </c>
      <c r="P30" s="349">
        <v>0.3165276485243248</v>
      </c>
      <c r="Q30" s="349">
        <v>0.31367856883687772</v>
      </c>
      <c r="R30" s="349">
        <v>0.31264891292629021</v>
      </c>
      <c r="S30" s="349">
        <v>0.31264891292629021</v>
      </c>
      <c r="T30" s="349">
        <v>6.0836624757041758E-3</v>
      </c>
      <c r="U30" s="349">
        <v>5.4059152661818889E-3</v>
      </c>
      <c r="V30" s="349">
        <v>4.7949015020172271E-3</v>
      </c>
      <c r="W30" s="349">
        <v>4.4295222819428241E-3</v>
      </c>
      <c r="X30" s="349">
        <v>4.2828784584138212E-3</v>
      </c>
      <c r="Y30" s="349">
        <v>4.2469439650385972E-3</v>
      </c>
      <c r="Z30" s="349">
        <v>4.2418286321412842E-3</v>
      </c>
      <c r="AA30" s="349">
        <v>4.2403248188809016E-3</v>
      </c>
      <c r="AB30" s="349">
        <v>4.2403248188809016E-3</v>
      </c>
      <c r="AC30" s="349">
        <v>0.13747807282367619</v>
      </c>
      <c r="AD30" s="349">
        <v>7.5855112157182214E-2</v>
      </c>
      <c r="AE30" s="349">
        <v>5.7063978678227337E-2</v>
      </c>
      <c r="AF30" s="349">
        <v>5.4055570143668193E-2</v>
      </c>
      <c r="AG30" s="349">
        <v>5.3028769875295173E-2</v>
      </c>
      <c r="AH30" s="349">
        <v>5.286175501589948E-2</v>
      </c>
      <c r="AI30" s="349">
        <v>5.2841711456303592E-2</v>
      </c>
      <c r="AJ30" s="349">
        <v>5.2834708622229692E-2</v>
      </c>
      <c r="AK30" s="349">
        <v>5.2834708622229692E-2</v>
      </c>
      <c r="AL30" s="349">
        <v>9.2111167255414433E-2</v>
      </c>
      <c r="AM30" s="349">
        <v>3.5422377732348687E-2</v>
      </c>
      <c r="AN30" s="349">
        <v>1.8134386009986622E-2</v>
      </c>
      <c r="AO30" s="349">
        <v>1.536652100757172E-2</v>
      </c>
      <c r="AP30" s="349">
        <v>1.4421801995552831E-2</v>
      </c>
      <c r="AQ30" s="349">
        <v>1.42681478802973E-2</v>
      </c>
      <c r="AR30" s="349">
        <v>1.4249715113293889E-2</v>
      </c>
      <c r="AS30" s="349">
        <v>1.424327625575106E-2</v>
      </c>
      <c r="AT30" s="349">
        <v>1.424327625575106E-2</v>
      </c>
    </row>
    <row r="31" spans="1:46">
      <c r="A31" s="349"/>
      <c r="B31" s="349" t="s">
        <v>282</v>
      </c>
      <c r="C31" s="349" t="s">
        <v>283</v>
      </c>
      <c r="D31" s="349">
        <v>0.20333190958301881</v>
      </c>
      <c r="E31" s="349">
        <v>0.2184812171492215</v>
      </c>
      <c r="F31" s="349">
        <v>0.26429154334978727</v>
      </c>
      <c r="G31" s="349">
        <v>0.26677062878794022</v>
      </c>
      <c r="H31" s="349">
        <v>0.26818598466695498</v>
      </c>
      <c r="I31" s="349">
        <v>0.26806841683490201</v>
      </c>
      <c r="J31" s="349">
        <v>0.26806841683490201</v>
      </c>
      <c r="K31" s="349">
        <v>1.9862939565072211</v>
      </c>
      <c r="L31" s="349">
        <v>1.0994420556008071</v>
      </c>
      <c r="M31" s="349">
        <v>0.63113185424814366</v>
      </c>
      <c r="N31" s="349">
        <v>0.43497462953318311</v>
      </c>
      <c r="O31" s="349">
        <v>0.33067836534065109</v>
      </c>
      <c r="P31" s="349">
        <v>0.3165276485243248</v>
      </c>
      <c r="Q31" s="349">
        <v>0.31367856883687772</v>
      </c>
      <c r="R31" s="349">
        <v>0.31264891292629021</v>
      </c>
      <c r="S31" s="349">
        <v>0.31264891292629021</v>
      </c>
      <c r="T31" s="349">
        <v>6.0836624757041758E-3</v>
      </c>
      <c r="U31" s="349">
        <v>5.4059152661818889E-3</v>
      </c>
      <c r="V31" s="349">
        <v>4.7949015020172271E-3</v>
      </c>
      <c r="W31" s="349">
        <v>4.4295222819428241E-3</v>
      </c>
      <c r="X31" s="349">
        <v>4.2828784584138212E-3</v>
      </c>
      <c r="Y31" s="349">
        <v>4.2469439650385972E-3</v>
      </c>
      <c r="Z31" s="349">
        <v>4.2418286321412842E-3</v>
      </c>
      <c r="AA31" s="349">
        <v>4.2403248188809016E-3</v>
      </c>
      <c r="AB31" s="349">
        <v>4.2403248188809016E-3</v>
      </c>
      <c r="AC31" s="349">
        <v>0.13747807282367619</v>
      </c>
      <c r="AD31" s="349">
        <v>7.5855112157182214E-2</v>
      </c>
      <c r="AE31" s="349">
        <v>5.7063978678227337E-2</v>
      </c>
      <c r="AF31" s="349">
        <v>5.4055570143668193E-2</v>
      </c>
      <c r="AG31" s="349">
        <v>5.3028769875295173E-2</v>
      </c>
      <c r="AH31" s="349">
        <v>5.286175501589948E-2</v>
      </c>
      <c r="AI31" s="349">
        <v>5.2841711456303592E-2</v>
      </c>
      <c r="AJ31" s="349">
        <v>5.2834708622229692E-2</v>
      </c>
      <c r="AK31" s="349">
        <v>5.2834708622229692E-2</v>
      </c>
      <c r="AL31" s="349">
        <v>9.2111167255414433E-2</v>
      </c>
      <c r="AM31" s="349">
        <v>3.5422377732348687E-2</v>
      </c>
      <c r="AN31" s="349">
        <v>1.8134386009986622E-2</v>
      </c>
      <c r="AO31" s="349">
        <v>1.536652100757172E-2</v>
      </c>
      <c r="AP31" s="349">
        <v>1.4421801995552831E-2</v>
      </c>
      <c r="AQ31" s="349">
        <v>1.42681478802973E-2</v>
      </c>
      <c r="AR31" s="349">
        <v>1.4249715113293889E-2</v>
      </c>
      <c r="AS31" s="349">
        <v>1.424327625575106E-2</v>
      </c>
      <c r="AT31" s="349">
        <v>1.424327625575106E-2</v>
      </c>
    </row>
    <row r="32" spans="1:46">
      <c r="A32" s="349"/>
      <c r="B32" s="349" t="s">
        <v>284</v>
      </c>
      <c r="C32" s="349" t="s">
        <v>285</v>
      </c>
      <c r="D32" s="349">
        <v>0.16516582465395149</v>
      </c>
      <c r="E32" s="349">
        <v>0.1937669551032262</v>
      </c>
      <c r="F32" s="349">
        <v>0.26130562428250809</v>
      </c>
      <c r="G32" s="349">
        <v>0.2638388314767009</v>
      </c>
      <c r="H32" s="349">
        <v>0.26505369924073602</v>
      </c>
      <c r="I32" s="349">
        <v>0.26474317793687702</v>
      </c>
      <c r="J32" s="349">
        <v>0.26474317793687702</v>
      </c>
      <c r="K32" s="349">
        <v>0.61959166479772243</v>
      </c>
      <c r="L32" s="349">
        <v>0.2039163117103801</v>
      </c>
      <c r="M32" s="349">
        <v>0.1553043154857735</v>
      </c>
      <c r="N32" s="349">
        <v>0.1073847337967961</v>
      </c>
      <c r="O32" s="349">
        <v>7.1239580523821636E-2</v>
      </c>
      <c r="P32" s="349">
        <v>6.1303734722430517E-2</v>
      </c>
      <c r="Q32" s="349">
        <v>5.9711848130168471E-2</v>
      </c>
      <c r="R32" s="349">
        <v>5.9143404970885341E-2</v>
      </c>
      <c r="S32" s="349">
        <v>5.9143404970885341E-2</v>
      </c>
      <c r="T32" s="349">
        <v>1.4344522259652919E-2</v>
      </c>
      <c r="U32" s="349">
        <v>4.1856121152449291E-3</v>
      </c>
      <c r="V32" s="349">
        <v>3.4854414685535182E-3</v>
      </c>
      <c r="W32" s="349">
        <v>2.9753316841903041E-3</v>
      </c>
      <c r="X32" s="349">
        <v>2.6691931041428951E-3</v>
      </c>
      <c r="Y32" s="349">
        <v>2.576225913900197E-3</v>
      </c>
      <c r="Z32" s="349">
        <v>2.565264199067658E-3</v>
      </c>
      <c r="AA32" s="349">
        <v>2.5617670759243761E-3</v>
      </c>
      <c r="AB32" s="349">
        <v>2.5617670759243761E-3</v>
      </c>
      <c r="AC32" s="349">
        <v>5.5121374751007007E-2</v>
      </c>
      <c r="AD32" s="349">
        <v>5.2465441145360149E-2</v>
      </c>
      <c r="AE32" s="349">
        <v>5.1102893305143157E-2</v>
      </c>
      <c r="AF32" s="349">
        <v>4.9276918335697577E-2</v>
      </c>
      <c r="AG32" s="349">
        <v>4.802524565551728E-2</v>
      </c>
      <c r="AH32" s="349">
        <v>4.7885081639193902E-2</v>
      </c>
      <c r="AI32" s="349">
        <v>4.7809684347964503E-2</v>
      </c>
      <c r="AJ32" s="349">
        <v>4.7785374819939178E-2</v>
      </c>
      <c r="AK32" s="349">
        <v>4.7785374819939178E-2</v>
      </c>
      <c r="AL32" s="349">
        <v>1.61050490837066E-2</v>
      </c>
      <c r="AM32" s="349">
        <v>1.3765265265627829E-2</v>
      </c>
      <c r="AN32" s="349">
        <v>1.2560591754080939E-2</v>
      </c>
      <c r="AO32" s="349">
        <v>1.094520956426351E-2</v>
      </c>
      <c r="AP32" s="349">
        <v>9.8378923373001297E-3</v>
      </c>
      <c r="AQ32" s="349">
        <v>9.713901331830881E-3</v>
      </c>
      <c r="AR32" s="349">
        <v>9.6472113721008668E-3</v>
      </c>
      <c r="AS32" s="349">
        <v>9.6257106650809981E-3</v>
      </c>
      <c r="AT32" s="349">
        <v>9.6257106650809981E-3</v>
      </c>
    </row>
    <row r="33" spans="1:46">
      <c r="A33" s="349"/>
      <c r="B33" s="349" t="s">
        <v>286</v>
      </c>
      <c r="C33" s="349" t="s">
        <v>287</v>
      </c>
      <c r="D33" s="349">
        <v>0</v>
      </c>
      <c r="E33" s="349">
        <v>0.26683811645716521</v>
      </c>
      <c r="F33" s="349">
        <v>0.3432933332100514</v>
      </c>
      <c r="G33" s="349">
        <v>0.34550691772246361</v>
      </c>
      <c r="H33" s="349">
        <v>0.34663345840783771</v>
      </c>
      <c r="I33" s="349">
        <v>0.34684731184338241</v>
      </c>
      <c r="J33" s="349">
        <v>0.34684731184338241</v>
      </c>
      <c r="K33" s="349">
        <v>0.65533465024851267</v>
      </c>
      <c r="L33" s="349">
        <v>0.23747313984667939</v>
      </c>
      <c r="M33" s="349">
        <v>0.17135868335633919</v>
      </c>
      <c r="N33" s="349">
        <v>0.11450546590669911</v>
      </c>
      <c r="O33" s="349">
        <v>7.3896721182293193E-2</v>
      </c>
      <c r="P33" s="349">
        <v>6.3977663008231336E-2</v>
      </c>
      <c r="Q33" s="349">
        <v>6.2506206249533486E-2</v>
      </c>
      <c r="R33" s="349">
        <v>6.1988464688476803E-2</v>
      </c>
      <c r="S33" s="349">
        <v>6.1988464688476803E-2</v>
      </c>
      <c r="T33" s="349">
        <v>8.8534927543063944E-3</v>
      </c>
      <c r="U33" s="349">
        <v>2.8012254567120931E-3</v>
      </c>
      <c r="V33" s="349">
        <v>2.3356256519840089E-3</v>
      </c>
      <c r="W33" s="349">
        <v>2.0132364459582142E-3</v>
      </c>
      <c r="X33" s="349">
        <v>1.813550121682017E-3</v>
      </c>
      <c r="Y33" s="349">
        <v>1.753505357657992E-3</v>
      </c>
      <c r="Z33" s="349">
        <v>1.746598588732383E-3</v>
      </c>
      <c r="AA33" s="349">
        <v>1.744208342248878E-3</v>
      </c>
      <c r="AB33" s="349">
        <v>1.744208342248878E-3</v>
      </c>
      <c r="AC33" s="349">
        <v>5.4362378645033113E-2</v>
      </c>
      <c r="AD33" s="349">
        <v>5.213318805778281E-2</v>
      </c>
      <c r="AE33" s="349">
        <v>5.0746206669488682E-2</v>
      </c>
      <c r="AF33" s="349">
        <v>4.9017580605088547E-2</v>
      </c>
      <c r="AG33" s="349">
        <v>4.7843143907061743E-2</v>
      </c>
      <c r="AH33" s="349">
        <v>4.7688452790149757E-2</v>
      </c>
      <c r="AI33" s="349">
        <v>4.7638517827092997E-2</v>
      </c>
      <c r="AJ33" s="349">
        <v>4.7629366333098749E-2</v>
      </c>
      <c r="AK33" s="349">
        <v>4.7629366333098749E-2</v>
      </c>
      <c r="AL33" s="349">
        <v>1.543362265373502E-2</v>
      </c>
      <c r="AM33" s="349">
        <v>1.346258133820512E-2</v>
      </c>
      <c r="AN33" s="349">
        <v>1.223620268156516E-2</v>
      </c>
      <c r="AO33" s="349">
        <v>1.0706946985749271E-2</v>
      </c>
      <c r="AP33" s="349">
        <v>9.6679404976069208E-3</v>
      </c>
      <c r="AQ33" s="349">
        <v>9.531112638609656E-3</v>
      </c>
      <c r="AR33" s="349">
        <v>9.4869775217270077E-3</v>
      </c>
      <c r="AS33" s="349">
        <v>9.4789149915835945E-3</v>
      </c>
      <c r="AT33" s="349">
        <v>9.4789149915835945E-3</v>
      </c>
    </row>
    <row r="34" spans="1:46">
      <c r="A34" s="349"/>
      <c r="B34" s="349" t="s">
        <v>288</v>
      </c>
      <c r="C34" s="349" t="s">
        <v>289</v>
      </c>
      <c r="D34" s="349">
        <v>0.16129057759184481</v>
      </c>
      <c r="E34" s="349">
        <v>0.18379025875060201</v>
      </c>
      <c r="F34" s="349">
        <v>0.2286991044065354</v>
      </c>
      <c r="G34" s="349">
        <v>0.23103581002994009</v>
      </c>
      <c r="H34" s="349">
        <v>0.232185067484035</v>
      </c>
      <c r="I34" s="349">
        <v>0.23188987316513349</v>
      </c>
      <c r="J34" s="349">
        <v>0.23188987316513349</v>
      </c>
      <c r="K34" s="349">
        <v>0.65533465024851267</v>
      </c>
      <c r="L34" s="349">
        <v>0.23747313984667939</v>
      </c>
      <c r="M34" s="349">
        <v>0.17135868335633919</v>
      </c>
      <c r="N34" s="349">
        <v>0.11450546590669911</v>
      </c>
      <c r="O34" s="349">
        <v>7.3896721182293193E-2</v>
      </c>
      <c r="P34" s="349">
        <v>6.3977663008231336E-2</v>
      </c>
      <c r="Q34" s="349">
        <v>6.2506206249533486E-2</v>
      </c>
      <c r="R34" s="349">
        <v>6.1988464688476803E-2</v>
      </c>
      <c r="S34" s="349">
        <v>6.1988464688476803E-2</v>
      </c>
      <c r="T34" s="349">
        <v>8.8534927543063944E-3</v>
      </c>
      <c r="U34" s="349">
        <v>2.8012254567120931E-3</v>
      </c>
      <c r="V34" s="349">
        <v>2.3356256519840089E-3</v>
      </c>
      <c r="W34" s="349">
        <v>2.0132364459582142E-3</v>
      </c>
      <c r="X34" s="349">
        <v>1.813550121682017E-3</v>
      </c>
      <c r="Y34" s="349">
        <v>1.753505357657992E-3</v>
      </c>
      <c r="Z34" s="349">
        <v>1.746598588732383E-3</v>
      </c>
      <c r="AA34" s="349">
        <v>1.744208342248878E-3</v>
      </c>
      <c r="AB34" s="349">
        <v>1.744208342248878E-3</v>
      </c>
      <c r="AC34" s="349">
        <v>5.4362378645033113E-2</v>
      </c>
      <c r="AD34" s="349">
        <v>5.213318805778281E-2</v>
      </c>
      <c r="AE34" s="349">
        <v>5.0746206669488682E-2</v>
      </c>
      <c r="AF34" s="349">
        <v>4.9017580605088547E-2</v>
      </c>
      <c r="AG34" s="349">
        <v>4.7843143907061743E-2</v>
      </c>
      <c r="AH34" s="349">
        <v>4.7688452790149757E-2</v>
      </c>
      <c r="AI34" s="349">
        <v>4.7638517827092997E-2</v>
      </c>
      <c r="AJ34" s="349">
        <v>4.7629366333098749E-2</v>
      </c>
      <c r="AK34" s="349">
        <v>4.7629366333098749E-2</v>
      </c>
      <c r="AL34" s="349">
        <v>1.543362265373502E-2</v>
      </c>
      <c r="AM34" s="349">
        <v>1.346258133820512E-2</v>
      </c>
      <c r="AN34" s="349">
        <v>1.223620268156516E-2</v>
      </c>
      <c r="AO34" s="349">
        <v>1.0706946985749271E-2</v>
      </c>
      <c r="AP34" s="349">
        <v>9.6679404976069208E-3</v>
      </c>
      <c r="AQ34" s="349">
        <v>9.531112638609656E-3</v>
      </c>
      <c r="AR34" s="349">
        <v>9.4869775217270077E-3</v>
      </c>
      <c r="AS34" s="349">
        <v>9.4789149915835945E-3</v>
      </c>
      <c r="AT34" s="349">
        <v>9.4789149915835945E-3</v>
      </c>
    </row>
    <row r="35" spans="1:46">
      <c r="A35" s="349"/>
      <c r="B35" s="349" t="s">
        <v>290</v>
      </c>
      <c r="C35" s="349" t="s">
        <v>291</v>
      </c>
      <c r="D35" s="349">
        <v>0.19940232226349369</v>
      </c>
      <c r="E35" s="349">
        <v>0.21310432148659339</v>
      </c>
      <c r="F35" s="349">
        <v>0.246524491754952</v>
      </c>
      <c r="G35" s="349">
        <v>0.24891634450476099</v>
      </c>
      <c r="H35" s="349">
        <v>0.25035127946282842</v>
      </c>
      <c r="I35" s="349">
        <v>0.25022461982831801</v>
      </c>
      <c r="J35" s="349">
        <v>0.25022461982831801</v>
      </c>
      <c r="K35" s="349">
        <v>1.9862939565072211</v>
      </c>
      <c r="L35" s="349">
        <v>1.0994420556008071</v>
      </c>
      <c r="M35" s="349">
        <v>0.63113185424814366</v>
      </c>
      <c r="N35" s="349">
        <v>0.43497462953318311</v>
      </c>
      <c r="O35" s="349">
        <v>0.33067836534065109</v>
      </c>
      <c r="P35" s="349">
        <v>0.3165276485243248</v>
      </c>
      <c r="Q35" s="349">
        <v>0.31367856883687772</v>
      </c>
      <c r="R35" s="349">
        <v>0.31264891292629021</v>
      </c>
      <c r="S35" s="349">
        <v>0.31264891292629021</v>
      </c>
      <c r="T35" s="349">
        <v>6.0836624757041758E-3</v>
      </c>
      <c r="U35" s="349">
        <v>5.4059152661818889E-3</v>
      </c>
      <c r="V35" s="349">
        <v>4.7949015020172271E-3</v>
      </c>
      <c r="W35" s="349">
        <v>4.4295222819428241E-3</v>
      </c>
      <c r="X35" s="349">
        <v>4.2828784584138212E-3</v>
      </c>
      <c r="Y35" s="349">
        <v>4.2469439650385972E-3</v>
      </c>
      <c r="Z35" s="349">
        <v>4.2418286321412842E-3</v>
      </c>
      <c r="AA35" s="349">
        <v>4.2403248188809016E-3</v>
      </c>
      <c r="AB35" s="349">
        <v>4.2403248188809016E-3</v>
      </c>
      <c r="AC35" s="349">
        <v>0.13747807282367619</v>
      </c>
      <c r="AD35" s="349">
        <v>7.5855112157182214E-2</v>
      </c>
      <c r="AE35" s="349">
        <v>5.7063978678227337E-2</v>
      </c>
      <c r="AF35" s="349">
        <v>5.4055570143668193E-2</v>
      </c>
      <c r="AG35" s="349">
        <v>5.3028769875295173E-2</v>
      </c>
      <c r="AH35" s="349">
        <v>5.286175501589948E-2</v>
      </c>
      <c r="AI35" s="349">
        <v>5.2841711456303592E-2</v>
      </c>
      <c r="AJ35" s="349">
        <v>5.2834708622229692E-2</v>
      </c>
      <c r="AK35" s="349">
        <v>5.2834708622229692E-2</v>
      </c>
      <c r="AL35" s="349">
        <v>9.2111167255414433E-2</v>
      </c>
      <c r="AM35" s="349">
        <v>3.5422377732348687E-2</v>
      </c>
      <c r="AN35" s="349">
        <v>1.8134386009986622E-2</v>
      </c>
      <c r="AO35" s="349">
        <v>1.536652100757172E-2</v>
      </c>
      <c r="AP35" s="349">
        <v>1.4421801995552831E-2</v>
      </c>
      <c r="AQ35" s="349">
        <v>1.42681478802973E-2</v>
      </c>
      <c r="AR35" s="349">
        <v>1.4249715113293889E-2</v>
      </c>
      <c r="AS35" s="349">
        <v>1.424327625575106E-2</v>
      </c>
      <c r="AT35" s="349">
        <v>1.424327625575106E-2</v>
      </c>
    </row>
    <row r="36" spans="1:46">
      <c r="A36" s="349"/>
      <c r="B36" s="349" t="s">
        <v>292</v>
      </c>
      <c r="C36" s="349" t="s">
        <v>293</v>
      </c>
      <c r="D36" s="349">
        <v>0.16129057759184481</v>
      </c>
      <c r="E36" s="349">
        <v>0.18379025875060201</v>
      </c>
      <c r="F36" s="349">
        <v>0.2286991044065354</v>
      </c>
      <c r="G36" s="349">
        <v>0.23103581002994009</v>
      </c>
      <c r="H36" s="349">
        <v>0.232185067484035</v>
      </c>
      <c r="I36" s="349">
        <v>0.23188987316513349</v>
      </c>
      <c r="J36" s="349">
        <v>0.23188987316513349</v>
      </c>
      <c r="K36" s="349">
        <v>0.61959166479772243</v>
      </c>
      <c r="L36" s="349">
        <v>0.2039163117103801</v>
      </c>
      <c r="M36" s="349">
        <v>0.1553043154857735</v>
      </c>
      <c r="N36" s="349">
        <v>0.1073847337967961</v>
      </c>
      <c r="O36" s="349">
        <v>7.1239580523821636E-2</v>
      </c>
      <c r="P36" s="349">
        <v>6.1303734722430517E-2</v>
      </c>
      <c r="Q36" s="349">
        <v>5.9711848130168471E-2</v>
      </c>
      <c r="R36" s="349">
        <v>5.9143404970885341E-2</v>
      </c>
      <c r="S36" s="349">
        <v>5.9143404970885341E-2</v>
      </c>
      <c r="T36" s="349">
        <v>1.4344522259652919E-2</v>
      </c>
      <c r="U36" s="349">
        <v>4.1856121152449291E-3</v>
      </c>
      <c r="V36" s="349">
        <v>3.4854414685535182E-3</v>
      </c>
      <c r="W36" s="349">
        <v>2.9753316841903041E-3</v>
      </c>
      <c r="X36" s="349">
        <v>2.6691931041428951E-3</v>
      </c>
      <c r="Y36" s="349">
        <v>2.576225913900197E-3</v>
      </c>
      <c r="Z36" s="349">
        <v>2.565264199067658E-3</v>
      </c>
      <c r="AA36" s="349">
        <v>2.5617670759243761E-3</v>
      </c>
      <c r="AB36" s="349">
        <v>2.5617670759243761E-3</v>
      </c>
      <c r="AC36" s="349">
        <v>5.5121374751007007E-2</v>
      </c>
      <c r="AD36" s="349">
        <v>5.2465441145360149E-2</v>
      </c>
      <c r="AE36" s="349">
        <v>5.1102893305143157E-2</v>
      </c>
      <c r="AF36" s="349">
        <v>4.9276918335697577E-2</v>
      </c>
      <c r="AG36" s="349">
        <v>4.802524565551728E-2</v>
      </c>
      <c r="AH36" s="349">
        <v>4.7885081639193902E-2</v>
      </c>
      <c r="AI36" s="349">
        <v>4.7809684347964503E-2</v>
      </c>
      <c r="AJ36" s="349">
        <v>4.7785374819939178E-2</v>
      </c>
      <c r="AK36" s="349">
        <v>4.7785374819939178E-2</v>
      </c>
      <c r="AL36" s="349">
        <v>1.61050490837066E-2</v>
      </c>
      <c r="AM36" s="349">
        <v>1.3765265265627829E-2</v>
      </c>
      <c r="AN36" s="349">
        <v>1.2560591754080939E-2</v>
      </c>
      <c r="AO36" s="349">
        <v>1.094520956426351E-2</v>
      </c>
      <c r="AP36" s="349">
        <v>9.8378923373001297E-3</v>
      </c>
      <c r="AQ36" s="349">
        <v>9.713901331830881E-3</v>
      </c>
      <c r="AR36" s="349">
        <v>9.6472113721008668E-3</v>
      </c>
      <c r="AS36" s="349">
        <v>9.6257106650809981E-3</v>
      </c>
      <c r="AT36" s="349">
        <v>9.6257106650809981E-3</v>
      </c>
    </row>
    <row r="37" spans="1:46">
      <c r="A37" s="349"/>
      <c r="B37" s="349" t="s">
        <v>294</v>
      </c>
      <c r="C37" s="349" t="s">
        <v>295</v>
      </c>
      <c r="D37" s="349">
        <v>0.23697457929379301</v>
      </c>
      <c r="E37" s="349">
        <v>0.25093696545526378</v>
      </c>
      <c r="F37" s="349">
        <v>0.30336002619173802</v>
      </c>
      <c r="G37" s="349">
        <v>0.30554971735673192</v>
      </c>
      <c r="H37" s="349">
        <v>0.30702140029158209</v>
      </c>
      <c r="I37" s="349">
        <v>0.30737654982684359</v>
      </c>
      <c r="J37" s="349">
        <v>0.30737654982684359</v>
      </c>
      <c r="K37" s="349">
        <v>0.65533465024851267</v>
      </c>
      <c r="L37" s="349">
        <v>0.23747313984667939</v>
      </c>
      <c r="M37" s="349">
        <v>0.17135868335633919</v>
      </c>
      <c r="N37" s="349">
        <v>0.11450546590669911</v>
      </c>
      <c r="O37" s="349">
        <v>7.3896721182293193E-2</v>
      </c>
      <c r="P37" s="349">
        <v>6.3977663008231336E-2</v>
      </c>
      <c r="Q37" s="349">
        <v>6.2506206249533486E-2</v>
      </c>
      <c r="R37" s="349">
        <v>6.1988464688476803E-2</v>
      </c>
      <c r="S37" s="349">
        <v>6.1988464688476803E-2</v>
      </c>
      <c r="T37" s="349">
        <v>8.8534927543063944E-3</v>
      </c>
      <c r="U37" s="349">
        <v>2.8012254567120931E-3</v>
      </c>
      <c r="V37" s="349">
        <v>2.3356256519840089E-3</v>
      </c>
      <c r="W37" s="349">
        <v>2.0132364459582142E-3</v>
      </c>
      <c r="X37" s="349">
        <v>1.813550121682017E-3</v>
      </c>
      <c r="Y37" s="349">
        <v>1.753505357657992E-3</v>
      </c>
      <c r="Z37" s="349">
        <v>1.746598588732383E-3</v>
      </c>
      <c r="AA37" s="349">
        <v>1.744208342248878E-3</v>
      </c>
      <c r="AB37" s="349">
        <v>1.744208342248878E-3</v>
      </c>
      <c r="AC37" s="349">
        <v>5.4362378645033113E-2</v>
      </c>
      <c r="AD37" s="349">
        <v>5.213318805778281E-2</v>
      </c>
      <c r="AE37" s="349">
        <v>5.0746206669488682E-2</v>
      </c>
      <c r="AF37" s="349">
        <v>4.9017580605088547E-2</v>
      </c>
      <c r="AG37" s="349">
        <v>4.7843143907061743E-2</v>
      </c>
      <c r="AH37" s="349">
        <v>4.7688452790149757E-2</v>
      </c>
      <c r="AI37" s="349">
        <v>4.7638517827092997E-2</v>
      </c>
      <c r="AJ37" s="349">
        <v>4.7629366333098749E-2</v>
      </c>
      <c r="AK37" s="349">
        <v>4.7629366333098749E-2</v>
      </c>
      <c r="AL37" s="349">
        <v>1.543362265373502E-2</v>
      </c>
      <c r="AM37" s="349">
        <v>1.346258133820512E-2</v>
      </c>
      <c r="AN37" s="349">
        <v>1.223620268156516E-2</v>
      </c>
      <c r="AO37" s="349">
        <v>1.0706946985749271E-2</v>
      </c>
      <c r="AP37" s="349">
        <v>9.6679404976069208E-3</v>
      </c>
      <c r="AQ37" s="349">
        <v>9.531112638609656E-3</v>
      </c>
      <c r="AR37" s="349">
        <v>9.4869775217270077E-3</v>
      </c>
      <c r="AS37" s="349">
        <v>9.4789149915835945E-3</v>
      </c>
      <c r="AT37" s="349">
        <v>9.4789149915835945E-3</v>
      </c>
    </row>
    <row r="38" spans="1:46">
      <c r="A38" s="349"/>
      <c r="B38" s="349" t="s">
        <v>296</v>
      </c>
      <c r="C38" s="349" t="s">
        <v>297</v>
      </c>
      <c r="D38" s="349">
        <v>0.18866846340325449</v>
      </c>
      <c r="E38" s="349">
        <v>0.22166645492958861</v>
      </c>
      <c r="F38" s="349">
        <v>0.27826274210063551</v>
      </c>
      <c r="G38" s="349">
        <v>0.27901495720437969</v>
      </c>
      <c r="H38" s="349">
        <v>0.27861132756864482</v>
      </c>
      <c r="I38" s="349">
        <v>0.27797692506868271</v>
      </c>
      <c r="J38" s="349">
        <v>0.27797692506868271</v>
      </c>
      <c r="K38" s="349">
        <v>0.65533465024851267</v>
      </c>
      <c r="L38" s="349">
        <v>0.23747313984667939</v>
      </c>
      <c r="M38" s="349">
        <v>0.17135868335633919</v>
      </c>
      <c r="N38" s="349">
        <v>0.11450546590669911</v>
      </c>
      <c r="O38" s="349">
        <v>7.3896721182293193E-2</v>
      </c>
      <c r="P38" s="349">
        <v>6.3977663008231336E-2</v>
      </c>
      <c r="Q38" s="349">
        <v>6.2506206249533486E-2</v>
      </c>
      <c r="R38" s="349">
        <v>6.1988464688476803E-2</v>
      </c>
      <c r="S38" s="349">
        <v>6.1988464688476803E-2</v>
      </c>
      <c r="T38" s="349">
        <v>8.8534927543063944E-3</v>
      </c>
      <c r="U38" s="349">
        <v>2.8012254567120931E-3</v>
      </c>
      <c r="V38" s="349">
        <v>2.3356256519840089E-3</v>
      </c>
      <c r="W38" s="349">
        <v>2.0132364459582142E-3</v>
      </c>
      <c r="X38" s="349">
        <v>1.813550121682017E-3</v>
      </c>
      <c r="Y38" s="349">
        <v>1.753505357657992E-3</v>
      </c>
      <c r="Z38" s="349">
        <v>1.746598588732383E-3</v>
      </c>
      <c r="AA38" s="349">
        <v>1.744208342248878E-3</v>
      </c>
      <c r="AB38" s="349">
        <v>1.744208342248878E-3</v>
      </c>
      <c r="AC38" s="349">
        <v>5.4362378645033113E-2</v>
      </c>
      <c r="AD38" s="349">
        <v>5.213318805778281E-2</v>
      </c>
      <c r="AE38" s="349">
        <v>5.0746206669488682E-2</v>
      </c>
      <c r="AF38" s="349">
        <v>4.9017580605088547E-2</v>
      </c>
      <c r="AG38" s="349">
        <v>4.7843143907061743E-2</v>
      </c>
      <c r="AH38" s="349">
        <v>4.7688452790149757E-2</v>
      </c>
      <c r="AI38" s="349">
        <v>4.7638517827092997E-2</v>
      </c>
      <c r="AJ38" s="349">
        <v>4.7629366333098749E-2</v>
      </c>
      <c r="AK38" s="349">
        <v>4.7629366333098749E-2</v>
      </c>
      <c r="AL38" s="349">
        <v>1.543362265373502E-2</v>
      </c>
      <c r="AM38" s="349">
        <v>1.346258133820512E-2</v>
      </c>
      <c r="AN38" s="349">
        <v>1.223620268156516E-2</v>
      </c>
      <c r="AO38" s="349">
        <v>1.0706946985749271E-2</v>
      </c>
      <c r="AP38" s="349">
        <v>9.6679404976069208E-3</v>
      </c>
      <c r="AQ38" s="349">
        <v>9.531112638609656E-3</v>
      </c>
      <c r="AR38" s="349">
        <v>9.4869775217270077E-3</v>
      </c>
      <c r="AS38" s="349">
        <v>9.4789149915835945E-3</v>
      </c>
      <c r="AT38" s="349">
        <v>9.4789149915835945E-3</v>
      </c>
    </row>
    <row r="39" spans="1:46">
      <c r="A39" s="349"/>
      <c r="B39" s="349" t="s">
        <v>298</v>
      </c>
      <c r="C39" s="349" t="s">
        <v>299</v>
      </c>
      <c r="D39" s="349">
        <v>0</v>
      </c>
      <c r="E39" s="349">
        <v>0.34490021513113239</v>
      </c>
      <c r="F39" s="349">
        <v>0.37926351725224072</v>
      </c>
      <c r="G39" s="349">
        <v>0.37931258832541209</v>
      </c>
      <c r="H39" s="349">
        <v>0.37930041925964131</v>
      </c>
      <c r="I39" s="349">
        <v>0.3790677296561169</v>
      </c>
      <c r="J39" s="349">
        <v>0.3790677296561169</v>
      </c>
      <c r="K39" s="349">
        <v>1.9862939565072211</v>
      </c>
      <c r="L39" s="349">
        <v>1.0994420556008071</v>
      </c>
      <c r="M39" s="349">
        <v>0.63113185424814366</v>
      </c>
      <c r="N39" s="349">
        <v>0.43497462953318311</v>
      </c>
      <c r="O39" s="349">
        <v>0.33067836534065109</v>
      </c>
      <c r="P39" s="349">
        <v>0.3165276485243248</v>
      </c>
      <c r="Q39" s="349">
        <v>0.31367856883687772</v>
      </c>
      <c r="R39" s="349">
        <v>0.31264891292629021</v>
      </c>
      <c r="S39" s="349">
        <v>0.31264891292629021</v>
      </c>
      <c r="T39" s="349">
        <v>6.0836624757041758E-3</v>
      </c>
      <c r="U39" s="349">
        <v>5.4059152661818889E-3</v>
      </c>
      <c r="V39" s="349">
        <v>4.7949015020172271E-3</v>
      </c>
      <c r="W39" s="349">
        <v>4.4295222819428241E-3</v>
      </c>
      <c r="X39" s="349">
        <v>4.2828784584138212E-3</v>
      </c>
      <c r="Y39" s="349">
        <v>4.2469439650385972E-3</v>
      </c>
      <c r="Z39" s="349">
        <v>4.2418286321412842E-3</v>
      </c>
      <c r="AA39" s="349">
        <v>4.2403248188809016E-3</v>
      </c>
      <c r="AB39" s="349">
        <v>4.2403248188809016E-3</v>
      </c>
      <c r="AC39" s="349">
        <v>0.13747807282367619</v>
      </c>
      <c r="AD39" s="349">
        <v>7.5855112157182214E-2</v>
      </c>
      <c r="AE39" s="349">
        <v>5.7063978678227337E-2</v>
      </c>
      <c r="AF39" s="349">
        <v>5.4055570143668193E-2</v>
      </c>
      <c r="AG39" s="349">
        <v>5.3028769875295173E-2</v>
      </c>
      <c r="AH39" s="349">
        <v>5.286175501589948E-2</v>
      </c>
      <c r="AI39" s="349">
        <v>5.2841711456303592E-2</v>
      </c>
      <c r="AJ39" s="349">
        <v>5.2834708622229692E-2</v>
      </c>
      <c r="AK39" s="349">
        <v>5.2834708622229692E-2</v>
      </c>
      <c r="AL39" s="349">
        <v>9.2111167255414433E-2</v>
      </c>
      <c r="AM39" s="349">
        <v>3.5422377732348687E-2</v>
      </c>
      <c r="AN39" s="349">
        <v>1.8134386009986622E-2</v>
      </c>
      <c r="AO39" s="349">
        <v>1.536652100757172E-2</v>
      </c>
      <c r="AP39" s="349">
        <v>1.4421801995552831E-2</v>
      </c>
      <c r="AQ39" s="349">
        <v>1.42681478802973E-2</v>
      </c>
      <c r="AR39" s="349">
        <v>1.4249715113293889E-2</v>
      </c>
      <c r="AS39" s="349">
        <v>1.424327625575106E-2</v>
      </c>
      <c r="AT39" s="349">
        <v>1.424327625575106E-2</v>
      </c>
    </row>
    <row r="40" spans="1:46">
      <c r="A40" s="349"/>
      <c r="B40" s="349" t="s">
        <v>300</v>
      </c>
      <c r="C40" s="349" t="s">
        <v>301</v>
      </c>
      <c r="D40" s="349">
        <v>0.22839173911593699</v>
      </c>
      <c r="E40" s="349">
        <v>0.24598631058509879</v>
      </c>
      <c r="F40" s="349">
        <v>0.28526412589645289</v>
      </c>
      <c r="G40" s="349">
        <v>0.2859955688952549</v>
      </c>
      <c r="H40" s="349">
        <v>0.28592675094978848</v>
      </c>
      <c r="I40" s="349">
        <v>0.28534827138839269</v>
      </c>
      <c r="J40" s="349">
        <v>0.28534827138839269</v>
      </c>
      <c r="K40" s="349">
        <v>1.9862939565072211</v>
      </c>
      <c r="L40" s="349">
        <v>1.0994420556008071</v>
      </c>
      <c r="M40" s="349">
        <v>0.63113185424814366</v>
      </c>
      <c r="N40" s="349">
        <v>0.43497462953318311</v>
      </c>
      <c r="O40" s="349">
        <v>0.33067836534065109</v>
      </c>
      <c r="P40" s="349">
        <v>0.3165276485243248</v>
      </c>
      <c r="Q40" s="349">
        <v>0.31367856883687772</v>
      </c>
      <c r="R40" s="349">
        <v>0.31264891292629021</v>
      </c>
      <c r="S40" s="349">
        <v>0.31264891292629021</v>
      </c>
      <c r="T40" s="349">
        <v>6.0836624757041758E-3</v>
      </c>
      <c r="U40" s="349">
        <v>5.4059152661818889E-3</v>
      </c>
      <c r="V40" s="349">
        <v>4.7949015020172271E-3</v>
      </c>
      <c r="W40" s="349">
        <v>4.4295222819428241E-3</v>
      </c>
      <c r="X40" s="349">
        <v>4.2828784584138212E-3</v>
      </c>
      <c r="Y40" s="349">
        <v>4.2469439650385972E-3</v>
      </c>
      <c r="Z40" s="349">
        <v>4.2418286321412842E-3</v>
      </c>
      <c r="AA40" s="349">
        <v>4.2403248188809016E-3</v>
      </c>
      <c r="AB40" s="349">
        <v>4.2403248188809016E-3</v>
      </c>
      <c r="AC40" s="349">
        <v>0.13747807282367619</v>
      </c>
      <c r="AD40" s="349">
        <v>7.5855112157182214E-2</v>
      </c>
      <c r="AE40" s="349">
        <v>5.7063978678227337E-2</v>
      </c>
      <c r="AF40" s="349">
        <v>5.4055570143668193E-2</v>
      </c>
      <c r="AG40" s="349">
        <v>5.3028769875295173E-2</v>
      </c>
      <c r="AH40" s="349">
        <v>5.286175501589948E-2</v>
      </c>
      <c r="AI40" s="349">
        <v>5.2841711456303592E-2</v>
      </c>
      <c r="AJ40" s="349">
        <v>5.2834708622229692E-2</v>
      </c>
      <c r="AK40" s="349">
        <v>5.2834708622229692E-2</v>
      </c>
      <c r="AL40" s="349">
        <v>9.2111167255414433E-2</v>
      </c>
      <c r="AM40" s="349">
        <v>3.5422377732348687E-2</v>
      </c>
      <c r="AN40" s="349">
        <v>1.8134386009986622E-2</v>
      </c>
      <c r="AO40" s="349">
        <v>1.536652100757172E-2</v>
      </c>
      <c r="AP40" s="349">
        <v>1.4421801995552831E-2</v>
      </c>
      <c r="AQ40" s="349">
        <v>1.42681478802973E-2</v>
      </c>
      <c r="AR40" s="349">
        <v>1.4249715113293889E-2</v>
      </c>
      <c r="AS40" s="349">
        <v>1.424327625575106E-2</v>
      </c>
      <c r="AT40" s="349">
        <v>1.424327625575106E-2</v>
      </c>
    </row>
    <row r="41" spans="1:46">
      <c r="A41" s="349"/>
      <c r="B41" s="349" t="s">
        <v>302</v>
      </c>
      <c r="C41" s="349" t="s">
        <v>303</v>
      </c>
      <c r="D41" s="349">
        <v>0.18866846340325449</v>
      </c>
      <c r="E41" s="349">
        <v>0.22166645492958861</v>
      </c>
      <c r="F41" s="349">
        <v>0.27826274210063551</v>
      </c>
      <c r="G41" s="349">
        <v>0.27901495720437969</v>
      </c>
      <c r="H41" s="349">
        <v>0.27861132756864482</v>
      </c>
      <c r="I41" s="349">
        <v>0.27797692506868271</v>
      </c>
      <c r="J41" s="349">
        <v>0.27797692506868271</v>
      </c>
      <c r="K41" s="349">
        <v>0.61959166479772243</v>
      </c>
      <c r="L41" s="349">
        <v>0.2039163117103801</v>
      </c>
      <c r="M41" s="349">
        <v>0.1553043154857735</v>
      </c>
      <c r="N41" s="349">
        <v>0.1073847337967961</v>
      </c>
      <c r="O41" s="349">
        <v>7.1239580523821636E-2</v>
      </c>
      <c r="P41" s="349">
        <v>6.1303734722430517E-2</v>
      </c>
      <c r="Q41" s="349">
        <v>5.9711848130168471E-2</v>
      </c>
      <c r="R41" s="349">
        <v>5.9143404970885341E-2</v>
      </c>
      <c r="S41" s="349">
        <v>5.9143404970885341E-2</v>
      </c>
      <c r="T41" s="349">
        <v>1.4344522259652919E-2</v>
      </c>
      <c r="U41" s="349">
        <v>4.1856121152449291E-3</v>
      </c>
      <c r="V41" s="349">
        <v>3.4854414685535182E-3</v>
      </c>
      <c r="W41" s="349">
        <v>2.9753316841903041E-3</v>
      </c>
      <c r="X41" s="349">
        <v>2.6691931041428951E-3</v>
      </c>
      <c r="Y41" s="349">
        <v>2.576225913900197E-3</v>
      </c>
      <c r="Z41" s="349">
        <v>2.565264199067658E-3</v>
      </c>
      <c r="AA41" s="349">
        <v>2.5617670759243761E-3</v>
      </c>
      <c r="AB41" s="349">
        <v>2.5617670759243761E-3</v>
      </c>
      <c r="AC41" s="349">
        <v>5.5121374751007007E-2</v>
      </c>
      <c r="AD41" s="349">
        <v>5.2465441145360149E-2</v>
      </c>
      <c r="AE41" s="349">
        <v>5.1102893305143157E-2</v>
      </c>
      <c r="AF41" s="349">
        <v>4.9276918335697577E-2</v>
      </c>
      <c r="AG41" s="349">
        <v>4.802524565551728E-2</v>
      </c>
      <c r="AH41" s="349">
        <v>4.7885081639193902E-2</v>
      </c>
      <c r="AI41" s="349">
        <v>4.7809684347964503E-2</v>
      </c>
      <c r="AJ41" s="349">
        <v>4.7785374819939178E-2</v>
      </c>
      <c r="AK41" s="349">
        <v>4.7785374819939178E-2</v>
      </c>
      <c r="AL41" s="349">
        <v>1.61050490837066E-2</v>
      </c>
      <c r="AM41" s="349">
        <v>1.3765265265627829E-2</v>
      </c>
      <c r="AN41" s="349">
        <v>1.2560591754080939E-2</v>
      </c>
      <c r="AO41" s="349">
        <v>1.094520956426351E-2</v>
      </c>
      <c r="AP41" s="349">
        <v>9.8378923373001297E-3</v>
      </c>
      <c r="AQ41" s="349">
        <v>9.713901331830881E-3</v>
      </c>
      <c r="AR41" s="349">
        <v>9.6472113721008668E-3</v>
      </c>
      <c r="AS41" s="349">
        <v>9.6257106650809981E-3</v>
      </c>
      <c r="AT41" s="349">
        <v>9.6257106650809981E-3</v>
      </c>
    </row>
    <row r="42" spans="1:46">
      <c r="A42" s="349"/>
      <c r="B42" s="349" t="s">
        <v>304</v>
      </c>
      <c r="C42" s="349" t="s">
        <v>305</v>
      </c>
      <c r="D42" s="349">
        <v>0.27363513485403618</v>
      </c>
      <c r="E42" s="349">
        <v>0.29707983663878318</v>
      </c>
      <c r="F42" s="349">
        <v>0.36580396376609398</v>
      </c>
      <c r="G42" s="349">
        <v>0.36598277452844219</v>
      </c>
      <c r="H42" s="349">
        <v>0.36596321869328652</v>
      </c>
      <c r="I42" s="349">
        <v>0.36553632073398951</v>
      </c>
      <c r="J42" s="349">
        <v>0.36553632073398951</v>
      </c>
      <c r="K42" s="349">
        <v>0.65533465024851267</v>
      </c>
      <c r="L42" s="349">
        <v>0.23747313984667939</v>
      </c>
      <c r="M42" s="349">
        <v>0.17135868335633919</v>
      </c>
      <c r="N42" s="349">
        <v>0.11450546590669911</v>
      </c>
      <c r="O42" s="349">
        <v>7.3896721182293193E-2</v>
      </c>
      <c r="P42" s="349">
        <v>6.3977663008231336E-2</v>
      </c>
      <c r="Q42" s="349">
        <v>6.2506206249533486E-2</v>
      </c>
      <c r="R42" s="349">
        <v>6.1988464688476803E-2</v>
      </c>
      <c r="S42" s="349">
        <v>6.1988464688476803E-2</v>
      </c>
      <c r="T42" s="349">
        <v>8.8534927543063944E-3</v>
      </c>
      <c r="U42" s="349">
        <v>2.8012254567120931E-3</v>
      </c>
      <c r="V42" s="349">
        <v>2.3356256519840089E-3</v>
      </c>
      <c r="W42" s="349">
        <v>2.0132364459582142E-3</v>
      </c>
      <c r="X42" s="349">
        <v>1.813550121682017E-3</v>
      </c>
      <c r="Y42" s="349">
        <v>1.753505357657992E-3</v>
      </c>
      <c r="Z42" s="349">
        <v>1.746598588732383E-3</v>
      </c>
      <c r="AA42" s="349">
        <v>1.744208342248878E-3</v>
      </c>
      <c r="AB42" s="349">
        <v>1.744208342248878E-3</v>
      </c>
      <c r="AC42" s="349">
        <v>5.4362378645033113E-2</v>
      </c>
      <c r="AD42" s="349">
        <v>5.213318805778281E-2</v>
      </c>
      <c r="AE42" s="349">
        <v>5.0746206669488682E-2</v>
      </c>
      <c r="AF42" s="349">
        <v>4.9017580605088547E-2</v>
      </c>
      <c r="AG42" s="349">
        <v>4.7843143907061743E-2</v>
      </c>
      <c r="AH42" s="349">
        <v>4.7688452790149757E-2</v>
      </c>
      <c r="AI42" s="349">
        <v>4.7638517827092997E-2</v>
      </c>
      <c r="AJ42" s="349">
        <v>4.7629366333098749E-2</v>
      </c>
      <c r="AK42" s="349">
        <v>4.7629366333098749E-2</v>
      </c>
      <c r="AL42" s="349">
        <v>1.543362265373502E-2</v>
      </c>
      <c r="AM42" s="349">
        <v>1.346258133820512E-2</v>
      </c>
      <c r="AN42" s="349">
        <v>1.223620268156516E-2</v>
      </c>
      <c r="AO42" s="349">
        <v>1.0706946985749271E-2</v>
      </c>
      <c r="AP42" s="349">
        <v>9.6679404976069208E-3</v>
      </c>
      <c r="AQ42" s="349">
        <v>9.531112638609656E-3</v>
      </c>
      <c r="AR42" s="349">
        <v>9.4869775217270077E-3</v>
      </c>
      <c r="AS42" s="349">
        <v>9.4789149915835945E-3</v>
      </c>
      <c r="AT42" s="349">
        <v>9.4789149915835945E-3</v>
      </c>
    </row>
    <row r="43" spans="1:46">
      <c r="A43" s="349"/>
      <c r="B43" s="349" t="s">
        <v>306</v>
      </c>
      <c r="C43" s="349" t="s">
        <v>307</v>
      </c>
      <c r="D43" s="349">
        <v>0.15772526097890541</v>
      </c>
      <c r="E43" s="349">
        <v>0.1945644872075947</v>
      </c>
      <c r="F43" s="349">
        <v>0.24560439550419319</v>
      </c>
      <c r="G43" s="349">
        <v>0.24887902678730989</v>
      </c>
      <c r="H43" s="349">
        <v>0.25003424110422962</v>
      </c>
      <c r="I43" s="349">
        <v>0.24952343963336929</v>
      </c>
      <c r="J43" s="349">
        <v>0.24952343963336929</v>
      </c>
      <c r="K43" s="349">
        <v>0.65533465024851267</v>
      </c>
      <c r="L43" s="349">
        <v>0.23747313984667939</v>
      </c>
      <c r="M43" s="349">
        <v>0.17135868335633919</v>
      </c>
      <c r="N43" s="349">
        <v>0.11450546590669911</v>
      </c>
      <c r="O43" s="349">
        <v>7.3896721182293193E-2</v>
      </c>
      <c r="P43" s="349">
        <v>6.3977663008231336E-2</v>
      </c>
      <c r="Q43" s="349">
        <v>6.2506206249533486E-2</v>
      </c>
      <c r="R43" s="349">
        <v>6.1988464688476803E-2</v>
      </c>
      <c r="S43" s="349">
        <v>6.1988464688476803E-2</v>
      </c>
      <c r="T43" s="349">
        <v>8.8534927543063944E-3</v>
      </c>
      <c r="U43" s="349">
        <v>2.8012254567120931E-3</v>
      </c>
      <c r="V43" s="349">
        <v>2.3356256519840089E-3</v>
      </c>
      <c r="W43" s="349">
        <v>2.0132364459582142E-3</v>
      </c>
      <c r="X43" s="349">
        <v>1.813550121682017E-3</v>
      </c>
      <c r="Y43" s="349">
        <v>1.753505357657992E-3</v>
      </c>
      <c r="Z43" s="349">
        <v>1.746598588732383E-3</v>
      </c>
      <c r="AA43" s="349">
        <v>1.744208342248878E-3</v>
      </c>
      <c r="AB43" s="349">
        <v>1.744208342248878E-3</v>
      </c>
      <c r="AC43" s="349">
        <v>5.4362378645033113E-2</v>
      </c>
      <c r="AD43" s="349">
        <v>5.213318805778281E-2</v>
      </c>
      <c r="AE43" s="349">
        <v>5.0746206669488682E-2</v>
      </c>
      <c r="AF43" s="349">
        <v>4.9017580605088547E-2</v>
      </c>
      <c r="AG43" s="349">
        <v>4.7843143907061743E-2</v>
      </c>
      <c r="AH43" s="349">
        <v>4.7688452790149757E-2</v>
      </c>
      <c r="AI43" s="349">
        <v>4.7638517827092997E-2</v>
      </c>
      <c r="AJ43" s="349">
        <v>4.7629366333098749E-2</v>
      </c>
      <c r="AK43" s="349">
        <v>4.7629366333098749E-2</v>
      </c>
      <c r="AL43" s="349">
        <v>1.543362265373502E-2</v>
      </c>
      <c r="AM43" s="349">
        <v>1.346258133820512E-2</v>
      </c>
      <c r="AN43" s="349">
        <v>1.223620268156516E-2</v>
      </c>
      <c r="AO43" s="349">
        <v>1.0706946985749271E-2</v>
      </c>
      <c r="AP43" s="349">
        <v>9.6679404976069208E-3</v>
      </c>
      <c r="AQ43" s="349">
        <v>9.531112638609656E-3</v>
      </c>
      <c r="AR43" s="349">
        <v>9.4869775217270077E-3</v>
      </c>
      <c r="AS43" s="349">
        <v>9.4789149915835945E-3</v>
      </c>
      <c r="AT43" s="349">
        <v>9.4789149915835945E-3</v>
      </c>
    </row>
    <row r="44" spans="1:46">
      <c r="A44" s="349"/>
      <c r="B44" s="349" t="s">
        <v>308</v>
      </c>
      <c r="C44" s="349" t="s">
        <v>309</v>
      </c>
      <c r="D44" s="349">
        <v>0</v>
      </c>
      <c r="E44" s="349">
        <v>0.2922868358049166</v>
      </c>
      <c r="F44" s="349">
        <v>0.33220266421816469</v>
      </c>
      <c r="G44" s="349">
        <v>0.33438609772972822</v>
      </c>
      <c r="H44" s="349">
        <v>0.3353744729450267</v>
      </c>
      <c r="I44" s="349">
        <v>0.33546806840745519</v>
      </c>
      <c r="J44" s="349">
        <v>0.33546806840745519</v>
      </c>
      <c r="K44" s="349">
        <v>1.9862939565072211</v>
      </c>
      <c r="L44" s="349">
        <v>1.0994420556008071</v>
      </c>
      <c r="M44" s="349">
        <v>0.63113185424814366</v>
      </c>
      <c r="N44" s="349">
        <v>0.43497462953318311</v>
      </c>
      <c r="O44" s="349">
        <v>0.33067836534065109</v>
      </c>
      <c r="P44" s="349">
        <v>0.3165276485243248</v>
      </c>
      <c r="Q44" s="349">
        <v>0.31367856883687772</v>
      </c>
      <c r="R44" s="349">
        <v>0.31264891292629021</v>
      </c>
      <c r="S44" s="349">
        <v>0.31264891292629021</v>
      </c>
      <c r="T44" s="349">
        <v>6.0836624757041758E-3</v>
      </c>
      <c r="U44" s="349">
        <v>5.4059152661818889E-3</v>
      </c>
      <c r="V44" s="349">
        <v>4.7949015020172271E-3</v>
      </c>
      <c r="W44" s="349">
        <v>4.4295222819428241E-3</v>
      </c>
      <c r="X44" s="349">
        <v>4.2828784584138212E-3</v>
      </c>
      <c r="Y44" s="349">
        <v>4.2469439650385972E-3</v>
      </c>
      <c r="Z44" s="349">
        <v>4.2418286321412842E-3</v>
      </c>
      <c r="AA44" s="349">
        <v>4.2403248188809016E-3</v>
      </c>
      <c r="AB44" s="349">
        <v>4.2403248188809016E-3</v>
      </c>
      <c r="AC44" s="349">
        <v>0.13747807282367619</v>
      </c>
      <c r="AD44" s="349">
        <v>7.5855112157182214E-2</v>
      </c>
      <c r="AE44" s="349">
        <v>5.7063978678227337E-2</v>
      </c>
      <c r="AF44" s="349">
        <v>5.4055570143668193E-2</v>
      </c>
      <c r="AG44" s="349">
        <v>5.3028769875295173E-2</v>
      </c>
      <c r="AH44" s="349">
        <v>5.286175501589948E-2</v>
      </c>
      <c r="AI44" s="349">
        <v>5.2841711456303592E-2</v>
      </c>
      <c r="AJ44" s="349">
        <v>5.2834708622229692E-2</v>
      </c>
      <c r="AK44" s="349">
        <v>5.2834708622229692E-2</v>
      </c>
      <c r="AL44" s="349">
        <v>9.2111167255414433E-2</v>
      </c>
      <c r="AM44" s="349">
        <v>3.5422377732348687E-2</v>
      </c>
      <c r="AN44" s="349">
        <v>1.8134386009986622E-2</v>
      </c>
      <c r="AO44" s="349">
        <v>1.536652100757172E-2</v>
      </c>
      <c r="AP44" s="349">
        <v>1.4421801995552831E-2</v>
      </c>
      <c r="AQ44" s="349">
        <v>1.42681478802973E-2</v>
      </c>
      <c r="AR44" s="349">
        <v>1.4249715113293889E-2</v>
      </c>
      <c r="AS44" s="349">
        <v>1.424327625575106E-2</v>
      </c>
      <c r="AT44" s="349">
        <v>1.424327625575106E-2</v>
      </c>
    </row>
    <row r="45" spans="1:46">
      <c r="A45" s="349"/>
      <c r="B45" s="349" t="s">
        <v>310</v>
      </c>
      <c r="C45" s="349" t="s">
        <v>311</v>
      </c>
      <c r="D45" s="349">
        <v>0.19039965469504561</v>
      </c>
      <c r="E45" s="349">
        <v>0.20844007500771911</v>
      </c>
      <c r="F45" s="349">
        <v>0.24564041874075321</v>
      </c>
      <c r="G45" s="349">
        <v>0.2479654935552692</v>
      </c>
      <c r="H45" s="349">
        <v>0.24920283473835711</v>
      </c>
      <c r="I45" s="349">
        <v>0.24898146726928619</v>
      </c>
      <c r="J45" s="349">
        <v>0.24898146726928619</v>
      </c>
      <c r="K45" s="349">
        <v>1.9862939565072211</v>
      </c>
      <c r="L45" s="349">
        <v>1.0994420556008071</v>
      </c>
      <c r="M45" s="349">
        <v>0.63113185424814366</v>
      </c>
      <c r="N45" s="349">
        <v>0.43497462953318311</v>
      </c>
      <c r="O45" s="349">
        <v>0.33067836534065109</v>
      </c>
      <c r="P45" s="349">
        <v>0.3165276485243248</v>
      </c>
      <c r="Q45" s="349">
        <v>0.31367856883687772</v>
      </c>
      <c r="R45" s="349">
        <v>0.31264891292629021</v>
      </c>
      <c r="S45" s="349">
        <v>0.31264891292629021</v>
      </c>
      <c r="T45" s="349">
        <v>6.0836624757041758E-3</v>
      </c>
      <c r="U45" s="349">
        <v>5.4059152661818889E-3</v>
      </c>
      <c r="V45" s="349">
        <v>4.7949015020172271E-3</v>
      </c>
      <c r="W45" s="349">
        <v>4.4295222819428241E-3</v>
      </c>
      <c r="X45" s="349">
        <v>4.2828784584138212E-3</v>
      </c>
      <c r="Y45" s="349">
        <v>4.2469439650385972E-3</v>
      </c>
      <c r="Z45" s="349">
        <v>4.2418286321412842E-3</v>
      </c>
      <c r="AA45" s="349">
        <v>4.2403248188809016E-3</v>
      </c>
      <c r="AB45" s="349">
        <v>4.2403248188809016E-3</v>
      </c>
      <c r="AC45" s="349">
        <v>0.13747807282367619</v>
      </c>
      <c r="AD45" s="349">
        <v>7.5855112157182214E-2</v>
      </c>
      <c r="AE45" s="349">
        <v>5.7063978678227337E-2</v>
      </c>
      <c r="AF45" s="349">
        <v>5.4055570143668193E-2</v>
      </c>
      <c r="AG45" s="349">
        <v>5.3028769875295173E-2</v>
      </c>
      <c r="AH45" s="349">
        <v>5.286175501589948E-2</v>
      </c>
      <c r="AI45" s="349">
        <v>5.2841711456303592E-2</v>
      </c>
      <c r="AJ45" s="349">
        <v>5.2834708622229692E-2</v>
      </c>
      <c r="AK45" s="349">
        <v>5.2834708622229692E-2</v>
      </c>
      <c r="AL45" s="349">
        <v>9.2111167255414433E-2</v>
      </c>
      <c r="AM45" s="349">
        <v>3.5422377732348687E-2</v>
      </c>
      <c r="AN45" s="349">
        <v>1.8134386009986622E-2</v>
      </c>
      <c r="AO45" s="349">
        <v>1.536652100757172E-2</v>
      </c>
      <c r="AP45" s="349">
        <v>1.4421801995552831E-2</v>
      </c>
      <c r="AQ45" s="349">
        <v>1.42681478802973E-2</v>
      </c>
      <c r="AR45" s="349">
        <v>1.4249715113293889E-2</v>
      </c>
      <c r="AS45" s="349">
        <v>1.424327625575106E-2</v>
      </c>
      <c r="AT45" s="349">
        <v>1.424327625575106E-2</v>
      </c>
    </row>
    <row r="46" spans="1:46">
      <c r="A46" s="349"/>
      <c r="B46" s="349" t="s">
        <v>312</v>
      </c>
      <c r="C46" s="349" t="s">
        <v>313</v>
      </c>
      <c r="D46" s="349">
        <v>0.15772526097890541</v>
      </c>
      <c r="E46" s="349">
        <v>0.1945644872075947</v>
      </c>
      <c r="F46" s="349">
        <v>0.24560439550419319</v>
      </c>
      <c r="G46" s="349">
        <v>0.24887902678730989</v>
      </c>
      <c r="H46" s="349">
        <v>0.25003424110422962</v>
      </c>
      <c r="I46" s="349">
        <v>0.24952343963336929</v>
      </c>
      <c r="J46" s="349">
        <v>0.24952343963336929</v>
      </c>
      <c r="K46" s="349">
        <v>0.61959166479772243</v>
      </c>
      <c r="L46" s="349">
        <v>0.2039163117103801</v>
      </c>
      <c r="M46" s="349">
        <v>0.1553043154857735</v>
      </c>
      <c r="N46" s="349">
        <v>0.1073847337967961</v>
      </c>
      <c r="O46" s="349">
        <v>7.1239580523821636E-2</v>
      </c>
      <c r="P46" s="349">
        <v>6.1303734722430517E-2</v>
      </c>
      <c r="Q46" s="349">
        <v>5.9711848130168471E-2</v>
      </c>
      <c r="R46" s="349">
        <v>5.9143404970885341E-2</v>
      </c>
      <c r="S46" s="349">
        <v>5.9143404970885341E-2</v>
      </c>
      <c r="T46" s="349">
        <v>1.4344522259652919E-2</v>
      </c>
      <c r="U46" s="349">
        <v>4.1856121152449291E-3</v>
      </c>
      <c r="V46" s="349">
        <v>3.4854414685535182E-3</v>
      </c>
      <c r="W46" s="349">
        <v>2.9753316841903041E-3</v>
      </c>
      <c r="X46" s="349">
        <v>2.6691931041428951E-3</v>
      </c>
      <c r="Y46" s="349">
        <v>2.576225913900197E-3</v>
      </c>
      <c r="Z46" s="349">
        <v>2.565264199067658E-3</v>
      </c>
      <c r="AA46" s="349">
        <v>2.5617670759243761E-3</v>
      </c>
      <c r="AB46" s="349">
        <v>2.5617670759243761E-3</v>
      </c>
      <c r="AC46" s="349">
        <v>5.5121374751007007E-2</v>
      </c>
      <c r="AD46" s="349">
        <v>5.2465441145360149E-2</v>
      </c>
      <c r="AE46" s="349">
        <v>5.1102893305143157E-2</v>
      </c>
      <c r="AF46" s="349">
        <v>4.9276918335697577E-2</v>
      </c>
      <c r="AG46" s="349">
        <v>4.802524565551728E-2</v>
      </c>
      <c r="AH46" s="349">
        <v>4.7885081639193902E-2</v>
      </c>
      <c r="AI46" s="349">
        <v>4.7809684347964503E-2</v>
      </c>
      <c r="AJ46" s="349">
        <v>4.7785374819939178E-2</v>
      </c>
      <c r="AK46" s="349">
        <v>4.7785374819939178E-2</v>
      </c>
      <c r="AL46" s="349">
        <v>1.61050490837066E-2</v>
      </c>
      <c r="AM46" s="349">
        <v>1.3765265265627829E-2</v>
      </c>
      <c r="AN46" s="349">
        <v>1.2560591754080939E-2</v>
      </c>
      <c r="AO46" s="349">
        <v>1.094520956426351E-2</v>
      </c>
      <c r="AP46" s="349">
        <v>9.8378923373001297E-3</v>
      </c>
      <c r="AQ46" s="349">
        <v>9.713901331830881E-3</v>
      </c>
      <c r="AR46" s="349">
        <v>9.6472113721008668E-3</v>
      </c>
      <c r="AS46" s="349">
        <v>9.6257106650809981E-3</v>
      </c>
      <c r="AT46" s="349">
        <v>9.6257106650809981E-3</v>
      </c>
    </row>
    <row r="47" spans="1:46">
      <c r="A47" s="349"/>
      <c r="B47" s="349" t="s">
        <v>314</v>
      </c>
      <c r="C47" s="349" t="s">
        <v>315</v>
      </c>
      <c r="D47" s="349">
        <v>0.22916474542833751</v>
      </c>
      <c r="E47" s="349">
        <v>0.26186698599147729</v>
      </c>
      <c r="F47" s="349">
        <v>0.32947583193187863</v>
      </c>
      <c r="G47" s="349">
        <v>0.3324231847559182</v>
      </c>
      <c r="H47" s="349">
        <v>0.33356955405329008</v>
      </c>
      <c r="I47" s="349">
        <v>0.3338131518774663</v>
      </c>
      <c r="J47" s="349">
        <v>0.3338131518774663</v>
      </c>
      <c r="K47" s="349">
        <v>0.65533465024851267</v>
      </c>
      <c r="L47" s="349">
        <v>0.23747313984667939</v>
      </c>
      <c r="M47" s="349">
        <v>0.17135868335633919</v>
      </c>
      <c r="N47" s="349">
        <v>0.11450546590669911</v>
      </c>
      <c r="O47" s="349">
        <v>7.3896721182293193E-2</v>
      </c>
      <c r="P47" s="349">
        <v>6.3977663008231336E-2</v>
      </c>
      <c r="Q47" s="349">
        <v>6.2506206249533486E-2</v>
      </c>
      <c r="R47" s="349">
        <v>6.1988464688476803E-2</v>
      </c>
      <c r="S47" s="349">
        <v>6.1988464688476803E-2</v>
      </c>
      <c r="T47" s="349">
        <v>8.8534927543063944E-3</v>
      </c>
      <c r="U47" s="349">
        <v>2.8012254567120931E-3</v>
      </c>
      <c r="V47" s="349">
        <v>2.3356256519840089E-3</v>
      </c>
      <c r="W47" s="349">
        <v>2.0132364459582142E-3</v>
      </c>
      <c r="X47" s="349">
        <v>1.813550121682017E-3</v>
      </c>
      <c r="Y47" s="349">
        <v>1.753505357657992E-3</v>
      </c>
      <c r="Z47" s="349">
        <v>1.746598588732383E-3</v>
      </c>
      <c r="AA47" s="349">
        <v>1.744208342248878E-3</v>
      </c>
      <c r="AB47" s="349">
        <v>1.744208342248878E-3</v>
      </c>
      <c r="AC47" s="349">
        <v>5.4362378645033113E-2</v>
      </c>
      <c r="AD47" s="349">
        <v>5.213318805778281E-2</v>
      </c>
      <c r="AE47" s="349">
        <v>5.0746206669488682E-2</v>
      </c>
      <c r="AF47" s="349">
        <v>4.9017580605088547E-2</v>
      </c>
      <c r="AG47" s="349">
        <v>4.7843143907061743E-2</v>
      </c>
      <c r="AH47" s="349">
        <v>4.7688452790149757E-2</v>
      </c>
      <c r="AI47" s="349">
        <v>4.7638517827092997E-2</v>
      </c>
      <c r="AJ47" s="349">
        <v>4.7629366333098749E-2</v>
      </c>
      <c r="AK47" s="349">
        <v>4.7629366333098749E-2</v>
      </c>
      <c r="AL47" s="349">
        <v>1.543362265373502E-2</v>
      </c>
      <c r="AM47" s="349">
        <v>1.346258133820512E-2</v>
      </c>
      <c r="AN47" s="349">
        <v>1.223620268156516E-2</v>
      </c>
      <c r="AO47" s="349">
        <v>1.0706946985749271E-2</v>
      </c>
      <c r="AP47" s="349">
        <v>9.6679404976069208E-3</v>
      </c>
      <c r="AQ47" s="349">
        <v>9.531112638609656E-3</v>
      </c>
      <c r="AR47" s="349">
        <v>9.4869775217270077E-3</v>
      </c>
      <c r="AS47" s="349">
        <v>9.4789149915835945E-3</v>
      </c>
      <c r="AT47" s="349">
        <v>9.4789149915835945E-3</v>
      </c>
    </row>
    <row r="48" spans="1:46">
      <c r="A48" s="349"/>
      <c r="B48" s="349" t="s">
        <v>316</v>
      </c>
      <c r="C48" s="349" t="s">
        <v>317</v>
      </c>
      <c r="D48" s="349">
        <v>0.31143432587019798</v>
      </c>
      <c r="E48" s="349">
        <v>0.37002264204130558</v>
      </c>
      <c r="F48" s="349">
        <v>0.42734273070541751</v>
      </c>
      <c r="G48" s="349">
        <v>0.43055377721629778</v>
      </c>
      <c r="H48" s="349">
        <v>0.42994989429811947</v>
      </c>
      <c r="I48" s="349">
        <v>0.42961616295500532</v>
      </c>
      <c r="J48" s="349">
        <v>0.42961616295500532</v>
      </c>
      <c r="K48" s="349">
        <v>0.33115653835444719</v>
      </c>
      <c r="L48" s="349">
        <v>0.1416650290034015</v>
      </c>
      <c r="M48" s="349">
        <v>0.1104300004862543</v>
      </c>
      <c r="N48" s="349">
        <v>8.1508083574503329E-2</v>
      </c>
      <c r="O48" s="349">
        <v>6.3533780256503122E-2</v>
      </c>
      <c r="P48" s="349">
        <v>5.8075379381207742E-2</v>
      </c>
      <c r="Q48" s="349">
        <v>5.7430435763045497E-2</v>
      </c>
      <c r="R48" s="349">
        <v>5.7317908516770433E-2</v>
      </c>
      <c r="S48" s="349">
        <v>5.7317908516770433E-2</v>
      </c>
      <c r="T48" s="349">
        <v>1.0766176423235499E-2</v>
      </c>
      <c r="U48" s="349">
        <v>3.2446467921275739E-3</v>
      </c>
      <c r="V48" s="349">
        <v>2.7403183775194001E-3</v>
      </c>
      <c r="W48" s="349">
        <v>2.2831641398442862E-3</v>
      </c>
      <c r="X48" s="349">
        <v>2.0449585808666911E-3</v>
      </c>
      <c r="Y48" s="349">
        <v>1.9783937452815892E-3</v>
      </c>
      <c r="Z48" s="349">
        <v>1.972314847292319E-3</v>
      </c>
      <c r="AA48" s="349">
        <v>1.971385326188381E-3</v>
      </c>
      <c r="AB48" s="349">
        <v>1.971385326188381E-3</v>
      </c>
      <c r="AC48" s="349">
        <v>3.8648196226540567E-2</v>
      </c>
      <c r="AD48" s="349">
        <v>3.6757621545940547E-2</v>
      </c>
      <c r="AE48" s="349">
        <v>3.5714587496733848E-2</v>
      </c>
      <c r="AF48" s="349">
        <v>3.4334013945725807E-2</v>
      </c>
      <c r="AG48" s="349">
        <v>3.3438916730707813E-2</v>
      </c>
      <c r="AH48" s="349">
        <v>3.3316303893962937E-2</v>
      </c>
      <c r="AI48" s="349">
        <v>3.3283144685901177E-2</v>
      </c>
      <c r="AJ48" s="349">
        <v>3.3278806736294783E-2</v>
      </c>
      <c r="AK48" s="349">
        <v>3.3278806736294783E-2</v>
      </c>
      <c r="AL48" s="349">
        <v>1.163870045809165E-2</v>
      </c>
      <c r="AM48" s="349">
        <v>9.9722045571360891E-3</v>
      </c>
      <c r="AN48" s="349">
        <v>9.049523054412454E-3</v>
      </c>
      <c r="AO48" s="349">
        <v>7.8282458520264192E-3</v>
      </c>
      <c r="AP48" s="349">
        <v>7.0364197527720586E-3</v>
      </c>
      <c r="AQ48" s="349">
        <v>6.9279609758530983E-3</v>
      </c>
      <c r="AR48" s="349">
        <v>6.8986411803641356E-3</v>
      </c>
      <c r="AS48" s="349">
        <v>6.8948154849121281E-3</v>
      </c>
      <c r="AT48" s="349">
        <v>6.8948154849121281E-3</v>
      </c>
    </row>
    <row r="49" spans="1:46">
      <c r="A49" s="349"/>
      <c r="B49" s="349" t="s">
        <v>318</v>
      </c>
      <c r="C49" s="349" t="s">
        <v>319</v>
      </c>
      <c r="D49" s="349">
        <v>0.30038987674683049</v>
      </c>
      <c r="E49" s="349">
        <v>0.35687251864285302</v>
      </c>
      <c r="F49" s="349">
        <v>0.41915114081821941</v>
      </c>
      <c r="G49" s="349">
        <v>0.42151094855151022</v>
      </c>
      <c r="H49" s="349">
        <v>0.4210828226498371</v>
      </c>
      <c r="I49" s="349">
        <v>0.4209926240039284</v>
      </c>
      <c r="J49" s="349">
        <v>0.4209926240039284</v>
      </c>
      <c r="K49" s="349">
        <v>0.33115653835444719</v>
      </c>
      <c r="L49" s="349">
        <v>0.1416650290034015</v>
      </c>
      <c r="M49" s="349">
        <v>0.1104300004862543</v>
      </c>
      <c r="N49" s="349">
        <v>8.1508083574503329E-2</v>
      </c>
      <c r="O49" s="349">
        <v>6.3533780256503122E-2</v>
      </c>
      <c r="P49" s="349">
        <v>5.8075379381207742E-2</v>
      </c>
      <c r="Q49" s="349">
        <v>5.7430435763045497E-2</v>
      </c>
      <c r="R49" s="349">
        <v>5.7317908516770433E-2</v>
      </c>
      <c r="S49" s="349">
        <v>5.7317908516770433E-2</v>
      </c>
      <c r="T49" s="349">
        <v>1.0766176423235499E-2</v>
      </c>
      <c r="U49" s="349">
        <v>3.2446467921275739E-3</v>
      </c>
      <c r="V49" s="349">
        <v>2.7403183775194001E-3</v>
      </c>
      <c r="W49" s="349">
        <v>2.2831641398442862E-3</v>
      </c>
      <c r="X49" s="349">
        <v>2.0449585808666911E-3</v>
      </c>
      <c r="Y49" s="349">
        <v>1.9783937452815892E-3</v>
      </c>
      <c r="Z49" s="349">
        <v>1.972314847292319E-3</v>
      </c>
      <c r="AA49" s="349">
        <v>1.971385326188381E-3</v>
      </c>
      <c r="AB49" s="349">
        <v>1.971385326188381E-3</v>
      </c>
      <c r="AC49" s="349">
        <v>3.8648196226540567E-2</v>
      </c>
      <c r="AD49" s="349">
        <v>3.6757621545940547E-2</v>
      </c>
      <c r="AE49" s="349">
        <v>3.5714587496733848E-2</v>
      </c>
      <c r="AF49" s="349">
        <v>3.4334013945725807E-2</v>
      </c>
      <c r="AG49" s="349">
        <v>3.3438916730707813E-2</v>
      </c>
      <c r="AH49" s="349">
        <v>3.3316303893962937E-2</v>
      </c>
      <c r="AI49" s="349">
        <v>3.3283144685901177E-2</v>
      </c>
      <c r="AJ49" s="349">
        <v>3.3278806736294783E-2</v>
      </c>
      <c r="AK49" s="349">
        <v>3.3278806736294783E-2</v>
      </c>
      <c r="AL49" s="349">
        <v>1.163870045809165E-2</v>
      </c>
      <c r="AM49" s="349">
        <v>9.9722045571360891E-3</v>
      </c>
      <c r="AN49" s="349">
        <v>9.049523054412454E-3</v>
      </c>
      <c r="AO49" s="349">
        <v>7.8282458520264192E-3</v>
      </c>
      <c r="AP49" s="349">
        <v>7.0364197527720586E-3</v>
      </c>
      <c r="AQ49" s="349">
        <v>6.9279609758530983E-3</v>
      </c>
      <c r="AR49" s="349">
        <v>6.8986411803641356E-3</v>
      </c>
      <c r="AS49" s="349">
        <v>6.8948154849121281E-3</v>
      </c>
      <c r="AT49" s="349">
        <v>6.8948154849121281E-3</v>
      </c>
    </row>
    <row r="50" spans="1:46">
      <c r="A50" s="349"/>
      <c r="B50" s="349" t="s">
        <v>320</v>
      </c>
      <c r="C50" s="349" t="s">
        <v>321</v>
      </c>
      <c r="D50" s="349">
        <v>0.2265871181228796</v>
      </c>
      <c r="E50" s="349">
        <v>0.23993748191242431</v>
      </c>
      <c r="F50" s="349">
        <v>0.29006264846344049</v>
      </c>
      <c r="G50" s="349">
        <v>0.29215635746857382</v>
      </c>
      <c r="H50" s="349">
        <v>0.29356353116624262</v>
      </c>
      <c r="I50" s="349">
        <v>0.29390311320047352</v>
      </c>
      <c r="J50" s="349">
        <v>0.29390311320047352</v>
      </c>
      <c r="K50" s="349">
        <v>0.61959166479772243</v>
      </c>
      <c r="L50" s="349">
        <v>0.2039163117103801</v>
      </c>
      <c r="M50" s="349">
        <v>0.1553043154857735</v>
      </c>
      <c r="N50" s="349">
        <v>0.1073847337967961</v>
      </c>
      <c r="O50" s="349">
        <v>7.1239580523821636E-2</v>
      </c>
      <c r="P50" s="349">
        <v>6.1303734722430517E-2</v>
      </c>
      <c r="Q50" s="349">
        <v>5.9711848130168471E-2</v>
      </c>
      <c r="R50" s="349">
        <v>5.9143404970885341E-2</v>
      </c>
      <c r="S50" s="349">
        <v>5.9143404970885341E-2</v>
      </c>
      <c r="T50" s="349">
        <v>1.4344522259652919E-2</v>
      </c>
      <c r="U50" s="349">
        <v>4.1856121152449291E-3</v>
      </c>
      <c r="V50" s="349">
        <v>3.4854414685535182E-3</v>
      </c>
      <c r="W50" s="349">
        <v>2.9753316841903041E-3</v>
      </c>
      <c r="X50" s="349">
        <v>2.6691931041428951E-3</v>
      </c>
      <c r="Y50" s="349">
        <v>2.576225913900197E-3</v>
      </c>
      <c r="Z50" s="349">
        <v>2.565264199067658E-3</v>
      </c>
      <c r="AA50" s="349">
        <v>2.5617670759243761E-3</v>
      </c>
      <c r="AB50" s="349">
        <v>2.5617670759243761E-3</v>
      </c>
      <c r="AC50" s="349">
        <v>5.5121374751007007E-2</v>
      </c>
      <c r="AD50" s="349">
        <v>5.2465441145360149E-2</v>
      </c>
      <c r="AE50" s="349">
        <v>5.1102893305143157E-2</v>
      </c>
      <c r="AF50" s="349">
        <v>4.9276918335697577E-2</v>
      </c>
      <c r="AG50" s="349">
        <v>4.802524565551728E-2</v>
      </c>
      <c r="AH50" s="349">
        <v>4.7885081639193902E-2</v>
      </c>
      <c r="AI50" s="349">
        <v>4.7809684347964503E-2</v>
      </c>
      <c r="AJ50" s="349">
        <v>4.7785374819939178E-2</v>
      </c>
      <c r="AK50" s="349">
        <v>4.7785374819939178E-2</v>
      </c>
      <c r="AL50" s="349">
        <v>1.61050490837066E-2</v>
      </c>
      <c r="AM50" s="349">
        <v>1.3765265265627829E-2</v>
      </c>
      <c r="AN50" s="349">
        <v>1.2560591754080939E-2</v>
      </c>
      <c r="AO50" s="349">
        <v>1.094520956426351E-2</v>
      </c>
      <c r="AP50" s="349">
        <v>9.8378923373001297E-3</v>
      </c>
      <c r="AQ50" s="349">
        <v>9.713901331830881E-3</v>
      </c>
      <c r="AR50" s="349">
        <v>9.6472113721008668E-3</v>
      </c>
      <c r="AS50" s="349">
        <v>9.6257106650809981E-3</v>
      </c>
      <c r="AT50" s="349">
        <v>9.6257106650809981E-3</v>
      </c>
    </row>
    <row r="51" spans="1:46">
      <c r="A51" s="349"/>
      <c r="B51" s="349" t="s">
        <v>322</v>
      </c>
      <c r="C51" s="349" t="s">
        <v>323</v>
      </c>
      <c r="D51" s="349">
        <v>0</v>
      </c>
      <c r="E51" s="349">
        <v>0.25514162739965268</v>
      </c>
      <c r="F51" s="349">
        <v>0.32824553281061752</v>
      </c>
      <c r="G51" s="349">
        <v>0.33036208783050042</v>
      </c>
      <c r="H51" s="349">
        <v>0.33143924812384412</v>
      </c>
      <c r="I51" s="349">
        <v>0.33164372758237992</v>
      </c>
      <c r="J51" s="349">
        <v>0.33164372758237992</v>
      </c>
      <c r="K51" s="349">
        <v>0.61959166479772243</v>
      </c>
      <c r="L51" s="349">
        <v>0.2039163117103801</v>
      </c>
      <c r="M51" s="349">
        <v>0.1553043154857735</v>
      </c>
      <c r="N51" s="349">
        <v>0.1073847337967961</v>
      </c>
      <c r="O51" s="349">
        <v>7.1239580523821636E-2</v>
      </c>
      <c r="P51" s="349">
        <v>6.1303734722430517E-2</v>
      </c>
      <c r="Q51" s="349">
        <v>5.9711848130168471E-2</v>
      </c>
      <c r="R51" s="349">
        <v>5.9143404970885341E-2</v>
      </c>
      <c r="S51" s="349">
        <v>5.9143404970885341E-2</v>
      </c>
      <c r="T51" s="349">
        <v>1.4344522259652919E-2</v>
      </c>
      <c r="U51" s="349">
        <v>4.1856121152449291E-3</v>
      </c>
      <c r="V51" s="349">
        <v>3.4854414685535182E-3</v>
      </c>
      <c r="W51" s="349">
        <v>2.9753316841903041E-3</v>
      </c>
      <c r="X51" s="349">
        <v>2.6691931041428951E-3</v>
      </c>
      <c r="Y51" s="349">
        <v>2.576225913900197E-3</v>
      </c>
      <c r="Z51" s="349">
        <v>2.565264199067658E-3</v>
      </c>
      <c r="AA51" s="349">
        <v>2.5617670759243761E-3</v>
      </c>
      <c r="AB51" s="349">
        <v>2.5617670759243761E-3</v>
      </c>
      <c r="AC51" s="349">
        <v>5.5121374751007007E-2</v>
      </c>
      <c r="AD51" s="349">
        <v>5.2465441145360149E-2</v>
      </c>
      <c r="AE51" s="349">
        <v>5.1102893305143157E-2</v>
      </c>
      <c r="AF51" s="349">
        <v>4.9276918335697577E-2</v>
      </c>
      <c r="AG51" s="349">
        <v>4.802524565551728E-2</v>
      </c>
      <c r="AH51" s="349">
        <v>4.7885081639193902E-2</v>
      </c>
      <c r="AI51" s="349">
        <v>4.7809684347964503E-2</v>
      </c>
      <c r="AJ51" s="349">
        <v>4.7785374819939178E-2</v>
      </c>
      <c r="AK51" s="349">
        <v>4.7785374819939178E-2</v>
      </c>
      <c r="AL51" s="349">
        <v>1.61050490837066E-2</v>
      </c>
      <c r="AM51" s="349">
        <v>1.3765265265627829E-2</v>
      </c>
      <c r="AN51" s="349">
        <v>1.2560591754080939E-2</v>
      </c>
      <c r="AO51" s="349">
        <v>1.094520956426351E-2</v>
      </c>
      <c r="AP51" s="349">
        <v>9.8378923373001297E-3</v>
      </c>
      <c r="AQ51" s="349">
        <v>9.713901331830881E-3</v>
      </c>
      <c r="AR51" s="349">
        <v>9.6472113721008668E-3</v>
      </c>
      <c r="AS51" s="349">
        <v>9.6257106650809981E-3</v>
      </c>
      <c r="AT51" s="349">
        <v>9.6257106650809981E-3</v>
      </c>
    </row>
    <row r="52" spans="1:46">
      <c r="A52" s="349"/>
      <c r="B52" s="349" t="s">
        <v>324</v>
      </c>
      <c r="C52" s="349" t="s">
        <v>325</v>
      </c>
      <c r="D52" s="349">
        <v>0.21911961779493039</v>
      </c>
      <c r="E52" s="349">
        <v>0.25038839973536142</v>
      </c>
      <c r="F52" s="349">
        <v>0.31503370307085943</v>
      </c>
      <c r="G52" s="349">
        <v>0.31785186265776821</v>
      </c>
      <c r="H52" s="349">
        <v>0.31894798240263761</v>
      </c>
      <c r="I52" s="349">
        <v>0.31918090244463349</v>
      </c>
      <c r="J52" s="349">
        <v>0.31918090244463349</v>
      </c>
      <c r="K52" s="349">
        <v>0.61959166479772243</v>
      </c>
      <c r="L52" s="349">
        <v>0.2039163117103801</v>
      </c>
      <c r="M52" s="349">
        <v>0.1553043154857735</v>
      </c>
      <c r="N52" s="349">
        <v>0.1073847337967961</v>
      </c>
      <c r="O52" s="349">
        <v>7.1239580523821636E-2</v>
      </c>
      <c r="P52" s="349">
        <v>6.1303734722430517E-2</v>
      </c>
      <c r="Q52" s="349">
        <v>5.9711848130168471E-2</v>
      </c>
      <c r="R52" s="349">
        <v>5.9143404970885341E-2</v>
      </c>
      <c r="S52" s="349">
        <v>5.9143404970885341E-2</v>
      </c>
      <c r="T52" s="349">
        <v>1.4344522259652919E-2</v>
      </c>
      <c r="U52" s="349">
        <v>4.1856121152449291E-3</v>
      </c>
      <c r="V52" s="349">
        <v>3.4854414685535182E-3</v>
      </c>
      <c r="W52" s="349">
        <v>2.9753316841903041E-3</v>
      </c>
      <c r="X52" s="349">
        <v>2.6691931041428951E-3</v>
      </c>
      <c r="Y52" s="349">
        <v>2.576225913900197E-3</v>
      </c>
      <c r="Z52" s="349">
        <v>2.565264199067658E-3</v>
      </c>
      <c r="AA52" s="349">
        <v>2.5617670759243761E-3</v>
      </c>
      <c r="AB52" s="349">
        <v>2.5617670759243761E-3</v>
      </c>
      <c r="AC52" s="349">
        <v>5.5121374751007007E-2</v>
      </c>
      <c r="AD52" s="349">
        <v>5.2465441145360149E-2</v>
      </c>
      <c r="AE52" s="349">
        <v>5.1102893305143157E-2</v>
      </c>
      <c r="AF52" s="349">
        <v>4.9276918335697577E-2</v>
      </c>
      <c r="AG52" s="349">
        <v>4.802524565551728E-2</v>
      </c>
      <c r="AH52" s="349">
        <v>4.7885081639193902E-2</v>
      </c>
      <c r="AI52" s="349">
        <v>4.7809684347964503E-2</v>
      </c>
      <c r="AJ52" s="349">
        <v>4.7785374819939178E-2</v>
      </c>
      <c r="AK52" s="349">
        <v>4.7785374819939178E-2</v>
      </c>
      <c r="AL52" s="349">
        <v>1.61050490837066E-2</v>
      </c>
      <c r="AM52" s="349">
        <v>1.3765265265627829E-2</v>
      </c>
      <c r="AN52" s="349">
        <v>1.2560591754080939E-2</v>
      </c>
      <c r="AO52" s="349">
        <v>1.094520956426351E-2</v>
      </c>
      <c r="AP52" s="349">
        <v>9.8378923373001297E-3</v>
      </c>
      <c r="AQ52" s="349">
        <v>9.713901331830881E-3</v>
      </c>
      <c r="AR52" s="349">
        <v>9.6472113721008668E-3</v>
      </c>
      <c r="AS52" s="349">
        <v>9.6257106650809981E-3</v>
      </c>
      <c r="AT52" s="349">
        <v>9.6257106650809981E-3</v>
      </c>
    </row>
    <row r="53" spans="1:46">
      <c r="A53" s="349"/>
      <c r="B53" s="349" t="s">
        <v>326</v>
      </c>
      <c r="C53" s="349" t="s">
        <v>327</v>
      </c>
      <c r="D53" s="349">
        <v>0.26164070765950548</v>
      </c>
      <c r="E53" s="349">
        <v>0.28405774255197053</v>
      </c>
      <c r="F53" s="349">
        <v>0.34976944022728162</v>
      </c>
      <c r="G53" s="349">
        <v>0.34994041306095253</v>
      </c>
      <c r="H53" s="349">
        <v>0.34992171442946368</v>
      </c>
      <c r="I53" s="349">
        <v>0.34951352896662669</v>
      </c>
      <c r="J53" s="349">
        <v>0.34951352896662669</v>
      </c>
      <c r="K53" s="349">
        <v>0.61959166479772243</v>
      </c>
      <c r="L53" s="349">
        <v>0.2039163117103801</v>
      </c>
      <c r="M53" s="349">
        <v>0.1553043154857735</v>
      </c>
      <c r="N53" s="349">
        <v>0.1073847337967961</v>
      </c>
      <c r="O53" s="349">
        <v>7.1239580523821636E-2</v>
      </c>
      <c r="P53" s="349">
        <v>6.1303734722430517E-2</v>
      </c>
      <c r="Q53" s="349">
        <v>5.9711848130168471E-2</v>
      </c>
      <c r="R53" s="349">
        <v>5.9143404970885341E-2</v>
      </c>
      <c r="S53" s="349">
        <v>5.9143404970885341E-2</v>
      </c>
      <c r="T53" s="349">
        <v>1.4344522259652919E-2</v>
      </c>
      <c r="U53" s="349">
        <v>4.1856121152449291E-3</v>
      </c>
      <c r="V53" s="349">
        <v>3.4854414685535182E-3</v>
      </c>
      <c r="W53" s="349">
        <v>2.9753316841903041E-3</v>
      </c>
      <c r="X53" s="349">
        <v>2.6691931041428951E-3</v>
      </c>
      <c r="Y53" s="349">
        <v>2.576225913900197E-3</v>
      </c>
      <c r="Z53" s="349">
        <v>2.565264199067658E-3</v>
      </c>
      <c r="AA53" s="349">
        <v>2.5617670759243761E-3</v>
      </c>
      <c r="AB53" s="349">
        <v>2.5617670759243761E-3</v>
      </c>
      <c r="AC53" s="349">
        <v>5.5121374751007007E-2</v>
      </c>
      <c r="AD53" s="349">
        <v>5.2465441145360149E-2</v>
      </c>
      <c r="AE53" s="349">
        <v>5.1102893305143157E-2</v>
      </c>
      <c r="AF53" s="349">
        <v>4.9276918335697577E-2</v>
      </c>
      <c r="AG53" s="349">
        <v>4.802524565551728E-2</v>
      </c>
      <c r="AH53" s="349">
        <v>4.7885081639193902E-2</v>
      </c>
      <c r="AI53" s="349">
        <v>4.7809684347964503E-2</v>
      </c>
      <c r="AJ53" s="349">
        <v>4.7785374819939178E-2</v>
      </c>
      <c r="AK53" s="349">
        <v>4.7785374819939178E-2</v>
      </c>
      <c r="AL53" s="349">
        <v>1.61050490837066E-2</v>
      </c>
      <c r="AM53" s="349">
        <v>1.3765265265627829E-2</v>
      </c>
      <c r="AN53" s="349">
        <v>1.2560591754080939E-2</v>
      </c>
      <c r="AO53" s="349">
        <v>1.094520956426351E-2</v>
      </c>
      <c r="AP53" s="349">
        <v>9.8378923373001297E-3</v>
      </c>
      <c r="AQ53" s="349">
        <v>9.713901331830881E-3</v>
      </c>
      <c r="AR53" s="349">
        <v>9.6472113721008668E-3</v>
      </c>
      <c r="AS53" s="349">
        <v>9.6257106650809981E-3</v>
      </c>
      <c r="AT53" s="349">
        <v>9.6257106650809981E-3</v>
      </c>
    </row>
    <row r="54" spans="1:46">
      <c r="A54" s="349"/>
      <c r="B54" s="349" t="s">
        <v>328</v>
      </c>
      <c r="C54" s="349" t="s">
        <v>329</v>
      </c>
      <c r="D54" s="349">
        <v>0.36454982880490477</v>
      </c>
      <c r="E54" s="349">
        <v>0.42627561190451829</v>
      </c>
      <c r="F54" s="349">
        <v>0.51145918403200163</v>
      </c>
      <c r="G54" s="349">
        <v>0.51376218471058388</v>
      </c>
      <c r="H54" s="349">
        <v>0.51305877602733718</v>
      </c>
      <c r="I54" s="349">
        <v>0.51242149230706147</v>
      </c>
      <c r="J54" s="349">
        <v>0.51242149230706147</v>
      </c>
      <c r="K54" s="349">
        <v>0.22546139668544041</v>
      </c>
      <c r="L54" s="349">
        <v>0.10333569826103341</v>
      </c>
      <c r="M54" s="349">
        <v>7.7086119521292379E-2</v>
      </c>
      <c r="N54" s="349">
        <v>5.5430119452612628E-2</v>
      </c>
      <c r="O54" s="349">
        <v>4.3036689257044368E-2</v>
      </c>
      <c r="P54" s="349">
        <v>3.9302455398157833E-2</v>
      </c>
      <c r="Q54" s="349">
        <v>3.8929136483807789E-2</v>
      </c>
      <c r="R54" s="349">
        <v>3.8910945869294153E-2</v>
      </c>
      <c r="S54" s="349">
        <v>3.8910945869294153E-2</v>
      </c>
      <c r="T54" s="349">
        <v>4.6089768051846957E-3</v>
      </c>
      <c r="U54" s="349">
        <v>1.4985437032863729E-3</v>
      </c>
      <c r="V54" s="349">
        <v>1.2640171482653591E-3</v>
      </c>
      <c r="W54" s="349">
        <v>1.0573441199153231E-3</v>
      </c>
      <c r="X54" s="349">
        <v>9.4669946865361544E-4</v>
      </c>
      <c r="Y54" s="349">
        <v>9.1612793892313822E-4</v>
      </c>
      <c r="Z54" s="349">
        <v>9.133635867973318E-4</v>
      </c>
      <c r="AA54" s="349">
        <v>9.1293891212331998E-4</v>
      </c>
      <c r="AB54" s="349">
        <v>9.1293891212331998E-4</v>
      </c>
      <c r="AC54" s="349">
        <v>2.6825654857893209E-2</v>
      </c>
      <c r="AD54" s="349">
        <v>2.5531677282384181E-2</v>
      </c>
      <c r="AE54" s="349">
        <v>2.46787930636343E-2</v>
      </c>
      <c r="AF54" s="349">
        <v>2.3747887006974559E-2</v>
      </c>
      <c r="AG54" s="349">
        <v>2.3162971048480311E-2</v>
      </c>
      <c r="AH54" s="349">
        <v>2.3074280541088069E-2</v>
      </c>
      <c r="AI54" s="349">
        <v>2.3060190212564668E-2</v>
      </c>
      <c r="AJ54" s="349">
        <v>2.3063977246567519E-2</v>
      </c>
      <c r="AK54" s="349">
        <v>2.3063977246567519E-2</v>
      </c>
      <c r="AL54" s="349">
        <v>7.9494743224595432E-3</v>
      </c>
      <c r="AM54" s="349">
        <v>6.8047965623684054E-3</v>
      </c>
      <c r="AN54" s="349">
        <v>6.0503192463304354E-3</v>
      </c>
      <c r="AO54" s="349">
        <v>5.2268241810201248E-3</v>
      </c>
      <c r="AP54" s="349">
        <v>4.7093978982870469E-3</v>
      </c>
      <c r="AQ54" s="349">
        <v>4.6309437170062662E-3</v>
      </c>
      <c r="AR54" s="349">
        <v>4.6184807041371213E-3</v>
      </c>
      <c r="AS54" s="349">
        <v>4.6218288243582298E-3</v>
      </c>
      <c r="AT54" s="349">
        <v>4.6218288243582298E-3</v>
      </c>
    </row>
    <row r="55" spans="1:46">
      <c r="A55" s="349"/>
      <c r="B55" s="349" t="s">
        <v>330</v>
      </c>
      <c r="C55" s="349" t="s">
        <v>331</v>
      </c>
      <c r="D55" s="349">
        <v>0.36240229233163418</v>
      </c>
      <c r="E55" s="349">
        <v>0.40403480744508502</v>
      </c>
      <c r="F55" s="349">
        <v>0.47610621774067768</v>
      </c>
      <c r="G55" s="349">
        <v>0.47815180360486947</v>
      </c>
      <c r="H55" s="349">
        <v>0.47875101294974598</v>
      </c>
      <c r="I55" s="349">
        <v>0.47882534731485588</v>
      </c>
      <c r="J55" s="349">
        <v>0.47882534731485588</v>
      </c>
      <c r="K55" s="349">
        <v>0.22546139668544041</v>
      </c>
      <c r="L55" s="349">
        <v>0.10333569826103341</v>
      </c>
      <c r="M55" s="349">
        <v>7.7086119521292379E-2</v>
      </c>
      <c r="N55" s="349">
        <v>5.5430119452612628E-2</v>
      </c>
      <c r="O55" s="349">
        <v>4.3036689257044368E-2</v>
      </c>
      <c r="P55" s="349">
        <v>3.9302455398157833E-2</v>
      </c>
      <c r="Q55" s="349">
        <v>3.8929136483807789E-2</v>
      </c>
      <c r="R55" s="349">
        <v>3.8910945869294153E-2</v>
      </c>
      <c r="S55" s="349">
        <v>3.8910945869294153E-2</v>
      </c>
      <c r="T55" s="349">
        <v>4.6089768051846957E-3</v>
      </c>
      <c r="U55" s="349">
        <v>1.4985437032863729E-3</v>
      </c>
      <c r="V55" s="349">
        <v>1.2640171482653591E-3</v>
      </c>
      <c r="W55" s="349">
        <v>1.0573441199153231E-3</v>
      </c>
      <c r="X55" s="349">
        <v>9.4669946865361544E-4</v>
      </c>
      <c r="Y55" s="349">
        <v>9.1612793892313822E-4</v>
      </c>
      <c r="Z55" s="349">
        <v>9.133635867973318E-4</v>
      </c>
      <c r="AA55" s="349">
        <v>9.1293891212331998E-4</v>
      </c>
      <c r="AB55" s="349">
        <v>9.1293891212331998E-4</v>
      </c>
      <c r="AC55" s="349">
        <v>2.6825654857893209E-2</v>
      </c>
      <c r="AD55" s="349">
        <v>2.5531677282384181E-2</v>
      </c>
      <c r="AE55" s="349">
        <v>2.46787930636343E-2</v>
      </c>
      <c r="AF55" s="349">
        <v>2.3747887006974559E-2</v>
      </c>
      <c r="AG55" s="349">
        <v>2.3162971048480311E-2</v>
      </c>
      <c r="AH55" s="349">
        <v>2.3074280541088069E-2</v>
      </c>
      <c r="AI55" s="349">
        <v>2.3060190212564668E-2</v>
      </c>
      <c r="AJ55" s="349">
        <v>2.3063977246567519E-2</v>
      </c>
      <c r="AK55" s="349">
        <v>2.3063977246567519E-2</v>
      </c>
      <c r="AL55" s="349">
        <v>7.9494743224595432E-3</v>
      </c>
      <c r="AM55" s="349">
        <v>6.8047965623684054E-3</v>
      </c>
      <c r="AN55" s="349">
        <v>6.0503192463304354E-3</v>
      </c>
      <c r="AO55" s="349">
        <v>5.2268241810201248E-3</v>
      </c>
      <c r="AP55" s="349">
        <v>4.7093978982870469E-3</v>
      </c>
      <c r="AQ55" s="349">
        <v>4.6309437170062662E-3</v>
      </c>
      <c r="AR55" s="349">
        <v>4.6184807041371213E-3</v>
      </c>
      <c r="AS55" s="349">
        <v>4.6218288243582298E-3</v>
      </c>
      <c r="AT55" s="349">
        <v>4.6218288243582298E-3</v>
      </c>
    </row>
    <row r="56" spans="1:46">
      <c r="A56" s="349"/>
      <c r="B56" s="349" t="s">
        <v>332</v>
      </c>
      <c r="C56" s="349" t="s">
        <v>333</v>
      </c>
      <c r="D56" s="349">
        <v>0</v>
      </c>
      <c r="E56" s="349">
        <v>0.30709609442685271</v>
      </c>
      <c r="F56" s="349">
        <v>0.41729615335610482</v>
      </c>
      <c r="G56" s="349">
        <v>0.41679435904907769</v>
      </c>
      <c r="H56" s="349">
        <v>0.41589734228358999</v>
      </c>
      <c r="I56" s="349">
        <v>0.415006402116678</v>
      </c>
      <c r="J56" s="349">
        <v>0.415006402116678</v>
      </c>
      <c r="K56" s="349">
        <v>0.45873425517395883</v>
      </c>
      <c r="L56" s="349">
        <v>0.1662311978926756</v>
      </c>
      <c r="M56" s="349">
        <v>0.1199510783494374</v>
      </c>
      <c r="N56" s="349">
        <v>8.015382613468934E-2</v>
      </c>
      <c r="O56" s="349">
        <v>5.1727704827605227E-2</v>
      </c>
      <c r="P56" s="349">
        <v>4.4784364105761927E-2</v>
      </c>
      <c r="Q56" s="349">
        <v>4.3754344374673439E-2</v>
      </c>
      <c r="R56" s="349">
        <v>4.3391925281933752E-2</v>
      </c>
      <c r="S56" s="349">
        <v>4.3391925281933752E-2</v>
      </c>
      <c r="T56" s="349">
        <v>6.1974449280144759E-3</v>
      </c>
      <c r="U56" s="349">
        <v>1.9608578196984648E-3</v>
      </c>
      <c r="V56" s="349">
        <v>1.634937956388806E-3</v>
      </c>
      <c r="W56" s="349">
        <v>1.4092655121707501E-3</v>
      </c>
      <c r="X56" s="349">
        <v>1.2694850851774121E-3</v>
      </c>
      <c r="Y56" s="349">
        <v>1.2274537503605949E-3</v>
      </c>
      <c r="Z56" s="349">
        <v>1.2226190121126679E-3</v>
      </c>
      <c r="AA56" s="349">
        <v>1.2209458395742139E-3</v>
      </c>
      <c r="AB56" s="349">
        <v>1.2209458395742139E-3</v>
      </c>
      <c r="AC56" s="349">
        <v>3.8053665051523182E-2</v>
      </c>
      <c r="AD56" s="349">
        <v>3.6493231640447973E-2</v>
      </c>
      <c r="AE56" s="349">
        <v>3.5522344668642077E-2</v>
      </c>
      <c r="AF56" s="349">
        <v>3.4312306423561978E-2</v>
      </c>
      <c r="AG56" s="349">
        <v>3.3490200734943222E-2</v>
      </c>
      <c r="AH56" s="349">
        <v>3.3381916953104843E-2</v>
      </c>
      <c r="AI56" s="349">
        <v>3.3346962478965098E-2</v>
      </c>
      <c r="AJ56" s="349">
        <v>3.3340556433169119E-2</v>
      </c>
      <c r="AK56" s="349">
        <v>3.3340556433169119E-2</v>
      </c>
      <c r="AL56" s="349">
        <v>1.080353585761451E-2</v>
      </c>
      <c r="AM56" s="349">
        <v>9.4238069367435853E-3</v>
      </c>
      <c r="AN56" s="349">
        <v>8.5653418770956103E-3</v>
      </c>
      <c r="AO56" s="349">
        <v>7.4948628900244861E-3</v>
      </c>
      <c r="AP56" s="349">
        <v>6.7675583483248446E-3</v>
      </c>
      <c r="AQ56" s="349">
        <v>6.6717788470267592E-3</v>
      </c>
      <c r="AR56" s="349">
        <v>6.6408842652089049E-3</v>
      </c>
      <c r="AS56" s="349">
        <v>6.635240494108516E-3</v>
      </c>
      <c r="AT56" s="349">
        <v>6.635240494108516E-3</v>
      </c>
    </row>
    <row r="57" spans="1:46">
      <c r="A57" s="349"/>
      <c r="B57" s="349" t="s">
        <v>334</v>
      </c>
      <c r="C57" s="349" t="s">
        <v>335</v>
      </c>
      <c r="D57" s="349">
        <v>0</v>
      </c>
      <c r="E57" s="349">
        <v>0.34876880466964949</v>
      </c>
      <c r="F57" s="349">
        <v>0.42013014984972219</v>
      </c>
      <c r="G57" s="349">
        <v>0.42127876702236622</v>
      </c>
      <c r="H57" s="349">
        <v>0.42090950710531477</v>
      </c>
      <c r="I57" s="349">
        <v>0.42027639007476159</v>
      </c>
      <c r="J57" s="349">
        <v>0.42027639007476159</v>
      </c>
      <c r="K57" s="349">
        <v>0.45873425517395883</v>
      </c>
      <c r="L57" s="349">
        <v>0.1662311978926756</v>
      </c>
      <c r="M57" s="349">
        <v>0.1199510783494374</v>
      </c>
      <c r="N57" s="349">
        <v>8.015382613468934E-2</v>
      </c>
      <c r="O57" s="349">
        <v>5.1727704827605227E-2</v>
      </c>
      <c r="P57" s="349">
        <v>4.4784364105761927E-2</v>
      </c>
      <c r="Q57" s="349">
        <v>4.3754344374673439E-2</v>
      </c>
      <c r="R57" s="349">
        <v>4.3391925281933752E-2</v>
      </c>
      <c r="S57" s="349">
        <v>4.3391925281933752E-2</v>
      </c>
      <c r="T57" s="349">
        <v>6.1974449280144759E-3</v>
      </c>
      <c r="U57" s="349">
        <v>1.9608578196984648E-3</v>
      </c>
      <c r="V57" s="349">
        <v>1.634937956388806E-3</v>
      </c>
      <c r="W57" s="349">
        <v>1.4092655121707501E-3</v>
      </c>
      <c r="X57" s="349">
        <v>1.2694850851774121E-3</v>
      </c>
      <c r="Y57" s="349">
        <v>1.2274537503605949E-3</v>
      </c>
      <c r="Z57" s="349">
        <v>1.2226190121126679E-3</v>
      </c>
      <c r="AA57" s="349">
        <v>1.2209458395742139E-3</v>
      </c>
      <c r="AB57" s="349">
        <v>1.2209458395742139E-3</v>
      </c>
      <c r="AC57" s="349">
        <v>3.8053665051523182E-2</v>
      </c>
      <c r="AD57" s="349">
        <v>3.6493231640447973E-2</v>
      </c>
      <c r="AE57" s="349">
        <v>3.5522344668642077E-2</v>
      </c>
      <c r="AF57" s="349">
        <v>3.4312306423561978E-2</v>
      </c>
      <c r="AG57" s="349">
        <v>3.3490200734943222E-2</v>
      </c>
      <c r="AH57" s="349">
        <v>3.3381916953104843E-2</v>
      </c>
      <c r="AI57" s="349">
        <v>3.3346962478965098E-2</v>
      </c>
      <c r="AJ57" s="349">
        <v>3.3340556433169119E-2</v>
      </c>
      <c r="AK57" s="349">
        <v>3.3340556433169119E-2</v>
      </c>
      <c r="AL57" s="349">
        <v>1.080353585761451E-2</v>
      </c>
      <c r="AM57" s="349">
        <v>9.4238069367435853E-3</v>
      </c>
      <c r="AN57" s="349">
        <v>8.5653418770956103E-3</v>
      </c>
      <c r="AO57" s="349">
        <v>7.4948628900244861E-3</v>
      </c>
      <c r="AP57" s="349">
        <v>6.7675583483248446E-3</v>
      </c>
      <c r="AQ57" s="349">
        <v>6.6717788470267592E-3</v>
      </c>
      <c r="AR57" s="349">
        <v>6.6408842652089049E-3</v>
      </c>
      <c r="AS57" s="349">
        <v>6.635240494108516E-3</v>
      </c>
      <c r="AT57" s="349">
        <v>6.635240494108516E-3</v>
      </c>
    </row>
    <row r="58" spans="1:46">
      <c r="A58" s="349"/>
      <c r="B58" s="349" t="s">
        <v>336</v>
      </c>
      <c r="C58" s="349" t="s">
        <v>337</v>
      </c>
      <c r="D58" s="349">
        <v>0.36454982880490477</v>
      </c>
      <c r="E58" s="349">
        <v>0.42627561190451829</v>
      </c>
      <c r="F58" s="349">
        <v>0.51145918403200163</v>
      </c>
      <c r="G58" s="349">
        <v>0.51376218471058388</v>
      </c>
      <c r="H58" s="349">
        <v>0.51305877602733718</v>
      </c>
      <c r="I58" s="349">
        <v>0.51242149230706147</v>
      </c>
      <c r="J58" s="349">
        <v>0.51242149230706147</v>
      </c>
      <c r="K58" s="349">
        <v>0.2318095768481131</v>
      </c>
      <c r="L58" s="349">
        <v>9.916552030238103E-2</v>
      </c>
      <c r="M58" s="349">
        <v>7.7301000340378012E-2</v>
      </c>
      <c r="N58" s="349">
        <v>5.7055658502152329E-2</v>
      </c>
      <c r="O58" s="349">
        <v>4.4473646179552177E-2</v>
      </c>
      <c r="P58" s="349">
        <v>4.0652765566845411E-2</v>
      </c>
      <c r="Q58" s="349">
        <v>4.020130503413185E-2</v>
      </c>
      <c r="R58" s="349">
        <v>4.01225359617393E-2</v>
      </c>
      <c r="S58" s="349">
        <v>4.01225359617393E-2</v>
      </c>
      <c r="T58" s="349">
        <v>7.5363234962648523E-3</v>
      </c>
      <c r="U58" s="349">
        <v>2.2712527544893018E-3</v>
      </c>
      <c r="V58" s="349">
        <v>1.91822286426358E-3</v>
      </c>
      <c r="W58" s="349">
        <v>1.598214897891E-3</v>
      </c>
      <c r="X58" s="349">
        <v>1.431471006606683E-3</v>
      </c>
      <c r="Y58" s="349">
        <v>1.384875621697112E-3</v>
      </c>
      <c r="Z58" s="349">
        <v>1.380620393104623E-3</v>
      </c>
      <c r="AA58" s="349">
        <v>1.379969728331867E-3</v>
      </c>
      <c r="AB58" s="349">
        <v>1.379969728331867E-3</v>
      </c>
      <c r="AC58" s="349">
        <v>2.7053737358578391E-2</v>
      </c>
      <c r="AD58" s="349">
        <v>2.5730335082158381E-2</v>
      </c>
      <c r="AE58" s="349">
        <v>2.5000211247713702E-2</v>
      </c>
      <c r="AF58" s="349">
        <v>2.4033809762008071E-2</v>
      </c>
      <c r="AG58" s="349">
        <v>2.3407241711495459E-2</v>
      </c>
      <c r="AH58" s="349">
        <v>2.3321412725774059E-2</v>
      </c>
      <c r="AI58" s="349">
        <v>2.3298201280130829E-2</v>
      </c>
      <c r="AJ58" s="349">
        <v>2.3295164715406349E-2</v>
      </c>
      <c r="AK58" s="349">
        <v>2.3295164715406349E-2</v>
      </c>
      <c r="AL58" s="349">
        <v>8.1470903206641541E-3</v>
      </c>
      <c r="AM58" s="349">
        <v>6.9805431899952622E-3</v>
      </c>
      <c r="AN58" s="349">
        <v>6.3346661380887176E-3</v>
      </c>
      <c r="AO58" s="349">
        <v>5.4797720964184929E-3</v>
      </c>
      <c r="AP58" s="349">
        <v>4.925493826940441E-3</v>
      </c>
      <c r="AQ58" s="349">
        <v>4.8495726830971682E-3</v>
      </c>
      <c r="AR58" s="349">
        <v>4.8290488262548951E-3</v>
      </c>
      <c r="AS58" s="349">
        <v>4.8263708394384892E-3</v>
      </c>
      <c r="AT58" s="349">
        <v>4.8263708394384892E-3</v>
      </c>
    </row>
    <row r="59" spans="1:46">
      <c r="A59" s="349"/>
      <c r="B59" s="349" t="s">
        <v>338</v>
      </c>
      <c r="C59" s="349" t="s">
        <v>339</v>
      </c>
      <c r="D59" s="349">
        <v>0.36240229233163418</v>
      </c>
      <c r="E59" s="349">
        <v>0.40403480744508502</v>
      </c>
      <c r="F59" s="349">
        <v>0.47610621774067768</v>
      </c>
      <c r="G59" s="349">
        <v>0.47815180360486947</v>
      </c>
      <c r="H59" s="349">
        <v>0.47875101294974598</v>
      </c>
      <c r="I59" s="349">
        <v>0.47882534731485588</v>
      </c>
      <c r="J59" s="349">
        <v>0.47882534731485588</v>
      </c>
      <c r="K59" s="349">
        <v>0.2318095768481131</v>
      </c>
      <c r="L59" s="349">
        <v>9.916552030238103E-2</v>
      </c>
      <c r="M59" s="349">
        <v>7.7301000340378012E-2</v>
      </c>
      <c r="N59" s="349">
        <v>5.7055658502152329E-2</v>
      </c>
      <c r="O59" s="349">
        <v>4.4473646179552177E-2</v>
      </c>
      <c r="P59" s="349">
        <v>4.0652765566845411E-2</v>
      </c>
      <c r="Q59" s="349">
        <v>4.020130503413185E-2</v>
      </c>
      <c r="R59" s="349">
        <v>4.01225359617393E-2</v>
      </c>
      <c r="S59" s="349">
        <v>4.01225359617393E-2</v>
      </c>
      <c r="T59" s="349">
        <v>7.5363234962648523E-3</v>
      </c>
      <c r="U59" s="349">
        <v>2.2712527544893018E-3</v>
      </c>
      <c r="V59" s="349">
        <v>1.91822286426358E-3</v>
      </c>
      <c r="W59" s="349">
        <v>1.598214897891E-3</v>
      </c>
      <c r="X59" s="349">
        <v>1.431471006606683E-3</v>
      </c>
      <c r="Y59" s="349">
        <v>1.384875621697112E-3</v>
      </c>
      <c r="Z59" s="349">
        <v>1.380620393104623E-3</v>
      </c>
      <c r="AA59" s="349">
        <v>1.379969728331867E-3</v>
      </c>
      <c r="AB59" s="349">
        <v>1.379969728331867E-3</v>
      </c>
      <c r="AC59" s="349">
        <v>2.7053737358578391E-2</v>
      </c>
      <c r="AD59" s="349">
        <v>2.5730335082158381E-2</v>
      </c>
      <c r="AE59" s="349">
        <v>2.5000211247713702E-2</v>
      </c>
      <c r="AF59" s="349">
        <v>2.4033809762008071E-2</v>
      </c>
      <c r="AG59" s="349">
        <v>2.3407241711495459E-2</v>
      </c>
      <c r="AH59" s="349">
        <v>2.3321412725774059E-2</v>
      </c>
      <c r="AI59" s="349">
        <v>2.3298201280130829E-2</v>
      </c>
      <c r="AJ59" s="349">
        <v>2.3295164715406349E-2</v>
      </c>
      <c r="AK59" s="349">
        <v>2.3295164715406349E-2</v>
      </c>
      <c r="AL59" s="349">
        <v>8.1470903206641541E-3</v>
      </c>
      <c r="AM59" s="349">
        <v>6.9805431899952622E-3</v>
      </c>
      <c r="AN59" s="349">
        <v>6.3346661380887176E-3</v>
      </c>
      <c r="AO59" s="349">
        <v>5.4797720964184929E-3</v>
      </c>
      <c r="AP59" s="349">
        <v>4.925493826940441E-3</v>
      </c>
      <c r="AQ59" s="349">
        <v>4.8495726830971682E-3</v>
      </c>
      <c r="AR59" s="349">
        <v>4.8290488262548951E-3</v>
      </c>
      <c r="AS59" s="349">
        <v>4.8263708394384892E-3</v>
      </c>
      <c r="AT59" s="349">
        <v>4.8263708394384892E-3</v>
      </c>
    </row>
    <row r="60" spans="1:46">
      <c r="A60" s="349"/>
      <c r="B60" s="349" t="s">
        <v>340</v>
      </c>
      <c r="C60" s="349" t="s">
        <v>341</v>
      </c>
      <c r="D60" s="349">
        <v>0</v>
      </c>
      <c r="E60" s="349">
        <v>0.30709609442685271</v>
      </c>
      <c r="F60" s="349">
        <v>0.41729615335610482</v>
      </c>
      <c r="G60" s="349">
        <v>0.41679435904907769</v>
      </c>
      <c r="H60" s="349">
        <v>0.41589734228358999</v>
      </c>
      <c r="I60" s="349">
        <v>0.415006402116678</v>
      </c>
      <c r="J60" s="349">
        <v>0.415006402116678</v>
      </c>
      <c r="K60" s="349">
        <v>0.43371416535840568</v>
      </c>
      <c r="L60" s="349">
        <v>0.1427414181972661</v>
      </c>
      <c r="M60" s="349">
        <v>0.1087130208400414</v>
      </c>
      <c r="N60" s="349">
        <v>7.5169313657757253E-2</v>
      </c>
      <c r="O60" s="349">
        <v>4.9867706366675139E-2</v>
      </c>
      <c r="P60" s="349">
        <v>4.2912614305701362E-2</v>
      </c>
      <c r="Q60" s="349">
        <v>4.1798293691117927E-2</v>
      </c>
      <c r="R60" s="349">
        <v>4.1400383479619739E-2</v>
      </c>
      <c r="S60" s="349">
        <v>4.1400383479619739E-2</v>
      </c>
      <c r="T60" s="349">
        <v>1.004116558175704E-2</v>
      </c>
      <c r="U60" s="349">
        <v>2.9299284806714502E-3</v>
      </c>
      <c r="V60" s="349">
        <v>2.439809027987462E-3</v>
      </c>
      <c r="W60" s="349">
        <v>2.0827321789332119E-3</v>
      </c>
      <c r="X60" s="349">
        <v>1.868435172900026E-3</v>
      </c>
      <c r="Y60" s="349">
        <v>1.803358139730138E-3</v>
      </c>
      <c r="Z60" s="349">
        <v>1.79568493934736E-3</v>
      </c>
      <c r="AA60" s="349">
        <v>1.7932369531470629E-3</v>
      </c>
      <c r="AB60" s="349">
        <v>1.7932369531470629E-3</v>
      </c>
      <c r="AC60" s="349">
        <v>3.8584962325704901E-2</v>
      </c>
      <c r="AD60" s="349">
        <v>3.6725808801752101E-2</v>
      </c>
      <c r="AE60" s="349">
        <v>3.5772025313600207E-2</v>
      </c>
      <c r="AF60" s="349">
        <v>3.4493842834988298E-2</v>
      </c>
      <c r="AG60" s="349">
        <v>3.3617671958862103E-2</v>
      </c>
      <c r="AH60" s="349">
        <v>3.3519557147435729E-2</v>
      </c>
      <c r="AI60" s="349">
        <v>3.3466779043575152E-2</v>
      </c>
      <c r="AJ60" s="349">
        <v>3.3449762373957422E-2</v>
      </c>
      <c r="AK60" s="349">
        <v>3.3449762373957422E-2</v>
      </c>
      <c r="AL60" s="349">
        <v>1.1273534358594619E-2</v>
      </c>
      <c r="AM60" s="349">
        <v>9.6356856859394803E-3</v>
      </c>
      <c r="AN60" s="349">
        <v>8.7924142278566538E-3</v>
      </c>
      <c r="AO60" s="349">
        <v>7.6616466949844557E-3</v>
      </c>
      <c r="AP60" s="349">
        <v>6.8865246361100906E-3</v>
      </c>
      <c r="AQ60" s="349">
        <v>6.799730932281616E-3</v>
      </c>
      <c r="AR60" s="349">
        <v>6.7530479604706074E-3</v>
      </c>
      <c r="AS60" s="349">
        <v>6.7379974655566981E-3</v>
      </c>
      <c r="AT60" s="349">
        <v>6.7379974655566981E-3</v>
      </c>
    </row>
    <row r="61" spans="1:46">
      <c r="A61" s="349"/>
      <c r="B61" s="349" t="s">
        <v>342</v>
      </c>
      <c r="C61" s="349" t="s">
        <v>343</v>
      </c>
      <c r="D61" s="349">
        <v>0</v>
      </c>
      <c r="E61" s="349">
        <v>0.34876880466964949</v>
      </c>
      <c r="F61" s="349">
        <v>0.42013014984972219</v>
      </c>
      <c r="G61" s="349">
        <v>0.42127876702236622</v>
      </c>
      <c r="H61" s="349">
        <v>0.42090950710531477</v>
      </c>
      <c r="I61" s="349">
        <v>0.42027639007476159</v>
      </c>
      <c r="J61" s="349">
        <v>0.42027639007476159</v>
      </c>
      <c r="K61" s="349">
        <v>0.43371416535840568</v>
      </c>
      <c r="L61" s="349">
        <v>0.1427414181972661</v>
      </c>
      <c r="M61" s="349">
        <v>0.1087130208400414</v>
      </c>
      <c r="N61" s="349">
        <v>7.5169313657757253E-2</v>
      </c>
      <c r="O61" s="349">
        <v>4.9867706366675139E-2</v>
      </c>
      <c r="P61" s="349">
        <v>4.2912614305701362E-2</v>
      </c>
      <c r="Q61" s="349">
        <v>4.1798293691117927E-2</v>
      </c>
      <c r="R61" s="349">
        <v>4.1400383479619739E-2</v>
      </c>
      <c r="S61" s="349">
        <v>4.1400383479619739E-2</v>
      </c>
      <c r="T61" s="349">
        <v>1.004116558175704E-2</v>
      </c>
      <c r="U61" s="349">
        <v>2.9299284806714502E-3</v>
      </c>
      <c r="V61" s="349">
        <v>2.439809027987462E-3</v>
      </c>
      <c r="W61" s="349">
        <v>2.0827321789332119E-3</v>
      </c>
      <c r="X61" s="349">
        <v>1.868435172900026E-3</v>
      </c>
      <c r="Y61" s="349">
        <v>1.803358139730138E-3</v>
      </c>
      <c r="Z61" s="349">
        <v>1.79568493934736E-3</v>
      </c>
      <c r="AA61" s="349">
        <v>1.7932369531470629E-3</v>
      </c>
      <c r="AB61" s="349">
        <v>1.7932369531470629E-3</v>
      </c>
      <c r="AC61" s="349">
        <v>3.8584962325704901E-2</v>
      </c>
      <c r="AD61" s="349">
        <v>3.6725808801752101E-2</v>
      </c>
      <c r="AE61" s="349">
        <v>3.5772025313600207E-2</v>
      </c>
      <c r="AF61" s="349">
        <v>3.4493842834988298E-2</v>
      </c>
      <c r="AG61" s="349">
        <v>3.3617671958862103E-2</v>
      </c>
      <c r="AH61" s="349">
        <v>3.3519557147435729E-2</v>
      </c>
      <c r="AI61" s="349">
        <v>3.3466779043575152E-2</v>
      </c>
      <c r="AJ61" s="349">
        <v>3.3449762373957422E-2</v>
      </c>
      <c r="AK61" s="349">
        <v>3.3449762373957422E-2</v>
      </c>
      <c r="AL61" s="349">
        <v>1.1273534358594619E-2</v>
      </c>
      <c r="AM61" s="349">
        <v>9.6356856859394803E-3</v>
      </c>
      <c r="AN61" s="349">
        <v>8.7924142278566538E-3</v>
      </c>
      <c r="AO61" s="349">
        <v>7.6616466949844557E-3</v>
      </c>
      <c r="AP61" s="349">
        <v>6.8865246361100906E-3</v>
      </c>
      <c r="AQ61" s="349">
        <v>6.799730932281616E-3</v>
      </c>
      <c r="AR61" s="349">
        <v>6.7530479604706074E-3</v>
      </c>
      <c r="AS61" s="349">
        <v>6.7379974655566981E-3</v>
      </c>
      <c r="AT61" s="349">
        <v>6.7379974655566981E-3</v>
      </c>
    </row>
    <row r="62" spans="1:46">
      <c r="A62" s="349"/>
      <c r="B62" s="349" t="s">
        <v>344</v>
      </c>
      <c r="C62" s="349" t="s">
        <v>345</v>
      </c>
      <c r="D62" s="349">
        <v>0.47249095878012171</v>
      </c>
      <c r="E62" s="349">
        <v>0.53502292600737034</v>
      </c>
      <c r="F62" s="349">
        <v>0.58221633483605051</v>
      </c>
      <c r="G62" s="349">
        <v>0.58704633392123273</v>
      </c>
      <c r="H62" s="349">
        <v>0.58668562116959122</v>
      </c>
      <c r="I62" s="349">
        <v>0.58636042656762877</v>
      </c>
      <c r="J62" s="349">
        <v>0.58636042656762877</v>
      </c>
      <c r="K62" s="349">
        <v>0.1610438547753146</v>
      </c>
      <c r="L62" s="349">
        <v>7.3811213043595322E-2</v>
      </c>
      <c r="M62" s="349">
        <v>5.5061513943780283E-2</v>
      </c>
      <c r="N62" s="349">
        <v>3.959294246615188E-2</v>
      </c>
      <c r="O62" s="349">
        <v>3.074049232646027E-2</v>
      </c>
      <c r="P62" s="349">
        <v>2.8073182427255601E-2</v>
      </c>
      <c r="Q62" s="349">
        <v>2.780652605986271E-2</v>
      </c>
      <c r="R62" s="349">
        <v>2.779353276378153E-2</v>
      </c>
      <c r="S62" s="349">
        <v>2.779353276378153E-2</v>
      </c>
      <c r="T62" s="349">
        <v>3.2921262894176398E-3</v>
      </c>
      <c r="U62" s="349">
        <v>1.070388359490267E-3</v>
      </c>
      <c r="V62" s="349">
        <v>9.0286939161811331E-4</v>
      </c>
      <c r="W62" s="349">
        <v>7.5524579993951652E-4</v>
      </c>
      <c r="X62" s="349">
        <v>6.7621390618115393E-4</v>
      </c>
      <c r="Y62" s="349">
        <v>6.5437709923081306E-4</v>
      </c>
      <c r="Z62" s="349">
        <v>6.5240256199809417E-4</v>
      </c>
      <c r="AA62" s="349">
        <v>6.5209922294522864E-4</v>
      </c>
      <c r="AB62" s="349">
        <v>6.5209922294522864E-4</v>
      </c>
      <c r="AC62" s="349">
        <v>1.9161182041352288E-2</v>
      </c>
      <c r="AD62" s="349">
        <v>1.8236912344560131E-2</v>
      </c>
      <c r="AE62" s="349">
        <v>1.7627709331167359E-2</v>
      </c>
      <c r="AF62" s="349">
        <v>1.6962776433553262E-2</v>
      </c>
      <c r="AG62" s="349">
        <v>1.654497932034308E-2</v>
      </c>
      <c r="AH62" s="349">
        <v>1.648162895792005E-2</v>
      </c>
      <c r="AI62" s="349">
        <v>1.6471564437546191E-2</v>
      </c>
      <c r="AJ62" s="349">
        <v>1.6474269461833949E-2</v>
      </c>
      <c r="AK62" s="349">
        <v>1.6474269461833949E-2</v>
      </c>
      <c r="AL62" s="349">
        <v>5.6781959446139604E-3</v>
      </c>
      <c r="AM62" s="349">
        <v>4.8605689731202892E-3</v>
      </c>
      <c r="AN62" s="349">
        <v>4.3216566045217392E-3</v>
      </c>
      <c r="AO62" s="349">
        <v>3.7334458435858038E-3</v>
      </c>
      <c r="AP62" s="349">
        <v>3.363855641633605E-3</v>
      </c>
      <c r="AQ62" s="349">
        <v>3.3078169407187619E-3</v>
      </c>
      <c r="AR62" s="349">
        <v>3.2989147886693729E-3</v>
      </c>
      <c r="AS62" s="349">
        <v>3.301306303113022E-3</v>
      </c>
      <c r="AT62" s="349">
        <v>3.301306303113022E-3</v>
      </c>
    </row>
    <row r="63" spans="1:46">
      <c r="A63" s="349"/>
      <c r="B63" s="349" t="s">
        <v>346</v>
      </c>
      <c r="C63" s="349" t="s">
        <v>347</v>
      </c>
      <c r="D63" s="349">
        <v>0.42598080352370993</v>
      </c>
      <c r="E63" s="349">
        <v>0.48521065057535562</v>
      </c>
      <c r="F63" s="349">
        <v>0.53172592375380945</v>
      </c>
      <c r="G63" s="349">
        <v>0.53590056052728618</v>
      </c>
      <c r="H63" s="349">
        <v>0.53607502040320987</v>
      </c>
      <c r="I63" s="349">
        <v>0.5359913197831484</v>
      </c>
      <c r="J63" s="349">
        <v>0.5359913197831484</v>
      </c>
      <c r="K63" s="349">
        <v>0.1610438547753146</v>
      </c>
      <c r="L63" s="349">
        <v>7.3811213043595322E-2</v>
      </c>
      <c r="M63" s="349">
        <v>5.5061513943780283E-2</v>
      </c>
      <c r="N63" s="349">
        <v>3.959294246615188E-2</v>
      </c>
      <c r="O63" s="349">
        <v>3.074049232646027E-2</v>
      </c>
      <c r="P63" s="349">
        <v>2.8073182427255601E-2</v>
      </c>
      <c r="Q63" s="349">
        <v>2.780652605986271E-2</v>
      </c>
      <c r="R63" s="349">
        <v>2.779353276378153E-2</v>
      </c>
      <c r="S63" s="349">
        <v>2.779353276378153E-2</v>
      </c>
      <c r="T63" s="349">
        <v>3.2921262894176398E-3</v>
      </c>
      <c r="U63" s="349">
        <v>1.070388359490267E-3</v>
      </c>
      <c r="V63" s="349">
        <v>9.0286939161811331E-4</v>
      </c>
      <c r="W63" s="349">
        <v>7.5524579993951652E-4</v>
      </c>
      <c r="X63" s="349">
        <v>6.7621390618115393E-4</v>
      </c>
      <c r="Y63" s="349">
        <v>6.5437709923081306E-4</v>
      </c>
      <c r="Z63" s="349">
        <v>6.5240256199809417E-4</v>
      </c>
      <c r="AA63" s="349">
        <v>6.5209922294522864E-4</v>
      </c>
      <c r="AB63" s="349">
        <v>6.5209922294522864E-4</v>
      </c>
      <c r="AC63" s="349">
        <v>1.9161182041352288E-2</v>
      </c>
      <c r="AD63" s="349">
        <v>1.8236912344560131E-2</v>
      </c>
      <c r="AE63" s="349">
        <v>1.7627709331167359E-2</v>
      </c>
      <c r="AF63" s="349">
        <v>1.6962776433553262E-2</v>
      </c>
      <c r="AG63" s="349">
        <v>1.654497932034308E-2</v>
      </c>
      <c r="AH63" s="349">
        <v>1.648162895792005E-2</v>
      </c>
      <c r="AI63" s="349">
        <v>1.6471564437546191E-2</v>
      </c>
      <c r="AJ63" s="349">
        <v>1.6474269461833949E-2</v>
      </c>
      <c r="AK63" s="349">
        <v>1.6474269461833949E-2</v>
      </c>
      <c r="AL63" s="349">
        <v>5.6781959446139604E-3</v>
      </c>
      <c r="AM63" s="349">
        <v>4.8605689731202892E-3</v>
      </c>
      <c r="AN63" s="349">
        <v>4.3216566045217392E-3</v>
      </c>
      <c r="AO63" s="349">
        <v>3.7334458435858038E-3</v>
      </c>
      <c r="AP63" s="349">
        <v>3.363855641633605E-3</v>
      </c>
      <c r="AQ63" s="349">
        <v>3.3078169407187619E-3</v>
      </c>
      <c r="AR63" s="349">
        <v>3.2989147886693729E-3</v>
      </c>
      <c r="AS63" s="349">
        <v>3.301306303113022E-3</v>
      </c>
      <c r="AT63" s="349">
        <v>3.301306303113022E-3</v>
      </c>
    </row>
    <row r="64" spans="1:46">
      <c r="A64" s="349"/>
      <c r="B64" s="349" t="s">
        <v>348</v>
      </c>
      <c r="C64" s="349" t="s">
        <v>349</v>
      </c>
      <c r="D64" s="349">
        <v>0</v>
      </c>
      <c r="E64" s="349">
        <v>0.38599893277487463</v>
      </c>
      <c r="F64" s="349">
        <v>0.47715336084536181</v>
      </c>
      <c r="G64" s="349">
        <v>0.47725150299170471</v>
      </c>
      <c r="H64" s="349">
        <v>0.47684539624106398</v>
      </c>
      <c r="I64" s="349">
        <v>0.47638778587767872</v>
      </c>
      <c r="J64" s="349">
        <v>0.47638778587767872</v>
      </c>
      <c r="K64" s="349">
        <v>0.32766732512425628</v>
      </c>
      <c r="L64" s="349">
        <v>0.1187365699233397</v>
      </c>
      <c r="M64" s="349">
        <v>8.567934167816961E-2</v>
      </c>
      <c r="N64" s="349">
        <v>5.7252732953349532E-2</v>
      </c>
      <c r="O64" s="349">
        <v>3.6948360591146603E-2</v>
      </c>
      <c r="P64" s="349">
        <v>3.1988831504115668E-2</v>
      </c>
      <c r="Q64" s="349">
        <v>3.1253103124766743E-2</v>
      </c>
      <c r="R64" s="349">
        <v>3.0994232344238402E-2</v>
      </c>
      <c r="S64" s="349">
        <v>3.0994232344238402E-2</v>
      </c>
      <c r="T64" s="349">
        <v>4.4267463771531972E-3</v>
      </c>
      <c r="U64" s="349">
        <v>1.400612728356047E-3</v>
      </c>
      <c r="V64" s="349">
        <v>1.167812825992004E-3</v>
      </c>
      <c r="W64" s="349">
        <v>1.0066182229791071E-3</v>
      </c>
      <c r="X64" s="349">
        <v>9.0677506084100863E-4</v>
      </c>
      <c r="Y64" s="349">
        <v>8.7675267882899623E-4</v>
      </c>
      <c r="Z64" s="349">
        <v>8.7329929436619159E-4</v>
      </c>
      <c r="AA64" s="349">
        <v>8.721041711244389E-4</v>
      </c>
      <c r="AB64" s="349">
        <v>8.721041711244389E-4</v>
      </c>
      <c r="AC64" s="349">
        <v>2.718118932251655E-2</v>
      </c>
      <c r="AD64" s="349">
        <v>2.6066594028891409E-2</v>
      </c>
      <c r="AE64" s="349">
        <v>2.5373103334744341E-2</v>
      </c>
      <c r="AF64" s="349">
        <v>2.450879030254428E-2</v>
      </c>
      <c r="AG64" s="349">
        <v>2.3921571953530871E-2</v>
      </c>
      <c r="AH64" s="349">
        <v>2.3844226395074879E-2</v>
      </c>
      <c r="AI64" s="349">
        <v>2.3819258913546498E-2</v>
      </c>
      <c r="AJ64" s="349">
        <v>2.3814683166549371E-2</v>
      </c>
      <c r="AK64" s="349">
        <v>2.3814683166549371E-2</v>
      </c>
      <c r="AL64" s="349">
        <v>7.7168113268675084E-3</v>
      </c>
      <c r="AM64" s="349">
        <v>6.7312906691025616E-3</v>
      </c>
      <c r="AN64" s="349">
        <v>6.1181013407825792E-3</v>
      </c>
      <c r="AO64" s="349">
        <v>5.3534734928746344E-3</v>
      </c>
      <c r="AP64" s="349">
        <v>4.8339702488034604E-3</v>
      </c>
      <c r="AQ64" s="349">
        <v>4.765556319304828E-3</v>
      </c>
      <c r="AR64" s="349">
        <v>4.7434887608635038E-3</v>
      </c>
      <c r="AS64" s="349">
        <v>4.7394574957917972E-3</v>
      </c>
      <c r="AT64" s="349">
        <v>4.7394574957917972E-3</v>
      </c>
    </row>
    <row r="65" spans="1:46">
      <c r="A65" s="349"/>
      <c r="B65" s="349" t="s">
        <v>350</v>
      </c>
      <c r="C65" s="349" t="s">
        <v>351</v>
      </c>
      <c r="D65" s="349">
        <v>0</v>
      </c>
      <c r="E65" s="349">
        <v>0.43443303718081322</v>
      </c>
      <c r="F65" s="349">
        <v>0.49583809848552513</v>
      </c>
      <c r="G65" s="349">
        <v>0.49689842465537382</v>
      </c>
      <c r="H65" s="349">
        <v>0.49680640843329649</v>
      </c>
      <c r="I65" s="349">
        <v>0.49653579795762892</v>
      </c>
      <c r="J65" s="349">
        <v>0.49653579795762892</v>
      </c>
      <c r="K65" s="349">
        <v>0.32766732512425628</v>
      </c>
      <c r="L65" s="349">
        <v>0.1187365699233397</v>
      </c>
      <c r="M65" s="349">
        <v>8.567934167816961E-2</v>
      </c>
      <c r="N65" s="349">
        <v>5.7252732953349532E-2</v>
      </c>
      <c r="O65" s="349">
        <v>3.6948360591146603E-2</v>
      </c>
      <c r="P65" s="349">
        <v>3.1988831504115668E-2</v>
      </c>
      <c r="Q65" s="349">
        <v>3.1253103124766743E-2</v>
      </c>
      <c r="R65" s="349">
        <v>3.0994232344238402E-2</v>
      </c>
      <c r="S65" s="349">
        <v>3.0994232344238402E-2</v>
      </c>
      <c r="T65" s="349">
        <v>4.4267463771531972E-3</v>
      </c>
      <c r="U65" s="349">
        <v>1.400612728356047E-3</v>
      </c>
      <c r="V65" s="349">
        <v>1.167812825992004E-3</v>
      </c>
      <c r="W65" s="349">
        <v>1.0066182229791071E-3</v>
      </c>
      <c r="X65" s="349">
        <v>9.0677506084100863E-4</v>
      </c>
      <c r="Y65" s="349">
        <v>8.7675267882899623E-4</v>
      </c>
      <c r="Z65" s="349">
        <v>8.7329929436619159E-4</v>
      </c>
      <c r="AA65" s="349">
        <v>8.721041711244389E-4</v>
      </c>
      <c r="AB65" s="349">
        <v>8.721041711244389E-4</v>
      </c>
      <c r="AC65" s="349">
        <v>2.718118932251655E-2</v>
      </c>
      <c r="AD65" s="349">
        <v>2.6066594028891409E-2</v>
      </c>
      <c r="AE65" s="349">
        <v>2.5373103334744341E-2</v>
      </c>
      <c r="AF65" s="349">
        <v>2.450879030254428E-2</v>
      </c>
      <c r="AG65" s="349">
        <v>2.3921571953530871E-2</v>
      </c>
      <c r="AH65" s="349">
        <v>2.3844226395074879E-2</v>
      </c>
      <c r="AI65" s="349">
        <v>2.3819258913546498E-2</v>
      </c>
      <c r="AJ65" s="349">
        <v>2.3814683166549371E-2</v>
      </c>
      <c r="AK65" s="349">
        <v>2.3814683166549371E-2</v>
      </c>
      <c r="AL65" s="349">
        <v>7.7168113268675084E-3</v>
      </c>
      <c r="AM65" s="349">
        <v>6.7312906691025616E-3</v>
      </c>
      <c r="AN65" s="349">
        <v>6.1181013407825792E-3</v>
      </c>
      <c r="AO65" s="349">
        <v>5.3534734928746344E-3</v>
      </c>
      <c r="AP65" s="349">
        <v>4.8339702488034604E-3</v>
      </c>
      <c r="AQ65" s="349">
        <v>4.765556319304828E-3</v>
      </c>
      <c r="AR65" s="349">
        <v>4.7434887608635038E-3</v>
      </c>
      <c r="AS65" s="349">
        <v>4.7394574957917972E-3</v>
      </c>
      <c r="AT65" s="349">
        <v>4.7394574957917972E-3</v>
      </c>
    </row>
    <row r="66" spans="1:46">
      <c r="A66" s="349"/>
      <c r="B66" s="349" t="s">
        <v>352</v>
      </c>
      <c r="C66" s="349" t="s">
        <v>353</v>
      </c>
      <c r="D66" s="349">
        <v>0.46674652896002428</v>
      </c>
      <c r="E66" s="349">
        <v>0.52532483035996191</v>
      </c>
      <c r="F66" s="349">
        <v>0.56822942698993917</v>
      </c>
      <c r="G66" s="349">
        <v>0.56952288375653837</v>
      </c>
      <c r="H66" s="349">
        <v>0.56917293835248395</v>
      </c>
      <c r="I66" s="349">
        <v>0.56885745087425632</v>
      </c>
      <c r="J66" s="349">
        <v>0.56885745087425632</v>
      </c>
      <c r="K66" s="349">
        <v>0.1655782691772236</v>
      </c>
      <c r="L66" s="349">
        <v>7.0832514501700736E-2</v>
      </c>
      <c r="M66" s="349">
        <v>5.5215000243127151E-2</v>
      </c>
      <c r="N66" s="349">
        <v>4.0754041787251657E-2</v>
      </c>
      <c r="O66" s="349">
        <v>3.1766890128251561E-2</v>
      </c>
      <c r="P66" s="349">
        <v>2.9037689690603871E-2</v>
      </c>
      <c r="Q66" s="349">
        <v>2.8715217881522748E-2</v>
      </c>
      <c r="R66" s="349">
        <v>2.865895425838522E-2</v>
      </c>
      <c r="S66" s="349">
        <v>2.865895425838522E-2</v>
      </c>
      <c r="T66" s="349">
        <v>5.3830882116177523E-3</v>
      </c>
      <c r="U66" s="349">
        <v>1.622323396063787E-3</v>
      </c>
      <c r="V66" s="349">
        <v>1.3701591887597001E-3</v>
      </c>
      <c r="W66" s="349">
        <v>1.1415820699221431E-3</v>
      </c>
      <c r="X66" s="349">
        <v>1.0224792904333451E-3</v>
      </c>
      <c r="Y66" s="349">
        <v>9.8919687264079461E-4</v>
      </c>
      <c r="Z66" s="349">
        <v>9.861574236461597E-4</v>
      </c>
      <c r="AA66" s="349">
        <v>9.8569266309419049E-4</v>
      </c>
      <c r="AB66" s="349">
        <v>9.8569266309419049E-4</v>
      </c>
      <c r="AC66" s="349">
        <v>1.932409811327028E-2</v>
      </c>
      <c r="AD66" s="349">
        <v>1.837881077297027E-2</v>
      </c>
      <c r="AE66" s="349">
        <v>1.7857293748366931E-2</v>
      </c>
      <c r="AF66" s="349">
        <v>1.716700697286291E-2</v>
      </c>
      <c r="AG66" s="349">
        <v>1.6719458365353899E-2</v>
      </c>
      <c r="AH66" s="349">
        <v>1.6658151946981468E-2</v>
      </c>
      <c r="AI66" s="349">
        <v>1.6641572342950588E-2</v>
      </c>
      <c r="AJ66" s="349">
        <v>1.6639403368147392E-2</v>
      </c>
      <c r="AK66" s="349">
        <v>1.6639403368147392E-2</v>
      </c>
      <c r="AL66" s="349">
        <v>5.8193502290458249E-3</v>
      </c>
      <c r="AM66" s="349">
        <v>4.9861022785680446E-3</v>
      </c>
      <c r="AN66" s="349">
        <v>4.524761527206227E-3</v>
      </c>
      <c r="AO66" s="349">
        <v>3.9141229260132096E-3</v>
      </c>
      <c r="AP66" s="349">
        <v>3.5182098763860289E-3</v>
      </c>
      <c r="AQ66" s="349">
        <v>3.4639804879265492E-3</v>
      </c>
      <c r="AR66" s="349">
        <v>3.4493205901820678E-3</v>
      </c>
      <c r="AS66" s="349">
        <v>3.4474077424560641E-3</v>
      </c>
      <c r="AT66" s="349">
        <v>3.4474077424560641E-3</v>
      </c>
    </row>
    <row r="67" spans="1:46">
      <c r="A67" s="349"/>
      <c r="B67" s="349" t="s">
        <v>354</v>
      </c>
      <c r="C67" s="349" t="s">
        <v>355</v>
      </c>
      <c r="D67" s="349">
        <v>0.42080183282579781</v>
      </c>
      <c r="E67" s="349">
        <v>0.47641547737869111</v>
      </c>
      <c r="F67" s="349">
        <v>0.51895197522310188</v>
      </c>
      <c r="G67" s="349">
        <v>0.51990382190036255</v>
      </c>
      <c r="H67" s="349">
        <v>0.52007307411419079</v>
      </c>
      <c r="I67" s="349">
        <v>0.51999187197433361</v>
      </c>
      <c r="J67" s="349">
        <v>0.51999187197433361</v>
      </c>
      <c r="K67" s="349">
        <v>0.1655782691772236</v>
      </c>
      <c r="L67" s="349">
        <v>7.0832514501700736E-2</v>
      </c>
      <c r="M67" s="349">
        <v>5.5215000243127151E-2</v>
      </c>
      <c r="N67" s="349">
        <v>4.0754041787251657E-2</v>
      </c>
      <c r="O67" s="349">
        <v>3.1766890128251561E-2</v>
      </c>
      <c r="P67" s="349">
        <v>2.9037689690603871E-2</v>
      </c>
      <c r="Q67" s="349">
        <v>2.8715217881522748E-2</v>
      </c>
      <c r="R67" s="349">
        <v>2.865895425838522E-2</v>
      </c>
      <c r="S67" s="349">
        <v>2.865895425838522E-2</v>
      </c>
      <c r="T67" s="349">
        <v>5.3830882116177523E-3</v>
      </c>
      <c r="U67" s="349">
        <v>1.622323396063787E-3</v>
      </c>
      <c r="V67" s="349">
        <v>1.3701591887597001E-3</v>
      </c>
      <c r="W67" s="349">
        <v>1.1415820699221431E-3</v>
      </c>
      <c r="X67" s="349">
        <v>1.0224792904333451E-3</v>
      </c>
      <c r="Y67" s="349">
        <v>9.8919687264079461E-4</v>
      </c>
      <c r="Z67" s="349">
        <v>9.861574236461597E-4</v>
      </c>
      <c r="AA67" s="349">
        <v>9.8569266309419049E-4</v>
      </c>
      <c r="AB67" s="349">
        <v>9.8569266309419049E-4</v>
      </c>
      <c r="AC67" s="349">
        <v>1.932409811327028E-2</v>
      </c>
      <c r="AD67" s="349">
        <v>1.837881077297027E-2</v>
      </c>
      <c r="AE67" s="349">
        <v>1.7857293748366931E-2</v>
      </c>
      <c r="AF67" s="349">
        <v>1.716700697286291E-2</v>
      </c>
      <c r="AG67" s="349">
        <v>1.6719458365353899E-2</v>
      </c>
      <c r="AH67" s="349">
        <v>1.6658151946981468E-2</v>
      </c>
      <c r="AI67" s="349">
        <v>1.6641572342950588E-2</v>
      </c>
      <c r="AJ67" s="349">
        <v>1.6639403368147392E-2</v>
      </c>
      <c r="AK67" s="349">
        <v>1.6639403368147392E-2</v>
      </c>
      <c r="AL67" s="349">
        <v>5.8193502290458249E-3</v>
      </c>
      <c r="AM67" s="349">
        <v>4.9861022785680446E-3</v>
      </c>
      <c r="AN67" s="349">
        <v>4.524761527206227E-3</v>
      </c>
      <c r="AO67" s="349">
        <v>3.9141229260132096E-3</v>
      </c>
      <c r="AP67" s="349">
        <v>3.5182098763860289E-3</v>
      </c>
      <c r="AQ67" s="349">
        <v>3.4639804879265492E-3</v>
      </c>
      <c r="AR67" s="349">
        <v>3.4493205901820678E-3</v>
      </c>
      <c r="AS67" s="349">
        <v>3.4474077424560641E-3</v>
      </c>
      <c r="AT67" s="349">
        <v>3.4474077424560641E-3</v>
      </c>
    </row>
    <row r="68" spans="1:46">
      <c r="A68" s="349"/>
      <c r="B68" s="349" t="s">
        <v>356</v>
      </c>
      <c r="C68" s="349" t="s">
        <v>357</v>
      </c>
      <c r="D68" s="349">
        <v>0</v>
      </c>
      <c r="E68" s="349">
        <v>0.36907918999840528</v>
      </c>
      <c r="F68" s="349">
        <v>0.45623798661778597</v>
      </c>
      <c r="G68" s="349">
        <v>0.45633182683546891</v>
      </c>
      <c r="H68" s="349">
        <v>0.45594352122668952</v>
      </c>
      <c r="I68" s="349">
        <v>0.45550596959658779</v>
      </c>
      <c r="J68" s="349">
        <v>0.45550596959658779</v>
      </c>
      <c r="K68" s="349">
        <v>0.30979583239886122</v>
      </c>
      <c r="L68" s="349">
        <v>0.10195815585519009</v>
      </c>
      <c r="M68" s="349">
        <v>7.7652157742886752E-2</v>
      </c>
      <c r="N68" s="349">
        <v>5.3692366898398042E-2</v>
      </c>
      <c r="O68" s="349">
        <v>3.5619790261910818E-2</v>
      </c>
      <c r="P68" s="349">
        <v>3.0651867361215258E-2</v>
      </c>
      <c r="Q68" s="349">
        <v>2.9855924065084239E-2</v>
      </c>
      <c r="R68" s="349">
        <v>2.957170248544267E-2</v>
      </c>
      <c r="S68" s="349">
        <v>2.957170248544267E-2</v>
      </c>
      <c r="T68" s="349">
        <v>7.1722611298264587E-3</v>
      </c>
      <c r="U68" s="349">
        <v>2.092806057622465E-3</v>
      </c>
      <c r="V68" s="349">
        <v>1.7427207342767591E-3</v>
      </c>
      <c r="W68" s="349">
        <v>1.4876658420951521E-3</v>
      </c>
      <c r="X68" s="349">
        <v>1.3345965520714469E-3</v>
      </c>
      <c r="Y68" s="349">
        <v>1.2881129569500981E-3</v>
      </c>
      <c r="Z68" s="349">
        <v>1.282632099533829E-3</v>
      </c>
      <c r="AA68" s="349">
        <v>1.2808835379621881E-3</v>
      </c>
      <c r="AB68" s="349">
        <v>1.2808835379621881E-3</v>
      </c>
      <c r="AC68" s="349">
        <v>2.75606873755035E-2</v>
      </c>
      <c r="AD68" s="349">
        <v>2.6232720572680071E-2</v>
      </c>
      <c r="AE68" s="349">
        <v>2.5551446652571579E-2</v>
      </c>
      <c r="AF68" s="349">
        <v>2.4638459167848788E-2</v>
      </c>
      <c r="AG68" s="349">
        <v>2.401262282775864E-2</v>
      </c>
      <c r="AH68" s="349">
        <v>2.3942540819596951E-2</v>
      </c>
      <c r="AI68" s="349">
        <v>2.3904842173982251E-2</v>
      </c>
      <c r="AJ68" s="349">
        <v>2.3892687409969589E-2</v>
      </c>
      <c r="AK68" s="349">
        <v>2.3892687409969589E-2</v>
      </c>
      <c r="AL68" s="349">
        <v>8.0525245418532985E-3</v>
      </c>
      <c r="AM68" s="349">
        <v>6.8826326328139146E-3</v>
      </c>
      <c r="AN68" s="349">
        <v>6.280295877040468E-3</v>
      </c>
      <c r="AO68" s="349">
        <v>5.4726047821317542E-3</v>
      </c>
      <c r="AP68" s="349">
        <v>4.9189461686500648E-3</v>
      </c>
      <c r="AQ68" s="349">
        <v>4.8569506659154396E-3</v>
      </c>
      <c r="AR68" s="349">
        <v>4.8236056860504334E-3</v>
      </c>
      <c r="AS68" s="349">
        <v>4.812855332540499E-3</v>
      </c>
      <c r="AT68" s="349">
        <v>4.812855332540499E-3</v>
      </c>
    </row>
    <row r="69" spans="1:46">
      <c r="A69" s="349"/>
      <c r="B69" s="349" t="s">
        <v>358</v>
      </c>
      <c r="C69" s="349" t="s">
        <v>359</v>
      </c>
      <c r="D69" s="349">
        <v>0</v>
      </c>
      <c r="E69" s="349">
        <v>0.41539025074133179</v>
      </c>
      <c r="F69" s="349">
        <v>0.47410370397609342</v>
      </c>
      <c r="G69" s="349">
        <v>0.47511755217792279</v>
      </c>
      <c r="H69" s="349">
        <v>0.47502956936287488</v>
      </c>
      <c r="I69" s="349">
        <v>0.47477082073254451</v>
      </c>
      <c r="J69" s="349">
        <v>0.47477082073254451</v>
      </c>
      <c r="K69" s="349">
        <v>0.30979583239886122</v>
      </c>
      <c r="L69" s="349">
        <v>0.10195815585519009</v>
      </c>
      <c r="M69" s="349">
        <v>7.7652157742886752E-2</v>
      </c>
      <c r="N69" s="349">
        <v>5.3692366898398042E-2</v>
      </c>
      <c r="O69" s="349">
        <v>3.5619790261910818E-2</v>
      </c>
      <c r="P69" s="349">
        <v>3.0651867361215258E-2</v>
      </c>
      <c r="Q69" s="349">
        <v>2.9855924065084239E-2</v>
      </c>
      <c r="R69" s="349">
        <v>2.957170248544267E-2</v>
      </c>
      <c r="S69" s="349">
        <v>2.957170248544267E-2</v>
      </c>
      <c r="T69" s="349">
        <v>7.1722611298264587E-3</v>
      </c>
      <c r="U69" s="349">
        <v>2.092806057622465E-3</v>
      </c>
      <c r="V69" s="349">
        <v>1.7427207342767591E-3</v>
      </c>
      <c r="W69" s="349">
        <v>1.4876658420951521E-3</v>
      </c>
      <c r="X69" s="349">
        <v>1.3345965520714469E-3</v>
      </c>
      <c r="Y69" s="349">
        <v>1.2881129569500981E-3</v>
      </c>
      <c r="Z69" s="349">
        <v>1.282632099533829E-3</v>
      </c>
      <c r="AA69" s="349">
        <v>1.2808835379621881E-3</v>
      </c>
      <c r="AB69" s="349">
        <v>1.2808835379621881E-3</v>
      </c>
      <c r="AC69" s="349">
        <v>2.75606873755035E-2</v>
      </c>
      <c r="AD69" s="349">
        <v>2.6232720572680071E-2</v>
      </c>
      <c r="AE69" s="349">
        <v>2.5551446652571579E-2</v>
      </c>
      <c r="AF69" s="349">
        <v>2.4638459167848788E-2</v>
      </c>
      <c r="AG69" s="349">
        <v>2.401262282775864E-2</v>
      </c>
      <c r="AH69" s="349">
        <v>2.3942540819596951E-2</v>
      </c>
      <c r="AI69" s="349">
        <v>2.3904842173982251E-2</v>
      </c>
      <c r="AJ69" s="349">
        <v>2.3892687409969589E-2</v>
      </c>
      <c r="AK69" s="349">
        <v>2.3892687409969589E-2</v>
      </c>
      <c r="AL69" s="349">
        <v>8.0525245418532985E-3</v>
      </c>
      <c r="AM69" s="349">
        <v>6.8826326328139146E-3</v>
      </c>
      <c r="AN69" s="349">
        <v>6.280295877040468E-3</v>
      </c>
      <c r="AO69" s="349">
        <v>5.4726047821317542E-3</v>
      </c>
      <c r="AP69" s="349">
        <v>4.9189461686500648E-3</v>
      </c>
      <c r="AQ69" s="349">
        <v>4.8569506659154396E-3</v>
      </c>
      <c r="AR69" s="349">
        <v>4.8236056860504334E-3</v>
      </c>
      <c r="AS69" s="349">
        <v>4.812855332540499E-3</v>
      </c>
      <c r="AT69" s="349">
        <v>4.812855332540499E-3</v>
      </c>
    </row>
    <row r="70" spans="1:46">
      <c r="A70" s="349"/>
      <c r="B70" s="349" t="s">
        <v>360</v>
      </c>
      <c r="C70" s="349" t="s">
        <v>361</v>
      </c>
      <c r="D70" s="349">
        <v>0.23710417376042231</v>
      </c>
      <c r="E70" s="349">
        <v>0.29538801389047792</v>
      </c>
      <c r="F70" s="349">
        <v>0.36213369936300638</v>
      </c>
      <c r="G70" s="349">
        <v>0.36636751033026499</v>
      </c>
      <c r="H70" s="349">
        <v>0.36572322392302209</v>
      </c>
      <c r="I70" s="349">
        <v>0.36493224812914588</v>
      </c>
      <c r="J70" s="349">
        <v>0.36493224812914588</v>
      </c>
      <c r="K70" s="349">
        <v>0.32208770955062921</v>
      </c>
      <c r="L70" s="349">
        <v>0.14762242608719059</v>
      </c>
      <c r="M70" s="349">
        <v>0.11012302788756061</v>
      </c>
      <c r="N70" s="349">
        <v>7.918588493230376E-2</v>
      </c>
      <c r="O70" s="349">
        <v>6.1480984652920539E-2</v>
      </c>
      <c r="P70" s="349">
        <v>5.6146364854511202E-2</v>
      </c>
      <c r="Q70" s="349">
        <v>5.561305211972542E-2</v>
      </c>
      <c r="R70" s="349">
        <v>5.5587065527563068E-2</v>
      </c>
      <c r="S70" s="349">
        <v>5.5587065527563068E-2</v>
      </c>
      <c r="T70" s="349">
        <v>6.5842525788352797E-3</v>
      </c>
      <c r="U70" s="349">
        <v>2.140776718980534E-3</v>
      </c>
      <c r="V70" s="349">
        <v>1.8057387832362271E-3</v>
      </c>
      <c r="W70" s="349">
        <v>1.510491599879033E-3</v>
      </c>
      <c r="X70" s="349">
        <v>1.3524278123623081E-3</v>
      </c>
      <c r="Y70" s="349">
        <v>1.3087541984616259E-3</v>
      </c>
      <c r="Z70" s="349">
        <v>1.3048051239961879E-3</v>
      </c>
      <c r="AA70" s="349">
        <v>1.3041984458904571E-3</v>
      </c>
      <c r="AB70" s="349">
        <v>1.3041984458904571E-3</v>
      </c>
      <c r="AC70" s="349">
        <v>3.8322364082704577E-2</v>
      </c>
      <c r="AD70" s="349">
        <v>3.6473824689120263E-2</v>
      </c>
      <c r="AE70" s="349">
        <v>3.5255418662334718E-2</v>
      </c>
      <c r="AF70" s="349">
        <v>3.3925552867106523E-2</v>
      </c>
      <c r="AG70" s="349">
        <v>3.308995864068616E-2</v>
      </c>
      <c r="AH70" s="349">
        <v>3.2963257915840087E-2</v>
      </c>
      <c r="AI70" s="349">
        <v>3.294312887509239E-2</v>
      </c>
      <c r="AJ70" s="349">
        <v>3.2948538923667892E-2</v>
      </c>
      <c r="AK70" s="349">
        <v>3.2948538923667892E-2</v>
      </c>
      <c r="AL70" s="349">
        <v>1.1356391889227921E-2</v>
      </c>
      <c r="AM70" s="349">
        <v>9.7211379462405784E-3</v>
      </c>
      <c r="AN70" s="349">
        <v>8.6433132090434784E-3</v>
      </c>
      <c r="AO70" s="349">
        <v>7.4668916871716076E-3</v>
      </c>
      <c r="AP70" s="349">
        <v>6.7277112832672108E-3</v>
      </c>
      <c r="AQ70" s="349">
        <v>6.6156338814375238E-3</v>
      </c>
      <c r="AR70" s="349">
        <v>6.5978295773387458E-3</v>
      </c>
      <c r="AS70" s="349">
        <v>6.6026126062260432E-3</v>
      </c>
      <c r="AT70" s="349">
        <v>6.6026126062260432E-3</v>
      </c>
    </row>
    <row r="71" spans="1:46">
      <c r="A71" s="349" t="s">
        <v>362</v>
      </c>
      <c r="B71" s="349" t="s">
        <v>363</v>
      </c>
      <c r="C71" s="349" t="s">
        <v>364</v>
      </c>
      <c r="D71" s="349">
        <v>0.21959780644903781</v>
      </c>
      <c r="E71" s="349">
        <v>0.27352498647069362</v>
      </c>
      <c r="F71" s="349">
        <v>0.33518894934950949</v>
      </c>
      <c r="G71" s="349">
        <v>0.33909317209014123</v>
      </c>
      <c r="H71" s="349">
        <v>0.33833308495709807</v>
      </c>
      <c r="I71" s="349">
        <v>0.3375791768263145</v>
      </c>
      <c r="J71" s="349">
        <v>0.3375791768263145</v>
      </c>
      <c r="K71" s="349">
        <v>0.32208770955062921</v>
      </c>
      <c r="L71" s="349">
        <v>0.14762242608719059</v>
      </c>
      <c r="M71" s="349">
        <v>0.11012302788756061</v>
      </c>
      <c r="N71" s="349">
        <v>7.918588493230376E-2</v>
      </c>
      <c r="O71" s="349">
        <v>6.1480984652920539E-2</v>
      </c>
      <c r="P71" s="349">
        <v>5.6146364854511202E-2</v>
      </c>
      <c r="Q71" s="349">
        <v>5.561305211972542E-2</v>
      </c>
      <c r="R71" s="349">
        <v>5.5587065527563068E-2</v>
      </c>
      <c r="S71" s="349">
        <v>5.5587065527563068E-2</v>
      </c>
      <c r="T71" s="349">
        <v>6.5842525788352797E-3</v>
      </c>
      <c r="U71" s="349">
        <v>2.140776718980534E-3</v>
      </c>
      <c r="V71" s="349">
        <v>1.8057387832362271E-3</v>
      </c>
      <c r="W71" s="349">
        <v>1.510491599879033E-3</v>
      </c>
      <c r="X71" s="349">
        <v>1.3524278123623081E-3</v>
      </c>
      <c r="Y71" s="349">
        <v>1.3087541984616259E-3</v>
      </c>
      <c r="Z71" s="349">
        <v>1.3048051239961879E-3</v>
      </c>
      <c r="AA71" s="349">
        <v>1.3041984458904571E-3</v>
      </c>
      <c r="AB71" s="349">
        <v>1.3041984458904571E-3</v>
      </c>
      <c r="AC71" s="349">
        <v>3.8322364082704577E-2</v>
      </c>
      <c r="AD71" s="349">
        <v>3.6473824689120263E-2</v>
      </c>
      <c r="AE71" s="349">
        <v>3.5255418662334718E-2</v>
      </c>
      <c r="AF71" s="349">
        <v>3.3925552867106523E-2</v>
      </c>
      <c r="AG71" s="349">
        <v>3.308995864068616E-2</v>
      </c>
      <c r="AH71" s="349">
        <v>3.2963257915840087E-2</v>
      </c>
      <c r="AI71" s="349">
        <v>3.294312887509239E-2</v>
      </c>
      <c r="AJ71" s="349">
        <v>3.2948538923667892E-2</v>
      </c>
      <c r="AK71" s="349">
        <v>3.2948538923667892E-2</v>
      </c>
      <c r="AL71" s="349">
        <v>1.1356391889227921E-2</v>
      </c>
      <c r="AM71" s="349">
        <v>9.7211379462405784E-3</v>
      </c>
      <c r="AN71" s="349">
        <v>8.6433132090434784E-3</v>
      </c>
      <c r="AO71" s="349">
        <v>7.4668916871716076E-3</v>
      </c>
      <c r="AP71" s="349">
        <v>6.7277112832672108E-3</v>
      </c>
      <c r="AQ71" s="349">
        <v>6.6156338814375238E-3</v>
      </c>
      <c r="AR71" s="349">
        <v>6.5978295773387458E-3</v>
      </c>
      <c r="AS71" s="349">
        <v>6.6026126062260432E-3</v>
      </c>
      <c r="AT71" s="349">
        <v>6.6026126062260432E-3</v>
      </c>
    </row>
    <row r="72" spans="1:46">
      <c r="A72" s="349"/>
      <c r="B72" s="349" t="s">
        <v>365</v>
      </c>
      <c r="C72" s="349" t="s">
        <v>366</v>
      </c>
      <c r="D72" s="349">
        <v>0.20585097545551331</v>
      </c>
      <c r="E72" s="349">
        <v>0.26810121950294968</v>
      </c>
      <c r="F72" s="349">
        <v>0.33427090226814887</v>
      </c>
      <c r="G72" s="349">
        <v>0.33891058987640482</v>
      </c>
      <c r="H72" s="349">
        <v>0.34007257252537881</v>
      </c>
      <c r="I72" s="349">
        <v>0.34079270888430568</v>
      </c>
      <c r="J72" s="349">
        <v>0.34079270888430568</v>
      </c>
      <c r="K72" s="349">
        <v>0.32208770955062921</v>
      </c>
      <c r="L72" s="349">
        <v>0.14762242608719059</v>
      </c>
      <c r="M72" s="349">
        <v>0.11012302788756061</v>
      </c>
      <c r="N72" s="349">
        <v>7.918588493230376E-2</v>
      </c>
      <c r="O72" s="349">
        <v>6.1480984652920539E-2</v>
      </c>
      <c r="P72" s="349">
        <v>5.6146364854511202E-2</v>
      </c>
      <c r="Q72" s="349">
        <v>5.561305211972542E-2</v>
      </c>
      <c r="R72" s="349">
        <v>5.5587065527563068E-2</v>
      </c>
      <c r="S72" s="349">
        <v>5.5587065527563068E-2</v>
      </c>
      <c r="T72" s="349">
        <v>6.5842525788352797E-3</v>
      </c>
      <c r="U72" s="349">
        <v>2.140776718980534E-3</v>
      </c>
      <c r="V72" s="349">
        <v>1.8057387832362271E-3</v>
      </c>
      <c r="W72" s="349">
        <v>1.510491599879033E-3</v>
      </c>
      <c r="X72" s="349">
        <v>1.3524278123623081E-3</v>
      </c>
      <c r="Y72" s="349">
        <v>1.3087541984616259E-3</v>
      </c>
      <c r="Z72" s="349">
        <v>1.3048051239961879E-3</v>
      </c>
      <c r="AA72" s="349">
        <v>1.3041984458904571E-3</v>
      </c>
      <c r="AB72" s="349">
        <v>1.3041984458904571E-3</v>
      </c>
      <c r="AC72" s="349">
        <v>3.8322364082704577E-2</v>
      </c>
      <c r="AD72" s="349">
        <v>3.6473824689120263E-2</v>
      </c>
      <c r="AE72" s="349">
        <v>3.5255418662334718E-2</v>
      </c>
      <c r="AF72" s="349">
        <v>3.3925552867106523E-2</v>
      </c>
      <c r="AG72" s="349">
        <v>3.308995864068616E-2</v>
      </c>
      <c r="AH72" s="349">
        <v>3.2963257915840087E-2</v>
      </c>
      <c r="AI72" s="349">
        <v>3.294312887509239E-2</v>
      </c>
      <c r="AJ72" s="349">
        <v>3.2948538923667892E-2</v>
      </c>
      <c r="AK72" s="349">
        <v>3.2948538923667892E-2</v>
      </c>
      <c r="AL72" s="349">
        <v>1.1356391889227921E-2</v>
      </c>
      <c r="AM72" s="349">
        <v>9.7211379462405784E-3</v>
      </c>
      <c r="AN72" s="349">
        <v>8.6433132090434784E-3</v>
      </c>
      <c r="AO72" s="349">
        <v>7.4668916871716076E-3</v>
      </c>
      <c r="AP72" s="349">
        <v>6.7277112832672108E-3</v>
      </c>
      <c r="AQ72" s="349">
        <v>6.6156338814375238E-3</v>
      </c>
      <c r="AR72" s="349">
        <v>6.5978295773387458E-3</v>
      </c>
      <c r="AS72" s="349">
        <v>6.6026126062260432E-3</v>
      </c>
      <c r="AT72" s="349">
        <v>6.6026126062260432E-3</v>
      </c>
    </row>
    <row r="73" spans="1:46">
      <c r="A73" s="349" t="s">
        <v>362</v>
      </c>
      <c r="B73" s="349" t="s">
        <v>367</v>
      </c>
      <c r="C73" s="349" t="s">
        <v>368</v>
      </c>
      <c r="D73" s="349">
        <v>0.1907463466766959</v>
      </c>
      <c r="E73" s="349">
        <v>0.24924360006320809</v>
      </c>
      <c r="F73" s="349">
        <v>0.31124806514235459</v>
      </c>
      <c r="G73" s="349">
        <v>0.31581275547704768</v>
      </c>
      <c r="H73" s="349">
        <v>0.31724314687165811</v>
      </c>
      <c r="I73" s="349">
        <v>0.31797113875555427</v>
      </c>
      <c r="J73" s="349">
        <v>0.31797113875555427</v>
      </c>
      <c r="K73" s="349">
        <v>0.32208770955062921</v>
      </c>
      <c r="L73" s="349">
        <v>0.14762242608719059</v>
      </c>
      <c r="M73" s="349">
        <v>0.11012302788756061</v>
      </c>
      <c r="N73" s="349">
        <v>7.918588493230376E-2</v>
      </c>
      <c r="O73" s="349">
        <v>6.1480984652920539E-2</v>
      </c>
      <c r="P73" s="349">
        <v>5.6146364854511202E-2</v>
      </c>
      <c r="Q73" s="349">
        <v>5.561305211972542E-2</v>
      </c>
      <c r="R73" s="349">
        <v>5.5587065527563068E-2</v>
      </c>
      <c r="S73" s="349">
        <v>5.5587065527563068E-2</v>
      </c>
      <c r="T73" s="349">
        <v>6.5842525788352797E-3</v>
      </c>
      <c r="U73" s="349">
        <v>2.140776718980534E-3</v>
      </c>
      <c r="V73" s="349">
        <v>1.8057387832362271E-3</v>
      </c>
      <c r="W73" s="349">
        <v>1.510491599879033E-3</v>
      </c>
      <c r="X73" s="349">
        <v>1.3524278123623081E-3</v>
      </c>
      <c r="Y73" s="349">
        <v>1.3087541984616259E-3</v>
      </c>
      <c r="Z73" s="349">
        <v>1.3048051239961879E-3</v>
      </c>
      <c r="AA73" s="349">
        <v>1.3041984458904571E-3</v>
      </c>
      <c r="AB73" s="349">
        <v>1.3041984458904571E-3</v>
      </c>
      <c r="AC73" s="349">
        <v>3.8322364082704577E-2</v>
      </c>
      <c r="AD73" s="349">
        <v>3.6473824689120263E-2</v>
      </c>
      <c r="AE73" s="349">
        <v>3.5255418662334718E-2</v>
      </c>
      <c r="AF73" s="349">
        <v>3.3925552867106523E-2</v>
      </c>
      <c r="AG73" s="349">
        <v>3.308995864068616E-2</v>
      </c>
      <c r="AH73" s="349">
        <v>3.2963257915840087E-2</v>
      </c>
      <c r="AI73" s="349">
        <v>3.294312887509239E-2</v>
      </c>
      <c r="AJ73" s="349">
        <v>3.2948538923667892E-2</v>
      </c>
      <c r="AK73" s="349">
        <v>3.2948538923667892E-2</v>
      </c>
      <c r="AL73" s="349">
        <v>1.1356391889227921E-2</v>
      </c>
      <c r="AM73" s="349">
        <v>9.7211379462405784E-3</v>
      </c>
      <c r="AN73" s="349">
        <v>8.6433132090434784E-3</v>
      </c>
      <c r="AO73" s="349">
        <v>7.4668916871716076E-3</v>
      </c>
      <c r="AP73" s="349">
        <v>6.7277112832672108E-3</v>
      </c>
      <c r="AQ73" s="349">
        <v>6.6156338814375238E-3</v>
      </c>
      <c r="AR73" s="349">
        <v>6.5978295773387458E-3</v>
      </c>
      <c r="AS73" s="349">
        <v>6.6026126062260432E-3</v>
      </c>
      <c r="AT73" s="349">
        <v>6.6026126062260432E-3</v>
      </c>
    </row>
    <row r="74" spans="1:46">
      <c r="A74" s="349"/>
      <c r="B74" s="349" t="s">
        <v>369</v>
      </c>
      <c r="C74" s="349" t="s">
        <v>370</v>
      </c>
      <c r="D74" s="349">
        <v>0.1784284970324988</v>
      </c>
      <c r="E74" s="349">
        <v>0.20690190764143709</v>
      </c>
      <c r="F74" s="349">
        <v>0.27683065128988038</v>
      </c>
      <c r="G74" s="349">
        <v>0.27972055287823971</v>
      </c>
      <c r="H74" s="349">
        <v>0.28122321280823781</v>
      </c>
      <c r="I74" s="349">
        <v>0.28149304003163439</v>
      </c>
      <c r="J74" s="349">
        <v>0.28149304003163439</v>
      </c>
      <c r="K74" s="349">
        <v>0.65533465024851267</v>
      </c>
      <c r="L74" s="349">
        <v>0.23747313984667939</v>
      </c>
      <c r="M74" s="349">
        <v>0.17135868335633919</v>
      </c>
      <c r="N74" s="349">
        <v>0.11450546590669911</v>
      </c>
      <c r="O74" s="349">
        <v>7.3896721182293193E-2</v>
      </c>
      <c r="P74" s="349">
        <v>6.3977663008231336E-2</v>
      </c>
      <c r="Q74" s="349">
        <v>6.2506206249533486E-2</v>
      </c>
      <c r="R74" s="349">
        <v>6.1988464688476803E-2</v>
      </c>
      <c r="S74" s="349">
        <v>6.1988464688476803E-2</v>
      </c>
      <c r="T74" s="349">
        <v>8.8534927543063944E-3</v>
      </c>
      <c r="U74" s="349">
        <v>2.8012254567120931E-3</v>
      </c>
      <c r="V74" s="349">
        <v>2.3356256519840089E-3</v>
      </c>
      <c r="W74" s="349">
        <v>2.0132364459582142E-3</v>
      </c>
      <c r="X74" s="349">
        <v>1.813550121682017E-3</v>
      </c>
      <c r="Y74" s="349">
        <v>1.753505357657992E-3</v>
      </c>
      <c r="Z74" s="349">
        <v>1.746598588732383E-3</v>
      </c>
      <c r="AA74" s="349">
        <v>1.744208342248878E-3</v>
      </c>
      <c r="AB74" s="349">
        <v>1.744208342248878E-3</v>
      </c>
      <c r="AC74" s="349">
        <v>5.4362378645033113E-2</v>
      </c>
      <c r="AD74" s="349">
        <v>5.213318805778281E-2</v>
      </c>
      <c r="AE74" s="349">
        <v>5.0746206669488682E-2</v>
      </c>
      <c r="AF74" s="349">
        <v>4.9017580605088547E-2</v>
      </c>
      <c r="AG74" s="349">
        <v>4.7843143907061743E-2</v>
      </c>
      <c r="AH74" s="349">
        <v>4.7688452790149757E-2</v>
      </c>
      <c r="AI74" s="349">
        <v>4.7638517827092997E-2</v>
      </c>
      <c r="AJ74" s="349">
        <v>4.7629366333098749E-2</v>
      </c>
      <c r="AK74" s="349">
        <v>4.7629366333098749E-2</v>
      </c>
      <c r="AL74" s="349">
        <v>1.543362265373502E-2</v>
      </c>
      <c r="AM74" s="349">
        <v>1.346258133820512E-2</v>
      </c>
      <c r="AN74" s="349">
        <v>1.223620268156516E-2</v>
      </c>
      <c r="AO74" s="349">
        <v>1.0706946985749271E-2</v>
      </c>
      <c r="AP74" s="349">
        <v>9.6679404976069208E-3</v>
      </c>
      <c r="AQ74" s="349">
        <v>9.531112638609656E-3</v>
      </c>
      <c r="AR74" s="349">
        <v>9.4869775217270077E-3</v>
      </c>
      <c r="AS74" s="349">
        <v>9.4789149915835945E-3</v>
      </c>
      <c r="AT74" s="349">
        <v>9.4789149915835945E-3</v>
      </c>
    </row>
    <row r="75" spans="1:46">
      <c r="A75" s="349" t="s">
        <v>362</v>
      </c>
      <c r="B75" s="349" t="s">
        <v>371</v>
      </c>
      <c r="C75" s="349" t="s">
        <v>372</v>
      </c>
      <c r="D75" s="349">
        <v>0.16499091281736711</v>
      </c>
      <c r="E75" s="349">
        <v>0.1934388263361187</v>
      </c>
      <c r="F75" s="349">
        <v>0.25822098487754208</v>
      </c>
      <c r="G75" s="349">
        <v>0.26114589083771861</v>
      </c>
      <c r="H75" s="349">
        <v>0.26266236912078977</v>
      </c>
      <c r="I75" s="349">
        <v>0.26253935393891509</v>
      </c>
      <c r="J75" s="349">
        <v>0.26253935393891509</v>
      </c>
      <c r="K75" s="349">
        <v>0.65533465024851267</v>
      </c>
      <c r="L75" s="349">
        <v>0.23747313984667939</v>
      </c>
      <c r="M75" s="349">
        <v>0.17135868335633919</v>
      </c>
      <c r="N75" s="349">
        <v>0.11450546590669911</v>
      </c>
      <c r="O75" s="349">
        <v>7.3896721182293193E-2</v>
      </c>
      <c r="P75" s="349">
        <v>6.3977663008231336E-2</v>
      </c>
      <c r="Q75" s="349">
        <v>6.2506206249533486E-2</v>
      </c>
      <c r="R75" s="349">
        <v>6.1988464688476803E-2</v>
      </c>
      <c r="S75" s="349">
        <v>6.1988464688476803E-2</v>
      </c>
      <c r="T75" s="349">
        <v>8.8534927543063944E-3</v>
      </c>
      <c r="U75" s="349">
        <v>2.8012254567120931E-3</v>
      </c>
      <c r="V75" s="349">
        <v>2.3356256519840089E-3</v>
      </c>
      <c r="W75" s="349">
        <v>2.0132364459582142E-3</v>
      </c>
      <c r="X75" s="349">
        <v>1.813550121682017E-3</v>
      </c>
      <c r="Y75" s="349">
        <v>1.753505357657992E-3</v>
      </c>
      <c r="Z75" s="349">
        <v>1.746598588732383E-3</v>
      </c>
      <c r="AA75" s="349">
        <v>1.744208342248878E-3</v>
      </c>
      <c r="AB75" s="349">
        <v>1.744208342248878E-3</v>
      </c>
      <c r="AC75" s="349">
        <v>5.4362378645033113E-2</v>
      </c>
      <c r="AD75" s="349">
        <v>5.213318805778281E-2</v>
      </c>
      <c r="AE75" s="349">
        <v>5.0746206669488682E-2</v>
      </c>
      <c r="AF75" s="349">
        <v>4.9017580605088547E-2</v>
      </c>
      <c r="AG75" s="349">
        <v>4.7843143907061743E-2</v>
      </c>
      <c r="AH75" s="349">
        <v>4.7688452790149757E-2</v>
      </c>
      <c r="AI75" s="349">
        <v>4.7638517827092997E-2</v>
      </c>
      <c r="AJ75" s="349">
        <v>4.7629366333098749E-2</v>
      </c>
      <c r="AK75" s="349">
        <v>4.7629366333098749E-2</v>
      </c>
      <c r="AL75" s="349">
        <v>1.543362265373502E-2</v>
      </c>
      <c r="AM75" s="349">
        <v>1.346258133820512E-2</v>
      </c>
      <c r="AN75" s="349">
        <v>1.223620268156516E-2</v>
      </c>
      <c r="AO75" s="349">
        <v>1.0706946985749271E-2</v>
      </c>
      <c r="AP75" s="349">
        <v>9.6679404976069208E-3</v>
      </c>
      <c r="AQ75" s="349">
        <v>9.531112638609656E-3</v>
      </c>
      <c r="AR75" s="349">
        <v>9.4869775217270077E-3</v>
      </c>
      <c r="AS75" s="349">
        <v>9.4789149915835945E-3</v>
      </c>
      <c r="AT75" s="349">
        <v>9.4789149915835945E-3</v>
      </c>
    </row>
    <row r="76" spans="1:46">
      <c r="A76" s="349"/>
      <c r="B76" s="349" t="s">
        <v>373</v>
      </c>
      <c r="C76" s="349" t="s">
        <v>374</v>
      </c>
      <c r="D76" s="349">
        <v>0.17714882838725529</v>
      </c>
      <c r="E76" s="349">
        <v>0.19722086499692151</v>
      </c>
      <c r="F76" s="349">
        <v>0.2425001948209157</v>
      </c>
      <c r="G76" s="349">
        <v>0.24499685919391581</v>
      </c>
      <c r="H76" s="349">
        <v>0.24675508860881701</v>
      </c>
      <c r="I76" s="349">
        <v>0.24650935753658579</v>
      </c>
      <c r="J76" s="349">
        <v>0.24650935753658579</v>
      </c>
      <c r="K76" s="349">
        <v>0.65533465024851267</v>
      </c>
      <c r="L76" s="349">
        <v>0.23747313984667939</v>
      </c>
      <c r="M76" s="349">
        <v>0.17135868335633919</v>
      </c>
      <c r="N76" s="349">
        <v>0.11450546590669911</v>
      </c>
      <c r="O76" s="349">
        <v>7.3896721182293193E-2</v>
      </c>
      <c r="P76" s="349">
        <v>6.3977663008231336E-2</v>
      </c>
      <c r="Q76" s="349">
        <v>6.2506206249533486E-2</v>
      </c>
      <c r="R76" s="349">
        <v>6.1988464688476803E-2</v>
      </c>
      <c r="S76" s="349">
        <v>6.1988464688476803E-2</v>
      </c>
      <c r="T76" s="349">
        <v>8.8534927543063944E-3</v>
      </c>
      <c r="U76" s="349">
        <v>2.8012254567120931E-3</v>
      </c>
      <c r="V76" s="349">
        <v>2.3356256519840089E-3</v>
      </c>
      <c r="W76" s="349">
        <v>2.0132364459582142E-3</v>
      </c>
      <c r="X76" s="349">
        <v>1.813550121682017E-3</v>
      </c>
      <c r="Y76" s="349">
        <v>1.753505357657992E-3</v>
      </c>
      <c r="Z76" s="349">
        <v>1.746598588732383E-3</v>
      </c>
      <c r="AA76" s="349">
        <v>1.744208342248878E-3</v>
      </c>
      <c r="AB76" s="349">
        <v>1.744208342248878E-3</v>
      </c>
      <c r="AC76" s="349">
        <v>5.4362378645033113E-2</v>
      </c>
      <c r="AD76" s="349">
        <v>5.213318805778281E-2</v>
      </c>
      <c r="AE76" s="349">
        <v>5.0746206669488682E-2</v>
      </c>
      <c r="AF76" s="349">
        <v>4.9017580605088547E-2</v>
      </c>
      <c r="AG76" s="349">
        <v>4.7843143907061743E-2</v>
      </c>
      <c r="AH76" s="349">
        <v>4.7688452790149757E-2</v>
      </c>
      <c r="AI76" s="349">
        <v>4.7638517827092997E-2</v>
      </c>
      <c r="AJ76" s="349">
        <v>4.7629366333098749E-2</v>
      </c>
      <c r="AK76" s="349">
        <v>4.7629366333098749E-2</v>
      </c>
      <c r="AL76" s="349">
        <v>1.543362265373502E-2</v>
      </c>
      <c r="AM76" s="349">
        <v>1.346258133820512E-2</v>
      </c>
      <c r="AN76" s="349">
        <v>1.223620268156516E-2</v>
      </c>
      <c r="AO76" s="349">
        <v>1.0706946985749271E-2</v>
      </c>
      <c r="AP76" s="349">
        <v>9.6679404976069208E-3</v>
      </c>
      <c r="AQ76" s="349">
        <v>9.531112638609656E-3</v>
      </c>
      <c r="AR76" s="349">
        <v>9.4869775217270077E-3</v>
      </c>
      <c r="AS76" s="349">
        <v>9.4789149915835945E-3</v>
      </c>
      <c r="AT76" s="349">
        <v>9.4789149915835945E-3</v>
      </c>
    </row>
    <row r="77" spans="1:46">
      <c r="A77" s="349" t="s">
        <v>362</v>
      </c>
      <c r="B77" s="349" t="s">
        <v>375</v>
      </c>
      <c r="C77" s="349" t="s">
        <v>376</v>
      </c>
      <c r="D77" s="349">
        <v>0.163886278767019</v>
      </c>
      <c r="E77" s="349">
        <v>0.18398156459653331</v>
      </c>
      <c r="F77" s="349">
        <v>0.2268317744120654</v>
      </c>
      <c r="G77" s="349">
        <v>0.22935900472734719</v>
      </c>
      <c r="H77" s="349">
        <v>0.23090351452665259</v>
      </c>
      <c r="I77" s="349">
        <v>0.2306388580418253</v>
      </c>
      <c r="J77" s="349">
        <v>0.2306388580418253</v>
      </c>
      <c r="K77" s="349">
        <v>0.65533465024851267</v>
      </c>
      <c r="L77" s="349">
        <v>0.23747313984667939</v>
      </c>
      <c r="M77" s="349">
        <v>0.17135868335633919</v>
      </c>
      <c r="N77" s="349">
        <v>0.11450546590669911</v>
      </c>
      <c r="O77" s="349">
        <v>7.3896721182293193E-2</v>
      </c>
      <c r="P77" s="349">
        <v>6.3977663008231336E-2</v>
      </c>
      <c r="Q77" s="349">
        <v>6.2506206249533486E-2</v>
      </c>
      <c r="R77" s="349">
        <v>6.1988464688476803E-2</v>
      </c>
      <c r="S77" s="349">
        <v>6.1988464688476803E-2</v>
      </c>
      <c r="T77" s="349">
        <v>8.8534927543063944E-3</v>
      </c>
      <c r="U77" s="349">
        <v>2.8012254567120931E-3</v>
      </c>
      <c r="V77" s="349">
        <v>2.3356256519840089E-3</v>
      </c>
      <c r="W77" s="349">
        <v>2.0132364459582142E-3</v>
      </c>
      <c r="X77" s="349">
        <v>1.813550121682017E-3</v>
      </c>
      <c r="Y77" s="349">
        <v>1.753505357657992E-3</v>
      </c>
      <c r="Z77" s="349">
        <v>1.746598588732383E-3</v>
      </c>
      <c r="AA77" s="349">
        <v>1.744208342248878E-3</v>
      </c>
      <c r="AB77" s="349">
        <v>1.744208342248878E-3</v>
      </c>
      <c r="AC77" s="349">
        <v>5.4362378645033113E-2</v>
      </c>
      <c r="AD77" s="349">
        <v>5.213318805778281E-2</v>
      </c>
      <c r="AE77" s="349">
        <v>5.0746206669488682E-2</v>
      </c>
      <c r="AF77" s="349">
        <v>4.9017580605088547E-2</v>
      </c>
      <c r="AG77" s="349">
        <v>4.7843143907061743E-2</v>
      </c>
      <c r="AH77" s="349">
        <v>4.7688452790149757E-2</v>
      </c>
      <c r="AI77" s="349">
        <v>4.7638517827092997E-2</v>
      </c>
      <c r="AJ77" s="349">
        <v>4.7629366333098749E-2</v>
      </c>
      <c r="AK77" s="349">
        <v>4.7629366333098749E-2</v>
      </c>
      <c r="AL77" s="349">
        <v>1.543362265373502E-2</v>
      </c>
      <c r="AM77" s="349">
        <v>1.346258133820512E-2</v>
      </c>
      <c r="AN77" s="349">
        <v>1.223620268156516E-2</v>
      </c>
      <c r="AO77" s="349">
        <v>1.0706946985749271E-2</v>
      </c>
      <c r="AP77" s="349">
        <v>9.6679404976069208E-3</v>
      </c>
      <c r="AQ77" s="349">
        <v>9.531112638609656E-3</v>
      </c>
      <c r="AR77" s="349">
        <v>9.4869775217270077E-3</v>
      </c>
      <c r="AS77" s="349">
        <v>9.4789149915835945E-3</v>
      </c>
      <c r="AT77" s="349">
        <v>9.4789149915835945E-3</v>
      </c>
    </row>
    <row r="78" spans="1:46">
      <c r="A78" s="349"/>
      <c r="B78" s="349" t="s">
        <v>377</v>
      </c>
      <c r="C78" s="349" t="s">
        <v>378</v>
      </c>
      <c r="D78" s="349">
        <v>0.21960156719528071</v>
      </c>
      <c r="E78" s="349">
        <v>0.27353848949479093</v>
      </c>
      <c r="F78" s="349">
        <v>0.33523296677551151</v>
      </c>
      <c r="G78" s="349">
        <v>0.33920698512045622</v>
      </c>
      <c r="H78" s="349">
        <v>0.338485292897651</v>
      </c>
      <c r="I78" s="349">
        <v>0.33777917836502341</v>
      </c>
      <c r="J78" s="349">
        <v>0.33777917836502341</v>
      </c>
      <c r="K78" s="349">
        <v>0.32208770955062921</v>
      </c>
      <c r="L78" s="349">
        <v>0.14762242608719059</v>
      </c>
      <c r="M78" s="349">
        <v>0.11012302788756061</v>
      </c>
      <c r="N78" s="349">
        <v>7.918588493230376E-2</v>
      </c>
      <c r="O78" s="349">
        <v>6.1480984652920539E-2</v>
      </c>
      <c r="P78" s="349">
        <v>5.6146364854511202E-2</v>
      </c>
      <c r="Q78" s="349">
        <v>5.561305211972542E-2</v>
      </c>
      <c r="R78" s="349">
        <v>5.5587065527563068E-2</v>
      </c>
      <c r="S78" s="349">
        <v>5.5587065527563068E-2</v>
      </c>
      <c r="T78" s="349">
        <v>6.5842525788352797E-3</v>
      </c>
      <c r="U78" s="349">
        <v>2.140776718980534E-3</v>
      </c>
      <c r="V78" s="349">
        <v>1.8057387832362271E-3</v>
      </c>
      <c r="W78" s="349">
        <v>1.510491599879033E-3</v>
      </c>
      <c r="X78" s="349">
        <v>1.3524278123623081E-3</v>
      </c>
      <c r="Y78" s="349">
        <v>1.3087541984616259E-3</v>
      </c>
      <c r="Z78" s="349">
        <v>1.3048051239961879E-3</v>
      </c>
      <c r="AA78" s="349">
        <v>1.3041984458904571E-3</v>
      </c>
      <c r="AB78" s="349">
        <v>1.3041984458904571E-3</v>
      </c>
      <c r="AC78" s="349">
        <v>3.8322364082704577E-2</v>
      </c>
      <c r="AD78" s="349">
        <v>3.6473824689120263E-2</v>
      </c>
      <c r="AE78" s="349">
        <v>3.5255418662334718E-2</v>
      </c>
      <c r="AF78" s="349">
        <v>3.3925552867106523E-2</v>
      </c>
      <c r="AG78" s="349">
        <v>3.308995864068616E-2</v>
      </c>
      <c r="AH78" s="349">
        <v>3.2963257915840087E-2</v>
      </c>
      <c r="AI78" s="349">
        <v>3.294312887509239E-2</v>
      </c>
      <c r="AJ78" s="349">
        <v>3.2948538923667892E-2</v>
      </c>
      <c r="AK78" s="349">
        <v>3.2948538923667892E-2</v>
      </c>
      <c r="AL78" s="349">
        <v>1.1356391889227921E-2</v>
      </c>
      <c r="AM78" s="349">
        <v>9.7211379462405784E-3</v>
      </c>
      <c r="AN78" s="349">
        <v>8.6433132090434784E-3</v>
      </c>
      <c r="AO78" s="349">
        <v>7.4668916871716076E-3</v>
      </c>
      <c r="AP78" s="349">
        <v>6.7277112832672108E-3</v>
      </c>
      <c r="AQ78" s="349">
        <v>6.6156338814375238E-3</v>
      </c>
      <c r="AR78" s="349">
        <v>6.5978295773387458E-3</v>
      </c>
      <c r="AS78" s="349">
        <v>6.6026126062260432E-3</v>
      </c>
      <c r="AT78" s="349">
        <v>6.6026126062260432E-3</v>
      </c>
    </row>
    <row r="79" spans="1:46">
      <c r="A79" s="349"/>
      <c r="B79" s="349" t="s">
        <v>379</v>
      </c>
      <c r="C79" s="349" t="s">
        <v>380</v>
      </c>
      <c r="D79" s="349">
        <v>0.2111552966442638</v>
      </c>
      <c r="E79" s="349">
        <v>0.26138222488810681</v>
      </c>
      <c r="F79" s="349">
        <v>0.3215052348494688</v>
      </c>
      <c r="G79" s="349">
        <v>0.32490755092779389</v>
      </c>
      <c r="H79" s="349">
        <v>0.32507252186191471</v>
      </c>
      <c r="I79" s="349">
        <v>0.32482556241248478</v>
      </c>
      <c r="J79" s="349">
        <v>0.32482556241248478</v>
      </c>
      <c r="K79" s="349">
        <v>0.32208770955062921</v>
      </c>
      <c r="L79" s="349">
        <v>0.14762242608719059</v>
      </c>
      <c r="M79" s="349">
        <v>0.11012302788756061</v>
      </c>
      <c r="N79" s="349">
        <v>7.918588493230376E-2</v>
      </c>
      <c r="O79" s="349">
        <v>6.1480984652920539E-2</v>
      </c>
      <c r="P79" s="349">
        <v>5.6146364854511202E-2</v>
      </c>
      <c r="Q79" s="349">
        <v>5.561305211972542E-2</v>
      </c>
      <c r="R79" s="349">
        <v>5.5587065527563068E-2</v>
      </c>
      <c r="S79" s="349">
        <v>5.5587065527563068E-2</v>
      </c>
      <c r="T79" s="349">
        <v>6.5842525788352797E-3</v>
      </c>
      <c r="U79" s="349">
        <v>2.140776718980534E-3</v>
      </c>
      <c r="V79" s="349">
        <v>1.8057387832362271E-3</v>
      </c>
      <c r="W79" s="349">
        <v>1.510491599879033E-3</v>
      </c>
      <c r="X79" s="349">
        <v>1.3524278123623081E-3</v>
      </c>
      <c r="Y79" s="349">
        <v>1.3087541984616259E-3</v>
      </c>
      <c r="Z79" s="349">
        <v>1.3048051239961879E-3</v>
      </c>
      <c r="AA79" s="349">
        <v>1.3041984458904571E-3</v>
      </c>
      <c r="AB79" s="349">
        <v>1.3041984458904571E-3</v>
      </c>
      <c r="AC79" s="349">
        <v>3.8322364082704577E-2</v>
      </c>
      <c r="AD79" s="349">
        <v>3.6473824689120263E-2</v>
      </c>
      <c r="AE79" s="349">
        <v>3.5255418662334718E-2</v>
      </c>
      <c r="AF79" s="349">
        <v>3.3925552867106523E-2</v>
      </c>
      <c r="AG79" s="349">
        <v>3.308995864068616E-2</v>
      </c>
      <c r="AH79" s="349">
        <v>3.2963257915840087E-2</v>
      </c>
      <c r="AI79" s="349">
        <v>3.294312887509239E-2</v>
      </c>
      <c r="AJ79" s="349">
        <v>3.2948538923667892E-2</v>
      </c>
      <c r="AK79" s="349">
        <v>3.2948538923667892E-2</v>
      </c>
      <c r="AL79" s="349">
        <v>1.1356391889227921E-2</v>
      </c>
      <c r="AM79" s="349">
        <v>9.7211379462405784E-3</v>
      </c>
      <c r="AN79" s="349">
        <v>8.6433132090434784E-3</v>
      </c>
      <c r="AO79" s="349">
        <v>7.4668916871716076E-3</v>
      </c>
      <c r="AP79" s="349">
        <v>6.7277112832672108E-3</v>
      </c>
      <c r="AQ79" s="349">
        <v>6.6156338814375238E-3</v>
      </c>
      <c r="AR79" s="349">
        <v>6.5978295773387458E-3</v>
      </c>
      <c r="AS79" s="349">
        <v>6.6026126062260432E-3</v>
      </c>
      <c r="AT79" s="349">
        <v>6.6026126062260432E-3</v>
      </c>
    </row>
    <row r="80" spans="1:46">
      <c r="A80" s="349" t="s">
        <v>362</v>
      </c>
      <c r="B80" s="349" t="s">
        <v>381</v>
      </c>
      <c r="C80" s="349" t="s">
        <v>382</v>
      </c>
      <c r="D80" s="349">
        <v>0.17174094904905901</v>
      </c>
      <c r="E80" s="349">
        <v>0.20040423147070871</v>
      </c>
      <c r="F80" s="349">
        <v>0.26814428171835442</v>
      </c>
      <c r="G80" s="349">
        <v>0.27096806535281542</v>
      </c>
      <c r="H80" s="349">
        <v>0.2723513716461079</v>
      </c>
      <c r="I80" s="349">
        <v>0.27229865813148119</v>
      </c>
      <c r="J80" s="349">
        <v>0.27229865813148119</v>
      </c>
      <c r="K80" s="349">
        <v>0.65533465024851267</v>
      </c>
      <c r="L80" s="349">
        <v>0.23747313984667939</v>
      </c>
      <c r="M80" s="349">
        <v>0.17135868335633919</v>
      </c>
      <c r="N80" s="349">
        <v>0.11450546590669911</v>
      </c>
      <c r="O80" s="349">
        <v>7.3896721182293193E-2</v>
      </c>
      <c r="P80" s="349">
        <v>6.3977663008231336E-2</v>
      </c>
      <c r="Q80" s="349">
        <v>6.2506206249533486E-2</v>
      </c>
      <c r="R80" s="349">
        <v>6.1988464688476803E-2</v>
      </c>
      <c r="S80" s="349">
        <v>6.1988464688476803E-2</v>
      </c>
      <c r="T80" s="349">
        <v>8.8534927543063944E-3</v>
      </c>
      <c r="U80" s="349">
        <v>2.8012254567120931E-3</v>
      </c>
      <c r="V80" s="349">
        <v>2.3356256519840089E-3</v>
      </c>
      <c r="W80" s="349">
        <v>2.0132364459582142E-3</v>
      </c>
      <c r="X80" s="349">
        <v>1.813550121682017E-3</v>
      </c>
      <c r="Y80" s="349">
        <v>1.753505357657992E-3</v>
      </c>
      <c r="Z80" s="349">
        <v>1.746598588732383E-3</v>
      </c>
      <c r="AA80" s="349">
        <v>1.744208342248878E-3</v>
      </c>
      <c r="AB80" s="349">
        <v>1.744208342248878E-3</v>
      </c>
      <c r="AC80" s="349">
        <v>5.4362378645033113E-2</v>
      </c>
      <c r="AD80" s="349">
        <v>5.213318805778281E-2</v>
      </c>
      <c r="AE80" s="349">
        <v>5.0746206669488682E-2</v>
      </c>
      <c r="AF80" s="349">
        <v>4.9017580605088547E-2</v>
      </c>
      <c r="AG80" s="349">
        <v>4.7843143907061743E-2</v>
      </c>
      <c r="AH80" s="349">
        <v>4.7688452790149757E-2</v>
      </c>
      <c r="AI80" s="349">
        <v>4.7638517827092997E-2</v>
      </c>
      <c r="AJ80" s="349">
        <v>4.7629366333098749E-2</v>
      </c>
      <c r="AK80" s="349">
        <v>4.7629366333098749E-2</v>
      </c>
      <c r="AL80" s="349">
        <v>1.543362265373502E-2</v>
      </c>
      <c r="AM80" s="349">
        <v>1.346258133820512E-2</v>
      </c>
      <c r="AN80" s="349">
        <v>1.223620268156516E-2</v>
      </c>
      <c r="AO80" s="349">
        <v>1.0706946985749271E-2</v>
      </c>
      <c r="AP80" s="349">
        <v>9.6679404976069208E-3</v>
      </c>
      <c r="AQ80" s="349">
        <v>9.531112638609656E-3</v>
      </c>
      <c r="AR80" s="349">
        <v>9.4869775217270077E-3</v>
      </c>
      <c r="AS80" s="349">
        <v>9.4789149915835945E-3</v>
      </c>
      <c r="AT80" s="349">
        <v>9.4789149915835945E-3</v>
      </c>
    </row>
    <row r="81" spans="1:46">
      <c r="A81" s="349"/>
      <c r="B81" s="349" t="s">
        <v>381</v>
      </c>
      <c r="C81" s="349" t="s">
        <v>382</v>
      </c>
      <c r="D81" s="349">
        <v>0.17174094904905901</v>
      </c>
      <c r="E81" s="349">
        <v>0.20040423147070871</v>
      </c>
      <c r="F81" s="349">
        <v>0.26814428171835442</v>
      </c>
      <c r="G81" s="349">
        <v>0.27096806535281542</v>
      </c>
      <c r="H81" s="349">
        <v>0.2723513716461079</v>
      </c>
      <c r="I81" s="349">
        <v>0.27229865813148119</v>
      </c>
      <c r="J81" s="349">
        <v>0.27229865813148119</v>
      </c>
      <c r="K81" s="349">
        <v>0.65533465024851267</v>
      </c>
      <c r="L81" s="349">
        <v>0.23747313984667939</v>
      </c>
      <c r="M81" s="349">
        <v>0.17135868335633919</v>
      </c>
      <c r="N81" s="349">
        <v>0.11450546590669911</v>
      </c>
      <c r="O81" s="349">
        <v>7.3896721182293193E-2</v>
      </c>
      <c r="P81" s="349">
        <v>6.3977663008231336E-2</v>
      </c>
      <c r="Q81" s="349">
        <v>6.2506206249533486E-2</v>
      </c>
      <c r="R81" s="349">
        <v>6.1988464688476803E-2</v>
      </c>
      <c r="S81" s="349">
        <v>6.1988464688476803E-2</v>
      </c>
      <c r="T81" s="349">
        <v>8.8534927543063944E-3</v>
      </c>
      <c r="U81" s="349">
        <v>2.8012254567120931E-3</v>
      </c>
      <c r="V81" s="349">
        <v>2.3356256519840089E-3</v>
      </c>
      <c r="W81" s="349">
        <v>2.0132364459582142E-3</v>
      </c>
      <c r="X81" s="349">
        <v>1.813550121682017E-3</v>
      </c>
      <c r="Y81" s="349">
        <v>1.753505357657992E-3</v>
      </c>
      <c r="Z81" s="349">
        <v>1.746598588732383E-3</v>
      </c>
      <c r="AA81" s="349">
        <v>1.744208342248878E-3</v>
      </c>
      <c r="AB81" s="349">
        <v>1.744208342248878E-3</v>
      </c>
      <c r="AC81" s="349">
        <v>5.4362378645033113E-2</v>
      </c>
      <c r="AD81" s="349">
        <v>5.213318805778281E-2</v>
      </c>
      <c r="AE81" s="349">
        <v>5.0746206669488682E-2</v>
      </c>
      <c r="AF81" s="349">
        <v>4.9017580605088547E-2</v>
      </c>
      <c r="AG81" s="349">
        <v>4.7843143907061743E-2</v>
      </c>
      <c r="AH81" s="349">
        <v>4.7688452790149757E-2</v>
      </c>
      <c r="AI81" s="349">
        <v>4.7638517827092997E-2</v>
      </c>
      <c r="AJ81" s="349">
        <v>4.7629366333098749E-2</v>
      </c>
      <c r="AK81" s="349">
        <v>4.7629366333098749E-2</v>
      </c>
      <c r="AL81" s="349">
        <v>1.543362265373502E-2</v>
      </c>
      <c r="AM81" s="349">
        <v>1.346258133820512E-2</v>
      </c>
      <c r="AN81" s="349">
        <v>1.223620268156516E-2</v>
      </c>
      <c r="AO81" s="349">
        <v>1.0706946985749271E-2</v>
      </c>
      <c r="AP81" s="349">
        <v>9.6679404976069208E-3</v>
      </c>
      <c r="AQ81" s="349">
        <v>9.531112638609656E-3</v>
      </c>
      <c r="AR81" s="349">
        <v>9.4869775217270077E-3</v>
      </c>
      <c r="AS81" s="349">
        <v>9.4789149915835945E-3</v>
      </c>
      <c r="AT81" s="349">
        <v>9.4789149915835945E-3</v>
      </c>
    </row>
    <row r="82" spans="1:46">
      <c r="A82" s="349"/>
      <c r="B82" s="349" t="s">
        <v>383</v>
      </c>
      <c r="C82" s="349" t="s">
        <v>384</v>
      </c>
      <c r="D82" s="349">
        <v>0.1705500298908115</v>
      </c>
      <c r="E82" s="349">
        <v>0.19089182367692331</v>
      </c>
      <c r="F82" s="349">
        <v>0.23520777231133899</v>
      </c>
      <c r="G82" s="349">
        <v>0.2377068501201984</v>
      </c>
      <c r="H82" s="349">
        <v>0.23932224106607419</v>
      </c>
      <c r="I82" s="349">
        <v>0.23906837181171051</v>
      </c>
      <c r="J82" s="349">
        <v>0.23906837181171051</v>
      </c>
      <c r="K82" s="349">
        <v>0.65533465024851267</v>
      </c>
      <c r="L82" s="349">
        <v>0.23747313984667939</v>
      </c>
      <c r="M82" s="349">
        <v>0.17135868335633919</v>
      </c>
      <c r="N82" s="349">
        <v>0.11450546590669911</v>
      </c>
      <c r="O82" s="349">
        <v>7.3896721182293193E-2</v>
      </c>
      <c r="P82" s="349">
        <v>6.3977663008231336E-2</v>
      </c>
      <c r="Q82" s="349">
        <v>6.2506206249533486E-2</v>
      </c>
      <c r="R82" s="349">
        <v>6.1988464688476803E-2</v>
      </c>
      <c r="S82" s="349">
        <v>6.1988464688476803E-2</v>
      </c>
      <c r="T82" s="349">
        <v>8.8534927543063944E-3</v>
      </c>
      <c r="U82" s="349">
        <v>2.8012254567120931E-3</v>
      </c>
      <c r="V82" s="349">
        <v>2.3356256519840089E-3</v>
      </c>
      <c r="W82" s="349">
        <v>2.0132364459582142E-3</v>
      </c>
      <c r="X82" s="349">
        <v>1.813550121682017E-3</v>
      </c>
      <c r="Y82" s="349">
        <v>1.753505357657992E-3</v>
      </c>
      <c r="Z82" s="349">
        <v>1.746598588732383E-3</v>
      </c>
      <c r="AA82" s="349">
        <v>1.744208342248878E-3</v>
      </c>
      <c r="AB82" s="349">
        <v>1.744208342248878E-3</v>
      </c>
      <c r="AC82" s="349">
        <v>5.4362378645033113E-2</v>
      </c>
      <c r="AD82" s="349">
        <v>5.213318805778281E-2</v>
      </c>
      <c r="AE82" s="349">
        <v>5.0746206669488682E-2</v>
      </c>
      <c r="AF82" s="349">
        <v>4.9017580605088547E-2</v>
      </c>
      <c r="AG82" s="349">
        <v>4.7843143907061743E-2</v>
      </c>
      <c r="AH82" s="349">
        <v>4.7688452790149757E-2</v>
      </c>
      <c r="AI82" s="349">
        <v>4.7638517827092997E-2</v>
      </c>
      <c r="AJ82" s="349">
        <v>4.7629366333098749E-2</v>
      </c>
      <c r="AK82" s="349">
        <v>4.7629366333098749E-2</v>
      </c>
      <c r="AL82" s="349">
        <v>1.543362265373502E-2</v>
      </c>
      <c r="AM82" s="349">
        <v>1.346258133820512E-2</v>
      </c>
      <c r="AN82" s="349">
        <v>1.223620268156516E-2</v>
      </c>
      <c r="AO82" s="349">
        <v>1.0706946985749271E-2</v>
      </c>
      <c r="AP82" s="349">
        <v>9.6679404976069208E-3</v>
      </c>
      <c r="AQ82" s="349">
        <v>9.531112638609656E-3</v>
      </c>
      <c r="AR82" s="349">
        <v>9.4869775217270077E-3</v>
      </c>
      <c r="AS82" s="349">
        <v>9.4789149915835945E-3</v>
      </c>
      <c r="AT82" s="349">
        <v>9.4789149915835945E-3</v>
      </c>
    </row>
    <row r="83" spans="1:46">
      <c r="A83" s="349" t="s">
        <v>362</v>
      </c>
      <c r="B83" s="349" t="s">
        <v>383</v>
      </c>
      <c r="C83" s="349" t="s">
        <v>384</v>
      </c>
      <c r="D83" s="349">
        <v>0.1705500298908115</v>
      </c>
      <c r="E83" s="349">
        <v>0.19089182367692331</v>
      </c>
      <c r="F83" s="349">
        <v>0.23520777231133899</v>
      </c>
      <c r="G83" s="349">
        <v>0.2377068501201984</v>
      </c>
      <c r="H83" s="349">
        <v>0.23932224106607419</v>
      </c>
      <c r="I83" s="349">
        <v>0.23906837181171051</v>
      </c>
      <c r="J83" s="349">
        <v>0.23906837181171051</v>
      </c>
      <c r="K83" s="349">
        <v>0.65533465024851267</v>
      </c>
      <c r="L83" s="349">
        <v>0.23747313984667939</v>
      </c>
      <c r="M83" s="349">
        <v>0.17135868335633919</v>
      </c>
      <c r="N83" s="349">
        <v>0.11450546590669911</v>
      </c>
      <c r="O83" s="349">
        <v>7.3896721182293193E-2</v>
      </c>
      <c r="P83" s="349">
        <v>6.3977663008231336E-2</v>
      </c>
      <c r="Q83" s="349">
        <v>6.2506206249533486E-2</v>
      </c>
      <c r="R83" s="349">
        <v>6.1988464688476803E-2</v>
      </c>
      <c r="S83" s="349">
        <v>6.1988464688476803E-2</v>
      </c>
      <c r="T83" s="349">
        <v>8.8534927543063944E-3</v>
      </c>
      <c r="U83" s="349">
        <v>2.8012254567120931E-3</v>
      </c>
      <c r="V83" s="349">
        <v>2.3356256519840089E-3</v>
      </c>
      <c r="W83" s="349">
        <v>2.0132364459582142E-3</v>
      </c>
      <c r="X83" s="349">
        <v>1.813550121682017E-3</v>
      </c>
      <c r="Y83" s="349">
        <v>1.753505357657992E-3</v>
      </c>
      <c r="Z83" s="349">
        <v>1.746598588732383E-3</v>
      </c>
      <c r="AA83" s="349">
        <v>1.744208342248878E-3</v>
      </c>
      <c r="AB83" s="349">
        <v>1.744208342248878E-3</v>
      </c>
      <c r="AC83" s="349">
        <v>5.4362378645033113E-2</v>
      </c>
      <c r="AD83" s="349">
        <v>5.213318805778281E-2</v>
      </c>
      <c r="AE83" s="349">
        <v>5.0746206669488682E-2</v>
      </c>
      <c r="AF83" s="349">
        <v>4.9017580605088547E-2</v>
      </c>
      <c r="AG83" s="349">
        <v>4.7843143907061743E-2</v>
      </c>
      <c r="AH83" s="349">
        <v>4.7688452790149757E-2</v>
      </c>
      <c r="AI83" s="349">
        <v>4.7638517827092997E-2</v>
      </c>
      <c r="AJ83" s="349">
        <v>4.7629366333098749E-2</v>
      </c>
      <c r="AK83" s="349">
        <v>4.7629366333098749E-2</v>
      </c>
      <c r="AL83" s="349">
        <v>1.543362265373502E-2</v>
      </c>
      <c r="AM83" s="349">
        <v>1.346258133820512E-2</v>
      </c>
      <c r="AN83" s="349">
        <v>1.223620268156516E-2</v>
      </c>
      <c r="AO83" s="349">
        <v>1.0706946985749271E-2</v>
      </c>
      <c r="AP83" s="349">
        <v>9.6679404976069208E-3</v>
      </c>
      <c r="AQ83" s="349">
        <v>9.531112638609656E-3</v>
      </c>
      <c r="AR83" s="349">
        <v>9.4869775217270077E-3</v>
      </c>
      <c r="AS83" s="349">
        <v>9.4789149915835945E-3</v>
      </c>
      <c r="AT83" s="349">
        <v>9.4789149915835945E-3</v>
      </c>
    </row>
    <row r="84" spans="1:46">
      <c r="A84" s="349"/>
      <c r="B84" s="349" t="s">
        <v>385</v>
      </c>
      <c r="C84" s="349" t="s">
        <v>386</v>
      </c>
      <c r="D84" s="349">
        <v>0</v>
      </c>
      <c r="E84" s="349">
        <v>0</v>
      </c>
      <c r="F84" s="349">
        <v>0.38398553476376079</v>
      </c>
      <c r="G84" s="349">
        <v>0.38642766635390657</v>
      </c>
      <c r="H84" s="349">
        <v>0.38643186714165623</v>
      </c>
      <c r="I84" s="349">
        <v>0.38643612192626142</v>
      </c>
      <c r="J84" s="349">
        <v>0.38643612192626142</v>
      </c>
      <c r="K84" s="349"/>
      <c r="L84" s="349"/>
      <c r="M84" s="349"/>
      <c r="N84" s="349"/>
      <c r="O84" s="349"/>
      <c r="P84" s="349"/>
      <c r="Q84" s="349"/>
      <c r="R84" s="349"/>
      <c r="S84" s="349"/>
      <c r="T84" s="349"/>
      <c r="U84" s="349"/>
      <c r="V84" s="349"/>
      <c r="W84" s="349"/>
      <c r="X84" s="349"/>
      <c r="Y84" s="349"/>
      <c r="Z84" s="349"/>
      <c r="AA84" s="349"/>
      <c r="AB84" s="349"/>
      <c r="AC84" s="349">
        <v>2.7687908049754059E-2</v>
      </c>
      <c r="AD84" s="349">
        <v>2.635233833788939E-2</v>
      </c>
      <c r="AE84" s="349">
        <v>2.547203998353683E-2</v>
      </c>
      <c r="AF84" s="349">
        <v>2.4511211946484458E-2</v>
      </c>
      <c r="AG84" s="349">
        <v>2.390749511789575E-2</v>
      </c>
      <c r="AH84" s="349">
        <v>2.3815953844194469E-2</v>
      </c>
      <c r="AI84" s="349">
        <v>2.3801410612254249E-2</v>
      </c>
      <c r="AJ84" s="349">
        <v>2.3805319372350048E-2</v>
      </c>
      <c r="AK84" s="349">
        <v>2.3805319372350048E-2</v>
      </c>
      <c r="AL84" s="349">
        <v>2.8390979723069802E-3</v>
      </c>
      <c r="AM84" s="349">
        <v>2.430284486560145E-3</v>
      </c>
      <c r="AN84" s="349">
        <v>2.16082830226087E-3</v>
      </c>
      <c r="AO84" s="349">
        <v>1.8667229217929019E-3</v>
      </c>
      <c r="AP84" s="349">
        <v>1.6819278208168029E-3</v>
      </c>
      <c r="AQ84" s="349">
        <v>1.6539084703593809E-3</v>
      </c>
      <c r="AR84" s="349">
        <v>1.649457394334686E-3</v>
      </c>
      <c r="AS84" s="349">
        <v>1.650653151556511E-3</v>
      </c>
      <c r="AT84" s="349">
        <v>1.650653151556511E-3</v>
      </c>
    </row>
    <row r="85" spans="1:46">
      <c r="A85" s="349"/>
      <c r="B85" s="349" t="s">
        <v>387</v>
      </c>
      <c r="C85" s="349" t="s">
        <v>388</v>
      </c>
      <c r="D85" s="349">
        <v>0</v>
      </c>
      <c r="E85" s="349">
        <v>0</v>
      </c>
      <c r="F85" s="349">
        <v>0</v>
      </c>
      <c r="G85" s="349">
        <v>0.34510958006991821</v>
      </c>
      <c r="H85" s="349">
        <v>0.34511040023527262</v>
      </c>
      <c r="I85" s="349">
        <v>0.34511072691878841</v>
      </c>
      <c r="J85" s="349">
        <v>0.34511072691878841</v>
      </c>
      <c r="K85" s="349"/>
      <c r="L85" s="349"/>
      <c r="M85" s="349"/>
      <c r="N85" s="349"/>
      <c r="O85" s="349"/>
      <c r="P85" s="349"/>
      <c r="Q85" s="349"/>
      <c r="R85" s="349"/>
      <c r="S85" s="349"/>
      <c r="T85" s="349"/>
      <c r="U85" s="349"/>
      <c r="V85" s="349"/>
      <c r="W85" s="349"/>
      <c r="X85" s="349"/>
      <c r="Y85" s="349"/>
      <c r="Z85" s="349"/>
      <c r="AA85" s="349"/>
      <c r="AB85" s="349"/>
      <c r="AC85" s="349">
        <v>2.7687908049754059E-2</v>
      </c>
      <c r="AD85" s="349">
        <v>2.635233833788939E-2</v>
      </c>
      <c r="AE85" s="349">
        <v>2.547203998353683E-2</v>
      </c>
      <c r="AF85" s="349">
        <v>2.4511211946484458E-2</v>
      </c>
      <c r="AG85" s="349">
        <v>2.390749511789575E-2</v>
      </c>
      <c r="AH85" s="349">
        <v>2.3815953844194469E-2</v>
      </c>
      <c r="AI85" s="349">
        <v>2.3801410612254249E-2</v>
      </c>
      <c r="AJ85" s="349">
        <v>2.3805319372350048E-2</v>
      </c>
      <c r="AK85" s="349">
        <v>2.3805319372350048E-2</v>
      </c>
      <c r="AL85" s="349">
        <v>2.8390979723069802E-3</v>
      </c>
      <c r="AM85" s="349">
        <v>2.430284486560145E-3</v>
      </c>
      <c r="AN85" s="349">
        <v>2.16082830226087E-3</v>
      </c>
      <c r="AO85" s="349">
        <v>1.8667229217929019E-3</v>
      </c>
      <c r="AP85" s="349">
        <v>1.6819278208168029E-3</v>
      </c>
      <c r="AQ85" s="349">
        <v>1.6539084703593809E-3</v>
      </c>
      <c r="AR85" s="349">
        <v>1.649457394334686E-3</v>
      </c>
      <c r="AS85" s="349">
        <v>1.650653151556511E-3</v>
      </c>
      <c r="AT85" s="349">
        <v>1.650653151556511E-3</v>
      </c>
    </row>
    <row r="86" spans="1:46">
      <c r="A86" s="349"/>
      <c r="B86" s="349" t="s">
        <v>389</v>
      </c>
      <c r="C86" s="349" t="s">
        <v>390</v>
      </c>
      <c r="D86" s="349">
        <v>0</v>
      </c>
      <c r="E86" s="349">
        <v>0</v>
      </c>
      <c r="F86" s="349">
        <v>0</v>
      </c>
      <c r="G86" s="349">
        <v>0.31008618635155683</v>
      </c>
      <c r="H86" s="349">
        <v>0.31008630734174492</v>
      </c>
      <c r="I86" s="349">
        <v>0.31008640286031458</v>
      </c>
      <c r="J86" s="349">
        <v>0.31008640286031458</v>
      </c>
      <c r="K86" s="349"/>
      <c r="L86" s="349"/>
      <c r="M86" s="349"/>
      <c r="N86" s="349"/>
      <c r="O86" s="349"/>
      <c r="P86" s="349"/>
      <c r="Q86" s="349"/>
      <c r="R86" s="349"/>
      <c r="S86" s="349"/>
      <c r="T86" s="349"/>
      <c r="U86" s="349"/>
      <c r="V86" s="349"/>
      <c r="W86" s="349"/>
      <c r="X86" s="349"/>
      <c r="Y86" s="349"/>
      <c r="Z86" s="349"/>
      <c r="AA86" s="349"/>
      <c r="AB86" s="349"/>
      <c r="AC86" s="349">
        <v>2.7687908049754059E-2</v>
      </c>
      <c r="AD86" s="349">
        <v>2.635233833788939E-2</v>
      </c>
      <c r="AE86" s="349">
        <v>2.547203998353683E-2</v>
      </c>
      <c r="AF86" s="349">
        <v>2.4511211946484458E-2</v>
      </c>
      <c r="AG86" s="349">
        <v>2.390749511789575E-2</v>
      </c>
      <c r="AH86" s="349">
        <v>2.3815953844194469E-2</v>
      </c>
      <c r="AI86" s="349">
        <v>2.3801410612254249E-2</v>
      </c>
      <c r="AJ86" s="349">
        <v>2.3805319372350048E-2</v>
      </c>
      <c r="AK86" s="349">
        <v>2.3805319372350048E-2</v>
      </c>
      <c r="AL86" s="349">
        <v>2.8390979723069802E-3</v>
      </c>
      <c r="AM86" s="349">
        <v>2.430284486560145E-3</v>
      </c>
      <c r="AN86" s="349">
        <v>2.16082830226087E-3</v>
      </c>
      <c r="AO86" s="349">
        <v>1.8667229217929019E-3</v>
      </c>
      <c r="AP86" s="349">
        <v>1.6819278208168029E-3</v>
      </c>
      <c r="AQ86" s="349">
        <v>1.6539084703593809E-3</v>
      </c>
      <c r="AR86" s="349">
        <v>1.649457394334686E-3</v>
      </c>
      <c r="AS86" s="349">
        <v>1.650653151556511E-3</v>
      </c>
      <c r="AT86" s="349">
        <v>1.650653151556511E-3</v>
      </c>
    </row>
    <row r="87" spans="1:46">
      <c r="A87" s="349"/>
      <c r="B87" s="349" t="s">
        <v>391</v>
      </c>
      <c r="C87" s="349" t="s">
        <v>392</v>
      </c>
      <c r="D87" s="349">
        <v>0</v>
      </c>
      <c r="E87" s="349">
        <v>0</v>
      </c>
      <c r="F87" s="349">
        <v>0</v>
      </c>
      <c r="G87" s="349">
        <v>0.33133298037748898</v>
      </c>
      <c r="H87" s="349">
        <v>0.3313720602082772</v>
      </c>
      <c r="I87" s="349">
        <v>0.33145025807728118</v>
      </c>
      <c r="J87" s="349">
        <v>0.33145025807728118</v>
      </c>
      <c r="K87" s="349"/>
      <c r="L87" s="349"/>
      <c r="M87" s="349"/>
      <c r="N87" s="349"/>
      <c r="O87" s="349"/>
      <c r="P87" s="349"/>
      <c r="Q87" s="349"/>
      <c r="R87" s="349"/>
      <c r="S87" s="349"/>
      <c r="T87" s="349"/>
      <c r="U87" s="349"/>
      <c r="V87" s="349"/>
      <c r="W87" s="349"/>
      <c r="X87" s="349"/>
      <c r="Y87" s="349"/>
      <c r="Z87" s="349"/>
      <c r="AA87" s="349"/>
      <c r="AB87" s="349"/>
      <c r="AC87" s="349">
        <v>2.7687908049754059E-2</v>
      </c>
      <c r="AD87" s="349">
        <v>2.635233833788939E-2</v>
      </c>
      <c r="AE87" s="349">
        <v>2.547203998353683E-2</v>
      </c>
      <c r="AF87" s="349">
        <v>2.4511211946484458E-2</v>
      </c>
      <c r="AG87" s="349">
        <v>2.390749511789575E-2</v>
      </c>
      <c r="AH87" s="349">
        <v>2.3815953844194469E-2</v>
      </c>
      <c r="AI87" s="349">
        <v>2.3801410612254249E-2</v>
      </c>
      <c r="AJ87" s="349">
        <v>2.3805319372350048E-2</v>
      </c>
      <c r="AK87" s="349">
        <v>2.3805319372350048E-2</v>
      </c>
      <c r="AL87" s="349">
        <v>2.8390979723069802E-3</v>
      </c>
      <c r="AM87" s="349">
        <v>2.430284486560145E-3</v>
      </c>
      <c r="AN87" s="349">
        <v>2.16082830226087E-3</v>
      </c>
      <c r="AO87" s="349">
        <v>1.8667229217929019E-3</v>
      </c>
      <c r="AP87" s="349">
        <v>1.6819278208168029E-3</v>
      </c>
      <c r="AQ87" s="349">
        <v>1.6539084703593809E-3</v>
      </c>
      <c r="AR87" s="349">
        <v>1.649457394334686E-3</v>
      </c>
      <c r="AS87" s="349">
        <v>1.650653151556511E-3</v>
      </c>
      <c r="AT87" s="349">
        <v>1.650653151556511E-3</v>
      </c>
    </row>
    <row r="88" spans="1:46">
      <c r="A88" s="349"/>
      <c r="B88" s="349" t="s">
        <v>393</v>
      </c>
      <c r="C88" s="349" t="s">
        <v>394</v>
      </c>
      <c r="D88" s="349">
        <v>0</v>
      </c>
      <c r="E88" s="349">
        <v>0</v>
      </c>
      <c r="F88" s="349">
        <v>0</v>
      </c>
      <c r="G88" s="349">
        <v>0.24818370254363761</v>
      </c>
      <c r="H88" s="349">
        <v>0.24823088234913029</v>
      </c>
      <c r="I88" s="349">
        <v>0.24832272663778229</v>
      </c>
      <c r="J88" s="349">
        <v>0.24832272663778229</v>
      </c>
      <c r="K88" s="349"/>
      <c r="L88" s="349"/>
      <c r="M88" s="349"/>
      <c r="N88" s="349"/>
      <c r="O88" s="349"/>
      <c r="P88" s="349"/>
      <c r="Q88" s="349"/>
      <c r="R88" s="349"/>
      <c r="S88" s="349"/>
      <c r="T88" s="349"/>
      <c r="U88" s="349"/>
      <c r="V88" s="349"/>
      <c r="W88" s="349"/>
      <c r="X88" s="349"/>
      <c r="Y88" s="349"/>
      <c r="Z88" s="349"/>
      <c r="AA88" s="349"/>
      <c r="AB88" s="349"/>
      <c r="AC88" s="349">
        <v>2.7687908049754059E-2</v>
      </c>
      <c r="AD88" s="349">
        <v>2.635233833788939E-2</v>
      </c>
      <c r="AE88" s="349">
        <v>2.547203998353683E-2</v>
      </c>
      <c r="AF88" s="349">
        <v>2.4511211946484458E-2</v>
      </c>
      <c r="AG88" s="349">
        <v>2.390749511789575E-2</v>
      </c>
      <c r="AH88" s="349">
        <v>2.3815953844194469E-2</v>
      </c>
      <c r="AI88" s="349">
        <v>2.3801410612254249E-2</v>
      </c>
      <c r="AJ88" s="349">
        <v>2.3805319372350048E-2</v>
      </c>
      <c r="AK88" s="349">
        <v>2.3805319372350048E-2</v>
      </c>
      <c r="AL88" s="349">
        <v>2.8390979723069802E-3</v>
      </c>
      <c r="AM88" s="349">
        <v>2.430284486560145E-3</v>
      </c>
      <c r="AN88" s="349">
        <v>2.16082830226087E-3</v>
      </c>
      <c r="AO88" s="349">
        <v>1.8667229217929019E-3</v>
      </c>
      <c r="AP88" s="349">
        <v>1.6819278208168029E-3</v>
      </c>
      <c r="AQ88" s="349">
        <v>1.6539084703593809E-3</v>
      </c>
      <c r="AR88" s="349">
        <v>1.649457394334686E-3</v>
      </c>
      <c r="AS88" s="349">
        <v>1.650653151556511E-3</v>
      </c>
      <c r="AT88" s="349">
        <v>1.650653151556511E-3</v>
      </c>
    </row>
    <row r="89" spans="1:46">
      <c r="A89" s="349"/>
      <c r="B89" s="349" t="s">
        <v>395</v>
      </c>
      <c r="C89" s="349" t="s">
        <v>396</v>
      </c>
      <c r="D89" s="349">
        <v>0.84370002496248409</v>
      </c>
      <c r="E89" s="349">
        <v>0.86744728351986322</v>
      </c>
      <c r="F89" s="349">
        <v>0.87853798884608036</v>
      </c>
      <c r="G89" s="349">
        <v>0.88454308397614168</v>
      </c>
      <c r="H89" s="349">
        <v>0.88454308397614168</v>
      </c>
      <c r="I89" s="349">
        <v>0.88454602934894233</v>
      </c>
      <c r="J89" s="349">
        <v>0.88454602934894233</v>
      </c>
      <c r="K89" s="349"/>
      <c r="L89" s="349"/>
      <c r="M89" s="349"/>
      <c r="N89" s="349"/>
      <c r="O89" s="349"/>
      <c r="P89" s="349"/>
      <c r="Q89" s="349"/>
      <c r="R89" s="349"/>
      <c r="S89" s="349"/>
      <c r="T89" s="349"/>
      <c r="U89" s="349"/>
      <c r="V89" s="349"/>
      <c r="W89" s="349"/>
      <c r="X89" s="349"/>
      <c r="Y89" s="349"/>
      <c r="Z89" s="349"/>
      <c r="AA89" s="349"/>
      <c r="AB89" s="349"/>
      <c r="AC89" s="349">
        <v>2.7687908049754059E-2</v>
      </c>
      <c r="AD89" s="349">
        <v>2.635233833788939E-2</v>
      </c>
      <c r="AE89" s="349">
        <v>2.547203998353683E-2</v>
      </c>
      <c r="AF89" s="349">
        <v>2.4511211946484458E-2</v>
      </c>
      <c r="AG89" s="349">
        <v>2.390749511789575E-2</v>
      </c>
      <c r="AH89" s="349">
        <v>2.3815953844194469E-2</v>
      </c>
      <c r="AI89" s="349">
        <v>2.3801410612254249E-2</v>
      </c>
      <c r="AJ89" s="349">
        <v>2.3805319372350048E-2</v>
      </c>
      <c r="AK89" s="349">
        <v>2.3805319372350048E-2</v>
      </c>
      <c r="AL89" s="349">
        <v>2.8390979723069802E-3</v>
      </c>
      <c r="AM89" s="349">
        <v>2.430284486560145E-3</v>
      </c>
      <c r="AN89" s="349">
        <v>2.16082830226087E-3</v>
      </c>
      <c r="AO89" s="349">
        <v>1.8667229217929019E-3</v>
      </c>
      <c r="AP89" s="349">
        <v>1.6819278208168029E-3</v>
      </c>
      <c r="AQ89" s="349">
        <v>1.6539084703593809E-3</v>
      </c>
      <c r="AR89" s="349">
        <v>1.649457394334686E-3</v>
      </c>
      <c r="AS89" s="349">
        <v>1.650653151556511E-3</v>
      </c>
      <c r="AT89" s="349">
        <v>1.650653151556511E-3</v>
      </c>
    </row>
    <row r="90" spans="1:46">
      <c r="A90" s="349"/>
      <c r="B90" s="349" t="s">
        <v>397</v>
      </c>
      <c r="C90" s="349" t="s">
        <v>398</v>
      </c>
      <c r="D90" s="349">
        <v>0.94823303591173946</v>
      </c>
      <c r="E90" s="349">
        <v>0.9746541210323777</v>
      </c>
      <c r="F90" s="349">
        <v>0.98734264261300275</v>
      </c>
      <c r="G90" s="349">
        <v>0.99410830860065846</v>
      </c>
      <c r="H90" s="349">
        <v>0.99410830860065846</v>
      </c>
      <c r="I90" s="349">
        <v>0.99411179500583879</v>
      </c>
      <c r="J90" s="349">
        <v>0.99411179500583879</v>
      </c>
      <c r="K90" s="349"/>
      <c r="L90" s="349"/>
      <c r="M90" s="349"/>
      <c r="N90" s="349"/>
      <c r="O90" s="349"/>
      <c r="P90" s="349"/>
      <c r="Q90" s="349"/>
      <c r="R90" s="349"/>
      <c r="S90" s="349"/>
      <c r="T90" s="349"/>
      <c r="U90" s="349"/>
      <c r="V90" s="349"/>
      <c r="W90" s="349"/>
      <c r="X90" s="349"/>
      <c r="Y90" s="349"/>
      <c r="Z90" s="349"/>
      <c r="AA90" s="349"/>
      <c r="AB90" s="349"/>
      <c r="AC90" s="349">
        <v>2.7687908049754059E-2</v>
      </c>
      <c r="AD90" s="349">
        <v>2.635233833788939E-2</v>
      </c>
      <c r="AE90" s="349">
        <v>2.547203998353683E-2</v>
      </c>
      <c r="AF90" s="349">
        <v>2.4511211946484458E-2</v>
      </c>
      <c r="AG90" s="349">
        <v>2.390749511789575E-2</v>
      </c>
      <c r="AH90" s="349">
        <v>2.3815953844194469E-2</v>
      </c>
      <c r="AI90" s="349">
        <v>2.3801410612254249E-2</v>
      </c>
      <c r="AJ90" s="349">
        <v>2.3805319372350048E-2</v>
      </c>
      <c r="AK90" s="349">
        <v>2.3805319372350048E-2</v>
      </c>
      <c r="AL90" s="349">
        <v>2.8390979723069802E-3</v>
      </c>
      <c r="AM90" s="349">
        <v>2.430284486560145E-3</v>
      </c>
      <c r="AN90" s="349">
        <v>2.16082830226087E-3</v>
      </c>
      <c r="AO90" s="349">
        <v>1.8667229217929019E-3</v>
      </c>
      <c r="AP90" s="349">
        <v>1.6819278208168029E-3</v>
      </c>
      <c r="AQ90" s="349">
        <v>1.6539084703593809E-3</v>
      </c>
      <c r="AR90" s="349">
        <v>1.649457394334686E-3</v>
      </c>
      <c r="AS90" s="349">
        <v>1.650653151556511E-3</v>
      </c>
      <c r="AT90" s="349">
        <v>1.650653151556511E-3</v>
      </c>
    </row>
    <row r="91" spans="1:46">
      <c r="A91" s="349"/>
      <c r="B91" s="349" t="s">
        <v>399</v>
      </c>
      <c r="C91" s="349" t="s">
        <v>400</v>
      </c>
      <c r="D91" s="349">
        <v>0.86868481612643367</v>
      </c>
      <c r="E91" s="349">
        <v>0.89274606100420484</v>
      </c>
      <c r="F91" s="349">
        <v>0.91035433445984615</v>
      </c>
      <c r="G91" s="349">
        <v>0.91608457356021089</v>
      </c>
      <c r="H91" s="349">
        <v>0.91609382432965258</v>
      </c>
      <c r="I91" s="349">
        <v>0.91610231588046243</v>
      </c>
      <c r="J91" s="349">
        <v>0.91610231588046243</v>
      </c>
      <c r="K91" s="349"/>
      <c r="L91" s="349"/>
      <c r="M91" s="349"/>
      <c r="N91" s="349"/>
      <c r="O91" s="349"/>
      <c r="P91" s="349"/>
      <c r="Q91" s="349"/>
      <c r="R91" s="349"/>
      <c r="S91" s="349"/>
      <c r="T91" s="349"/>
      <c r="U91" s="349"/>
      <c r="V91" s="349"/>
      <c r="W91" s="349"/>
      <c r="X91" s="349"/>
      <c r="Y91" s="349"/>
      <c r="Z91" s="349"/>
      <c r="AA91" s="349"/>
      <c r="AB91" s="349"/>
      <c r="AC91" s="349">
        <v>2.7687908049754059E-2</v>
      </c>
      <c r="AD91" s="349">
        <v>2.635233833788939E-2</v>
      </c>
      <c r="AE91" s="349">
        <v>2.547203998353683E-2</v>
      </c>
      <c r="AF91" s="349">
        <v>2.4511211946484458E-2</v>
      </c>
      <c r="AG91" s="349">
        <v>2.390749511789575E-2</v>
      </c>
      <c r="AH91" s="349">
        <v>2.3815953844194469E-2</v>
      </c>
      <c r="AI91" s="349">
        <v>2.3801410612254249E-2</v>
      </c>
      <c r="AJ91" s="349">
        <v>2.3805319372350048E-2</v>
      </c>
      <c r="AK91" s="349">
        <v>2.3805319372350048E-2</v>
      </c>
      <c r="AL91" s="349">
        <v>2.8390979723069802E-3</v>
      </c>
      <c r="AM91" s="349">
        <v>2.430284486560145E-3</v>
      </c>
      <c r="AN91" s="349">
        <v>2.16082830226087E-3</v>
      </c>
      <c r="AO91" s="349">
        <v>1.8667229217929019E-3</v>
      </c>
      <c r="AP91" s="349">
        <v>1.6819278208168029E-3</v>
      </c>
      <c r="AQ91" s="349">
        <v>1.6539084703593809E-3</v>
      </c>
      <c r="AR91" s="349">
        <v>1.649457394334686E-3</v>
      </c>
      <c r="AS91" s="349">
        <v>1.650653151556511E-3</v>
      </c>
      <c r="AT91" s="349">
        <v>1.650653151556511E-3</v>
      </c>
    </row>
    <row r="92" spans="1:46">
      <c r="A92" s="349"/>
      <c r="B92" s="349" t="s">
        <v>401</v>
      </c>
      <c r="C92" s="349" t="s">
        <v>402</v>
      </c>
      <c r="D92" s="349">
        <v>0</v>
      </c>
      <c r="E92" s="349">
        <v>1.0191299890116321</v>
      </c>
      <c r="F92" s="349">
        <v>1.0246020003712979</v>
      </c>
      <c r="G92" s="349">
        <v>1.0310514649519591</v>
      </c>
      <c r="H92" s="349">
        <v>1.031061720958043</v>
      </c>
      <c r="I92" s="349">
        <v>1.0310712974662291</v>
      </c>
      <c r="J92" s="349">
        <v>1.0310712974662291</v>
      </c>
      <c r="K92" s="349"/>
      <c r="L92" s="349"/>
      <c r="M92" s="349"/>
      <c r="N92" s="349"/>
      <c r="O92" s="349"/>
      <c r="P92" s="349"/>
      <c r="Q92" s="349"/>
      <c r="R92" s="349"/>
      <c r="S92" s="349"/>
      <c r="T92" s="349"/>
      <c r="U92" s="349"/>
      <c r="V92" s="349"/>
      <c r="W92" s="349"/>
      <c r="X92" s="349"/>
      <c r="Y92" s="349"/>
      <c r="Z92" s="349"/>
      <c r="AA92" s="349"/>
      <c r="AB92" s="349"/>
      <c r="AC92" s="349">
        <v>2.7687908049754059E-2</v>
      </c>
      <c r="AD92" s="349">
        <v>2.635233833788939E-2</v>
      </c>
      <c r="AE92" s="349">
        <v>2.547203998353683E-2</v>
      </c>
      <c r="AF92" s="349">
        <v>2.4511211946484458E-2</v>
      </c>
      <c r="AG92" s="349">
        <v>2.390749511789575E-2</v>
      </c>
      <c r="AH92" s="349">
        <v>2.3815953844194469E-2</v>
      </c>
      <c r="AI92" s="349">
        <v>2.3801410612254249E-2</v>
      </c>
      <c r="AJ92" s="349">
        <v>2.3805319372350048E-2</v>
      </c>
      <c r="AK92" s="349">
        <v>2.3805319372350048E-2</v>
      </c>
      <c r="AL92" s="349">
        <v>2.8390979723069802E-3</v>
      </c>
      <c r="AM92" s="349">
        <v>2.430284486560145E-3</v>
      </c>
      <c r="AN92" s="349">
        <v>2.16082830226087E-3</v>
      </c>
      <c r="AO92" s="349">
        <v>1.8667229217929019E-3</v>
      </c>
      <c r="AP92" s="349">
        <v>1.6819278208168029E-3</v>
      </c>
      <c r="AQ92" s="349">
        <v>1.6539084703593809E-3</v>
      </c>
      <c r="AR92" s="349">
        <v>1.649457394334686E-3</v>
      </c>
      <c r="AS92" s="349">
        <v>1.650653151556511E-3</v>
      </c>
      <c r="AT92" s="349">
        <v>1.650653151556511E-3</v>
      </c>
    </row>
    <row r="93" spans="1:46">
      <c r="A93" s="349"/>
      <c r="B93" s="349" t="s">
        <v>403</v>
      </c>
      <c r="C93" s="349" t="s">
        <v>404</v>
      </c>
      <c r="D93" s="349">
        <v>0.78291214660050668</v>
      </c>
      <c r="E93" s="349">
        <v>0.8048661234638238</v>
      </c>
      <c r="F93" s="349">
        <v>0.8225267166651401</v>
      </c>
      <c r="G93" s="349">
        <v>0.82803419799141686</v>
      </c>
      <c r="H93" s="349">
        <v>0.82803419799141686</v>
      </c>
      <c r="I93" s="349">
        <v>0.82803419799141686</v>
      </c>
      <c r="J93" s="349">
        <v>0.82803419799141686</v>
      </c>
      <c r="K93" s="349"/>
      <c r="L93" s="349"/>
      <c r="M93" s="349"/>
      <c r="N93" s="349"/>
      <c r="O93" s="349"/>
      <c r="P93" s="349"/>
      <c r="Q93" s="349"/>
      <c r="R93" s="349"/>
      <c r="S93" s="349"/>
      <c r="T93" s="349"/>
      <c r="U93" s="349"/>
      <c r="V93" s="349"/>
      <c r="W93" s="349"/>
      <c r="X93" s="349"/>
      <c r="Y93" s="349"/>
      <c r="Z93" s="349"/>
      <c r="AA93" s="349"/>
      <c r="AB93" s="349"/>
      <c r="AC93" s="349">
        <v>2.7687908049754059E-2</v>
      </c>
      <c r="AD93" s="349">
        <v>2.635233833788939E-2</v>
      </c>
      <c r="AE93" s="349">
        <v>2.547203998353683E-2</v>
      </c>
      <c r="AF93" s="349">
        <v>2.4511211946484458E-2</v>
      </c>
      <c r="AG93" s="349">
        <v>2.390749511789575E-2</v>
      </c>
      <c r="AH93" s="349">
        <v>2.3815953844194469E-2</v>
      </c>
      <c r="AI93" s="349">
        <v>2.3801410612254249E-2</v>
      </c>
      <c r="AJ93" s="349">
        <v>2.3805319372350048E-2</v>
      </c>
      <c r="AK93" s="349">
        <v>2.3805319372350048E-2</v>
      </c>
      <c r="AL93" s="349">
        <v>2.8390979723069802E-3</v>
      </c>
      <c r="AM93" s="349">
        <v>2.430284486560145E-3</v>
      </c>
      <c r="AN93" s="349">
        <v>2.16082830226087E-3</v>
      </c>
      <c r="AO93" s="349">
        <v>1.8667229217929019E-3</v>
      </c>
      <c r="AP93" s="349">
        <v>1.6819278208168029E-3</v>
      </c>
      <c r="AQ93" s="349">
        <v>1.6539084703593809E-3</v>
      </c>
      <c r="AR93" s="349">
        <v>1.649457394334686E-3</v>
      </c>
      <c r="AS93" s="349">
        <v>1.650653151556511E-3</v>
      </c>
      <c r="AT93" s="349">
        <v>1.650653151556511E-3</v>
      </c>
    </row>
    <row r="94" spans="1:46">
      <c r="A94" s="349"/>
      <c r="B94" s="349" t="s">
        <v>405</v>
      </c>
      <c r="C94" s="349" t="s">
        <v>406</v>
      </c>
      <c r="D94" s="349">
        <v>0.78090545481506213</v>
      </c>
      <c r="E94" s="349">
        <v>0.88897873132207139</v>
      </c>
      <c r="F94" s="349">
        <v>0.91348381325424099</v>
      </c>
      <c r="G94" s="349">
        <v>0.91929991638462649</v>
      </c>
      <c r="H94" s="349">
        <v>0.91930212462861116</v>
      </c>
      <c r="I94" s="349">
        <v>0.919303008190403</v>
      </c>
      <c r="J94" s="349">
        <v>0.919303008190403</v>
      </c>
      <c r="K94" s="349"/>
      <c r="L94" s="349"/>
      <c r="M94" s="349"/>
      <c r="N94" s="349"/>
      <c r="O94" s="349"/>
      <c r="P94" s="349"/>
      <c r="Q94" s="349"/>
      <c r="R94" s="349"/>
      <c r="S94" s="349"/>
      <c r="T94" s="349"/>
      <c r="U94" s="349"/>
      <c r="V94" s="349"/>
      <c r="W94" s="349"/>
      <c r="X94" s="349"/>
      <c r="Y94" s="349"/>
      <c r="Z94" s="349"/>
      <c r="AA94" s="349"/>
      <c r="AB94" s="349"/>
      <c r="AC94" s="349">
        <v>2.7687908049754059E-2</v>
      </c>
      <c r="AD94" s="349">
        <v>2.635233833788939E-2</v>
      </c>
      <c r="AE94" s="349">
        <v>2.547203998353683E-2</v>
      </c>
      <c r="AF94" s="349">
        <v>2.4511211946484458E-2</v>
      </c>
      <c r="AG94" s="349">
        <v>2.390749511789575E-2</v>
      </c>
      <c r="AH94" s="349">
        <v>2.3815953844194469E-2</v>
      </c>
      <c r="AI94" s="349">
        <v>2.3801410612254249E-2</v>
      </c>
      <c r="AJ94" s="349">
        <v>2.3805319372350048E-2</v>
      </c>
      <c r="AK94" s="349">
        <v>2.3805319372350048E-2</v>
      </c>
      <c r="AL94" s="349">
        <v>2.8390979723069802E-3</v>
      </c>
      <c r="AM94" s="349">
        <v>2.430284486560145E-3</v>
      </c>
      <c r="AN94" s="349">
        <v>2.16082830226087E-3</v>
      </c>
      <c r="AO94" s="349">
        <v>1.8667229217929019E-3</v>
      </c>
      <c r="AP94" s="349">
        <v>1.6819278208168029E-3</v>
      </c>
      <c r="AQ94" s="349">
        <v>1.6539084703593809E-3</v>
      </c>
      <c r="AR94" s="349">
        <v>1.649457394334686E-3</v>
      </c>
      <c r="AS94" s="349">
        <v>1.650653151556511E-3</v>
      </c>
      <c r="AT94" s="349">
        <v>1.650653151556511E-3</v>
      </c>
    </row>
    <row r="95" spans="1:46">
      <c r="A95" s="349"/>
      <c r="B95" s="349" t="s">
        <v>407</v>
      </c>
      <c r="C95" s="349" t="s">
        <v>408</v>
      </c>
      <c r="D95" s="349">
        <v>0</v>
      </c>
      <c r="E95" s="349">
        <v>0.64316672353576698</v>
      </c>
      <c r="F95" s="349">
        <v>0.73384878043990853</v>
      </c>
      <c r="G95" s="349">
        <v>0.73390178687814889</v>
      </c>
      <c r="H95" s="349">
        <v>0.73390202885852518</v>
      </c>
      <c r="I95" s="349">
        <v>0.73390217532033208</v>
      </c>
      <c r="J95" s="349">
        <v>0.73390217532033208</v>
      </c>
      <c r="K95" s="349"/>
      <c r="L95" s="349"/>
      <c r="M95" s="349"/>
      <c r="N95" s="349"/>
      <c r="O95" s="349"/>
      <c r="P95" s="349"/>
      <c r="Q95" s="349"/>
      <c r="R95" s="349"/>
      <c r="S95" s="349"/>
      <c r="T95" s="349"/>
      <c r="U95" s="349"/>
      <c r="V95" s="349"/>
      <c r="W95" s="349"/>
      <c r="X95" s="349"/>
      <c r="Y95" s="349"/>
      <c r="Z95" s="349"/>
      <c r="AA95" s="349"/>
      <c r="AB95" s="349"/>
      <c r="AC95" s="349">
        <v>2.7687908049754059E-2</v>
      </c>
      <c r="AD95" s="349">
        <v>2.635233833788939E-2</v>
      </c>
      <c r="AE95" s="349">
        <v>2.547203998353683E-2</v>
      </c>
      <c r="AF95" s="349">
        <v>2.4511211946484458E-2</v>
      </c>
      <c r="AG95" s="349">
        <v>2.390749511789575E-2</v>
      </c>
      <c r="AH95" s="349">
        <v>2.3815953844194469E-2</v>
      </c>
      <c r="AI95" s="349">
        <v>2.3801410612254249E-2</v>
      </c>
      <c r="AJ95" s="349">
        <v>2.3805319372350048E-2</v>
      </c>
      <c r="AK95" s="349">
        <v>2.3805319372350048E-2</v>
      </c>
      <c r="AL95" s="349">
        <v>2.8390979723069802E-3</v>
      </c>
      <c r="AM95" s="349">
        <v>2.430284486560145E-3</v>
      </c>
      <c r="AN95" s="349">
        <v>2.16082830226087E-3</v>
      </c>
      <c r="AO95" s="349">
        <v>1.8667229217929019E-3</v>
      </c>
      <c r="AP95" s="349">
        <v>1.6819278208168029E-3</v>
      </c>
      <c r="AQ95" s="349">
        <v>1.6539084703593809E-3</v>
      </c>
      <c r="AR95" s="349">
        <v>1.649457394334686E-3</v>
      </c>
      <c r="AS95" s="349">
        <v>1.650653151556511E-3</v>
      </c>
      <c r="AT95" s="349">
        <v>1.650653151556511E-3</v>
      </c>
    </row>
    <row r="96" spans="1:46">
      <c r="A96" s="349"/>
      <c r="B96" s="349" t="s">
        <v>409</v>
      </c>
      <c r="C96" s="349" t="s">
        <v>410</v>
      </c>
      <c r="D96" s="349">
        <v>0</v>
      </c>
      <c r="E96" s="349">
        <v>0.72388285047751788</v>
      </c>
      <c r="F96" s="349">
        <v>0.82594529542685147</v>
      </c>
      <c r="G96" s="349">
        <v>0.82600485443896843</v>
      </c>
      <c r="H96" s="349">
        <v>0.8260051473625819</v>
      </c>
      <c r="I96" s="349">
        <v>0.82600544028619549</v>
      </c>
      <c r="J96" s="349">
        <v>0.82600544028619549</v>
      </c>
      <c r="K96" s="349"/>
      <c r="L96" s="349"/>
      <c r="M96" s="349"/>
      <c r="N96" s="349"/>
      <c r="O96" s="349"/>
      <c r="P96" s="349"/>
      <c r="Q96" s="349"/>
      <c r="R96" s="349"/>
      <c r="S96" s="349"/>
      <c r="T96" s="349"/>
      <c r="U96" s="349"/>
      <c r="V96" s="349"/>
      <c r="W96" s="349"/>
      <c r="X96" s="349"/>
      <c r="Y96" s="349"/>
      <c r="Z96" s="349"/>
      <c r="AA96" s="349"/>
      <c r="AB96" s="349"/>
      <c r="AC96" s="349">
        <v>2.7687908049754059E-2</v>
      </c>
      <c r="AD96" s="349">
        <v>2.635233833788939E-2</v>
      </c>
      <c r="AE96" s="349">
        <v>2.547203998353683E-2</v>
      </c>
      <c r="AF96" s="349">
        <v>2.4511211946484458E-2</v>
      </c>
      <c r="AG96" s="349">
        <v>2.390749511789575E-2</v>
      </c>
      <c r="AH96" s="349">
        <v>2.3815953844194469E-2</v>
      </c>
      <c r="AI96" s="349">
        <v>2.3801410612254249E-2</v>
      </c>
      <c r="AJ96" s="349">
        <v>2.3805319372350048E-2</v>
      </c>
      <c r="AK96" s="349">
        <v>2.3805319372350048E-2</v>
      </c>
      <c r="AL96" s="349">
        <v>2.8390979723069802E-3</v>
      </c>
      <c r="AM96" s="349">
        <v>2.430284486560145E-3</v>
      </c>
      <c r="AN96" s="349">
        <v>2.16082830226087E-3</v>
      </c>
      <c r="AO96" s="349">
        <v>1.8667229217929019E-3</v>
      </c>
      <c r="AP96" s="349">
        <v>1.6819278208168029E-3</v>
      </c>
      <c r="AQ96" s="349">
        <v>1.6539084703593809E-3</v>
      </c>
      <c r="AR96" s="349">
        <v>1.649457394334686E-3</v>
      </c>
      <c r="AS96" s="349">
        <v>1.650653151556511E-3</v>
      </c>
      <c r="AT96" s="349">
        <v>1.650653151556511E-3</v>
      </c>
    </row>
    <row r="97" spans="1:46">
      <c r="A97" s="349"/>
      <c r="B97" s="349" t="s">
        <v>411</v>
      </c>
      <c r="C97" s="349" t="s">
        <v>412</v>
      </c>
      <c r="D97" s="349">
        <v>0.67520252467069064</v>
      </c>
      <c r="E97" s="349">
        <v>0.71851415922448858</v>
      </c>
      <c r="F97" s="349">
        <v>0.7837885822663595</v>
      </c>
      <c r="G97" s="349">
        <v>0.78418779257627291</v>
      </c>
      <c r="H97" s="349">
        <v>0.78428043922090973</v>
      </c>
      <c r="I97" s="349">
        <v>0.78446554147304426</v>
      </c>
      <c r="J97" s="349">
        <v>0.78446554147304426</v>
      </c>
      <c r="K97" s="349"/>
      <c r="L97" s="349"/>
      <c r="M97" s="349"/>
      <c r="N97" s="349"/>
      <c r="O97" s="349"/>
      <c r="P97" s="349"/>
      <c r="Q97" s="349"/>
      <c r="R97" s="349"/>
      <c r="S97" s="349"/>
      <c r="T97" s="349"/>
      <c r="U97" s="349"/>
      <c r="V97" s="349"/>
      <c r="W97" s="349"/>
      <c r="X97" s="349"/>
      <c r="Y97" s="349"/>
      <c r="Z97" s="349"/>
      <c r="AA97" s="349"/>
      <c r="AB97" s="349"/>
      <c r="AC97" s="349">
        <v>2.7687908049754059E-2</v>
      </c>
      <c r="AD97" s="349">
        <v>2.635233833788939E-2</v>
      </c>
      <c r="AE97" s="349">
        <v>2.547203998353683E-2</v>
      </c>
      <c r="AF97" s="349">
        <v>2.4511211946484458E-2</v>
      </c>
      <c r="AG97" s="349">
        <v>2.390749511789575E-2</v>
      </c>
      <c r="AH97" s="349">
        <v>2.3815953844194469E-2</v>
      </c>
      <c r="AI97" s="349">
        <v>2.3801410612254249E-2</v>
      </c>
      <c r="AJ97" s="349">
        <v>2.3805319372350048E-2</v>
      </c>
      <c r="AK97" s="349">
        <v>2.3805319372350048E-2</v>
      </c>
      <c r="AL97" s="349">
        <v>2.8390979723069802E-3</v>
      </c>
      <c r="AM97" s="349">
        <v>2.430284486560145E-3</v>
      </c>
      <c r="AN97" s="349">
        <v>2.16082830226087E-3</v>
      </c>
      <c r="AO97" s="349">
        <v>1.8667229217929019E-3</v>
      </c>
      <c r="AP97" s="349">
        <v>1.6819278208168029E-3</v>
      </c>
      <c r="AQ97" s="349">
        <v>1.6539084703593809E-3</v>
      </c>
      <c r="AR97" s="349">
        <v>1.649457394334686E-3</v>
      </c>
      <c r="AS97" s="349">
        <v>1.650653151556511E-3</v>
      </c>
      <c r="AT97" s="349">
        <v>1.650653151556511E-3</v>
      </c>
    </row>
    <row r="98" spans="1:46">
      <c r="A98" s="349"/>
      <c r="B98" s="349" t="s">
        <v>413</v>
      </c>
      <c r="C98" s="349" t="s">
        <v>414</v>
      </c>
      <c r="D98" s="349">
        <v>0</v>
      </c>
      <c r="E98" s="349">
        <v>0.80868619154213628</v>
      </c>
      <c r="F98" s="349">
        <v>0.88215252909588882</v>
      </c>
      <c r="G98" s="349">
        <v>0.88260182297581191</v>
      </c>
      <c r="H98" s="349">
        <v>0.88270608467851563</v>
      </c>
      <c r="I98" s="349">
        <v>0.88291441067887988</v>
      </c>
      <c r="J98" s="349">
        <v>0.88291441067887988</v>
      </c>
      <c r="K98" s="349"/>
      <c r="L98" s="349"/>
      <c r="M98" s="349"/>
      <c r="N98" s="349"/>
      <c r="O98" s="349"/>
      <c r="P98" s="349"/>
      <c r="Q98" s="349"/>
      <c r="R98" s="349"/>
      <c r="S98" s="349"/>
      <c r="T98" s="349"/>
      <c r="U98" s="349"/>
      <c r="V98" s="349"/>
      <c r="W98" s="349"/>
      <c r="X98" s="349"/>
      <c r="Y98" s="349"/>
      <c r="Z98" s="349"/>
      <c r="AA98" s="349"/>
      <c r="AB98" s="349"/>
      <c r="AC98" s="349">
        <v>2.7687908049754059E-2</v>
      </c>
      <c r="AD98" s="349">
        <v>2.635233833788939E-2</v>
      </c>
      <c r="AE98" s="349">
        <v>2.547203998353683E-2</v>
      </c>
      <c r="AF98" s="349">
        <v>2.4511211946484458E-2</v>
      </c>
      <c r="AG98" s="349">
        <v>2.390749511789575E-2</v>
      </c>
      <c r="AH98" s="349">
        <v>2.3815953844194469E-2</v>
      </c>
      <c r="AI98" s="349">
        <v>2.3801410612254249E-2</v>
      </c>
      <c r="AJ98" s="349">
        <v>2.3805319372350048E-2</v>
      </c>
      <c r="AK98" s="349">
        <v>2.3805319372350048E-2</v>
      </c>
      <c r="AL98" s="349">
        <v>2.8390979723069802E-3</v>
      </c>
      <c r="AM98" s="349">
        <v>2.430284486560145E-3</v>
      </c>
      <c r="AN98" s="349">
        <v>2.16082830226087E-3</v>
      </c>
      <c r="AO98" s="349">
        <v>1.8667229217929019E-3</v>
      </c>
      <c r="AP98" s="349">
        <v>1.6819278208168029E-3</v>
      </c>
      <c r="AQ98" s="349">
        <v>1.6539084703593809E-3</v>
      </c>
      <c r="AR98" s="349">
        <v>1.649457394334686E-3</v>
      </c>
      <c r="AS98" s="349">
        <v>1.650653151556511E-3</v>
      </c>
      <c r="AT98" s="349">
        <v>1.650653151556511E-3</v>
      </c>
    </row>
    <row r="99" spans="1:46">
      <c r="A99" s="349"/>
      <c r="B99" s="349" t="s">
        <v>415</v>
      </c>
      <c r="C99" s="349" t="s">
        <v>416</v>
      </c>
      <c r="D99" s="349">
        <v>3.497096288537007E-2</v>
      </c>
      <c r="E99" s="349">
        <v>3.497096288537007E-2</v>
      </c>
      <c r="F99" s="349">
        <v>3.497096288537007E-2</v>
      </c>
      <c r="G99" s="349">
        <v>3.497096288537007E-2</v>
      </c>
      <c r="H99" s="349">
        <v>3.497096288537007E-2</v>
      </c>
      <c r="I99" s="349">
        <v>3.497096288537007E-2</v>
      </c>
      <c r="J99" s="349">
        <v>3.497096288537007E-2</v>
      </c>
      <c r="K99" s="349">
        <v>3.6696196816848889</v>
      </c>
      <c r="L99" s="349">
        <v>1.625345152532035</v>
      </c>
      <c r="M99" s="349">
        <v>0.92619833818541908</v>
      </c>
      <c r="N99" s="349">
        <v>0.90568583981658923</v>
      </c>
      <c r="O99" s="349">
        <v>0.90218359553210503</v>
      </c>
      <c r="P99" s="349">
        <v>0.90218359553210503</v>
      </c>
      <c r="Q99" s="349">
        <v>0.90218359553210503</v>
      </c>
      <c r="R99" s="349">
        <v>0.90218359553210503</v>
      </c>
      <c r="S99" s="349">
        <v>0.90218359553210503</v>
      </c>
      <c r="T99" s="349">
        <v>1.017703563974379E-2</v>
      </c>
      <c r="U99" s="349">
        <v>9.6189443284786409E-3</v>
      </c>
      <c r="V99" s="349">
        <v>9.6189443284786409E-3</v>
      </c>
      <c r="W99" s="349">
        <v>9.6189443284786409E-3</v>
      </c>
      <c r="X99" s="349">
        <v>9.6189443284786409E-3</v>
      </c>
      <c r="Y99" s="349">
        <v>9.6189443284786409E-3</v>
      </c>
      <c r="Z99" s="349">
        <v>9.6189443284786409E-3</v>
      </c>
      <c r="AA99" s="349">
        <v>9.6189443284786409E-3</v>
      </c>
      <c r="AB99" s="349">
        <v>9.6189443284786409E-3</v>
      </c>
      <c r="AC99" s="349">
        <v>0.29463623661304261</v>
      </c>
      <c r="AD99" s="349">
        <v>0.13986391008960269</v>
      </c>
      <c r="AE99" s="349">
        <v>0.1098307596522153</v>
      </c>
      <c r="AF99" s="349">
        <v>0.1098307596522153</v>
      </c>
      <c r="AG99" s="349">
        <v>0.1098307596522153</v>
      </c>
      <c r="AH99" s="349">
        <v>0.1098307596522153</v>
      </c>
      <c r="AI99" s="349">
        <v>0.1098307596522153</v>
      </c>
      <c r="AJ99" s="349">
        <v>0.1098307596522153</v>
      </c>
      <c r="AK99" s="349">
        <v>0.1098307596522153</v>
      </c>
      <c r="AL99" s="349">
        <v>0.1980596050983012</v>
      </c>
      <c r="AM99" s="349">
        <v>5.5742939576971073E-2</v>
      </c>
      <c r="AN99" s="349">
        <v>2.8082696739029109E-2</v>
      </c>
      <c r="AO99" s="349">
        <v>2.8082696739029109E-2</v>
      </c>
      <c r="AP99" s="349">
        <v>2.8082696739029109E-2</v>
      </c>
      <c r="AQ99" s="349">
        <v>2.8082696739029109E-2</v>
      </c>
      <c r="AR99" s="349">
        <v>2.8082696739029109E-2</v>
      </c>
      <c r="AS99" s="349">
        <v>2.8082696739029109E-2</v>
      </c>
      <c r="AT99" s="349">
        <v>2.8082696739029109E-2</v>
      </c>
    </row>
    <row r="100" spans="1:46">
      <c r="A100" s="349"/>
      <c r="B100" s="349" t="s">
        <v>417</v>
      </c>
      <c r="C100" s="349" t="s">
        <v>418</v>
      </c>
      <c r="D100" s="349">
        <v>3.7768639916199678E-2</v>
      </c>
      <c r="E100" s="349">
        <v>3.7768639916199678E-2</v>
      </c>
      <c r="F100" s="349">
        <v>3.7768639916199678E-2</v>
      </c>
      <c r="G100" s="349">
        <v>3.7768639916199678E-2</v>
      </c>
      <c r="H100" s="349">
        <v>3.7768639916199678E-2</v>
      </c>
      <c r="I100" s="349">
        <v>3.7768639916199678E-2</v>
      </c>
      <c r="J100" s="349">
        <v>3.7768639916199678E-2</v>
      </c>
      <c r="K100" s="349">
        <v>2.020298247487085</v>
      </c>
      <c r="L100" s="349">
        <v>0.59996027514353323</v>
      </c>
      <c r="M100" s="349">
        <v>0.47030976378814399</v>
      </c>
      <c r="N100" s="349">
        <v>0.46863135635518077</v>
      </c>
      <c r="O100" s="349">
        <v>0.46829110108000649</v>
      </c>
      <c r="P100" s="349">
        <v>0.46829110108000649</v>
      </c>
      <c r="Q100" s="349">
        <v>0.46829110108000649</v>
      </c>
      <c r="R100" s="349">
        <v>0.46829110108000649</v>
      </c>
      <c r="S100" s="349">
        <v>0.46829110108000649</v>
      </c>
      <c r="T100" s="349">
        <v>2.1234494859228958E-2</v>
      </c>
      <c r="U100" s="349">
        <v>7.2444708140047241E-3</v>
      </c>
      <c r="V100" s="349">
        <v>7.2444708140047241E-3</v>
      </c>
      <c r="W100" s="349">
        <v>7.2444708140047241E-3</v>
      </c>
      <c r="X100" s="349">
        <v>7.2444708140047241E-3</v>
      </c>
      <c r="Y100" s="349">
        <v>7.2444708140047241E-3</v>
      </c>
      <c r="Z100" s="349">
        <v>7.2444708140047241E-3</v>
      </c>
      <c r="AA100" s="349">
        <v>7.2444708140047241E-3</v>
      </c>
      <c r="AB100" s="349">
        <v>7.2444708140047241E-3</v>
      </c>
      <c r="AC100" s="349">
        <v>0.12651125712377459</v>
      </c>
      <c r="AD100" s="349">
        <v>0.12424633358111931</v>
      </c>
      <c r="AE100" s="349">
        <v>0.1255194547371038</v>
      </c>
      <c r="AF100" s="349">
        <v>0.1255194547371038</v>
      </c>
      <c r="AG100" s="349">
        <v>0.1255194547371038</v>
      </c>
      <c r="AH100" s="349">
        <v>0.1255194547371038</v>
      </c>
      <c r="AI100" s="349">
        <v>0.1255194547371038</v>
      </c>
      <c r="AJ100" s="349">
        <v>0.1255194547371038</v>
      </c>
      <c r="AK100" s="349">
        <v>0.1255194547371038</v>
      </c>
      <c r="AL100" s="349">
        <v>3.4470480242165327E-2</v>
      </c>
      <c r="AM100" s="349">
        <v>3.061846986506702E-2</v>
      </c>
      <c r="AN100" s="349">
        <v>3.0867703188886621E-2</v>
      </c>
      <c r="AO100" s="349">
        <v>3.0867703188886621E-2</v>
      </c>
      <c r="AP100" s="349">
        <v>3.0867703188886621E-2</v>
      </c>
      <c r="AQ100" s="349">
        <v>3.0867703188886621E-2</v>
      </c>
      <c r="AR100" s="349">
        <v>3.0867703188886621E-2</v>
      </c>
      <c r="AS100" s="349">
        <v>3.0867703188886621E-2</v>
      </c>
      <c r="AT100" s="349">
        <v>3.0867703188886621E-2</v>
      </c>
    </row>
    <row r="101" spans="1:46">
      <c r="A101" s="349"/>
      <c r="B101" s="349" t="s">
        <v>419</v>
      </c>
      <c r="C101" s="349" t="s">
        <v>420</v>
      </c>
      <c r="D101" s="349">
        <v>2.9733765545048949E-2</v>
      </c>
      <c r="E101" s="349">
        <v>2.9733765545048949E-2</v>
      </c>
      <c r="F101" s="349">
        <v>2.9733765545048949E-2</v>
      </c>
      <c r="G101" s="349">
        <v>2.9733765545048949E-2</v>
      </c>
      <c r="H101" s="349">
        <v>2.9733765545048949E-2</v>
      </c>
      <c r="I101" s="349">
        <v>2.9733765545048949E-2</v>
      </c>
      <c r="J101" s="349">
        <v>2.9733765545048949E-2</v>
      </c>
      <c r="K101" s="349">
        <v>3.20507406774807</v>
      </c>
      <c r="L101" s="349">
        <v>1.601080383321565</v>
      </c>
      <c r="M101" s="349">
        <v>1.424624750076654</v>
      </c>
      <c r="N101" s="349">
        <v>1.423260219133909</v>
      </c>
      <c r="O101" s="349">
        <v>1.423484421683745</v>
      </c>
      <c r="P101" s="349">
        <v>1.423484421683745</v>
      </c>
      <c r="Q101" s="349">
        <v>1.423484421683745</v>
      </c>
      <c r="R101" s="349">
        <v>1.423484421683745</v>
      </c>
      <c r="S101" s="349">
        <v>1.423484421683745</v>
      </c>
      <c r="T101" s="349">
        <v>6.8377020044147379E-3</v>
      </c>
      <c r="U101" s="349">
        <v>6.7699345304957177E-3</v>
      </c>
      <c r="V101" s="349">
        <v>6.7699345304957177E-3</v>
      </c>
      <c r="W101" s="349">
        <v>6.7699345304957177E-3</v>
      </c>
      <c r="X101" s="349">
        <v>6.7699345304957177E-3</v>
      </c>
      <c r="Y101" s="349">
        <v>6.7699345304957177E-3</v>
      </c>
      <c r="Z101" s="349">
        <v>6.7699345304957177E-3</v>
      </c>
      <c r="AA101" s="349">
        <v>6.7699345304957177E-3</v>
      </c>
      <c r="AB101" s="349">
        <v>6.7699345304957177E-3</v>
      </c>
      <c r="AC101" s="349">
        <v>9.3185485570461565E-2</v>
      </c>
      <c r="AD101" s="349">
        <v>8.3757768043149869E-2</v>
      </c>
      <c r="AE101" s="349">
        <v>8.3544743115146328E-2</v>
      </c>
      <c r="AF101" s="349">
        <v>8.3544743115146328E-2</v>
      </c>
      <c r="AG101" s="349">
        <v>8.3544743115146328E-2</v>
      </c>
      <c r="AH101" s="349">
        <v>8.3544743115146328E-2</v>
      </c>
      <c r="AI101" s="349">
        <v>8.3544743115146328E-2</v>
      </c>
      <c r="AJ101" s="349">
        <v>8.3544743115146328E-2</v>
      </c>
      <c r="AK101" s="349">
        <v>8.3544743115146328E-2</v>
      </c>
      <c r="AL101" s="349">
        <v>2.1192396580398062E-2</v>
      </c>
      <c r="AM101" s="349">
        <v>1.3006536566262539E-2</v>
      </c>
      <c r="AN101" s="349">
        <v>1.281809390765082E-2</v>
      </c>
      <c r="AO101" s="349">
        <v>1.281809390765082E-2</v>
      </c>
      <c r="AP101" s="349">
        <v>1.281809390765082E-2</v>
      </c>
      <c r="AQ101" s="349">
        <v>1.281809390765082E-2</v>
      </c>
      <c r="AR101" s="349">
        <v>1.281809390765082E-2</v>
      </c>
      <c r="AS101" s="349">
        <v>1.281809390765082E-2</v>
      </c>
      <c r="AT101" s="349">
        <v>1.281809390765082E-2</v>
      </c>
    </row>
    <row r="102" spans="1:46">
      <c r="A102" s="349"/>
      <c r="B102" s="349" t="s">
        <v>421</v>
      </c>
      <c r="C102" s="349" t="s">
        <v>422</v>
      </c>
      <c r="D102" s="349">
        <v>9.715370018975332E-2</v>
      </c>
      <c r="E102" s="349">
        <v>9.715370018975332E-2</v>
      </c>
      <c r="F102" s="349">
        <v>9.715370018975332E-2</v>
      </c>
      <c r="G102" s="349">
        <v>9.715370018975332E-2</v>
      </c>
      <c r="H102" s="349">
        <v>9.715370018975332E-2</v>
      </c>
      <c r="I102" s="349">
        <v>9.715370018975332E-2</v>
      </c>
      <c r="J102" s="349">
        <v>9.715370018975332E-2</v>
      </c>
      <c r="K102" s="349">
        <v>2.0259159468403549</v>
      </c>
      <c r="L102" s="349">
        <v>0.66734524578597576</v>
      </c>
      <c r="M102" s="349">
        <v>0.36217078539327052</v>
      </c>
      <c r="N102" s="349">
        <v>0.25114699781709449</v>
      </c>
      <c r="O102" s="349">
        <v>0.16536905533109439</v>
      </c>
      <c r="P102" s="349">
        <v>0.16536905533109439</v>
      </c>
      <c r="Q102" s="349">
        <v>0.16536905533109439</v>
      </c>
      <c r="R102" s="349">
        <v>0.16536905533109439</v>
      </c>
      <c r="S102" s="349">
        <v>0.16536905533109439</v>
      </c>
      <c r="T102" s="349">
        <v>1.260776600044902E-2</v>
      </c>
      <c r="U102" s="349">
        <v>4.2995409537388198E-3</v>
      </c>
      <c r="V102" s="349">
        <v>4.2995409537388198E-3</v>
      </c>
      <c r="W102" s="349">
        <v>4.2995409537388198E-3</v>
      </c>
      <c r="X102" s="349">
        <v>4.2995409537388198E-3</v>
      </c>
      <c r="Y102" s="349">
        <v>4.2995409537388198E-3</v>
      </c>
      <c r="Z102" s="349">
        <v>4.2995409537388198E-3</v>
      </c>
      <c r="AA102" s="349">
        <v>4.2995409537388198E-3</v>
      </c>
      <c r="AB102" s="349">
        <v>4.2995409537388198E-3</v>
      </c>
      <c r="AC102" s="349">
        <v>5.877132747913956E-2</v>
      </c>
      <c r="AD102" s="349">
        <v>5.6522642539992611E-2</v>
      </c>
      <c r="AE102" s="349">
        <v>5.6362718994972472E-2</v>
      </c>
      <c r="AF102" s="349">
        <v>5.6362718994972472E-2</v>
      </c>
      <c r="AG102" s="349">
        <v>5.6362718994972472E-2</v>
      </c>
      <c r="AH102" s="349">
        <v>5.6362718994972472E-2</v>
      </c>
      <c r="AI102" s="349">
        <v>5.6362718994972472E-2</v>
      </c>
      <c r="AJ102" s="349">
        <v>5.6362718994972472E-2</v>
      </c>
      <c r="AK102" s="349">
        <v>5.6362718994972472E-2</v>
      </c>
      <c r="AL102" s="349">
        <v>1.9594132544732738E-2</v>
      </c>
      <c r="AM102" s="349">
        <v>1.7509991601039152E-2</v>
      </c>
      <c r="AN102" s="349">
        <v>1.7310524600574619E-2</v>
      </c>
      <c r="AO102" s="349">
        <v>1.7310524600574619E-2</v>
      </c>
      <c r="AP102" s="349">
        <v>1.7310524600574619E-2</v>
      </c>
      <c r="AQ102" s="349">
        <v>1.7310524600574619E-2</v>
      </c>
      <c r="AR102" s="349">
        <v>1.7310524600574619E-2</v>
      </c>
      <c r="AS102" s="349">
        <v>1.7310524600574619E-2</v>
      </c>
      <c r="AT102" s="349">
        <v>1.7310524600574619E-2</v>
      </c>
    </row>
    <row r="103" spans="1:46">
      <c r="A103" s="349"/>
      <c r="B103" s="349" t="s">
        <v>423</v>
      </c>
      <c r="C103" s="349" t="s">
        <v>424</v>
      </c>
      <c r="D103" s="349">
        <v>0.1174013350989038</v>
      </c>
      <c r="E103" s="349">
        <v>0.1174013350989038</v>
      </c>
      <c r="F103" s="349">
        <v>0.1174013350989038</v>
      </c>
      <c r="G103" s="349">
        <v>0.1174013350989038</v>
      </c>
      <c r="H103" s="349">
        <v>0.1174013350989038</v>
      </c>
      <c r="I103" s="349">
        <v>0.1174013350989038</v>
      </c>
      <c r="J103" s="349">
        <v>0.1174013350989038</v>
      </c>
      <c r="K103" s="349">
        <v>2.7512017664812309</v>
      </c>
      <c r="L103" s="349">
        <v>1.4168974870982729</v>
      </c>
      <c r="M103" s="349">
        <v>0.70145312651502723</v>
      </c>
      <c r="N103" s="349">
        <v>0.50742778351018847</v>
      </c>
      <c r="O103" s="349">
        <v>0.41920635912374271</v>
      </c>
      <c r="P103" s="349">
        <v>0.41920635912374271</v>
      </c>
      <c r="Q103" s="349">
        <v>0.41920635912374271</v>
      </c>
      <c r="R103" s="349">
        <v>0.41920635912374271</v>
      </c>
      <c r="S103" s="349">
        <v>0.41920635912374271</v>
      </c>
      <c r="T103" s="349">
        <v>7.6094356696856033E-3</v>
      </c>
      <c r="U103" s="349">
        <v>7.2454271019833146E-3</v>
      </c>
      <c r="V103" s="349">
        <v>7.2454271019833146E-3</v>
      </c>
      <c r="W103" s="349">
        <v>7.2454271019833146E-3</v>
      </c>
      <c r="X103" s="349">
        <v>7.2454271019833146E-3</v>
      </c>
      <c r="Y103" s="349">
        <v>7.2454271019833146E-3</v>
      </c>
      <c r="Z103" s="349">
        <v>7.2454271019833146E-3</v>
      </c>
      <c r="AA103" s="349">
        <v>7.2454271019833146E-3</v>
      </c>
      <c r="AB103" s="349">
        <v>7.2454271019833146E-3</v>
      </c>
      <c r="AC103" s="349">
        <v>0.18975457969516701</v>
      </c>
      <c r="AD103" s="349">
        <v>8.2885317171187856E-2</v>
      </c>
      <c r="AE103" s="349">
        <v>5.7116966662940423E-2</v>
      </c>
      <c r="AF103" s="349">
        <v>5.7116966662940423E-2</v>
      </c>
      <c r="AG103" s="349">
        <v>5.7116966662940423E-2</v>
      </c>
      <c r="AH103" s="349">
        <v>5.7116966662940423E-2</v>
      </c>
      <c r="AI103" s="349">
        <v>5.7116966662940423E-2</v>
      </c>
      <c r="AJ103" s="349">
        <v>5.7116966662940423E-2</v>
      </c>
      <c r="AK103" s="349">
        <v>5.7116966662940423E-2</v>
      </c>
      <c r="AL103" s="349">
        <v>0.14004218938055349</v>
      </c>
      <c r="AM103" s="349">
        <v>4.1625850525441967E-2</v>
      </c>
      <c r="AN103" s="349">
        <v>1.7845431213806471E-2</v>
      </c>
      <c r="AO103" s="349">
        <v>1.7845431213806471E-2</v>
      </c>
      <c r="AP103" s="349">
        <v>1.7845431213806471E-2</v>
      </c>
      <c r="AQ103" s="349">
        <v>1.7845431213806471E-2</v>
      </c>
      <c r="AR103" s="349">
        <v>1.7845431213806471E-2</v>
      </c>
      <c r="AS103" s="349">
        <v>1.7845431213806471E-2</v>
      </c>
      <c r="AT103" s="349">
        <v>1.7845431213806471E-2</v>
      </c>
    </row>
    <row r="104" spans="1:46">
      <c r="A104" s="349"/>
      <c r="B104" s="349" t="s">
        <v>425</v>
      </c>
      <c r="C104" s="349" t="s">
        <v>426</v>
      </c>
      <c r="D104" s="349">
        <v>5.9575136530156447E-2</v>
      </c>
      <c r="E104" s="349">
        <v>5.9575136530156447E-2</v>
      </c>
      <c r="F104" s="349">
        <v>5.9575136530156447E-2</v>
      </c>
      <c r="G104" s="349">
        <v>5.9575136530156447E-2</v>
      </c>
      <c r="H104" s="349">
        <v>5.9575136530156447E-2</v>
      </c>
      <c r="I104" s="349">
        <v>5.9575136530156447E-2</v>
      </c>
      <c r="J104" s="349">
        <v>5.9575136530156447E-2</v>
      </c>
      <c r="K104" s="349">
        <v>2.1596022698342212</v>
      </c>
      <c r="L104" s="349">
        <v>0.62505215172901885</v>
      </c>
      <c r="M104" s="349">
        <v>0.40404331445138347</v>
      </c>
      <c r="N104" s="349">
        <v>0.34788628450434311</v>
      </c>
      <c r="O104" s="349">
        <v>0.32064175677218237</v>
      </c>
      <c r="P104" s="349">
        <v>0.32064175677218237</v>
      </c>
      <c r="Q104" s="349">
        <v>0.32064175677218237</v>
      </c>
      <c r="R104" s="349">
        <v>0.32064175677218237</v>
      </c>
      <c r="S104" s="349">
        <v>0.32064175677218237</v>
      </c>
      <c r="T104" s="349">
        <v>1.9040920921305059E-2</v>
      </c>
      <c r="U104" s="349">
        <v>6.3702531665615278E-3</v>
      </c>
      <c r="V104" s="349">
        <v>6.3702531665615278E-3</v>
      </c>
      <c r="W104" s="349">
        <v>6.3702531665615278E-3</v>
      </c>
      <c r="X104" s="349">
        <v>6.3702531665615278E-3</v>
      </c>
      <c r="Y104" s="349">
        <v>6.3702531665615278E-3</v>
      </c>
      <c r="Z104" s="349">
        <v>6.3702531665615278E-3</v>
      </c>
      <c r="AA104" s="349">
        <v>6.3702531665615278E-3</v>
      </c>
      <c r="AB104" s="349">
        <v>6.3702531665615278E-3</v>
      </c>
      <c r="AC104" s="349">
        <v>8.5090364449992392E-2</v>
      </c>
      <c r="AD104" s="349">
        <v>7.9754963212143051E-2</v>
      </c>
      <c r="AE104" s="349">
        <v>7.9423720740838075E-2</v>
      </c>
      <c r="AF104" s="349">
        <v>7.9423720740838075E-2</v>
      </c>
      <c r="AG104" s="349">
        <v>7.9423720740838075E-2</v>
      </c>
      <c r="AH104" s="349">
        <v>7.9423720740838075E-2</v>
      </c>
      <c r="AI104" s="349">
        <v>7.9423720740838075E-2</v>
      </c>
      <c r="AJ104" s="349">
        <v>7.9423720740838075E-2</v>
      </c>
      <c r="AK104" s="349">
        <v>7.9423720740838075E-2</v>
      </c>
      <c r="AL104" s="349">
        <v>2.7113959704865302E-2</v>
      </c>
      <c r="AM104" s="349">
        <v>2.2869313974904899E-2</v>
      </c>
      <c r="AN104" s="349">
        <v>2.2684793483013801E-2</v>
      </c>
      <c r="AO104" s="349">
        <v>2.2684793483013801E-2</v>
      </c>
      <c r="AP104" s="349">
        <v>2.2684793483013801E-2</v>
      </c>
      <c r="AQ104" s="349">
        <v>2.2684793483013801E-2</v>
      </c>
      <c r="AR104" s="349">
        <v>2.2684793483013801E-2</v>
      </c>
      <c r="AS104" s="349">
        <v>2.2684793483013801E-2</v>
      </c>
      <c r="AT104" s="349">
        <v>2.2684793483013801E-2</v>
      </c>
    </row>
    <row r="105" spans="1:46">
      <c r="A105" s="349"/>
      <c r="B105" s="349" t="s">
        <v>427</v>
      </c>
      <c r="C105" s="349" t="s">
        <v>428</v>
      </c>
      <c r="D105" s="349">
        <v>6.0890110280658251E-2</v>
      </c>
      <c r="E105" s="349">
        <v>6.0890110280658251E-2</v>
      </c>
      <c r="F105" s="349">
        <v>6.0890110280658251E-2</v>
      </c>
      <c r="G105" s="349">
        <v>6.0890110280658251E-2</v>
      </c>
      <c r="H105" s="349">
        <v>6.0890110280658251E-2</v>
      </c>
      <c r="I105" s="349">
        <v>6.0890110280658251E-2</v>
      </c>
      <c r="J105" s="349">
        <v>6.0890110280658251E-2</v>
      </c>
      <c r="K105" s="349">
        <v>3.5595117657823141</v>
      </c>
      <c r="L105" s="349">
        <v>1.742787434731458</v>
      </c>
      <c r="M105" s="349">
        <v>0.96050299009611351</v>
      </c>
      <c r="N105" s="349">
        <v>0.90741091348148994</v>
      </c>
      <c r="O105" s="349">
        <v>0.89025706407831984</v>
      </c>
      <c r="P105" s="349">
        <v>0.89025706407831984</v>
      </c>
      <c r="Q105" s="349">
        <v>0.89025706407831984</v>
      </c>
      <c r="R105" s="349">
        <v>0.89025706407831984</v>
      </c>
      <c r="S105" s="349">
        <v>0.89025706407831984</v>
      </c>
      <c r="T105" s="349">
        <v>9.9356445135467836E-3</v>
      </c>
      <c r="U105" s="349">
        <v>9.3777918114557671E-3</v>
      </c>
      <c r="V105" s="349">
        <v>9.3777918114557671E-3</v>
      </c>
      <c r="W105" s="349">
        <v>9.3777918114557671E-3</v>
      </c>
      <c r="X105" s="349">
        <v>9.3777918114557671E-3</v>
      </c>
      <c r="Y105" s="349">
        <v>9.3777918114557671E-3</v>
      </c>
      <c r="Z105" s="349">
        <v>9.3777918114557671E-3</v>
      </c>
      <c r="AA105" s="349">
        <v>9.3777918114557671E-3</v>
      </c>
      <c r="AB105" s="349">
        <v>9.3777918114557671E-3</v>
      </c>
      <c r="AC105" s="349">
        <v>0.26004072158689412</v>
      </c>
      <c r="AD105" s="349">
        <v>0.1165401400377204</v>
      </c>
      <c r="AE105" s="349">
        <v>8.5686260591642208E-2</v>
      </c>
      <c r="AF105" s="349">
        <v>8.5686260591642208E-2</v>
      </c>
      <c r="AG105" s="349">
        <v>8.5686260591642208E-2</v>
      </c>
      <c r="AH105" s="349">
        <v>8.5686260591642208E-2</v>
      </c>
      <c r="AI105" s="349">
        <v>8.5686260591642208E-2</v>
      </c>
      <c r="AJ105" s="349">
        <v>8.5686260591642208E-2</v>
      </c>
      <c r="AK105" s="349">
        <v>8.5686260591642208E-2</v>
      </c>
      <c r="AL105" s="349">
        <v>0.18279535510719791</v>
      </c>
      <c r="AM105" s="349">
        <v>5.1228075245281737E-2</v>
      </c>
      <c r="AN105" s="349">
        <v>2.3188760424158881E-2</v>
      </c>
      <c r="AO105" s="349">
        <v>2.3188760424158881E-2</v>
      </c>
      <c r="AP105" s="349">
        <v>2.3188760424158881E-2</v>
      </c>
      <c r="AQ105" s="349">
        <v>2.3188760424158881E-2</v>
      </c>
      <c r="AR105" s="349">
        <v>2.3188760424158881E-2</v>
      </c>
      <c r="AS105" s="349">
        <v>2.3188760424158881E-2</v>
      </c>
      <c r="AT105" s="349">
        <v>2.3188760424158881E-2</v>
      </c>
    </row>
    <row r="106" spans="1:46">
      <c r="A106" s="349"/>
      <c r="B106" s="349" t="s">
        <v>429</v>
      </c>
      <c r="C106" s="349" t="s">
        <v>430</v>
      </c>
      <c r="D106" s="349">
        <v>4.8739793512911703E-2</v>
      </c>
      <c r="E106" s="349">
        <v>4.8739793512911703E-2</v>
      </c>
      <c r="F106" s="349">
        <v>4.8739793512911703E-2</v>
      </c>
      <c r="G106" s="349">
        <v>4.8739793512911703E-2</v>
      </c>
      <c r="H106" s="349">
        <v>4.8739793512911703E-2</v>
      </c>
      <c r="I106" s="349">
        <v>4.8739793512911703E-2</v>
      </c>
      <c r="J106" s="349">
        <v>4.8739793512911703E-2</v>
      </c>
      <c r="K106" s="349">
        <v>2.1596022698342212</v>
      </c>
      <c r="L106" s="349">
        <v>0.62505215172901885</v>
      </c>
      <c r="M106" s="349">
        <v>0.40404331445138347</v>
      </c>
      <c r="N106" s="349">
        <v>0.34788628450434311</v>
      </c>
      <c r="O106" s="349">
        <v>0.32064175677218237</v>
      </c>
      <c r="P106" s="349">
        <v>0.32064175677218237</v>
      </c>
      <c r="Q106" s="349">
        <v>0.32064175677218237</v>
      </c>
      <c r="R106" s="349">
        <v>0.32064175677218237</v>
      </c>
      <c r="S106" s="349">
        <v>0.32064175677218237</v>
      </c>
      <c r="T106" s="349">
        <v>1.9040920921305059E-2</v>
      </c>
      <c r="U106" s="349">
        <v>6.3702531665615278E-3</v>
      </c>
      <c r="V106" s="349">
        <v>6.3702531665615278E-3</v>
      </c>
      <c r="W106" s="349">
        <v>6.3702531665615278E-3</v>
      </c>
      <c r="X106" s="349">
        <v>6.3702531665615278E-3</v>
      </c>
      <c r="Y106" s="349">
        <v>6.3702531665615278E-3</v>
      </c>
      <c r="Z106" s="349">
        <v>6.3702531665615278E-3</v>
      </c>
      <c r="AA106" s="349">
        <v>6.3702531665615278E-3</v>
      </c>
      <c r="AB106" s="349">
        <v>6.3702531665615278E-3</v>
      </c>
      <c r="AC106" s="349">
        <v>8.5090364449992392E-2</v>
      </c>
      <c r="AD106" s="349">
        <v>7.9754963212143051E-2</v>
      </c>
      <c r="AE106" s="349">
        <v>7.9423720740838075E-2</v>
      </c>
      <c r="AF106" s="349">
        <v>7.9423720740838075E-2</v>
      </c>
      <c r="AG106" s="349">
        <v>7.9423720740838075E-2</v>
      </c>
      <c r="AH106" s="349">
        <v>7.9423720740838075E-2</v>
      </c>
      <c r="AI106" s="349">
        <v>7.9423720740838075E-2</v>
      </c>
      <c r="AJ106" s="349">
        <v>7.9423720740838075E-2</v>
      </c>
      <c r="AK106" s="349">
        <v>7.9423720740838075E-2</v>
      </c>
      <c r="AL106" s="349">
        <v>2.7113959704865302E-2</v>
      </c>
      <c r="AM106" s="349">
        <v>2.2869313974904899E-2</v>
      </c>
      <c r="AN106" s="349">
        <v>2.2684793483013801E-2</v>
      </c>
      <c r="AO106" s="349">
        <v>2.2684793483013801E-2</v>
      </c>
      <c r="AP106" s="349">
        <v>2.2684793483013801E-2</v>
      </c>
      <c r="AQ106" s="349">
        <v>2.2684793483013801E-2</v>
      </c>
      <c r="AR106" s="349">
        <v>2.2684793483013801E-2</v>
      </c>
      <c r="AS106" s="349">
        <v>2.2684793483013801E-2</v>
      </c>
      <c r="AT106" s="349">
        <v>2.2684793483013801E-2</v>
      </c>
    </row>
    <row r="107" spans="1:46">
      <c r="A107" s="349"/>
      <c r="B107" s="349" t="s">
        <v>431</v>
      </c>
      <c r="C107" s="349" t="s">
        <v>432</v>
      </c>
      <c r="D107" s="349">
        <v>5.3551660595109893E-2</v>
      </c>
      <c r="E107" s="349">
        <v>5.3551660595109893E-2</v>
      </c>
      <c r="F107" s="349">
        <v>5.3551660595109893E-2</v>
      </c>
      <c r="G107" s="349">
        <v>5.3551660595109893E-2</v>
      </c>
      <c r="H107" s="349">
        <v>5.3551660595109893E-2</v>
      </c>
      <c r="I107" s="349">
        <v>5.3551660595109893E-2</v>
      </c>
      <c r="J107" s="349">
        <v>5.3551660595109893E-2</v>
      </c>
      <c r="K107" s="349">
        <v>2.1596022698342212</v>
      </c>
      <c r="L107" s="349">
        <v>0.62505215172901885</v>
      </c>
      <c r="M107" s="349">
        <v>0.40404331445138347</v>
      </c>
      <c r="N107" s="349">
        <v>0.34788628450434311</v>
      </c>
      <c r="O107" s="349">
        <v>0.32064175677218237</v>
      </c>
      <c r="P107" s="349">
        <v>0.32064175677218237</v>
      </c>
      <c r="Q107" s="349">
        <v>0.32064175677218237</v>
      </c>
      <c r="R107" s="349">
        <v>0.32064175677218237</v>
      </c>
      <c r="S107" s="349">
        <v>0.32064175677218237</v>
      </c>
      <c r="T107" s="349">
        <v>1.9040920921305059E-2</v>
      </c>
      <c r="U107" s="349">
        <v>6.3702531665615278E-3</v>
      </c>
      <c r="V107" s="349">
        <v>6.3702531665615278E-3</v>
      </c>
      <c r="W107" s="349">
        <v>6.3702531665615278E-3</v>
      </c>
      <c r="X107" s="349">
        <v>6.3702531665615278E-3</v>
      </c>
      <c r="Y107" s="349">
        <v>6.3702531665615278E-3</v>
      </c>
      <c r="Z107" s="349">
        <v>6.3702531665615278E-3</v>
      </c>
      <c r="AA107" s="349">
        <v>6.3702531665615278E-3</v>
      </c>
      <c r="AB107" s="349">
        <v>6.3702531665615278E-3</v>
      </c>
      <c r="AC107" s="349">
        <v>8.5090364449992392E-2</v>
      </c>
      <c r="AD107" s="349">
        <v>7.9754963212143051E-2</v>
      </c>
      <c r="AE107" s="349">
        <v>7.9423720740838075E-2</v>
      </c>
      <c r="AF107" s="349">
        <v>7.9423720740838075E-2</v>
      </c>
      <c r="AG107" s="349">
        <v>7.9423720740838075E-2</v>
      </c>
      <c r="AH107" s="349">
        <v>7.9423720740838075E-2</v>
      </c>
      <c r="AI107" s="349">
        <v>7.9423720740838075E-2</v>
      </c>
      <c r="AJ107" s="349">
        <v>7.9423720740838075E-2</v>
      </c>
      <c r="AK107" s="349">
        <v>7.9423720740838075E-2</v>
      </c>
      <c r="AL107" s="349">
        <v>2.7113959704865302E-2</v>
      </c>
      <c r="AM107" s="349">
        <v>2.2869313974904899E-2</v>
      </c>
      <c r="AN107" s="349">
        <v>2.2684793483013801E-2</v>
      </c>
      <c r="AO107" s="349">
        <v>2.2684793483013801E-2</v>
      </c>
      <c r="AP107" s="349">
        <v>2.2684793483013801E-2</v>
      </c>
      <c r="AQ107" s="349">
        <v>2.2684793483013801E-2</v>
      </c>
      <c r="AR107" s="349">
        <v>2.2684793483013801E-2</v>
      </c>
      <c r="AS107" s="349">
        <v>2.2684793483013801E-2</v>
      </c>
      <c r="AT107" s="349">
        <v>2.2684793483013801E-2</v>
      </c>
    </row>
    <row r="108" spans="1:46">
      <c r="A108" s="349"/>
      <c r="B108" s="349" t="s">
        <v>433</v>
      </c>
      <c r="C108" s="349" t="s">
        <v>434</v>
      </c>
      <c r="D108" s="349">
        <v>5.1210254075802937E-2</v>
      </c>
      <c r="E108" s="349">
        <v>5.1210254075802937E-2</v>
      </c>
      <c r="F108" s="349">
        <v>5.1210254075802937E-2</v>
      </c>
      <c r="G108" s="349">
        <v>5.1210254075802937E-2</v>
      </c>
      <c r="H108" s="349">
        <v>5.1210254075802937E-2</v>
      </c>
      <c r="I108" s="349">
        <v>5.1210254075802937E-2</v>
      </c>
      <c r="J108" s="349">
        <v>5.1210254075802937E-2</v>
      </c>
      <c r="K108" s="349">
        <v>2.1555915462064741</v>
      </c>
      <c r="L108" s="349">
        <v>0.62337907172426621</v>
      </c>
      <c r="M108" s="349">
        <v>0.40261084341729281</v>
      </c>
      <c r="N108" s="349">
        <v>0.34550843096322897</v>
      </c>
      <c r="O108" s="349">
        <v>0.31769757148741801</v>
      </c>
      <c r="P108" s="349">
        <v>0.31769757148741801</v>
      </c>
      <c r="Q108" s="349">
        <v>0.31769757148741801</v>
      </c>
      <c r="R108" s="349">
        <v>0.31769757148741801</v>
      </c>
      <c r="S108" s="349">
        <v>0.31769757148741801</v>
      </c>
      <c r="T108" s="349">
        <v>1.8973742739096831E-2</v>
      </c>
      <c r="U108" s="349">
        <v>6.3491677957305103E-3</v>
      </c>
      <c r="V108" s="349">
        <v>6.3491677957305103E-3</v>
      </c>
      <c r="W108" s="349">
        <v>6.3491677957305103E-3</v>
      </c>
      <c r="X108" s="349">
        <v>6.3491677957305103E-3</v>
      </c>
      <c r="Y108" s="349">
        <v>6.3491677957305103E-3</v>
      </c>
      <c r="Z108" s="349">
        <v>6.3491677957305103E-3</v>
      </c>
      <c r="AA108" s="349">
        <v>6.3491677957305103E-3</v>
      </c>
      <c r="AB108" s="349">
        <v>6.3491677957305103E-3</v>
      </c>
      <c r="AC108" s="349">
        <v>8.4495314338350599E-2</v>
      </c>
      <c r="AD108" s="349">
        <v>7.9256376368036688E-2</v>
      </c>
      <c r="AE108" s="349">
        <v>7.897978512174525E-2</v>
      </c>
      <c r="AF108" s="349">
        <v>7.897978512174525E-2</v>
      </c>
      <c r="AG108" s="349">
        <v>7.897978512174525E-2</v>
      </c>
      <c r="AH108" s="349">
        <v>7.897978512174525E-2</v>
      </c>
      <c r="AI108" s="349">
        <v>7.897978512174525E-2</v>
      </c>
      <c r="AJ108" s="349">
        <v>7.897978512174525E-2</v>
      </c>
      <c r="AK108" s="349">
        <v>7.897978512174525E-2</v>
      </c>
      <c r="AL108" s="349">
        <v>2.687782547443867E-2</v>
      </c>
      <c r="AM108" s="349">
        <v>2.2741214519788881E-2</v>
      </c>
      <c r="AN108" s="349">
        <v>2.2566007379134261E-2</v>
      </c>
      <c r="AO108" s="349">
        <v>2.2566007379134261E-2</v>
      </c>
      <c r="AP108" s="349">
        <v>2.2566007379134261E-2</v>
      </c>
      <c r="AQ108" s="349">
        <v>2.2566007379134261E-2</v>
      </c>
      <c r="AR108" s="349">
        <v>2.2566007379134261E-2</v>
      </c>
      <c r="AS108" s="349">
        <v>2.2566007379134261E-2</v>
      </c>
      <c r="AT108" s="349">
        <v>2.2566007379134261E-2</v>
      </c>
    </row>
    <row r="109" spans="1:46">
      <c r="A109" s="349"/>
      <c r="B109" s="349" t="s">
        <v>435</v>
      </c>
      <c r="C109" s="349" t="s">
        <v>436</v>
      </c>
      <c r="D109" s="349">
        <v>3.9439301070208731E-2</v>
      </c>
      <c r="E109" s="349">
        <v>3.9439301070208731E-2</v>
      </c>
      <c r="F109" s="349">
        <v>3.9439301070208731E-2</v>
      </c>
      <c r="G109" s="349">
        <v>3.9439301070208731E-2</v>
      </c>
      <c r="H109" s="349">
        <v>3.9439301070208731E-2</v>
      </c>
      <c r="I109" s="349">
        <v>3.9439301070208731E-2</v>
      </c>
      <c r="J109" s="349">
        <v>3.9439301070208731E-2</v>
      </c>
      <c r="K109" s="349">
        <v>3.9722403934360329</v>
      </c>
      <c r="L109" s="349">
        <v>1.8917605639441231</v>
      </c>
      <c r="M109" s="349">
        <v>0.99506843010457846</v>
      </c>
      <c r="N109" s="349">
        <v>0.95266150348034961</v>
      </c>
      <c r="O109" s="349">
        <v>0.93704545712337217</v>
      </c>
      <c r="P109" s="349">
        <v>0.93704545712337217</v>
      </c>
      <c r="Q109" s="349">
        <v>0.93704545712337217</v>
      </c>
      <c r="R109" s="349">
        <v>0.93704545712337217</v>
      </c>
      <c r="S109" s="349">
        <v>0.93704545712337217</v>
      </c>
      <c r="T109" s="349">
        <v>1.092253837002112E-2</v>
      </c>
      <c r="U109" s="349">
        <v>1.0520476937624951E-2</v>
      </c>
      <c r="V109" s="349">
        <v>1.0520476937624951E-2</v>
      </c>
      <c r="W109" s="349">
        <v>1.0520476937624951E-2</v>
      </c>
      <c r="X109" s="349">
        <v>1.0520476937624951E-2</v>
      </c>
      <c r="Y109" s="349">
        <v>1.0520476937624951E-2</v>
      </c>
      <c r="Z109" s="349">
        <v>1.0520476937624951E-2</v>
      </c>
      <c r="AA109" s="349">
        <v>1.0520476937624951E-2</v>
      </c>
      <c r="AB109" s="349">
        <v>1.0520476937624951E-2</v>
      </c>
      <c r="AC109" s="349">
        <v>0.31631202702353012</v>
      </c>
      <c r="AD109" s="349">
        <v>0.15577248591362189</v>
      </c>
      <c r="AE109" s="349">
        <v>0.12255913430641779</v>
      </c>
      <c r="AF109" s="349">
        <v>0.12255913430641779</v>
      </c>
      <c r="AG109" s="349">
        <v>0.12255913430641779</v>
      </c>
      <c r="AH109" s="349">
        <v>0.12255913430641779</v>
      </c>
      <c r="AI109" s="349">
        <v>0.12255913430641779</v>
      </c>
      <c r="AJ109" s="349">
        <v>0.12255913430641779</v>
      </c>
      <c r="AK109" s="349">
        <v>0.12255913430641779</v>
      </c>
      <c r="AL109" s="349">
        <v>0.2099474532493312</v>
      </c>
      <c r="AM109" s="349">
        <v>6.1831889018280912E-2</v>
      </c>
      <c r="AN109" s="349">
        <v>3.142625482561888E-2</v>
      </c>
      <c r="AO109" s="349">
        <v>3.142625482561888E-2</v>
      </c>
      <c r="AP109" s="349">
        <v>3.142625482561888E-2</v>
      </c>
      <c r="AQ109" s="349">
        <v>3.142625482561888E-2</v>
      </c>
      <c r="AR109" s="349">
        <v>3.142625482561888E-2</v>
      </c>
      <c r="AS109" s="349">
        <v>3.142625482561888E-2</v>
      </c>
      <c r="AT109" s="349">
        <v>3.142625482561888E-2</v>
      </c>
    </row>
    <row r="110" spans="1:46">
      <c r="A110" s="349"/>
      <c r="B110" s="349" t="s">
        <v>437</v>
      </c>
      <c r="C110" s="349" t="s">
        <v>438</v>
      </c>
      <c r="D110" s="349">
        <v>3.9547347278937377E-2</v>
      </c>
      <c r="E110" s="349">
        <v>3.9547347278937377E-2</v>
      </c>
      <c r="F110" s="349">
        <v>3.9547347278937377E-2</v>
      </c>
      <c r="G110" s="349">
        <v>3.9547347278937377E-2</v>
      </c>
      <c r="H110" s="349">
        <v>3.9547347278937377E-2</v>
      </c>
      <c r="I110" s="349">
        <v>3.9547347278937377E-2</v>
      </c>
      <c r="J110" s="349">
        <v>3.9547347278937377E-2</v>
      </c>
      <c r="K110" s="349">
        <v>2.1555915462064741</v>
      </c>
      <c r="L110" s="349">
        <v>0.62337907172426621</v>
      </c>
      <c r="M110" s="349">
        <v>0.40261084341729281</v>
      </c>
      <c r="N110" s="349">
        <v>0.34550843096322897</v>
      </c>
      <c r="O110" s="349">
        <v>0.31769757148741801</v>
      </c>
      <c r="P110" s="349">
        <v>0.31769757148741801</v>
      </c>
      <c r="Q110" s="349">
        <v>0.31769757148741801</v>
      </c>
      <c r="R110" s="349">
        <v>0.31769757148741801</v>
      </c>
      <c r="S110" s="349">
        <v>0.31769757148741801</v>
      </c>
      <c r="T110" s="349">
        <v>1.8973742739096831E-2</v>
      </c>
      <c r="U110" s="349">
        <v>6.3491677957305103E-3</v>
      </c>
      <c r="V110" s="349">
        <v>6.3491677957305103E-3</v>
      </c>
      <c r="W110" s="349">
        <v>6.3491677957305103E-3</v>
      </c>
      <c r="X110" s="349">
        <v>6.3491677957305103E-3</v>
      </c>
      <c r="Y110" s="349">
        <v>6.3491677957305103E-3</v>
      </c>
      <c r="Z110" s="349">
        <v>6.3491677957305103E-3</v>
      </c>
      <c r="AA110" s="349">
        <v>6.3491677957305103E-3</v>
      </c>
      <c r="AB110" s="349">
        <v>6.3491677957305103E-3</v>
      </c>
      <c r="AC110" s="349">
        <v>8.4495314338350599E-2</v>
      </c>
      <c r="AD110" s="349">
        <v>7.9256376368036688E-2</v>
      </c>
      <c r="AE110" s="349">
        <v>7.897978512174525E-2</v>
      </c>
      <c r="AF110" s="349">
        <v>7.897978512174525E-2</v>
      </c>
      <c r="AG110" s="349">
        <v>7.897978512174525E-2</v>
      </c>
      <c r="AH110" s="349">
        <v>7.897978512174525E-2</v>
      </c>
      <c r="AI110" s="349">
        <v>7.897978512174525E-2</v>
      </c>
      <c r="AJ110" s="349">
        <v>7.897978512174525E-2</v>
      </c>
      <c r="AK110" s="349">
        <v>7.897978512174525E-2</v>
      </c>
      <c r="AL110" s="349">
        <v>2.687782547443867E-2</v>
      </c>
      <c r="AM110" s="349">
        <v>2.2741214519788881E-2</v>
      </c>
      <c r="AN110" s="349">
        <v>2.2566007379134261E-2</v>
      </c>
      <c r="AO110" s="349">
        <v>2.2566007379134261E-2</v>
      </c>
      <c r="AP110" s="349">
        <v>2.2566007379134261E-2</v>
      </c>
      <c r="AQ110" s="349">
        <v>2.2566007379134261E-2</v>
      </c>
      <c r="AR110" s="349">
        <v>2.2566007379134261E-2</v>
      </c>
      <c r="AS110" s="349">
        <v>2.2566007379134261E-2</v>
      </c>
      <c r="AT110" s="349">
        <v>2.2566007379134261E-2</v>
      </c>
    </row>
    <row r="111" spans="1:46">
      <c r="A111" s="349"/>
      <c r="B111" s="349" t="s">
        <v>439</v>
      </c>
      <c r="C111" s="349" t="s">
        <v>440</v>
      </c>
      <c r="D111" s="349">
        <v>3.726800371916509E-2</v>
      </c>
      <c r="E111" s="349">
        <v>3.726800371916509E-2</v>
      </c>
      <c r="F111" s="349">
        <v>3.726800371916509E-2</v>
      </c>
      <c r="G111" s="349">
        <v>3.726800371916509E-2</v>
      </c>
      <c r="H111" s="349">
        <v>3.726800371916509E-2</v>
      </c>
      <c r="I111" s="349">
        <v>3.726800371916509E-2</v>
      </c>
      <c r="J111" s="349">
        <v>3.726800371916509E-2</v>
      </c>
      <c r="K111" s="349">
        <v>2.1555915462064741</v>
      </c>
      <c r="L111" s="349">
        <v>0.62337907172426621</v>
      </c>
      <c r="M111" s="349">
        <v>0.40261084341729281</v>
      </c>
      <c r="N111" s="349">
        <v>0.34550843096322897</v>
      </c>
      <c r="O111" s="349">
        <v>0.31769757148741801</v>
      </c>
      <c r="P111" s="349">
        <v>0.31769757148741801</v>
      </c>
      <c r="Q111" s="349">
        <v>0.31769757148741801</v>
      </c>
      <c r="R111" s="349">
        <v>0.31769757148741801</v>
      </c>
      <c r="S111" s="349">
        <v>0.31769757148741801</v>
      </c>
      <c r="T111" s="349">
        <v>1.8973742739096831E-2</v>
      </c>
      <c r="U111" s="349">
        <v>6.3491677957305103E-3</v>
      </c>
      <c r="V111" s="349">
        <v>6.3491677957305103E-3</v>
      </c>
      <c r="W111" s="349">
        <v>6.3491677957305103E-3</v>
      </c>
      <c r="X111" s="349">
        <v>6.3491677957305103E-3</v>
      </c>
      <c r="Y111" s="349">
        <v>6.3491677957305103E-3</v>
      </c>
      <c r="Z111" s="349">
        <v>6.3491677957305103E-3</v>
      </c>
      <c r="AA111" s="349">
        <v>6.3491677957305103E-3</v>
      </c>
      <c r="AB111" s="349">
        <v>6.3491677957305103E-3</v>
      </c>
      <c r="AC111" s="349">
        <v>8.4495314338350599E-2</v>
      </c>
      <c r="AD111" s="349">
        <v>7.9256376368036688E-2</v>
      </c>
      <c r="AE111" s="349">
        <v>7.897978512174525E-2</v>
      </c>
      <c r="AF111" s="349">
        <v>7.897978512174525E-2</v>
      </c>
      <c r="AG111" s="349">
        <v>7.897978512174525E-2</v>
      </c>
      <c r="AH111" s="349">
        <v>7.897978512174525E-2</v>
      </c>
      <c r="AI111" s="349">
        <v>7.897978512174525E-2</v>
      </c>
      <c r="AJ111" s="349">
        <v>7.897978512174525E-2</v>
      </c>
      <c r="AK111" s="349">
        <v>7.897978512174525E-2</v>
      </c>
      <c r="AL111" s="349">
        <v>2.687782547443867E-2</v>
      </c>
      <c r="AM111" s="349">
        <v>2.2741214519788881E-2</v>
      </c>
      <c r="AN111" s="349">
        <v>2.2566007379134261E-2</v>
      </c>
      <c r="AO111" s="349">
        <v>2.2566007379134261E-2</v>
      </c>
      <c r="AP111" s="349">
        <v>2.2566007379134261E-2</v>
      </c>
      <c r="AQ111" s="349">
        <v>2.2566007379134261E-2</v>
      </c>
      <c r="AR111" s="349">
        <v>2.2566007379134261E-2</v>
      </c>
      <c r="AS111" s="349">
        <v>2.2566007379134261E-2</v>
      </c>
      <c r="AT111" s="349">
        <v>2.2566007379134261E-2</v>
      </c>
    </row>
    <row r="112" spans="1:46">
      <c r="A112" s="349"/>
      <c r="B112" s="349" t="s">
        <v>441</v>
      </c>
      <c r="C112" s="349" t="s">
        <v>442</v>
      </c>
      <c r="D112" s="349">
        <v>4.2022307542363531E-2</v>
      </c>
      <c r="E112" s="349">
        <v>4.2022307542363531E-2</v>
      </c>
      <c r="F112" s="349">
        <v>4.2022307542363531E-2</v>
      </c>
      <c r="G112" s="349">
        <v>4.2022307542363531E-2</v>
      </c>
      <c r="H112" s="349">
        <v>4.2022307542363531E-2</v>
      </c>
      <c r="I112" s="349">
        <v>4.2022307542363531E-2</v>
      </c>
      <c r="J112" s="349">
        <v>4.2022307542363531E-2</v>
      </c>
      <c r="K112" s="349">
        <v>8.4685847701796284</v>
      </c>
      <c r="L112" s="349">
        <v>4.9821165186132932</v>
      </c>
      <c r="M112" s="349">
        <v>3.467231955421874</v>
      </c>
      <c r="N112" s="349">
        <v>3.4507915536391489</v>
      </c>
      <c r="O112" s="349">
        <v>3.458296628006019</v>
      </c>
      <c r="P112" s="349">
        <v>3.458296628006019</v>
      </c>
      <c r="Q112" s="349">
        <v>3.458296628006019</v>
      </c>
      <c r="R112" s="349">
        <v>3.458296628006019</v>
      </c>
      <c r="S112" s="349">
        <v>3.458296628006019</v>
      </c>
      <c r="T112" s="349">
        <v>1.628898119725386E-2</v>
      </c>
      <c r="U112" s="349">
        <v>1.5117907818335609E-2</v>
      </c>
      <c r="V112" s="349">
        <v>1.5117907818335609E-2</v>
      </c>
      <c r="W112" s="349">
        <v>1.5117907818335609E-2</v>
      </c>
      <c r="X112" s="349">
        <v>1.5117907818335609E-2</v>
      </c>
      <c r="Y112" s="349">
        <v>1.5117907818335609E-2</v>
      </c>
      <c r="Z112" s="349">
        <v>1.5117907818335609E-2</v>
      </c>
      <c r="AA112" s="349">
        <v>1.5117907818335609E-2</v>
      </c>
      <c r="AB112" s="349">
        <v>1.5117907818335609E-2</v>
      </c>
      <c r="AC112" s="349">
        <v>0.45802073557825479</v>
      </c>
      <c r="AD112" s="349">
        <v>0.22515659269014371</v>
      </c>
      <c r="AE112" s="349">
        <v>0.17540222927854951</v>
      </c>
      <c r="AF112" s="349">
        <v>0.17540222927854951</v>
      </c>
      <c r="AG112" s="349">
        <v>0.17540222927854951</v>
      </c>
      <c r="AH112" s="349">
        <v>0.17540222927854951</v>
      </c>
      <c r="AI112" s="349">
        <v>0.17540222927854951</v>
      </c>
      <c r="AJ112" s="349">
        <v>0.17540222927854951</v>
      </c>
      <c r="AK112" s="349">
        <v>0.17540222927854951</v>
      </c>
      <c r="AL112" s="349">
        <v>0.31467259462042407</v>
      </c>
      <c r="AM112" s="349">
        <v>0.1006125035382477</v>
      </c>
      <c r="AN112" s="349">
        <v>5.4985249894676312E-2</v>
      </c>
      <c r="AO112" s="349">
        <v>5.4985249894676312E-2</v>
      </c>
      <c r="AP112" s="349">
        <v>5.4985249894676312E-2</v>
      </c>
      <c r="AQ112" s="349">
        <v>5.4985249894676312E-2</v>
      </c>
      <c r="AR112" s="349">
        <v>5.4985249894676312E-2</v>
      </c>
      <c r="AS112" s="349">
        <v>5.4985249894676312E-2</v>
      </c>
      <c r="AT112" s="349">
        <v>5.4985249894676312E-2</v>
      </c>
    </row>
    <row r="113" spans="1:46">
      <c r="A113" s="349"/>
      <c r="B113" s="349" t="s">
        <v>443</v>
      </c>
      <c r="C113" s="349" t="s">
        <v>444</v>
      </c>
      <c r="D113" s="349">
        <v>3.9708827872133132E-2</v>
      </c>
      <c r="E113" s="349">
        <v>3.9708827872133132E-2</v>
      </c>
      <c r="F113" s="349">
        <v>3.9708827872133132E-2</v>
      </c>
      <c r="G113" s="349">
        <v>3.9708827872133132E-2</v>
      </c>
      <c r="H113" s="349">
        <v>3.9708827872133132E-2</v>
      </c>
      <c r="I113" s="349">
        <v>3.9708827872133132E-2</v>
      </c>
      <c r="J113" s="349">
        <v>3.9708827872133132E-2</v>
      </c>
      <c r="K113" s="349">
        <v>8.4685847701796284</v>
      </c>
      <c r="L113" s="349">
        <v>4.9821165186132932</v>
      </c>
      <c r="M113" s="349">
        <v>3.467231955421874</v>
      </c>
      <c r="N113" s="349">
        <v>3.4507915536391489</v>
      </c>
      <c r="O113" s="349">
        <v>3.458296628006019</v>
      </c>
      <c r="P113" s="349">
        <v>3.458296628006019</v>
      </c>
      <c r="Q113" s="349">
        <v>3.458296628006019</v>
      </c>
      <c r="R113" s="349">
        <v>3.458296628006019</v>
      </c>
      <c r="S113" s="349">
        <v>3.458296628006019</v>
      </c>
      <c r="T113" s="349">
        <v>1.628898119725386E-2</v>
      </c>
      <c r="U113" s="349">
        <v>1.5117907818335609E-2</v>
      </c>
      <c r="V113" s="349">
        <v>1.5117907818335609E-2</v>
      </c>
      <c r="W113" s="349">
        <v>1.5117907818335609E-2</v>
      </c>
      <c r="X113" s="349">
        <v>1.5117907818335609E-2</v>
      </c>
      <c r="Y113" s="349">
        <v>1.5117907818335609E-2</v>
      </c>
      <c r="Z113" s="349">
        <v>1.5117907818335609E-2</v>
      </c>
      <c r="AA113" s="349">
        <v>1.5117907818335609E-2</v>
      </c>
      <c r="AB113" s="349">
        <v>1.5117907818335609E-2</v>
      </c>
      <c r="AC113" s="349">
        <v>0.45802073557825479</v>
      </c>
      <c r="AD113" s="349">
        <v>0.22515659269014371</v>
      </c>
      <c r="AE113" s="349">
        <v>0.17540222927854951</v>
      </c>
      <c r="AF113" s="349">
        <v>0.17540222927854951</v>
      </c>
      <c r="AG113" s="349">
        <v>0.17540222927854951</v>
      </c>
      <c r="AH113" s="349">
        <v>0.17540222927854951</v>
      </c>
      <c r="AI113" s="349">
        <v>0.17540222927854951</v>
      </c>
      <c r="AJ113" s="349">
        <v>0.17540222927854951</v>
      </c>
      <c r="AK113" s="349">
        <v>0.17540222927854951</v>
      </c>
      <c r="AL113" s="349">
        <v>0.31467259462042407</v>
      </c>
      <c r="AM113" s="349">
        <v>0.1006125035382477</v>
      </c>
      <c r="AN113" s="349">
        <v>5.4985249894676312E-2</v>
      </c>
      <c r="AO113" s="349">
        <v>5.4985249894676312E-2</v>
      </c>
      <c r="AP113" s="349">
        <v>5.4985249894676312E-2</v>
      </c>
      <c r="AQ113" s="349">
        <v>5.4985249894676312E-2</v>
      </c>
      <c r="AR113" s="349">
        <v>5.4985249894676312E-2</v>
      </c>
      <c r="AS113" s="349">
        <v>5.4985249894676312E-2</v>
      </c>
      <c r="AT113" s="349">
        <v>5.4985249894676312E-2</v>
      </c>
    </row>
    <row r="114" spans="1:46">
      <c r="A114" s="349"/>
      <c r="B114" s="349" t="s">
        <v>445</v>
      </c>
      <c r="C114" s="349" t="s">
        <v>446</v>
      </c>
      <c r="D114" s="349">
        <v>3.1791784441245523E-2</v>
      </c>
      <c r="E114" s="349">
        <v>3.1791784441245523E-2</v>
      </c>
      <c r="F114" s="349">
        <v>3.1791784441245523E-2</v>
      </c>
      <c r="G114" s="349">
        <v>3.1791784441245523E-2</v>
      </c>
      <c r="H114" s="349">
        <v>3.1791784441245523E-2</v>
      </c>
      <c r="I114" s="349">
        <v>3.1791784441245523E-2</v>
      </c>
      <c r="J114" s="349">
        <v>3.1791784441245523E-2</v>
      </c>
      <c r="K114" s="349">
        <v>3.6696196816848889</v>
      </c>
      <c r="L114" s="349">
        <v>1.625345152532035</v>
      </c>
      <c r="M114" s="349">
        <v>0.92619833818541908</v>
      </c>
      <c r="N114" s="349">
        <v>0.90568583981658923</v>
      </c>
      <c r="O114" s="349">
        <v>0.90218359553210503</v>
      </c>
      <c r="P114" s="349">
        <v>0.90218359553210503</v>
      </c>
      <c r="Q114" s="349">
        <v>0.90218359553210503</v>
      </c>
      <c r="R114" s="349">
        <v>0.90218359553210503</v>
      </c>
      <c r="S114" s="349">
        <v>0.90218359553210503</v>
      </c>
      <c r="T114" s="349">
        <v>1.017703563974379E-2</v>
      </c>
      <c r="U114" s="349">
        <v>9.6189443284786409E-3</v>
      </c>
      <c r="V114" s="349">
        <v>9.6189443284786409E-3</v>
      </c>
      <c r="W114" s="349">
        <v>9.6189443284786409E-3</v>
      </c>
      <c r="X114" s="349">
        <v>9.6189443284786409E-3</v>
      </c>
      <c r="Y114" s="349">
        <v>9.6189443284786409E-3</v>
      </c>
      <c r="Z114" s="349">
        <v>9.6189443284786409E-3</v>
      </c>
      <c r="AA114" s="349">
        <v>9.6189443284786409E-3</v>
      </c>
      <c r="AB114" s="349">
        <v>9.6189443284786409E-3</v>
      </c>
      <c r="AC114" s="349">
        <v>0.29463623661304261</v>
      </c>
      <c r="AD114" s="349">
        <v>0.13986391008960269</v>
      </c>
      <c r="AE114" s="349">
        <v>0.1098307596522153</v>
      </c>
      <c r="AF114" s="349">
        <v>0.1098307596522153</v>
      </c>
      <c r="AG114" s="349">
        <v>0.1098307596522153</v>
      </c>
      <c r="AH114" s="349">
        <v>0.1098307596522153</v>
      </c>
      <c r="AI114" s="349">
        <v>0.1098307596522153</v>
      </c>
      <c r="AJ114" s="349">
        <v>0.1098307596522153</v>
      </c>
      <c r="AK114" s="349">
        <v>0.1098307596522153</v>
      </c>
      <c r="AL114" s="349">
        <v>0.1980596050983012</v>
      </c>
      <c r="AM114" s="349">
        <v>5.5742939576971073E-2</v>
      </c>
      <c r="AN114" s="349">
        <v>2.8082696739029109E-2</v>
      </c>
      <c r="AO114" s="349">
        <v>2.8082696739029109E-2</v>
      </c>
      <c r="AP114" s="349">
        <v>2.8082696739029109E-2</v>
      </c>
      <c r="AQ114" s="349">
        <v>2.8082696739029109E-2</v>
      </c>
      <c r="AR114" s="349">
        <v>2.8082696739029109E-2</v>
      </c>
      <c r="AS114" s="349">
        <v>2.8082696739029109E-2</v>
      </c>
      <c r="AT114" s="349">
        <v>2.8082696739029109E-2</v>
      </c>
    </row>
    <row r="115" spans="1:46">
      <c r="A115" s="349"/>
      <c r="B115" s="349" t="s">
        <v>447</v>
      </c>
      <c r="C115" s="349" t="s">
        <v>448</v>
      </c>
      <c r="D115" s="349">
        <v>3.348888211310911E-2</v>
      </c>
      <c r="E115" s="349">
        <v>3.4986321235341691E-2</v>
      </c>
      <c r="F115" s="349">
        <v>3.4986321235341691E-2</v>
      </c>
      <c r="G115" s="349">
        <v>3.4986321235341691E-2</v>
      </c>
      <c r="H115" s="349">
        <v>3.4986321235341691E-2</v>
      </c>
      <c r="I115" s="349">
        <v>3.4986321235341691E-2</v>
      </c>
      <c r="J115" s="349">
        <v>3.4986321235341691E-2</v>
      </c>
      <c r="K115" s="349">
        <v>3.6696196816848889</v>
      </c>
      <c r="L115" s="349">
        <v>1.625345152532035</v>
      </c>
      <c r="M115" s="349">
        <v>0.92619833818541908</v>
      </c>
      <c r="N115" s="349">
        <v>0.90568583981658923</v>
      </c>
      <c r="O115" s="349">
        <v>0.90218359553210503</v>
      </c>
      <c r="P115" s="349">
        <v>0.90218359553210503</v>
      </c>
      <c r="Q115" s="349">
        <v>0.90218359553210503</v>
      </c>
      <c r="R115" s="349">
        <v>0.90218359553210503</v>
      </c>
      <c r="S115" s="349">
        <v>0.90218359553210503</v>
      </c>
      <c r="T115" s="349">
        <v>1.017703563974379E-2</v>
      </c>
      <c r="U115" s="349">
        <v>9.6189443284786409E-3</v>
      </c>
      <c r="V115" s="349">
        <v>9.6189443284786409E-3</v>
      </c>
      <c r="W115" s="349">
        <v>9.6189443284786409E-3</v>
      </c>
      <c r="X115" s="349">
        <v>9.6189443284786409E-3</v>
      </c>
      <c r="Y115" s="349">
        <v>9.6189443284786409E-3</v>
      </c>
      <c r="Z115" s="349">
        <v>9.6189443284786409E-3</v>
      </c>
      <c r="AA115" s="349">
        <v>9.6189443284786409E-3</v>
      </c>
      <c r="AB115" s="349">
        <v>9.6189443284786409E-3</v>
      </c>
      <c r="AC115" s="349">
        <v>0.29463623661304261</v>
      </c>
      <c r="AD115" s="349">
        <v>0.13986391008960269</v>
      </c>
      <c r="AE115" s="349">
        <v>0.1098307596522153</v>
      </c>
      <c r="AF115" s="349">
        <v>0.1098307596522153</v>
      </c>
      <c r="AG115" s="349">
        <v>0.1098307596522153</v>
      </c>
      <c r="AH115" s="349">
        <v>0.1098307596522153</v>
      </c>
      <c r="AI115" s="349">
        <v>0.1098307596522153</v>
      </c>
      <c r="AJ115" s="349">
        <v>0.1098307596522153</v>
      </c>
      <c r="AK115" s="349">
        <v>0.1098307596522153</v>
      </c>
      <c r="AL115" s="349">
        <v>0.1980596050983012</v>
      </c>
      <c r="AM115" s="349">
        <v>5.5742939576971073E-2</v>
      </c>
      <c r="AN115" s="349">
        <v>2.8082696739029109E-2</v>
      </c>
      <c r="AO115" s="349">
        <v>2.8082696739029109E-2</v>
      </c>
      <c r="AP115" s="349">
        <v>2.8082696739029109E-2</v>
      </c>
      <c r="AQ115" s="349">
        <v>2.8082696739029109E-2</v>
      </c>
      <c r="AR115" s="349">
        <v>2.8082696739029109E-2</v>
      </c>
      <c r="AS115" s="349">
        <v>2.8082696739029109E-2</v>
      </c>
      <c r="AT115" s="349">
        <v>2.8082696739029109E-2</v>
      </c>
    </row>
    <row r="116" spans="1:46">
      <c r="A116" s="349"/>
      <c r="B116" s="349" t="s">
        <v>449</v>
      </c>
      <c r="C116" s="349" t="s">
        <v>450</v>
      </c>
      <c r="D116" s="349">
        <v>3.9094679852749017E-2</v>
      </c>
      <c r="E116" s="349">
        <v>3.9094679852749017E-2</v>
      </c>
      <c r="F116" s="349">
        <v>3.9094679852749017E-2</v>
      </c>
      <c r="G116" s="349">
        <v>3.9094679852749017E-2</v>
      </c>
      <c r="H116" s="349">
        <v>3.9094679852749017E-2</v>
      </c>
      <c r="I116" s="349">
        <v>3.9094679852749017E-2</v>
      </c>
      <c r="J116" s="349">
        <v>3.9094679852749017E-2</v>
      </c>
      <c r="K116" s="349">
        <v>3.6696196816848889</v>
      </c>
      <c r="L116" s="349">
        <v>1.625345152532035</v>
      </c>
      <c r="M116" s="349">
        <v>0.92619833818541908</v>
      </c>
      <c r="N116" s="349">
        <v>0.90568583981658923</v>
      </c>
      <c r="O116" s="349">
        <v>0.90218359553210503</v>
      </c>
      <c r="P116" s="349">
        <v>0.90218359553210503</v>
      </c>
      <c r="Q116" s="349">
        <v>0.90218359553210503</v>
      </c>
      <c r="R116" s="349">
        <v>0.90218359553210503</v>
      </c>
      <c r="S116" s="349">
        <v>0.90218359553210503</v>
      </c>
      <c r="T116" s="349">
        <v>1.017703563974379E-2</v>
      </c>
      <c r="U116" s="349">
        <v>9.6189443284786409E-3</v>
      </c>
      <c r="V116" s="349">
        <v>9.6189443284786409E-3</v>
      </c>
      <c r="W116" s="349">
        <v>9.6189443284786409E-3</v>
      </c>
      <c r="X116" s="349">
        <v>9.6189443284786409E-3</v>
      </c>
      <c r="Y116" s="349">
        <v>9.6189443284786409E-3</v>
      </c>
      <c r="Z116" s="349">
        <v>9.6189443284786409E-3</v>
      </c>
      <c r="AA116" s="349">
        <v>9.6189443284786409E-3</v>
      </c>
      <c r="AB116" s="349">
        <v>9.6189443284786409E-3</v>
      </c>
      <c r="AC116" s="349">
        <v>0.29463623661304261</v>
      </c>
      <c r="AD116" s="349">
        <v>0.13986391008960269</v>
      </c>
      <c r="AE116" s="349">
        <v>0.1098307596522153</v>
      </c>
      <c r="AF116" s="349">
        <v>0.1098307596522153</v>
      </c>
      <c r="AG116" s="349">
        <v>0.1098307596522153</v>
      </c>
      <c r="AH116" s="349">
        <v>0.1098307596522153</v>
      </c>
      <c r="AI116" s="349">
        <v>0.1098307596522153</v>
      </c>
      <c r="AJ116" s="349">
        <v>0.1098307596522153</v>
      </c>
      <c r="AK116" s="349">
        <v>0.1098307596522153</v>
      </c>
      <c r="AL116" s="349">
        <v>0.1980596050983012</v>
      </c>
      <c r="AM116" s="349">
        <v>5.5742939576971073E-2</v>
      </c>
      <c r="AN116" s="349">
        <v>2.8082696739029109E-2</v>
      </c>
      <c r="AO116" s="349">
        <v>2.8082696739029109E-2</v>
      </c>
      <c r="AP116" s="349">
        <v>2.8082696739029109E-2</v>
      </c>
      <c r="AQ116" s="349">
        <v>2.8082696739029109E-2</v>
      </c>
      <c r="AR116" s="349">
        <v>2.8082696739029109E-2</v>
      </c>
      <c r="AS116" s="349">
        <v>2.8082696739029109E-2</v>
      </c>
      <c r="AT116" s="349">
        <v>2.8082696739029109E-2</v>
      </c>
    </row>
    <row r="117" spans="1:46">
      <c r="A117" s="349"/>
      <c r="B117" s="349" t="s">
        <v>451</v>
      </c>
      <c r="C117" s="349" t="s">
        <v>452</v>
      </c>
      <c r="D117" s="349">
        <v>3.7727786705275178E-2</v>
      </c>
      <c r="E117" s="349">
        <v>3.7727786705275178E-2</v>
      </c>
      <c r="F117" s="349">
        <v>3.9094679852749017E-2</v>
      </c>
      <c r="G117" s="349">
        <v>3.9094679852749017E-2</v>
      </c>
      <c r="H117" s="349">
        <v>3.9094679852749017E-2</v>
      </c>
      <c r="I117" s="349">
        <v>3.9355771802266487E-2</v>
      </c>
      <c r="J117" s="349">
        <v>3.9355771802266487E-2</v>
      </c>
      <c r="K117" s="349">
        <v>3.6696196816848889</v>
      </c>
      <c r="L117" s="349">
        <v>1.625345152532035</v>
      </c>
      <c r="M117" s="349">
        <v>0.92619833818541908</v>
      </c>
      <c r="N117" s="349">
        <v>0.90568583981658923</v>
      </c>
      <c r="O117" s="349">
        <v>0.90218359553210503</v>
      </c>
      <c r="P117" s="349">
        <v>0.90218359553210503</v>
      </c>
      <c r="Q117" s="349">
        <v>0.90218359553210503</v>
      </c>
      <c r="R117" s="349">
        <v>0.90218359553210503</v>
      </c>
      <c r="S117" s="349">
        <v>0.90218359553210503</v>
      </c>
      <c r="T117" s="349">
        <v>1.017703563974379E-2</v>
      </c>
      <c r="U117" s="349">
        <v>9.6189443284786409E-3</v>
      </c>
      <c r="V117" s="349">
        <v>9.6189443284786409E-3</v>
      </c>
      <c r="W117" s="349">
        <v>9.6189443284786409E-3</v>
      </c>
      <c r="X117" s="349">
        <v>9.6189443284786409E-3</v>
      </c>
      <c r="Y117" s="349">
        <v>9.6189443284786409E-3</v>
      </c>
      <c r="Z117" s="349">
        <v>9.6189443284786409E-3</v>
      </c>
      <c r="AA117" s="349">
        <v>9.6189443284786409E-3</v>
      </c>
      <c r="AB117" s="349">
        <v>9.6189443284786409E-3</v>
      </c>
      <c r="AC117" s="349">
        <v>0.29463623661304261</v>
      </c>
      <c r="AD117" s="349">
        <v>0.13986391008960269</v>
      </c>
      <c r="AE117" s="349">
        <v>0.1098307596522153</v>
      </c>
      <c r="AF117" s="349">
        <v>0.1098307596522153</v>
      </c>
      <c r="AG117" s="349">
        <v>0.1098307596522153</v>
      </c>
      <c r="AH117" s="349">
        <v>0.1098307596522153</v>
      </c>
      <c r="AI117" s="349">
        <v>0.1098307596522153</v>
      </c>
      <c r="AJ117" s="349">
        <v>0.1098307596522153</v>
      </c>
      <c r="AK117" s="349">
        <v>0.1098307596522153</v>
      </c>
      <c r="AL117" s="349">
        <v>0.1980596050983012</v>
      </c>
      <c r="AM117" s="349">
        <v>5.5742939576971073E-2</v>
      </c>
      <c r="AN117" s="349">
        <v>2.8082696739029109E-2</v>
      </c>
      <c r="AO117" s="349">
        <v>2.8082696739029109E-2</v>
      </c>
      <c r="AP117" s="349">
        <v>2.8082696739029109E-2</v>
      </c>
      <c r="AQ117" s="349">
        <v>2.8082696739029109E-2</v>
      </c>
      <c r="AR117" s="349">
        <v>2.8082696739029109E-2</v>
      </c>
      <c r="AS117" s="349">
        <v>2.8082696739029109E-2</v>
      </c>
      <c r="AT117" s="349">
        <v>2.8082696739029109E-2</v>
      </c>
    </row>
    <row r="118" spans="1:46">
      <c r="A118" s="349"/>
      <c r="B118" s="349" t="s">
        <v>453</v>
      </c>
      <c r="C118" s="349" t="s">
        <v>454</v>
      </c>
      <c r="D118" s="349">
        <v>5.3892450050401219E-2</v>
      </c>
      <c r="E118" s="349">
        <v>5.3892450050401219E-2</v>
      </c>
      <c r="F118" s="349">
        <v>5.5850639671782283E-2</v>
      </c>
      <c r="G118" s="349">
        <v>5.5850639671782283E-2</v>
      </c>
      <c r="H118" s="349">
        <v>5.5850639671782283E-2</v>
      </c>
      <c r="I118" s="349">
        <v>5.6557123770476642E-2</v>
      </c>
      <c r="J118" s="349">
        <v>5.6557123770476642E-2</v>
      </c>
      <c r="K118" s="349">
        <v>3.6696196816848889</v>
      </c>
      <c r="L118" s="349">
        <v>1.625345152532035</v>
      </c>
      <c r="M118" s="349">
        <v>0.92619833818541908</v>
      </c>
      <c r="N118" s="349">
        <v>0.90568583981658923</v>
      </c>
      <c r="O118" s="349">
        <v>0.90218359553210503</v>
      </c>
      <c r="P118" s="349">
        <v>0.90218359553210503</v>
      </c>
      <c r="Q118" s="349">
        <v>0.90218359553210503</v>
      </c>
      <c r="R118" s="349">
        <v>0.90218359553210503</v>
      </c>
      <c r="S118" s="349">
        <v>0.90218359553210503</v>
      </c>
      <c r="T118" s="349">
        <v>1.017703563974379E-2</v>
      </c>
      <c r="U118" s="349">
        <v>9.6189443284786409E-3</v>
      </c>
      <c r="V118" s="349">
        <v>9.6189443284786409E-3</v>
      </c>
      <c r="W118" s="349">
        <v>9.6189443284786409E-3</v>
      </c>
      <c r="X118" s="349">
        <v>9.6189443284786409E-3</v>
      </c>
      <c r="Y118" s="349">
        <v>9.6189443284786409E-3</v>
      </c>
      <c r="Z118" s="349">
        <v>9.6189443284786409E-3</v>
      </c>
      <c r="AA118" s="349">
        <v>9.6189443284786409E-3</v>
      </c>
      <c r="AB118" s="349">
        <v>9.6189443284786409E-3</v>
      </c>
      <c r="AC118" s="349">
        <v>0.29463623661304261</v>
      </c>
      <c r="AD118" s="349">
        <v>0.13986391008960269</v>
      </c>
      <c r="AE118" s="349">
        <v>0.1098307596522153</v>
      </c>
      <c r="AF118" s="349">
        <v>0.1098307596522153</v>
      </c>
      <c r="AG118" s="349">
        <v>0.1098307596522153</v>
      </c>
      <c r="AH118" s="349">
        <v>0.1098307596522153</v>
      </c>
      <c r="AI118" s="349">
        <v>0.1098307596522153</v>
      </c>
      <c r="AJ118" s="349">
        <v>0.1098307596522153</v>
      </c>
      <c r="AK118" s="349">
        <v>0.1098307596522153</v>
      </c>
      <c r="AL118" s="349">
        <v>0.1980596050983012</v>
      </c>
      <c r="AM118" s="349">
        <v>5.5742939576971073E-2</v>
      </c>
      <c r="AN118" s="349">
        <v>2.8082696739029109E-2</v>
      </c>
      <c r="AO118" s="349">
        <v>2.8082696739029109E-2</v>
      </c>
      <c r="AP118" s="349">
        <v>2.8082696739029109E-2</v>
      </c>
      <c r="AQ118" s="349">
        <v>2.8082696739029109E-2</v>
      </c>
      <c r="AR118" s="349">
        <v>2.8082696739029109E-2</v>
      </c>
      <c r="AS118" s="349">
        <v>2.8082696739029109E-2</v>
      </c>
      <c r="AT118" s="349">
        <v>2.8082696739029109E-2</v>
      </c>
    </row>
    <row r="119" spans="1:46">
      <c r="A119" s="349"/>
      <c r="B119" s="349" t="s">
        <v>455</v>
      </c>
      <c r="C119" s="349" t="s">
        <v>456</v>
      </c>
      <c r="D119" s="349">
        <v>3.1770686560191462E-2</v>
      </c>
      <c r="E119" s="349">
        <v>3.1770686560191462E-2</v>
      </c>
      <c r="F119" s="349">
        <v>3.1770686560191462E-2</v>
      </c>
      <c r="G119" s="349">
        <v>3.1770686560191462E-2</v>
      </c>
      <c r="H119" s="349">
        <v>3.1770686560191462E-2</v>
      </c>
      <c r="I119" s="349">
        <v>3.1770686560191462E-2</v>
      </c>
      <c r="J119" s="349">
        <v>3.1770686560191462E-2</v>
      </c>
      <c r="K119" s="349">
        <v>3.7255659085071642</v>
      </c>
      <c r="L119" s="349">
        <v>1.6334071334623821</v>
      </c>
      <c r="M119" s="349">
        <v>0.92619833818541908</v>
      </c>
      <c r="N119" s="349">
        <v>0.90568583981658923</v>
      </c>
      <c r="O119" s="349">
        <v>0.90218359553210503</v>
      </c>
      <c r="P119" s="349">
        <v>0.90218359553210503</v>
      </c>
      <c r="Q119" s="349">
        <v>0.90218359553210503</v>
      </c>
      <c r="R119" s="349">
        <v>0.90218359553210503</v>
      </c>
      <c r="S119" s="349">
        <v>0.90218359553210503</v>
      </c>
      <c r="T119" s="349">
        <v>1.065957810466449E-2</v>
      </c>
      <c r="U119" s="349">
        <v>1.007502544411315E-2</v>
      </c>
      <c r="V119" s="349">
        <v>1.007502544411315E-2</v>
      </c>
      <c r="W119" s="349">
        <v>1.007502544411315E-2</v>
      </c>
      <c r="X119" s="349">
        <v>1.007502544411315E-2</v>
      </c>
      <c r="Y119" s="349">
        <v>1.007502544411315E-2</v>
      </c>
      <c r="Z119" s="349">
        <v>1.007502544411315E-2</v>
      </c>
      <c r="AA119" s="349">
        <v>1.007502544411315E-2</v>
      </c>
      <c r="AB119" s="349">
        <v>1.007502544411315E-2</v>
      </c>
      <c r="AC119" s="349">
        <v>0.26515735675043139</v>
      </c>
      <c r="AD119" s="349">
        <v>0.1351566926923447</v>
      </c>
      <c r="AE119" s="349">
        <v>0.1098307596522153</v>
      </c>
      <c r="AF119" s="349">
        <v>0.1098307596522153</v>
      </c>
      <c r="AG119" s="349">
        <v>0.1098307596522153</v>
      </c>
      <c r="AH119" s="349">
        <v>0.1098307596522153</v>
      </c>
      <c r="AI119" s="349">
        <v>0.1098307596522153</v>
      </c>
      <c r="AJ119" s="349">
        <v>0.1098307596522153</v>
      </c>
      <c r="AK119" s="349">
        <v>0.1098307596522153</v>
      </c>
      <c r="AL119" s="349">
        <v>0.17093911505744869</v>
      </c>
      <c r="AM119" s="349">
        <v>5.141231454167787E-2</v>
      </c>
      <c r="AN119" s="349">
        <v>2.8082696739029109E-2</v>
      </c>
      <c r="AO119" s="349">
        <v>2.8082696739029109E-2</v>
      </c>
      <c r="AP119" s="349">
        <v>2.8082696739029109E-2</v>
      </c>
      <c r="AQ119" s="349">
        <v>2.8082696739029109E-2</v>
      </c>
      <c r="AR119" s="349">
        <v>2.8082696739029109E-2</v>
      </c>
      <c r="AS119" s="349">
        <v>2.8082696739029109E-2</v>
      </c>
      <c r="AT119" s="349">
        <v>2.8082696739029109E-2</v>
      </c>
    </row>
    <row r="120" spans="1:46">
      <c r="A120" s="349"/>
      <c r="B120" s="349" t="s">
        <v>457</v>
      </c>
      <c r="C120" s="349" t="s">
        <v>458</v>
      </c>
      <c r="D120" s="349">
        <v>3.348888211310911E-2</v>
      </c>
      <c r="E120" s="349">
        <v>3.496310337396915E-2</v>
      </c>
      <c r="F120" s="349">
        <v>3.496310337396915E-2</v>
      </c>
      <c r="G120" s="349">
        <v>3.496310337396915E-2</v>
      </c>
      <c r="H120" s="349">
        <v>3.496310337396915E-2</v>
      </c>
      <c r="I120" s="349">
        <v>3.496310337396915E-2</v>
      </c>
      <c r="J120" s="349">
        <v>3.496310337396915E-2</v>
      </c>
      <c r="K120" s="349">
        <v>3.7255659085071642</v>
      </c>
      <c r="L120" s="349">
        <v>1.6334071334623821</v>
      </c>
      <c r="M120" s="349">
        <v>0.92619833818541908</v>
      </c>
      <c r="N120" s="349">
        <v>0.90568583981658923</v>
      </c>
      <c r="O120" s="349">
        <v>0.90218359553210503</v>
      </c>
      <c r="P120" s="349">
        <v>0.90218359553210503</v>
      </c>
      <c r="Q120" s="349">
        <v>0.90218359553210503</v>
      </c>
      <c r="R120" s="349">
        <v>0.90218359553210503</v>
      </c>
      <c r="S120" s="349">
        <v>0.90218359553210503</v>
      </c>
      <c r="T120" s="349">
        <v>1.065957810466449E-2</v>
      </c>
      <c r="U120" s="349">
        <v>1.007502544411315E-2</v>
      </c>
      <c r="V120" s="349">
        <v>1.007502544411315E-2</v>
      </c>
      <c r="W120" s="349">
        <v>1.007502544411315E-2</v>
      </c>
      <c r="X120" s="349">
        <v>1.007502544411315E-2</v>
      </c>
      <c r="Y120" s="349">
        <v>1.007502544411315E-2</v>
      </c>
      <c r="Z120" s="349">
        <v>1.007502544411315E-2</v>
      </c>
      <c r="AA120" s="349">
        <v>1.007502544411315E-2</v>
      </c>
      <c r="AB120" s="349">
        <v>1.007502544411315E-2</v>
      </c>
      <c r="AC120" s="349">
        <v>0.26515735675043139</v>
      </c>
      <c r="AD120" s="349">
        <v>0.1351566926923447</v>
      </c>
      <c r="AE120" s="349">
        <v>0.1098307596522153</v>
      </c>
      <c r="AF120" s="349">
        <v>0.1098307596522153</v>
      </c>
      <c r="AG120" s="349">
        <v>0.1098307596522153</v>
      </c>
      <c r="AH120" s="349">
        <v>0.1098307596522153</v>
      </c>
      <c r="AI120" s="349">
        <v>0.1098307596522153</v>
      </c>
      <c r="AJ120" s="349">
        <v>0.1098307596522153</v>
      </c>
      <c r="AK120" s="349">
        <v>0.1098307596522153</v>
      </c>
      <c r="AL120" s="349">
        <v>0.17093911505744869</v>
      </c>
      <c r="AM120" s="349">
        <v>5.141231454167787E-2</v>
      </c>
      <c r="AN120" s="349">
        <v>2.8082696739029109E-2</v>
      </c>
      <c r="AO120" s="349">
        <v>2.8082696739029109E-2</v>
      </c>
      <c r="AP120" s="349">
        <v>2.8082696739029109E-2</v>
      </c>
      <c r="AQ120" s="349">
        <v>2.8082696739029109E-2</v>
      </c>
      <c r="AR120" s="349">
        <v>2.8082696739029109E-2</v>
      </c>
      <c r="AS120" s="349">
        <v>2.8082696739029109E-2</v>
      </c>
      <c r="AT120" s="349">
        <v>2.8082696739029109E-2</v>
      </c>
    </row>
    <row r="121" spans="1:46">
      <c r="A121" s="349"/>
      <c r="B121" s="349" t="s">
        <v>459</v>
      </c>
      <c r="C121" s="349" t="s">
        <v>460</v>
      </c>
      <c r="D121" s="349">
        <v>3.906873557438037E-2</v>
      </c>
      <c r="E121" s="349">
        <v>3.906873557438037E-2</v>
      </c>
      <c r="F121" s="349">
        <v>3.906873557438037E-2</v>
      </c>
      <c r="G121" s="349">
        <v>3.906873557438037E-2</v>
      </c>
      <c r="H121" s="349">
        <v>3.906873557438037E-2</v>
      </c>
      <c r="I121" s="349">
        <v>3.906873557438037E-2</v>
      </c>
      <c r="J121" s="349">
        <v>3.906873557438037E-2</v>
      </c>
      <c r="K121" s="349">
        <v>3.7255659085071642</v>
      </c>
      <c r="L121" s="349">
        <v>1.6334071334623821</v>
      </c>
      <c r="M121" s="349">
        <v>0.92619833818541908</v>
      </c>
      <c r="N121" s="349">
        <v>0.90568583981658923</v>
      </c>
      <c r="O121" s="349">
        <v>0.90218359553210503</v>
      </c>
      <c r="P121" s="349">
        <v>0.90218359553210503</v>
      </c>
      <c r="Q121" s="349">
        <v>0.90218359553210503</v>
      </c>
      <c r="R121" s="349">
        <v>0.90218359553210503</v>
      </c>
      <c r="S121" s="349">
        <v>0.90218359553210503</v>
      </c>
      <c r="T121" s="349">
        <v>1.065957810466449E-2</v>
      </c>
      <c r="U121" s="349">
        <v>1.007502544411315E-2</v>
      </c>
      <c r="V121" s="349">
        <v>1.007502544411315E-2</v>
      </c>
      <c r="W121" s="349">
        <v>1.007502544411315E-2</v>
      </c>
      <c r="X121" s="349">
        <v>1.007502544411315E-2</v>
      </c>
      <c r="Y121" s="349">
        <v>1.007502544411315E-2</v>
      </c>
      <c r="Z121" s="349">
        <v>1.007502544411315E-2</v>
      </c>
      <c r="AA121" s="349">
        <v>1.007502544411315E-2</v>
      </c>
      <c r="AB121" s="349">
        <v>1.007502544411315E-2</v>
      </c>
      <c r="AC121" s="349">
        <v>0.26515735675043139</v>
      </c>
      <c r="AD121" s="349">
        <v>0.1351566926923447</v>
      </c>
      <c r="AE121" s="349">
        <v>0.1098307596522153</v>
      </c>
      <c r="AF121" s="349">
        <v>0.1098307596522153</v>
      </c>
      <c r="AG121" s="349">
        <v>0.1098307596522153</v>
      </c>
      <c r="AH121" s="349">
        <v>0.1098307596522153</v>
      </c>
      <c r="AI121" s="349">
        <v>0.1098307596522153</v>
      </c>
      <c r="AJ121" s="349">
        <v>0.1098307596522153</v>
      </c>
      <c r="AK121" s="349">
        <v>0.1098307596522153</v>
      </c>
      <c r="AL121" s="349">
        <v>0.17093911505744869</v>
      </c>
      <c r="AM121" s="349">
        <v>5.141231454167787E-2</v>
      </c>
      <c r="AN121" s="349">
        <v>2.8082696739029109E-2</v>
      </c>
      <c r="AO121" s="349">
        <v>2.8082696739029109E-2</v>
      </c>
      <c r="AP121" s="349">
        <v>2.8082696739029109E-2</v>
      </c>
      <c r="AQ121" s="349">
        <v>2.8082696739029109E-2</v>
      </c>
      <c r="AR121" s="349">
        <v>2.8082696739029109E-2</v>
      </c>
      <c r="AS121" s="349">
        <v>2.8082696739029109E-2</v>
      </c>
      <c r="AT121" s="349">
        <v>2.8082696739029109E-2</v>
      </c>
    </row>
    <row r="122" spans="1:46">
      <c r="A122" s="349"/>
      <c r="B122" s="349" t="s">
        <v>461</v>
      </c>
      <c r="C122" s="349" t="s">
        <v>462</v>
      </c>
      <c r="D122" s="349">
        <v>3.7700577129058888E-2</v>
      </c>
      <c r="E122" s="349">
        <v>3.7700577129058888E-2</v>
      </c>
      <c r="F122" s="349">
        <v>3.9067955574154302E-2</v>
      </c>
      <c r="G122" s="349">
        <v>3.9067955574154302E-2</v>
      </c>
      <c r="H122" s="349">
        <v>3.9067955574154302E-2</v>
      </c>
      <c r="I122" s="349">
        <v>3.956248665737145E-2</v>
      </c>
      <c r="J122" s="349">
        <v>3.956248665737145E-2</v>
      </c>
      <c r="K122" s="349">
        <v>3.7255659085071642</v>
      </c>
      <c r="L122" s="349">
        <v>1.6334071334623821</v>
      </c>
      <c r="M122" s="349">
        <v>0.92619833818541908</v>
      </c>
      <c r="N122" s="349">
        <v>0.90568583981658923</v>
      </c>
      <c r="O122" s="349">
        <v>0.90218359553210503</v>
      </c>
      <c r="P122" s="349">
        <v>0.90218359553210503</v>
      </c>
      <c r="Q122" s="349">
        <v>0.90218359553210503</v>
      </c>
      <c r="R122" s="349">
        <v>0.90218359553210503</v>
      </c>
      <c r="S122" s="349">
        <v>0.90218359553210503</v>
      </c>
      <c r="T122" s="349">
        <v>1.065957810466449E-2</v>
      </c>
      <c r="U122" s="349">
        <v>1.007502544411315E-2</v>
      </c>
      <c r="V122" s="349">
        <v>1.007502544411315E-2</v>
      </c>
      <c r="W122" s="349">
        <v>1.007502544411315E-2</v>
      </c>
      <c r="X122" s="349">
        <v>1.007502544411315E-2</v>
      </c>
      <c r="Y122" s="349">
        <v>1.007502544411315E-2</v>
      </c>
      <c r="Z122" s="349">
        <v>1.007502544411315E-2</v>
      </c>
      <c r="AA122" s="349">
        <v>1.007502544411315E-2</v>
      </c>
      <c r="AB122" s="349">
        <v>1.007502544411315E-2</v>
      </c>
      <c r="AC122" s="349">
        <v>0.26515735675043139</v>
      </c>
      <c r="AD122" s="349">
        <v>0.1351566926923447</v>
      </c>
      <c r="AE122" s="349">
        <v>0.1098307596522153</v>
      </c>
      <c r="AF122" s="349">
        <v>0.1098307596522153</v>
      </c>
      <c r="AG122" s="349">
        <v>0.1098307596522153</v>
      </c>
      <c r="AH122" s="349">
        <v>0.1098307596522153</v>
      </c>
      <c r="AI122" s="349">
        <v>0.1098307596522153</v>
      </c>
      <c r="AJ122" s="349">
        <v>0.1098307596522153</v>
      </c>
      <c r="AK122" s="349">
        <v>0.1098307596522153</v>
      </c>
      <c r="AL122" s="349">
        <v>0.17093911505744869</v>
      </c>
      <c r="AM122" s="349">
        <v>5.141231454167787E-2</v>
      </c>
      <c r="AN122" s="349">
        <v>2.8082696739029109E-2</v>
      </c>
      <c r="AO122" s="349">
        <v>2.8082696739029109E-2</v>
      </c>
      <c r="AP122" s="349">
        <v>2.8082696739029109E-2</v>
      </c>
      <c r="AQ122" s="349">
        <v>2.8082696739029109E-2</v>
      </c>
      <c r="AR122" s="349">
        <v>2.8082696739029109E-2</v>
      </c>
      <c r="AS122" s="349">
        <v>2.8082696739029109E-2</v>
      </c>
      <c r="AT122" s="349">
        <v>2.8082696739029109E-2</v>
      </c>
    </row>
    <row r="123" spans="1:46">
      <c r="A123" s="349"/>
      <c r="B123" s="349" t="s">
        <v>463</v>
      </c>
      <c r="C123" s="349" t="s">
        <v>464</v>
      </c>
      <c r="D123" s="349">
        <v>5.3857967327227002E-2</v>
      </c>
      <c r="E123" s="349">
        <v>5.3857967327227002E-2</v>
      </c>
      <c r="F123" s="349">
        <v>5.5811365105934721E-2</v>
      </c>
      <c r="G123" s="349">
        <v>5.5811365105934721E-2</v>
      </c>
      <c r="H123" s="349">
        <v>5.5811365105934721E-2</v>
      </c>
      <c r="I123" s="349">
        <v>5.6517838081959197E-2</v>
      </c>
      <c r="J123" s="349">
        <v>5.6517838081959197E-2</v>
      </c>
      <c r="K123" s="349">
        <v>3.7255659085071642</v>
      </c>
      <c r="L123" s="349">
        <v>1.6334071334623821</v>
      </c>
      <c r="M123" s="349">
        <v>0.92619833818541908</v>
      </c>
      <c r="N123" s="349">
        <v>0.90568583981658923</v>
      </c>
      <c r="O123" s="349">
        <v>0.90218359553210503</v>
      </c>
      <c r="P123" s="349">
        <v>0.90218359553210503</v>
      </c>
      <c r="Q123" s="349">
        <v>0.90218359553210503</v>
      </c>
      <c r="R123" s="349">
        <v>0.90218359553210503</v>
      </c>
      <c r="S123" s="349">
        <v>0.90218359553210503</v>
      </c>
      <c r="T123" s="349">
        <v>1.065957810466449E-2</v>
      </c>
      <c r="U123" s="349">
        <v>1.007502544411315E-2</v>
      </c>
      <c r="V123" s="349">
        <v>1.007502544411315E-2</v>
      </c>
      <c r="W123" s="349">
        <v>1.007502544411315E-2</v>
      </c>
      <c r="X123" s="349">
        <v>1.007502544411315E-2</v>
      </c>
      <c r="Y123" s="349">
        <v>1.007502544411315E-2</v>
      </c>
      <c r="Z123" s="349">
        <v>1.007502544411315E-2</v>
      </c>
      <c r="AA123" s="349">
        <v>1.007502544411315E-2</v>
      </c>
      <c r="AB123" s="349">
        <v>1.007502544411315E-2</v>
      </c>
      <c r="AC123" s="349">
        <v>0.26515735675043139</v>
      </c>
      <c r="AD123" s="349">
        <v>0.1351566926923447</v>
      </c>
      <c r="AE123" s="349">
        <v>0.1098307596522153</v>
      </c>
      <c r="AF123" s="349">
        <v>0.1098307596522153</v>
      </c>
      <c r="AG123" s="349">
        <v>0.1098307596522153</v>
      </c>
      <c r="AH123" s="349">
        <v>0.1098307596522153</v>
      </c>
      <c r="AI123" s="349">
        <v>0.1098307596522153</v>
      </c>
      <c r="AJ123" s="349">
        <v>0.1098307596522153</v>
      </c>
      <c r="AK123" s="349">
        <v>0.1098307596522153</v>
      </c>
      <c r="AL123" s="349">
        <v>0.17093911505744869</v>
      </c>
      <c r="AM123" s="349">
        <v>5.141231454167787E-2</v>
      </c>
      <c r="AN123" s="349">
        <v>2.8082696739029109E-2</v>
      </c>
      <c r="AO123" s="349">
        <v>2.8082696739029109E-2</v>
      </c>
      <c r="AP123" s="349">
        <v>2.8082696739029109E-2</v>
      </c>
      <c r="AQ123" s="349">
        <v>2.8082696739029109E-2</v>
      </c>
      <c r="AR123" s="349">
        <v>2.8082696739029109E-2</v>
      </c>
      <c r="AS123" s="349">
        <v>2.8082696739029109E-2</v>
      </c>
      <c r="AT123" s="349">
        <v>2.8082696739029109E-2</v>
      </c>
    </row>
    <row r="124" spans="1:46">
      <c r="A124" s="349"/>
      <c r="B124" s="349" t="s">
        <v>465</v>
      </c>
      <c r="C124" s="349" t="s">
        <v>466</v>
      </c>
      <c r="D124" s="349">
        <v>2.8412947447489959E-2</v>
      </c>
      <c r="E124" s="349">
        <v>2.9718407195077338E-2</v>
      </c>
      <c r="F124" s="349">
        <v>2.9718407195077338E-2</v>
      </c>
      <c r="G124" s="349">
        <v>2.9718407195077338E-2</v>
      </c>
      <c r="H124" s="349">
        <v>2.9718407195077338E-2</v>
      </c>
      <c r="I124" s="349">
        <v>2.9718407195077338E-2</v>
      </c>
      <c r="J124" s="349">
        <v>2.9718407195077338E-2</v>
      </c>
      <c r="K124" s="349">
        <v>3.20507406774807</v>
      </c>
      <c r="L124" s="349">
        <v>1.601080383321565</v>
      </c>
      <c r="M124" s="349">
        <v>1.424624750076654</v>
      </c>
      <c r="N124" s="349">
        <v>1.423260219133909</v>
      </c>
      <c r="O124" s="349">
        <v>1.423484421683745</v>
      </c>
      <c r="P124" s="349">
        <v>1.423484421683745</v>
      </c>
      <c r="Q124" s="349">
        <v>1.423484421683745</v>
      </c>
      <c r="R124" s="349">
        <v>1.423484421683745</v>
      </c>
      <c r="S124" s="349">
        <v>1.423484421683745</v>
      </c>
      <c r="T124" s="349">
        <v>6.8377020044147379E-3</v>
      </c>
      <c r="U124" s="349">
        <v>6.7699345304957177E-3</v>
      </c>
      <c r="V124" s="349">
        <v>6.7699345304957177E-3</v>
      </c>
      <c r="W124" s="349">
        <v>6.7699345304957177E-3</v>
      </c>
      <c r="X124" s="349">
        <v>6.7699345304957177E-3</v>
      </c>
      <c r="Y124" s="349">
        <v>6.7699345304957177E-3</v>
      </c>
      <c r="Z124" s="349">
        <v>6.7699345304957177E-3</v>
      </c>
      <c r="AA124" s="349">
        <v>6.7699345304957177E-3</v>
      </c>
      <c r="AB124" s="349">
        <v>6.7699345304957177E-3</v>
      </c>
      <c r="AC124" s="349">
        <v>9.3185485570461565E-2</v>
      </c>
      <c r="AD124" s="349">
        <v>8.3757768043149869E-2</v>
      </c>
      <c r="AE124" s="349">
        <v>8.3544743115146328E-2</v>
      </c>
      <c r="AF124" s="349">
        <v>8.3544743115146328E-2</v>
      </c>
      <c r="AG124" s="349">
        <v>8.3544743115146328E-2</v>
      </c>
      <c r="AH124" s="349">
        <v>8.3544743115146328E-2</v>
      </c>
      <c r="AI124" s="349">
        <v>8.3544743115146328E-2</v>
      </c>
      <c r="AJ124" s="349">
        <v>8.3544743115146328E-2</v>
      </c>
      <c r="AK124" s="349">
        <v>8.3544743115146328E-2</v>
      </c>
      <c r="AL124" s="349">
        <v>2.1192396580398062E-2</v>
      </c>
      <c r="AM124" s="349">
        <v>1.3006536566262539E-2</v>
      </c>
      <c r="AN124" s="349">
        <v>1.281809390765082E-2</v>
      </c>
      <c r="AO124" s="349">
        <v>1.281809390765082E-2</v>
      </c>
      <c r="AP124" s="349">
        <v>1.281809390765082E-2</v>
      </c>
      <c r="AQ124" s="349">
        <v>1.281809390765082E-2</v>
      </c>
      <c r="AR124" s="349">
        <v>1.281809390765082E-2</v>
      </c>
      <c r="AS124" s="349">
        <v>1.281809390765082E-2</v>
      </c>
      <c r="AT124" s="349">
        <v>1.281809390765082E-2</v>
      </c>
    </row>
    <row r="125" spans="1:46">
      <c r="A125" s="349"/>
      <c r="B125" s="349" t="s">
        <v>467</v>
      </c>
      <c r="C125" s="349" t="s">
        <v>468</v>
      </c>
      <c r="D125" s="349">
        <v>3.1231204667281531E-2</v>
      </c>
      <c r="E125" s="349">
        <v>3.1231204667281531E-2</v>
      </c>
      <c r="F125" s="349">
        <v>3.1231204667281531E-2</v>
      </c>
      <c r="G125" s="349">
        <v>3.1231204667281531E-2</v>
      </c>
      <c r="H125" s="349">
        <v>3.1231204667281531E-2</v>
      </c>
      <c r="I125" s="349">
        <v>3.1231204667281531E-2</v>
      </c>
      <c r="J125" s="349">
        <v>3.1231204667281531E-2</v>
      </c>
      <c r="K125" s="349">
        <v>3.20507406774807</v>
      </c>
      <c r="L125" s="349">
        <v>1.601080383321565</v>
      </c>
      <c r="M125" s="349">
        <v>1.424624750076654</v>
      </c>
      <c r="N125" s="349">
        <v>1.423260219133909</v>
      </c>
      <c r="O125" s="349">
        <v>1.423484421683745</v>
      </c>
      <c r="P125" s="349">
        <v>1.423484421683745</v>
      </c>
      <c r="Q125" s="349">
        <v>1.423484421683745</v>
      </c>
      <c r="R125" s="349">
        <v>1.423484421683745</v>
      </c>
      <c r="S125" s="349">
        <v>1.423484421683745</v>
      </c>
      <c r="T125" s="349">
        <v>6.8377020044147379E-3</v>
      </c>
      <c r="U125" s="349">
        <v>6.7699345304957177E-3</v>
      </c>
      <c r="V125" s="349">
        <v>6.7699345304957177E-3</v>
      </c>
      <c r="W125" s="349">
        <v>6.7699345304957177E-3</v>
      </c>
      <c r="X125" s="349">
        <v>6.7699345304957177E-3</v>
      </c>
      <c r="Y125" s="349">
        <v>6.7699345304957177E-3</v>
      </c>
      <c r="Z125" s="349">
        <v>6.7699345304957177E-3</v>
      </c>
      <c r="AA125" s="349">
        <v>6.7699345304957177E-3</v>
      </c>
      <c r="AB125" s="349">
        <v>6.7699345304957177E-3</v>
      </c>
      <c r="AC125" s="349">
        <v>9.3185485570461565E-2</v>
      </c>
      <c r="AD125" s="349">
        <v>8.3757768043149869E-2</v>
      </c>
      <c r="AE125" s="349">
        <v>8.3544743115146328E-2</v>
      </c>
      <c r="AF125" s="349">
        <v>8.3544743115146328E-2</v>
      </c>
      <c r="AG125" s="349">
        <v>8.3544743115146328E-2</v>
      </c>
      <c r="AH125" s="349">
        <v>8.3544743115146328E-2</v>
      </c>
      <c r="AI125" s="349">
        <v>8.3544743115146328E-2</v>
      </c>
      <c r="AJ125" s="349">
        <v>8.3544743115146328E-2</v>
      </c>
      <c r="AK125" s="349">
        <v>8.3544743115146328E-2</v>
      </c>
      <c r="AL125" s="349">
        <v>2.1192396580398062E-2</v>
      </c>
      <c r="AM125" s="349">
        <v>1.3006536566262539E-2</v>
      </c>
      <c r="AN125" s="349">
        <v>1.281809390765082E-2</v>
      </c>
      <c r="AO125" s="349">
        <v>1.281809390765082E-2</v>
      </c>
      <c r="AP125" s="349">
        <v>1.281809390765082E-2</v>
      </c>
      <c r="AQ125" s="349">
        <v>1.281809390765082E-2</v>
      </c>
      <c r="AR125" s="349">
        <v>1.281809390765082E-2</v>
      </c>
      <c r="AS125" s="349">
        <v>1.281809390765082E-2</v>
      </c>
      <c r="AT125" s="349">
        <v>1.281809390765082E-2</v>
      </c>
    </row>
    <row r="126" spans="1:46">
      <c r="A126" s="349"/>
      <c r="B126" s="349" t="s">
        <v>469</v>
      </c>
      <c r="C126" s="349" t="s">
        <v>470</v>
      </c>
      <c r="D126" s="349">
        <v>3.022523274414067E-2</v>
      </c>
      <c r="E126" s="349">
        <v>3.022523274414067E-2</v>
      </c>
      <c r="F126" s="349">
        <v>3.0839566743005319E-2</v>
      </c>
      <c r="G126" s="349">
        <v>3.0839566743005319E-2</v>
      </c>
      <c r="H126" s="349">
        <v>3.0839566743005319E-2</v>
      </c>
      <c r="I126" s="349">
        <v>3.1231204667281531E-2</v>
      </c>
      <c r="J126" s="349">
        <v>3.1231204667281531E-2</v>
      </c>
      <c r="K126" s="349">
        <v>3.20507406774807</v>
      </c>
      <c r="L126" s="349">
        <v>1.601080383321565</v>
      </c>
      <c r="M126" s="349">
        <v>1.424624750076654</v>
      </c>
      <c r="N126" s="349">
        <v>1.423260219133909</v>
      </c>
      <c r="O126" s="349">
        <v>1.423484421683745</v>
      </c>
      <c r="P126" s="349">
        <v>1.423484421683745</v>
      </c>
      <c r="Q126" s="349">
        <v>1.423484421683745</v>
      </c>
      <c r="R126" s="349">
        <v>1.423484421683745</v>
      </c>
      <c r="S126" s="349">
        <v>1.423484421683745</v>
      </c>
      <c r="T126" s="349">
        <v>6.8377020044147379E-3</v>
      </c>
      <c r="U126" s="349">
        <v>6.7699345304957177E-3</v>
      </c>
      <c r="V126" s="349">
        <v>6.7699345304957177E-3</v>
      </c>
      <c r="W126" s="349">
        <v>6.7699345304957177E-3</v>
      </c>
      <c r="X126" s="349">
        <v>6.7699345304957177E-3</v>
      </c>
      <c r="Y126" s="349">
        <v>6.7699345304957177E-3</v>
      </c>
      <c r="Z126" s="349">
        <v>6.7699345304957177E-3</v>
      </c>
      <c r="AA126" s="349">
        <v>6.7699345304957177E-3</v>
      </c>
      <c r="AB126" s="349">
        <v>6.7699345304957177E-3</v>
      </c>
      <c r="AC126" s="349">
        <v>9.3185485570461565E-2</v>
      </c>
      <c r="AD126" s="349">
        <v>8.3757768043149869E-2</v>
      </c>
      <c r="AE126" s="349">
        <v>8.3544743115146328E-2</v>
      </c>
      <c r="AF126" s="349">
        <v>8.3544743115146328E-2</v>
      </c>
      <c r="AG126" s="349">
        <v>8.3544743115146328E-2</v>
      </c>
      <c r="AH126" s="349">
        <v>8.3544743115146328E-2</v>
      </c>
      <c r="AI126" s="349">
        <v>8.3544743115146328E-2</v>
      </c>
      <c r="AJ126" s="349">
        <v>8.3544743115146328E-2</v>
      </c>
      <c r="AK126" s="349">
        <v>8.3544743115146328E-2</v>
      </c>
      <c r="AL126" s="349">
        <v>2.1192396580398062E-2</v>
      </c>
      <c r="AM126" s="349">
        <v>1.3006536566262539E-2</v>
      </c>
      <c r="AN126" s="349">
        <v>1.281809390765082E-2</v>
      </c>
      <c r="AO126" s="349">
        <v>1.281809390765082E-2</v>
      </c>
      <c r="AP126" s="349">
        <v>1.281809390765082E-2</v>
      </c>
      <c r="AQ126" s="349">
        <v>1.281809390765082E-2</v>
      </c>
      <c r="AR126" s="349">
        <v>1.281809390765082E-2</v>
      </c>
      <c r="AS126" s="349">
        <v>1.281809390765082E-2</v>
      </c>
      <c r="AT126" s="349">
        <v>1.281809390765082E-2</v>
      </c>
    </row>
    <row r="127" spans="1:46">
      <c r="A127" s="349"/>
      <c r="B127" s="349" t="s">
        <v>471</v>
      </c>
      <c r="C127" s="349" t="s">
        <v>472</v>
      </c>
      <c r="D127" s="349">
        <v>4.0300310325520887E-2</v>
      </c>
      <c r="E127" s="349">
        <v>4.0300310325520887E-2</v>
      </c>
      <c r="F127" s="349">
        <v>4.1121982049002359E-2</v>
      </c>
      <c r="G127" s="349">
        <v>4.1121982049002359E-2</v>
      </c>
      <c r="H127" s="349">
        <v>4.1121982049002359E-2</v>
      </c>
      <c r="I127" s="349">
        <v>4.1644165948037312E-2</v>
      </c>
      <c r="J127" s="349">
        <v>4.1644165948037312E-2</v>
      </c>
      <c r="K127" s="349">
        <v>3.20507406774807</v>
      </c>
      <c r="L127" s="349">
        <v>1.601080383321565</v>
      </c>
      <c r="M127" s="349">
        <v>1.424624750076654</v>
      </c>
      <c r="N127" s="349">
        <v>1.423260219133909</v>
      </c>
      <c r="O127" s="349">
        <v>1.423484421683745</v>
      </c>
      <c r="P127" s="349">
        <v>1.423484421683745</v>
      </c>
      <c r="Q127" s="349">
        <v>1.423484421683745</v>
      </c>
      <c r="R127" s="349">
        <v>1.423484421683745</v>
      </c>
      <c r="S127" s="349">
        <v>1.423484421683745</v>
      </c>
      <c r="T127" s="349">
        <v>6.8377020044147379E-3</v>
      </c>
      <c r="U127" s="349">
        <v>6.7699345304957177E-3</v>
      </c>
      <c r="V127" s="349">
        <v>6.7699345304957177E-3</v>
      </c>
      <c r="W127" s="349">
        <v>6.7699345304957177E-3</v>
      </c>
      <c r="X127" s="349">
        <v>6.7699345304957177E-3</v>
      </c>
      <c r="Y127" s="349">
        <v>6.7699345304957177E-3</v>
      </c>
      <c r="Z127" s="349">
        <v>6.7699345304957177E-3</v>
      </c>
      <c r="AA127" s="349">
        <v>6.7699345304957177E-3</v>
      </c>
      <c r="AB127" s="349">
        <v>6.7699345304957177E-3</v>
      </c>
      <c r="AC127" s="349">
        <v>9.3185485570461565E-2</v>
      </c>
      <c r="AD127" s="349">
        <v>8.3757768043149869E-2</v>
      </c>
      <c r="AE127" s="349">
        <v>8.3544743115146328E-2</v>
      </c>
      <c r="AF127" s="349">
        <v>8.3544743115146328E-2</v>
      </c>
      <c r="AG127" s="349">
        <v>8.3544743115146328E-2</v>
      </c>
      <c r="AH127" s="349">
        <v>8.3544743115146328E-2</v>
      </c>
      <c r="AI127" s="349">
        <v>8.3544743115146328E-2</v>
      </c>
      <c r="AJ127" s="349">
        <v>8.3544743115146328E-2</v>
      </c>
      <c r="AK127" s="349">
        <v>8.3544743115146328E-2</v>
      </c>
      <c r="AL127" s="349">
        <v>2.1192396580398062E-2</v>
      </c>
      <c r="AM127" s="349">
        <v>1.3006536566262539E-2</v>
      </c>
      <c r="AN127" s="349">
        <v>1.281809390765082E-2</v>
      </c>
      <c r="AO127" s="349">
        <v>1.281809390765082E-2</v>
      </c>
      <c r="AP127" s="349">
        <v>1.281809390765082E-2</v>
      </c>
      <c r="AQ127" s="349">
        <v>1.281809390765082E-2</v>
      </c>
      <c r="AR127" s="349">
        <v>1.281809390765082E-2</v>
      </c>
      <c r="AS127" s="349">
        <v>1.281809390765082E-2</v>
      </c>
      <c r="AT127" s="349">
        <v>1.281809390765082E-2</v>
      </c>
    </row>
    <row r="128" spans="1:46">
      <c r="A128" s="349"/>
      <c r="B128" s="349" t="s">
        <v>473</v>
      </c>
      <c r="C128" s="349" t="s">
        <v>474</v>
      </c>
      <c r="D128" s="349">
        <v>0.1189307618422038</v>
      </c>
      <c r="E128" s="349">
        <v>0.1189307618422038</v>
      </c>
      <c r="F128" s="349">
        <v>0.1189307618422038</v>
      </c>
      <c r="G128" s="349">
        <v>0.1189307618422038</v>
      </c>
      <c r="H128" s="349">
        <v>0.1189307618422038</v>
      </c>
      <c r="I128" s="349">
        <v>0.1189307618422038</v>
      </c>
      <c r="J128" s="349">
        <v>0.1189307618422038</v>
      </c>
      <c r="K128" s="349">
        <v>2.0259159468403549</v>
      </c>
      <c r="L128" s="349">
        <v>0.66734524578597576</v>
      </c>
      <c r="M128" s="349">
        <v>0.36217078539327052</v>
      </c>
      <c r="N128" s="349">
        <v>0.25114699781709449</v>
      </c>
      <c r="O128" s="349">
        <v>0.16536905533109439</v>
      </c>
      <c r="P128" s="349">
        <v>0.16536905533109439</v>
      </c>
      <c r="Q128" s="349">
        <v>0.16536905533109439</v>
      </c>
      <c r="R128" s="349">
        <v>0.16536905533109439</v>
      </c>
      <c r="S128" s="349">
        <v>0.16536905533109439</v>
      </c>
      <c r="T128" s="349">
        <v>1.260776600044902E-2</v>
      </c>
      <c r="U128" s="349">
        <v>4.2995409537388198E-3</v>
      </c>
      <c r="V128" s="349">
        <v>4.2995409537388198E-3</v>
      </c>
      <c r="W128" s="349">
        <v>4.2995409537388198E-3</v>
      </c>
      <c r="X128" s="349">
        <v>4.2995409537388198E-3</v>
      </c>
      <c r="Y128" s="349">
        <v>4.2995409537388198E-3</v>
      </c>
      <c r="Z128" s="349">
        <v>4.2995409537388198E-3</v>
      </c>
      <c r="AA128" s="349">
        <v>4.2995409537388198E-3</v>
      </c>
      <c r="AB128" s="349">
        <v>4.2995409537388198E-3</v>
      </c>
      <c r="AC128" s="349">
        <v>5.877132747913956E-2</v>
      </c>
      <c r="AD128" s="349">
        <v>5.6522642539992611E-2</v>
      </c>
      <c r="AE128" s="349">
        <v>5.6362718994972472E-2</v>
      </c>
      <c r="AF128" s="349">
        <v>5.6362718994972472E-2</v>
      </c>
      <c r="AG128" s="349">
        <v>5.6362718994972472E-2</v>
      </c>
      <c r="AH128" s="349">
        <v>5.6362718994972472E-2</v>
      </c>
      <c r="AI128" s="349">
        <v>5.6362718994972472E-2</v>
      </c>
      <c r="AJ128" s="349">
        <v>5.6362718994972472E-2</v>
      </c>
      <c r="AK128" s="349">
        <v>5.6362718994972472E-2</v>
      </c>
      <c r="AL128" s="349">
        <v>1.9594132544732738E-2</v>
      </c>
      <c r="AM128" s="349">
        <v>1.7509991601039152E-2</v>
      </c>
      <c r="AN128" s="349">
        <v>1.7310524600574619E-2</v>
      </c>
      <c r="AO128" s="349">
        <v>1.7310524600574619E-2</v>
      </c>
      <c r="AP128" s="349">
        <v>1.7310524600574619E-2</v>
      </c>
      <c r="AQ128" s="349">
        <v>1.7310524600574619E-2</v>
      </c>
      <c r="AR128" s="349">
        <v>1.7310524600574619E-2</v>
      </c>
      <c r="AS128" s="349">
        <v>1.7310524600574619E-2</v>
      </c>
      <c r="AT128" s="349">
        <v>1.7310524600574619E-2</v>
      </c>
    </row>
    <row r="129" spans="1:46">
      <c r="A129" s="349"/>
      <c r="B129" s="349" t="s">
        <v>475</v>
      </c>
      <c r="C129" s="349" t="s">
        <v>476</v>
      </c>
      <c r="D129" s="349">
        <v>0.12946583429191391</v>
      </c>
      <c r="E129" s="349">
        <v>0.13360732394187999</v>
      </c>
      <c r="F129" s="349">
        <v>0.13360732394187999</v>
      </c>
      <c r="G129" s="349">
        <v>0.13360732394187999</v>
      </c>
      <c r="H129" s="349">
        <v>0.13360732394187999</v>
      </c>
      <c r="I129" s="349">
        <v>0.13360732394187999</v>
      </c>
      <c r="J129" s="349">
        <v>0.13360732394187999</v>
      </c>
      <c r="K129" s="349">
        <v>2.0259159468403549</v>
      </c>
      <c r="L129" s="349">
        <v>0.66734524578597576</v>
      </c>
      <c r="M129" s="349">
        <v>0.36217078539327052</v>
      </c>
      <c r="N129" s="349">
        <v>0.25114699781709449</v>
      </c>
      <c r="O129" s="349">
        <v>0.16536905533109439</v>
      </c>
      <c r="P129" s="349">
        <v>0.16536905533109439</v>
      </c>
      <c r="Q129" s="349">
        <v>0.16536905533109439</v>
      </c>
      <c r="R129" s="349">
        <v>0.16536905533109439</v>
      </c>
      <c r="S129" s="349">
        <v>0.16536905533109439</v>
      </c>
      <c r="T129" s="349">
        <v>1.260776600044902E-2</v>
      </c>
      <c r="U129" s="349">
        <v>4.2995409537388198E-3</v>
      </c>
      <c r="V129" s="349">
        <v>4.2995409537388198E-3</v>
      </c>
      <c r="W129" s="349">
        <v>4.2995409537388198E-3</v>
      </c>
      <c r="X129" s="349">
        <v>4.2995409537388198E-3</v>
      </c>
      <c r="Y129" s="349">
        <v>4.2995409537388198E-3</v>
      </c>
      <c r="Z129" s="349">
        <v>4.2995409537388198E-3</v>
      </c>
      <c r="AA129" s="349">
        <v>4.2995409537388198E-3</v>
      </c>
      <c r="AB129" s="349">
        <v>4.2995409537388198E-3</v>
      </c>
      <c r="AC129" s="349">
        <v>5.877132747913956E-2</v>
      </c>
      <c r="AD129" s="349">
        <v>5.6522642539992611E-2</v>
      </c>
      <c r="AE129" s="349">
        <v>5.6362718994972472E-2</v>
      </c>
      <c r="AF129" s="349">
        <v>5.6362718994972472E-2</v>
      </c>
      <c r="AG129" s="349">
        <v>5.6362718994972472E-2</v>
      </c>
      <c r="AH129" s="349">
        <v>5.6362718994972472E-2</v>
      </c>
      <c r="AI129" s="349">
        <v>5.6362718994972472E-2</v>
      </c>
      <c r="AJ129" s="349">
        <v>5.6362718994972472E-2</v>
      </c>
      <c r="AK129" s="349">
        <v>5.6362718994972472E-2</v>
      </c>
      <c r="AL129" s="349">
        <v>1.9594132544732738E-2</v>
      </c>
      <c r="AM129" s="349">
        <v>1.7509991601039152E-2</v>
      </c>
      <c r="AN129" s="349">
        <v>1.7310524600574619E-2</v>
      </c>
      <c r="AO129" s="349">
        <v>1.7310524600574619E-2</v>
      </c>
      <c r="AP129" s="349">
        <v>1.7310524600574619E-2</v>
      </c>
      <c r="AQ129" s="349">
        <v>1.7310524600574619E-2</v>
      </c>
      <c r="AR129" s="349">
        <v>1.7310524600574619E-2</v>
      </c>
      <c r="AS129" s="349">
        <v>1.7310524600574619E-2</v>
      </c>
      <c r="AT129" s="349">
        <v>1.7310524600574619E-2</v>
      </c>
    </row>
    <row r="130" spans="1:46">
      <c r="A130" s="349"/>
      <c r="B130" s="349" t="s">
        <v>477</v>
      </c>
      <c r="C130" s="349" t="s">
        <v>478</v>
      </c>
      <c r="D130" s="349">
        <v>0.1437290909071739</v>
      </c>
      <c r="E130" s="349">
        <v>0.1437290909071739</v>
      </c>
      <c r="F130" s="349">
        <v>0.1437290909071739</v>
      </c>
      <c r="G130" s="349">
        <v>0.1437290909071739</v>
      </c>
      <c r="H130" s="349">
        <v>0.1437290909071739</v>
      </c>
      <c r="I130" s="349">
        <v>0.15823695689076189</v>
      </c>
      <c r="J130" s="349">
        <v>0.15823695689076189</v>
      </c>
      <c r="K130" s="349">
        <v>2.0259159468403549</v>
      </c>
      <c r="L130" s="349">
        <v>0.66734524578597576</v>
      </c>
      <c r="M130" s="349">
        <v>0.36217078539327052</v>
      </c>
      <c r="N130" s="349">
        <v>0.25114699781709449</v>
      </c>
      <c r="O130" s="349">
        <v>0.16536905533109439</v>
      </c>
      <c r="P130" s="349">
        <v>0.16536905533109439</v>
      </c>
      <c r="Q130" s="349">
        <v>0.16536905533109439</v>
      </c>
      <c r="R130" s="349">
        <v>0.16536905533109439</v>
      </c>
      <c r="S130" s="349">
        <v>0.16536905533109439</v>
      </c>
      <c r="T130" s="349">
        <v>1.260776600044902E-2</v>
      </c>
      <c r="U130" s="349">
        <v>4.2995409537388198E-3</v>
      </c>
      <c r="V130" s="349">
        <v>4.2995409537388198E-3</v>
      </c>
      <c r="W130" s="349">
        <v>4.2995409537388198E-3</v>
      </c>
      <c r="X130" s="349">
        <v>4.2995409537388198E-3</v>
      </c>
      <c r="Y130" s="349">
        <v>4.2995409537388198E-3</v>
      </c>
      <c r="Z130" s="349">
        <v>4.2995409537388198E-3</v>
      </c>
      <c r="AA130" s="349">
        <v>4.2995409537388198E-3</v>
      </c>
      <c r="AB130" s="349">
        <v>4.2995409537388198E-3</v>
      </c>
      <c r="AC130" s="349">
        <v>5.877132747913956E-2</v>
      </c>
      <c r="AD130" s="349">
        <v>5.6522642539992611E-2</v>
      </c>
      <c r="AE130" s="349">
        <v>5.6362718994972472E-2</v>
      </c>
      <c r="AF130" s="349">
        <v>5.6362718994972472E-2</v>
      </c>
      <c r="AG130" s="349">
        <v>5.6362718994972472E-2</v>
      </c>
      <c r="AH130" s="349">
        <v>5.6362718994972472E-2</v>
      </c>
      <c r="AI130" s="349">
        <v>5.6362718994972472E-2</v>
      </c>
      <c r="AJ130" s="349">
        <v>5.6362718994972472E-2</v>
      </c>
      <c r="AK130" s="349">
        <v>5.6362718994972472E-2</v>
      </c>
      <c r="AL130" s="349">
        <v>1.9594132544732738E-2</v>
      </c>
      <c r="AM130" s="349">
        <v>1.7509991601039152E-2</v>
      </c>
      <c r="AN130" s="349">
        <v>1.7310524600574619E-2</v>
      </c>
      <c r="AO130" s="349">
        <v>1.7310524600574619E-2</v>
      </c>
      <c r="AP130" s="349">
        <v>1.7310524600574619E-2</v>
      </c>
      <c r="AQ130" s="349">
        <v>1.7310524600574619E-2</v>
      </c>
      <c r="AR130" s="349">
        <v>1.7310524600574619E-2</v>
      </c>
      <c r="AS130" s="349">
        <v>1.7310524600574619E-2</v>
      </c>
      <c r="AT130" s="349">
        <v>1.7310524600574619E-2</v>
      </c>
    </row>
    <row r="131" spans="1:46">
      <c r="A131" s="349"/>
      <c r="B131" s="349" t="s">
        <v>479</v>
      </c>
      <c r="C131" s="349" t="s">
        <v>480</v>
      </c>
      <c r="D131" s="349">
        <v>0.1888553019607761</v>
      </c>
      <c r="E131" s="349">
        <v>0.1888553019607761</v>
      </c>
      <c r="F131" s="349">
        <v>0.23592151834939279</v>
      </c>
      <c r="G131" s="349">
        <v>0.23592151834939279</v>
      </c>
      <c r="H131" s="349">
        <v>0.23592151834939279</v>
      </c>
      <c r="I131" s="349">
        <v>0.23592151834939279</v>
      </c>
      <c r="J131" s="349">
        <v>0.23592151834939279</v>
      </c>
      <c r="K131" s="349">
        <v>2.0259159468403549</v>
      </c>
      <c r="L131" s="349">
        <v>0.66734524578597576</v>
      </c>
      <c r="M131" s="349">
        <v>0.36217078539327052</v>
      </c>
      <c r="N131" s="349">
        <v>0.25114699781709449</v>
      </c>
      <c r="O131" s="349">
        <v>0.16536905533109439</v>
      </c>
      <c r="P131" s="349">
        <v>0.16536905533109439</v>
      </c>
      <c r="Q131" s="349">
        <v>0.16536905533109439</v>
      </c>
      <c r="R131" s="349">
        <v>0.16536905533109439</v>
      </c>
      <c r="S131" s="349">
        <v>0.16536905533109439</v>
      </c>
      <c r="T131" s="349">
        <v>1.260776600044902E-2</v>
      </c>
      <c r="U131" s="349">
        <v>4.2995409537388198E-3</v>
      </c>
      <c r="V131" s="349">
        <v>4.2995409537388198E-3</v>
      </c>
      <c r="W131" s="349">
        <v>4.2995409537388198E-3</v>
      </c>
      <c r="X131" s="349">
        <v>4.2995409537388198E-3</v>
      </c>
      <c r="Y131" s="349">
        <v>4.2995409537388198E-3</v>
      </c>
      <c r="Z131" s="349">
        <v>4.2995409537388198E-3</v>
      </c>
      <c r="AA131" s="349">
        <v>4.2995409537388198E-3</v>
      </c>
      <c r="AB131" s="349">
        <v>4.2995409537388198E-3</v>
      </c>
      <c r="AC131" s="349">
        <v>5.877132747913956E-2</v>
      </c>
      <c r="AD131" s="349">
        <v>5.6522642539992611E-2</v>
      </c>
      <c r="AE131" s="349">
        <v>5.6362718994972472E-2</v>
      </c>
      <c r="AF131" s="349">
        <v>5.6362718994972472E-2</v>
      </c>
      <c r="AG131" s="349">
        <v>5.6362718994972472E-2</v>
      </c>
      <c r="AH131" s="349">
        <v>5.6362718994972472E-2</v>
      </c>
      <c r="AI131" s="349">
        <v>5.6362718994972472E-2</v>
      </c>
      <c r="AJ131" s="349">
        <v>5.6362718994972472E-2</v>
      </c>
      <c r="AK131" s="349">
        <v>5.6362718994972472E-2</v>
      </c>
      <c r="AL131" s="349">
        <v>1.9594132544732738E-2</v>
      </c>
      <c r="AM131" s="349">
        <v>1.7509991601039152E-2</v>
      </c>
      <c r="AN131" s="349">
        <v>1.7310524600574619E-2</v>
      </c>
      <c r="AO131" s="349">
        <v>1.7310524600574619E-2</v>
      </c>
      <c r="AP131" s="349">
        <v>1.7310524600574619E-2</v>
      </c>
      <c r="AQ131" s="349">
        <v>1.7310524600574619E-2</v>
      </c>
      <c r="AR131" s="349">
        <v>1.7310524600574619E-2</v>
      </c>
      <c r="AS131" s="349">
        <v>1.7310524600574619E-2</v>
      </c>
      <c r="AT131" s="349">
        <v>1.7310524600574619E-2</v>
      </c>
    </row>
    <row r="132" spans="1:46">
      <c r="A132" s="349"/>
      <c r="B132" s="349" t="s">
        <v>481</v>
      </c>
      <c r="C132" s="349" t="s">
        <v>482</v>
      </c>
      <c r="D132" s="349">
        <v>0.23111367904087821</v>
      </c>
      <c r="E132" s="349">
        <v>0.23111367904087821</v>
      </c>
      <c r="F132" s="349">
        <v>0.28872340268500951</v>
      </c>
      <c r="G132" s="349">
        <v>0.28872340268500951</v>
      </c>
      <c r="H132" s="349">
        <v>0.28872340268500951</v>
      </c>
      <c r="I132" s="349">
        <v>0.29184428083264191</v>
      </c>
      <c r="J132" s="349">
        <v>0.29184428083264191</v>
      </c>
      <c r="K132" s="349">
        <v>2.0259159468403549</v>
      </c>
      <c r="L132" s="349">
        <v>0.66734524578597576</v>
      </c>
      <c r="M132" s="349">
        <v>0.36217078539327052</v>
      </c>
      <c r="N132" s="349">
        <v>0.25114699781709449</v>
      </c>
      <c r="O132" s="349">
        <v>0.16536905533109439</v>
      </c>
      <c r="P132" s="349">
        <v>0.16536905533109439</v>
      </c>
      <c r="Q132" s="349">
        <v>0.16536905533109439</v>
      </c>
      <c r="R132" s="349">
        <v>0.16536905533109439</v>
      </c>
      <c r="S132" s="349">
        <v>0.16536905533109439</v>
      </c>
      <c r="T132" s="349">
        <v>1.260776600044902E-2</v>
      </c>
      <c r="U132" s="349">
        <v>4.2995409537388198E-3</v>
      </c>
      <c r="V132" s="349">
        <v>4.2995409537388198E-3</v>
      </c>
      <c r="W132" s="349">
        <v>4.2995409537388198E-3</v>
      </c>
      <c r="X132" s="349">
        <v>4.2995409537388198E-3</v>
      </c>
      <c r="Y132" s="349">
        <v>4.2995409537388198E-3</v>
      </c>
      <c r="Z132" s="349">
        <v>4.2995409537388198E-3</v>
      </c>
      <c r="AA132" s="349">
        <v>4.2995409537388198E-3</v>
      </c>
      <c r="AB132" s="349">
        <v>4.2995409537388198E-3</v>
      </c>
      <c r="AC132" s="349">
        <v>5.877132747913956E-2</v>
      </c>
      <c r="AD132" s="349">
        <v>5.6522642539992611E-2</v>
      </c>
      <c r="AE132" s="349">
        <v>5.6362718994972472E-2</v>
      </c>
      <c r="AF132" s="349">
        <v>5.6362718994972472E-2</v>
      </c>
      <c r="AG132" s="349">
        <v>5.6362718994972472E-2</v>
      </c>
      <c r="AH132" s="349">
        <v>5.6362718994972472E-2</v>
      </c>
      <c r="AI132" s="349">
        <v>5.6362718994972472E-2</v>
      </c>
      <c r="AJ132" s="349">
        <v>5.6362718994972472E-2</v>
      </c>
      <c r="AK132" s="349">
        <v>5.6362718994972472E-2</v>
      </c>
      <c r="AL132" s="349">
        <v>1.9594132544732738E-2</v>
      </c>
      <c r="AM132" s="349">
        <v>1.7509991601039152E-2</v>
      </c>
      <c r="AN132" s="349">
        <v>1.7310524600574619E-2</v>
      </c>
      <c r="AO132" s="349">
        <v>1.7310524600574619E-2</v>
      </c>
      <c r="AP132" s="349">
        <v>1.7310524600574619E-2</v>
      </c>
      <c r="AQ132" s="349">
        <v>1.7310524600574619E-2</v>
      </c>
      <c r="AR132" s="349">
        <v>1.7310524600574619E-2</v>
      </c>
      <c r="AS132" s="349">
        <v>1.7310524600574619E-2</v>
      </c>
      <c r="AT132" s="349">
        <v>1.7310524600574619E-2</v>
      </c>
    </row>
    <row r="133" spans="1:46">
      <c r="A133" s="349"/>
      <c r="B133" s="349" t="s">
        <v>483</v>
      </c>
      <c r="C133" s="349" t="s">
        <v>484</v>
      </c>
      <c r="D133" s="349">
        <v>0.1358446054989452</v>
      </c>
      <c r="E133" s="349">
        <v>0.1358446054989452</v>
      </c>
      <c r="F133" s="349">
        <v>0.1358446054989452</v>
      </c>
      <c r="G133" s="349">
        <v>0.1358446054989452</v>
      </c>
      <c r="H133" s="349">
        <v>0.1358446054989452</v>
      </c>
      <c r="I133" s="349">
        <v>0.1358446054989452</v>
      </c>
      <c r="J133" s="349">
        <v>0.1358446054989452</v>
      </c>
      <c r="K133" s="349">
        <v>2.7512017664812309</v>
      </c>
      <c r="L133" s="349">
        <v>1.4168974870982729</v>
      </c>
      <c r="M133" s="349">
        <v>0.70145312651502723</v>
      </c>
      <c r="N133" s="349">
        <v>0.50742778351018847</v>
      </c>
      <c r="O133" s="349">
        <v>0.41920635912374271</v>
      </c>
      <c r="P133" s="349">
        <v>0.41920635912374271</v>
      </c>
      <c r="Q133" s="349">
        <v>0.41920635912374271</v>
      </c>
      <c r="R133" s="349">
        <v>0.41920635912374271</v>
      </c>
      <c r="S133" s="349">
        <v>0.41920635912374271</v>
      </c>
      <c r="T133" s="349">
        <v>7.6094356696856033E-3</v>
      </c>
      <c r="U133" s="349">
        <v>7.2454271019833146E-3</v>
      </c>
      <c r="V133" s="349">
        <v>7.2454271019833146E-3</v>
      </c>
      <c r="W133" s="349">
        <v>7.2454271019833146E-3</v>
      </c>
      <c r="X133" s="349">
        <v>7.2454271019833146E-3</v>
      </c>
      <c r="Y133" s="349">
        <v>7.2454271019833146E-3</v>
      </c>
      <c r="Z133" s="349">
        <v>7.2454271019833146E-3</v>
      </c>
      <c r="AA133" s="349">
        <v>7.2454271019833146E-3</v>
      </c>
      <c r="AB133" s="349">
        <v>7.2454271019833146E-3</v>
      </c>
      <c r="AC133" s="349">
        <v>0.18975457969516701</v>
      </c>
      <c r="AD133" s="349">
        <v>8.2885317171187856E-2</v>
      </c>
      <c r="AE133" s="349">
        <v>5.7116966662940423E-2</v>
      </c>
      <c r="AF133" s="349">
        <v>5.7116966662940423E-2</v>
      </c>
      <c r="AG133" s="349">
        <v>5.7116966662940423E-2</v>
      </c>
      <c r="AH133" s="349">
        <v>5.7116966662940423E-2</v>
      </c>
      <c r="AI133" s="349">
        <v>5.7116966662940423E-2</v>
      </c>
      <c r="AJ133" s="349">
        <v>5.7116966662940423E-2</v>
      </c>
      <c r="AK133" s="349">
        <v>5.7116966662940423E-2</v>
      </c>
      <c r="AL133" s="349">
        <v>0.14004218938055349</v>
      </c>
      <c r="AM133" s="349">
        <v>4.1625850525441967E-2</v>
      </c>
      <c r="AN133" s="349">
        <v>1.7845431213806471E-2</v>
      </c>
      <c r="AO133" s="349">
        <v>1.7845431213806471E-2</v>
      </c>
      <c r="AP133" s="349">
        <v>1.7845431213806471E-2</v>
      </c>
      <c r="AQ133" s="349">
        <v>1.7845431213806471E-2</v>
      </c>
      <c r="AR133" s="349">
        <v>1.7845431213806471E-2</v>
      </c>
      <c r="AS133" s="349">
        <v>1.7845431213806471E-2</v>
      </c>
      <c r="AT133" s="349">
        <v>1.7845431213806471E-2</v>
      </c>
    </row>
    <row r="134" spans="1:46">
      <c r="A134" s="349"/>
      <c r="B134" s="349" t="s">
        <v>485</v>
      </c>
      <c r="C134" s="349" t="s">
        <v>486</v>
      </c>
      <c r="D134" s="349">
        <v>0.1484691691756137</v>
      </c>
      <c r="E134" s="349">
        <v>0.1559640439617625</v>
      </c>
      <c r="F134" s="349">
        <v>0.1559640439617625</v>
      </c>
      <c r="G134" s="349">
        <v>0.1559640439617625</v>
      </c>
      <c r="H134" s="349">
        <v>0.1559640439617625</v>
      </c>
      <c r="I134" s="349">
        <v>0.1559640439617625</v>
      </c>
      <c r="J134" s="349">
        <v>0.1559640439617625</v>
      </c>
      <c r="K134" s="349">
        <v>2.7512017664812309</v>
      </c>
      <c r="L134" s="349">
        <v>1.4168974870982729</v>
      </c>
      <c r="M134" s="349">
        <v>0.70145312651502723</v>
      </c>
      <c r="N134" s="349">
        <v>0.50742778351018847</v>
      </c>
      <c r="O134" s="349">
        <v>0.41920635912374271</v>
      </c>
      <c r="P134" s="349">
        <v>0.41920635912374271</v>
      </c>
      <c r="Q134" s="349">
        <v>0.41920635912374271</v>
      </c>
      <c r="R134" s="349">
        <v>0.41920635912374271</v>
      </c>
      <c r="S134" s="349">
        <v>0.41920635912374271</v>
      </c>
      <c r="T134" s="349">
        <v>7.6094356696856033E-3</v>
      </c>
      <c r="U134" s="349">
        <v>7.2454271019833146E-3</v>
      </c>
      <c r="V134" s="349">
        <v>7.2454271019833146E-3</v>
      </c>
      <c r="W134" s="349">
        <v>7.2454271019833146E-3</v>
      </c>
      <c r="X134" s="349">
        <v>7.2454271019833146E-3</v>
      </c>
      <c r="Y134" s="349">
        <v>7.2454271019833146E-3</v>
      </c>
      <c r="Z134" s="349">
        <v>7.2454271019833146E-3</v>
      </c>
      <c r="AA134" s="349">
        <v>7.2454271019833146E-3</v>
      </c>
      <c r="AB134" s="349">
        <v>7.2454271019833146E-3</v>
      </c>
      <c r="AC134" s="349">
        <v>0.18975457969516701</v>
      </c>
      <c r="AD134" s="349">
        <v>8.2885317171187856E-2</v>
      </c>
      <c r="AE134" s="349">
        <v>5.7116966662940423E-2</v>
      </c>
      <c r="AF134" s="349">
        <v>5.7116966662940423E-2</v>
      </c>
      <c r="AG134" s="349">
        <v>5.7116966662940423E-2</v>
      </c>
      <c r="AH134" s="349">
        <v>5.7116966662940423E-2</v>
      </c>
      <c r="AI134" s="349">
        <v>5.7116966662940423E-2</v>
      </c>
      <c r="AJ134" s="349">
        <v>5.7116966662940423E-2</v>
      </c>
      <c r="AK134" s="349">
        <v>5.7116966662940423E-2</v>
      </c>
      <c r="AL134" s="349">
        <v>0.14004218938055349</v>
      </c>
      <c r="AM134" s="349">
        <v>4.1625850525441967E-2</v>
      </c>
      <c r="AN134" s="349">
        <v>1.7845431213806471E-2</v>
      </c>
      <c r="AO134" s="349">
        <v>1.7845431213806471E-2</v>
      </c>
      <c r="AP134" s="349">
        <v>1.7845431213806471E-2</v>
      </c>
      <c r="AQ134" s="349">
        <v>1.7845431213806471E-2</v>
      </c>
      <c r="AR134" s="349">
        <v>1.7845431213806471E-2</v>
      </c>
      <c r="AS134" s="349">
        <v>1.7845431213806471E-2</v>
      </c>
      <c r="AT134" s="349">
        <v>1.7845431213806471E-2</v>
      </c>
    </row>
    <row r="135" spans="1:46">
      <c r="A135" s="349"/>
      <c r="B135" s="349" t="s">
        <v>487</v>
      </c>
      <c r="C135" s="349" t="s">
        <v>488</v>
      </c>
      <c r="D135" s="349">
        <v>0.1774426963970677</v>
      </c>
      <c r="E135" s="349">
        <v>0.1774426963970677</v>
      </c>
      <c r="F135" s="349">
        <v>0.1774426963970677</v>
      </c>
      <c r="G135" s="349">
        <v>0.1774426963970677</v>
      </c>
      <c r="H135" s="349">
        <v>0.1774426963970677</v>
      </c>
      <c r="I135" s="349">
        <v>0.1774426963970677</v>
      </c>
      <c r="J135" s="349">
        <v>0.1774426963970677</v>
      </c>
      <c r="K135" s="349">
        <v>2.7512017664812309</v>
      </c>
      <c r="L135" s="349">
        <v>1.4168974870982729</v>
      </c>
      <c r="M135" s="349">
        <v>0.70145312651502723</v>
      </c>
      <c r="N135" s="349">
        <v>0.50742778351018847</v>
      </c>
      <c r="O135" s="349">
        <v>0.41920635912374271</v>
      </c>
      <c r="P135" s="349">
        <v>0.41920635912374271</v>
      </c>
      <c r="Q135" s="349">
        <v>0.41920635912374271</v>
      </c>
      <c r="R135" s="349">
        <v>0.41920635912374271</v>
      </c>
      <c r="S135" s="349">
        <v>0.41920635912374271</v>
      </c>
      <c r="T135" s="349">
        <v>7.6094356696856033E-3</v>
      </c>
      <c r="U135" s="349">
        <v>7.2454271019833146E-3</v>
      </c>
      <c r="V135" s="349">
        <v>7.2454271019833146E-3</v>
      </c>
      <c r="W135" s="349">
        <v>7.2454271019833146E-3</v>
      </c>
      <c r="X135" s="349">
        <v>7.2454271019833146E-3</v>
      </c>
      <c r="Y135" s="349">
        <v>7.2454271019833146E-3</v>
      </c>
      <c r="Z135" s="349">
        <v>7.2454271019833146E-3</v>
      </c>
      <c r="AA135" s="349">
        <v>7.2454271019833146E-3</v>
      </c>
      <c r="AB135" s="349">
        <v>7.2454271019833146E-3</v>
      </c>
      <c r="AC135" s="349">
        <v>0.18975457969516701</v>
      </c>
      <c r="AD135" s="349">
        <v>8.2885317171187856E-2</v>
      </c>
      <c r="AE135" s="349">
        <v>5.7116966662940423E-2</v>
      </c>
      <c r="AF135" s="349">
        <v>5.7116966662940423E-2</v>
      </c>
      <c r="AG135" s="349">
        <v>5.7116966662940423E-2</v>
      </c>
      <c r="AH135" s="349">
        <v>5.7116966662940423E-2</v>
      </c>
      <c r="AI135" s="349">
        <v>5.7116966662940423E-2</v>
      </c>
      <c r="AJ135" s="349">
        <v>5.7116966662940423E-2</v>
      </c>
      <c r="AK135" s="349">
        <v>5.7116966662940423E-2</v>
      </c>
      <c r="AL135" s="349">
        <v>0.14004218938055349</v>
      </c>
      <c r="AM135" s="349">
        <v>4.1625850525441967E-2</v>
      </c>
      <c r="AN135" s="349">
        <v>1.7845431213806471E-2</v>
      </c>
      <c r="AO135" s="349">
        <v>1.7845431213806471E-2</v>
      </c>
      <c r="AP135" s="349">
        <v>1.7845431213806471E-2</v>
      </c>
      <c r="AQ135" s="349">
        <v>1.7845431213806471E-2</v>
      </c>
      <c r="AR135" s="349">
        <v>1.7845431213806471E-2</v>
      </c>
      <c r="AS135" s="349">
        <v>1.7845431213806471E-2</v>
      </c>
      <c r="AT135" s="349">
        <v>1.7845431213806471E-2</v>
      </c>
    </row>
    <row r="136" spans="1:46">
      <c r="A136" s="349"/>
      <c r="B136" s="349" t="s">
        <v>489</v>
      </c>
      <c r="C136" s="349" t="s">
        <v>490</v>
      </c>
      <c r="D136" s="349">
        <v>0.21639147192508629</v>
      </c>
      <c r="E136" s="349">
        <v>0.21639147192508629</v>
      </c>
      <c r="F136" s="349">
        <v>0.25348956628152519</v>
      </c>
      <c r="G136" s="349">
        <v>0.25348956628152519</v>
      </c>
      <c r="H136" s="349">
        <v>0.25348956628152519</v>
      </c>
      <c r="I136" s="349">
        <v>0.25348956628152519</v>
      </c>
      <c r="J136" s="349">
        <v>0.25348956628152519</v>
      </c>
      <c r="K136" s="349">
        <v>2.7512017664812309</v>
      </c>
      <c r="L136" s="349">
        <v>1.4168974870982729</v>
      </c>
      <c r="M136" s="349">
        <v>0.70145312651502723</v>
      </c>
      <c r="N136" s="349">
        <v>0.50742778351018847</v>
      </c>
      <c r="O136" s="349">
        <v>0.41920635912374271</v>
      </c>
      <c r="P136" s="349">
        <v>0.41920635912374271</v>
      </c>
      <c r="Q136" s="349">
        <v>0.41920635912374271</v>
      </c>
      <c r="R136" s="349">
        <v>0.41920635912374271</v>
      </c>
      <c r="S136" s="349">
        <v>0.41920635912374271</v>
      </c>
      <c r="T136" s="349">
        <v>7.6094356696856033E-3</v>
      </c>
      <c r="U136" s="349">
        <v>7.2454271019833146E-3</v>
      </c>
      <c r="V136" s="349">
        <v>7.2454271019833146E-3</v>
      </c>
      <c r="W136" s="349">
        <v>7.2454271019833146E-3</v>
      </c>
      <c r="X136" s="349">
        <v>7.2454271019833146E-3</v>
      </c>
      <c r="Y136" s="349">
        <v>7.2454271019833146E-3</v>
      </c>
      <c r="Z136" s="349">
        <v>7.2454271019833146E-3</v>
      </c>
      <c r="AA136" s="349">
        <v>7.2454271019833146E-3</v>
      </c>
      <c r="AB136" s="349">
        <v>7.2454271019833146E-3</v>
      </c>
      <c r="AC136" s="349">
        <v>0.18975457969516701</v>
      </c>
      <c r="AD136" s="349">
        <v>8.2885317171187856E-2</v>
      </c>
      <c r="AE136" s="349">
        <v>5.7116966662940423E-2</v>
      </c>
      <c r="AF136" s="349">
        <v>5.7116966662940423E-2</v>
      </c>
      <c r="AG136" s="349">
        <v>5.7116966662940423E-2</v>
      </c>
      <c r="AH136" s="349">
        <v>5.7116966662940423E-2</v>
      </c>
      <c r="AI136" s="349">
        <v>5.7116966662940423E-2</v>
      </c>
      <c r="AJ136" s="349">
        <v>5.7116966662940423E-2</v>
      </c>
      <c r="AK136" s="349">
        <v>5.7116966662940423E-2</v>
      </c>
      <c r="AL136" s="349">
        <v>0.14004218938055349</v>
      </c>
      <c r="AM136" s="349">
        <v>4.1625850525441967E-2</v>
      </c>
      <c r="AN136" s="349">
        <v>1.7845431213806471E-2</v>
      </c>
      <c r="AO136" s="349">
        <v>1.7845431213806471E-2</v>
      </c>
      <c r="AP136" s="349">
        <v>1.7845431213806471E-2</v>
      </c>
      <c r="AQ136" s="349">
        <v>1.7845431213806471E-2</v>
      </c>
      <c r="AR136" s="349">
        <v>1.7845431213806471E-2</v>
      </c>
      <c r="AS136" s="349">
        <v>1.7845431213806471E-2</v>
      </c>
      <c r="AT136" s="349">
        <v>1.7845431213806471E-2</v>
      </c>
    </row>
    <row r="137" spans="1:46">
      <c r="A137" s="349"/>
      <c r="B137" s="349" t="s">
        <v>491</v>
      </c>
      <c r="C137" s="349" t="s">
        <v>492</v>
      </c>
      <c r="D137" s="349">
        <v>0.13574870146367959</v>
      </c>
      <c r="E137" s="349">
        <v>0.13574870146367959</v>
      </c>
      <c r="F137" s="349">
        <v>0.13574870146367959</v>
      </c>
      <c r="G137" s="349">
        <v>0.13574870146367959</v>
      </c>
      <c r="H137" s="349">
        <v>0.13574870146367959</v>
      </c>
      <c r="I137" s="349">
        <v>0.13574870146367959</v>
      </c>
      <c r="J137" s="349">
        <v>0.13574870146367959</v>
      </c>
      <c r="K137" s="349">
        <v>2.7921553078441481</v>
      </c>
      <c r="L137" s="349">
        <v>1.4245413064957051</v>
      </c>
      <c r="M137" s="349">
        <v>0.70145312651502723</v>
      </c>
      <c r="N137" s="349">
        <v>0.50742778351018847</v>
      </c>
      <c r="O137" s="349">
        <v>0.41920635912374271</v>
      </c>
      <c r="P137" s="349">
        <v>0.41920635912374271</v>
      </c>
      <c r="Q137" s="349">
        <v>0.41920635912374271</v>
      </c>
      <c r="R137" s="349">
        <v>0.41920635912374271</v>
      </c>
      <c r="S137" s="349">
        <v>0.41920635912374271</v>
      </c>
      <c r="T137" s="349">
        <v>7.9702357601474389E-3</v>
      </c>
      <c r="U137" s="349">
        <v>7.5889677775865813E-3</v>
      </c>
      <c r="V137" s="349">
        <v>7.5889677775865813E-3</v>
      </c>
      <c r="W137" s="349">
        <v>7.5889677775865813E-3</v>
      </c>
      <c r="X137" s="349">
        <v>7.5889677775865813E-3</v>
      </c>
      <c r="Y137" s="349">
        <v>7.5889677775865813E-3</v>
      </c>
      <c r="Z137" s="349">
        <v>7.5889677775865813E-3</v>
      </c>
      <c r="AA137" s="349">
        <v>7.5889677775865813E-3</v>
      </c>
      <c r="AB137" s="349">
        <v>7.5889677775865813E-3</v>
      </c>
      <c r="AC137" s="349">
        <v>0.16841881012932849</v>
      </c>
      <c r="AD137" s="349">
        <v>7.8780476854833692E-2</v>
      </c>
      <c r="AE137" s="349">
        <v>5.7116966662940423E-2</v>
      </c>
      <c r="AF137" s="349">
        <v>5.7116966662940423E-2</v>
      </c>
      <c r="AG137" s="349">
        <v>5.7116966662940423E-2</v>
      </c>
      <c r="AH137" s="349">
        <v>5.7116966662940423E-2</v>
      </c>
      <c r="AI137" s="349">
        <v>5.7116966662940423E-2</v>
      </c>
      <c r="AJ137" s="349">
        <v>5.7116966662940423E-2</v>
      </c>
      <c r="AK137" s="349">
        <v>5.7116966662940423E-2</v>
      </c>
      <c r="AL137" s="349">
        <v>0.1204133428736722</v>
      </c>
      <c r="AM137" s="349">
        <v>3.7849405993387868E-2</v>
      </c>
      <c r="AN137" s="349">
        <v>1.7845431213806471E-2</v>
      </c>
      <c r="AO137" s="349">
        <v>1.7845431213806471E-2</v>
      </c>
      <c r="AP137" s="349">
        <v>1.7845431213806471E-2</v>
      </c>
      <c r="AQ137" s="349">
        <v>1.7845431213806471E-2</v>
      </c>
      <c r="AR137" s="349">
        <v>1.7845431213806471E-2</v>
      </c>
      <c r="AS137" s="349">
        <v>1.7845431213806471E-2</v>
      </c>
      <c r="AT137" s="349">
        <v>1.7845431213806471E-2</v>
      </c>
    </row>
    <row r="138" spans="1:46">
      <c r="A138" s="349"/>
      <c r="B138" s="349" t="s">
        <v>493</v>
      </c>
      <c r="C138" s="349" t="s">
        <v>494</v>
      </c>
      <c r="D138" s="349">
        <v>0.14836435240807119</v>
      </c>
      <c r="E138" s="349">
        <v>0.15585393593710181</v>
      </c>
      <c r="F138" s="349">
        <v>0.15585393593710181</v>
      </c>
      <c r="G138" s="349">
        <v>0.15585393593710181</v>
      </c>
      <c r="H138" s="349">
        <v>0.15585393593710181</v>
      </c>
      <c r="I138" s="349">
        <v>0.15585393593710181</v>
      </c>
      <c r="J138" s="349">
        <v>0.15585393593710181</v>
      </c>
      <c r="K138" s="349">
        <v>2.7921553078441481</v>
      </c>
      <c r="L138" s="349">
        <v>1.4245413064957051</v>
      </c>
      <c r="M138" s="349">
        <v>0.70145312651502723</v>
      </c>
      <c r="N138" s="349">
        <v>0.50742778351018847</v>
      </c>
      <c r="O138" s="349">
        <v>0.41920635912374271</v>
      </c>
      <c r="P138" s="349">
        <v>0.41920635912374271</v>
      </c>
      <c r="Q138" s="349">
        <v>0.41920635912374271</v>
      </c>
      <c r="R138" s="349">
        <v>0.41920635912374271</v>
      </c>
      <c r="S138" s="349">
        <v>0.41920635912374271</v>
      </c>
      <c r="T138" s="349">
        <v>7.9702357601474389E-3</v>
      </c>
      <c r="U138" s="349">
        <v>7.5889677775865813E-3</v>
      </c>
      <c r="V138" s="349">
        <v>7.5889677775865813E-3</v>
      </c>
      <c r="W138" s="349">
        <v>7.5889677775865813E-3</v>
      </c>
      <c r="X138" s="349">
        <v>7.5889677775865813E-3</v>
      </c>
      <c r="Y138" s="349">
        <v>7.5889677775865813E-3</v>
      </c>
      <c r="Z138" s="349">
        <v>7.5889677775865813E-3</v>
      </c>
      <c r="AA138" s="349">
        <v>7.5889677775865813E-3</v>
      </c>
      <c r="AB138" s="349">
        <v>7.5889677775865813E-3</v>
      </c>
      <c r="AC138" s="349">
        <v>0.16841881012932849</v>
      </c>
      <c r="AD138" s="349">
        <v>7.8780476854833692E-2</v>
      </c>
      <c r="AE138" s="349">
        <v>5.7116966662940423E-2</v>
      </c>
      <c r="AF138" s="349">
        <v>5.7116966662940423E-2</v>
      </c>
      <c r="AG138" s="349">
        <v>5.7116966662940423E-2</v>
      </c>
      <c r="AH138" s="349">
        <v>5.7116966662940423E-2</v>
      </c>
      <c r="AI138" s="349">
        <v>5.7116966662940423E-2</v>
      </c>
      <c r="AJ138" s="349">
        <v>5.7116966662940423E-2</v>
      </c>
      <c r="AK138" s="349">
        <v>5.7116966662940423E-2</v>
      </c>
      <c r="AL138" s="349">
        <v>0.1204133428736722</v>
      </c>
      <c r="AM138" s="349">
        <v>3.7849405993387868E-2</v>
      </c>
      <c r="AN138" s="349">
        <v>1.7845431213806471E-2</v>
      </c>
      <c r="AO138" s="349">
        <v>1.7845431213806471E-2</v>
      </c>
      <c r="AP138" s="349">
        <v>1.7845431213806471E-2</v>
      </c>
      <c r="AQ138" s="349">
        <v>1.7845431213806471E-2</v>
      </c>
      <c r="AR138" s="349">
        <v>1.7845431213806471E-2</v>
      </c>
      <c r="AS138" s="349">
        <v>1.7845431213806471E-2</v>
      </c>
      <c r="AT138" s="349">
        <v>1.7845431213806471E-2</v>
      </c>
    </row>
    <row r="139" spans="1:46">
      <c r="A139" s="349"/>
      <c r="B139" s="349" t="s">
        <v>495</v>
      </c>
      <c r="C139" s="349" t="s">
        <v>496</v>
      </c>
      <c r="D139" s="349">
        <v>0.1774483830167711</v>
      </c>
      <c r="E139" s="349">
        <v>0.1774483830167711</v>
      </c>
      <c r="F139" s="349">
        <v>0.1774483830167711</v>
      </c>
      <c r="G139" s="349">
        <v>0.1774483830167711</v>
      </c>
      <c r="H139" s="349">
        <v>0.1774483830167711</v>
      </c>
      <c r="I139" s="349">
        <v>0.1774483830167711</v>
      </c>
      <c r="J139" s="349">
        <v>0.1774483830167711</v>
      </c>
      <c r="K139" s="349">
        <v>2.7921553078441481</v>
      </c>
      <c r="L139" s="349">
        <v>1.4245413064957051</v>
      </c>
      <c r="M139" s="349">
        <v>0.70145312651502723</v>
      </c>
      <c r="N139" s="349">
        <v>0.50742778351018847</v>
      </c>
      <c r="O139" s="349">
        <v>0.41920635912374271</v>
      </c>
      <c r="P139" s="349">
        <v>0.41920635912374271</v>
      </c>
      <c r="Q139" s="349">
        <v>0.41920635912374271</v>
      </c>
      <c r="R139" s="349">
        <v>0.41920635912374271</v>
      </c>
      <c r="S139" s="349">
        <v>0.41920635912374271</v>
      </c>
      <c r="T139" s="349">
        <v>7.9702357601474389E-3</v>
      </c>
      <c r="U139" s="349">
        <v>7.5889677775865813E-3</v>
      </c>
      <c r="V139" s="349">
        <v>7.5889677775865813E-3</v>
      </c>
      <c r="W139" s="349">
        <v>7.5889677775865813E-3</v>
      </c>
      <c r="X139" s="349">
        <v>7.5889677775865813E-3</v>
      </c>
      <c r="Y139" s="349">
        <v>7.5889677775865813E-3</v>
      </c>
      <c r="Z139" s="349">
        <v>7.5889677775865813E-3</v>
      </c>
      <c r="AA139" s="349">
        <v>7.5889677775865813E-3</v>
      </c>
      <c r="AB139" s="349">
        <v>7.5889677775865813E-3</v>
      </c>
      <c r="AC139" s="349">
        <v>0.16841881012932849</v>
      </c>
      <c r="AD139" s="349">
        <v>7.8780476854833692E-2</v>
      </c>
      <c r="AE139" s="349">
        <v>5.7116966662940423E-2</v>
      </c>
      <c r="AF139" s="349">
        <v>5.7116966662940423E-2</v>
      </c>
      <c r="AG139" s="349">
        <v>5.7116966662940423E-2</v>
      </c>
      <c r="AH139" s="349">
        <v>5.7116966662940423E-2</v>
      </c>
      <c r="AI139" s="349">
        <v>5.7116966662940423E-2</v>
      </c>
      <c r="AJ139" s="349">
        <v>5.7116966662940423E-2</v>
      </c>
      <c r="AK139" s="349">
        <v>5.7116966662940423E-2</v>
      </c>
      <c r="AL139" s="349">
        <v>0.1204133428736722</v>
      </c>
      <c r="AM139" s="349">
        <v>3.7849405993387868E-2</v>
      </c>
      <c r="AN139" s="349">
        <v>1.7845431213806471E-2</v>
      </c>
      <c r="AO139" s="349">
        <v>1.7845431213806471E-2</v>
      </c>
      <c r="AP139" s="349">
        <v>1.7845431213806471E-2</v>
      </c>
      <c r="AQ139" s="349">
        <v>1.7845431213806471E-2</v>
      </c>
      <c r="AR139" s="349">
        <v>1.7845431213806471E-2</v>
      </c>
      <c r="AS139" s="349">
        <v>1.7845431213806471E-2</v>
      </c>
      <c r="AT139" s="349">
        <v>1.7845431213806471E-2</v>
      </c>
    </row>
    <row r="140" spans="1:46">
      <c r="A140" s="349"/>
      <c r="B140" s="349" t="s">
        <v>497</v>
      </c>
      <c r="C140" s="349" t="s">
        <v>498</v>
      </c>
      <c r="D140" s="349">
        <v>0.216398406761137</v>
      </c>
      <c r="E140" s="349">
        <v>0.216398406761137</v>
      </c>
      <c r="F140" s="349">
        <v>0.25349769002395872</v>
      </c>
      <c r="G140" s="349">
        <v>0.25349769002395872</v>
      </c>
      <c r="H140" s="349">
        <v>0.25349769002395872</v>
      </c>
      <c r="I140" s="349">
        <v>0.25349769002395872</v>
      </c>
      <c r="J140" s="349">
        <v>0.25349769002395872</v>
      </c>
      <c r="K140" s="349">
        <v>2.7921553078441481</v>
      </c>
      <c r="L140" s="349">
        <v>1.4245413064957051</v>
      </c>
      <c r="M140" s="349">
        <v>0.70145312651502723</v>
      </c>
      <c r="N140" s="349">
        <v>0.50742778351018847</v>
      </c>
      <c r="O140" s="349">
        <v>0.41920635912374271</v>
      </c>
      <c r="P140" s="349">
        <v>0.41920635912374271</v>
      </c>
      <c r="Q140" s="349">
        <v>0.41920635912374271</v>
      </c>
      <c r="R140" s="349">
        <v>0.41920635912374271</v>
      </c>
      <c r="S140" s="349">
        <v>0.41920635912374271</v>
      </c>
      <c r="T140" s="349">
        <v>7.9702357601474389E-3</v>
      </c>
      <c r="U140" s="349">
        <v>7.5889677775865813E-3</v>
      </c>
      <c r="V140" s="349">
        <v>7.5889677775865813E-3</v>
      </c>
      <c r="W140" s="349">
        <v>7.5889677775865813E-3</v>
      </c>
      <c r="X140" s="349">
        <v>7.5889677775865813E-3</v>
      </c>
      <c r="Y140" s="349">
        <v>7.5889677775865813E-3</v>
      </c>
      <c r="Z140" s="349">
        <v>7.5889677775865813E-3</v>
      </c>
      <c r="AA140" s="349">
        <v>7.5889677775865813E-3</v>
      </c>
      <c r="AB140" s="349">
        <v>7.5889677775865813E-3</v>
      </c>
      <c r="AC140" s="349">
        <v>0.16841881012932849</v>
      </c>
      <c r="AD140" s="349">
        <v>7.8780476854833692E-2</v>
      </c>
      <c r="AE140" s="349">
        <v>5.7116966662940423E-2</v>
      </c>
      <c r="AF140" s="349">
        <v>5.7116966662940423E-2</v>
      </c>
      <c r="AG140" s="349">
        <v>5.7116966662940423E-2</v>
      </c>
      <c r="AH140" s="349">
        <v>5.7116966662940423E-2</v>
      </c>
      <c r="AI140" s="349">
        <v>5.7116966662940423E-2</v>
      </c>
      <c r="AJ140" s="349">
        <v>5.7116966662940423E-2</v>
      </c>
      <c r="AK140" s="349">
        <v>5.7116966662940423E-2</v>
      </c>
      <c r="AL140" s="349">
        <v>0.1204133428736722</v>
      </c>
      <c r="AM140" s="349">
        <v>3.7849405993387868E-2</v>
      </c>
      <c r="AN140" s="349">
        <v>1.7845431213806471E-2</v>
      </c>
      <c r="AO140" s="349">
        <v>1.7845431213806471E-2</v>
      </c>
      <c r="AP140" s="349">
        <v>1.7845431213806471E-2</v>
      </c>
      <c r="AQ140" s="349">
        <v>1.7845431213806471E-2</v>
      </c>
      <c r="AR140" s="349">
        <v>1.7845431213806471E-2</v>
      </c>
      <c r="AS140" s="349">
        <v>1.7845431213806471E-2</v>
      </c>
      <c r="AT140" s="349">
        <v>1.7845431213806471E-2</v>
      </c>
    </row>
    <row r="141" spans="1:46">
      <c r="A141" s="349"/>
      <c r="B141" s="349" t="s">
        <v>499</v>
      </c>
      <c r="C141" s="349" t="s">
        <v>500</v>
      </c>
      <c r="D141" s="349">
        <v>0.13943470353239121</v>
      </c>
      <c r="E141" s="349">
        <v>0.14271413072472899</v>
      </c>
      <c r="F141" s="349">
        <v>0.14271413072472899</v>
      </c>
      <c r="G141" s="349">
        <v>0.14271413072472899</v>
      </c>
      <c r="H141" s="349">
        <v>0.14271413072472899</v>
      </c>
      <c r="I141" s="349">
        <v>0.14271413072472899</v>
      </c>
      <c r="J141" s="349">
        <v>0.14271413072472899</v>
      </c>
      <c r="K141" s="349">
        <v>2.0259159468403549</v>
      </c>
      <c r="L141" s="349">
        <v>0.66734524578597576</v>
      </c>
      <c r="M141" s="349">
        <v>0.36217078539327052</v>
      </c>
      <c r="N141" s="349">
        <v>0.25114699781709449</v>
      </c>
      <c r="O141" s="349">
        <v>0.16536905533109439</v>
      </c>
      <c r="P141" s="349">
        <v>0.16536905533109439</v>
      </c>
      <c r="Q141" s="349">
        <v>0.16536905533109439</v>
      </c>
      <c r="R141" s="349">
        <v>0.16536905533109439</v>
      </c>
      <c r="S141" s="349">
        <v>0.16536905533109439</v>
      </c>
      <c r="T141" s="349">
        <v>1.260776600044902E-2</v>
      </c>
      <c r="U141" s="349">
        <v>4.2995409537388198E-3</v>
      </c>
      <c r="V141" s="349">
        <v>4.2995409537388198E-3</v>
      </c>
      <c r="W141" s="349">
        <v>4.2995409537388198E-3</v>
      </c>
      <c r="X141" s="349">
        <v>4.2995409537388198E-3</v>
      </c>
      <c r="Y141" s="349">
        <v>4.2995409537388198E-3</v>
      </c>
      <c r="Z141" s="349">
        <v>4.2995409537388198E-3</v>
      </c>
      <c r="AA141" s="349">
        <v>4.2995409537388198E-3</v>
      </c>
      <c r="AB141" s="349">
        <v>4.2995409537388198E-3</v>
      </c>
      <c r="AC141" s="349">
        <v>5.877132747913956E-2</v>
      </c>
      <c r="AD141" s="349">
        <v>5.6522642539992611E-2</v>
      </c>
      <c r="AE141" s="349">
        <v>5.6362718994972472E-2</v>
      </c>
      <c r="AF141" s="349">
        <v>5.6362718994972472E-2</v>
      </c>
      <c r="AG141" s="349">
        <v>5.6362718994972472E-2</v>
      </c>
      <c r="AH141" s="349">
        <v>5.6362718994972472E-2</v>
      </c>
      <c r="AI141" s="349">
        <v>5.6362718994972472E-2</v>
      </c>
      <c r="AJ141" s="349">
        <v>5.6362718994972472E-2</v>
      </c>
      <c r="AK141" s="349">
        <v>5.6362718994972472E-2</v>
      </c>
      <c r="AL141" s="349">
        <v>1.9594132544732738E-2</v>
      </c>
      <c r="AM141" s="349">
        <v>1.7509991601039152E-2</v>
      </c>
      <c r="AN141" s="349">
        <v>1.7310524600574619E-2</v>
      </c>
      <c r="AO141" s="349">
        <v>1.7310524600574619E-2</v>
      </c>
      <c r="AP141" s="349">
        <v>1.7310524600574619E-2</v>
      </c>
      <c r="AQ141" s="349">
        <v>1.7310524600574619E-2</v>
      </c>
      <c r="AR141" s="349">
        <v>1.7310524600574619E-2</v>
      </c>
      <c r="AS141" s="349">
        <v>1.7310524600574619E-2</v>
      </c>
      <c r="AT141" s="349">
        <v>1.7310524600574619E-2</v>
      </c>
    </row>
    <row r="142" spans="1:46">
      <c r="A142" s="349"/>
      <c r="B142" s="349" t="s">
        <v>501</v>
      </c>
      <c r="C142" s="349" t="s">
        <v>502</v>
      </c>
      <c r="D142" s="349">
        <v>0.18738156425582339</v>
      </c>
      <c r="E142" s="349">
        <v>0.18738156425582339</v>
      </c>
      <c r="F142" s="349">
        <v>0.18738156425582339</v>
      </c>
      <c r="G142" s="349">
        <v>0.18738156425582339</v>
      </c>
      <c r="H142" s="349">
        <v>0.18738156425582339</v>
      </c>
      <c r="I142" s="349">
        <v>0.2132990317897287</v>
      </c>
      <c r="J142" s="349">
        <v>0.2132990317897287</v>
      </c>
      <c r="K142" s="349">
        <v>2.0259159468403549</v>
      </c>
      <c r="L142" s="349">
        <v>0.66734524578597576</v>
      </c>
      <c r="M142" s="349">
        <v>0.36217078539327052</v>
      </c>
      <c r="N142" s="349">
        <v>0.25114699781709449</v>
      </c>
      <c r="O142" s="349">
        <v>0.16536905533109439</v>
      </c>
      <c r="P142" s="349">
        <v>0.16536905533109439</v>
      </c>
      <c r="Q142" s="349">
        <v>0.16536905533109439</v>
      </c>
      <c r="R142" s="349">
        <v>0.16536905533109439</v>
      </c>
      <c r="S142" s="349">
        <v>0.16536905533109439</v>
      </c>
      <c r="T142" s="349">
        <v>1.260776600044902E-2</v>
      </c>
      <c r="U142" s="349">
        <v>4.2995409537388198E-3</v>
      </c>
      <c r="V142" s="349">
        <v>4.2995409537388198E-3</v>
      </c>
      <c r="W142" s="349">
        <v>4.2995409537388198E-3</v>
      </c>
      <c r="X142" s="349">
        <v>4.2995409537388198E-3</v>
      </c>
      <c r="Y142" s="349">
        <v>4.2995409537388198E-3</v>
      </c>
      <c r="Z142" s="349">
        <v>4.2995409537388198E-3</v>
      </c>
      <c r="AA142" s="349">
        <v>4.2995409537388198E-3</v>
      </c>
      <c r="AB142" s="349">
        <v>4.2995409537388198E-3</v>
      </c>
      <c r="AC142" s="349">
        <v>5.877132747913956E-2</v>
      </c>
      <c r="AD142" s="349">
        <v>5.6522642539992611E-2</v>
      </c>
      <c r="AE142" s="349">
        <v>5.6362718994972472E-2</v>
      </c>
      <c r="AF142" s="349">
        <v>5.6362718994972472E-2</v>
      </c>
      <c r="AG142" s="349">
        <v>5.6362718994972472E-2</v>
      </c>
      <c r="AH142" s="349">
        <v>5.6362718994972472E-2</v>
      </c>
      <c r="AI142" s="349">
        <v>5.6362718994972472E-2</v>
      </c>
      <c r="AJ142" s="349">
        <v>5.6362718994972472E-2</v>
      </c>
      <c r="AK142" s="349">
        <v>5.6362718994972472E-2</v>
      </c>
      <c r="AL142" s="349">
        <v>1.9594132544732738E-2</v>
      </c>
      <c r="AM142" s="349">
        <v>1.7509991601039152E-2</v>
      </c>
      <c r="AN142" s="349">
        <v>1.7310524600574619E-2</v>
      </c>
      <c r="AO142" s="349">
        <v>1.7310524600574619E-2</v>
      </c>
      <c r="AP142" s="349">
        <v>1.7310524600574619E-2</v>
      </c>
      <c r="AQ142" s="349">
        <v>1.7310524600574619E-2</v>
      </c>
      <c r="AR142" s="349">
        <v>1.7310524600574619E-2</v>
      </c>
      <c r="AS142" s="349">
        <v>1.7310524600574619E-2</v>
      </c>
      <c r="AT142" s="349">
        <v>1.7310524600574619E-2</v>
      </c>
    </row>
    <row r="143" spans="1:46">
      <c r="A143" s="349"/>
      <c r="B143" s="349" t="s">
        <v>503</v>
      </c>
      <c r="C143" s="349" t="s">
        <v>504</v>
      </c>
      <c r="D143" s="349">
        <v>0.22501753094629071</v>
      </c>
      <c r="E143" s="349">
        <v>0.22501753094629071</v>
      </c>
      <c r="F143" s="349">
        <v>0.28110086598032419</v>
      </c>
      <c r="G143" s="349">
        <v>0.28110086598032419</v>
      </c>
      <c r="H143" s="349">
        <v>0.28110086598032419</v>
      </c>
      <c r="I143" s="349">
        <v>0.28415430914129758</v>
      </c>
      <c r="J143" s="349">
        <v>0.28415430914129758</v>
      </c>
      <c r="K143" s="349">
        <v>2.0259159468403549</v>
      </c>
      <c r="L143" s="349">
        <v>0.66734524578597576</v>
      </c>
      <c r="M143" s="349">
        <v>0.36217078539327052</v>
      </c>
      <c r="N143" s="349">
        <v>0.25114699781709449</v>
      </c>
      <c r="O143" s="349">
        <v>0.16536905533109439</v>
      </c>
      <c r="P143" s="349">
        <v>0.16536905533109439</v>
      </c>
      <c r="Q143" s="349">
        <v>0.16536905533109439</v>
      </c>
      <c r="R143" s="349">
        <v>0.16536905533109439</v>
      </c>
      <c r="S143" s="349">
        <v>0.16536905533109439</v>
      </c>
      <c r="T143" s="349">
        <v>1.260776600044902E-2</v>
      </c>
      <c r="U143" s="349">
        <v>4.2995409537388198E-3</v>
      </c>
      <c r="V143" s="349">
        <v>4.2995409537388198E-3</v>
      </c>
      <c r="W143" s="349">
        <v>4.2995409537388198E-3</v>
      </c>
      <c r="X143" s="349">
        <v>4.2995409537388198E-3</v>
      </c>
      <c r="Y143" s="349">
        <v>4.2995409537388198E-3</v>
      </c>
      <c r="Z143" s="349">
        <v>4.2995409537388198E-3</v>
      </c>
      <c r="AA143" s="349">
        <v>4.2995409537388198E-3</v>
      </c>
      <c r="AB143" s="349">
        <v>4.2995409537388198E-3</v>
      </c>
      <c r="AC143" s="349">
        <v>5.877132747913956E-2</v>
      </c>
      <c r="AD143" s="349">
        <v>5.6522642539992611E-2</v>
      </c>
      <c r="AE143" s="349">
        <v>5.6362718994972472E-2</v>
      </c>
      <c r="AF143" s="349">
        <v>5.6362718994972472E-2</v>
      </c>
      <c r="AG143" s="349">
        <v>5.6362718994972472E-2</v>
      </c>
      <c r="AH143" s="349">
        <v>5.6362718994972472E-2</v>
      </c>
      <c r="AI143" s="349">
        <v>5.6362718994972472E-2</v>
      </c>
      <c r="AJ143" s="349">
        <v>5.6362718994972472E-2</v>
      </c>
      <c r="AK143" s="349">
        <v>5.6362718994972472E-2</v>
      </c>
      <c r="AL143" s="349">
        <v>1.9594132544732738E-2</v>
      </c>
      <c r="AM143" s="349">
        <v>1.7509991601039152E-2</v>
      </c>
      <c r="AN143" s="349">
        <v>1.7310524600574619E-2</v>
      </c>
      <c r="AO143" s="349">
        <v>1.7310524600574619E-2</v>
      </c>
      <c r="AP143" s="349">
        <v>1.7310524600574619E-2</v>
      </c>
      <c r="AQ143" s="349">
        <v>1.7310524600574619E-2</v>
      </c>
      <c r="AR143" s="349">
        <v>1.7310524600574619E-2</v>
      </c>
      <c r="AS143" s="349">
        <v>1.7310524600574619E-2</v>
      </c>
      <c r="AT143" s="349">
        <v>1.7310524600574619E-2</v>
      </c>
    </row>
    <row r="144" spans="1:46">
      <c r="A144" s="349"/>
      <c r="B144" s="349" t="s">
        <v>505</v>
      </c>
      <c r="C144" s="349" t="s">
        <v>506</v>
      </c>
      <c r="D144" s="349">
        <v>0.11083009973312891</v>
      </c>
      <c r="E144" s="349">
        <v>0.114375449851636</v>
      </c>
      <c r="F144" s="349">
        <v>0.114375449851636</v>
      </c>
      <c r="G144" s="349">
        <v>0.114375449851636</v>
      </c>
      <c r="H144" s="349">
        <v>0.114375449851636</v>
      </c>
      <c r="I144" s="349">
        <v>0.114375449851636</v>
      </c>
      <c r="J144" s="349">
        <v>0.114375449851636</v>
      </c>
      <c r="K144" s="349">
        <v>2.0259159468403549</v>
      </c>
      <c r="L144" s="349">
        <v>0.66734524578597576</v>
      </c>
      <c r="M144" s="349">
        <v>0.36217078539327052</v>
      </c>
      <c r="N144" s="349">
        <v>0.25114699781709449</v>
      </c>
      <c r="O144" s="349">
        <v>0.16536905533109439</v>
      </c>
      <c r="P144" s="349">
        <v>0.16536905533109439</v>
      </c>
      <c r="Q144" s="349">
        <v>0.16536905533109439</v>
      </c>
      <c r="R144" s="349">
        <v>0.16536905533109439</v>
      </c>
      <c r="S144" s="349">
        <v>0.16536905533109439</v>
      </c>
      <c r="T144" s="349">
        <v>1.260776600044902E-2</v>
      </c>
      <c r="U144" s="349">
        <v>4.2995409537388198E-3</v>
      </c>
      <c r="V144" s="349">
        <v>4.2995409537388198E-3</v>
      </c>
      <c r="W144" s="349">
        <v>4.2995409537388198E-3</v>
      </c>
      <c r="X144" s="349">
        <v>4.2995409537388198E-3</v>
      </c>
      <c r="Y144" s="349">
        <v>4.2995409537388198E-3</v>
      </c>
      <c r="Z144" s="349">
        <v>4.2995409537388198E-3</v>
      </c>
      <c r="AA144" s="349">
        <v>4.2995409537388198E-3</v>
      </c>
      <c r="AB144" s="349">
        <v>4.2995409537388198E-3</v>
      </c>
      <c r="AC144" s="349">
        <v>5.877132747913956E-2</v>
      </c>
      <c r="AD144" s="349">
        <v>5.6522642539992611E-2</v>
      </c>
      <c r="AE144" s="349">
        <v>5.6362718994972472E-2</v>
      </c>
      <c r="AF144" s="349">
        <v>5.6362718994972472E-2</v>
      </c>
      <c r="AG144" s="349">
        <v>5.6362718994972472E-2</v>
      </c>
      <c r="AH144" s="349">
        <v>5.6362718994972472E-2</v>
      </c>
      <c r="AI144" s="349">
        <v>5.6362718994972472E-2</v>
      </c>
      <c r="AJ144" s="349">
        <v>5.6362718994972472E-2</v>
      </c>
      <c r="AK144" s="349">
        <v>5.6362718994972472E-2</v>
      </c>
      <c r="AL144" s="349">
        <v>1.9594132544732738E-2</v>
      </c>
      <c r="AM144" s="349">
        <v>1.7509991601039152E-2</v>
      </c>
      <c r="AN144" s="349">
        <v>1.7310524600574619E-2</v>
      </c>
      <c r="AO144" s="349">
        <v>1.7310524600574619E-2</v>
      </c>
      <c r="AP144" s="349">
        <v>1.7310524600574619E-2</v>
      </c>
      <c r="AQ144" s="349">
        <v>1.7310524600574619E-2</v>
      </c>
      <c r="AR144" s="349">
        <v>1.7310524600574619E-2</v>
      </c>
      <c r="AS144" s="349">
        <v>1.7310524600574619E-2</v>
      </c>
      <c r="AT144" s="349">
        <v>1.7310524600574619E-2</v>
      </c>
    </row>
    <row r="145" spans="1:46">
      <c r="A145" s="349"/>
      <c r="B145" s="349" t="s">
        <v>507</v>
      </c>
      <c r="C145" s="349" t="s">
        <v>508</v>
      </c>
      <c r="D145" s="349">
        <v>0.12304025665857821</v>
      </c>
      <c r="E145" s="349">
        <v>0.12304025665857821</v>
      </c>
      <c r="F145" s="349">
        <v>0.12304025665857821</v>
      </c>
      <c r="G145" s="349">
        <v>0.12304025665857821</v>
      </c>
      <c r="H145" s="349">
        <v>0.12304025665857821</v>
      </c>
      <c r="I145" s="349">
        <v>0.13545981308186189</v>
      </c>
      <c r="J145" s="349">
        <v>0.13545981308186189</v>
      </c>
      <c r="K145" s="349">
        <v>2.0259159468403549</v>
      </c>
      <c r="L145" s="349">
        <v>0.66734524578597576</v>
      </c>
      <c r="M145" s="349">
        <v>0.36217078539327052</v>
      </c>
      <c r="N145" s="349">
        <v>0.25114699781709449</v>
      </c>
      <c r="O145" s="349">
        <v>0.16536905533109439</v>
      </c>
      <c r="P145" s="349">
        <v>0.16536905533109439</v>
      </c>
      <c r="Q145" s="349">
        <v>0.16536905533109439</v>
      </c>
      <c r="R145" s="349">
        <v>0.16536905533109439</v>
      </c>
      <c r="S145" s="349">
        <v>0.16536905533109439</v>
      </c>
      <c r="T145" s="349">
        <v>1.260776600044902E-2</v>
      </c>
      <c r="U145" s="349">
        <v>4.2995409537388198E-3</v>
      </c>
      <c r="V145" s="349">
        <v>4.2995409537388198E-3</v>
      </c>
      <c r="W145" s="349">
        <v>4.2995409537388198E-3</v>
      </c>
      <c r="X145" s="349">
        <v>4.2995409537388198E-3</v>
      </c>
      <c r="Y145" s="349">
        <v>4.2995409537388198E-3</v>
      </c>
      <c r="Z145" s="349">
        <v>4.2995409537388198E-3</v>
      </c>
      <c r="AA145" s="349">
        <v>4.2995409537388198E-3</v>
      </c>
      <c r="AB145" s="349">
        <v>4.2995409537388198E-3</v>
      </c>
      <c r="AC145" s="349">
        <v>5.877132747913956E-2</v>
      </c>
      <c r="AD145" s="349">
        <v>5.6522642539992611E-2</v>
      </c>
      <c r="AE145" s="349">
        <v>5.6362718994972472E-2</v>
      </c>
      <c r="AF145" s="349">
        <v>5.6362718994972472E-2</v>
      </c>
      <c r="AG145" s="349">
        <v>5.6362718994972472E-2</v>
      </c>
      <c r="AH145" s="349">
        <v>5.6362718994972472E-2</v>
      </c>
      <c r="AI145" s="349">
        <v>5.6362718994972472E-2</v>
      </c>
      <c r="AJ145" s="349">
        <v>5.6362718994972472E-2</v>
      </c>
      <c r="AK145" s="349">
        <v>5.6362718994972472E-2</v>
      </c>
      <c r="AL145" s="349">
        <v>1.9594132544732738E-2</v>
      </c>
      <c r="AM145" s="349">
        <v>1.7509991601039152E-2</v>
      </c>
      <c r="AN145" s="349">
        <v>1.7310524600574619E-2</v>
      </c>
      <c r="AO145" s="349">
        <v>1.7310524600574619E-2</v>
      </c>
      <c r="AP145" s="349">
        <v>1.7310524600574619E-2</v>
      </c>
      <c r="AQ145" s="349">
        <v>1.7310524600574619E-2</v>
      </c>
      <c r="AR145" s="349">
        <v>1.7310524600574619E-2</v>
      </c>
      <c r="AS145" s="349">
        <v>1.7310524600574619E-2</v>
      </c>
      <c r="AT145" s="349">
        <v>1.7310524600574619E-2</v>
      </c>
    </row>
    <row r="146" spans="1:46">
      <c r="A146" s="349"/>
      <c r="B146" s="349" t="s">
        <v>509</v>
      </c>
      <c r="C146" s="349" t="s">
        <v>510</v>
      </c>
      <c r="D146" s="349">
        <v>0.1788558713483149</v>
      </c>
      <c r="E146" s="349">
        <v>0.1788558713483149</v>
      </c>
      <c r="F146" s="349">
        <v>0.2234338813969001</v>
      </c>
      <c r="G146" s="349">
        <v>0.2234338813969001</v>
      </c>
      <c r="H146" s="349">
        <v>0.2234338813969001</v>
      </c>
      <c r="I146" s="349">
        <v>0.2258609200141658</v>
      </c>
      <c r="J146" s="349">
        <v>0.2258609200141658</v>
      </c>
      <c r="K146" s="349">
        <v>2.0259159468403549</v>
      </c>
      <c r="L146" s="349">
        <v>0.66734524578597576</v>
      </c>
      <c r="M146" s="349">
        <v>0.36217078539327052</v>
      </c>
      <c r="N146" s="349">
        <v>0.25114699781709449</v>
      </c>
      <c r="O146" s="349">
        <v>0.16536905533109439</v>
      </c>
      <c r="P146" s="349">
        <v>0.16536905533109439</v>
      </c>
      <c r="Q146" s="349">
        <v>0.16536905533109439</v>
      </c>
      <c r="R146" s="349">
        <v>0.16536905533109439</v>
      </c>
      <c r="S146" s="349">
        <v>0.16536905533109439</v>
      </c>
      <c r="T146" s="349">
        <v>1.260776600044902E-2</v>
      </c>
      <c r="U146" s="349">
        <v>4.2995409537388198E-3</v>
      </c>
      <c r="V146" s="349">
        <v>4.2995409537388198E-3</v>
      </c>
      <c r="W146" s="349">
        <v>4.2995409537388198E-3</v>
      </c>
      <c r="X146" s="349">
        <v>4.2995409537388198E-3</v>
      </c>
      <c r="Y146" s="349">
        <v>4.2995409537388198E-3</v>
      </c>
      <c r="Z146" s="349">
        <v>4.2995409537388198E-3</v>
      </c>
      <c r="AA146" s="349">
        <v>4.2995409537388198E-3</v>
      </c>
      <c r="AB146" s="349">
        <v>4.2995409537388198E-3</v>
      </c>
      <c r="AC146" s="349">
        <v>5.877132747913956E-2</v>
      </c>
      <c r="AD146" s="349">
        <v>5.6522642539992611E-2</v>
      </c>
      <c r="AE146" s="349">
        <v>5.6362718994972472E-2</v>
      </c>
      <c r="AF146" s="349">
        <v>5.6362718994972472E-2</v>
      </c>
      <c r="AG146" s="349">
        <v>5.6362718994972472E-2</v>
      </c>
      <c r="AH146" s="349">
        <v>5.6362718994972472E-2</v>
      </c>
      <c r="AI146" s="349">
        <v>5.6362718994972472E-2</v>
      </c>
      <c r="AJ146" s="349">
        <v>5.6362718994972472E-2</v>
      </c>
      <c r="AK146" s="349">
        <v>5.6362718994972472E-2</v>
      </c>
      <c r="AL146" s="349">
        <v>1.9594132544732738E-2</v>
      </c>
      <c r="AM146" s="349">
        <v>1.7509991601039152E-2</v>
      </c>
      <c r="AN146" s="349">
        <v>1.7310524600574619E-2</v>
      </c>
      <c r="AO146" s="349">
        <v>1.7310524600574619E-2</v>
      </c>
      <c r="AP146" s="349">
        <v>1.7310524600574619E-2</v>
      </c>
      <c r="AQ146" s="349">
        <v>1.7310524600574619E-2</v>
      </c>
      <c r="AR146" s="349">
        <v>1.7310524600574619E-2</v>
      </c>
      <c r="AS146" s="349">
        <v>1.7310524600574619E-2</v>
      </c>
      <c r="AT146" s="349">
        <v>1.7310524600574619E-2</v>
      </c>
    </row>
    <row r="147" spans="1:46">
      <c r="A147" s="349"/>
      <c r="B147" s="349" t="s">
        <v>511</v>
      </c>
      <c r="C147" s="349" t="s">
        <v>512</v>
      </c>
      <c r="D147" s="349">
        <v>0.1241109070182228</v>
      </c>
      <c r="E147" s="349">
        <v>0.12808109760692221</v>
      </c>
      <c r="F147" s="349">
        <v>0.12808109760692221</v>
      </c>
      <c r="G147" s="349">
        <v>0.12808109760692221</v>
      </c>
      <c r="H147" s="349">
        <v>0.12808109760692221</v>
      </c>
      <c r="I147" s="349">
        <v>0.12808109760692221</v>
      </c>
      <c r="J147" s="349">
        <v>0.12808109760692221</v>
      </c>
      <c r="K147" s="349">
        <v>2.0259159468403549</v>
      </c>
      <c r="L147" s="349">
        <v>0.66734524578597576</v>
      </c>
      <c r="M147" s="349">
        <v>0.36217078539327052</v>
      </c>
      <c r="N147" s="349">
        <v>0.25114699781709449</v>
      </c>
      <c r="O147" s="349">
        <v>0.16536905533109439</v>
      </c>
      <c r="P147" s="349">
        <v>0.16536905533109439</v>
      </c>
      <c r="Q147" s="349">
        <v>0.16536905533109439</v>
      </c>
      <c r="R147" s="349">
        <v>0.16536905533109439</v>
      </c>
      <c r="S147" s="349">
        <v>0.16536905533109439</v>
      </c>
      <c r="T147" s="349">
        <v>1.260776600044902E-2</v>
      </c>
      <c r="U147" s="349">
        <v>4.2995409537388198E-3</v>
      </c>
      <c r="V147" s="349">
        <v>4.2995409537388198E-3</v>
      </c>
      <c r="W147" s="349">
        <v>4.2995409537388198E-3</v>
      </c>
      <c r="X147" s="349">
        <v>4.2995409537388198E-3</v>
      </c>
      <c r="Y147" s="349">
        <v>4.2995409537388198E-3</v>
      </c>
      <c r="Z147" s="349">
        <v>4.2995409537388198E-3</v>
      </c>
      <c r="AA147" s="349">
        <v>4.2995409537388198E-3</v>
      </c>
      <c r="AB147" s="349">
        <v>4.2995409537388198E-3</v>
      </c>
      <c r="AC147" s="349">
        <v>5.877132747913956E-2</v>
      </c>
      <c r="AD147" s="349">
        <v>5.6522642539992611E-2</v>
      </c>
      <c r="AE147" s="349">
        <v>5.6362718994972472E-2</v>
      </c>
      <c r="AF147" s="349">
        <v>5.6362718994972472E-2</v>
      </c>
      <c r="AG147" s="349">
        <v>5.6362718994972472E-2</v>
      </c>
      <c r="AH147" s="349">
        <v>5.6362718994972472E-2</v>
      </c>
      <c r="AI147" s="349">
        <v>5.6362718994972472E-2</v>
      </c>
      <c r="AJ147" s="349">
        <v>5.6362718994972472E-2</v>
      </c>
      <c r="AK147" s="349">
        <v>5.6362718994972472E-2</v>
      </c>
      <c r="AL147" s="349">
        <v>1.9594132544732738E-2</v>
      </c>
      <c r="AM147" s="349">
        <v>1.7509991601039152E-2</v>
      </c>
      <c r="AN147" s="349">
        <v>1.7310524600574619E-2</v>
      </c>
      <c r="AO147" s="349">
        <v>1.7310524600574619E-2</v>
      </c>
      <c r="AP147" s="349">
        <v>1.7310524600574619E-2</v>
      </c>
      <c r="AQ147" s="349">
        <v>1.7310524600574619E-2</v>
      </c>
      <c r="AR147" s="349">
        <v>1.7310524600574619E-2</v>
      </c>
      <c r="AS147" s="349">
        <v>1.7310524600574619E-2</v>
      </c>
      <c r="AT147" s="349">
        <v>1.7310524600574619E-2</v>
      </c>
    </row>
    <row r="148" spans="1:46">
      <c r="A148" s="349"/>
      <c r="B148" s="349" t="s">
        <v>513</v>
      </c>
      <c r="C148" s="349" t="s">
        <v>514</v>
      </c>
      <c r="D148" s="349">
        <v>0.16678843436477181</v>
      </c>
      <c r="E148" s="349">
        <v>0.16678843436477181</v>
      </c>
      <c r="F148" s="349">
        <v>0.16678843436477181</v>
      </c>
      <c r="G148" s="349">
        <v>0.16678843436477181</v>
      </c>
      <c r="H148" s="349">
        <v>0.16678843436477181</v>
      </c>
      <c r="I148" s="349">
        <v>0.18985758660420041</v>
      </c>
      <c r="J148" s="349">
        <v>0.18985758660420041</v>
      </c>
      <c r="K148" s="349">
        <v>2.0259159468403549</v>
      </c>
      <c r="L148" s="349">
        <v>0.66734524578597576</v>
      </c>
      <c r="M148" s="349">
        <v>0.36217078539327052</v>
      </c>
      <c r="N148" s="349">
        <v>0.25114699781709449</v>
      </c>
      <c r="O148" s="349">
        <v>0.16536905533109439</v>
      </c>
      <c r="P148" s="349">
        <v>0.16536905533109439</v>
      </c>
      <c r="Q148" s="349">
        <v>0.16536905533109439</v>
      </c>
      <c r="R148" s="349">
        <v>0.16536905533109439</v>
      </c>
      <c r="S148" s="349">
        <v>0.16536905533109439</v>
      </c>
      <c r="T148" s="349">
        <v>1.260776600044902E-2</v>
      </c>
      <c r="U148" s="349">
        <v>4.2995409537388198E-3</v>
      </c>
      <c r="V148" s="349">
        <v>4.2995409537388198E-3</v>
      </c>
      <c r="W148" s="349">
        <v>4.2995409537388198E-3</v>
      </c>
      <c r="X148" s="349">
        <v>4.2995409537388198E-3</v>
      </c>
      <c r="Y148" s="349">
        <v>4.2995409537388198E-3</v>
      </c>
      <c r="Z148" s="349">
        <v>4.2995409537388198E-3</v>
      </c>
      <c r="AA148" s="349">
        <v>4.2995409537388198E-3</v>
      </c>
      <c r="AB148" s="349">
        <v>4.2995409537388198E-3</v>
      </c>
      <c r="AC148" s="349">
        <v>5.877132747913956E-2</v>
      </c>
      <c r="AD148" s="349">
        <v>5.6522642539992611E-2</v>
      </c>
      <c r="AE148" s="349">
        <v>5.6362718994972472E-2</v>
      </c>
      <c r="AF148" s="349">
        <v>5.6362718994972472E-2</v>
      </c>
      <c r="AG148" s="349">
        <v>5.6362718994972472E-2</v>
      </c>
      <c r="AH148" s="349">
        <v>5.6362718994972472E-2</v>
      </c>
      <c r="AI148" s="349">
        <v>5.6362718994972472E-2</v>
      </c>
      <c r="AJ148" s="349">
        <v>5.6362718994972472E-2</v>
      </c>
      <c r="AK148" s="349">
        <v>5.6362718994972472E-2</v>
      </c>
      <c r="AL148" s="349">
        <v>1.9594132544732738E-2</v>
      </c>
      <c r="AM148" s="349">
        <v>1.7509991601039152E-2</v>
      </c>
      <c r="AN148" s="349">
        <v>1.7310524600574619E-2</v>
      </c>
      <c r="AO148" s="349">
        <v>1.7310524600574619E-2</v>
      </c>
      <c r="AP148" s="349">
        <v>1.7310524600574619E-2</v>
      </c>
      <c r="AQ148" s="349">
        <v>1.7310524600574619E-2</v>
      </c>
      <c r="AR148" s="349">
        <v>1.7310524600574619E-2</v>
      </c>
      <c r="AS148" s="349">
        <v>1.7310524600574619E-2</v>
      </c>
      <c r="AT148" s="349">
        <v>1.7310524600574619E-2</v>
      </c>
    </row>
    <row r="149" spans="1:46">
      <c r="A149" s="349"/>
      <c r="B149" s="349" t="s">
        <v>515</v>
      </c>
      <c r="C149" s="349" t="s">
        <v>516</v>
      </c>
      <c r="D149" s="349">
        <v>6.2417562952645951E-2</v>
      </c>
      <c r="E149" s="349">
        <v>6.2417562952645951E-2</v>
      </c>
      <c r="F149" s="349">
        <v>6.2417562952645951E-2</v>
      </c>
      <c r="G149" s="349">
        <v>6.2417562952645951E-2</v>
      </c>
      <c r="H149" s="349">
        <v>6.2417562952645951E-2</v>
      </c>
      <c r="I149" s="349">
        <v>6.2417562952645951E-2</v>
      </c>
      <c r="J149" s="349">
        <v>6.2417562952645951E-2</v>
      </c>
      <c r="K149" s="349">
        <v>2.1596022698342212</v>
      </c>
      <c r="L149" s="349">
        <v>0.62505215172901885</v>
      </c>
      <c r="M149" s="349">
        <v>0.40404331445138347</v>
      </c>
      <c r="N149" s="349">
        <v>0.34788628450434311</v>
      </c>
      <c r="O149" s="349">
        <v>0.32064175677218237</v>
      </c>
      <c r="P149" s="349">
        <v>0.32064175677218237</v>
      </c>
      <c r="Q149" s="349">
        <v>0.32064175677218237</v>
      </c>
      <c r="R149" s="349">
        <v>0.32064175677218237</v>
      </c>
      <c r="S149" s="349">
        <v>0.32064175677218237</v>
      </c>
      <c r="T149" s="349">
        <v>1.9040920921305059E-2</v>
      </c>
      <c r="U149" s="349">
        <v>6.3702531665615278E-3</v>
      </c>
      <c r="V149" s="349">
        <v>6.3702531665615278E-3</v>
      </c>
      <c r="W149" s="349">
        <v>6.3702531665615278E-3</v>
      </c>
      <c r="X149" s="349">
        <v>6.3702531665615278E-3</v>
      </c>
      <c r="Y149" s="349">
        <v>6.3702531665615278E-3</v>
      </c>
      <c r="Z149" s="349">
        <v>6.3702531665615278E-3</v>
      </c>
      <c r="AA149" s="349">
        <v>6.3702531665615278E-3</v>
      </c>
      <c r="AB149" s="349">
        <v>6.3702531665615278E-3</v>
      </c>
      <c r="AC149" s="349">
        <v>8.5090364449992392E-2</v>
      </c>
      <c r="AD149" s="349">
        <v>7.9754963212143051E-2</v>
      </c>
      <c r="AE149" s="349">
        <v>7.9423720740838075E-2</v>
      </c>
      <c r="AF149" s="349">
        <v>7.9423720740838075E-2</v>
      </c>
      <c r="AG149" s="349">
        <v>7.9423720740838075E-2</v>
      </c>
      <c r="AH149" s="349">
        <v>7.9423720740838075E-2</v>
      </c>
      <c r="AI149" s="349">
        <v>7.9423720740838075E-2</v>
      </c>
      <c r="AJ149" s="349">
        <v>7.9423720740838075E-2</v>
      </c>
      <c r="AK149" s="349">
        <v>7.9423720740838075E-2</v>
      </c>
      <c r="AL149" s="349">
        <v>2.7113959704865302E-2</v>
      </c>
      <c r="AM149" s="349">
        <v>2.2869313974904899E-2</v>
      </c>
      <c r="AN149" s="349">
        <v>2.2684793483013801E-2</v>
      </c>
      <c r="AO149" s="349">
        <v>2.2684793483013801E-2</v>
      </c>
      <c r="AP149" s="349">
        <v>2.2684793483013801E-2</v>
      </c>
      <c r="AQ149" s="349">
        <v>2.2684793483013801E-2</v>
      </c>
      <c r="AR149" s="349">
        <v>2.2684793483013801E-2</v>
      </c>
      <c r="AS149" s="349">
        <v>2.2684793483013801E-2</v>
      </c>
      <c r="AT149" s="349">
        <v>2.2684793483013801E-2</v>
      </c>
    </row>
    <row r="150" spans="1:46">
      <c r="A150" s="349"/>
      <c r="B150" s="349" t="s">
        <v>517</v>
      </c>
      <c r="C150" s="349" t="s">
        <v>518</v>
      </c>
      <c r="D150" s="349">
        <v>6.4948004693969427E-2</v>
      </c>
      <c r="E150" s="349">
        <v>6.9730539585070805E-2</v>
      </c>
      <c r="F150" s="349">
        <v>6.9730539585070805E-2</v>
      </c>
      <c r="G150" s="349">
        <v>6.9730539585070805E-2</v>
      </c>
      <c r="H150" s="349">
        <v>6.9730539585070805E-2</v>
      </c>
      <c r="I150" s="349">
        <v>6.9730539585070805E-2</v>
      </c>
      <c r="J150" s="349">
        <v>6.9730539585070805E-2</v>
      </c>
      <c r="K150" s="349">
        <v>2.1596022698342212</v>
      </c>
      <c r="L150" s="349">
        <v>0.62505215172901885</v>
      </c>
      <c r="M150" s="349">
        <v>0.40404331445138347</v>
      </c>
      <c r="N150" s="349">
        <v>0.34788628450434311</v>
      </c>
      <c r="O150" s="349">
        <v>0.32064175677218237</v>
      </c>
      <c r="P150" s="349">
        <v>0.32064175677218237</v>
      </c>
      <c r="Q150" s="349">
        <v>0.32064175677218237</v>
      </c>
      <c r="R150" s="349">
        <v>0.32064175677218237</v>
      </c>
      <c r="S150" s="349">
        <v>0.32064175677218237</v>
      </c>
      <c r="T150" s="349">
        <v>1.9040920921305059E-2</v>
      </c>
      <c r="U150" s="349">
        <v>6.3702531665615278E-3</v>
      </c>
      <c r="V150" s="349">
        <v>6.3702531665615278E-3</v>
      </c>
      <c r="W150" s="349">
        <v>6.3702531665615278E-3</v>
      </c>
      <c r="X150" s="349">
        <v>6.3702531665615278E-3</v>
      </c>
      <c r="Y150" s="349">
        <v>6.3702531665615278E-3</v>
      </c>
      <c r="Z150" s="349">
        <v>6.3702531665615278E-3</v>
      </c>
      <c r="AA150" s="349">
        <v>6.3702531665615278E-3</v>
      </c>
      <c r="AB150" s="349">
        <v>6.3702531665615278E-3</v>
      </c>
      <c r="AC150" s="349">
        <v>8.5090364449992392E-2</v>
      </c>
      <c r="AD150" s="349">
        <v>7.9754963212143051E-2</v>
      </c>
      <c r="AE150" s="349">
        <v>7.9423720740838075E-2</v>
      </c>
      <c r="AF150" s="349">
        <v>7.9423720740838075E-2</v>
      </c>
      <c r="AG150" s="349">
        <v>7.9423720740838075E-2</v>
      </c>
      <c r="AH150" s="349">
        <v>7.9423720740838075E-2</v>
      </c>
      <c r="AI150" s="349">
        <v>7.9423720740838075E-2</v>
      </c>
      <c r="AJ150" s="349">
        <v>7.9423720740838075E-2</v>
      </c>
      <c r="AK150" s="349">
        <v>7.9423720740838075E-2</v>
      </c>
      <c r="AL150" s="349">
        <v>2.7113959704865302E-2</v>
      </c>
      <c r="AM150" s="349">
        <v>2.2869313974904899E-2</v>
      </c>
      <c r="AN150" s="349">
        <v>2.2684793483013801E-2</v>
      </c>
      <c r="AO150" s="349">
        <v>2.2684793483013801E-2</v>
      </c>
      <c r="AP150" s="349">
        <v>2.2684793483013801E-2</v>
      </c>
      <c r="AQ150" s="349">
        <v>2.2684793483013801E-2</v>
      </c>
      <c r="AR150" s="349">
        <v>2.2684793483013801E-2</v>
      </c>
      <c r="AS150" s="349">
        <v>2.2684793483013801E-2</v>
      </c>
      <c r="AT150" s="349">
        <v>2.2684793483013801E-2</v>
      </c>
    </row>
    <row r="151" spans="1:46">
      <c r="A151" s="349"/>
      <c r="B151" s="349" t="s">
        <v>519</v>
      </c>
      <c r="C151" s="349" t="s">
        <v>520</v>
      </c>
      <c r="D151" s="349">
        <v>7.5246902581156003E-2</v>
      </c>
      <c r="E151" s="349">
        <v>7.5246902581156003E-2</v>
      </c>
      <c r="F151" s="349">
        <v>7.5246902581156003E-2</v>
      </c>
      <c r="G151" s="349">
        <v>7.5246902581156003E-2</v>
      </c>
      <c r="H151" s="349">
        <v>7.5246902581156003E-2</v>
      </c>
      <c r="I151" s="349">
        <v>7.5246902581156003E-2</v>
      </c>
      <c r="J151" s="349">
        <v>7.5246902581156003E-2</v>
      </c>
      <c r="K151" s="349">
        <v>2.1596022698342212</v>
      </c>
      <c r="L151" s="349">
        <v>0.62505215172901885</v>
      </c>
      <c r="M151" s="349">
        <v>0.40404331445138347</v>
      </c>
      <c r="N151" s="349">
        <v>0.34788628450434311</v>
      </c>
      <c r="O151" s="349">
        <v>0.32064175677218237</v>
      </c>
      <c r="P151" s="349">
        <v>0.32064175677218237</v>
      </c>
      <c r="Q151" s="349">
        <v>0.32064175677218237</v>
      </c>
      <c r="R151" s="349">
        <v>0.32064175677218237</v>
      </c>
      <c r="S151" s="349">
        <v>0.32064175677218237</v>
      </c>
      <c r="T151" s="349">
        <v>1.9040920921305059E-2</v>
      </c>
      <c r="U151" s="349">
        <v>6.3702531665615278E-3</v>
      </c>
      <c r="V151" s="349">
        <v>6.3702531665615278E-3</v>
      </c>
      <c r="W151" s="349">
        <v>6.3702531665615278E-3</v>
      </c>
      <c r="X151" s="349">
        <v>6.3702531665615278E-3</v>
      </c>
      <c r="Y151" s="349">
        <v>6.3702531665615278E-3</v>
      </c>
      <c r="Z151" s="349">
        <v>6.3702531665615278E-3</v>
      </c>
      <c r="AA151" s="349">
        <v>6.3702531665615278E-3</v>
      </c>
      <c r="AB151" s="349">
        <v>6.3702531665615278E-3</v>
      </c>
      <c r="AC151" s="349">
        <v>8.5090364449992392E-2</v>
      </c>
      <c r="AD151" s="349">
        <v>7.9754963212143051E-2</v>
      </c>
      <c r="AE151" s="349">
        <v>7.9423720740838075E-2</v>
      </c>
      <c r="AF151" s="349">
        <v>7.9423720740838075E-2</v>
      </c>
      <c r="AG151" s="349">
        <v>7.9423720740838075E-2</v>
      </c>
      <c r="AH151" s="349">
        <v>7.9423720740838075E-2</v>
      </c>
      <c r="AI151" s="349">
        <v>7.9423720740838075E-2</v>
      </c>
      <c r="AJ151" s="349">
        <v>7.9423720740838075E-2</v>
      </c>
      <c r="AK151" s="349">
        <v>7.9423720740838075E-2</v>
      </c>
      <c r="AL151" s="349">
        <v>2.7113959704865302E-2</v>
      </c>
      <c r="AM151" s="349">
        <v>2.2869313974904899E-2</v>
      </c>
      <c r="AN151" s="349">
        <v>2.2684793483013801E-2</v>
      </c>
      <c r="AO151" s="349">
        <v>2.2684793483013801E-2</v>
      </c>
      <c r="AP151" s="349">
        <v>2.2684793483013801E-2</v>
      </c>
      <c r="AQ151" s="349">
        <v>2.2684793483013801E-2</v>
      </c>
      <c r="AR151" s="349">
        <v>2.2684793483013801E-2</v>
      </c>
      <c r="AS151" s="349">
        <v>2.2684793483013801E-2</v>
      </c>
      <c r="AT151" s="349">
        <v>2.2684793483013801E-2</v>
      </c>
    </row>
    <row r="152" spans="1:46">
      <c r="A152" s="349"/>
      <c r="B152" s="349" t="s">
        <v>521</v>
      </c>
      <c r="C152" s="349" t="s">
        <v>522</v>
      </c>
      <c r="D152" s="349">
        <v>7.8865434271248591E-2</v>
      </c>
      <c r="E152" s="349">
        <v>7.8865434271248591E-2</v>
      </c>
      <c r="F152" s="349">
        <v>9.961505655010118E-2</v>
      </c>
      <c r="G152" s="349">
        <v>9.961505655010118E-2</v>
      </c>
      <c r="H152" s="349">
        <v>9.961505655010118E-2</v>
      </c>
      <c r="I152" s="349">
        <v>0.1074931651714216</v>
      </c>
      <c r="J152" s="349">
        <v>0.1074931651714216</v>
      </c>
      <c r="K152" s="349">
        <v>2.1596022698342212</v>
      </c>
      <c r="L152" s="349">
        <v>0.62505215172901885</v>
      </c>
      <c r="M152" s="349">
        <v>0.40404331445138347</v>
      </c>
      <c r="N152" s="349">
        <v>0.34788628450434311</v>
      </c>
      <c r="O152" s="349">
        <v>0.32064175677218237</v>
      </c>
      <c r="P152" s="349">
        <v>0.32064175677218237</v>
      </c>
      <c r="Q152" s="349">
        <v>0.32064175677218237</v>
      </c>
      <c r="R152" s="349">
        <v>0.32064175677218237</v>
      </c>
      <c r="S152" s="349">
        <v>0.32064175677218237</v>
      </c>
      <c r="T152" s="349">
        <v>1.9040920921305059E-2</v>
      </c>
      <c r="U152" s="349">
        <v>6.3702531665615278E-3</v>
      </c>
      <c r="V152" s="349">
        <v>6.3702531665615278E-3</v>
      </c>
      <c r="W152" s="349">
        <v>6.3702531665615278E-3</v>
      </c>
      <c r="X152" s="349">
        <v>6.3702531665615278E-3</v>
      </c>
      <c r="Y152" s="349">
        <v>6.3702531665615278E-3</v>
      </c>
      <c r="Z152" s="349">
        <v>6.3702531665615278E-3</v>
      </c>
      <c r="AA152" s="349">
        <v>6.3702531665615278E-3</v>
      </c>
      <c r="AB152" s="349">
        <v>6.3702531665615278E-3</v>
      </c>
      <c r="AC152" s="349">
        <v>8.5090364449992392E-2</v>
      </c>
      <c r="AD152" s="349">
        <v>7.9754963212143051E-2</v>
      </c>
      <c r="AE152" s="349">
        <v>7.9423720740838075E-2</v>
      </c>
      <c r="AF152" s="349">
        <v>7.9423720740838075E-2</v>
      </c>
      <c r="AG152" s="349">
        <v>7.9423720740838075E-2</v>
      </c>
      <c r="AH152" s="349">
        <v>7.9423720740838075E-2</v>
      </c>
      <c r="AI152" s="349">
        <v>7.9423720740838075E-2</v>
      </c>
      <c r="AJ152" s="349">
        <v>7.9423720740838075E-2</v>
      </c>
      <c r="AK152" s="349">
        <v>7.9423720740838075E-2</v>
      </c>
      <c r="AL152" s="349">
        <v>2.7113959704865302E-2</v>
      </c>
      <c r="AM152" s="349">
        <v>2.2869313974904899E-2</v>
      </c>
      <c r="AN152" s="349">
        <v>2.2684793483013801E-2</v>
      </c>
      <c r="AO152" s="349">
        <v>2.2684793483013801E-2</v>
      </c>
      <c r="AP152" s="349">
        <v>2.2684793483013801E-2</v>
      </c>
      <c r="AQ152" s="349">
        <v>2.2684793483013801E-2</v>
      </c>
      <c r="AR152" s="349">
        <v>2.2684793483013801E-2</v>
      </c>
      <c r="AS152" s="349">
        <v>2.2684793483013801E-2</v>
      </c>
      <c r="AT152" s="349">
        <v>2.2684793483013801E-2</v>
      </c>
    </row>
    <row r="153" spans="1:46">
      <c r="A153" s="349"/>
      <c r="B153" s="349" t="s">
        <v>523</v>
      </c>
      <c r="C153" s="349" t="s">
        <v>524</v>
      </c>
      <c r="D153" s="349">
        <v>7.1554552517759842E-2</v>
      </c>
      <c r="E153" s="349">
        <v>7.1554552517759842E-2</v>
      </c>
      <c r="F153" s="349">
        <v>7.1554552517759842E-2</v>
      </c>
      <c r="G153" s="349">
        <v>7.1554552517759842E-2</v>
      </c>
      <c r="H153" s="349">
        <v>7.1554552517759842E-2</v>
      </c>
      <c r="I153" s="349">
        <v>7.1554552517759842E-2</v>
      </c>
      <c r="J153" s="349">
        <v>7.1554552517759842E-2</v>
      </c>
      <c r="K153" s="349">
        <v>3.5595117657823141</v>
      </c>
      <c r="L153" s="349">
        <v>1.742787434731458</v>
      </c>
      <c r="M153" s="349">
        <v>0.96050299009611351</v>
      </c>
      <c r="N153" s="349">
        <v>0.90741091348148994</v>
      </c>
      <c r="O153" s="349">
        <v>0.89025706407831984</v>
      </c>
      <c r="P153" s="349">
        <v>0.89025706407831984</v>
      </c>
      <c r="Q153" s="349">
        <v>0.89025706407831984</v>
      </c>
      <c r="R153" s="349">
        <v>0.89025706407831984</v>
      </c>
      <c r="S153" s="349">
        <v>0.89025706407831984</v>
      </c>
      <c r="T153" s="349">
        <v>9.9356445135467836E-3</v>
      </c>
      <c r="U153" s="349">
        <v>9.3777918114557671E-3</v>
      </c>
      <c r="V153" s="349">
        <v>9.3777918114557671E-3</v>
      </c>
      <c r="W153" s="349">
        <v>9.3777918114557671E-3</v>
      </c>
      <c r="X153" s="349">
        <v>9.3777918114557671E-3</v>
      </c>
      <c r="Y153" s="349">
        <v>9.3777918114557671E-3</v>
      </c>
      <c r="Z153" s="349">
        <v>9.3777918114557671E-3</v>
      </c>
      <c r="AA153" s="349">
        <v>9.3777918114557671E-3</v>
      </c>
      <c r="AB153" s="349">
        <v>9.3777918114557671E-3</v>
      </c>
      <c r="AC153" s="349">
        <v>0.26004072158689412</v>
      </c>
      <c r="AD153" s="349">
        <v>0.1165401400377204</v>
      </c>
      <c r="AE153" s="349">
        <v>8.5686260591642208E-2</v>
      </c>
      <c r="AF153" s="349">
        <v>8.5686260591642208E-2</v>
      </c>
      <c r="AG153" s="349">
        <v>8.5686260591642208E-2</v>
      </c>
      <c r="AH153" s="349">
        <v>8.5686260591642208E-2</v>
      </c>
      <c r="AI153" s="349">
        <v>8.5686260591642208E-2</v>
      </c>
      <c r="AJ153" s="349">
        <v>8.5686260591642208E-2</v>
      </c>
      <c r="AK153" s="349">
        <v>8.5686260591642208E-2</v>
      </c>
      <c r="AL153" s="349">
        <v>0.18279535510719791</v>
      </c>
      <c r="AM153" s="349">
        <v>5.1228075245281737E-2</v>
      </c>
      <c r="AN153" s="349">
        <v>2.3188760424158881E-2</v>
      </c>
      <c r="AO153" s="349">
        <v>2.3188760424158881E-2</v>
      </c>
      <c r="AP153" s="349">
        <v>2.3188760424158881E-2</v>
      </c>
      <c r="AQ153" s="349">
        <v>2.3188760424158881E-2</v>
      </c>
      <c r="AR153" s="349">
        <v>2.3188760424158881E-2</v>
      </c>
      <c r="AS153" s="349">
        <v>2.3188760424158881E-2</v>
      </c>
      <c r="AT153" s="349">
        <v>2.3188760424158881E-2</v>
      </c>
    </row>
    <row r="154" spans="1:46">
      <c r="A154" s="349"/>
      <c r="B154" s="349" t="s">
        <v>525</v>
      </c>
      <c r="C154" s="349" t="s">
        <v>526</v>
      </c>
      <c r="D154" s="349">
        <v>7.5263594035905171E-2</v>
      </c>
      <c r="E154" s="349">
        <v>8.2850618921883556E-2</v>
      </c>
      <c r="F154" s="349">
        <v>8.2850618921883556E-2</v>
      </c>
      <c r="G154" s="349">
        <v>8.2850618921883556E-2</v>
      </c>
      <c r="H154" s="349">
        <v>8.2850618921883556E-2</v>
      </c>
      <c r="I154" s="349">
        <v>8.2850618921883556E-2</v>
      </c>
      <c r="J154" s="349">
        <v>8.2850618921883556E-2</v>
      </c>
      <c r="K154" s="349">
        <v>3.5595117657823141</v>
      </c>
      <c r="L154" s="349">
        <v>1.742787434731458</v>
      </c>
      <c r="M154" s="349">
        <v>0.96050299009611351</v>
      </c>
      <c r="N154" s="349">
        <v>0.90741091348148994</v>
      </c>
      <c r="O154" s="349">
        <v>0.89025706407831984</v>
      </c>
      <c r="P154" s="349">
        <v>0.89025706407831984</v>
      </c>
      <c r="Q154" s="349">
        <v>0.89025706407831984</v>
      </c>
      <c r="R154" s="349">
        <v>0.89025706407831984</v>
      </c>
      <c r="S154" s="349">
        <v>0.89025706407831984</v>
      </c>
      <c r="T154" s="349">
        <v>9.9356445135467836E-3</v>
      </c>
      <c r="U154" s="349">
        <v>9.3777918114557671E-3</v>
      </c>
      <c r="V154" s="349">
        <v>9.3777918114557671E-3</v>
      </c>
      <c r="W154" s="349">
        <v>9.3777918114557671E-3</v>
      </c>
      <c r="X154" s="349">
        <v>9.3777918114557671E-3</v>
      </c>
      <c r="Y154" s="349">
        <v>9.3777918114557671E-3</v>
      </c>
      <c r="Z154" s="349">
        <v>9.3777918114557671E-3</v>
      </c>
      <c r="AA154" s="349">
        <v>9.3777918114557671E-3</v>
      </c>
      <c r="AB154" s="349">
        <v>9.3777918114557671E-3</v>
      </c>
      <c r="AC154" s="349">
        <v>0.26004072158689412</v>
      </c>
      <c r="AD154" s="349">
        <v>0.1165401400377204</v>
      </c>
      <c r="AE154" s="349">
        <v>8.5686260591642208E-2</v>
      </c>
      <c r="AF154" s="349">
        <v>8.5686260591642208E-2</v>
      </c>
      <c r="AG154" s="349">
        <v>8.5686260591642208E-2</v>
      </c>
      <c r="AH154" s="349">
        <v>8.5686260591642208E-2</v>
      </c>
      <c r="AI154" s="349">
        <v>8.5686260591642208E-2</v>
      </c>
      <c r="AJ154" s="349">
        <v>8.5686260591642208E-2</v>
      </c>
      <c r="AK154" s="349">
        <v>8.5686260591642208E-2</v>
      </c>
      <c r="AL154" s="349">
        <v>0.18279535510719791</v>
      </c>
      <c r="AM154" s="349">
        <v>5.1228075245281737E-2</v>
      </c>
      <c r="AN154" s="349">
        <v>2.3188760424158881E-2</v>
      </c>
      <c r="AO154" s="349">
        <v>2.3188760424158881E-2</v>
      </c>
      <c r="AP154" s="349">
        <v>2.3188760424158881E-2</v>
      </c>
      <c r="AQ154" s="349">
        <v>2.3188760424158881E-2</v>
      </c>
      <c r="AR154" s="349">
        <v>2.3188760424158881E-2</v>
      </c>
      <c r="AS154" s="349">
        <v>2.3188760424158881E-2</v>
      </c>
      <c r="AT154" s="349">
        <v>2.3188760424158881E-2</v>
      </c>
    </row>
    <row r="155" spans="1:46">
      <c r="A155" s="349"/>
      <c r="B155" s="349" t="s">
        <v>527</v>
      </c>
      <c r="C155" s="349" t="s">
        <v>528</v>
      </c>
      <c r="D155" s="349">
        <v>8.4286624644229674E-2</v>
      </c>
      <c r="E155" s="349">
        <v>8.4286624644229674E-2</v>
      </c>
      <c r="F155" s="349">
        <v>8.4286624644229674E-2</v>
      </c>
      <c r="G155" s="349">
        <v>8.4286624644229674E-2</v>
      </c>
      <c r="H155" s="349">
        <v>8.4286624644229674E-2</v>
      </c>
      <c r="I155" s="349">
        <v>8.4286624644229674E-2</v>
      </c>
      <c r="J155" s="349">
        <v>8.4286624644229674E-2</v>
      </c>
      <c r="K155" s="349">
        <v>3.5595117657823141</v>
      </c>
      <c r="L155" s="349">
        <v>1.742787434731458</v>
      </c>
      <c r="M155" s="349">
        <v>0.96050299009611351</v>
      </c>
      <c r="N155" s="349">
        <v>0.90741091348148994</v>
      </c>
      <c r="O155" s="349">
        <v>0.89025706407831984</v>
      </c>
      <c r="P155" s="349">
        <v>0.89025706407831984</v>
      </c>
      <c r="Q155" s="349">
        <v>0.89025706407831984</v>
      </c>
      <c r="R155" s="349">
        <v>0.89025706407831984</v>
      </c>
      <c r="S155" s="349">
        <v>0.89025706407831984</v>
      </c>
      <c r="T155" s="349">
        <v>9.9356445135467836E-3</v>
      </c>
      <c r="U155" s="349">
        <v>9.3777918114557671E-3</v>
      </c>
      <c r="V155" s="349">
        <v>9.3777918114557671E-3</v>
      </c>
      <c r="W155" s="349">
        <v>9.3777918114557671E-3</v>
      </c>
      <c r="X155" s="349">
        <v>9.3777918114557671E-3</v>
      </c>
      <c r="Y155" s="349">
        <v>9.3777918114557671E-3</v>
      </c>
      <c r="Z155" s="349">
        <v>9.3777918114557671E-3</v>
      </c>
      <c r="AA155" s="349">
        <v>9.3777918114557671E-3</v>
      </c>
      <c r="AB155" s="349">
        <v>9.3777918114557671E-3</v>
      </c>
      <c r="AC155" s="349">
        <v>0.26004072158689412</v>
      </c>
      <c r="AD155" s="349">
        <v>0.1165401400377204</v>
      </c>
      <c r="AE155" s="349">
        <v>8.5686260591642208E-2</v>
      </c>
      <c r="AF155" s="349">
        <v>8.5686260591642208E-2</v>
      </c>
      <c r="AG155" s="349">
        <v>8.5686260591642208E-2</v>
      </c>
      <c r="AH155" s="349">
        <v>8.5686260591642208E-2</v>
      </c>
      <c r="AI155" s="349">
        <v>8.5686260591642208E-2</v>
      </c>
      <c r="AJ155" s="349">
        <v>8.5686260591642208E-2</v>
      </c>
      <c r="AK155" s="349">
        <v>8.5686260591642208E-2</v>
      </c>
      <c r="AL155" s="349">
        <v>0.18279535510719791</v>
      </c>
      <c r="AM155" s="349">
        <v>5.1228075245281737E-2</v>
      </c>
      <c r="AN155" s="349">
        <v>2.3188760424158881E-2</v>
      </c>
      <c r="AO155" s="349">
        <v>2.3188760424158881E-2</v>
      </c>
      <c r="AP155" s="349">
        <v>2.3188760424158881E-2</v>
      </c>
      <c r="AQ155" s="349">
        <v>2.3188760424158881E-2</v>
      </c>
      <c r="AR155" s="349">
        <v>2.3188760424158881E-2</v>
      </c>
      <c r="AS155" s="349">
        <v>2.3188760424158881E-2</v>
      </c>
      <c r="AT155" s="349">
        <v>2.3188760424158881E-2</v>
      </c>
    </row>
    <row r="156" spans="1:46">
      <c r="A156" s="349"/>
      <c r="B156" s="349" t="s">
        <v>529</v>
      </c>
      <c r="C156" s="349" t="s">
        <v>530</v>
      </c>
      <c r="D156" s="349">
        <v>8.4286624644229674E-2</v>
      </c>
      <c r="E156" s="349">
        <v>8.4286624644229674E-2</v>
      </c>
      <c r="F156" s="349">
        <v>8.707416516407801E-2</v>
      </c>
      <c r="G156" s="349">
        <v>8.707416516407801E-2</v>
      </c>
      <c r="H156" s="349">
        <v>8.707416516407801E-2</v>
      </c>
      <c r="I156" s="349">
        <v>8.707416516407801E-2</v>
      </c>
      <c r="J156" s="349">
        <v>8.707416516407801E-2</v>
      </c>
      <c r="K156" s="349">
        <v>3.5595117657823141</v>
      </c>
      <c r="L156" s="349">
        <v>1.742787434731458</v>
      </c>
      <c r="M156" s="349">
        <v>0.96050299009611351</v>
      </c>
      <c r="N156" s="349">
        <v>0.90741091348148994</v>
      </c>
      <c r="O156" s="349">
        <v>0.89025706407831984</v>
      </c>
      <c r="P156" s="349">
        <v>0.89025706407831984</v>
      </c>
      <c r="Q156" s="349">
        <v>0.89025706407831984</v>
      </c>
      <c r="R156" s="349">
        <v>0.89025706407831984</v>
      </c>
      <c r="S156" s="349">
        <v>0.89025706407831984</v>
      </c>
      <c r="T156" s="349">
        <v>9.9356445135467836E-3</v>
      </c>
      <c r="U156" s="349">
        <v>9.3777918114557671E-3</v>
      </c>
      <c r="V156" s="349">
        <v>9.3777918114557671E-3</v>
      </c>
      <c r="W156" s="349">
        <v>9.3777918114557671E-3</v>
      </c>
      <c r="X156" s="349">
        <v>9.3777918114557671E-3</v>
      </c>
      <c r="Y156" s="349">
        <v>9.3777918114557671E-3</v>
      </c>
      <c r="Z156" s="349">
        <v>9.3777918114557671E-3</v>
      </c>
      <c r="AA156" s="349">
        <v>9.3777918114557671E-3</v>
      </c>
      <c r="AB156" s="349">
        <v>9.3777918114557671E-3</v>
      </c>
      <c r="AC156" s="349">
        <v>0.26004072158689412</v>
      </c>
      <c r="AD156" s="349">
        <v>0.1165401400377204</v>
      </c>
      <c r="AE156" s="349">
        <v>8.5686260591642208E-2</v>
      </c>
      <c r="AF156" s="349">
        <v>8.5686260591642208E-2</v>
      </c>
      <c r="AG156" s="349">
        <v>8.5686260591642208E-2</v>
      </c>
      <c r="AH156" s="349">
        <v>8.5686260591642208E-2</v>
      </c>
      <c r="AI156" s="349">
        <v>8.5686260591642208E-2</v>
      </c>
      <c r="AJ156" s="349">
        <v>8.5686260591642208E-2</v>
      </c>
      <c r="AK156" s="349">
        <v>8.5686260591642208E-2</v>
      </c>
      <c r="AL156" s="349">
        <v>0.18279535510719791</v>
      </c>
      <c r="AM156" s="349">
        <v>5.1228075245281737E-2</v>
      </c>
      <c r="AN156" s="349">
        <v>2.3188760424158881E-2</v>
      </c>
      <c r="AO156" s="349">
        <v>2.3188760424158881E-2</v>
      </c>
      <c r="AP156" s="349">
        <v>2.3188760424158881E-2</v>
      </c>
      <c r="AQ156" s="349">
        <v>2.3188760424158881E-2</v>
      </c>
      <c r="AR156" s="349">
        <v>2.3188760424158881E-2</v>
      </c>
      <c r="AS156" s="349">
        <v>2.3188760424158881E-2</v>
      </c>
      <c r="AT156" s="349">
        <v>2.3188760424158881E-2</v>
      </c>
    </row>
    <row r="157" spans="1:46">
      <c r="A157" s="349"/>
      <c r="B157" s="349" t="s">
        <v>531</v>
      </c>
      <c r="C157" s="349" t="s">
        <v>532</v>
      </c>
      <c r="D157" s="349">
        <v>0.120409463777471</v>
      </c>
      <c r="E157" s="349">
        <v>0.120409463777471</v>
      </c>
      <c r="F157" s="349">
        <v>0.1243872764201196</v>
      </c>
      <c r="G157" s="349">
        <v>0.1243872764201196</v>
      </c>
      <c r="H157" s="349">
        <v>0.1243872764201196</v>
      </c>
      <c r="I157" s="349">
        <v>0.1243872764201196</v>
      </c>
      <c r="J157" s="349">
        <v>0.1243872764201196</v>
      </c>
      <c r="K157" s="349">
        <v>3.5595117657823141</v>
      </c>
      <c r="L157" s="349">
        <v>1.742787434731458</v>
      </c>
      <c r="M157" s="349">
        <v>0.96050299009611351</v>
      </c>
      <c r="N157" s="349">
        <v>0.90741091348148994</v>
      </c>
      <c r="O157" s="349">
        <v>0.89025706407831984</v>
      </c>
      <c r="P157" s="349">
        <v>0.89025706407831984</v>
      </c>
      <c r="Q157" s="349">
        <v>0.89025706407831984</v>
      </c>
      <c r="R157" s="349">
        <v>0.89025706407831984</v>
      </c>
      <c r="S157" s="349">
        <v>0.89025706407831984</v>
      </c>
      <c r="T157" s="349">
        <v>9.9356445135467836E-3</v>
      </c>
      <c r="U157" s="349">
        <v>9.3777918114557671E-3</v>
      </c>
      <c r="V157" s="349">
        <v>9.3777918114557671E-3</v>
      </c>
      <c r="W157" s="349">
        <v>9.3777918114557671E-3</v>
      </c>
      <c r="X157" s="349">
        <v>9.3777918114557671E-3</v>
      </c>
      <c r="Y157" s="349">
        <v>9.3777918114557671E-3</v>
      </c>
      <c r="Z157" s="349">
        <v>9.3777918114557671E-3</v>
      </c>
      <c r="AA157" s="349">
        <v>9.3777918114557671E-3</v>
      </c>
      <c r="AB157" s="349">
        <v>9.3777918114557671E-3</v>
      </c>
      <c r="AC157" s="349">
        <v>0.26004072158689412</v>
      </c>
      <c r="AD157" s="349">
        <v>0.1165401400377204</v>
      </c>
      <c r="AE157" s="349">
        <v>8.5686260591642208E-2</v>
      </c>
      <c r="AF157" s="349">
        <v>8.5686260591642208E-2</v>
      </c>
      <c r="AG157" s="349">
        <v>8.5686260591642208E-2</v>
      </c>
      <c r="AH157" s="349">
        <v>8.5686260591642208E-2</v>
      </c>
      <c r="AI157" s="349">
        <v>8.5686260591642208E-2</v>
      </c>
      <c r="AJ157" s="349">
        <v>8.5686260591642208E-2</v>
      </c>
      <c r="AK157" s="349">
        <v>8.5686260591642208E-2</v>
      </c>
      <c r="AL157" s="349">
        <v>0.18279535510719791</v>
      </c>
      <c r="AM157" s="349">
        <v>5.1228075245281737E-2</v>
      </c>
      <c r="AN157" s="349">
        <v>2.3188760424158881E-2</v>
      </c>
      <c r="AO157" s="349">
        <v>2.3188760424158881E-2</v>
      </c>
      <c r="AP157" s="349">
        <v>2.3188760424158881E-2</v>
      </c>
      <c r="AQ157" s="349">
        <v>2.3188760424158881E-2</v>
      </c>
      <c r="AR157" s="349">
        <v>2.3188760424158881E-2</v>
      </c>
      <c r="AS157" s="349">
        <v>2.3188760424158881E-2</v>
      </c>
      <c r="AT157" s="349">
        <v>2.3188760424158881E-2</v>
      </c>
    </row>
    <row r="158" spans="1:46">
      <c r="A158" s="349"/>
      <c r="B158" s="349" t="s">
        <v>533</v>
      </c>
      <c r="C158" s="349" t="s">
        <v>534</v>
      </c>
      <c r="D158" s="349">
        <v>7.1504036192117926E-2</v>
      </c>
      <c r="E158" s="349">
        <v>7.1504036192117926E-2</v>
      </c>
      <c r="F158" s="349">
        <v>7.1504036192117926E-2</v>
      </c>
      <c r="G158" s="349">
        <v>7.1504036192117926E-2</v>
      </c>
      <c r="H158" s="349">
        <v>7.1504036192117926E-2</v>
      </c>
      <c r="I158" s="349">
        <v>7.1504036192117926E-2</v>
      </c>
      <c r="J158" s="349">
        <v>7.1504036192117926E-2</v>
      </c>
      <c r="K158" s="349">
        <v>3.6128304341725479</v>
      </c>
      <c r="L158" s="349">
        <v>1.751997412296497</v>
      </c>
      <c r="M158" s="349">
        <v>0.96065871987325979</v>
      </c>
      <c r="N158" s="349">
        <v>0.90757576073163748</v>
      </c>
      <c r="O158" s="349">
        <v>0.89042989524581051</v>
      </c>
      <c r="P158" s="349">
        <v>0.89042989524581051</v>
      </c>
      <c r="Q158" s="349">
        <v>0.89042989524581051</v>
      </c>
      <c r="R158" s="349">
        <v>0.89042989524581051</v>
      </c>
      <c r="S158" s="349">
        <v>0.89042989524581051</v>
      </c>
      <c r="T158" s="349">
        <v>1.0406741541167761E-2</v>
      </c>
      <c r="U158" s="349">
        <v>9.8224380046414948E-3</v>
      </c>
      <c r="V158" s="349">
        <v>9.8224380046414948E-3</v>
      </c>
      <c r="W158" s="349">
        <v>9.8224380046414948E-3</v>
      </c>
      <c r="X158" s="349">
        <v>9.8224380046414948E-3</v>
      </c>
      <c r="Y158" s="349">
        <v>9.8224380046414948E-3</v>
      </c>
      <c r="Z158" s="349">
        <v>9.8224380046414948E-3</v>
      </c>
      <c r="AA158" s="349">
        <v>9.8224380046414948E-3</v>
      </c>
      <c r="AB158" s="349">
        <v>9.8224380046414948E-3</v>
      </c>
      <c r="AC158" s="349">
        <v>0.2324105076802617</v>
      </c>
      <c r="AD158" s="349">
        <v>0.11172185093330921</v>
      </c>
      <c r="AE158" s="349">
        <v>8.5614885834893656E-2</v>
      </c>
      <c r="AF158" s="349">
        <v>8.5614885834893656E-2</v>
      </c>
      <c r="AG158" s="349">
        <v>8.5614885834893656E-2</v>
      </c>
      <c r="AH158" s="349">
        <v>8.5614885834893656E-2</v>
      </c>
      <c r="AI158" s="349">
        <v>8.5614885834893656E-2</v>
      </c>
      <c r="AJ158" s="349">
        <v>8.5614885834893656E-2</v>
      </c>
      <c r="AK158" s="349">
        <v>8.5614885834893656E-2</v>
      </c>
      <c r="AL158" s="349">
        <v>0.15737563741998159</v>
      </c>
      <c r="AM158" s="349">
        <v>4.6795265517911272E-2</v>
      </c>
      <c r="AN158" s="349">
        <v>2.3123095883741999E-2</v>
      </c>
      <c r="AO158" s="349">
        <v>2.3123095883741999E-2</v>
      </c>
      <c r="AP158" s="349">
        <v>2.3123095883741999E-2</v>
      </c>
      <c r="AQ158" s="349">
        <v>2.3123095883741999E-2</v>
      </c>
      <c r="AR158" s="349">
        <v>2.3123095883741999E-2</v>
      </c>
      <c r="AS158" s="349">
        <v>2.3123095883741999E-2</v>
      </c>
      <c r="AT158" s="349">
        <v>2.3123095883741999E-2</v>
      </c>
    </row>
    <row r="159" spans="1:46">
      <c r="A159" s="349"/>
      <c r="B159" s="349" t="s">
        <v>535</v>
      </c>
      <c r="C159" s="349" t="s">
        <v>536</v>
      </c>
      <c r="D159" s="349">
        <v>7.5210459188554166E-2</v>
      </c>
      <c r="E159" s="349">
        <v>7.7965336736629975E-2</v>
      </c>
      <c r="F159" s="349">
        <v>7.7965336736629975E-2</v>
      </c>
      <c r="G159" s="349">
        <v>7.7965336736629975E-2</v>
      </c>
      <c r="H159" s="349">
        <v>7.7965336736629975E-2</v>
      </c>
      <c r="I159" s="349">
        <v>7.7965336736629975E-2</v>
      </c>
      <c r="J159" s="349">
        <v>7.7965336736629975E-2</v>
      </c>
      <c r="K159" s="349">
        <v>3.6128304341725479</v>
      </c>
      <c r="L159" s="349">
        <v>1.751997412296497</v>
      </c>
      <c r="M159" s="349">
        <v>0.96065871987325979</v>
      </c>
      <c r="N159" s="349">
        <v>0.90757576073163748</v>
      </c>
      <c r="O159" s="349">
        <v>0.89042989524581051</v>
      </c>
      <c r="P159" s="349">
        <v>0.89042989524581051</v>
      </c>
      <c r="Q159" s="349">
        <v>0.89042989524581051</v>
      </c>
      <c r="R159" s="349">
        <v>0.89042989524581051</v>
      </c>
      <c r="S159" s="349">
        <v>0.89042989524581051</v>
      </c>
      <c r="T159" s="349">
        <v>1.0406741541167761E-2</v>
      </c>
      <c r="U159" s="349">
        <v>9.8224380046414948E-3</v>
      </c>
      <c r="V159" s="349">
        <v>9.8224380046414948E-3</v>
      </c>
      <c r="W159" s="349">
        <v>9.8224380046414948E-3</v>
      </c>
      <c r="X159" s="349">
        <v>9.8224380046414948E-3</v>
      </c>
      <c r="Y159" s="349">
        <v>9.8224380046414948E-3</v>
      </c>
      <c r="Z159" s="349">
        <v>9.8224380046414948E-3</v>
      </c>
      <c r="AA159" s="349">
        <v>9.8224380046414948E-3</v>
      </c>
      <c r="AB159" s="349">
        <v>9.8224380046414948E-3</v>
      </c>
      <c r="AC159" s="349">
        <v>0.2324105076802617</v>
      </c>
      <c r="AD159" s="349">
        <v>0.11172185093330921</v>
      </c>
      <c r="AE159" s="349">
        <v>8.5614885834893656E-2</v>
      </c>
      <c r="AF159" s="349">
        <v>8.5614885834893656E-2</v>
      </c>
      <c r="AG159" s="349">
        <v>8.5614885834893656E-2</v>
      </c>
      <c r="AH159" s="349">
        <v>8.5614885834893656E-2</v>
      </c>
      <c r="AI159" s="349">
        <v>8.5614885834893656E-2</v>
      </c>
      <c r="AJ159" s="349">
        <v>8.5614885834893656E-2</v>
      </c>
      <c r="AK159" s="349">
        <v>8.5614885834893656E-2</v>
      </c>
      <c r="AL159" s="349">
        <v>0.15737563741998159</v>
      </c>
      <c r="AM159" s="349">
        <v>4.6795265517911272E-2</v>
      </c>
      <c r="AN159" s="349">
        <v>2.3123095883741999E-2</v>
      </c>
      <c r="AO159" s="349">
        <v>2.3123095883741999E-2</v>
      </c>
      <c r="AP159" s="349">
        <v>2.3123095883741999E-2</v>
      </c>
      <c r="AQ159" s="349">
        <v>2.3123095883741999E-2</v>
      </c>
      <c r="AR159" s="349">
        <v>2.3123095883741999E-2</v>
      </c>
      <c r="AS159" s="349">
        <v>2.3123095883741999E-2</v>
      </c>
      <c r="AT159" s="349">
        <v>2.3123095883741999E-2</v>
      </c>
    </row>
    <row r="160" spans="1:46">
      <c r="A160" s="349"/>
      <c r="B160" s="349" t="s">
        <v>537</v>
      </c>
      <c r="C160" s="349" t="s">
        <v>538</v>
      </c>
      <c r="D160" s="349">
        <v>8.3060709137527847E-2</v>
      </c>
      <c r="E160" s="349">
        <v>8.3060709137527847E-2</v>
      </c>
      <c r="F160" s="349">
        <v>8.3060709137527847E-2</v>
      </c>
      <c r="G160" s="349">
        <v>8.3060709137527847E-2</v>
      </c>
      <c r="H160" s="349">
        <v>8.3060709137527847E-2</v>
      </c>
      <c r="I160" s="349">
        <v>8.3060709137527847E-2</v>
      </c>
      <c r="J160" s="349">
        <v>8.3060709137527847E-2</v>
      </c>
      <c r="K160" s="349">
        <v>3.6128304341725479</v>
      </c>
      <c r="L160" s="349">
        <v>1.751997412296497</v>
      </c>
      <c r="M160" s="349">
        <v>0.96065871987325979</v>
      </c>
      <c r="N160" s="349">
        <v>0.90757576073163748</v>
      </c>
      <c r="O160" s="349">
        <v>0.89042989524581051</v>
      </c>
      <c r="P160" s="349">
        <v>0.89042989524581051</v>
      </c>
      <c r="Q160" s="349">
        <v>0.89042989524581051</v>
      </c>
      <c r="R160" s="349">
        <v>0.89042989524581051</v>
      </c>
      <c r="S160" s="349">
        <v>0.89042989524581051</v>
      </c>
      <c r="T160" s="349">
        <v>1.0406741541167761E-2</v>
      </c>
      <c r="U160" s="349">
        <v>9.8224380046414948E-3</v>
      </c>
      <c r="V160" s="349">
        <v>9.8224380046414948E-3</v>
      </c>
      <c r="W160" s="349">
        <v>9.8224380046414948E-3</v>
      </c>
      <c r="X160" s="349">
        <v>9.8224380046414948E-3</v>
      </c>
      <c r="Y160" s="349">
        <v>9.8224380046414948E-3</v>
      </c>
      <c r="Z160" s="349">
        <v>9.8224380046414948E-3</v>
      </c>
      <c r="AA160" s="349">
        <v>9.8224380046414948E-3</v>
      </c>
      <c r="AB160" s="349">
        <v>9.8224380046414948E-3</v>
      </c>
      <c r="AC160" s="349">
        <v>0.2324105076802617</v>
      </c>
      <c r="AD160" s="349">
        <v>0.11172185093330921</v>
      </c>
      <c r="AE160" s="349">
        <v>8.5614885834893656E-2</v>
      </c>
      <c r="AF160" s="349">
        <v>8.5614885834893656E-2</v>
      </c>
      <c r="AG160" s="349">
        <v>8.5614885834893656E-2</v>
      </c>
      <c r="AH160" s="349">
        <v>8.5614885834893656E-2</v>
      </c>
      <c r="AI160" s="349">
        <v>8.5614885834893656E-2</v>
      </c>
      <c r="AJ160" s="349">
        <v>8.5614885834893656E-2</v>
      </c>
      <c r="AK160" s="349">
        <v>8.5614885834893656E-2</v>
      </c>
      <c r="AL160" s="349">
        <v>0.15737563741998159</v>
      </c>
      <c r="AM160" s="349">
        <v>4.6795265517911272E-2</v>
      </c>
      <c r="AN160" s="349">
        <v>2.3123095883741999E-2</v>
      </c>
      <c r="AO160" s="349">
        <v>2.3123095883741999E-2</v>
      </c>
      <c r="AP160" s="349">
        <v>2.3123095883741999E-2</v>
      </c>
      <c r="AQ160" s="349">
        <v>2.3123095883741999E-2</v>
      </c>
      <c r="AR160" s="349">
        <v>2.3123095883741999E-2</v>
      </c>
      <c r="AS160" s="349">
        <v>2.3123095883741999E-2</v>
      </c>
      <c r="AT160" s="349">
        <v>2.3123095883741999E-2</v>
      </c>
    </row>
    <row r="161" spans="1:46">
      <c r="A161" s="349"/>
      <c r="B161" s="349" t="s">
        <v>539</v>
      </c>
      <c r="C161" s="349" t="s">
        <v>540</v>
      </c>
      <c r="D161" s="349">
        <v>8.4287693955702889E-2</v>
      </c>
      <c r="E161" s="349">
        <v>8.4287693955702889E-2</v>
      </c>
      <c r="F161" s="349">
        <v>8.7074064003825294E-2</v>
      </c>
      <c r="G161" s="349">
        <v>8.7074064003825294E-2</v>
      </c>
      <c r="H161" s="349">
        <v>8.7074064003825294E-2</v>
      </c>
      <c r="I161" s="349">
        <v>8.7074064003825294E-2</v>
      </c>
      <c r="J161" s="349">
        <v>8.7074064003825294E-2</v>
      </c>
      <c r="K161" s="349">
        <v>3.6128304341725479</v>
      </c>
      <c r="L161" s="349">
        <v>1.751997412296497</v>
      </c>
      <c r="M161" s="349">
        <v>0.96065871987325979</v>
      </c>
      <c r="N161" s="349">
        <v>0.90757576073163748</v>
      </c>
      <c r="O161" s="349">
        <v>0.89042989524581051</v>
      </c>
      <c r="P161" s="349">
        <v>0.89042989524581051</v>
      </c>
      <c r="Q161" s="349">
        <v>0.89042989524581051</v>
      </c>
      <c r="R161" s="349">
        <v>0.89042989524581051</v>
      </c>
      <c r="S161" s="349">
        <v>0.89042989524581051</v>
      </c>
      <c r="T161" s="349">
        <v>1.0406741541167761E-2</v>
      </c>
      <c r="U161" s="349">
        <v>9.8224380046414948E-3</v>
      </c>
      <c r="V161" s="349">
        <v>9.8224380046414948E-3</v>
      </c>
      <c r="W161" s="349">
        <v>9.8224380046414948E-3</v>
      </c>
      <c r="X161" s="349">
        <v>9.8224380046414948E-3</v>
      </c>
      <c r="Y161" s="349">
        <v>9.8224380046414948E-3</v>
      </c>
      <c r="Z161" s="349">
        <v>9.8224380046414948E-3</v>
      </c>
      <c r="AA161" s="349">
        <v>9.8224380046414948E-3</v>
      </c>
      <c r="AB161" s="349">
        <v>9.8224380046414948E-3</v>
      </c>
      <c r="AC161" s="349">
        <v>0.2324105076802617</v>
      </c>
      <c r="AD161" s="349">
        <v>0.11172185093330921</v>
      </c>
      <c r="AE161" s="349">
        <v>8.5614885834893656E-2</v>
      </c>
      <c r="AF161" s="349">
        <v>8.5614885834893656E-2</v>
      </c>
      <c r="AG161" s="349">
        <v>8.5614885834893656E-2</v>
      </c>
      <c r="AH161" s="349">
        <v>8.5614885834893656E-2</v>
      </c>
      <c r="AI161" s="349">
        <v>8.5614885834893656E-2</v>
      </c>
      <c r="AJ161" s="349">
        <v>8.5614885834893656E-2</v>
      </c>
      <c r="AK161" s="349">
        <v>8.5614885834893656E-2</v>
      </c>
      <c r="AL161" s="349">
        <v>0.15737563741998159</v>
      </c>
      <c r="AM161" s="349">
        <v>4.6795265517911272E-2</v>
      </c>
      <c r="AN161" s="349">
        <v>2.3123095883741999E-2</v>
      </c>
      <c r="AO161" s="349">
        <v>2.3123095883741999E-2</v>
      </c>
      <c r="AP161" s="349">
        <v>2.3123095883741999E-2</v>
      </c>
      <c r="AQ161" s="349">
        <v>2.3123095883741999E-2</v>
      </c>
      <c r="AR161" s="349">
        <v>2.3123095883741999E-2</v>
      </c>
      <c r="AS161" s="349">
        <v>2.3123095883741999E-2</v>
      </c>
      <c r="AT161" s="349">
        <v>2.3123095883741999E-2</v>
      </c>
    </row>
    <row r="162" spans="1:46">
      <c r="A162" s="349"/>
      <c r="B162" s="349" t="s">
        <v>541</v>
      </c>
      <c r="C162" s="349" t="s">
        <v>542</v>
      </c>
      <c r="D162" s="349">
        <v>0.12041099136528979</v>
      </c>
      <c r="E162" s="349">
        <v>0.12041099136528979</v>
      </c>
      <c r="F162" s="349">
        <v>0.1243915200054647</v>
      </c>
      <c r="G162" s="349">
        <v>0.1243915200054647</v>
      </c>
      <c r="H162" s="349">
        <v>0.1243915200054647</v>
      </c>
      <c r="I162" s="349">
        <v>0.1243915200054647</v>
      </c>
      <c r="J162" s="349">
        <v>0.1243915200054647</v>
      </c>
      <c r="K162" s="349">
        <v>3.6128304341725479</v>
      </c>
      <c r="L162" s="349">
        <v>1.751997412296497</v>
      </c>
      <c r="M162" s="349">
        <v>0.96065871987325979</v>
      </c>
      <c r="N162" s="349">
        <v>0.90757576073163748</v>
      </c>
      <c r="O162" s="349">
        <v>0.89042989524581051</v>
      </c>
      <c r="P162" s="349">
        <v>0.89042989524581051</v>
      </c>
      <c r="Q162" s="349">
        <v>0.89042989524581051</v>
      </c>
      <c r="R162" s="349">
        <v>0.89042989524581051</v>
      </c>
      <c r="S162" s="349">
        <v>0.89042989524581051</v>
      </c>
      <c r="T162" s="349">
        <v>1.0406741541167761E-2</v>
      </c>
      <c r="U162" s="349">
        <v>9.8224380046414948E-3</v>
      </c>
      <c r="V162" s="349">
        <v>9.8224380046414948E-3</v>
      </c>
      <c r="W162" s="349">
        <v>9.8224380046414948E-3</v>
      </c>
      <c r="X162" s="349">
        <v>9.8224380046414948E-3</v>
      </c>
      <c r="Y162" s="349">
        <v>9.8224380046414948E-3</v>
      </c>
      <c r="Z162" s="349">
        <v>9.8224380046414948E-3</v>
      </c>
      <c r="AA162" s="349">
        <v>9.8224380046414948E-3</v>
      </c>
      <c r="AB162" s="349">
        <v>9.8224380046414948E-3</v>
      </c>
      <c r="AC162" s="349">
        <v>0.2324105076802617</v>
      </c>
      <c r="AD162" s="349">
        <v>0.11172185093330921</v>
      </c>
      <c r="AE162" s="349">
        <v>8.5614885834893656E-2</v>
      </c>
      <c r="AF162" s="349">
        <v>8.5614885834893656E-2</v>
      </c>
      <c r="AG162" s="349">
        <v>8.5614885834893656E-2</v>
      </c>
      <c r="AH162" s="349">
        <v>8.5614885834893656E-2</v>
      </c>
      <c r="AI162" s="349">
        <v>8.5614885834893656E-2</v>
      </c>
      <c r="AJ162" s="349">
        <v>8.5614885834893656E-2</v>
      </c>
      <c r="AK162" s="349">
        <v>8.5614885834893656E-2</v>
      </c>
      <c r="AL162" s="349">
        <v>0.15737563741998159</v>
      </c>
      <c r="AM162" s="349">
        <v>4.6795265517911272E-2</v>
      </c>
      <c r="AN162" s="349">
        <v>2.3123095883741999E-2</v>
      </c>
      <c r="AO162" s="349">
        <v>2.3123095883741999E-2</v>
      </c>
      <c r="AP162" s="349">
        <v>2.3123095883741999E-2</v>
      </c>
      <c r="AQ162" s="349">
        <v>2.3123095883741999E-2</v>
      </c>
      <c r="AR162" s="349">
        <v>2.3123095883741999E-2</v>
      </c>
      <c r="AS162" s="349">
        <v>2.3123095883741999E-2</v>
      </c>
      <c r="AT162" s="349">
        <v>2.3123095883741999E-2</v>
      </c>
    </row>
    <row r="163" spans="1:46">
      <c r="A163" s="349"/>
      <c r="B163" s="349" t="s">
        <v>543</v>
      </c>
      <c r="C163" s="349" t="s">
        <v>544</v>
      </c>
      <c r="D163" s="349">
        <v>5.2445274618984843E-2</v>
      </c>
      <c r="E163" s="349">
        <v>5.2445274618984843E-2</v>
      </c>
      <c r="F163" s="349">
        <v>5.2445274618984843E-2</v>
      </c>
      <c r="G163" s="349">
        <v>5.2445274618984843E-2</v>
      </c>
      <c r="H163" s="349">
        <v>5.2445274618984843E-2</v>
      </c>
      <c r="I163" s="349">
        <v>5.2445274618984843E-2</v>
      </c>
      <c r="J163" s="349">
        <v>5.2445274618984843E-2</v>
      </c>
      <c r="K163" s="349">
        <v>2.1596022698342212</v>
      </c>
      <c r="L163" s="349">
        <v>0.62505215172901885</v>
      </c>
      <c r="M163" s="349">
        <v>0.40404331445138347</v>
      </c>
      <c r="N163" s="349">
        <v>0.34788628450434311</v>
      </c>
      <c r="O163" s="349">
        <v>0.32064175677218237</v>
      </c>
      <c r="P163" s="349">
        <v>0.32064175677218237</v>
      </c>
      <c r="Q163" s="349">
        <v>0.32064175677218237</v>
      </c>
      <c r="R163" s="349">
        <v>0.32064175677218237</v>
      </c>
      <c r="S163" s="349">
        <v>0.32064175677218237</v>
      </c>
      <c r="T163" s="349">
        <v>1.9040920921305059E-2</v>
      </c>
      <c r="U163" s="349">
        <v>6.3702531665615278E-3</v>
      </c>
      <c r="V163" s="349">
        <v>6.3702531665615278E-3</v>
      </c>
      <c r="W163" s="349">
        <v>6.3702531665615278E-3</v>
      </c>
      <c r="X163" s="349">
        <v>6.3702531665615278E-3</v>
      </c>
      <c r="Y163" s="349">
        <v>6.3702531665615278E-3</v>
      </c>
      <c r="Z163" s="349">
        <v>6.3702531665615278E-3</v>
      </c>
      <c r="AA163" s="349">
        <v>6.3702531665615278E-3</v>
      </c>
      <c r="AB163" s="349">
        <v>6.3702531665615278E-3</v>
      </c>
      <c r="AC163" s="349">
        <v>8.5090364449992392E-2</v>
      </c>
      <c r="AD163" s="349">
        <v>7.9754963212143051E-2</v>
      </c>
      <c r="AE163" s="349">
        <v>7.9423720740838075E-2</v>
      </c>
      <c r="AF163" s="349">
        <v>7.9423720740838075E-2</v>
      </c>
      <c r="AG163" s="349">
        <v>7.9423720740838075E-2</v>
      </c>
      <c r="AH163" s="349">
        <v>7.9423720740838075E-2</v>
      </c>
      <c r="AI163" s="349">
        <v>7.9423720740838075E-2</v>
      </c>
      <c r="AJ163" s="349">
        <v>7.9423720740838075E-2</v>
      </c>
      <c r="AK163" s="349">
        <v>7.9423720740838075E-2</v>
      </c>
      <c r="AL163" s="349">
        <v>2.7113959704865302E-2</v>
      </c>
      <c r="AM163" s="349">
        <v>2.2869313974904899E-2</v>
      </c>
      <c r="AN163" s="349">
        <v>2.2684793483013801E-2</v>
      </c>
      <c r="AO163" s="349">
        <v>2.2684793483013801E-2</v>
      </c>
      <c r="AP163" s="349">
        <v>2.2684793483013801E-2</v>
      </c>
      <c r="AQ163" s="349">
        <v>2.2684793483013801E-2</v>
      </c>
      <c r="AR163" s="349">
        <v>2.2684793483013801E-2</v>
      </c>
      <c r="AS163" s="349">
        <v>2.2684793483013801E-2</v>
      </c>
      <c r="AT163" s="349">
        <v>2.2684793483013801E-2</v>
      </c>
    </row>
    <row r="164" spans="1:46">
      <c r="A164" s="349"/>
      <c r="B164" s="349" t="s">
        <v>545</v>
      </c>
      <c r="C164" s="349" t="s">
        <v>546</v>
      </c>
      <c r="D164" s="349">
        <v>5.5163783702583222E-2</v>
      </c>
      <c r="E164" s="349">
        <v>6.0921619711943757E-2</v>
      </c>
      <c r="F164" s="349">
        <v>6.0921619711943757E-2</v>
      </c>
      <c r="G164" s="349">
        <v>6.0921619711943757E-2</v>
      </c>
      <c r="H164" s="349">
        <v>6.0921619711943757E-2</v>
      </c>
      <c r="I164" s="349">
        <v>6.0921619711943757E-2</v>
      </c>
      <c r="J164" s="349">
        <v>6.0921619711943757E-2</v>
      </c>
      <c r="K164" s="349">
        <v>2.1596022698342212</v>
      </c>
      <c r="L164" s="349">
        <v>0.62505215172901885</v>
      </c>
      <c r="M164" s="349">
        <v>0.40404331445138347</v>
      </c>
      <c r="N164" s="349">
        <v>0.34788628450434311</v>
      </c>
      <c r="O164" s="349">
        <v>0.32064175677218237</v>
      </c>
      <c r="P164" s="349">
        <v>0.32064175677218237</v>
      </c>
      <c r="Q164" s="349">
        <v>0.32064175677218237</v>
      </c>
      <c r="R164" s="349">
        <v>0.32064175677218237</v>
      </c>
      <c r="S164" s="349">
        <v>0.32064175677218237</v>
      </c>
      <c r="T164" s="349">
        <v>1.9040920921305059E-2</v>
      </c>
      <c r="U164" s="349">
        <v>6.3702531665615278E-3</v>
      </c>
      <c r="V164" s="349">
        <v>6.3702531665615278E-3</v>
      </c>
      <c r="W164" s="349">
        <v>6.3702531665615278E-3</v>
      </c>
      <c r="X164" s="349">
        <v>6.3702531665615278E-3</v>
      </c>
      <c r="Y164" s="349">
        <v>6.3702531665615278E-3</v>
      </c>
      <c r="Z164" s="349">
        <v>6.3702531665615278E-3</v>
      </c>
      <c r="AA164" s="349">
        <v>6.3702531665615278E-3</v>
      </c>
      <c r="AB164" s="349">
        <v>6.3702531665615278E-3</v>
      </c>
      <c r="AC164" s="349">
        <v>8.5090364449992392E-2</v>
      </c>
      <c r="AD164" s="349">
        <v>7.9754963212143051E-2</v>
      </c>
      <c r="AE164" s="349">
        <v>7.9423720740838075E-2</v>
      </c>
      <c r="AF164" s="349">
        <v>7.9423720740838075E-2</v>
      </c>
      <c r="AG164" s="349">
        <v>7.9423720740838075E-2</v>
      </c>
      <c r="AH164" s="349">
        <v>7.9423720740838075E-2</v>
      </c>
      <c r="AI164" s="349">
        <v>7.9423720740838075E-2</v>
      </c>
      <c r="AJ164" s="349">
        <v>7.9423720740838075E-2</v>
      </c>
      <c r="AK164" s="349">
        <v>7.9423720740838075E-2</v>
      </c>
      <c r="AL164" s="349">
        <v>2.7113959704865302E-2</v>
      </c>
      <c r="AM164" s="349">
        <v>2.2869313974904899E-2</v>
      </c>
      <c r="AN164" s="349">
        <v>2.2684793483013801E-2</v>
      </c>
      <c r="AO164" s="349">
        <v>2.2684793483013801E-2</v>
      </c>
      <c r="AP164" s="349">
        <v>2.2684793483013801E-2</v>
      </c>
      <c r="AQ164" s="349">
        <v>2.2684793483013801E-2</v>
      </c>
      <c r="AR164" s="349">
        <v>2.2684793483013801E-2</v>
      </c>
      <c r="AS164" s="349">
        <v>2.2684793483013801E-2</v>
      </c>
      <c r="AT164" s="349">
        <v>2.2684793483013801E-2</v>
      </c>
    </row>
    <row r="165" spans="1:46">
      <c r="A165" s="349"/>
      <c r="B165" s="349" t="s">
        <v>547</v>
      </c>
      <c r="C165" s="349" t="s">
        <v>548</v>
      </c>
      <c r="D165" s="349">
        <v>6.3820237057809537E-2</v>
      </c>
      <c r="E165" s="349">
        <v>6.3820237057809537E-2</v>
      </c>
      <c r="F165" s="349">
        <v>6.3820237057809537E-2</v>
      </c>
      <c r="G165" s="349">
        <v>6.3820237057809537E-2</v>
      </c>
      <c r="H165" s="349">
        <v>6.3820237057809537E-2</v>
      </c>
      <c r="I165" s="349">
        <v>6.3820237057809537E-2</v>
      </c>
      <c r="J165" s="349">
        <v>6.3820237057809537E-2</v>
      </c>
      <c r="K165" s="349">
        <v>2.1596022698342212</v>
      </c>
      <c r="L165" s="349">
        <v>0.62505215172901885</v>
      </c>
      <c r="M165" s="349">
        <v>0.40404331445138347</v>
      </c>
      <c r="N165" s="349">
        <v>0.34788628450434311</v>
      </c>
      <c r="O165" s="349">
        <v>0.32064175677218237</v>
      </c>
      <c r="P165" s="349">
        <v>0.32064175677218237</v>
      </c>
      <c r="Q165" s="349">
        <v>0.32064175677218237</v>
      </c>
      <c r="R165" s="349">
        <v>0.32064175677218237</v>
      </c>
      <c r="S165" s="349">
        <v>0.32064175677218237</v>
      </c>
      <c r="T165" s="349">
        <v>1.9040920921305059E-2</v>
      </c>
      <c r="U165" s="349">
        <v>6.3702531665615278E-3</v>
      </c>
      <c r="V165" s="349">
        <v>6.3702531665615278E-3</v>
      </c>
      <c r="W165" s="349">
        <v>6.3702531665615278E-3</v>
      </c>
      <c r="X165" s="349">
        <v>6.3702531665615278E-3</v>
      </c>
      <c r="Y165" s="349">
        <v>6.3702531665615278E-3</v>
      </c>
      <c r="Z165" s="349">
        <v>6.3702531665615278E-3</v>
      </c>
      <c r="AA165" s="349">
        <v>6.3702531665615278E-3</v>
      </c>
      <c r="AB165" s="349">
        <v>6.3702531665615278E-3</v>
      </c>
      <c r="AC165" s="349">
        <v>8.5090364449992392E-2</v>
      </c>
      <c r="AD165" s="349">
        <v>7.9754963212143051E-2</v>
      </c>
      <c r="AE165" s="349">
        <v>7.9423720740838075E-2</v>
      </c>
      <c r="AF165" s="349">
        <v>7.9423720740838075E-2</v>
      </c>
      <c r="AG165" s="349">
        <v>7.9423720740838075E-2</v>
      </c>
      <c r="AH165" s="349">
        <v>7.9423720740838075E-2</v>
      </c>
      <c r="AI165" s="349">
        <v>7.9423720740838075E-2</v>
      </c>
      <c r="AJ165" s="349">
        <v>7.9423720740838075E-2</v>
      </c>
      <c r="AK165" s="349">
        <v>7.9423720740838075E-2</v>
      </c>
      <c r="AL165" s="349">
        <v>2.7113959704865302E-2</v>
      </c>
      <c r="AM165" s="349">
        <v>2.2869313974904899E-2</v>
      </c>
      <c r="AN165" s="349">
        <v>2.2684793483013801E-2</v>
      </c>
      <c r="AO165" s="349">
        <v>2.2684793483013801E-2</v>
      </c>
      <c r="AP165" s="349">
        <v>2.2684793483013801E-2</v>
      </c>
      <c r="AQ165" s="349">
        <v>2.2684793483013801E-2</v>
      </c>
      <c r="AR165" s="349">
        <v>2.2684793483013801E-2</v>
      </c>
      <c r="AS165" s="349">
        <v>2.2684793483013801E-2</v>
      </c>
      <c r="AT165" s="349">
        <v>2.2684793483013801E-2</v>
      </c>
    </row>
    <row r="166" spans="1:46">
      <c r="A166" s="349"/>
      <c r="B166" s="349" t="s">
        <v>549</v>
      </c>
      <c r="C166" s="349" t="s">
        <v>550</v>
      </c>
      <c r="D166" s="349">
        <v>6.644759114877466E-2</v>
      </c>
      <c r="E166" s="349">
        <v>6.644759114877466E-2</v>
      </c>
      <c r="F166" s="349">
        <v>8.3923482870590704E-2</v>
      </c>
      <c r="G166" s="349">
        <v>8.3923482870590704E-2</v>
      </c>
      <c r="H166" s="349">
        <v>8.3923482870590704E-2</v>
      </c>
      <c r="I166" s="349">
        <v>9.0561009715803234E-2</v>
      </c>
      <c r="J166" s="349">
        <v>9.0561009715803234E-2</v>
      </c>
      <c r="K166" s="349">
        <v>2.1596022698342212</v>
      </c>
      <c r="L166" s="349">
        <v>0.62505215172901885</v>
      </c>
      <c r="M166" s="349">
        <v>0.40404331445138347</v>
      </c>
      <c r="N166" s="349">
        <v>0.34788628450434311</v>
      </c>
      <c r="O166" s="349">
        <v>0.32064175677218237</v>
      </c>
      <c r="P166" s="349">
        <v>0.32064175677218237</v>
      </c>
      <c r="Q166" s="349">
        <v>0.32064175677218237</v>
      </c>
      <c r="R166" s="349">
        <v>0.32064175677218237</v>
      </c>
      <c r="S166" s="349">
        <v>0.32064175677218237</v>
      </c>
      <c r="T166" s="349">
        <v>1.9040920921305059E-2</v>
      </c>
      <c r="U166" s="349">
        <v>6.3702531665615278E-3</v>
      </c>
      <c r="V166" s="349">
        <v>6.3702531665615278E-3</v>
      </c>
      <c r="W166" s="349">
        <v>6.3702531665615278E-3</v>
      </c>
      <c r="X166" s="349">
        <v>6.3702531665615278E-3</v>
      </c>
      <c r="Y166" s="349">
        <v>6.3702531665615278E-3</v>
      </c>
      <c r="Z166" s="349">
        <v>6.3702531665615278E-3</v>
      </c>
      <c r="AA166" s="349">
        <v>6.3702531665615278E-3</v>
      </c>
      <c r="AB166" s="349">
        <v>6.3702531665615278E-3</v>
      </c>
      <c r="AC166" s="349">
        <v>8.5090364449992392E-2</v>
      </c>
      <c r="AD166" s="349">
        <v>7.9754963212143051E-2</v>
      </c>
      <c r="AE166" s="349">
        <v>7.9423720740838075E-2</v>
      </c>
      <c r="AF166" s="349">
        <v>7.9423720740838075E-2</v>
      </c>
      <c r="AG166" s="349">
        <v>7.9423720740838075E-2</v>
      </c>
      <c r="AH166" s="349">
        <v>7.9423720740838075E-2</v>
      </c>
      <c r="AI166" s="349">
        <v>7.9423720740838075E-2</v>
      </c>
      <c r="AJ166" s="349">
        <v>7.9423720740838075E-2</v>
      </c>
      <c r="AK166" s="349">
        <v>7.9423720740838075E-2</v>
      </c>
      <c r="AL166" s="349">
        <v>2.7113959704865302E-2</v>
      </c>
      <c r="AM166" s="349">
        <v>2.2869313974904899E-2</v>
      </c>
      <c r="AN166" s="349">
        <v>2.2684793483013801E-2</v>
      </c>
      <c r="AO166" s="349">
        <v>2.2684793483013801E-2</v>
      </c>
      <c r="AP166" s="349">
        <v>2.2684793483013801E-2</v>
      </c>
      <c r="AQ166" s="349">
        <v>2.2684793483013801E-2</v>
      </c>
      <c r="AR166" s="349">
        <v>2.2684793483013801E-2</v>
      </c>
      <c r="AS166" s="349">
        <v>2.2684793483013801E-2</v>
      </c>
      <c r="AT166" s="349">
        <v>2.2684793483013801E-2</v>
      </c>
    </row>
    <row r="167" spans="1:46">
      <c r="A167" s="349"/>
      <c r="B167" s="349" t="s">
        <v>551</v>
      </c>
      <c r="C167" s="349" t="s">
        <v>552</v>
      </c>
      <c r="D167" s="349">
        <v>6.7978151294823944E-2</v>
      </c>
      <c r="E167" s="349">
        <v>6.7978151294823944E-2</v>
      </c>
      <c r="F167" s="349">
        <v>6.7978151294823944E-2</v>
      </c>
      <c r="G167" s="349">
        <v>6.7978151294823944E-2</v>
      </c>
      <c r="H167" s="349">
        <v>6.7978151294823944E-2</v>
      </c>
      <c r="I167" s="349">
        <v>6.7978151294823944E-2</v>
      </c>
      <c r="J167" s="349">
        <v>6.7978151294823944E-2</v>
      </c>
      <c r="K167" s="349">
        <v>2.1596022698342212</v>
      </c>
      <c r="L167" s="349">
        <v>0.62505215172901885</v>
      </c>
      <c r="M167" s="349">
        <v>0.40404331445138347</v>
      </c>
      <c r="N167" s="349">
        <v>0.34788628450434311</v>
      </c>
      <c r="O167" s="349">
        <v>0.32064175677218237</v>
      </c>
      <c r="P167" s="349">
        <v>0.32064175677218237</v>
      </c>
      <c r="Q167" s="349">
        <v>0.32064175677218237</v>
      </c>
      <c r="R167" s="349">
        <v>0.32064175677218237</v>
      </c>
      <c r="S167" s="349">
        <v>0.32064175677218237</v>
      </c>
      <c r="T167" s="349">
        <v>1.9040920921305059E-2</v>
      </c>
      <c r="U167" s="349">
        <v>6.3702531665615278E-3</v>
      </c>
      <c r="V167" s="349">
        <v>6.3702531665615278E-3</v>
      </c>
      <c r="W167" s="349">
        <v>6.3702531665615278E-3</v>
      </c>
      <c r="X167" s="349">
        <v>6.3702531665615278E-3</v>
      </c>
      <c r="Y167" s="349">
        <v>6.3702531665615278E-3</v>
      </c>
      <c r="Z167" s="349">
        <v>6.3702531665615278E-3</v>
      </c>
      <c r="AA167" s="349">
        <v>6.3702531665615278E-3</v>
      </c>
      <c r="AB167" s="349">
        <v>6.3702531665615278E-3</v>
      </c>
      <c r="AC167" s="349">
        <v>8.5090364449992392E-2</v>
      </c>
      <c r="AD167" s="349">
        <v>7.9754963212143051E-2</v>
      </c>
      <c r="AE167" s="349">
        <v>7.9423720740838075E-2</v>
      </c>
      <c r="AF167" s="349">
        <v>7.9423720740838075E-2</v>
      </c>
      <c r="AG167" s="349">
        <v>7.9423720740838075E-2</v>
      </c>
      <c r="AH167" s="349">
        <v>7.9423720740838075E-2</v>
      </c>
      <c r="AI167" s="349">
        <v>7.9423720740838075E-2</v>
      </c>
      <c r="AJ167" s="349">
        <v>7.9423720740838075E-2</v>
      </c>
      <c r="AK167" s="349">
        <v>7.9423720740838075E-2</v>
      </c>
      <c r="AL167" s="349">
        <v>2.7113959704865302E-2</v>
      </c>
      <c r="AM167" s="349">
        <v>2.2869313974904899E-2</v>
      </c>
      <c r="AN167" s="349">
        <v>2.2684793483013801E-2</v>
      </c>
      <c r="AO167" s="349">
        <v>2.2684793483013801E-2</v>
      </c>
      <c r="AP167" s="349">
        <v>2.2684793483013801E-2</v>
      </c>
      <c r="AQ167" s="349">
        <v>2.2684793483013801E-2</v>
      </c>
      <c r="AR167" s="349">
        <v>2.2684793483013801E-2</v>
      </c>
      <c r="AS167" s="349">
        <v>2.2684793483013801E-2</v>
      </c>
      <c r="AT167" s="349">
        <v>2.2684793483013801E-2</v>
      </c>
    </row>
    <row r="168" spans="1:46">
      <c r="A168" s="349"/>
      <c r="B168" s="349" t="s">
        <v>553</v>
      </c>
      <c r="C168" s="349" t="s">
        <v>554</v>
      </c>
      <c r="D168" s="349">
        <v>7.1501809491368279E-2</v>
      </c>
      <c r="E168" s="349">
        <v>7.8964961323800653E-2</v>
      </c>
      <c r="F168" s="349">
        <v>7.8964961323800653E-2</v>
      </c>
      <c r="G168" s="349">
        <v>7.8964961323800653E-2</v>
      </c>
      <c r="H168" s="349">
        <v>7.8964961323800653E-2</v>
      </c>
      <c r="I168" s="349">
        <v>7.8964961323800653E-2</v>
      </c>
      <c r="J168" s="349">
        <v>7.8964961323800653E-2</v>
      </c>
      <c r="K168" s="349">
        <v>2.1596022698342212</v>
      </c>
      <c r="L168" s="349">
        <v>0.62505215172901885</v>
      </c>
      <c r="M168" s="349">
        <v>0.40404331445138347</v>
      </c>
      <c r="N168" s="349">
        <v>0.34788628450434311</v>
      </c>
      <c r="O168" s="349">
        <v>0.32064175677218237</v>
      </c>
      <c r="P168" s="349">
        <v>0.32064175677218237</v>
      </c>
      <c r="Q168" s="349">
        <v>0.32064175677218237</v>
      </c>
      <c r="R168" s="349">
        <v>0.32064175677218237</v>
      </c>
      <c r="S168" s="349">
        <v>0.32064175677218237</v>
      </c>
      <c r="T168" s="349">
        <v>1.9040920921305059E-2</v>
      </c>
      <c r="U168" s="349">
        <v>6.3702531665615278E-3</v>
      </c>
      <c r="V168" s="349">
        <v>6.3702531665615278E-3</v>
      </c>
      <c r="W168" s="349">
        <v>6.3702531665615278E-3</v>
      </c>
      <c r="X168" s="349">
        <v>6.3702531665615278E-3</v>
      </c>
      <c r="Y168" s="349">
        <v>6.3702531665615278E-3</v>
      </c>
      <c r="Z168" s="349">
        <v>6.3702531665615278E-3</v>
      </c>
      <c r="AA168" s="349">
        <v>6.3702531665615278E-3</v>
      </c>
      <c r="AB168" s="349">
        <v>6.3702531665615278E-3</v>
      </c>
      <c r="AC168" s="349">
        <v>8.5090364449992392E-2</v>
      </c>
      <c r="AD168" s="349">
        <v>7.9754963212143051E-2</v>
      </c>
      <c r="AE168" s="349">
        <v>7.9423720740838075E-2</v>
      </c>
      <c r="AF168" s="349">
        <v>7.9423720740838075E-2</v>
      </c>
      <c r="AG168" s="349">
        <v>7.9423720740838075E-2</v>
      </c>
      <c r="AH168" s="349">
        <v>7.9423720740838075E-2</v>
      </c>
      <c r="AI168" s="349">
        <v>7.9423720740838075E-2</v>
      </c>
      <c r="AJ168" s="349">
        <v>7.9423720740838075E-2</v>
      </c>
      <c r="AK168" s="349">
        <v>7.9423720740838075E-2</v>
      </c>
      <c r="AL168" s="349">
        <v>2.7113959704865302E-2</v>
      </c>
      <c r="AM168" s="349">
        <v>2.2869313974904899E-2</v>
      </c>
      <c r="AN168" s="349">
        <v>2.2684793483013801E-2</v>
      </c>
      <c r="AO168" s="349">
        <v>2.2684793483013801E-2</v>
      </c>
      <c r="AP168" s="349">
        <v>2.2684793483013801E-2</v>
      </c>
      <c r="AQ168" s="349">
        <v>2.2684793483013801E-2</v>
      </c>
      <c r="AR168" s="349">
        <v>2.2684793483013801E-2</v>
      </c>
      <c r="AS168" s="349">
        <v>2.2684793483013801E-2</v>
      </c>
      <c r="AT168" s="349">
        <v>2.2684793483013801E-2</v>
      </c>
    </row>
    <row r="169" spans="1:46">
      <c r="A169" s="349"/>
      <c r="B169" s="349" t="s">
        <v>555</v>
      </c>
      <c r="C169" s="349" t="s">
        <v>556</v>
      </c>
      <c r="D169" s="349">
        <v>8.2722070995064262E-2</v>
      </c>
      <c r="E169" s="349">
        <v>8.2722070995064262E-2</v>
      </c>
      <c r="F169" s="349">
        <v>8.2722070995064262E-2</v>
      </c>
      <c r="G169" s="349">
        <v>8.2722070995064262E-2</v>
      </c>
      <c r="H169" s="349">
        <v>8.2722070995064262E-2</v>
      </c>
      <c r="I169" s="349">
        <v>8.2722070995064262E-2</v>
      </c>
      <c r="J169" s="349">
        <v>8.2722070995064262E-2</v>
      </c>
      <c r="K169" s="349">
        <v>2.1596022698342212</v>
      </c>
      <c r="L169" s="349">
        <v>0.62505215172901885</v>
      </c>
      <c r="M169" s="349">
        <v>0.40404331445138347</v>
      </c>
      <c r="N169" s="349">
        <v>0.34788628450434311</v>
      </c>
      <c r="O169" s="349">
        <v>0.32064175677218237</v>
      </c>
      <c r="P169" s="349">
        <v>0.32064175677218237</v>
      </c>
      <c r="Q169" s="349">
        <v>0.32064175677218237</v>
      </c>
      <c r="R169" s="349">
        <v>0.32064175677218237</v>
      </c>
      <c r="S169" s="349">
        <v>0.32064175677218237</v>
      </c>
      <c r="T169" s="349">
        <v>1.9040920921305059E-2</v>
      </c>
      <c r="U169" s="349">
        <v>6.3702531665615278E-3</v>
      </c>
      <c r="V169" s="349">
        <v>6.3702531665615278E-3</v>
      </c>
      <c r="W169" s="349">
        <v>6.3702531665615278E-3</v>
      </c>
      <c r="X169" s="349">
        <v>6.3702531665615278E-3</v>
      </c>
      <c r="Y169" s="349">
        <v>6.3702531665615278E-3</v>
      </c>
      <c r="Z169" s="349">
        <v>6.3702531665615278E-3</v>
      </c>
      <c r="AA169" s="349">
        <v>6.3702531665615278E-3</v>
      </c>
      <c r="AB169" s="349">
        <v>6.3702531665615278E-3</v>
      </c>
      <c r="AC169" s="349">
        <v>8.5090364449992392E-2</v>
      </c>
      <c r="AD169" s="349">
        <v>7.9754963212143051E-2</v>
      </c>
      <c r="AE169" s="349">
        <v>7.9423720740838075E-2</v>
      </c>
      <c r="AF169" s="349">
        <v>7.9423720740838075E-2</v>
      </c>
      <c r="AG169" s="349">
        <v>7.9423720740838075E-2</v>
      </c>
      <c r="AH169" s="349">
        <v>7.9423720740838075E-2</v>
      </c>
      <c r="AI169" s="349">
        <v>7.9423720740838075E-2</v>
      </c>
      <c r="AJ169" s="349">
        <v>7.9423720740838075E-2</v>
      </c>
      <c r="AK169" s="349">
        <v>7.9423720740838075E-2</v>
      </c>
      <c r="AL169" s="349">
        <v>2.7113959704865302E-2</v>
      </c>
      <c r="AM169" s="349">
        <v>2.2869313974904899E-2</v>
      </c>
      <c r="AN169" s="349">
        <v>2.2684793483013801E-2</v>
      </c>
      <c r="AO169" s="349">
        <v>2.2684793483013801E-2</v>
      </c>
      <c r="AP169" s="349">
        <v>2.2684793483013801E-2</v>
      </c>
      <c r="AQ169" s="349">
        <v>2.2684793483013801E-2</v>
      </c>
      <c r="AR169" s="349">
        <v>2.2684793483013801E-2</v>
      </c>
      <c r="AS169" s="349">
        <v>2.2684793483013801E-2</v>
      </c>
      <c r="AT169" s="349">
        <v>2.2684793483013801E-2</v>
      </c>
    </row>
    <row r="170" spans="1:46">
      <c r="A170" s="349"/>
      <c r="B170" s="349" t="s">
        <v>557</v>
      </c>
      <c r="C170" s="349" t="s">
        <v>558</v>
      </c>
      <c r="D170" s="349">
        <v>8.6127576547247009E-2</v>
      </c>
      <c r="E170" s="349">
        <v>8.6127576547247009E-2</v>
      </c>
      <c r="F170" s="349">
        <v>0.1087793563330952</v>
      </c>
      <c r="G170" s="349">
        <v>0.1087793563330952</v>
      </c>
      <c r="H170" s="349">
        <v>0.1087793563330952</v>
      </c>
      <c r="I170" s="349">
        <v>0.1173827397148265</v>
      </c>
      <c r="J170" s="349">
        <v>0.1173827397148265</v>
      </c>
      <c r="K170" s="349">
        <v>2.1596022698342212</v>
      </c>
      <c r="L170" s="349">
        <v>0.62505215172901885</v>
      </c>
      <c r="M170" s="349">
        <v>0.40404331445138347</v>
      </c>
      <c r="N170" s="349">
        <v>0.34788628450434311</v>
      </c>
      <c r="O170" s="349">
        <v>0.32064175677218237</v>
      </c>
      <c r="P170" s="349">
        <v>0.32064175677218237</v>
      </c>
      <c r="Q170" s="349">
        <v>0.32064175677218237</v>
      </c>
      <c r="R170" s="349">
        <v>0.32064175677218237</v>
      </c>
      <c r="S170" s="349">
        <v>0.32064175677218237</v>
      </c>
      <c r="T170" s="349">
        <v>1.9040920921305059E-2</v>
      </c>
      <c r="U170" s="349">
        <v>6.3702531665615278E-3</v>
      </c>
      <c r="V170" s="349">
        <v>6.3702531665615278E-3</v>
      </c>
      <c r="W170" s="349">
        <v>6.3702531665615278E-3</v>
      </c>
      <c r="X170" s="349">
        <v>6.3702531665615278E-3</v>
      </c>
      <c r="Y170" s="349">
        <v>6.3702531665615278E-3</v>
      </c>
      <c r="Z170" s="349">
        <v>6.3702531665615278E-3</v>
      </c>
      <c r="AA170" s="349">
        <v>6.3702531665615278E-3</v>
      </c>
      <c r="AB170" s="349">
        <v>6.3702531665615278E-3</v>
      </c>
      <c r="AC170" s="349">
        <v>8.5090364449992392E-2</v>
      </c>
      <c r="AD170" s="349">
        <v>7.9754963212143051E-2</v>
      </c>
      <c r="AE170" s="349">
        <v>7.9423720740838075E-2</v>
      </c>
      <c r="AF170" s="349">
        <v>7.9423720740838075E-2</v>
      </c>
      <c r="AG170" s="349">
        <v>7.9423720740838075E-2</v>
      </c>
      <c r="AH170" s="349">
        <v>7.9423720740838075E-2</v>
      </c>
      <c r="AI170" s="349">
        <v>7.9423720740838075E-2</v>
      </c>
      <c r="AJ170" s="349">
        <v>7.9423720740838075E-2</v>
      </c>
      <c r="AK170" s="349">
        <v>7.9423720740838075E-2</v>
      </c>
      <c r="AL170" s="349">
        <v>2.7113959704865302E-2</v>
      </c>
      <c r="AM170" s="349">
        <v>2.2869313974904899E-2</v>
      </c>
      <c r="AN170" s="349">
        <v>2.2684793483013801E-2</v>
      </c>
      <c r="AO170" s="349">
        <v>2.2684793483013801E-2</v>
      </c>
      <c r="AP170" s="349">
        <v>2.2684793483013801E-2</v>
      </c>
      <c r="AQ170" s="349">
        <v>2.2684793483013801E-2</v>
      </c>
      <c r="AR170" s="349">
        <v>2.2684793483013801E-2</v>
      </c>
      <c r="AS170" s="349">
        <v>2.2684793483013801E-2</v>
      </c>
      <c r="AT170" s="349">
        <v>2.2684793483013801E-2</v>
      </c>
    </row>
    <row r="171" spans="1:46">
      <c r="A171" s="349"/>
      <c r="B171" s="349" t="s">
        <v>559</v>
      </c>
      <c r="C171" s="349" t="s">
        <v>560</v>
      </c>
      <c r="D171" s="349">
        <v>3.8084190611818572E-2</v>
      </c>
      <c r="E171" s="349">
        <v>3.8084190611818572E-2</v>
      </c>
      <c r="F171" s="349">
        <v>3.8084190611818572E-2</v>
      </c>
      <c r="G171" s="349">
        <v>3.8084190611818572E-2</v>
      </c>
      <c r="H171" s="349">
        <v>3.8084190611818572E-2</v>
      </c>
      <c r="I171" s="349">
        <v>3.8084190611818572E-2</v>
      </c>
      <c r="J171" s="349">
        <v>3.8084190611818572E-2</v>
      </c>
      <c r="K171" s="349">
        <v>2.1555915462064741</v>
      </c>
      <c r="L171" s="349">
        <v>0.62337907172426621</v>
      </c>
      <c r="M171" s="349">
        <v>0.40261084341729281</v>
      </c>
      <c r="N171" s="349">
        <v>0.34550843096322897</v>
      </c>
      <c r="O171" s="349">
        <v>0.31769757148741801</v>
      </c>
      <c r="P171" s="349">
        <v>0.31769757148741801</v>
      </c>
      <c r="Q171" s="349">
        <v>0.31769757148741801</v>
      </c>
      <c r="R171" s="349">
        <v>0.31769757148741801</v>
      </c>
      <c r="S171" s="349">
        <v>0.31769757148741801</v>
      </c>
      <c r="T171" s="349">
        <v>1.8973742739096831E-2</v>
      </c>
      <c r="U171" s="349">
        <v>6.3491677957305103E-3</v>
      </c>
      <c r="V171" s="349">
        <v>6.3491677957305103E-3</v>
      </c>
      <c r="W171" s="349">
        <v>6.3491677957305103E-3</v>
      </c>
      <c r="X171" s="349">
        <v>6.3491677957305103E-3</v>
      </c>
      <c r="Y171" s="349">
        <v>6.3491677957305103E-3</v>
      </c>
      <c r="Z171" s="349">
        <v>6.3491677957305103E-3</v>
      </c>
      <c r="AA171" s="349">
        <v>6.3491677957305103E-3</v>
      </c>
      <c r="AB171" s="349">
        <v>6.3491677957305103E-3</v>
      </c>
      <c r="AC171" s="349">
        <v>8.4495314338350599E-2</v>
      </c>
      <c r="AD171" s="349">
        <v>7.9256376368036688E-2</v>
      </c>
      <c r="AE171" s="349">
        <v>7.897978512174525E-2</v>
      </c>
      <c r="AF171" s="349">
        <v>7.897978512174525E-2</v>
      </c>
      <c r="AG171" s="349">
        <v>7.897978512174525E-2</v>
      </c>
      <c r="AH171" s="349">
        <v>7.897978512174525E-2</v>
      </c>
      <c r="AI171" s="349">
        <v>7.897978512174525E-2</v>
      </c>
      <c r="AJ171" s="349">
        <v>7.897978512174525E-2</v>
      </c>
      <c r="AK171" s="349">
        <v>7.897978512174525E-2</v>
      </c>
      <c r="AL171" s="349">
        <v>2.687782547443867E-2</v>
      </c>
      <c r="AM171" s="349">
        <v>2.2741214519788881E-2</v>
      </c>
      <c r="AN171" s="349">
        <v>2.2566007379134261E-2</v>
      </c>
      <c r="AO171" s="349">
        <v>2.2566007379134261E-2</v>
      </c>
      <c r="AP171" s="349">
        <v>2.2566007379134261E-2</v>
      </c>
      <c r="AQ171" s="349">
        <v>2.2566007379134261E-2</v>
      </c>
      <c r="AR171" s="349">
        <v>2.2566007379134261E-2</v>
      </c>
      <c r="AS171" s="349">
        <v>2.2566007379134261E-2</v>
      </c>
      <c r="AT171" s="349">
        <v>2.2566007379134261E-2</v>
      </c>
    </row>
    <row r="172" spans="1:46">
      <c r="A172" s="349"/>
      <c r="B172" s="349" t="s">
        <v>561</v>
      </c>
      <c r="C172" s="349" t="s">
        <v>562</v>
      </c>
      <c r="D172" s="349">
        <v>4.0092266116805372E-2</v>
      </c>
      <c r="E172" s="349">
        <v>4.0092266116805372E-2</v>
      </c>
      <c r="F172" s="349">
        <v>4.0092266116805372E-2</v>
      </c>
      <c r="G172" s="349">
        <v>4.0092266116805372E-2</v>
      </c>
      <c r="H172" s="349">
        <v>4.0092266116805372E-2</v>
      </c>
      <c r="I172" s="349">
        <v>4.0092266116805372E-2</v>
      </c>
      <c r="J172" s="349">
        <v>4.0092266116805372E-2</v>
      </c>
      <c r="K172" s="349">
        <v>3.9722403934360329</v>
      </c>
      <c r="L172" s="349">
        <v>1.8917605639441231</v>
      </c>
      <c r="M172" s="349">
        <v>0.99506843010457846</v>
      </c>
      <c r="N172" s="349">
        <v>0.95266150348034961</v>
      </c>
      <c r="O172" s="349">
        <v>0.93704545712337217</v>
      </c>
      <c r="P172" s="349">
        <v>0.93704545712337217</v>
      </c>
      <c r="Q172" s="349">
        <v>0.93704545712337217</v>
      </c>
      <c r="R172" s="349">
        <v>0.93704545712337217</v>
      </c>
      <c r="S172" s="349">
        <v>0.93704545712337217</v>
      </c>
      <c r="T172" s="349">
        <v>1.092253837002112E-2</v>
      </c>
      <c r="U172" s="349">
        <v>1.0520476937624951E-2</v>
      </c>
      <c r="V172" s="349">
        <v>1.0520476937624951E-2</v>
      </c>
      <c r="W172" s="349">
        <v>1.0520476937624951E-2</v>
      </c>
      <c r="X172" s="349">
        <v>1.0520476937624951E-2</v>
      </c>
      <c r="Y172" s="349">
        <v>1.0520476937624951E-2</v>
      </c>
      <c r="Z172" s="349">
        <v>1.0520476937624951E-2</v>
      </c>
      <c r="AA172" s="349">
        <v>1.0520476937624951E-2</v>
      </c>
      <c r="AB172" s="349">
        <v>1.0520476937624951E-2</v>
      </c>
      <c r="AC172" s="349">
        <v>0.31631202702353012</v>
      </c>
      <c r="AD172" s="349">
        <v>0.15577248591362189</v>
      </c>
      <c r="AE172" s="349">
        <v>0.12255913430641779</v>
      </c>
      <c r="AF172" s="349">
        <v>0.12255913430641779</v>
      </c>
      <c r="AG172" s="349">
        <v>0.12255913430641779</v>
      </c>
      <c r="AH172" s="349">
        <v>0.12255913430641779</v>
      </c>
      <c r="AI172" s="349">
        <v>0.12255913430641779</v>
      </c>
      <c r="AJ172" s="349">
        <v>0.12255913430641779</v>
      </c>
      <c r="AK172" s="349">
        <v>0.12255913430641779</v>
      </c>
      <c r="AL172" s="349">
        <v>0.2099474532493312</v>
      </c>
      <c r="AM172" s="349">
        <v>6.1831889018280912E-2</v>
      </c>
      <c r="AN172" s="349">
        <v>3.142625482561888E-2</v>
      </c>
      <c r="AO172" s="349">
        <v>3.142625482561888E-2</v>
      </c>
      <c r="AP172" s="349">
        <v>3.142625482561888E-2</v>
      </c>
      <c r="AQ172" s="349">
        <v>3.142625482561888E-2</v>
      </c>
      <c r="AR172" s="349">
        <v>3.142625482561888E-2</v>
      </c>
      <c r="AS172" s="349">
        <v>3.142625482561888E-2</v>
      </c>
      <c r="AT172" s="349">
        <v>3.142625482561888E-2</v>
      </c>
    </row>
    <row r="173" spans="1:46">
      <c r="A173" s="349"/>
      <c r="B173" s="349" t="s">
        <v>563</v>
      </c>
      <c r="C173" s="349" t="s">
        <v>564</v>
      </c>
      <c r="D173" s="349">
        <v>4.3863447518935852E-2</v>
      </c>
      <c r="E173" s="349">
        <v>4.3863447518935852E-2</v>
      </c>
      <c r="F173" s="349">
        <v>4.3863447518935852E-2</v>
      </c>
      <c r="G173" s="349">
        <v>4.3863447518935852E-2</v>
      </c>
      <c r="H173" s="349">
        <v>4.3863447518935852E-2</v>
      </c>
      <c r="I173" s="349">
        <v>4.3863447518935852E-2</v>
      </c>
      <c r="J173" s="349">
        <v>4.3863447518935852E-2</v>
      </c>
      <c r="K173" s="349">
        <v>3.9722403934360329</v>
      </c>
      <c r="L173" s="349">
        <v>1.8917605639441231</v>
      </c>
      <c r="M173" s="349">
        <v>0.99506843010457846</v>
      </c>
      <c r="N173" s="349">
        <v>0.95266150348034961</v>
      </c>
      <c r="O173" s="349">
        <v>0.93704545712337217</v>
      </c>
      <c r="P173" s="349">
        <v>0.93704545712337217</v>
      </c>
      <c r="Q173" s="349">
        <v>0.93704545712337217</v>
      </c>
      <c r="R173" s="349">
        <v>0.93704545712337217</v>
      </c>
      <c r="S173" s="349">
        <v>0.93704545712337217</v>
      </c>
      <c r="T173" s="349">
        <v>1.092253837002112E-2</v>
      </c>
      <c r="U173" s="349">
        <v>1.0520476937624951E-2</v>
      </c>
      <c r="V173" s="349">
        <v>1.0520476937624951E-2</v>
      </c>
      <c r="W173" s="349">
        <v>1.0520476937624951E-2</v>
      </c>
      <c r="X173" s="349">
        <v>1.0520476937624951E-2</v>
      </c>
      <c r="Y173" s="349">
        <v>1.0520476937624951E-2</v>
      </c>
      <c r="Z173" s="349">
        <v>1.0520476937624951E-2</v>
      </c>
      <c r="AA173" s="349">
        <v>1.0520476937624951E-2</v>
      </c>
      <c r="AB173" s="349">
        <v>1.0520476937624951E-2</v>
      </c>
      <c r="AC173" s="349">
        <v>0.31631202702353012</v>
      </c>
      <c r="AD173" s="349">
        <v>0.15577248591362189</v>
      </c>
      <c r="AE173" s="349">
        <v>0.12255913430641779</v>
      </c>
      <c r="AF173" s="349">
        <v>0.12255913430641779</v>
      </c>
      <c r="AG173" s="349">
        <v>0.12255913430641779</v>
      </c>
      <c r="AH173" s="349">
        <v>0.12255913430641779</v>
      </c>
      <c r="AI173" s="349">
        <v>0.12255913430641779</v>
      </c>
      <c r="AJ173" s="349">
        <v>0.12255913430641779</v>
      </c>
      <c r="AK173" s="349">
        <v>0.12255913430641779</v>
      </c>
      <c r="AL173" s="349">
        <v>0.2099474532493312</v>
      </c>
      <c r="AM173" s="349">
        <v>6.1831889018280912E-2</v>
      </c>
      <c r="AN173" s="349">
        <v>3.142625482561888E-2</v>
      </c>
      <c r="AO173" s="349">
        <v>3.142625482561888E-2</v>
      </c>
      <c r="AP173" s="349">
        <v>3.142625482561888E-2</v>
      </c>
      <c r="AQ173" s="349">
        <v>3.142625482561888E-2</v>
      </c>
      <c r="AR173" s="349">
        <v>3.142625482561888E-2</v>
      </c>
      <c r="AS173" s="349">
        <v>3.142625482561888E-2</v>
      </c>
      <c r="AT173" s="349">
        <v>3.142625482561888E-2</v>
      </c>
    </row>
    <row r="174" spans="1:46">
      <c r="A174" s="349"/>
      <c r="B174" s="349" t="s">
        <v>565</v>
      </c>
      <c r="C174" s="349" t="s">
        <v>566</v>
      </c>
      <c r="D174" s="349">
        <v>4.5383924166125862E-2</v>
      </c>
      <c r="E174" s="349">
        <v>4.5383924166125862E-2</v>
      </c>
      <c r="F174" s="349">
        <v>4.5383924166125862E-2</v>
      </c>
      <c r="G174" s="349">
        <v>4.5383924166125862E-2</v>
      </c>
      <c r="H174" s="349">
        <v>4.5383924166125862E-2</v>
      </c>
      <c r="I174" s="349">
        <v>4.6305425164422827E-2</v>
      </c>
      <c r="J174" s="349">
        <v>4.6305425164422827E-2</v>
      </c>
      <c r="K174" s="349">
        <v>3.9722403934360329</v>
      </c>
      <c r="L174" s="349">
        <v>1.8917605639441231</v>
      </c>
      <c r="M174" s="349">
        <v>0.99506843010457846</v>
      </c>
      <c r="N174" s="349">
        <v>0.95266150348034961</v>
      </c>
      <c r="O174" s="349">
        <v>0.93704545712337217</v>
      </c>
      <c r="P174" s="349">
        <v>0.93704545712337217</v>
      </c>
      <c r="Q174" s="349">
        <v>0.93704545712337217</v>
      </c>
      <c r="R174" s="349">
        <v>0.93704545712337217</v>
      </c>
      <c r="S174" s="349">
        <v>0.93704545712337217</v>
      </c>
      <c r="T174" s="349">
        <v>1.092253837002112E-2</v>
      </c>
      <c r="U174" s="349">
        <v>1.0520476937624951E-2</v>
      </c>
      <c r="V174" s="349">
        <v>1.0520476937624951E-2</v>
      </c>
      <c r="W174" s="349">
        <v>1.0520476937624951E-2</v>
      </c>
      <c r="X174" s="349">
        <v>1.0520476937624951E-2</v>
      </c>
      <c r="Y174" s="349">
        <v>1.0520476937624951E-2</v>
      </c>
      <c r="Z174" s="349">
        <v>1.0520476937624951E-2</v>
      </c>
      <c r="AA174" s="349">
        <v>1.0520476937624951E-2</v>
      </c>
      <c r="AB174" s="349">
        <v>1.0520476937624951E-2</v>
      </c>
      <c r="AC174" s="349">
        <v>0.31631202702353012</v>
      </c>
      <c r="AD174" s="349">
        <v>0.15577248591362189</v>
      </c>
      <c r="AE174" s="349">
        <v>0.12255913430641779</v>
      </c>
      <c r="AF174" s="349">
        <v>0.12255913430641779</v>
      </c>
      <c r="AG174" s="349">
        <v>0.12255913430641779</v>
      </c>
      <c r="AH174" s="349">
        <v>0.12255913430641779</v>
      </c>
      <c r="AI174" s="349">
        <v>0.12255913430641779</v>
      </c>
      <c r="AJ174" s="349">
        <v>0.12255913430641779</v>
      </c>
      <c r="AK174" s="349">
        <v>0.12255913430641779</v>
      </c>
      <c r="AL174" s="349">
        <v>0.2099474532493312</v>
      </c>
      <c r="AM174" s="349">
        <v>6.1831889018280912E-2</v>
      </c>
      <c r="AN174" s="349">
        <v>3.142625482561888E-2</v>
      </c>
      <c r="AO174" s="349">
        <v>3.142625482561888E-2</v>
      </c>
      <c r="AP174" s="349">
        <v>3.142625482561888E-2</v>
      </c>
      <c r="AQ174" s="349">
        <v>3.142625482561888E-2</v>
      </c>
      <c r="AR174" s="349">
        <v>3.142625482561888E-2</v>
      </c>
      <c r="AS174" s="349">
        <v>3.142625482561888E-2</v>
      </c>
      <c r="AT174" s="349">
        <v>3.142625482561888E-2</v>
      </c>
    </row>
    <row r="175" spans="1:46">
      <c r="A175" s="349"/>
      <c r="B175" s="349" t="s">
        <v>567</v>
      </c>
      <c r="C175" s="349" t="s">
        <v>568</v>
      </c>
      <c r="D175" s="349">
        <v>4.5998258164990508E-2</v>
      </c>
      <c r="E175" s="349">
        <v>4.5998258164990508E-2</v>
      </c>
      <c r="F175" s="349">
        <v>4.6689383913713231E-2</v>
      </c>
      <c r="G175" s="349">
        <v>4.6689383913713231E-2</v>
      </c>
      <c r="H175" s="349">
        <v>4.6689383913713231E-2</v>
      </c>
      <c r="I175" s="349">
        <v>4.6689383913713231E-2</v>
      </c>
      <c r="J175" s="349">
        <v>4.6689383913713231E-2</v>
      </c>
      <c r="K175" s="349">
        <v>3.9722403934360329</v>
      </c>
      <c r="L175" s="349">
        <v>1.8917605639441231</v>
      </c>
      <c r="M175" s="349">
        <v>0.99506843010457846</v>
      </c>
      <c r="N175" s="349">
        <v>0.95266150348034961</v>
      </c>
      <c r="O175" s="349">
        <v>0.93704545712337217</v>
      </c>
      <c r="P175" s="349">
        <v>0.93704545712337217</v>
      </c>
      <c r="Q175" s="349">
        <v>0.93704545712337217</v>
      </c>
      <c r="R175" s="349">
        <v>0.93704545712337217</v>
      </c>
      <c r="S175" s="349">
        <v>0.93704545712337217</v>
      </c>
      <c r="T175" s="349">
        <v>1.092253837002112E-2</v>
      </c>
      <c r="U175" s="349">
        <v>1.0520476937624951E-2</v>
      </c>
      <c r="V175" s="349">
        <v>1.0520476937624951E-2</v>
      </c>
      <c r="W175" s="349">
        <v>1.0520476937624951E-2</v>
      </c>
      <c r="X175" s="349">
        <v>1.0520476937624951E-2</v>
      </c>
      <c r="Y175" s="349">
        <v>1.0520476937624951E-2</v>
      </c>
      <c r="Z175" s="349">
        <v>1.0520476937624951E-2</v>
      </c>
      <c r="AA175" s="349">
        <v>1.0520476937624951E-2</v>
      </c>
      <c r="AB175" s="349">
        <v>1.0520476937624951E-2</v>
      </c>
      <c r="AC175" s="349">
        <v>0.31631202702353012</v>
      </c>
      <c r="AD175" s="349">
        <v>0.15577248591362189</v>
      </c>
      <c r="AE175" s="349">
        <v>0.12255913430641779</v>
      </c>
      <c r="AF175" s="349">
        <v>0.12255913430641779</v>
      </c>
      <c r="AG175" s="349">
        <v>0.12255913430641779</v>
      </c>
      <c r="AH175" s="349">
        <v>0.12255913430641779</v>
      </c>
      <c r="AI175" s="349">
        <v>0.12255913430641779</v>
      </c>
      <c r="AJ175" s="349">
        <v>0.12255913430641779</v>
      </c>
      <c r="AK175" s="349">
        <v>0.12255913430641779</v>
      </c>
      <c r="AL175" s="349">
        <v>0.2099474532493312</v>
      </c>
      <c r="AM175" s="349">
        <v>6.1831889018280912E-2</v>
      </c>
      <c r="AN175" s="349">
        <v>3.142625482561888E-2</v>
      </c>
      <c r="AO175" s="349">
        <v>3.142625482561888E-2</v>
      </c>
      <c r="AP175" s="349">
        <v>3.142625482561888E-2</v>
      </c>
      <c r="AQ175" s="349">
        <v>3.142625482561888E-2</v>
      </c>
      <c r="AR175" s="349">
        <v>3.142625482561888E-2</v>
      </c>
      <c r="AS175" s="349">
        <v>3.142625482561888E-2</v>
      </c>
      <c r="AT175" s="349">
        <v>3.142625482561888E-2</v>
      </c>
    </row>
    <row r="176" spans="1:46">
      <c r="A176" s="349"/>
      <c r="B176" s="349" t="s">
        <v>569</v>
      </c>
      <c r="C176" s="349" t="s">
        <v>570</v>
      </c>
      <c r="D176" s="349">
        <v>6.1126232887032457E-2</v>
      </c>
      <c r="E176" s="349">
        <v>6.1126232887032457E-2</v>
      </c>
      <c r="F176" s="349">
        <v>6.1126232887032457E-2</v>
      </c>
      <c r="G176" s="349">
        <v>6.1126232887032457E-2</v>
      </c>
      <c r="H176" s="349">
        <v>6.1126232887032457E-2</v>
      </c>
      <c r="I176" s="349">
        <v>6.2047733885329429E-2</v>
      </c>
      <c r="J176" s="349">
        <v>6.2047733885329429E-2</v>
      </c>
      <c r="K176" s="349">
        <v>3.9722403934360329</v>
      </c>
      <c r="L176" s="349">
        <v>1.8917605639441231</v>
      </c>
      <c r="M176" s="349">
        <v>0.99506843010457846</v>
      </c>
      <c r="N176" s="349">
        <v>0.95266150348034961</v>
      </c>
      <c r="O176" s="349">
        <v>0.93704545712337217</v>
      </c>
      <c r="P176" s="349">
        <v>0.93704545712337217</v>
      </c>
      <c r="Q176" s="349">
        <v>0.93704545712337217</v>
      </c>
      <c r="R176" s="349">
        <v>0.93704545712337217</v>
      </c>
      <c r="S176" s="349">
        <v>0.93704545712337217</v>
      </c>
      <c r="T176" s="349">
        <v>1.092253837002112E-2</v>
      </c>
      <c r="U176" s="349">
        <v>1.0520476937624951E-2</v>
      </c>
      <c r="V176" s="349">
        <v>1.0520476937624951E-2</v>
      </c>
      <c r="W176" s="349">
        <v>1.0520476937624951E-2</v>
      </c>
      <c r="X176" s="349">
        <v>1.0520476937624951E-2</v>
      </c>
      <c r="Y176" s="349">
        <v>1.0520476937624951E-2</v>
      </c>
      <c r="Z176" s="349">
        <v>1.0520476937624951E-2</v>
      </c>
      <c r="AA176" s="349">
        <v>1.0520476937624951E-2</v>
      </c>
      <c r="AB176" s="349">
        <v>1.0520476937624951E-2</v>
      </c>
      <c r="AC176" s="349">
        <v>0.31631202702353012</v>
      </c>
      <c r="AD176" s="349">
        <v>0.15577248591362189</v>
      </c>
      <c r="AE176" s="349">
        <v>0.12255913430641779</v>
      </c>
      <c r="AF176" s="349">
        <v>0.12255913430641779</v>
      </c>
      <c r="AG176" s="349">
        <v>0.12255913430641779</v>
      </c>
      <c r="AH176" s="349">
        <v>0.12255913430641779</v>
      </c>
      <c r="AI176" s="349">
        <v>0.12255913430641779</v>
      </c>
      <c r="AJ176" s="349">
        <v>0.12255913430641779</v>
      </c>
      <c r="AK176" s="349">
        <v>0.12255913430641779</v>
      </c>
      <c r="AL176" s="349">
        <v>0.2099474532493312</v>
      </c>
      <c r="AM176" s="349">
        <v>6.1831889018280912E-2</v>
      </c>
      <c r="AN176" s="349">
        <v>3.142625482561888E-2</v>
      </c>
      <c r="AO176" s="349">
        <v>3.142625482561888E-2</v>
      </c>
      <c r="AP176" s="349">
        <v>3.142625482561888E-2</v>
      </c>
      <c r="AQ176" s="349">
        <v>3.142625482561888E-2</v>
      </c>
      <c r="AR176" s="349">
        <v>3.142625482561888E-2</v>
      </c>
      <c r="AS176" s="349">
        <v>3.142625482561888E-2</v>
      </c>
      <c r="AT176" s="349">
        <v>3.142625482561888E-2</v>
      </c>
    </row>
    <row r="177" spans="1:46">
      <c r="A177" s="349"/>
      <c r="B177" s="349" t="s">
        <v>571</v>
      </c>
      <c r="C177" s="349" t="s">
        <v>572</v>
      </c>
      <c r="D177" s="349">
        <v>4.0063961642811542E-2</v>
      </c>
      <c r="E177" s="349">
        <v>4.0063961642811542E-2</v>
      </c>
      <c r="F177" s="349">
        <v>4.0063961642811542E-2</v>
      </c>
      <c r="G177" s="349">
        <v>4.0063961642811542E-2</v>
      </c>
      <c r="H177" s="349">
        <v>4.0063961642811542E-2</v>
      </c>
      <c r="I177" s="349">
        <v>4.0063961642811542E-2</v>
      </c>
      <c r="J177" s="349">
        <v>4.0063961642811542E-2</v>
      </c>
      <c r="K177" s="349">
        <v>4.0302916241966971</v>
      </c>
      <c r="L177" s="349">
        <v>1.900688808722742</v>
      </c>
      <c r="M177" s="349">
        <v>0.99506843010457846</v>
      </c>
      <c r="N177" s="349">
        <v>0.95266150348034961</v>
      </c>
      <c r="O177" s="349">
        <v>0.93704545712337217</v>
      </c>
      <c r="P177" s="349">
        <v>0.93704545712337217</v>
      </c>
      <c r="Q177" s="349">
        <v>0.93704545712337217</v>
      </c>
      <c r="R177" s="349">
        <v>0.93704545712337217</v>
      </c>
      <c r="S177" s="349">
        <v>0.93704545712337217</v>
      </c>
      <c r="T177" s="349">
        <v>1.14404287222367E-2</v>
      </c>
      <c r="U177" s="349">
        <v>1.1019303297620331E-2</v>
      </c>
      <c r="V177" s="349">
        <v>1.1019303297620331E-2</v>
      </c>
      <c r="W177" s="349">
        <v>1.1019303297620331E-2</v>
      </c>
      <c r="X177" s="349">
        <v>1.1019303297620331E-2</v>
      </c>
      <c r="Y177" s="349">
        <v>1.1019303297620331E-2</v>
      </c>
      <c r="Z177" s="349">
        <v>1.1019303297620331E-2</v>
      </c>
      <c r="AA177" s="349">
        <v>1.1019303297620331E-2</v>
      </c>
      <c r="AB177" s="349">
        <v>1.1019303297620331E-2</v>
      </c>
      <c r="AC177" s="349">
        <v>0.28524363227152549</v>
      </c>
      <c r="AD177" s="349">
        <v>0.15059869345286989</v>
      </c>
      <c r="AE177" s="349">
        <v>0.12255913430641779</v>
      </c>
      <c r="AF177" s="349">
        <v>0.12255913430641779</v>
      </c>
      <c r="AG177" s="349">
        <v>0.12255913430641779</v>
      </c>
      <c r="AH177" s="349">
        <v>0.12255913430641779</v>
      </c>
      <c r="AI177" s="349">
        <v>0.12255913430641779</v>
      </c>
      <c r="AJ177" s="349">
        <v>0.12255913430641779</v>
      </c>
      <c r="AK177" s="349">
        <v>0.12255913430641779</v>
      </c>
      <c r="AL177" s="349">
        <v>0.18136463395361679</v>
      </c>
      <c r="AM177" s="349">
        <v>5.7072010865232503E-2</v>
      </c>
      <c r="AN177" s="349">
        <v>3.142625482561888E-2</v>
      </c>
      <c r="AO177" s="349">
        <v>3.142625482561888E-2</v>
      </c>
      <c r="AP177" s="349">
        <v>3.142625482561888E-2</v>
      </c>
      <c r="AQ177" s="349">
        <v>3.142625482561888E-2</v>
      </c>
      <c r="AR177" s="349">
        <v>3.142625482561888E-2</v>
      </c>
      <c r="AS177" s="349">
        <v>3.142625482561888E-2</v>
      </c>
      <c r="AT177" s="349">
        <v>3.142625482561888E-2</v>
      </c>
    </row>
    <row r="178" spans="1:46">
      <c r="A178" s="349"/>
      <c r="B178" s="349" t="s">
        <v>573</v>
      </c>
      <c r="C178" s="349" t="s">
        <v>574</v>
      </c>
      <c r="D178" s="349">
        <v>4.3832480653506929E-2</v>
      </c>
      <c r="E178" s="349">
        <v>4.3832480653506929E-2</v>
      </c>
      <c r="F178" s="349">
        <v>4.3832480653506929E-2</v>
      </c>
      <c r="G178" s="349">
        <v>4.3832480653506929E-2</v>
      </c>
      <c r="H178" s="349">
        <v>4.3832480653506929E-2</v>
      </c>
      <c r="I178" s="349">
        <v>4.3832480653506929E-2</v>
      </c>
      <c r="J178" s="349">
        <v>4.3832480653506929E-2</v>
      </c>
      <c r="K178" s="349">
        <v>4.0302916241966971</v>
      </c>
      <c r="L178" s="349">
        <v>1.900688808722742</v>
      </c>
      <c r="M178" s="349">
        <v>0.99506843010457846</v>
      </c>
      <c r="N178" s="349">
        <v>0.95266150348034961</v>
      </c>
      <c r="O178" s="349">
        <v>0.93704545712337217</v>
      </c>
      <c r="P178" s="349">
        <v>0.93704545712337217</v>
      </c>
      <c r="Q178" s="349">
        <v>0.93704545712337217</v>
      </c>
      <c r="R178" s="349">
        <v>0.93704545712337217</v>
      </c>
      <c r="S178" s="349">
        <v>0.93704545712337217</v>
      </c>
      <c r="T178" s="349">
        <v>1.14404287222367E-2</v>
      </c>
      <c r="U178" s="349">
        <v>1.1019303297620331E-2</v>
      </c>
      <c r="V178" s="349">
        <v>1.1019303297620331E-2</v>
      </c>
      <c r="W178" s="349">
        <v>1.1019303297620331E-2</v>
      </c>
      <c r="X178" s="349">
        <v>1.1019303297620331E-2</v>
      </c>
      <c r="Y178" s="349">
        <v>1.1019303297620331E-2</v>
      </c>
      <c r="Z178" s="349">
        <v>1.1019303297620331E-2</v>
      </c>
      <c r="AA178" s="349">
        <v>1.1019303297620331E-2</v>
      </c>
      <c r="AB178" s="349">
        <v>1.1019303297620331E-2</v>
      </c>
      <c r="AC178" s="349">
        <v>0.28524363227152549</v>
      </c>
      <c r="AD178" s="349">
        <v>0.15059869345286989</v>
      </c>
      <c r="AE178" s="349">
        <v>0.12255913430641779</v>
      </c>
      <c r="AF178" s="349">
        <v>0.12255913430641779</v>
      </c>
      <c r="AG178" s="349">
        <v>0.12255913430641779</v>
      </c>
      <c r="AH178" s="349">
        <v>0.12255913430641779</v>
      </c>
      <c r="AI178" s="349">
        <v>0.12255913430641779</v>
      </c>
      <c r="AJ178" s="349">
        <v>0.12255913430641779</v>
      </c>
      <c r="AK178" s="349">
        <v>0.12255913430641779</v>
      </c>
      <c r="AL178" s="349">
        <v>0.18136463395361679</v>
      </c>
      <c r="AM178" s="349">
        <v>5.7072010865232503E-2</v>
      </c>
      <c r="AN178" s="349">
        <v>3.142625482561888E-2</v>
      </c>
      <c r="AO178" s="349">
        <v>3.142625482561888E-2</v>
      </c>
      <c r="AP178" s="349">
        <v>3.142625482561888E-2</v>
      </c>
      <c r="AQ178" s="349">
        <v>3.142625482561888E-2</v>
      </c>
      <c r="AR178" s="349">
        <v>3.142625482561888E-2</v>
      </c>
      <c r="AS178" s="349">
        <v>3.142625482561888E-2</v>
      </c>
      <c r="AT178" s="349">
        <v>3.142625482561888E-2</v>
      </c>
    </row>
    <row r="179" spans="1:46">
      <c r="A179" s="349"/>
      <c r="B179" s="349" t="s">
        <v>575</v>
      </c>
      <c r="C179" s="349" t="s">
        <v>576</v>
      </c>
      <c r="D179" s="349">
        <v>4.5385378613801763E-2</v>
      </c>
      <c r="E179" s="349">
        <v>4.5385378613801763E-2</v>
      </c>
      <c r="F179" s="349">
        <v>4.5385378613801763E-2</v>
      </c>
      <c r="G179" s="349">
        <v>4.5385378613801763E-2</v>
      </c>
      <c r="H179" s="349">
        <v>4.5385378613801763E-2</v>
      </c>
      <c r="I179" s="349">
        <v>4.6306909144031239E-2</v>
      </c>
      <c r="J179" s="349">
        <v>4.6306909144031239E-2</v>
      </c>
      <c r="K179" s="349">
        <v>4.0302916241966971</v>
      </c>
      <c r="L179" s="349">
        <v>1.900688808722742</v>
      </c>
      <c r="M179" s="349">
        <v>0.99506843010457846</v>
      </c>
      <c r="N179" s="349">
        <v>0.95266150348034961</v>
      </c>
      <c r="O179" s="349">
        <v>0.93704545712337217</v>
      </c>
      <c r="P179" s="349">
        <v>0.93704545712337217</v>
      </c>
      <c r="Q179" s="349">
        <v>0.93704545712337217</v>
      </c>
      <c r="R179" s="349">
        <v>0.93704545712337217</v>
      </c>
      <c r="S179" s="349">
        <v>0.93704545712337217</v>
      </c>
      <c r="T179" s="349">
        <v>1.14404287222367E-2</v>
      </c>
      <c r="U179" s="349">
        <v>1.1019303297620331E-2</v>
      </c>
      <c r="V179" s="349">
        <v>1.1019303297620331E-2</v>
      </c>
      <c r="W179" s="349">
        <v>1.1019303297620331E-2</v>
      </c>
      <c r="X179" s="349">
        <v>1.1019303297620331E-2</v>
      </c>
      <c r="Y179" s="349">
        <v>1.1019303297620331E-2</v>
      </c>
      <c r="Z179" s="349">
        <v>1.1019303297620331E-2</v>
      </c>
      <c r="AA179" s="349">
        <v>1.1019303297620331E-2</v>
      </c>
      <c r="AB179" s="349">
        <v>1.1019303297620331E-2</v>
      </c>
      <c r="AC179" s="349">
        <v>0.28524363227152549</v>
      </c>
      <c r="AD179" s="349">
        <v>0.15059869345286989</v>
      </c>
      <c r="AE179" s="349">
        <v>0.12255913430641779</v>
      </c>
      <c r="AF179" s="349">
        <v>0.12255913430641779</v>
      </c>
      <c r="AG179" s="349">
        <v>0.12255913430641779</v>
      </c>
      <c r="AH179" s="349">
        <v>0.12255913430641779</v>
      </c>
      <c r="AI179" s="349">
        <v>0.12255913430641779</v>
      </c>
      <c r="AJ179" s="349">
        <v>0.12255913430641779</v>
      </c>
      <c r="AK179" s="349">
        <v>0.12255913430641779</v>
      </c>
      <c r="AL179" s="349">
        <v>0.18136463395361679</v>
      </c>
      <c r="AM179" s="349">
        <v>5.7072010865232503E-2</v>
      </c>
      <c r="AN179" s="349">
        <v>3.142625482561888E-2</v>
      </c>
      <c r="AO179" s="349">
        <v>3.142625482561888E-2</v>
      </c>
      <c r="AP179" s="349">
        <v>3.142625482561888E-2</v>
      </c>
      <c r="AQ179" s="349">
        <v>3.142625482561888E-2</v>
      </c>
      <c r="AR179" s="349">
        <v>3.142625482561888E-2</v>
      </c>
      <c r="AS179" s="349">
        <v>3.142625482561888E-2</v>
      </c>
      <c r="AT179" s="349">
        <v>3.142625482561888E-2</v>
      </c>
    </row>
    <row r="180" spans="1:46">
      <c r="A180" s="349"/>
      <c r="B180" s="349" t="s">
        <v>577</v>
      </c>
      <c r="C180" s="349" t="s">
        <v>578</v>
      </c>
      <c r="D180" s="349">
        <v>4.603052755709499E-2</v>
      </c>
      <c r="E180" s="349">
        <v>4.603052755709499E-2</v>
      </c>
      <c r="F180" s="349">
        <v>4.6706368712362882E-2</v>
      </c>
      <c r="G180" s="349">
        <v>4.6706368712362882E-2</v>
      </c>
      <c r="H180" s="349">
        <v>4.6706368712362882E-2</v>
      </c>
      <c r="I180" s="349">
        <v>4.6706368712362882E-2</v>
      </c>
      <c r="J180" s="349">
        <v>4.6706368712362882E-2</v>
      </c>
      <c r="K180" s="349">
        <v>4.0302916241966971</v>
      </c>
      <c r="L180" s="349">
        <v>1.900688808722742</v>
      </c>
      <c r="M180" s="349">
        <v>0.99506843010457846</v>
      </c>
      <c r="N180" s="349">
        <v>0.95266150348034961</v>
      </c>
      <c r="O180" s="349">
        <v>0.93704545712337217</v>
      </c>
      <c r="P180" s="349">
        <v>0.93704545712337217</v>
      </c>
      <c r="Q180" s="349">
        <v>0.93704545712337217</v>
      </c>
      <c r="R180" s="349">
        <v>0.93704545712337217</v>
      </c>
      <c r="S180" s="349">
        <v>0.93704545712337217</v>
      </c>
      <c r="T180" s="349">
        <v>1.14404287222367E-2</v>
      </c>
      <c r="U180" s="349">
        <v>1.1019303297620331E-2</v>
      </c>
      <c r="V180" s="349">
        <v>1.1019303297620331E-2</v>
      </c>
      <c r="W180" s="349">
        <v>1.1019303297620331E-2</v>
      </c>
      <c r="X180" s="349">
        <v>1.1019303297620331E-2</v>
      </c>
      <c r="Y180" s="349">
        <v>1.1019303297620331E-2</v>
      </c>
      <c r="Z180" s="349">
        <v>1.1019303297620331E-2</v>
      </c>
      <c r="AA180" s="349">
        <v>1.1019303297620331E-2</v>
      </c>
      <c r="AB180" s="349">
        <v>1.1019303297620331E-2</v>
      </c>
      <c r="AC180" s="349">
        <v>0.28524363227152549</v>
      </c>
      <c r="AD180" s="349">
        <v>0.15059869345286989</v>
      </c>
      <c r="AE180" s="349">
        <v>0.12255913430641779</v>
      </c>
      <c r="AF180" s="349">
        <v>0.12255913430641779</v>
      </c>
      <c r="AG180" s="349">
        <v>0.12255913430641779</v>
      </c>
      <c r="AH180" s="349">
        <v>0.12255913430641779</v>
      </c>
      <c r="AI180" s="349">
        <v>0.12255913430641779</v>
      </c>
      <c r="AJ180" s="349">
        <v>0.12255913430641779</v>
      </c>
      <c r="AK180" s="349">
        <v>0.12255913430641779</v>
      </c>
      <c r="AL180" s="349">
        <v>0.18136463395361679</v>
      </c>
      <c r="AM180" s="349">
        <v>5.7072010865232503E-2</v>
      </c>
      <c r="AN180" s="349">
        <v>3.142625482561888E-2</v>
      </c>
      <c r="AO180" s="349">
        <v>3.142625482561888E-2</v>
      </c>
      <c r="AP180" s="349">
        <v>3.142625482561888E-2</v>
      </c>
      <c r="AQ180" s="349">
        <v>3.142625482561888E-2</v>
      </c>
      <c r="AR180" s="349">
        <v>3.142625482561888E-2</v>
      </c>
      <c r="AS180" s="349">
        <v>3.142625482561888E-2</v>
      </c>
      <c r="AT180" s="349">
        <v>3.142625482561888E-2</v>
      </c>
    </row>
    <row r="181" spans="1:46">
      <c r="A181" s="349"/>
      <c r="B181" s="349" t="s">
        <v>579</v>
      </c>
      <c r="C181" s="349" t="s">
        <v>580</v>
      </c>
      <c r="D181" s="349">
        <v>6.1154843754426202E-2</v>
      </c>
      <c r="E181" s="349">
        <v>6.1154843754426202E-2</v>
      </c>
      <c r="F181" s="349">
        <v>6.1154843754426202E-2</v>
      </c>
      <c r="G181" s="349">
        <v>6.1154843754426202E-2</v>
      </c>
      <c r="H181" s="349">
        <v>6.1154843754426202E-2</v>
      </c>
      <c r="I181" s="349">
        <v>6.2052747003567818E-2</v>
      </c>
      <c r="J181" s="349">
        <v>6.2052747003567818E-2</v>
      </c>
      <c r="K181" s="349">
        <v>4.0302916241966971</v>
      </c>
      <c r="L181" s="349">
        <v>1.900688808722742</v>
      </c>
      <c r="M181" s="349">
        <v>0.99506843010457846</v>
      </c>
      <c r="N181" s="349">
        <v>0.95266150348034961</v>
      </c>
      <c r="O181" s="349">
        <v>0.93704545712337217</v>
      </c>
      <c r="P181" s="349">
        <v>0.93704545712337217</v>
      </c>
      <c r="Q181" s="349">
        <v>0.93704545712337217</v>
      </c>
      <c r="R181" s="349">
        <v>0.93704545712337217</v>
      </c>
      <c r="S181" s="349">
        <v>0.93704545712337217</v>
      </c>
      <c r="T181" s="349">
        <v>1.14404287222367E-2</v>
      </c>
      <c r="U181" s="349">
        <v>1.1019303297620331E-2</v>
      </c>
      <c r="V181" s="349">
        <v>1.1019303297620331E-2</v>
      </c>
      <c r="W181" s="349">
        <v>1.1019303297620331E-2</v>
      </c>
      <c r="X181" s="349">
        <v>1.1019303297620331E-2</v>
      </c>
      <c r="Y181" s="349">
        <v>1.1019303297620331E-2</v>
      </c>
      <c r="Z181" s="349">
        <v>1.1019303297620331E-2</v>
      </c>
      <c r="AA181" s="349">
        <v>1.1019303297620331E-2</v>
      </c>
      <c r="AB181" s="349">
        <v>1.1019303297620331E-2</v>
      </c>
      <c r="AC181" s="349">
        <v>0.28524363227152549</v>
      </c>
      <c r="AD181" s="349">
        <v>0.15059869345286989</v>
      </c>
      <c r="AE181" s="349">
        <v>0.12255913430641779</v>
      </c>
      <c r="AF181" s="349">
        <v>0.12255913430641779</v>
      </c>
      <c r="AG181" s="349">
        <v>0.12255913430641779</v>
      </c>
      <c r="AH181" s="349">
        <v>0.12255913430641779</v>
      </c>
      <c r="AI181" s="349">
        <v>0.12255913430641779</v>
      </c>
      <c r="AJ181" s="349">
        <v>0.12255913430641779</v>
      </c>
      <c r="AK181" s="349">
        <v>0.12255913430641779</v>
      </c>
      <c r="AL181" s="349">
        <v>0.18136463395361679</v>
      </c>
      <c r="AM181" s="349">
        <v>5.7072010865232503E-2</v>
      </c>
      <c r="AN181" s="349">
        <v>3.142625482561888E-2</v>
      </c>
      <c r="AO181" s="349">
        <v>3.142625482561888E-2</v>
      </c>
      <c r="AP181" s="349">
        <v>3.142625482561888E-2</v>
      </c>
      <c r="AQ181" s="349">
        <v>3.142625482561888E-2</v>
      </c>
      <c r="AR181" s="349">
        <v>3.142625482561888E-2</v>
      </c>
      <c r="AS181" s="349">
        <v>3.142625482561888E-2</v>
      </c>
      <c r="AT181" s="349">
        <v>3.142625482561888E-2</v>
      </c>
    </row>
    <row r="182" spans="1:46">
      <c r="A182" s="349"/>
      <c r="B182" s="349" t="s">
        <v>581</v>
      </c>
      <c r="C182" s="349" t="s">
        <v>582</v>
      </c>
      <c r="D182" s="349">
        <v>3.9734299455048187E-2</v>
      </c>
      <c r="E182" s="349">
        <v>3.9734299455048187E-2</v>
      </c>
      <c r="F182" s="349">
        <v>3.9734299455048187E-2</v>
      </c>
      <c r="G182" s="349">
        <v>3.9734299455048187E-2</v>
      </c>
      <c r="H182" s="349">
        <v>3.9734299455048187E-2</v>
      </c>
      <c r="I182" s="349">
        <v>3.9734299455048187E-2</v>
      </c>
      <c r="J182" s="349">
        <v>3.9734299455048187E-2</v>
      </c>
      <c r="K182" s="349">
        <v>2.1555915462064741</v>
      </c>
      <c r="L182" s="349">
        <v>0.62337907172426621</v>
      </c>
      <c r="M182" s="349">
        <v>0.40261084341729281</v>
      </c>
      <c r="N182" s="349">
        <v>0.34550843096322897</v>
      </c>
      <c r="O182" s="349">
        <v>0.31769757148741801</v>
      </c>
      <c r="P182" s="349">
        <v>0.31769757148741801</v>
      </c>
      <c r="Q182" s="349">
        <v>0.31769757148741801</v>
      </c>
      <c r="R182" s="349">
        <v>0.31769757148741801</v>
      </c>
      <c r="S182" s="349">
        <v>0.31769757148741801</v>
      </c>
      <c r="T182" s="349">
        <v>1.8973742739096831E-2</v>
      </c>
      <c r="U182" s="349">
        <v>6.3491677957305103E-3</v>
      </c>
      <c r="V182" s="349">
        <v>6.3491677957305103E-3</v>
      </c>
      <c r="W182" s="349">
        <v>6.3491677957305103E-3</v>
      </c>
      <c r="X182" s="349">
        <v>6.3491677957305103E-3</v>
      </c>
      <c r="Y182" s="349">
        <v>6.3491677957305103E-3</v>
      </c>
      <c r="Z182" s="349">
        <v>6.3491677957305103E-3</v>
      </c>
      <c r="AA182" s="349">
        <v>6.3491677957305103E-3</v>
      </c>
      <c r="AB182" s="349">
        <v>6.3491677957305103E-3</v>
      </c>
      <c r="AC182" s="349">
        <v>8.4495314338350599E-2</v>
      </c>
      <c r="AD182" s="349">
        <v>7.9256376368036688E-2</v>
      </c>
      <c r="AE182" s="349">
        <v>7.897978512174525E-2</v>
      </c>
      <c r="AF182" s="349">
        <v>7.897978512174525E-2</v>
      </c>
      <c r="AG182" s="349">
        <v>7.897978512174525E-2</v>
      </c>
      <c r="AH182" s="349">
        <v>7.897978512174525E-2</v>
      </c>
      <c r="AI182" s="349">
        <v>7.897978512174525E-2</v>
      </c>
      <c r="AJ182" s="349">
        <v>7.897978512174525E-2</v>
      </c>
      <c r="AK182" s="349">
        <v>7.897978512174525E-2</v>
      </c>
      <c r="AL182" s="349">
        <v>2.687782547443867E-2</v>
      </c>
      <c r="AM182" s="349">
        <v>2.2741214519788881E-2</v>
      </c>
      <c r="AN182" s="349">
        <v>2.2566007379134261E-2</v>
      </c>
      <c r="AO182" s="349">
        <v>2.2566007379134261E-2</v>
      </c>
      <c r="AP182" s="349">
        <v>2.2566007379134261E-2</v>
      </c>
      <c r="AQ182" s="349">
        <v>2.2566007379134261E-2</v>
      </c>
      <c r="AR182" s="349">
        <v>2.2566007379134261E-2</v>
      </c>
      <c r="AS182" s="349">
        <v>2.2566007379134261E-2</v>
      </c>
      <c r="AT182" s="349">
        <v>2.2566007379134261E-2</v>
      </c>
    </row>
    <row r="183" spans="1:46">
      <c r="A183" s="349"/>
      <c r="B183" s="349" t="s">
        <v>583</v>
      </c>
      <c r="C183" s="349" t="s">
        <v>584</v>
      </c>
      <c r="D183" s="349">
        <v>4.3471809594659641E-2</v>
      </c>
      <c r="E183" s="349">
        <v>4.3471809594659641E-2</v>
      </c>
      <c r="F183" s="349">
        <v>4.3471809594659641E-2</v>
      </c>
      <c r="G183" s="349">
        <v>4.3471809594659641E-2</v>
      </c>
      <c r="H183" s="349">
        <v>4.3471809594659641E-2</v>
      </c>
      <c r="I183" s="349">
        <v>4.3471809594659641E-2</v>
      </c>
      <c r="J183" s="349">
        <v>4.3471809594659641E-2</v>
      </c>
      <c r="K183" s="349">
        <v>2.1555915462064741</v>
      </c>
      <c r="L183" s="349">
        <v>0.62337907172426621</v>
      </c>
      <c r="M183" s="349">
        <v>0.40261084341729281</v>
      </c>
      <c r="N183" s="349">
        <v>0.34550843096322897</v>
      </c>
      <c r="O183" s="349">
        <v>0.31769757148741801</v>
      </c>
      <c r="P183" s="349">
        <v>0.31769757148741801</v>
      </c>
      <c r="Q183" s="349">
        <v>0.31769757148741801</v>
      </c>
      <c r="R183" s="349">
        <v>0.31769757148741801</v>
      </c>
      <c r="S183" s="349">
        <v>0.31769757148741801</v>
      </c>
      <c r="T183" s="349">
        <v>1.8973742739096831E-2</v>
      </c>
      <c r="U183" s="349">
        <v>6.3491677957305103E-3</v>
      </c>
      <c r="V183" s="349">
        <v>6.3491677957305103E-3</v>
      </c>
      <c r="W183" s="349">
        <v>6.3491677957305103E-3</v>
      </c>
      <c r="X183" s="349">
        <v>6.3491677957305103E-3</v>
      </c>
      <c r="Y183" s="349">
        <v>6.3491677957305103E-3</v>
      </c>
      <c r="Z183" s="349">
        <v>6.3491677957305103E-3</v>
      </c>
      <c r="AA183" s="349">
        <v>6.3491677957305103E-3</v>
      </c>
      <c r="AB183" s="349">
        <v>6.3491677957305103E-3</v>
      </c>
      <c r="AC183" s="349">
        <v>8.4495314338350599E-2</v>
      </c>
      <c r="AD183" s="349">
        <v>7.9256376368036688E-2</v>
      </c>
      <c r="AE183" s="349">
        <v>7.897978512174525E-2</v>
      </c>
      <c r="AF183" s="349">
        <v>7.897978512174525E-2</v>
      </c>
      <c r="AG183" s="349">
        <v>7.897978512174525E-2</v>
      </c>
      <c r="AH183" s="349">
        <v>7.897978512174525E-2</v>
      </c>
      <c r="AI183" s="349">
        <v>7.897978512174525E-2</v>
      </c>
      <c r="AJ183" s="349">
        <v>7.897978512174525E-2</v>
      </c>
      <c r="AK183" s="349">
        <v>7.897978512174525E-2</v>
      </c>
      <c r="AL183" s="349">
        <v>2.687782547443867E-2</v>
      </c>
      <c r="AM183" s="349">
        <v>2.2741214519788881E-2</v>
      </c>
      <c r="AN183" s="349">
        <v>2.2566007379134261E-2</v>
      </c>
      <c r="AO183" s="349">
        <v>2.2566007379134261E-2</v>
      </c>
      <c r="AP183" s="349">
        <v>2.2566007379134261E-2</v>
      </c>
      <c r="AQ183" s="349">
        <v>2.2566007379134261E-2</v>
      </c>
      <c r="AR183" s="349">
        <v>2.2566007379134261E-2</v>
      </c>
      <c r="AS183" s="349">
        <v>2.2566007379134261E-2</v>
      </c>
      <c r="AT183" s="349">
        <v>2.2566007379134261E-2</v>
      </c>
    </row>
    <row r="184" spans="1:46">
      <c r="A184" s="349"/>
      <c r="B184" s="349" t="s">
        <v>585</v>
      </c>
      <c r="C184" s="349" t="s">
        <v>586</v>
      </c>
      <c r="D184" s="349">
        <v>4.4978710557499732E-2</v>
      </c>
      <c r="E184" s="349">
        <v>4.4978710557499732E-2</v>
      </c>
      <c r="F184" s="349">
        <v>4.4978710557499732E-2</v>
      </c>
      <c r="G184" s="349">
        <v>4.4978710557499732E-2</v>
      </c>
      <c r="H184" s="349">
        <v>4.4978710557499732E-2</v>
      </c>
      <c r="I184" s="349">
        <v>4.589198386831192E-2</v>
      </c>
      <c r="J184" s="349">
        <v>4.589198386831192E-2</v>
      </c>
      <c r="K184" s="349">
        <v>2.1555915462064741</v>
      </c>
      <c r="L184" s="349">
        <v>0.62337907172426621</v>
      </c>
      <c r="M184" s="349">
        <v>0.40261084341729281</v>
      </c>
      <c r="N184" s="349">
        <v>0.34550843096322897</v>
      </c>
      <c r="O184" s="349">
        <v>0.31769757148741801</v>
      </c>
      <c r="P184" s="349">
        <v>0.31769757148741801</v>
      </c>
      <c r="Q184" s="349">
        <v>0.31769757148741801</v>
      </c>
      <c r="R184" s="349">
        <v>0.31769757148741801</v>
      </c>
      <c r="S184" s="349">
        <v>0.31769757148741801</v>
      </c>
      <c r="T184" s="349">
        <v>1.8973742739096831E-2</v>
      </c>
      <c r="U184" s="349">
        <v>6.3491677957305103E-3</v>
      </c>
      <c r="V184" s="349">
        <v>6.3491677957305103E-3</v>
      </c>
      <c r="W184" s="349">
        <v>6.3491677957305103E-3</v>
      </c>
      <c r="X184" s="349">
        <v>6.3491677957305103E-3</v>
      </c>
      <c r="Y184" s="349">
        <v>6.3491677957305103E-3</v>
      </c>
      <c r="Z184" s="349">
        <v>6.3491677957305103E-3</v>
      </c>
      <c r="AA184" s="349">
        <v>6.3491677957305103E-3</v>
      </c>
      <c r="AB184" s="349">
        <v>6.3491677957305103E-3</v>
      </c>
      <c r="AC184" s="349">
        <v>8.4495314338350599E-2</v>
      </c>
      <c r="AD184" s="349">
        <v>7.9256376368036688E-2</v>
      </c>
      <c r="AE184" s="349">
        <v>7.897978512174525E-2</v>
      </c>
      <c r="AF184" s="349">
        <v>7.897978512174525E-2</v>
      </c>
      <c r="AG184" s="349">
        <v>7.897978512174525E-2</v>
      </c>
      <c r="AH184" s="349">
        <v>7.897978512174525E-2</v>
      </c>
      <c r="AI184" s="349">
        <v>7.897978512174525E-2</v>
      </c>
      <c r="AJ184" s="349">
        <v>7.897978512174525E-2</v>
      </c>
      <c r="AK184" s="349">
        <v>7.897978512174525E-2</v>
      </c>
      <c r="AL184" s="349">
        <v>2.687782547443867E-2</v>
      </c>
      <c r="AM184" s="349">
        <v>2.2741214519788881E-2</v>
      </c>
      <c r="AN184" s="349">
        <v>2.2566007379134261E-2</v>
      </c>
      <c r="AO184" s="349">
        <v>2.2566007379134261E-2</v>
      </c>
      <c r="AP184" s="349">
        <v>2.2566007379134261E-2</v>
      </c>
      <c r="AQ184" s="349">
        <v>2.2566007379134261E-2</v>
      </c>
      <c r="AR184" s="349">
        <v>2.2566007379134261E-2</v>
      </c>
      <c r="AS184" s="349">
        <v>2.2566007379134261E-2</v>
      </c>
      <c r="AT184" s="349">
        <v>2.2566007379134261E-2</v>
      </c>
    </row>
    <row r="185" spans="1:46">
      <c r="A185" s="349"/>
      <c r="B185" s="349" t="s">
        <v>587</v>
      </c>
      <c r="C185" s="349" t="s">
        <v>588</v>
      </c>
      <c r="D185" s="349">
        <v>4.6606162644128361E-2</v>
      </c>
      <c r="E185" s="349">
        <v>4.6606162644128361E-2</v>
      </c>
      <c r="F185" s="349">
        <v>4.766210176769458E-2</v>
      </c>
      <c r="G185" s="349">
        <v>4.766210176769458E-2</v>
      </c>
      <c r="H185" s="349">
        <v>4.766210176769458E-2</v>
      </c>
      <c r="I185" s="349">
        <v>4.766210176769458E-2</v>
      </c>
      <c r="J185" s="349">
        <v>4.766210176769458E-2</v>
      </c>
      <c r="K185" s="349">
        <v>2.1555915462064741</v>
      </c>
      <c r="L185" s="349">
        <v>0.62337907172426621</v>
      </c>
      <c r="M185" s="349">
        <v>0.40261084341729281</v>
      </c>
      <c r="N185" s="349">
        <v>0.34550843096322897</v>
      </c>
      <c r="O185" s="349">
        <v>0.31769757148741801</v>
      </c>
      <c r="P185" s="349">
        <v>0.31769757148741801</v>
      </c>
      <c r="Q185" s="349">
        <v>0.31769757148741801</v>
      </c>
      <c r="R185" s="349">
        <v>0.31769757148741801</v>
      </c>
      <c r="S185" s="349">
        <v>0.31769757148741801</v>
      </c>
      <c r="T185" s="349">
        <v>1.8973742739096831E-2</v>
      </c>
      <c r="U185" s="349">
        <v>6.3491677957305103E-3</v>
      </c>
      <c r="V185" s="349">
        <v>6.3491677957305103E-3</v>
      </c>
      <c r="W185" s="349">
        <v>6.3491677957305103E-3</v>
      </c>
      <c r="X185" s="349">
        <v>6.3491677957305103E-3</v>
      </c>
      <c r="Y185" s="349">
        <v>6.3491677957305103E-3</v>
      </c>
      <c r="Z185" s="349">
        <v>6.3491677957305103E-3</v>
      </c>
      <c r="AA185" s="349">
        <v>6.3491677957305103E-3</v>
      </c>
      <c r="AB185" s="349">
        <v>6.3491677957305103E-3</v>
      </c>
      <c r="AC185" s="349">
        <v>8.4495314338350599E-2</v>
      </c>
      <c r="AD185" s="349">
        <v>7.9256376368036688E-2</v>
      </c>
      <c r="AE185" s="349">
        <v>7.897978512174525E-2</v>
      </c>
      <c r="AF185" s="349">
        <v>7.897978512174525E-2</v>
      </c>
      <c r="AG185" s="349">
        <v>7.897978512174525E-2</v>
      </c>
      <c r="AH185" s="349">
        <v>7.897978512174525E-2</v>
      </c>
      <c r="AI185" s="349">
        <v>7.897978512174525E-2</v>
      </c>
      <c r="AJ185" s="349">
        <v>7.897978512174525E-2</v>
      </c>
      <c r="AK185" s="349">
        <v>7.897978512174525E-2</v>
      </c>
      <c r="AL185" s="349">
        <v>2.687782547443867E-2</v>
      </c>
      <c r="AM185" s="349">
        <v>2.2741214519788881E-2</v>
      </c>
      <c r="AN185" s="349">
        <v>2.2566007379134261E-2</v>
      </c>
      <c r="AO185" s="349">
        <v>2.2566007379134261E-2</v>
      </c>
      <c r="AP185" s="349">
        <v>2.2566007379134261E-2</v>
      </c>
      <c r="AQ185" s="349">
        <v>2.2566007379134261E-2</v>
      </c>
      <c r="AR185" s="349">
        <v>2.2566007379134261E-2</v>
      </c>
      <c r="AS185" s="349">
        <v>2.2566007379134261E-2</v>
      </c>
      <c r="AT185" s="349">
        <v>2.2566007379134261E-2</v>
      </c>
    </row>
    <row r="186" spans="1:46">
      <c r="A186" s="349"/>
      <c r="B186" s="349" t="s">
        <v>589</v>
      </c>
      <c r="C186" s="349" t="s">
        <v>590</v>
      </c>
      <c r="D186" s="349">
        <v>6.1919616084341947E-2</v>
      </c>
      <c r="E186" s="349">
        <v>6.1919616084341947E-2</v>
      </c>
      <c r="F186" s="349">
        <v>6.3322506634222786E-2</v>
      </c>
      <c r="G186" s="349">
        <v>6.3322506634222786E-2</v>
      </c>
      <c r="H186" s="349">
        <v>6.3322506634222786E-2</v>
      </c>
      <c r="I186" s="349">
        <v>6.3322506634222786E-2</v>
      </c>
      <c r="J186" s="349">
        <v>6.3322506634222786E-2</v>
      </c>
      <c r="K186" s="349">
        <v>2.1555915462064741</v>
      </c>
      <c r="L186" s="349">
        <v>0.62337907172426621</v>
      </c>
      <c r="M186" s="349">
        <v>0.40261084341729281</v>
      </c>
      <c r="N186" s="349">
        <v>0.34550843096322897</v>
      </c>
      <c r="O186" s="349">
        <v>0.31769757148741801</v>
      </c>
      <c r="P186" s="349">
        <v>0.31769757148741801</v>
      </c>
      <c r="Q186" s="349">
        <v>0.31769757148741801</v>
      </c>
      <c r="R186" s="349">
        <v>0.31769757148741801</v>
      </c>
      <c r="S186" s="349">
        <v>0.31769757148741801</v>
      </c>
      <c r="T186" s="349">
        <v>1.8973742739096831E-2</v>
      </c>
      <c r="U186" s="349">
        <v>6.3491677957305103E-3</v>
      </c>
      <c r="V186" s="349">
        <v>6.3491677957305103E-3</v>
      </c>
      <c r="W186" s="349">
        <v>6.3491677957305103E-3</v>
      </c>
      <c r="X186" s="349">
        <v>6.3491677957305103E-3</v>
      </c>
      <c r="Y186" s="349">
        <v>6.3491677957305103E-3</v>
      </c>
      <c r="Z186" s="349">
        <v>6.3491677957305103E-3</v>
      </c>
      <c r="AA186" s="349">
        <v>6.3491677957305103E-3</v>
      </c>
      <c r="AB186" s="349">
        <v>6.3491677957305103E-3</v>
      </c>
      <c r="AC186" s="349">
        <v>8.4495314338350599E-2</v>
      </c>
      <c r="AD186" s="349">
        <v>7.9256376368036688E-2</v>
      </c>
      <c r="AE186" s="349">
        <v>7.897978512174525E-2</v>
      </c>
      <c r="AF186" s="349">
        <v>7.897978512174525E-2</v>
      </c>
      <c r="AG186" s="349">
        <v>7.897978512174525E-2</v>
      </c>
      <c r="AH186" s="349">
        <v>7.897978512174525E-2</v>
      </c>
      <c r="AI186" s="349">
        <v>7.897978512174525E-2</v>
      </c>
      <c r="AJ186" s="349">
        <v>7.897978512174525E-2</v>
      </c>
      <c r="AK186" s="349">
        <v>7.897978512174525E-2</v>
      </c>
      <c r="AL186" s="349">
        <v>2.687782547443867E-2</v>
      </c>
      <c r="AM186" s="349">
        <v>2.2741214519788881E-2</v>
      </c>
      <c r="AN186" s="349">
        <v>2.2566007379134261E-2</v>
      </c>
      <c r="AO186" s="349">
        <v>2.2566007379134261E-2</v>
      </c>
      <c r="AP186" s="349">
        <v>2.2566007379134261E-2</v>
      </c>
      <c r="AQ186" s="349">
        <v>2.2566007379134261E-2</v>
      </c>
      <c r="AR186" s="349">
        <v>2.2566007379134261E-2</v>
      </c>
      <c r="AS186" s="349">
        <v>2.2566007379134261E-2</v>
      </c>
      <c r="AT186" s="349">
        <v>2.2566007379134261E-2</v>
      </c>
    </row>
    <row r="187" spans="1:46">
      <c r="A187" s="349"/>
      <c r="B187" s="349" t="s">
        <v>591</v>
      </c>
      <c r="C187" s="349" t="s">
        <v>592</v>
      </c>
      <c r="D187" s="349">
        <v>4.2741355933938352E-2</v>
      </c>
      <c r="E187" s="349">
        <v>4.2741355933938352E-2</v>
      </c>
      <c r="F187" s="349">
        <v>4.2741355933938352E-2</v>
      </c>
      <c r="G187" s="349">
        <v>4.2741355933938352E-2</v>
      </c>
      <c r="H187" s="349">
        <v>4.2741355933938352E-2</v>
      </c>
      <c r="I187" s="349">
        <v>4.2741355933938352E-2</v>
      </c>
      <c r="J187" s="349">
        <v>4.2741355933938352E-2</v>
      </c>
      <c r="K187" s="349">
        <v>8.4685847701796284</v>
      </c>
      <c r="L187" s="349">
        <v>4.9821165186132932</v>
      </c>
      <c r="M187" s="349">
        <v>3.467231955421874</v>
      </c>
      <c r="N187" s="349">
        <v>3.4507915536391489</v>
      </c>
      <c r="O187" s="349">
        <v>3.458296628006019</v>
      </c>
      <c r="P187" s="349">
        <v>3.458296628006019</v>
      </c>
      <c r="Q187" s="349">
        <v>3.458296628006019</v>
      </c>
      <c r="R187" s="349">
        <v>3.458296628006019</v>
      </c>
      <c r="S187" s="349">
        <v>3.458296628006019</v>
      </c>
      <c r="T187" s="349">
        <v>1.628898119725386E-2</v>
      </c>
      <c r="U187" s="349">
        <v>1.5117907818335609E-2</v>
      </c>
      <c r="V187" s="349">
        <v>1.5117907818335609E-2</v>
      </c>
      <c r="W187" s="349">
        <v>1.5117907818335609E-2</v>
      </c>
      <c r="X187" s="349">
        <v>1.5117907818335609E-2</v>
      </c>
      <c r="Y187" s="349">
        <v>1.5117907818335609E-2</v>
      </c>
      <c r="Z187" s="349">
        <v>1.5117907818335609E-2</v>
      </c>
      <c r="AA187" s="349">
        <v>1.5117907818335609E-2</v>
      </c>
      <c r="AB187" s="349">
        <v>1.5117907818335609E-2</v>
      </c>
      <c r="AC187" s="349">
        <v>0.45802073557825479</v>
      </c>
      <c r="AD187" s="349">
        <v>0.22515659269014371</v>
      </c>
      <c r="AE187" s="349">
        <v>0.17540222927854951</v>
      </c>
      <c r="AF187" s="349">
        <v>0.17540222927854951</v>
      </c>
      <c r="AG187" s="349">
        <v>0.17540222927854951</v>
      </c>
      <c r="AH187" s="349">
        <v>0.17540222927854951</v>
      </c>
      <c r="AI187" s="349">
        <v>0.17540222927854951</v>
      </c>
      <c r="AJ187" s="349">
        <v>0.17540222927854951</v>
      </c>
      <c r="AK187" s="349">
        <v>0.17540222927854951</v>
      </c>
      <c r="AL187" s="349">
        <v>0.31467259462042407</v>
      </c>
      <c r="AM187" s="349">
        <v>0.1006125035382477</v>
      </c>
      <c r="AN187" s="349">
        <v>5.4985249894676312E-2</v>
      </c>
      <c r="AO187" s="349">
        <v>5.4985249894676312E-2</v>
      </c>
      <c r="AP187" s="349">
        <v>5.4985249894676312E-2</v>
      </c>
      <c r="AQ187" s="349">
        <v>5.4985249894676312E-2</v>
      </c>
      <c r="AR187" s="349">
        <v>5.4985249894676312E-2</v>
      </c>
      <c r="AS187" s="349">
        <v>5.4985249894676312E-2</v>
      </c>
      <c r="AT187" s="349">
        <v>5.4985249894676312E-2</v>
      </c>
    </row>
    <row r="188" spans="1:46">
      <c r="A188" s="349"/>
      <c r="B188" s="349" t="s">
        <v>593</v>
      </c>
      <c r="C188" s="349" t="s">
        <v>594</v>
      </c>
      <c r="D188" s="349">
        <v>4.6675189351799498E-2</v>
      </c>
      <c r="E188" s="349">
        <v>5.0853666573053249E-2</v>
      </c>
      <c r="F188" s="349">
        <v>5.0853666573053249E-2</v>
      </c>
      <c r="G188" s="349">
        <v>5.0853666573053249E-2</v>
      </c>
      <c r="H188" s="349">
        <v>5.0853666573053249E-2</v>
      </c>
      <c r="I188" s="349">
        <v>5.0853666573053249E-2</v>
      </c>
      <c r="J188" s="349">
        <v>5.0853666573053249E-2</v>
      </c>
      <c r="K188" s="349">
        <v>8.4685847701796284</v>
      </c>
      <c r="L188" s="349">
        <v>4.9821165186132932</v>
      </c>
      <c r="M188" s="349">
        <v>3.467231955421874</v>
      </c>
      <c r="N188" s="349">
        <v>3.4507915536391489</v>
      </c>
      <c r="O188" s="349">
        <v>3.458296628006019</v>
      </c>
      <c r="P188" s="349">
        <v>3.458296628006019</v>
      </c>
      <c r="Q188" s="349">
        <v>3.458296628006019</v>
      </c>
      <c r="R188" s="349">
        <v>3.458296628006019</v>
      </c>
      <c r="S188" s="349">
        <v>3.458296628006019</v>
      </c>
      <c r="T188" s="349">
        <v>1.628898119725386E-2</v>
      </c>
      <c r="U188" s="349">
        <v>1.5117907818335609E-2</v>
      </c>
      <c r="V188" s="349">
        <v>1.5117907818335609E-2</v>
      </c>
      <c r="W188" s="349">
        <v>1.5117907818335609E-2</v>
      </c>
      <c r="X188" s="349">
        <v>1.5117907818335609E-2</v>
      </c>
      <c r="Y188" s="349">
        <v>1.5117907818335609E-2</v>
      </c>
      <c r="Z188" s="349">
        <v>1.5117907818335609E-2</v>
      </c>
      <c r="AA188" s="349">
        <v>1.5117907818335609E-2</v>
      </c>
      <c r="AB188" s="349">
        <v>1.5117907818335609E-2</v>
      </c>
      <c r="AC188" s="349">
        <v>0.45802073557825479</v>
      </c>
      <c r="AD188" s="349">
        <v>0.22515659269014371</v>
      </c>
      <c r="AE188" s="349">
        <v>0.17540222927854951</v>
      </c>
      <c r="AF188" s="349">
        <v>0.17540222927854951</v>
      </c>
      <c r="AG188" s="349">
        <v>0.17540222927854951</v>
      </c>
      <c r="AH188" s="349">
        <v>0.17540222927854951</v>
      </c>
      <c r="AI188" s="349">
        <v>0.17540222927854951</v>
      </c>
      <c r="AJ188" s="349">
        <v>0.17540222927854951</v>
      </c>
      <c r="AK188" s="349">
        <v>0.17540222927854951</v>
      </c>
      <c r="AL188" s="349">
        <v>0.31467259462042407</v>
      </c>
      <c r="AM188" s="349">
        <v>0.1006125035382477</v>
      </c>
      <c r="AN188" s="349">
        <v>5.4985249894676312E-2</v>
      </c>
      <c r="AO188" s="349">
        <v>5.4985249894676312E-2</v>
      </c>
      <c r="AP188" s="349">
        <v>5.4985249894676312E-2</v>
      </c>
      <c r="AQ188" s="349">
        <v>5.4985249894676312E-2</v>
      </c>
      <c r="AR188" s="349">
        <v>5.4985249894676312E-2</v>
      </c>
      <c r="AS188" s="349">
        <v>5.4985249894676312E-2</v>
      </c>
      <c r="AT188" s="349">
        <v>5.4985249894676312E-2</v>
      </c>
    </row>
    <row r="189" spans="1:46">
      <c r="A189" s="349"/>
      <c r="B189" s="349" t="s">
        <v>595</v>
      </c>
      <c r="C189" s="349" t="s">
        <v>596</v>
      </c>
      <c r="D189" s="349">
        <v>5.3053883474229527E-2</v>
      </c>
      <c r="E189" s="349">
        <v>5.3053883474229527E-2</v>
      </c>
      <c r="F189" s="349">
        <v>5.3053883474229527E-2</v>
      </c>
      <c r="G189" s="349">
        <v>5.3053883474229527E-2</v>
      </c>
      <c r="H189" s="349">
        <v>5.3053883474229527E-2</v>
      </c>
      <c r="I189" s="349">
        <v>5.3053883474229527E-2</v>
      </c>
      <c r="J189" s="349">
        <v>5.3053883474229527E-2</v>
      </c>
      <c r="K189" s="349">
        <v>8.4685847701796284</v>
      </c>
      <c r="L189" s="349">
        <v>4.9821165186132932</v>
      </c>
      <c r="M189" s="349">
        <v>3.467231955421874</v>
      </c>
      <c r="N189" s="349">
        <v>3.4507915536391489</v>
      </c>
      <c r="O189" s="349">
        <v>3.458296628006019</v>
      </c>
      <c r="P189" s="349">
        <v>3.458296628006019</v>
      </c>
      <c r="Q189" s="349">
        <v>3.458296628006019</v>
      </c>
      <c r="R189" s="349">
        <v>3.458296628006019</v>
      </c>
      <c r="S189" s="349">
        <v>3.458296628006019</v>
      </c>
      <c r="T189" s="349">
        <v>1.628898119725386E-2</v>
      </c>
      <c r="U189" s="349">
        <v>1.5117907818335609E-2</v>
      </c>
      <c r="V189" s="349">
        <v>1.5117907818335609E-2</v>
      </c>
      <c r="W189" s="349">
        <v>1.5117907818335609E-2</v>
      </c>
      <c r="X189" s="349">
        <v>1.5117907818335609E-2</v>
      </c>
      <c r="Y189" s="349">
        <v>1.5117907818335609E-2</v>
      </c>
      <c r="Z189" s="349">
        <v>1.5117907818335609E-2</v>
      </c>
      <c r="AA189" s="349">
        <v>1.5117907818335609E-2</v>
      </c>
      <c r="AB189" s="349">
        <v>1.5117907818335609E-2</v>
      </c>
      <c r="AC189" s="349">
        <v>0.45802073557825479</v>
      </c>
      <c r="AD189" s="349">
        <v>0.22515659269014371</v>
      </c>
      <c r="AE189" s="349">
        <v>0.17540222927854951</v>
      </c>
      <c r="AF189" s="349">
        <v>0.17540222927854951</v>
      </c>
      <c r="AG189" s="349">
        <v>0.17540222927854951</v>
      </c>
      <c r="AH189" s="349">
        <v>0.17540222927854951</v>
      </c>
      <c r="AI189" s="349">
        <v>0.17540222927854951</v>
      </c>
      <c r="AJ189" s="349">
        <v>0.17540222927854951</v>
      </c>
      <c r="AK189" s="349">
        <v>0.17540222927854951</v>
      </c>
      <c r="AL189" s="349">
        <v>0.31467259462042407</v>
      </c>
      <c r="AM189" s="349">
        <v>0.1006125035382477</v>
      </c>
      <c r="AN189" s="349">
        <v>5.4985249894676312E-2</v>
      </c>
      <c r="AO189" s="349">
        <v>5.4985249894676312E-2</v>
      </c>
      <c r="AP189" s="349">
        <v>5.4985249894676312E-2</v>
      </c>
      <c r="AQ189" s="349">
        <v>5.4985249894676312E-2</v>
      </c>
      <c r="AR189" s="349">
        <v>5.4985249894676312E-2</v>
      </c>
      <c r="AS189" s="349">
        <v>5.4985249894676312E-2</v>
      </c>
      <c r="AT189" s="349">
        <v>5.4985249894676312E-2</v>
      </c>
    </row>
    <row r="190" spans="1:46">
      <c r="A190" s="349"/>
      <c r="B190" s="349" t="s">
        <v>597</v>
      </c>
      <c r="C190" s="349" t="s">
        <v>598</v>
      </c>
      <c r="D190" s="349">
        <v>4.9764823566427481E-2</v>
      </c>
      <c r="E190" s="349">
        <v>4.9764823566427481E-2</v>
      </c>
      <c r="F190" s="349">
        <v>5.2921248765543959E-2</v>
      </c>
      <c r="G190" s="349">
        <v>5.2921248765543959E-2</v>
      </c>
      <c r="H190" s="349">
        <v>5.2921248765543959E-2</v>
      </c>
      <c r="I190" s="349">
        <v>5.5937246706524613E-2</v>
      </c>
      <c r="J190" s="349">
        <v>5.5937246706524613E-2</v>
      </c>
      <c r="K190" s="349">
        <v>8.4685847701796284</v>
      </c>
      <c r="L190" s="349">
        <v>4.9821165186132932</v>
      </c>
      <c r="M190" s="349">
        <v>3.467231955421874</v>
      </c>
      <c r="N190" s="349">
        <v>3.4507915536391489</v>
      </c>
      <c r="O190" s="349">
        <v>3.458296628006019</v>
      </c>
      <c r="P190" s="349">
        <v>3.458296628006019</v>
      </c>
      <c r="Q190" s="349">
        <v>3.458296628006019</v>
      </c>
      <c r="R190" s="349">
        <v>3.458296628006019</v>
      </c>
      <c r="S190" s="349">
        <v>3.458296628006019</v>
      </c>
      <c r="T190" s="349">
        <v>1.628898119725386E-2</v>
      </c>
      <c r="U190" s="349">
        <v>1.5117907818335609E-2</v>
      </c>
      <c r="V190" s="349">
        <v>1.5117907818335609E-2</v>
      </c>
      <c r="W190" s="349">
        <v>1.5117907818335609E-2</v>
      </c>
      <c r="X190" s="349">
        <v>1.5117907818335609E-2</v>
      </c>
      <c r="Y190" s="349">
        <v>1.5117907818335609E-2</v>
      </c>
      <c r="Z190" s="349">
        <v>1.5117907818335609E-2</v>
      </c>
      <c r="AA190" s="349">
        <v>1.5117907818335609E-2</v>
      </c>
      <c r="AB190" s="349">
        <v>1.5117907818335609E-2</v>
      </c>
      <c r="AC190" s="349">
        <v>0.45802073557825479</v>
      </c>
      <c r="AD190" s="349">
        <v>0.22515659269014371</v>
      </c>
      <c r="AE190" s="349">
        <v>0.17540222927854951</v>
      </c>
      <c r="AF190" s="349">
        <v>0.17540222927854951</v>
      </c>
      <c r="AG190" s="349">
        <v>0.17540222927854951</v>
      </c>
      <c r="AH190" s="349">
        <v>0.17540222927854951</v>
      </c>
      <c r="AI190" s="349">
        <v>0.17540222927854951</v>
      </c>
      <c r="AJ190" s="349">
        <v>0.17540222927854951</v>
      </c>
      <c r="AK190" s="349">
        <v>0.17540222927854951</v>
      </c>
      <c r="AL190" s="349">
        <v>0.31467259462042407</v>
      </c>
      <c r="AM190" s="349">
        <v>0.1006125035382477</v>
      </c>
      <c r="AN190" s="349">
        <v>5.4985249894676312E-2</v>
      </c>
      <c r="AO190" s="349">
        <v>5.4985249894676312E-2</v>
      </c>
      <c r="AP190" s="349">
        <v>5.4985249894676312E-2</v>
      </c>
      <c r="AQ190" s="349">
        <v>5.4985249894676312E-2</v>
      </c>
      <c r="AR190" s="349">
        <v>5.4985249894676312E-2</v>
      </c>
      <c r="AS190" s="349">
        <v>5.4985249894676312E-2</v>
      </c>
      <c r="AT190" s="349">
        <v>5.4985249894676312E-2</v>
      </c>
    </row>
    <row r="191" spans="1:46">
      <c r="A191" s="349"/>
      <c r="B191" s="349" t="s">
        <v>599</v>
      </c>
      <c r="C191" s="349" t="s">
        <v>600</v>
      </c>
      <c r="D191" s="349">
        <v>5.2231352343541843E-2</v>
      </c>
      <c r="E191" s="349">
        <v>5.2231352343541843E-2</v>
      </c>
      <c r="F191" s="349">
        <v>5.2231352343541843E-2</v>
      </c>
      <c r="G191" s="349">
        <v>5.2231352343541843E-2</v>
      </c>
      <c r="H191" s="349">
        <v>5.2231352343541843E-2</v>
      </c>
      <c r="I191" s="349">
        <v>5.7801821596742103E-2</v>
      </c>
      <c r="J191" s="349">
        <v>5.7801821596742103E-2</v>
      </c>
      <c r="K191" s="349">
        <v>8.4685847701796284</v>
      </c>
      <c r="L191" s="349">
        <v>4.9821165186132932</v>
      </c>
      <c r="M191" s="349">
        <v>3.467231955421874</v>
      </c>
      <c r="N191" s="349">
        <v>3.4507915536391489</v>
      </c>
      <c r="O191" s="349">
        <v>3.458296628006019</v>
      </c>
      <c r="P191" s="349">
        <v>3.458296628006019</v>
      </c>
      <c r="Q191" s="349">
        <v>3.458296628006019</v>
      </c>
      <c r="R191" s="349">
        <v>3.458296628006019</v>
      </c>
      <c r="S191" s="349">
        <v>3.458296628006019</v>
      </c>
      <c r="T191" s="349">
        <v>1.628898119725386E-2</v>
      </c>
      <c r="U191" s="349">
        <v>1.5117907818335609E-2</v>
      </c>
      <c r="V191" s="349">
        <v>1.5117907818335609E-2</v>
      </c>
      <c r="W191" s="349">
        <v>1.5117907818335609E-2</v>
      </c>
      <c r="X191" s="349">
        <v>1.5117907818335609E-2</v>
      </c>
      <c r="Y191" s="349">
        <v>1.5117907818335609E-2</v>
      </c>
      <c r="Z191" s="349">
        <v>1.5117907818335609E-2</v>
      </c>
      <c r="AA191" s="349">
        <v>1.5117907818335609E-2</v>
      </c>
      <c r="AB191" s="349">
        <v>1.5117907818335609E-2</v>
      </c>
      <c r="AC191" s="349">
        <v>0.45802073557825479</v>
      </c>
      <c r="AD191" s="349">
        <v>0.22515659269014371</v>
      </c>
      <c r="AE191" s="349">
        <v>0.17540222927854951</v>
      </c>
      <c r="AF191" s="349">
        <v>0.17540222927854951</v>
      </c>
      <c r="AG191" s="349">
        <v>0.17540222927854951</v>
      </c>
      <c r="AH191" s="349">
        <v>0.17540222927854951</v>
      </c>
      <c r="AI191" s="349">
        <v>0.17540222927854951</v>
      </c>
      <c r="AJ191" s="349">
        <v>0.17540222927854951</v>
      </c>
      <c r="AK191" s="349">
        <v>0.17540222927854951</v>
      </c>
      <c r="AL191" s="349">
        <v>0.31467259462042407</v>
      </c>
      <c r="AM191" s="349">
        <v>0.1006125035382477</v>
      </c>
      <c r="AN191" s="349">
        <v>5.4985249894676312E-2</v>
      </c>
      <c r="AO191" s="349">
        <v>5.4985249894676312E-2</v>
      </c>
      <c r="AP191" s="349">
        <v>5.4985249894676312E-2</v>
      </c>
      <c r="AQ191" s="349">
        <v>5.4985249894676312E-2</v>
      </c>
      <c r="AR191" s="349">
        <v>5.4985249894676312E-2</v>
      </c>
      <c r="AS191" s="349">
        <v>5.4985249894676312E-2</v>
      </c>
      <c r="AT191" s="349">
        <v>5.4985249894676312E-2</v>
      </c>
    </row>
    <row r="192" spans="1:46">
      <c r="A192" s="349"/>
      <c r="B192" s="349" t="s">
        <v>601</v>
      </c>
      <c r="C192" s="349" t="s">
        <v>602</v>
      </c>
      <c r="D192" s="349">
        <v>6.0541147891030989E-2</v>
      </c>
      <c r="E192" s="349">
        <v>6.0541147891030989E-2</v>
      </c>
      <c r="F192" s="349">
        <v>6.6951288293251948E-2</v>
      </c>
      <c r="G192" s="349">
        <v>6.6951288293251948E-2</v>
      </c>
      <c r="H192" s="349">
        <v>6.6951288293251948E-2</v>
      </c>
      <c r="I192" s="349">
        <v>7.2955528269861528E-2</v>
      </c>
      <c r="J192" s="349">
        <v>7.2955528269861528E-2</v>
      </c>
      <c r="K192" s="349">
        <v>8.4685847701796284</v>
      </c>
      <c r="L192" s="349">
        <v>4.9821165186132932</v>
      </c>
      <c r="M192" s="349">
        <v>3.467231955421874</v>
      </c>
      <c r="N192" s="349">
        <v>3.4507915536391489</v>
      </c>
      <c r="O192" s="349">
        <v>3.458296628006019</v>
      </c>
      <c r="P192" s="349">
        <v>3.458296628006019</v>
      </c>
      <c r="Q192" s="349">
        <v>3.458296628006019</v>
      </c>
      <c r="R192" s="349">
        <v>3.458296628006019</v>
      </c>
      <c r="S192" s="349">
        <v>3.458296628006019</v>
      </c>
      <c r="T192" s="349">
        <v>1.628898119725386E-2</v>
      </c>
      <c r="U192" s="349">
        <v>1.5117907818335609E-2</v>
      </c>
      <c r="V192" s="349">
        <v>1.5117907818335609E-2</v>
      </c>
      <c r="W192" s="349">
        <v>1.5117907818335609E-2</v>
      </c>
      <c r="X192" s="349">
        <v>1.5117907818335609E-2</v>
      </c>
      <c r="Y192" s="349">
        <v>1.5117907818335609E-2</v>
      </c>
      <c r="Z192" s="349">
        <v>1.5117907818335609E-2</v>
      </c>
      <c r="AA192" s="349">
        <v>1.5117907818335609E-2</v>
      </c>
      <c r="AB192" s="349">
        <v>1.5117907818335609E-2</v>
      </c>
      <c r="AC192" s="349">
        <v>0.45802073557825479</v>
      </c>
      <c r="AD192" s="349">
        <v>0.22515659269014371</v>
      </c>
      <c r="AE192" s="349">
        <v>0.17540222927854951</v>
      </c>
      <c r="AF192" s="349">
        <v>0.17540222927854951</v>
      </c>
      <c r="AG192" s="349">
        <v>0.17540222927854951</v>
      </c>
      <c r="AH192" s="349">
        <v>0.17540222927854951</v>
      </c>
      <c r="AI192" s="349">
        <v>0.17540222927854951</v>
      </c>
      <c r="AJ192" s="349">
        <v>0.17540222927854951</v>
      </c>
      <c r="AK192" s="349">
        <v>0.17540222927854951</v>
      </c>
      <c r="AL192" s="349">
        <v>0.31467259462042407</v>
      </c>
      <c r="AM192" s="349">
        <v>0.1006125035382477</v>
      </c>
      <c r="AN192" s="349">
        <v>5.4985249894676312E-2</v>
      </c>
      <c r="AO192" s="349">
        <v>5.4985249894676312E-2</v>
      </c>
      <c r="AP192" s="349">
        <v>5.4985249894676312E-2</v>
      </c>
      <c r="AQ192" s="349">
        <v>5.4985249894676312E-2</v>
      </c>
      <c r="AR192" s="349">
        <v>5.4985249894676312E-2</v>
      </c>
      <c r="AS192" s="349">
        <v>5.4985249894676312E-2</v>
      </c>
      <c r="AT192" s="349">
        <v>5.4985249894676312E-2</v>
      </c>
    </row>
    <row r="193" spans="1:46">
      <c r="A193" s="349"/>
      <c r="B193" s="349" t="s">
        <v>603</v>
      </c>
      <c r="C193" s="349" t="s">
        <v>604</v>
      </c>
      <c r="D193" s="349">
        <v>6.3541791172192025E-2</v>
      </c>
      <c r="E193" s="349">
        <v>6.3541791172192025E-2</v>
      </c>
      <c r="F193" s="349">
        <v>7.2442929741389522E-2</v>
      </c>
      <c r="G193" s="349">
        <v>7.2442929741389522E-2</v>
      </c>
      <c r="H193" s="349">
        <v>7.2442929741389522E-2</v>
      </c>
      <c r="I193" s="349">
        <v>7.5387379212190256E-2</v>
      </c>
      <c r="J193" s="349">
        <v>7.5387379212190256E-2</v>
      </c>
      <c r="K193" s="349">
        <v>8.4685847701796284</v>
      </c>
      <c r="L193" s="349">
        <v>4.9821165186132932</v>
      </c>
      <c r="M193" s="349">
        <v>3.467231955421874</v>
      </c>
      <c r="N193" s="349">
        <v>3.4507915536391489</v>
      </c>
      <c r="O193" s="349">
        <v>3.458296628006019</v>
      </c>
      <c r="P193" s="349">
        <v>3.458296628006019</v>
      </c>
      <c r="Q193" s="349">
        <v>3.458296628006019</v>
      </c>
      <c r="R193" s="349">
        <v>3.458296628006019</v>
      </c>
      <c r="S193" s="349">
        <v>3.458296628006019</v>
      </c>
      <c r="T193" s="349">
        <v>1.628898119725386E-2</v>
      </c>
      <c r="U193" s="349">
        <v>1.5117907818335609E-2</v>
      </c>
      <c r="V193" s="349">
        <v>1.5117907818335609E-2</v>
      </c>
      <c r="W193" s="349">
        <v>1.5117907818335609E-2</v>
      </c>
      <c r="X193" s="349">
        <v>1.5117907818335609E-2</v>
      </c>
      <c r="Y193" s="349">
        <v>1.5117907818335609E-2</v>
      </c>
      <c r="Z193" s="349">
        <v>1.5117907818335609E-2</v>
      </c>
      <c r="AA193" s="349">
        <v>1.5117907818335609E-2</v>
      </c>
      <c r="AB193" s="349">
        <v>1.5117907818335609E-2</v>
      </c>
      <c r="AC193" s="349">
        <v>0.45802073557825479</v>
      </c>
      <c r="AD193" s="349">
        <v>0.22515659269014371</v>
      </c>
      <c r="AE193" s="349">
        <v>0.17540222927854951</v>
      </c>
      <c r="AF193" s="349">
        <v>0.17540222927854951</v>
      </c>
      <c r="AG193" s="349">
        <v>0.17540222927854951</v>
      </c>
      <c r="AH193" s="349">
        <v>0.17540222927854951</v>
      </c>
      <c r="AI193" s="349">
        <v>0.17540222927854951</v>
      </c>
      <c r="AJ193" s="349">
        <v>0.17540222927854951</v>
      </c>
      <c r="AK193" s="349">
        <v>0.17540222927854951</v>
      </c>
      <c r="AL193" s="349">
        <v>0.31467259462042407</v>
      </c>
      <c r="AM193" s="349">
        <v>0.1006125035382477</v>
      </c>
      <c r="AN193" s="349">
        <v>5.4985249894676312E-2</v>
      </c>
      <c r="AO193" s="349">
        <v>5.4985249894676312E-2</v>
      </c>
      <c r="AP193" s="349">
        <v>5.4985249894676312E-2</v>
      </c>
      <c r="AQ193" s="349">
        <v>5.4985249894676312E-2</v>
      </c>
      <c r="AR193" s="349">
        <v>5.4985249894676312E-2</v>
      </c>
      <c r="AS193" s="349">
        <v>5.4985249894676312E-2</v>
      </c>
      <c r="AT193" s="349">
        <v>5.4985249894676312E-2</v>
      </c>
    </row>
    <row r="194" spans="1:46">
      <c r="A194" s="349"/>
      <c r="B194" s="349" t="s">
        <v>605</v>
      </c>
      <c r="C194" s="349" t="s">
        <v>606</v>
      </c>
      <c r="D194" s="349">
        <v>4.271211262559866E-2</v>
      </c>
      <c r="E194" s="349">
        <v>4.271211262559866E-2</v>
      </c>
      <c r="F194" s="349">
        <v>4.271211262559866E-2</v>
      </c>
      <c r="G194" s="349">
        <v>4.271211262559866E-2</v>
      </c>
      <c r="H194" s="349">
        <v>4.271211262559866E-2</v>
      </c>
      <c r="I194" s="349">
        <v>4.271211262559866E-2</v>
      </c>
      <c r="J194" s="349">
        <v>4.271211262559866E-2</v>
      </c>
      <c r="K194" s="349">
        <v>8.577116560090742</v>
      </c>
      <c r="L194" s="349">
        <v>5.0009823332358678</v>
      </c>
      <c r="M194" s="349">
        <v>3.4699121051484361</v>
      </c>
      <c r="N194" s="349">
        <v>3.4534810753551959</v>
      </c>
      <c r="O194" s="349">
        <v>3.460993600313981</v>
      </c>
      <c r="P194" s="349">
        <v>3.460993600313981</v>
      </c>
      <c r="Q194" s="349">
        <v>3.460993600313981</v>
      </c>
      <c r="R194" s="349">
        <v>3.460993600313981</v>
      </c>
      <c r="S194" s="349">
        <v>3.460993600313981</v>
      </c>
      <c r="T194" s="349">
        <v>1.7061319784506059E-2</v>
      </c>
      <c r="U194" s="349">
        <v>1.5834721864571698E-2</v>
      </c>
      <c r="V194" s="349">
        <v>1.5834721864571698E-2</v>
      </c>
      <c r="W194" s="349">
        <v>1.5834721864571698E-2</v>
      </c>
      <c r="X194" s="349">
        <v>1.5834721864571698E-2</v>
      </c>
      <c r="Y194" s="349">
        <v>1.5834721864571698E-2</v>
      </c>
      <c r="Z194" s="349">
        <v>1.5834721864571698E-2</v>
      </c>
      <c r="AA194" s="349">
        <v>1.5834721864571698E-2</v>
      </c>
      <c r="AB194" s="349">
        <v>1.5834721864571698E-2</v>
      </c>
      <c r="AC194" s="349">
        <v>0.41166412009556291</v>
      </c>
      <c r="AD194" s="349">
        <v>0.2162384800124629</v>
      </c>
      <c r="AE194" s="349">
        <v>0.17417391726783299</v>
      </c>
      <c r="AF194" s="349">
        <v>0.17417391726783299</v>
      </c>
      <c r="AG194" s="349">
        <v>0.17417391726783299</v>
      </c>
      <c r="AH194" s="349">
        <v>0.17417391726783299</v>
      </c>
      <c r="AI194" s="349">
        <v>0.17417391726783299</v>
      </c>
      <c r="AJ194" s="349">
        <v>0.17417391726783299</v>
      </c>
      <c r="AK194" s="349">
        <v>0.17417391726783299</v>
      </c>
      <c r="AL194" s="349">
        <v>0.27202459934805101</v>
      </c>
      <c r="AM194" s="349">
        <v>9.2407848124680003E-2</v>
      </c>
      <c r="AN194" s="349">
        <v>5.3855206187384659E-2</v>
      </c>
      <c r="AO194" s="349">
        <v>5.3855206187384659E-2</v>
      </c>
      <c r="AP194" s="349">
        <v>5.3855206187384659E-2</v>
      </c>
      <c r="AQ194" s="349">
        <v>5.3855206187384659E-2</v>
      </c>
      <c r="AR194" s="349">
        <v>5.3855206187384659E-2</v>
      </c>
      <c r="AS194" s="349">
        <v>5.3855206187384659E-2</v>
      </c>
      <c r="AT194" s="349">
        <v>5.3855206187384659E-2</v>
      </c>
    </row>
    <row r="195" spans="1:46">
      <c r="A195" s="349"/>
      <c r="B195" s="349" t="s">
        <v>607</v>
      </c>
      <c r="C195" s="349" t="s">
        <v>608</v>
      </c>
      <c r="D195" s="349">
        <v>4.6641074476893418E-2</v>
      </c>
      <c r="E195" s="349">
        <v>5.0853666573053249E-2</v>
      </c>
      <c r="F195" s="349">
        <v>5.0853666573053249E-2</v>
      </c>
      <c r="G195" s="349">
        <v>5.0853666573053249E-2</v>
      </c>
      <c r="H195" s="349">
        <v>5.0853666573053249E-2</v>
      </c>
      <c r="I195" s="349">
        <v>5.0853666573053249E-2</v>
      </c>
      <c r="J195" s="349">
        <v>5.0853666573053249E-2</v>
      </c>
      <c r="K195" s="349">
        <v>8.577116560090742</v>
      </c>
      <c r="L195" s="349">
        <v>5.0009823332358678</v>
      </c>
      <c r="M195" s="349">
        <v>3.4699121051484361</v>
      </c>
      <c r="N195" s="349">
        <v>3.4534810753551959</v>
      </c>
      <c r="O195" s="349">
        <v>3.460993600313981</v>
      </c>
      <c r="P195" s="349">
        <v>3.460993600313981</v>
      </c>
      <c r="Q195" s="349">
        <v>3.460993600313981</v>
      </c>
      <c r="R195" s="349">
        <v>3.460993600313981</v>
      </c>
      <c r="S195" s="349">
        <v>3.460993600313981</v>
      </c>
      <c r="T195" s="349">
        <v>1.7061319784506059E-2</v>
      </c>
      <c r="U195" s="349">
        <v>1.5834721864571698E-2</v>
      </c>
      <c r="V195" s="349">
        <v>1.5834721864571698E-2</v>
      </c>
      <c r="W195" s="349">
        <v>1.5834721864571698E-2</v>
      </c>
      <c r="X195" s="349">
        <v>1.5834721864571698E-2</v>
      </c>
      <c r="Y195" s="349">
        <v>1.5834721864571698E-2</v>
      </c>
      <c r="Z195" s="349">
        <v>1.5834721864571698E-2</v>
      </c>
      <c r="AA195" s="349">
        <v>1.5834721864571698E-2</v>
      </c>
      <c r="AB195" s="349">
        <v>1.5834721864571698E-2</v>
      </c>
      <c r="AC195" s="349">
        <v>0.41166412009556291</v>
      </c>
      <c r="AD195" s="349">
        <v>0.2162384800124629</v>
      </c>
      <c r="AE195" s="349">
        <v>0.17417391726783299</v>
      </c>
      <c r="AF195" s="349">
        <v>0.17417391726783299</v>
      </c>
      <c r="AG195" s="349">
        <v>0.17417391726783299</v>
      </c>
      <c r="AH195" s="349">
        <v>0.17417391726783299</v>
      </c>
      <c r="AI195" s="349">
        <v>0.17417391726783299</v>
      </c>
      <c r="AJ195" s="349">
        <v>0.17417391726783299</v>
      </c>
      <c r="AK195" s="349">
        <v>0.17417391726783299</v>
      </c>
      <c r="AL195" s="349">
        <v>0.27202459934805101</v>
      </c>
      <c r="AM195" s="349">
        <v>9.2407848124680003E-2</v>
      </c>
      <c r="AN195" s="349">
        <v>5.3855206187384659E-2</v>
      </c>
      <c r="AO195" s="349">
        <v>5.3855206187384659E-2</v>
      </c>
      <c r="AP195" s="349">
        <v>5.3855206187384659E-2</v>
      </c>
      <c r="AQ195" s="349">
        <v>5.3855206187384659E-2</v>
      </c>
      <c r="AR195" s="349">
        <v>5.3855206187384659E-2</v>
      </c>
      <c r="AS195" s="349">
        <v>5.3855206187384659E-2</v>
      </c>
      <c r="AT195" s="349">
        <v>5.3855206187384659E-2</v>
      </c>
    </row>
    <row r="196" spans="1:46">
      <c r="A196" s="349"/>
      <c r="B196" s="349" t="s">
        <v>609</v>
      </c>
      <c r="C196" s="349" t="s">
        <v>610</v>
      </c>
      <c r="D196" s="349">
        <v>5.3055583726002262E-2</v>
      </c>
      <c r="E196" s="349">
        <v>5.3055583726002262E-2</v>
      </c>
      <c r="F196" s="349">
        <v>5.3055583726002262E-2</v>
      </c>
      <c r="G196" s="349">
        <v>5.3055583726002262E-2</v>
      </c>
      <c r="H196" s="349">
        <v>5.3055583726002262E-2</v>
      </c>
      <c r="I196" s="349">
        <v>5.3055583726002262E-2</v>
      </c>
      <c r="J196" s="349">
        <v>5.3055583726002262E-2</v>
      </c>
      <c r="K196" s="349">
        <v>8.577116560090742</v>
      </c>
      <c r="L196" s="349">
        <v>5.0009823332358678</v>
      </c>
      <c r="M196" s="349">
        <v>3.4699121051484361</v>
      </c>
      <c r="N196" s="349">
        <v>3.4534810753551959</v>
      </c>
      <c r="O196" s="349">
        <v>3.460993600313981</v>
      </c>
      <c r="P196" s="349">
        <v>3.460993600313981</v>
      </c>
      <c r="Q196" s="349">
        <v>3.460993600313981</v>
      </c>
      <c r="R196" s="349">
        <v>3.460993600313981</v>
      </c>
      <c r="S196" s="349">
        <v>3.460993600313981</v>
      </c>
      <c r="T196" s="349">
        <v>1.7061319784506059E-2</v>
      </c>
      <c r="U196" s="349">
        <v>1.5834721864571698E-2</v>
      </c>
      <c r="V196" s="349">
        <v>1.5834721864571698E-2</v>
      </c>
      <c r="W196" s="349">
        <v>1.5834721864571698E-2</v>
      </c>
      <c r="X196" s="349">
        <v>1.5834721864571698E-2</v>
      </c>
      <c r="Y196" s="349">
        <v>1.5834721864571698E-2</v>
      </c>
      <c r="Z196" s="349">
        <v>1.5834721864571698E-2</v>
      </c>
      <c r="AA196" s="349">
        <v>1.5834721864571698E-2</v>
      </c>
      <c r="AB196" s="349">
        <v>1.5834721864571698E-2</v>
      </c>
      <c r="AC196" s="349">
        <v>0.41166412009556291</v>
      </c>
      <c r="AD196" s="349">
        <v>0.2162384800124629</v>
      </c>
      <c r="AE196" s="349">
        <v>0.17417391726783299</v>
      </c>
      <c r="AF196" s="349">
        <v>0.17417391726783299</v>
      </c>
      <c r="AG196" s="349">
        <v>0.17417391726783299</v>
      </c>
      <c r="AH196" s="349">
        <v>0.17417391726783299</v>
      </c>
      <c r="AI196" s="349">
        <v>0.17417391726783299</v>
      </c>
      <c r="AJ196" s="349">
        <v>0.17417391726783299</v>
      </c>
      <c r="AK196" s="349">
        <v>0.17417391726783299</v>
      </c>
      <c r="AL196" s="349">
        <v>0.27202459934805101</v>
      </c>
      <c r="AM196" s="349">
        <v>9.2407848124680003E-2</v>
      </c>
      <c r="AN196" s="349">
        <v>5.3855206187384659E-2</v>
      </c>
      <c r="AO196" s="349">
        <v>5.3855206187384659E-2</v>
      </c>
      <c r="AP196" s="349">
        <v>5.3855206187384659E-2</v>
      </c>
      <c r="AQ196" s="349">
        <v>5.3855206187384659E-2</v>
      </c>
      <c r="AR196" s="349">
        <v>5.3855206187384659E-2</v>
      </c>
      <c r="AS196" s="349">
        <v>5.3855206187384659E-2</v>
      </c>
      <c r="AT196" s="349">
        <v>5.3855206187384659E-2</v>
      </c>
    </row>
    <row r="197" spans="1:46">
      <c r="A197" s="349"/>
      <c r="B197" s="349" t="s">
        <v>611</v>
      </c>
      <c r="C197" s="349" t="s">
        <v>612</v>
      </c>
      <c r="D197" s="349">
        <v>4.9683212194648947E-2</v>
      </c>
      <c r="E197" s="349">
        <v>4.9683212194648947E-2</v>
      </c>
      <c r="F197" s="349">
        <v>5.2834461042842111E-2</v>
      </c>
      <c r="G197" s="349">
        <v>5.2834461042842111E-2</v>
      </c>
      <c r="H197" s="349">
        <v>5.2834461042842111E-2</v>
      </c>
      <c r="I197" s="349">
        <v>5.5845512925309829E-2</v>
      </c>
      <c r="J197" s="349">
        <v>5.5845512925309829E-2</v>
      </c>
      <c r="K197" s="349">
        <v>8.577116560090742</v>
      </c>
      <c r="L197" s="349">
        <v>5.0009823332358678</v>
      </c>
      <c r="M197" s="349">
        <v>3.4699121051484361</v>
      </c>
      <c r="N197" s="349">
        <v>3.4534810753551959</v>
      </c>
      <c r="O197" s="349">
        <v>3.460993600313981</v>
      </c>
      <c r="P197" s="349">
        <v>3.460993600313981</v>
      </c>
      <c r="Q197" s="349">
        <v>3.460993600313981</v>
      </c>
      <c r="R197" s="349">
        <v>3.460993600313981</v>
      </c>
      <c r="S197" s="349">
        <v>3.460993600313981</v>
      </c>
      <c r="T197" s="349">
        <v>1.7061319784506059E-2</v>
      </c>
      <c r="U197" s="349">
        <v>1.5834721864571698E-2</v>
      </c>
      <c r="V197" s="349">
        <v>1.5834721864571698E-2</v>
      </c>
      <c r="W197" s="349">
        <v>1.5834721864571698E-2</v>
      </c>
      <c r="X197" s="349">
        <v>1.5834721864571698E-2</v>
      </c>
      <c r="Y197" s="349">
        <v>1.5834721864571698E-2</v>
      </c>
      <c r="Z197" s="349">
        <v>1.5834721864571698E-2</v>
      </c>
      <c r="AA197" s="349">
        <v>1.5834721864571698E-2</v>
      </c>
      <c r="AB197" s="349">
        <v>1.5834721864571698E-2</v>
      </c>
      <c r="AC197" s="349">
        <v>0.41166412009556291</v>
      </c>
      <c r="AD197" s="349">
        <v>0.2162384800124629</v>
      </c>
      <c r="AE197" s="349">
        <v>0.17417391726783299</v>
      </c>
      <c r="AF197" s="349">
        <v>0.17417391726783299</v>
      </c>
      <c r="AG197" s="349">
        <v>0.17417391726783299</v>
      </c>
      <c r="AH197" s="349">
        <v>0.17417391726783299</v>
      </c>
      <c r="AI197" s="349">
        <v>0.17417391726783299</v>
      </c>
      <c r="AJ197" s="349">
        <v>0.17417391726783299</v>
      </c>
      <c r="AK197" s="349">
        <v>0.17417391726783299</v>
      </c>
      <c r="AL197" s="349">
        <v>0.27202459934805101</v>
      </c>
      <c r="AM197" s="349">
        <v>9.2407848124680003E-2</v>
      </c>
      <c r="AN197" s="349">
        <v>5.3855206187384659E-2</v>
      </c>
      <c r="AO197" s="349">
        <v>5.3855206187384659E-2</v>
      </c>
      <c r="AP197" s="349">
        <v>5.3855206187384659E-2</v>
      </c>
      <c r="AQ197" s="349">
        <v>5.3855206187384659E-2</v>
      </c>
      <c r="AR197" s="349">
        <v>5.3855206187384659E-2</v>
      </c>
      <c r="AS197" s="349">
        <v>5.3855206187384659E-2</v>
      </c>
      <c r="AT197" s="349">
        <v>5.3855206187384659E-2</v>
      </c>
    </row>
    <row r="198" spans="1:46">
      <c r="A198" s="349"/>
      <c r="B198" s="349" t="s">
        <v>613</v>
      </c>
      <c r="C198" s="349" t="s">
        <v>614</v>
      </c>
      <c r="D198" s="349">
        <v>5.2145696010230121E-2</v>
      </c>
      <c r="E198" s="349">
        <v>5.2145696010230121E-2</v>
      </c>
      <c r="F198" s="349">
        <v>5.2145696010230121E-2</v>
      </c>
      <c r="G198" s="349">
        <v>5.2145696010230121E-2</v>
      </c>
      <c r="H198" s="349">
        <v>5.2145696010230121E-2</v>
      </c>
      <c r="I198" s="349">
        <v>5.7707030022820162E-2</v>
      </c>
      <c r="J198" s="349">
        <v>5.7707030022820162E-2</v>
      </c>
      <c r="K198" s="349">
        <v>8.577116560090742</v>
      </c>
      <c r="L198" s="349">
        <v>5.0009823332358678</v>
      </c>
      <c r="M198" s="349">
        <v>3.4699121051484361</v>
      </c>
      <c r="N198" s="349">
        <v>3.4534810753551959</v>
      </c>
      <c r="O198" s="349">
        <v>3.460993600313981</v>
      </c>
      <c r="P198" s="349">
        <v>3.460993600313981</v>
      </c>
      <c r="Q198" s="349">
        <v>3.460993600313981</v>
      </c>
      <c r="R198" s="349">
        <v>3.460993600313981</v>
      </c>
      <c r="S198" s="349">
        <v>3.460993600313981</v>
      </c>
      <c r="T198" s="349">
        <v>1.7061319784506059E-2</v>
      </c>
      <c r="U198" s="349">
        <v>1.5834721864571698E-2</v>
      </c>
      <c r="V198" s="349">
        <v>1.5834721864571698E-2</v>
      </c>
      <c r="W198" s="349">
        <v>1.5834721864571698E-2</v>
      </c>
      <c r="X198" s="349">
        <v>1.5834721864571698E-2</v>
      </c>
      <c r="Y198" s="349">
        <v>1.5834721864571698E-2</v>
      </c>
      <c r="Z198" s="349">
        <v>1.5834721864571698E-2</v>
      </c>
      <c r="AA198" s="349">
        <v>1.5834721864571698E-2</v>
      </c>
      <c r="AB198" s="349">
        <v>1.5834721864571698E-2</v>
      </c>
      <c r="AC198" s="349">
        <v>0.41166412009556291</v>
      </c>
      <c r="AD198" s="349">
        <v>0.2162384800124629</v>
      </c>
      <c r="AE198" s="349">
        <v>0.17417391726783299</v>
      </c>
      <c r="AF198" s="349">
        <v>0.17417391726783299</v>
      </c>
      <c r="AG198" s="349">
        <v>0.17417391726783299</v>
      </c>
      <c r="AH198" s="349">
        <v>0.17417391726783299</v>
      </c>
      <c r="AI198" s="349">
        <v>0.17417391726783299</v>
      </c>
      <c r="AJ198" s="349">
        <v>0.17417391726783299</v>
      </c>
      <c r="AK198" s="349">
        <v>0.17417391726783299</v>
      </c>
      <c r="AL198" s="349">
        <v>0.27202459934805101</v>
      </c>
      <c r="AM198" s="349">
        <v>9.2407848124680003E-2</v>
      </c>
      <c r="AN198" s="349">
        <v>5.3855206187384659E-2</v>
      </c>
      <c r="AO198" s="349">
        <v>5.3855206187384659E-2</v>
      </c>
      <c r="AP198" s="349">
        <v>5.3855206187384659E-2</v>
      </c>
      <c r="AQ198" s="349">
        <v>5.3855206187384659E-2</v>
      </c>
      <c r="AR198" s="349">
        <v>5.3855206187384659E-2</v>
      </c>
      <c r="AS198" s="349">
        <v>5.3855206187384659E-2</v>
      </c>
      <c r="AT198" s="349">
        <v>5.3855206187384659E-2</v>
      </c>
    </row>
    <row r="199" spans="1:46">
      <c r="A199" s="349"/>
      <c r="B199" s="349" t="s">
        <v>615</v>
      </c>
      <c r="C199" s="349" t="s">
        <v>616</v>
      </c>
      <c r="D199" s="349">
        <v>6.0441863983757831E-2</v>
      </c>
      <c r="E199" s="349">
        <v>6.0441863983757831E-2</v>
      </c>
      <c r="F199" s="349">
        <v>6.684149213427111E-2</v>
      </c>
      <c r="G199" s="349">
        <v>6.684149213427111E-2</v>
      </c>
      <c r="H199" s="349">
        <v>6.684149213427111E-2</v>
      </c>
      <c r="I199" s="349">
        <v>7.2835885511900511E-2</v>
      </c>
      <c r="J199" s="349">
        <v>7.2835885511900511E-2</v>
      </c>
      <c r="K199" s="349">
        <v>8.577116560090742</v>
      </c>
      <c r="L199" s="349">
        <v>5.0009823332358678</v>
      </c>
      <c r="M199" s="349">
        <v>3.4699121051484361</v>
      </c>
      <c r="N199" s="349">
        <v>3.4534810753551959</v>
      </c>
      <c r="O199" s="349">
        <v>3.460993600313981</v>
      </c>
      <c r="P199" s="349">
        <v>3.460993600313981</v>
      </c>
      <c r="Q199" s="349">
        <v>3.460993600313981</v>
      </c>
      <c r="R199" s="349">
        <v>3.460993600313981</v>
      </c>
      <c r="S199" s="349">
        <v>3.460993600313981</v>
      </c>
      <c r="T199" s="349">
        <v>1.7061319784506059E-2</v>
      </c>
      <c r="U199" s="349">
        <v>1.5834721864571698E-2</v>
      </c>
      <c r="V199" s="349">
        <v>1.5834721864571698E-2</v>
      </c>
      <c r="W199" s="349">
        <v>1.5834721864571698E-2</v>
      </c>
      <c r="X199" s="349">
        <v>1.5834721864571698E-2</v>
      </c>
      <c r="Y199" s="349">
        <v>1.5834721864571698E-2</v>
      </c>
      <c r="Z199" s="349">
        <v>1.5834721864571698E-2</v>
      </c>
      <c r="AA199" s="349">
        <v>1.5834721864571698E-2</v>
      </c>
      <c r="AB199" s="349">
        <v>1.5834721864571698E-2</v>
      </c>
      <c r="AC199" s="349">
        <v>0.41166412009556291</v>
      </c>
      <c r="AD199" s="349">
        <v>0.2162384800124629</v>
      </c>
      <c r="AE199" s="349">
        <v>0.17417391726783299</v>
      </c>
      <c r="AF199" s="349">
        <v>0.17417391726783299</v>
      </c>
      <c r="AG199" s="349">
        <v>0.17417391726783299</v>
      </c>
      <c r="AH199" s="349">
        <v>0.17417391726783299</v>
      </c>
      <c r="AI199" s="349">
        <v>0.17417391726783299</v>
      </c>
      <c r="AJ199" s="349">
        <v>0.17417391726783299</v>
      </c>
      <c r="AK199" s="349">
        <v>0.17417391726783299</v>
      </c>
      <c r="AL199" s="349">
        <v>0.27202459934805101</v>
      </c>
      <c r="AM199" s="349">
        <v>9.2407848124680003E-2</v>
      </c>
      <c r="AN199" s="349">
        <v>5.3855206187384659E-2</v>
      </c>
      <c r="AO199" s="349">
        <v>5.3855206187384659E-2</v>
      </c>
      <c r="AP199" s="349">
        <v>5.3855206187384659E-2</v>
      </c>
      <c r="AQ199" s="349">
        <v>5.3855206187384659E-2</v>
      </c>
      <c r="AR199" s="349">
        <v>5.3855206187384659E-2</v>
      </c>
      <c r="AS199" s="349">
        <v>5.3855206187384659E-2</v>
      </c>
      <c r="AT199" s="349">
        <v>5.3855206187384659E-2</v>
      </c>
    </row>
    <row r="200" spans="1:46">
      <c r="A200" s="349"/>
      <c r="B200" s="349" t="s">
        <v>617</v>
      </c>
      <c r="C200" s="349" t="s">
        <v>618</v>
      </c>
      <c r="D200" s="349">
        <v>6.3437586387141268E-2</v>
      </c>
      <c r="E200" s="349">
        <v>6.3437586387141268E-2</v>
      </c>
      <c r="F200" s="349">
        <v>7.2324127614743591E-2</v>
      </c>
      <c r="G200" s="349">
        <v>7.2324127614743591E-2</v>
      </c>
      <c r="H200" s="349">
        <v>7.2324127614743591E-2</v>
      </c>
      <c r="I200" s="349">
        <v>7.5263748362297184E-2</v>
      </c>
      <c r="J200" s="349">
        <v>7.5263748362297184E-2</v>
      </c>
      <c r="K200" s="349">
        <v>8.577116560090742</v>
      </c>
      <c r="L200" s="349">
        <v>5.0009823332358678</v>
      </c>
      <c r="M200" s="349">
        <v>3.4699121051484361</v>
      </c>
      <c r="N200" s="349">
        <v>3.4534810753551959</v>
      </c>
      <c r="O200" s="349">
        <v>3.460993600313981</v>
      </c>
      <c r="P200" s="349">
        <v>3.460993600313981</v>
      </c>
      <c r="Q200" s="349">
        <v>3.460993600313981</v>
      </c>
      <c r="R200" s="349">
        <v>3.460993600313981</v>
      </c>
      <c r="S200" s="349">
        <v>3.460993600313981</v>
      </c>
      <c r="T200" s="349">
        <v>1.7061319784506059E-2</v>
      </c>
      <c r="U200" s="349">
        <v>1.5834721864571698E-2</v>
      </c>
      <c r="V200" s="349">
        <v>1.5834721864571698E-2</v>
      </c>
      <c r="W200" s="349">
        <v>1.5834721864571698E-2</v>
      </c>
      <c r="X200" s="349">
        <v>1.5834721864571698E-2</v>
      </c>
      <c r="Y200" s="349">
        <v>1.5834721864571698E-2</v>
      </c>
      <c r="Z200" s="349">
        <v>1.5834721864571698E-2</v>
      </c>
      <c r="AA200" s="349">
        <v>1.5834721864571698E-2</v>
      </c>
      <c r="AB200" s="349">
        <v>1.5834721864571698E-2</v>
      </c>
      <c r="AC200" s="349">
        <v>0.41166412009556291</v>
      </c>
      <c r="AD200" s="349">
        <v>0.2162384800124629</v>
      </c>
      <c r="AE200" s="349">
        <v>0.17417391726783299</v>
      </c>
      <c r="AF200" s="349">
        <v>0.17417391726783299</v>
      </c>
      <c r="AG200" s="349">
        <v>0.17417391726783299</v>
      </c>
      <c r="AH200" s="349">
        <v>0.17417391726783299</v>
      </c>
      <c r="AI200" s="349">
        <v>0.17417391726783299</v>
      </c>
      <c r="AJ200" s="349">
        <v>0.17417391726783299</v>
      </c>
      <c r="AK200" s="349">
        <v>0.17417391726783299</v>
      </c>
      <c r="AL200" s="349">
        <v>0.27202459934805101</v>
      </c>
      <c r="AM200" s="349">
        <v>9.2407848124680003E-2</v>
      </c>
      <c r="AN200" s="349">
        <v>5.3855206187384659E-2</v>
      </c>
      <c r="AO200" s="349">
        <v>5.3855206187384659E-2</v>
      </c>
      <c r="AP200" s="349">
        <v>5.3855206187384659E-2</v>
      </c>
      <c r="AQ200" s="349">
        <v>5.3855206187384659E-2</v>
      </c>
      <c r="AR200" s="349">
        <v>5.3855206187384659E-2</v>
      </c>
      <c r="AS200" s="349">
        <v>5.3855206187384659E-2</v>
      </c>
      <c r="AT200" s="349">
        <v>5.3855206187384659E-2</v>
      </c>
    </row>
    <row r="201" spans="1:46">
      <c r="A201" s="349"/>
      <c r="B201" s="349" t="s">
        <v>619</v>
      </c>
      <c r="C201" s="349" t="s">
        <v>620</v>
      </c>
      <c r="D201" s="349">
        <v>4.1842580380559553E-2</v>
      </c>
      <c r="E201" s="349">
        <v>4.1842580380559553E-2</v>
      </c>
      <c r="F201" s="349">
        <v>4.1842580380559553E-2</v>
      </c>
      <c r="G201" s="349">
        <v>4.1842580380559553E-2</v>
      </c>
      <c r="H201" s="349">
        <v>4.1842580380559553E-2</v>
      </c>
      <c r="I201" s="349">
        <v>4.1842580380559553E-2</v>
      </c>
      <c r="J201" s="349">
        <v>4.1842580380559553E-2</v>
      </c>
      <c r="K201" s="349">
        <v>2.1555915462064741</v>
      </c>
      <c r="L201" s="349">
        <v>0.62337907172426621</v>
      </c>
      <c r="M201" s="349">
        <v>0.40261084341729281</v>
      </c>
      <c r="N201" s="349">
        <v>0.34550843096322897</v>
      </c>
      <c r="O201" s="349">
        <v>0.31769757148741801</v>
      </c>
      <c r="P201" s="349">
        <v>0.31769757148741801</v>
      </c>
      <c r="Q201" s="349">
        <v>0.31769757148741801</v>
      </c>
      <c r="R201" s="349">
        <v>0.31769757148741801</v>
      </c>
      <c r="S201" s="349">
        <v>0.31769757148741801</v>
      </c>
      <c r="T201" s="349">
        <v>1.8973742739096831E-2</v>
      </c>
      <c r="U201" s="349">
        <v>6.3491677957305103E-3</v>
      </c>
      <c r="V201" s="349">
        <v>6.3491677957305103E-3</v>
      </c>
      <c r="W201" s="349">
        <v>6.3491677957305103E-3</v>
      </c>
      <c r="X201" s="349">
        <v>6.3491677957305103E-3</v>
      </c>
      <c r="Y201" s="349">
        <v>6.3491677957305103E-3</v>
      </c>
      <c r="Z201" s="349">
        <v>6.3491677957305103E-3</v>
      </c>
      <c r="AA201" s="349">
        <v>6.3491677957305103E-3</v>
      </c>
      <c r="AB201" s="349">
        <v>6.3491677957305103E-3</v>
      </c>
      <c r="AC201" s="349">
        <v>8.4495314338350599E-2</v>
      </c>
      <c r="AD201" s="349">
        <v>7.9256376368036688E-2</v>
      </c>
      <c r="AE201" s="349">
        <v>7.897978512174525E-2</v>
      </c>
      <c r="AF201" s="349">
        <v>7.897978512174525E-2</v>
      </c>
      <c r="AG201" s="349">
        <v>7.897978512174525E-2</v>
      </c>
      <c r="AH201" s="349">
        <v>7.897978512174525E-2</v>
      </c>
      <c r="AI201" s="349">
        <v>7.897978512174525E-2</v>
      </c>
      <c r="AJ201" s="349">
        <v>7.897978512174525E-2</v>
      </c>
      <c r="AK201" s="349">
        <v>7.897978512174525E-2</v>
      </c>
      <c r="AL201" s="349">
        <v>2.687782547443867E-2</v>
      </c>
      <c r="AM201" s="349">
        <v>2.2741214519788881E-2</v>
      </c>
      <c r="AN201" s="349">
        <v>2.2566007379134261E-2</v>
      </c>
      <c r="AO201" s="349">
        <v>2.2566007379134261E-2</v>
      </c>
      <c r="AP201" s="349">
        <v>2.2566007379134261E-2</v>
      </c>
      <c r="AQ201" s="349">
        <v>2.2566007379134261E-2</v>
      </c>
      <c r="AR201" s="349">
        <v>2.2566007379134261E-2</v>
      </c>
      <c r="AS201" s="349">
        <v>2.2566007379134261E-2</v>
      </c>
      <c r="AT201" s="349">
        <v>2.2566007379134261E-2</v>
      </c>
    </row>
    <row r="202" spans="1:46">
      <c r="A202" s="349"/>
      <c r="B202" s="349" t="s">
        <v>621</v>
      </c>
      <c r="C202" s="349" t="s">
        <v>622</v>
      </c>
      <c r="D202" s="349">
        <v>4.1842580380559553E-2</v>
      </c>
      <c r="E202" s="349">
        <v>4.1842580380559553E-2</v>
      </c>
      <c r="F202" s="349">
        <v>4.1842580380559553E-2</v>
      </c>
      <c r="G202" s="349">
        <v>4.1842580380559553E-2</v>
      </c>
      <c r="H202" s="349">
        <v>4.1842580380559553E-2</v>
      </c>
      <c r="I202" s="349">
        <v>4.1842580380559553E-2</v>
      </c>
      <c r="J202" s="349">
        <v>4.1842580380559553E-2</v>
      </c>
      <c r="K202" s="349">
        <v>2.1555915462064741</v>
      </c>
      <c r="L202" s="349">
        <v>0.62337907172426621</v>
      </c>
      <c r="M202" s="349">
        <v>0.40261084341729281</v>
      </c>
      <c r="N202" s="349">
        <v>0.34550843096322897</v>
      </c>
      <c r="O202" s="349">
        <v>0.31769757148741801</v>
      </c>
      <c r="P202" s="349">
        <v>0.31769757148741801</v>
      </c>
      <c r="Q202" s="349">
        <v>0.31769757148741801</v>
      </c>
      <c r="R202" s="349">
        <v>0.31769757148741801</v>
      </c>
      <c r="S202" s="349">
        <v>0.31769757148741801</v>
      </c>
      <c r="T202" s="349">
        <v>1.8973742739096831E-2</v>
      </c>
      <c r="U202" s="349">
        <v>6.3491677957305103E-3</v>
      </c>
      <c r="V202" s="349">
        <v>6.3491677957305103E-3</v>
      </c>
      <c r="W202" s="349">
        <v>6.3491677957305103E-3</v>
      </c>
      <c r="X202" s="349">
        <v>6.3491677957305103E-3</v>
      </c>
      <c r="Y202" s="349">
        <v>6.3491677957305103E-3</v>
      </c>
      <c r="Z202" s="349">
        <v>6.3491677957305103E-3</v>
      </c>
      <c r="AA202" s="349">
        <v>6.3491677957305103E-3</v>
      </c>
      <c r="AB202" s="349">
        <v>6.3491677957305103E-3</v>
      </c>
      <c r="AC202" s="349">
        <v>8.4495314338350599E-2</v>
      </c>
      <c r="AD202" s="349">
        <v>7.9256376368036688E-2</v>
      </c>
      <c r="AE202" s="349">
        <v>7.897978512174525E-2</v>
      </c>
      <c r="AF202" s="349">
        <v>7.897978512174525E-2</v>
      </c>
      <c r="AG202" s="349">
        <v>7.897978512174525E-2</v>
      </c>
      <c r="AH202" s="349">
        <v>7.897978512174525E-2</v>
      </c>
      <c r="AI202" s="349">
        <v>7.897978512174525E-2</v>
      </c>
      <c r="AJ202" s="349">
        <v>7.897978512174525E-2</v>
      </c>
      <c r="AK202" s="349">
        <v>7.897978512174525E-2</v>
      </c>
      <c r="AL202" s="349">
        <v>2.687782547443867E-2</v>
      </c>
      <c r="AM202" s="349">
        <v>2.2741214519788881E-2</v>
      </c>
      <c r="AN202" s="349">
        <v>2.2566007379134261E-2</v>
      </c>
      <c r="AO202" s="349">
        <v>2.2566007379134261E-2</v>
      </c>
      <c r="AP202" s="349">
        <v>2.2566007379134261E-2</v>
      </c>
      <c r="AQ202" s="349">
        <v>2.2566007379134261E-2</v>
      </c>
      <c r="AR202" s="349">
        <v>2.2566007379134261E-2</v>
      </c>
      <c r="AS202" s="349">
        <v>2.2566007379134261E-2</v>
      </c>
      <c r="AT202" s="349">
        <v>2.2566007379134261E-2</v>
      </c>
    </row>
    <row r="203" spans="1:46">
      <c r="A203" s="349"/>
      <c r="B203" s="349" t="s">
        <v>623</v>
      </c>
      <c r="C203" s="349" t="s">
        <v>624</v>
      </c>
      <c r="D203" s="349">
        <v>5.7079372341398843E-2</v>
      </c>
      <c r="E203" s="349">
        <v>5.7079372341398843E-2</v>
      </c>
      <c r="F203" s="349">
        <v>5.8372599223519749E-2</v>
      </c>
      <c r="G203" s="349">
        <v>5.8372599223519749E-2</v>
      </c>
      <c r="H203" s="349">
        <v>5.8372599223519749E-2</v>
      </c>
      <c r="I203" s="349">
        <v>5.8372599223519749E-2</v>
      </c>
      <c r="J203" s="349">
        <v>5.8372599223519749E-2</v>
      </c>
      <c r="K203" s="349">
        <v>2.1555915462064741</v>
      </c>
      <c r="L203" s="349">
        <v>0.62337907172426621</v>
      </c>
      <c r="M203" s="349">
        <v>0.40261084341729281</v>
      </c>
      <c r="N203" s="349">
        <v>0.34550843096322897</v>
      </c>
      <c r="O203" s="349">
        <v>0.31769757148741801</v>
      </c>
      <c r="P203" s="349">
        <v>0.31769757148741801</v>
      </c>
      <c r="Q203" s="349">
        <v>0.31769757148741801</v>
      </c>
      <c r="R203" s="349">
        <v>0.31769757148741801</v>
      </c>
      <c r="S203" s="349">
        <v>0.31769757148741801</v>
      </c>
      <c r="T203" s="349">
        <v>1.8973742739096831E-2</v>
      </c>
      <c r="U203" s="349">
        <v>6.3491677957305103E-3</v>
      </c>
      <c r="V203" s="349">
        <v>6.3491677957305103E-3</v>
      </c>
      <c r="W203" s="349">
        <v>6.3491677957305103E-3</v>
      </c>
      <c r="X203" s="349">
        <v>6.3491677957305103E-3</v>
      </c>
      <c r="Y203" s="349">
        <v>6.3491677957305103E-3</v>
      </c>
      <c r="Z203" s="349">
        <v>6.3491677957305103E-3</v>
      </c>
      <c r="AA203" s="349">
        <v>6.3491677957305103E-3</v>
      </c>
      <c r="AB203" s="349">
        <v>6.3491677957305103E-3</v>
      </c>
      <c r="AC203" s="349">
        <v>8.4495314338350599E-2</v>
      </c>
      <c r="AD203" s="349">
        <v>7.9256376368036688E-2</v>
      </c>
      <c r="AE203" s="349">
        <v>7.897978512174525E-2</v>
      </c>
      <c r="AF203" s="349">
        <v>7.897978512174525E-2</v>
      </c>
      <c r="AG203" s="349">
        <v>7.897978512174525E-2</v>
      </c>
      <c r="AH203" s="349">
        <v>7.897978512174525E-2</v>
      </c>
      <c r="AI203" s="349">
        <v>7.897978512174525E-2</v>
      </c>
      <c r="AJ203" s="349">
        <v>7.897978512174525E-2</v>
      </c>
      <c r="AK203" s="349">
        <v>7.897978512174525E-2</v>
      </c>
      <c r="AL203" s="349">
        <v>2.687782547443867E-2</v>
      </c>
      <c r="AM203" s="349">
        <v>2.2741214519788881E-2</v>
      </c>
      <c r="AN203" s="349">
        <v>2.2566007379134261E-2</v>
      </c>
      <c r="AO203" s="349">
        <v>2.2566007379134261E-2</v>
      </c>
      <c r="AP203" s="349">
        <v>2.2566007379134261E-2</v>
      </c>
      <c r="AQ203" s="349">
        <v>2.2566007379134261E-2</v>
      </c>
      <c r="AR203" s="349">
        <v>2.2566007379134261E-2</v>
      </c>
      <c r="AS203" s="349">
        <v>2.2566007379134261E-2</v>
      </c>
      <c r="AT203" s="349">
        <v>2.2566007379134261E-2</v>
      </c>
    </row>
    <row r="204" spans="1:46">
      <c r="A204" s="349"/>
      <c r="B204" s="349" t="s">
        <v>625</v>
      </c>
      <c r="C204" s="349" t="s">
        <v>626</v>
      </c>
      <c r="D204" s="349">
        <v>5.8982018086112128E-2</v>
      </c>
      <c r="E204" s="349">
        <v>5.8982018086112128E-2</v>
      </c>
      <c r="F204" s="349">
        <v>6.0318352530970412E-2</v>
      </c>
      <c r="G204" s="349">
        <v>6.0318352530970412E-2</v>
      </c>
      <c r="H204" s="349">
        <v>6.0318352530970412E-2</v>
      </c>
      <c r="I204" s="349">
        <v>6.0318352530970412E-2</v>
      </c>
      <c r="J204" s="349">
        <v>6.0318352530970412E-2</v>
      </c>
      <c r="K204" s="349">
        <v>2.1555915462064741</v>
      </c>
      <c r="L204" s="349">
        <v>0.62337907172426621</v>
      </c>
      <c r="M204" s="349">
        <v>0.40261084341729281</v>
      </c>
      <c r="N204" s="349">
        <v>0.34550843096322897</v>
      </c>
      <c r="O204" s="349">
        <v>0.31769757148741801</v>
      </c>
      <c r="P204" s="349">
        <v>0.31769757148741801</v>
      </c>
      <c r="Q204" s="349">
        <v>0.31769757148741801</v>
      </c>
      <c r="R204" s="349">
        <v>0.31769757148741801</v>
      </c>
      <c r="S204" s="349">
        <v>0.31769757148741801</v>
      </c>
      <c r="T204" s="349">
        <v>1.8973742739096831E-2</v>
      </c>
      <c r="U204" s="349">
        <v>6.3491677957305103E-3</v>
      </c>
      <c r="V204" s="349">
        <v>6.3491677957305103E-3</v>
      </c>
      <c r="W204" s="349">
        <v>6.3491677957305103E-3</v>
      </c>
      <c r="X204" s="349">
        <v>6.3491677957305103E-3</v>
      </c>
      <c r="Y204" s="349">
        <v>6.3491677957305103E-3</v>
      </c>
      <c r="Z204" s="349">
        <v>6.3491677957305103E-3</v>
      </c>
      <c r="AA204" s="349">
        <v>6.3491677957305103E-3</v>
      </c>
      <c r="AB204" s="349">
        <v>6.3491677957305103E-3</v>
      </c>
      <c r="AC204" s="349">
        <v>8.4495314338350599E-2</v>
      </c>
      <c r="AD204" s="349">
        <v>7.9256376368036688E-2</v>
      </c>
      <c r="AE204" s="349">
        <v>7.897978512174525E-2</v>
      </c>
      <c r="AF204" s="349">
        <v>7.897978512174525E-2</v>
      </c>
      <c r="AG204" s="349">
        <v>7.897978512174525E-2</v>
      </c>
      <c r="AH204" s="349">
        <v>7.897978512174525E-2</v>
      </c>
      <c r="AI204" s="349">
        <v>7.897978512174525E-2</v>
      </c>
      <c r="AJ204" s="349">
        <v>7.897978512174525E-2</v>
      </c>
      <c r="AK204" s="349">
        <v>7.897978512174525E-2</v>
      </c>
      <c r="AL204" s="349">
        <v>2.687782547443867E-2</v>
      </c>
      <c r="AM204" s="349">
        <v>2.2741214519788881E-2</v>
      </c>
      <c r="AN204" s="349">
        <v>2.2566007379134261E-2</v>
      </c>
      <c r="AO204" s="349">
        <v>2.2566007379134261E-2</v>
      </c>
      <c r="AP204" s="349">
        <v>2.2566007379134261E-2</v>
      </c>
      <c r="AQ204" s="349">
        <v>2.2566007379134261E-2</v>
      </c>
      <c r="AR204" s="349">
        <v>2.2566007379134261E-2</v>
      </c>
      <c r="AS204" s="349">
        <v>2.2566007379134261E-2</v>
      </c>
      <c r="AT204" s="349">
        <v>2.2566007379134261E-2</v>
      </c>
    </row>
    <row r="205" spans="1:46">
      <c r="A205" s="349"/>
      <c r="B205" s="349" t="s">
        <v>627</v>
      </c>
      <c r="C205" s="349" t="s">
        <v>628</v>
      </c>
      <c r="D205" s="349">
        <v>5.7079372341398843E-2</v>
      </c>
      <c r="E205" s="349">
        <v>5.7079372341398843E-2</v>
      </c>
      <c r="F205" s="349">
        <v>6.6549620751363711E-2</v>
      </c>
      <c r="G205" s="349">
        <v>6.6549620751363711E-2</v>
      </c>
      <c r="H205" s="349">
        <v>6.6549620751363711E-2</v>
      </c>
      <c r="I205" s="349">
        <v>6.6549620751363711E-2</v>
      </c>
      <c r="J205" s="349">
        <v>6.6549620751363711E-2</v>
      </c>
      <c r="K205" s="349">
        <v>2.1555915462064741</v>
      </c>
      <c r="L205" s="349">
        <v>0.62337907172426621</v>
      </c>
      <c r="M205" s="349">
        <v>0.40261084341729281</v>
      </c>
      <c r="N205" s="349">
        <v>0.34550843096322897</v>
      </c>
      <c r="O205" s="349">
        <v>0.31769757148741801</v>
      </c>
      <c r="P205" s="349">
        <v>0.31769757148741801</v>
      </c>
      <c r="Q205" s="349">
        <v>0.31769757148741801</v>
      </c>
      <c r="R205" s="349">
        <v>0.31769757148741801</v>
      </c>
      <c r="S205" s="349">
        <v>0.31769757148741801</v>
      </c>
      <c r="T205" s="349">
        <v>1.8973742739096831E-2</v>
      </c>
      <c r="U205" s="349">
        <v>6.3491677957305103E-3</v>
      </c>
      <c r="V205" s="349">
        <v>6.3491677957305103E-3</v>
      </c>
      <c r="W205" s="349">
        <v>6.3491677957305103E-3</v>
      </c>
      <c r="X205" s="349">
        <v>6.3491677957305103E-3</v>
      </c>
      <c r="Y205" s="349">
        <v>6.3491677957305103E-3</v>
      </c>
      <c r="Z205" s="349">
        <v>6.3491677957305103E-3</v>
      </c>
      <c r="AA205" s="349">
        <v>6.3491677957305103E-3</v>
      </c>
      <c r="AB205" s="349">
        <v>6.3491677957305103E-3</v>
      </c>
      <c r="AC205" s="349">
        <v>8.4495314338350599E-2</v>
      </c>
      <c r="AD205" s="349">
        <v>7.9256376368036688E-2</v>
      </c>
      <c r="AE205" s="349">
        <v>7.897978512174525E-2</v>
      </c>
      <c r="AF205" s="349">
        <v>7.897978512174525E-2</v>
      </c>
      <c r="AG205" s="349">
        <v>7.897978512174525E-2</v>
      </c>
      <c r="AH205" s="349">
        <v>7.897978512174525E-2</v>
      </c>
      <c r="AI205" s="349">
        <v>7.897978512174525E-2</v>
      </c>
      <c r="AJ205" s="349">
        <v>7.897978512174525E-2</v>
      </c>
      <c r="AK205" s="349">
        <v>7.897978512174525E-2</v>
      </c>
      <c r="AL205" s="349">
        <v>2.687782547443867E-2</v>
      </c>
      <c r="AM205" s="349">
        <v>2.2741214519788881E-2</v>
      </c>
      <c r="AN205" s="349">
        <v>2.2566007379134261E-2</v>
      </c>
      <c r="AO205" s="349">
        <v>2.2566007379134261E-2</v>
      </c>
      <c r="AP205" s="349">
        <v>2.2566007379134261E-2</v>
      </c>
      <c r="AQ205" s="349">
        <v>2.2566007379134261E-2</v>
      </c>
      <c r="AR205" s="349">
        <v>2.2566007379134261E-2</v>
      </c>
      <c r="AS205" s="349">
        <v>2.2566007379134261E-2</v>
      </c>
      <c r="AT205" s="349">
        <v>2.2566007379134261E-2</v>
      </c>
    </row>
    <row r="206" spans="1:46">
      <c r="A206" s="349"/>
      <c r="B206" s="349" t="s">
        <v>629</v>
      </c>
      <c r="C206" s="349" t="s">
        <v>630</v>
      </c>
      <c r="D206" s="349">
        <v>5.8982018086112128E-2</v>
      </c>
      <c r="E206" s="349">
        <v>5.8982018086112128E-2</v>
      </c>
      <c r="F206" s="349">
        <v>6.8767941443075867E-2</v>
      </c>
      <c r="G206" s="349">
        <v>6.8767941443075867E-2</v>
      </c>
      <c r="H206" s="349">
        <v>6.8767941443075867E-2</v>
      </c>
      <c r="I206" s="349">
        <v>6.8767941443075867E-2</v>
      </c>
      <c r="J206" s="349">
        <v>6.8767941443075867E-2</v>
      </c>
      <c r="K206" s="349">
        <v>2.1555915462064741</v>
      </c>
      <c r="L206" s="349">
        <v>0.62337907172426621</v>
      </c>
      <c r="M206" s="349">
        <v>0.40261084341729281</v>
      </c>
      <c r="N206" s="349">
        <v>0.34550843096322897</v>
      </c>
      <c r="O206" s="349">
        <v>0.31769757148741801</v>
      </c>
      <c r="P206" s="349">
        <v>0.31769757148741801</v>
      </c>
      <c r="Q206" s="349">
        <v>0.31769757148741801</v>
      </c>
      <c r="R206" s="349">
        <v>0.31769757148741801</v>
      </c>
      <c r="S206" s="349">
        <v>0.31769757148741801</v>
      </c>
      <c r="T206" s="349">
        <v>1.8973742739096831E-2</v>
      </c>
      <c r="U206" s="349">
        <v>6.3491677957305103E-3</v>
      </c>
      <c r="V206" s="349">
        <v>6.3491677957305103E-3</v>
      </c>
      <c r="W206" s="349">
        <v>6.3491677957305103E-3</v>
      </c>
      <c r="X206" s="349">
        <v>6.3491677957305103E-3</v>
      </c>
      <c r="Y206" s="349">
        <v>6.3491677957305103E-3</v>
      </c>
      <c r="Z206" s="349">
        <v>6.3491677957305103E-3</v>
      </c>
      <c r="AA206" s="349">
        <v>6.3491677957305103E-3</v>
      </c>
      <c r="AB206" s="349">
        <v>6.3491677957305103E-3</v>
      </c>
      <c r="AC206" s="349">
        <v>8.4495314338350599E-2</v>
      </c>
      <c r="AD206" s="349">
        <v>7.9256376368036688E-2</v>
      </c>
      <c r="AE206" s="349">
        <v>7.897978512174525E-2</v>
      </c>
      <c r="AF206" s="349">
        <v>7.897978512174525E-2</v>
      </c>
      <c r="AG206" s="349">
        <v>7.897978512174525E-2</v>
      </c>
      <c r="AH206" s="349">
        <v>7.897978512174525E-2</v>
      </c>
      <c r="AI206" s="349">
        <v>7.897978512174525E-2</v>
      </c>
      <c r="AJ206" s="349">
        <v>7.897978512174525E-2</v>
      </c>
      <c r="AK206" s="349">
        <v>7.897978512174525E-2</v>
      </c>
      <c r="AL206" s="349">
        <v>2.687782547443867E-2</v>
      </c>
      <c r="AM206" s="349">
        <v>2.2741214519788881E-2</v>
      </c>
      <c r="AN206" s="349">
        <v>2.2566007379134261E-2</v>
      </c>
      <c r="AO206" s="349">
        <v>2.2566007379134261E-2</v>
      </c>
      <c r="AP206" s="349">
        <v>2.2566007379134261E-2</v>
      </c>
      <c r="AQ206" s="349">
        <v>2.2566007379134261E-2</v>
      </c>
      <c r="AR206" s="349">
        <v>2.2566007379134261E-2</v>
      </c>
      <c r="AS206" s="349">
        <v>2.2566007379134261E-2</v>
      </c>
      <c r="AT206" s="349">
        <v>2.2566007379134261E-2</v>
      </c>
    </row>
    <row r="207" spans="1:46">
      <c r="A207" s="349"/>
      <c r="B207" s="349" t="s">
        <v>631</v>
      </c>
      <c r="C207" s="349" t="s">
        <v>632</v>
      </c>
      <c r="D207" s="349">
        <v>0.4376230344297341</v>
      </c>
      <c r="E207" s="349">
        <v>0.4376230344297341</v>
      </c>
      <c r="F207" s="349">
        <v>0.4376230344297341</v>
      </c>
      <c r="G207" s="349">
        <v>0.4376230344297341</v>
      </c>
      <c r="H207" s="349">
        <v>0.4376230344297341</v>
      </c>
      <c r="I207" s="349">
        <v>0.4376230344297341</v>
      </c>
      <c r="J207" s="349">
        <v>0.4376230344297341</v>
      </c>
      <c r="K207" s="349">
        <v>6.5000000000000002E-2</v>
      </c>
      <c r="L207" s="349">
        <v>6.5000000000000002E-2</v>
      </c>
      <c r="M207" s="349">
        <v>6.5000000000000002E-2</v>
      </c>
      <c r="N207" s="349">
        <v>6.5000000000000002E-2</v>
      </c>
      <c r="O207" s="349">
        <v>6.5000000000000002E-2</v>
      </c>
      <c r="P207" s="349">
        <v>6.5000000000000002E-2</v>
      </c>
      <c r="Q207" s="349">
        <v>6.5000000000000002E-2</v>
      </c>
      <c r="R207" s="349">
        <v>6.5000000000000002E-2</v>
      </c>
      <c r="S207" s="349">
        <v>6.5000000000000002E-2</v>
      </c>
      <c r="T207" s="349">
        <v>2.1508132663782171E-2</v>
      </c>
      <c r="U207" s="349">
        <v>1.5931950121320131E-2</v>
      </c>
      <c r="V207" s="349">
        <v>1.5931950121320131E-2</v>
      </c>
      <c r="W207" s="349">
        <v>1.5931950121320131E-2</v>
      </c>
      <c r="X207" s="349">
        <v>1.5931950121320131E-2</v>
      </c>
      <c r="Y207" s="349">
        <v>1.5931950121320131E-2</v>
      </c>
      <c r="Z207" s="349">
        <v>1.5931950121320131E-2</v>
      </c>
      <c r="AA207" s="349">
        <v>1.5931950121320131E-2</v>
      </c>
      <c r="AB207" s="349">
        <v>1.5931950121320131E-2</v>
      </c>
      <c r="AC207" s="349">
        <v>8.1908342965276229E-3</v>
      </c>
      <c r="AD207" s="349">
        <v>8.1908342965276229E-3</v>
      </c>
      <c r="AE207" s="349">
        <v>8.1908342965276229E-3</v>
      </c>
      <c r="AF207" s="349">
        <v>8.1908342965276229E-3</v>
      </c>
      <c r="AG207" s="349">
        <v>8.1908342965276229E-3</v>
      </c>
      <c r="AH207" s="349">
        <v>8.1908342965276229E-3</v>
      </c>
      <c r="AI207" s="349">
        <v>8.1908342965276229E-3</v>
      </c>
      <c r="AJ207" s="349">
        <v>8.1908342965276229E-3</v>
      </c>
      <c r="AK207" s="349">
        <v>8.1908342965276229E-3</v>
      </c>
      <c r="AL207" s="349">
        <v>8.1908342965276229E-3</v>
      </c>
      <c r="AM207" s="349">
        <v>8.1908342965276229E-3</v>
      </c>
      <c r="AN207" s="349">
        <v>8.1908342965276229E-3</v>
      </c>
      <c r="AO207" s="349">
        <v>8.1908342965276229E-3</v>
      </c>
      <c r="AP207" s="349">
        <v>8.1908342965276229E-3</v>
      </c>
      <c r="AQ207" s="349">
        <v>8.1908342965276229E-3</v>
      </c>
      <c r="AR207" s="349">
        <v>8.1908342965276229E-3</v>
      </c>
      <c r="AS207" s="349">
        <v>8.1908342965276229E-3</v>
      </c>
      <c r="AT207" s="349">
        <v>8.1908342965276229E-3</v>
      </c>
    </row>
    <row r="208" spans="1:46">
      <c r="A208" s="349"/>
      <c r="B208" s="349" t="s">
        <v>633</v>
      </c>
      <c r="C208" s="349" t="s">
        <v>634</v>
      </c>
      <c r="D208" s="349">
        <v>0.40407177116193782</v>
      </c>
      <c r="E208" s="349">
        <v>0.40407177116193782</v>
      </c>
      <c r="F208" s="349">
        <v>0.40407177116193782</v>
      </c>
      <c r="G208" s="349">
        <v>0.40407177116193782</v>
      </c>
      <c r="H208" s="349">
        <v>0.40407177116193782</v>
      </c>
      <c r="I208" s="349">
        <v>0.40407177116193782</v>
      </c>
      <c r="J208" s="349">
        <v>0.40407177116193782</v>
      </c>
      <c r="K208" s="349">
        <v>0.18</v>
      </c>
      <c r="L208" s="349">
        <v>0.18</v>
      </c>
      <c r="M208" s="349">
        <v>0.18</v>
      </c>
      <c r="N208" s="349">
        <v>0.18</v>
      </c>
      <c r="O208" s="349">
        <v>0.18</v>
      </c>
      <c r="P208" s="349">
        <v>0.18</v>
      </c>
      <c r="Q208" s="349">
        <v>0.18</v>
      </c>
      <c r="R208" s="349">
        <v>0.18</v>
      </c>
      <c r="S208" s="349">
        <v>0.18</v>
      </c>
      <c r="T208" s="349">
        <v>1.084960875424401E-3</v>
      </c>
      <c r="U208" s="349">
        <v>1.084960875424401E-3</v>
      </c>
      <c r="V208" s="349">
        <v>1.084960875424401E-3</v>
      </c>
      <c r="W208" s="349">
        <v>1.084960875424401E-3</v>
      </c>
      <c r="X208" s="349">
        <v>1.084960875424401E-3</v>
      </c>
      <c r="Y208" s="349">
        <v>1.084960875424401E-3</v>
      </c>
      <c r="Z208" s="349">
        <v>1.084960875424401E-3</v>
      </c>
      <c r="AA208" s="349">
        <v>1.084960875424401E-3</v>
      </c>
      <c r="AB208" s="349">
        <v>1.084960875424401E-3</v>
      </c>
      <c r="AC208" s="349">
        <v>0.04</v>
      </c>
      <c r="AD208" s="349">
        <v>0.04</v>
      </c>
      <c r="AE208" s="349">
        <v>0.04</v>
      </c>
      <c r="AF208" s="349">
        <v>0.04</v>
      </c>
      <c r="AG208" s="349">
        <v>0.04</v>
      </c>
      <c r="AH208" s="349">
        <v>0.04</v>
      </c>
      <c r="AI208" s="349">
        <v>0.04</v>
      </c>
      <c r="AJ208" s="349">
        <v>0.04</v>
      </c>
      <c r="AK208" s="349">
        <v>0.04</v>
      </c>
      <c r="AL208" s="349">
        <v>3.8679999999999999E-2</v>
      </c>
      <c r="AM208" s="349">
        <v>3.8679999999999999E-2</v>
      </c>
      <c r="AN208" s="349">
        <v>3.8679999999999999E-2</v>
      </c>
      <c r="AO208" s="349">
        <v>3.8679999999999999E-2</v>
      </c>
      <c r="AP208" s="349">
        <v>3.8679999999999999E-2</v>
      </c>
      <c r="AQ208" s="349">
        <v>3.8679999999999999E-2</v>
      </c>
      <c r="AR208" s="349">
        <v>3.8679999999999999E-2</v>
      </c>
      <c r="AS208" s="349">
        <v>3.8679999999999999E-2</v>
      </c>
      <c r="AT208" s="349">
        <v>3.8679999999999999E-2</v>
      </c>
    </row>
    <row r="209" spans="1:46">
      <c r="A209" s="349"/>
      <c r="B209" s="349" t="s">
        <v>635</v>
      </c>
      <c r="C209" s="349" t="s">
        <v>636</v>
      </c>
      <c r="D209" s="349">
        <v>2.4581977639536889</v>
      </c>
      <c r="E209" s="349">
        <v>2.4581977639536889</v>
      </c>
      <c r="F209" s="349">
        <v>2.4581977639536889</v>
      </c>
      <c r="G209" s="349">
        <v>2.4581977639536889</v>
      </c>
      <c r="H209" s="349">
        <v>2.4581977639536889</v>
      </c>
      <c r="I209" s="349">
        <v>2.4581977639536889</v>
      </c>
      <c r="J209" s="349">
        <v>2.4581977639536889</v>
      </c>
      <c r="K209" s="349">
        <v>2.3297866254190249</v>
      </c>
      <c r="L209" s="349">
        <v>2.3297866254190249</v>
      </c>
      <c r="M209" s="349">
        <v>2.3297866254190249</v>
      </c>
      <c r="N209" s="349">
        <v>2.3297866254190249</v>
      </c>
      <c r="O209" s="349">
        <v>2.3297866254190249</v>
      </c>
      <c r="P209" s="349">
        <v>2.3297866254190249</v>
      </c>
      <c r="Q209" s="349">
        <v>2.3297866254190249</v>
      </c>
      <c r="R209" s="349">
        <v>2.3297866254190249</v>
      </c>
      <c r="S209" s="349">
        <v>2.3297866254190249</v>
      </c>
      <c r="T209" s="349">
        <v>1.7572333528187589</v>
      </c>
      <c r="U209" s="349">
        <v>6.441224316752997E-2</v>
      </c>
      <c r="V209" s="349">
        <v>6.441224316752997E-2</v>
      </c>
      <c r="W209" s="349">
        <v>6.441224316752997E-2</v>
      </c>
      <c r="X209" s="349">
        <v>6.441224316752997E-2</v>
      </c>
      <c r="Y209" s="349">
        <v>6.441224316752997E-2</v>
      </c>
      <c r="Z209" s="349">
        <v>6.441224316752997E-2</v>
      </c>
      <c r="AA209" s="349">
        <v>6.441224316752997E-2</v>
      </c>
      <c r="AB209" s="349">
        <v>6.441224316752997E-2</v>
      </c>
      <c r="AC209" s="349">
        <v>0.2273373288265764</v>
      </c>
      <c r="AD209" s="349">
        <v>0.2273373288265764</v>
      </c>
      <c r="AE209" s="349">
        <v>0.2273373288265764</v>
      </c>
      <c r="AF209" s="349">
        <v>0.2273373288265764</v>
      </c>
      <c r="AG209" s="349">
        <v>0.2273373288265764</v>
      </c>
      <c r="AH209" s="349">
        <v>0.2273373288265764</v>
      </c>
      <c r="AI209" s="349">
        <v>0.2273373288265764</v>
      </c>
      <c r="AJ209" s="349">
        <v>0.2273373288265764</v>
      </c>
      <c r="AK209" s="349">
        <v>0.2273373288265764</v>
      </c>
      <c r="AL209" s="349">
        <v>0.20915034252045031</v>
      </c>
      <c r="AM209" s="349">
        <v>0.20915034252045031</v>
      </c>
      <c r="AN209" s="349">
        <v>0.20915034252045031</v>
      </c>
      <c r="AO209" s="349">
        <v>0.20915034252045031</v>
      </c>
      <c r="AP209" s="349">
        <v>0.20915034252045031</v>
      </c>
      <c r="AQ209" s="349">
        <v>0.20915034252045031</v>
      </c>
      <c r="AR209" s="349">
        <v>0.20915034252045031</v>
      </c>
      <c r="AS209" s="349">
        <v>0.20915034252045031</v>
      </c>
      <c r="AT209" s="349">
        <v>0.20915034252045031</v>
      </c>
    </row>
    <row r="210" spans="1:46">
      <c r="A210" s="349"/>
      <c r="B210" s="349" t="s">
        <v>637</v>
      </c>
      <c r="C210" s="349" t="s">
        <v>638</v>
      </c>
      <c r="D210" s="349">
        <v>1.9172146697629859</v>
      </c>
      <c r="E210" s="349">
        <v>1.9172146697629859</v>
      </c>
      <c r="F210" s="349">
        <v>1.9172146697629859</v>
      </c>
      <c r="G210" s="349">
        <v>1.9172146697629859</v>
      </c>
      <c r="H210" s="349">
        <v>1.9172146697629859</v>
      </c>
      <c r="I210" s="349">
        <v>1.9172146697629859</v>
      </c>
      <c r="J210" s="349">
        <v>1.9172146697629859</v>
      </c>
      <c r="K210" s="349">
        <v>2.0867907816968789</v>
      </c>
      <c r="L210" s="349">
        <v>2.0867907816968789</v>
      </c>
      <c r="M210" s="349">
        <v>2.0867907816968789</v>
      </c>
      <c r="N210" s="349">
        <v>2.0867907816968789</v>
      </c>
      <c r="O210" s="349">
        <v>2.0867907816968789</v>
      </c>
      <c r="P210" s="349">
        <v>2.0867907816968789</v>
      </c>
      <c r="Q210" s="349">
        <v>2.0867907816968789</v>
      </c>
      <c r="R210" s="349">
        <v>2.0867907816968789</v>
      </c>
      <c r="S210" s="349">
        <v>2.0867907816968789</v>
      </c>
      <c r="T210" s="349">
        <v>0.1616922815461227</v>
      </c>
      <c r="U210" s="349">
        <v>7.1764650460270724E-2</v>
      </c>
      <c r="V210" s="349">
        <v>7.1764650460270724E-2</v>
      </c>
      <c r="W210" s="349">
        <v>7.1764650460270724E-2</v>
      </c>
      <c r="X210" s="349">
        <v>7.1764650460270724E-2</v>
      </c>
      <c r="Y210" s="349">
        <v>7.1764650460270724E-2</v>
      </c>
      <c r="Z210" s="349">
        <v>7.1764650460270724E-2</v>
      </c>
      <c r="AA210" s="349">
        <v>7.1764650460270724E-2</v>
      </c>
      <c r="AB210" s="349">
        <v>7.1764650460270724E-2</v>
      </c>
      <c r="AC210" s="349">
        <v>8.7175450858252762E-2</v>
      </c>
      <c r="AD210" s="349">
        <v>8.7175450858252762E-2</v>
      </c>
      <c r="AE210" s="349">
        <v>8.7175450858252762E-2</v>
      </c>
      <c r="AF210" s="349">
        <v>8.7175450858252762E-2</v>
      </c>
      <c r="AG210" s="349">
        <v>8.7175450858252762E-2</v>
      </c>
      <c r="AH210" s="349">
        <v>8.7175450858252762E-2</v>
      </c>
      <c r="AI210" s="349">
        <v>8.7175450858252762E-2</v>
      </c>
      <c r="AJ210" s="349">
        <v>8.7175450858252762E-2</v>
      </c>
      <c r="AK210" s="349">
        <v>8.7175450858252762E-2</v>
      </c>
      <c r="AL210" s="349">
        <v>8.0201414789592543E-2</v>
      </c>
      <c r="AM210" s="349">
        <v>8.0201414789592543E-2</v>
      </c>
      <c r="AN210" s="349">
        <v>8.0201414789592543E-2</v>
      </c>
      <c r="AO210" s="349">
        <v>8.0201414789592543E-2</v>
      </c>
      <c r="AP210" s="349">
        <v>8.0201414789592543E-2</v>
      </c>
      <c r="AQ210" s="349">
        <v>8.0201414789592543E-2</v>
      </c>
      <c r="AR210" s="349">
        <v>8.0201414789592543E-2</v>
      </c>
      <c r="AS210" s="349">
        <v>8.0201414789592543E-2</v>
      </c>
      <c r="AT210" s="349">
        <v>8.0201414789592543E-2</v>
      </c>
    </row>
    <row r="211" spans="1:46">
      <c r="A211" s="349"/>
      <c r="B211" s="349" t="s">
        <v>639</v>
      </c>
      <c r="C211" s="349" t="s">
        <v>640</v>
      </c>
      <c r="D211" s="349">
        <v>2.763566872757711</v>
      </c>
      <c r="E211" s="349">
        <v>2.763566872757711</v>
      </c>
      <c r="F211" s="349">
        <v>2.763566872757711</v>
      </c>
      <c r="G211" s="349">
        <v>2.763566872757711</v>
      </c>
      <c r="H211" s="349">
        <v>2.763566872757711</v>
      </c>
      <c r="I211" s="349">
        <v>2.763566872757711</v>
      </c>
      <c r="J211" s="349">
        <v>2.763566872757711</v>
      </c>
      <c r="K211" s="349">
        <v>0.100571843302258</v>
      </c>
      <c r="L211" s="349">
        <v>0.1265972288943078</v>
      </c>
      <c r="M211" s="349">
        <v>0.1265972288943078</v>
      </c>
      <c r="N211" s="349">
        <v>0.1265972288943078</v>
      </c>
      <c r="O211" s="349">
        <v>0.1265972288943078</v>
      </c>
      <c r="P211" s="349">
        <v>0.1265972288943078</v>
      </c>
      <c r="Q211" s="349">
        <v>0.1265972288943078</v>
      </c>
      <c r="R211" s="349">
        <v>0.1265972288943078</v>
      </c>
      <c r="S211" s="349">
        <v>0.1265972288943078</v>
      </c>
      <c r="T211" s="349"/>
      <c r="U211" s="349"/>
      <c r="V211" s="349"/>
      <c r="W211" s="349"/>
      <c r="X211" s="349"/>
      <c r="Y211" s="349"/>
      <c r="Z211" s="349"/>
      <c r="AA211" s="349"/>
      <c r="AB211" s="349"/>
      <c r="AC211" s="349">
        <v>2.9043819055124659E-3</v>
      </c>
      <c r="AD211" s="349">
        <v>2.9043819055124659E-3</v>
      </c>
      <c r="AE211" s="349">
        <v>2.9043819055124659E-3</v>
      </c>
      <c r="AF211" s="349">
        <v>2.9043819055124659E-3</v>
      </c>
      <c r="AG211" s="349">
        <v>2.9043819055124659E-3</v>
      </c>
      <c r="AH211" s="349">
        <v>2.9043819055124659E-3</v>
      </c>
      <c r="AI211" s="349">
        <v>2.9043819055124659E-3</v>
      </c>
      <c r="AJ211" s="349">
        <v>2.9043819055124659E-3</v>
      </c>
      <c r="AK211" s="349">
        <v>2.9043819055124659E-3</v>
      </c>
      <c r="AL211" s="349">
        <v>2.817250448347092E-3</v>
      </c>
      <c r="AM211" s="349">
        <v>2.817250448347092E-3</v>
      </c>
      <c r="AN211" s="349">
        <v>2.817250448347092E-3</v>
      </c>
      <c r="AO211" s="349">
        <v>2.817250448347092E-3</v>
      </c>
      <c r="AP211" s="349">
        <v>2.817250448347092E-3</v>
      </c>
      <c r="AQ211" s="349">
        <v>2.817250448347092E-3</v>
      </c>
      <c r="AR211" s="349">
        <v>2.817250448347092E-3</v>
      </c>
      <c r="AS211" s="349">
        <v>2.817250448347092E-3</v>
      </c>
      <c r="AT211" s="349">
        <v>2.817250448347092E-3</v>
      </c>
    </row>
    <row r="212" spans="1:46">
      <c r="A212" s="349"/>
      <c r="B212" s="349" t="s">
        <v>641</v>
      </c>
      <c r="C212" s="349" t="s">
        <v>642</v>
      </c>
      <c r="D212" s="349">
        <v>0.63495881767725038</v>
      </c>
      <c r="E212" s="349">
        <v>0.63495881767725038</v>
      </c>
      <c r="F212" s="349">
        <v>0.63495881767725038</v>
      </c>
      <c r="G212" s="349">
        <v>0.63495881767725038</v>
      </c>
      <c r="H212" s="349">
        <v>0.63495881767725038</v>
      </c>
      <c r="I212" s="349">
        <v>0.63495881767725038</v>
      </c>
      <c r="J212" s="349">
        <v>0.63495881767725038</v>
      </c>
      <c r="K212" s="349">
        <v>0.37289026556322452</v>
      </c>
      <c r="L212" s="349">
        <v>0.37289026556322452</v>
      </c>
      <c r="M212" s="349">
        <v>0.37289026556322452</v>
      </c>
      <c r="N212" s="349">
        <v>0.37289026556322452</v>
      </c>
      <c r="O212" s="349">
        <v>0.37289026556322452</v>
      </c>
      <c r="P212" s="349">
        <v>0.37289026556322452</v>
      </c>
      <c r="Q212" s="349">
        <v>0.37289026556322452</v>
      </c>
      <c r="R212" s="349">
        <v>0.37289026556322452</v>
      </c>
      <c r="S212" s="349">
        <v>0.37289026556322452</v>
      </c>
      <c r="T212" s="349"/>
      <c r="U212" s="349"/>
      <c r="V212" s="349"/>
      <c r="W212" s="349"/>
      <c r="X212" s="349"/>
      <c r="Y212" s="349"/>
      <c r="Z212" s="349"/>
      <c r="AA212" s="349"/>
      <c r="AB212" s="349"/>
      <c r="AC212" s="349">
        <v>6.1854963025672061E-3</v>
      </c>
      <c r="AD212" s="349">
        <v>6.1854963025672061E-3</v>
      </c>
      <c r="AE212" s="349">
        <v>6.1854963025672061E-3</v>
      </c>
      <c r="AF212" s="349">
        <v>6.1854963025672061E-3</v>
      </c>
      <c r="AG212" s="349">
        <v>6.1854963025672061E-3</v>
      </c>
      <c r="AH212" s="349">
        <v>6.1854963025672061E-3</v>
      </c>
      <c r="AI212" s="349">
        <v>6.1854963025672061E-3</v>
      </c>
      <c r="AJ212" s="349">
        <v>6.1854963025672061E-3</v>
      </c>
      <c r="AK212" s="349">
        <v>6.1854963025672061E-3</v>
      </c>
      <c r="AL212" s="349">
        <v>5.99993141349019E-3</v>
      </c>
      <c r="AM212" s="349">
        <v>5.99993141349019E-3</v>
      </c>
      <c r="AN212" s="349">
        <v>5.99993141349019E-3</v>
      </c>
      <c r="AO212" s="349">
        <v>5.99993141349019E-3</v>
      </c>
      <c r="AP212" s="349">
        <v>5.99993141349019E-3</v>
      </c>
      <c r="AQ212" s="349">
        <v>5.99993141349019E-3</v>
      </c>
      <c r="AR212" s="349">
        <v>5.99993141349019E-3</v>
      </c>
      <c r="AS212" s="349">
        <v>5.99993141349019E-3</v>
      </c>
      <c r="AT212" s="349">
        <v>5.99993141349019E-3</v>
      </c>
    </row>
    <row r="213" spans="1:46">
      <c r="A213" s="349"/>
      <c r="B213" s="349" t="s">
        <v>643</v>
      </c>
      <c r="C213" s="349" t="s">
        <v>644</v>
      </c>
      <c r="D213" s="349">
        <v>0.38846397260273979</v>
      </c>
      <c r="E213" s="349">
        <v>0.38846397260273979</v>
      </c>
      <c r="F213" s="349">
        <v>0.38846397260273979</v>
      </c>
      <c r="G213" s="349">
        <v>0.38846397260273979</v>
      </c>
      <c r="H213" s="349">
        <v>0.38846397260273979</v>
      </c>
      <c r="I213" s="349">
        <v>0.38846397260273979</v>
      </c>
      <c r="J213" s="349">
        <v>0.38846397260273979</v>
      </c>
      <c r="K213" s="349">
        <v>3.718237823059781</v>
      </c>
      <c r="L213" s="349">
        <v>3.718237823059781</v>
      </c>
      <c r="M213" s="349">
        <v>3.718237823059781</v>
      </c>
      <c r="N213" s="349">
        <v>3.718237823059781</v>
      </c>
      <c r="O213" s="349">
        <v>3.718237823059781</v>
      </c>
      <c r="P213" s="349">
        <v>3.718237823059781</v>
      </c>
      <c r="Q213" s="349">
        <v>3.718237823059781</v>
      </c>
      <c r="R213" s="349">
        <v>3.718237823059781</v>
      </c>
      <c r="S213" s="349">
        <v>3.718237823059781</v>
      </c>
      <c r="T213" s="349"/>
      <c r="U213" s="349"/>
      <c r="V213" s="349"/>
      <c r="W213" s="349"/>
      <c r="X213" s="349"/>
      <c r="Y213" s="349"/>
      <c r="Z213" s="349"/>
      <c r="AA213" s="349"/>
      <c r="AB213" s="349"/>
      <c r="AC213" s="349">
        <v>6.167805499524967E-2</v>
      </c>
      <c r="AD213" s="349">
        <v>6.167805499524967E-2</v>
      </c>
      <c r="AE213" s="349">
        <v>6.167805499524967E-2</v>
      </c>
      <c r="AF213" s="349">
        <v>6.167805499524967E-2</v>
      </c>
      <c r="AG213" s="349">
        <v>6.167805499524967E-2</v>
      </c>
      <c r="AH213" s="349">
        <v>6.167805499524967E-2</v>
      </c>
      <c r="AI213" s="349">
        <v>6.167805499524967E-2</v>
      </c>
      <c r="AJ213" s="349">
        <v>6.167805499524967E-2</v>
      </c>
      <c r="AK213" s="349">
        <v>6.167805499524967E-2</v>
      </c>
      <c r="AL213" s="349">
        <v>5.9827713345392178E-2</v>
      </c>
      <c r="AM213" s="349">
        <v>5.9827713345392178E-2</v>
      </c>
      <c r="AN213" s="349">
        <v>5.9827713345392178E-2</v>
      </c>
      <c r="AO213" s="349">
        <v>5.9827713345392178E-2</v>
      </c>
      <c r="AP213" s="349">
        <v>5.9827713345392178E-2</v>
      </c>
      <c r="AQ213" s="349">
        <v>5.9827713345392178E-2</v>
      </c>
      <c r="AR213" s="349">
        <v>5.9827713345392178E-2</v>
      </c>
      <c r="AS213" s="349">
        <v>5.9827713345392178E-2</v>
      </c>
      <c r="AT213" s="349">
        <v>5.9827713345392178E-2</v>
      </c>
    </row>
    <row r="214" spans="1:46">
      <c r="A214" s="349"/>
      <c r="B214" s="349" t="s">
        <v>645</v>
      </c>
      <c r="C214" s="349" t="s">
        <v>646</v>
      </c>
      <c r="D214" s="349">
        <v>3.3270257728737498</v>
      </c>
      <c r="E214" s="349">
        <v>3.454277117969641</v>
      </c>
      <c r="F214" s="349">
        <v>3.6691749135354841</v>
      </c>
      <c r="G214" s="349">
        <v>4.1802695889285886</v>
      </c>
      <c r="H214" s="349">
        <v>4.8681252129901118</v>
      </c>
      <c r="I214" s="349">
        <v>4.8681252129901118</v>
      </c>
      <c r="J214" s="349">
        <v>4.8681252129901118</v>
      </c>
      <c r="K214" s="349">
        <v>7.7053625570417061E-2</v>
      </c>
      <c r="L214" s="349">
        <v>7.7053625570417061E-2</v>
      </c>
      <c r="M214" s="349">
        <v>7.7053625570417061E-2</v>
      </c>
      <c r="N214" s="349">
        <v>7.7053625570417061E-2</v>
      </c>
      <c r="O214" s="349">
        <v>7.7053625570417061E-2</v>
      </c>
      <c r="P214" s="349">
        <v>7.7053625570417061E-2</v>
      </c>
      <c r="Q214" s="349">
        <v>7.7053625570417061E-2</v>
      </c>
      <c r="R214" s="349">
        <v>7.7053625570417061E-2</v>
      </c>
      <c r="S214" s="349">
        <v>7.7053625570417061E-2</v>
      </c>
      <c r="T214" s="349"/>
      <c r="U214" s="349"/>
      <c r="V214" s="349"/>
      <c r="W214" s="349"/>
      <c r="X214" s="349"/>
      <c r="Y214" s="349"/>
      <c r="Z214" s="349"/>
      <c r="AA214" s="349"/>
      <c r="AB214" s="349"/>
      <c r="AC214" s="349">
        <v>1.2781640071652699E-3</v>
      </c>
      <c r="AD214" s="349">
        <v>1.2781640071652699E-3</v>
      </c>
      <c r="AE214" s="349">
        <v>1.2781640071652699E-3</v>
      </c>
      <c r="AF214" s="349">
        <v>1.2781640071652699E-3</v>
      </c>
      <c r="AG214" s="349">
        <v>1.2781640071652699E-3</v>
      </c>
      <c r="AH214" s="349">
        <v>1.2781640071652699E-3</v>
      </c>
      <c r="AI214" s="349">
        <v>1.2781640071652699E-3</v>
      </c>
      <c r="AJ214" s="349">
        <v>1.2781640071652699E-3</v>
      </c>
      <c r="AK214" s="349">
        <v>1.2781640071652699E-3</v>
      </c>
      <c r="AL214" s="349">
        <v>1.239819086950312E-3</v>
      </c>
      <c r="AM214" s="349">
        <v>1.239819086950312E-3</v>
      </c>
      <c r="AN214" s="349">
        <v>1.239819086950312E-3</v>
      </c>
      <c r="AO214" s="349">
        <v>1.239819086950312E-3</v>
      </c>
      <c r="AP214" s="349">
        <v>1.239819086950312E-3</v>
      </c>
      <c r="AQ214" s="349">
        <v>1.239819086950312E-3</v>
      </c>
      <c r="AR214" s="349">
        <v>1.239819086950312E-3</v>
      </c>
      <c r="AS214" s="349">
        <v>1.239819086950312E-3</v>
      </c>
      <c r="AT214" s="349">
        <v>1.239819086950312E-3</v>
      </c>
    </row>
    <row r="215" spans="1:46">
      <c r="A215" s="349"/>
      <c r="B215" s="349" t="s">
        <v>647</v>
      </c>
      <c r="C215" s="349" t="s">
        <v>648</v>
      </c>
      <c r="D215" s="349">
        <v>3.0737262330293529</v>
      </c>
      <c r="E215" s="349">
        <v>3.0737262330293529</v>
      </c>
      <c r="F215" s="349">
        <v>3.0737262330293529</v>
      </c>
      <c r="G215" s="349">
        <v>3.0737262330293529</v>
      </c>
      <c r="H215" s="349">
        <v>3.0737262330293529</v>
      </c>
      <c r="I215" s="349">
        <v>3.0737262330293529</v>
      </c>
      <c r="J215" s="349">
        <v>3.0737262330293529</v>
      </c>
      <c r="K215" s="349">
        <v>6.9278403770661232E-2</v>
      </c>
      <c r="L215" s="349">
        <v>6.9278403770661232E-2</v>
      </c>
      <c r="M215" s="349">
        <v>6.9278403770661232E-2</v>
      </c>
      <c r="N215" s="349">
        <v>6.9278403770661232E-2</v>
      </c>
      <c r="O215" s="349">
        <v>6.9278403770661232E-2</v>
      </c>
      <c r="P215" s="349">
        <v>6.9278403770661232E-2</v>
      </c>
      <c r="Q215" s="349">
        <v>6.9278403770661232E-2</v>
      </c>
      <c r="R215" s="349">
        <v>6.9278403770661232E-2</v>
      </c>
      <c r="S215" s="349">
        <v>6.9278403770661232E-2</v>
      </c>
      <c r="T215" s="349"/>
      <c r="U215" s="349"/>
      <c r="V215" s="349"/>
      <c r="W215" s="349"/>
      <c r="X215" s="349"/>
      <c r="Y215" s="349"/>
      <c r="Z215" s="349"/>
      <c r="AA215" s="349"/>
      <c r="AB215" s="349"/>
      <c r="AC215" s="349">
        <v>1.1491887827211899E-3</v>
      </c>
      <c r="AD215" s="349">
        <v>1.1491887827211899E-3</v>
      </c>
      <c r="AE215" s="349">
        <v>1.1491887827211899E-3</v>
      </c>
      <c r="AF215" s="349">
        <v>1.1491887827211899E-3</v>
      </c>
      <c r="AG215" s="349">
        <v>1.1491887827211899E-3</v>
      </c>
      <c r="AH215" s="349">
        <v>1.1491887827211899E-3</v>
      </c>
      <c r="AI215" s="349">
        <v>1.1491887827211899E-3</v>
      </c>
      <c r="AJ215" s="349">
        <v>1.1491887827211899E-3</v>
      </c>
      <c r="AK215" s="349">
        <v>1.1491887827211899E-3</v>
      </c>
      <c r="AL215" s="349">
        <v>1.114713119239554E-3</v>
      </c>
      <c r="AM215" s="349">
        <v>1.114713119239554E-3</v>
      </c>
      <c r="AN215" s="349">
        <v>1.114713119239554E-3</v>
      </c>
      <c r="AO215" s="349">
        <v>1.114713119239554E-3</v>
      </c>
      <c r="AP215" s="349">
        <v>1.114713119239554E-3</v>
      </c>
      <c r="AQ215" s="349">
        <v>1.114713119239554E-3</v>
      </c>
      <c r="AR215" s="349">
        <v>1.114713119239554E-3</v>
      </c>
      <c r="AS215" s="349">
        <v>1.114713119239554E-3</v>
      </c>
      <c r="AT215" s="349">
        <v>1.114713119239554E-3</v>
      </c>
    </row>
    <row r="216" spans="1:46">
      <c r="A216" s="349"/>
      <c r="B216" s="349" t="s">
        <v>649</v>
      </c>
      <c r="C216" s="349" t="s">
        <v>650</v>
      </c>
      <c r="D216" s="349">
        <v>3.6884714796352238</v>
      </c>
      <c r="E216" s="349">
        <v>3.6884714796352238</v>
      </c>
      <c r="F216" s="349">
        <v>3.6884714796352238</v>
      </c>
      <c r="G216" s="349">
        <v>3.6884714796352238</v>
      </c>
      <c r="H216" s="349">
        <v>3.6884714796352238</v>
      </c>
      <c r="I216" s="349">
        <v>3.6884714796352238</v>
      </c>
      <c r="J216" s="349">
        <v>3.6884714796352238</v>
      </c>
      <c r="K216" s="349">
        <v>5.7732003142217693E-2</v>
      </c>
      <c r="L216" s="349">
        <v>5.7732003142217693E-2</v>
      </c>
      <c r="M216" s="349">
        <v>5.7732003142217693E-2</v>
      </c>
      <c r="N216" s="349">
        <v>5.7732003142217693E-2</v>
      </c>
      <c r="O216" s="349">
        <v>5.7732003142217693E-2</v>
      </c>
      <c r="P216" s="349">
        <v>5.7732003142217693E-2</v>
      </c>
      <c r="Q216" s="349">
        <v>5.7732003142217693E-2</v>
      </c>
      <c r="R216" s="349">
        <v>5.7732003142217693E-2</v>
      </c>
      <c r="S216" s="349">
        <v>5.7732003142217693E-2</v>
      </c>
      <c r="T216" s="349"/>
      <c r="U216" s="349"/>
      <c r="V216" s="349"/>
      <c r="W216" s="349"/>
      <c r="X216" s="349"/>
      <c r="Y216" s="349"/>
      <c r="Z216" s="349"/>
      <c r="AA216" s="349"/>
      <c r="AB216" s="349"/>
      <c r="AC216" s="349">
        <v>9.5765731893432448E-4</v>
      </c>
      <c r="AD216" s="349">
        <v>9.5765731893432448E-4</v>
      </c>
      <c r="AE216" s="349">
        <v>9.5765731893432448E-4</v>
      </c>
      <c r="AF216" s="349">
        <v>9.5765731893432448E-4</v>
      </c>
      <c r="AG216" s="349">
        <v>9.5765731893432448E-4</v>
      </c>
      <c r="AH216" s="349">
        <v>9.5765731893432448E-4</v>
      </c>
      <c r="AI216" s="349">
        <v>9.5765731893432448E-4</v>
      </c>
      <c r="AJ216" s="349">
        <v>9.5765731893432448E-4</v>
      </c>
      <c r="AK216" s="349">
        <v>9.5765731893432448E-4</v>
      </c>
      <c r="AL216" s="349">
        <v>9.2892759936629473E-4</v>
      </c>
      <c r="AM216" s="349">
        <v>9.2892759936629473E-4</v>
      </c>
      <c r="AN216" s="349">
        <v>9.2892759936629473E-4</v>
      </c>
      <c r="AO216" s="349">
        <v>9.2892759936629473E-4</v>
      </c>
      <c r="AP216" s="349">
        <v>9.2892759936629473E-4</v>
      </c>
      <c r="AQ216" s="349">
        <v>9.2892759936629473E-4</v>
      </c>
      <c r="AR216" s="349">
        <v>9.2892759936629473E-4</v>
      </c>
      <c r="AS216" s="349">
        <v>9.2892759936629473E-4</v>
      </c>
      <c r="AT216" s="349">
        <v>9.2892759936629473E-4</v>
      </c>
    </row>
    <row r="217" spans="1:46">
      <c r="A217" s="349"/>
      <c r="B217" s="349" t="s">
        <v>651</v>
      </c>
      <c r="C217" s="349" t="s">
        <v>652</v>
      </c>
      <c r="D217" s="349">
        <v>3.1899834060498371</v>
      </c>
      <c r="E217" s="349">
        <v>3.1899834060498371</v>
      </c>
      <c r="F217" s="349">
        <v>3.1899834060498371</v>
      </c>
      <c r="G217" s="349">
        <v>3.1899834060498371</v>
      </c>
      <c r="H217" s="349">
        <v>3.1899834060498371</v>
      </c>
      <c r="I217" s="349">
        <v>3.1899834060498371</v>
      </c>
      <c r="J217" s="349">
        <v>3.1899834060498371</v>
      </c>
      <c r="K217" s="349">
        <v>6.6753590833241574E-2</v>
      </c>
      <c r="L217" s="349">
        <v>6.6753590833241574E-2</v>
      </c>
      <c r="M217" s="349">
        <v>6.6753590833241574E-2</v>
      </c>
      <c r="N217" s="349">
        <v>6.6753590833241574E-2</v>
      </c>
      <c r="O217" s="349">
        <v>6.6753590833241574E-2</v>
      </c>
      <c r="P217" s="349">
        <v>6.6753590833241574E-2</v>
      </c>
      <c r="Q217" s="349">
        <v>6.6753590833241574E-2</v>
      </c>
      <c r="R217" s="349">
        <v>6.6753590833241574E-2</v>
      </c>
      <c r="S217" s="349">
        <v>6.6753590833241574E-2</v>
      </c>
      <c r="T217" s="349"/>
      <c r="U217" s="349"/>
      <c r="V217" s="349"/>
      <c r="W217" s="349"/>
      <c r="X217" s="349"/>
      <c r="Y217" s="349"/>
      <c r="Z217" s="349"/>
      <c r="AA217" s="349"/>
      <c r="AB217" s="349"/>
      <c r="AC217" s="349">
        <v>1.1073072359731281E-3</v>
      </c>
      <c r="AD217" s="349">
        <v>1.1073072359731281E-3</v>
      </c>
      <c r="AE217" s="349">
        <v>1.1073072359731281E-3</v>
      </c>
      <c r="AF217" s="349">
        <v>1.1073072359731281E-3</v>
      </c>
      <c r="AG217" s="349">
        <v>1.1073072359731281E-3</v>
      </c>
      <c r="AH217" s="349">
        <v>1.1073072359731281E-3</v>
      </c>
      <c r="AI217" s="349">
        <v>1.1073072359731281E-3</v>
      </c>
      <c r="AJ217" s="349">
        <v>1.1073072359731281E-3</v>
      </c>
      <c r="AK217" s="349">
        <v>1.1073072359731281E-3</v>
      </c>
      <c r="AL217" s="349">
        <v>1.0740880188939339E-3</v>
      </c>
      <c r="AM217" s="349">
        <v>1.0740880188939339E-3</v>
      </c>
      <c r="AN217" s="349">
        <v>1.0740880188939339E-3</v>
      </c>
      <c r="AO217" s="349">
        <v>1.0740880188939339E-3</v>
      </c>
      <c r="AP217" s="349">
        <v>1.0740880188939339E-3</v>
      </c>
      <c r="AQ217" s="349">
        <v>1.0740880188939339E-3</v>
      </c>
      <c r="AR217" s="349">
        <v>1.0740880188939339E-3</v>
      </c>
      <c r="AS217" s="349">
        <v>1.0740880188939339E-3</v>
      </c>
      <c r="AT217" s="349">
        <v>1.0740880188939339E-3</v>
      </c>
    </row>
    <row r="218" spans="1:46">
      <c r="A218" s="349"/>
      <c r="B218" s="349" t="s">
        <v>653</v>
      </c>
      <c r="C218" s="349" t="s">
        <v>654</v>
      </c>
      <c r="D218" s="349">
        <v>3.2940849236373761</v>
      </c>
      <c r="E218" s="349">
        <v>3.420076354425388</v>
      </c>
      <c r="F218" s="349">
        <v>3.6328464490450338</v>
      </c>
      <c r="G218" s="349">
        <v>4.1388807811174146</v>
      </c>
      <c r="H218" s="349">
        <v>4.8199259534555559</v>
      </c>
      <c r="I218" s="349">
        <v>4.8199259534555559</v>
      </c>
      <c r="J218" s="349">
        <v>4.8199259534555559</v>
      </c>
      <c r="K218" s="349">
        <v>8.9886906909170047E-2</v>
      </c>
      <c r="L218" s="349">
        <v>8.9886906909170047E-2</v>
      </c>
      <c r="M218" s="349">
        <v>8.9886906909170047E-2</v>
      </c>
      <c r="N218" s="349">
        <v>8.9886906909170047E-2</v>
      </c>
      <c r="O218" s="349">
        <v>8.9886906909170047E-2</v>
      </c>
      <c r="P218" s="349">
        <v>8.9886906909170047E-2</v>
      </c>
      <c r="Q218" s="349">
        <v>8.9886906909170047E-2</v>
      </c>
      <c r="R218" s="349">
        <v>8.9886906909170047E-2</v>
      </c>
      <c r="S218" s="349">
        <v>8.9886906909170047E-2</v>
      </c>
      <c r="T218" s="349"/>
      <c r="U218" s="349"/>
      <c r="V218" s="349"/>
      <c r="W218" s="349"/>
      <c r="X218" s="349"/>
      <c r="Y218" s="349"/>
      <c r="Z218" s="349"/>
      <c r="AA218" s="349"/>
      <c r="AB218" s="349"/>
      <c r="AC218" s="349">
        <v>1.4910422225586459E-3</v>
      </c>
      <c r="AD218" s="349">
        <v>1.4910422225586459E-3</v>
      </c>
      <c r="AE218" s="349">
        <v>1.4910422225586459E-3</v>
      </c>
      <c r="AF218" s="349">
        <v>1.4910422225586459E-3</v>
      </c>
      <c r="AG218" s="349">
        <v>1.4910422225586459E-3</v>
      </c>
      <c r="AH218" s="349">
        <v>1.4910422225586459E-3</v>
      </c>
      <c r="AI218" s="349">
        <v>1.4910422225586459E-3</v>
      </c>
      <c r="AJ218" s="349">
        <v>1.4910422225586459E-3</v>
      </c>
      <c r="AK218" s="349">
        <v>1.4910422225586459E-3</v>
      </c>
      <c r="AL218" s="349">
        <v>1.4463109558818859E-3</v>
      </c>
      <c r="AM218" s="349">
        <v>1.4463109558818859E-3</v>
      </c>
      <c r="AN218" s="349">
        <v>1.4463109558818859E-3</v>
      </c>
      <c r="AO218" s="349">
        <v>1.4463109558818859E-3</v>
      </c>
      <c r="AP218" s="349">
        <v>1.4463109558818859E-3</v>
      </c>
      <c r="AQ218" s="349">
        <v>1.4463109558818859E-3</v>
      </c>
      <c r="AR218" s="349">
        <v>1.4463109558818859E-3</v>
      </c>
      <c r="AS218" s="349">
        <v>1.4463109558818859E-3</v>
      </c>
      <c r="AT218" s="349">
        <v>1.4463109558818859E-3</v>
      </c>
    </row>
    <row r="219" spans="1:46">
      <c r="A219" s="349"/>
      <c r="B219" s="349" t="s">
        <v>655</v>
      </c>
      <c r="C219" s="349" t="s">
        <v>656</v>
      </c>
      <c r="D219" s="349">
        <v>2.7313308488374322</v>
      </c>
      <c r="E219" s="349">
        <v>2.7313308488374322</v>
      </c>
      <c r="F219" s="349">
        <v>2.7313308488374322</v>
      </c>
      <c r="G219" s="349">
        <v>2.7313308488374322</v>
      </c>
      <c r="H219" s="349">
        <v>2.7313308488374322</v>
      </c>
      <c r="I219" s="349">
        <v>2.7313308488374322</v>
      </c>
      <c r="J219" s="349">
        <v>2.7313308488374322</v>
      </c>
      <c r="K219" s="349">
        <v>2.0502459099730128</v>
      </c>
      <c r="L219" s="349">
        <v>2.0502459099730128</v>
      </c>
      <c r="M219" s="349">
        <v>2.0502459099730128</v>
      </c>
      <c r="N219" s="349">
        <v>2.0502459099730128</v>
      </c>
      <c r="O219" s="349">
        <v>2.0502459099730128</v>
      </c>
      <c r="P219" s="349">
        <v>2.0502459099730128</v>
      </c>
      <c r="Q219" s="349">
        <v>2.0502459099730128</v>
      </c>
      <c r="R219" s="349">
        <v>2.0502459099730128</v>
      </c>
      <c r="S219" s="349">
        <v>2.0502459099730128</v>
      </c>
      <c r="T219" s="349">
        <v>1.7572333528187589</v>
      </c>
      <c r="U219" s="349">
        <v>1.7572333528187589</v>
      </c>
      <c r="V219" s="349">
        <v>1.7572333528187589</v>
      </c>
      <c r="W219" s="349">
        <v>1.7572333528187589</v>
      </c>
      <c r="X219" s="349">
        <v>1.7572333528187589</v>
      </c>
      <c r="Y219" s="349">
        <v>1.7572333528187589</v>
      </c>
      <c r="Z219" s="349">
        <v>1.7572333528187589</v>
      </c>
      <c r="AA219" s="349">
        <v>1.7572333528187589</v>
      </c>
      <c r="AB219" s="349">
        <v>1.7572333528187589</v>
      </c>
      <c r="AC219" s="349">
        <v>2.943597413250781E-2</v>
      </c>
      <c r="AD219" s="349">
        <v>2.943597413250781E-2</v>
      </c>
      <c r="AE219" s="349">
        <v>2.943597413250781E-2</v>
      </c>
      <c r="AF219" s="349">
        <v>2.943597413250781E-2</v>
      </c>
      <c r="AG219" s="349">
        <v>2.943597413250781E-2</v>
      </c>
      <c r="AH219" s="349">
        <v>2.943597413250781E-2</v>
      </c>
      <c r="AI219" s="349">
        <v>2.943597413250781E-2</v>
      </c>
      <c r="AJ219" s="349">
        <v>2.943597413250781E-2</v>
      </c>
      <c r="AK219" s="349">
        <v>2.943597413250781E-2</v>
      </c>
      <c r="AL219" s="349">
        <v>7.7463089822388975E-2</v>
      </c>
      <c r="AM219" s="349">
        <v>7.7463089822388975E-2</v>
      </c>
      <c r="AN219" s="349">
        <v>7.7463089822388975E-2</v>
      </c>
      <c r="AO219" s="349">
        <v>7.7463089822388975E-2</v>
      </c>
      <c r="AP219" s="349">
        <v>7.7463089822388975E-2</v>
      </c>
      <c r="AQ219" s="349">
        <v>7.7463089822388975E-2</v>
      </c>
      <c r="AR219" s="349">
        <v>7.7463089822388975E-2</v>
      </c>
      <c r="AS219" s="349">
        <v>7.7463089822388975E-2</v>
      </c>
      <c r="AT219" s="349">
        <v>7.7463089822388975E-2</v>
      </c>
    </row>
    <row r="220" spans="1:46">
      <c r="A220" s="349"/>
      <c r="B220" s="349" t="s">
        <v>657</v>
      </c>
      <c r="C220" s="349" t="s">
        <v>658</v>
      </c>
      <c r="D220" s="349">
        <v>2.7934065499473739</v>
      </c>
      <c r="E220" s="349">
        <v>2.7934065499473739</v>
      </c>
      <c r="F220" s="349">
        <v>2.7934065499473739</v>
      </c>
      <c r="G220" s="349">
        <v>2.7934065499473739</v>
      </c>
      <c r="H220" s="349">
        <v>2.7934065499473739</v>
      </c>
      <c r="I220" s="349">
        <v>2.7934065499473739</v>
      </c>
      <c r="J220" s="349">
        <v>2.7934065499473739</v>
      </c>
      <c r="K220" s="349">
        <v>0.44204480605167618</v>
      </c>
      <c r="L220" s="349">
        <v>0.44204480605167618</v>
      </c>
      <c r="M220" s="349">
        <v>0.44204480605167618</v>
      </c>
      <c r="N220" s="349">
        <v>0.44204480605167618</v>
      </c>
      <c r="O220" s="349">
        <v>0.44204480605167618</v>
      </c>
      <c r="P220" s="349">
        <v>0.44204480605167618</v>
      </c>
      <c r="Q220" s="349">
        <v>0.44204480605167618</v>
      </c>
      <c r="R220" s="349">
        <v>0.44204480605167618</v>
      </c>
      <c r="S220" s="349">
        <v>0.44204480605167618</v>
      </c>
      <c r="T220" s="349">
        <v>1.7572333528187589</v>
      </c>
      <c r="U220" s="349">
        <v>1.7572333528187589</v>
      </c>
      <c r="V220" s="349">
        <v>1.7572333528187589</v>
      </c>
      <c r="W220" s="349">
        <v>1.7572333528187589</v>
      </c>
      <c r="X220" s="349">
        <v>1.7572333528187589</v>
      </c>
      <c r="Y220" s="349">
        <v>1.7572333528187589</v>
      </c>
      <c r="Z220" s="349">
        <v>1.7572333528187589</v>
      </c>
      <c r="AA220" s="349">
        <v>1.7572333528187589</v>
      </c>
      <c r="AB220" s="349">
        <v>1.7572333528187589</v>
      </c>
      <c r="AC220" s="349">
        <v>2.943597413250781E-2</v>
      </c>
      <c r="AD220" s="349">
        <v>2.943597413250781E-2</v>
      </c>
      <c r="AE220" s="349">
        <v>2.943597413250781E-2</v>
      </c>
      <c r="AF220" s="349">
        <v>2.943597413250781E-2</v>
      </c>
      <c r="AG220" s="349">
        <v>2.943597413250781E-2</v>
      </c>
      <c r="AH220" s="349">
        <v>2.943597413250781E-2</v>
      </c>
      <c r="AI220" s="349">
        <v>2.943597413250781E-2</v>
      </c>
      <c r="AJ220" s="349">
        <v>2.943597413250781E-2</v>
      </c>
      <c r="AK220" s="349">
        <v>2.943597413250781E-2</v>
      </c>
      <c r="AL220" s="349">
        <v>7.7463089822388975E-2</v>
      </c>
      <c r="AM220" s="349">
        <v>7.7463089822388975E-2</v>
      </c>
      <c r="AN220" s="349">
        <v>7.7463089822388975E-2</v>
      </c>
      <c r="AO220" s="349">
        <v>7.7463089822388975E-2</v>
      </c>
      <c r="AP220" s="349">
        <v>7.7463089822388975E-2</v>
      </c>
      <c r="AQ220" s="349">
        <v>7.7463089822388975E-2</v>
      </c>
      <c r="AR220" s="349">
        <v>7.7463089822388975E-2</v>
      </c>
      <c r="AS220" s="349">
        <v>7.7463089822388975E-2</v>
      </c>
      <c r="AT220" s="349">
        <v>7.7463089822388975E-2</v>
      </c>
    </row>
    <row r="221" spans="1:46">
      <c r="A221" s="349"/>
      <c r="B221" s="349" t="s">
        <v>659</v>
      </c>
      <c r="C221" s="349" t="s">
        <v>660</v>
      </c>
      <c r="D221" s="349">
        <v>2.8093688730899302</v>
      </c>
      <c r="E221" s="349">
        <v>2.8093688730899302</v>
      </c>
      <c r="F221" s="349">
        <v>2.8093688730899302</v>
      </c>
      <c r="G221" s="349">
        <v>2.8093688730899302</v>
      </c>
      <c r="H221" s="349">
        <v>2.8093688730899302</v>
      </c>
      <c r="I221" s="349">
        <v>2.8093688730899302</v>
      </c>
      <c r="J221" s="349">
        <v>2.8093688730899302</v>
      </c>
      <c r="K221" s="349">
        <v>0.44204480605167618</v>
      </c>
      <c r="L221" s="349">
        <v>0.44204480605167618</v>
      </c>
      <c r="M221" s="349">
        <v>0.44204480605167618</v>
      </c>
      <c r="N221" s="349">
        <v>0.44204480605167618</v>
      </c>
      <c r="O221" s="349">
        <v>0.44204480605167618</v>
      </c>
      <c r="P221" s="349">
        <v>0.44204480605167618</v>
      </c>
      <c r="Q221" s="349">
        <v>0.44204480605167618</v>
      </c>
      <c r="R221" s="349">
        <v>0.44204480605167618</v>
      </c>
      <c r="S221" s="349">
        <v>0.44204480605167618</v>
      </c>
      <c r="T221" s="349">
        <v>1.7572333528187589</v>
      </c>
      <c r="U221" s="349">
        <v>1.7572333528187589</v>
      </c>
      <c r="V221" s="349">
        <v>1.7572333528187589</v>
      </c>
      <c r="W221" s="349">
        <v>1.7572333528187589</v>
      </c>
      <c r="X221" s="349">
        <v>1.7572333528187589</v>
      </c>
      <c r="Y221" s="349">
        <v>1.7572333528187589</v>
      </c>
      <c r="Z221" s="349">
        <v>1.7572333528187589</v>
      </c>
      <c r="AA221" s="349">
        <v>1.7572333528187589</v>
      </c>
      <c r="AB221" s="349">
        <v>1.7572333528187589</v>
      </c>
      <c r="AC221" s="349">
        <v>2.943597413250781E-2</v>
      </c>
      <c r="AD221" s="349">
        <v>2.943597413250781E-2</v>
      </c>
      <c r="AE221" s="349">
        <v>2.943597413250781E-2</v>
      </c>
      <c r="AF221" s="349">
        <v>2.943597413250781E-2</v>
      </c>
      <c r="AG221" s="349">
        <v>2.943597413250781E-2</v>
      </c>
      <c r="AH221" s="349">
        <v>2.943597413250781E-2</v>
      </c>
      <c r="AI221" s="349">
        <v>2.943597413250781E-2</v>
      </c>
      <c r="AJ221" s="349">
        <v>2.943597413250781E-2</v>
      </c>
      <c r="AK221" s="349">
        <v>2.943597413250781E-2</v>
      </c>
      <c r="AL221" s="349">
        <v>7.7463089822388975E-2</v>
      </c>
      <c r="AM221" s="349">
        <v>7.7463089822388975E-2</v>
      </c>
      <c r="AN221" s="349">
        <v>7.7463089822388975E-2</v>
      </c>
      <c r="AO221" s="349">
        <v>7.7463089822388975E-2</v>
      </c>
      <c r="AP221" s="349">
        <v>7.7463089822388975E-2</v>
      </c>
      <c r="AQ221" s="349">
        <v>7.7463089822388975E-2</v>
      </c>
      <c r="AR221" s="349">
        <v>7.7463089822388975E-2</v>
      </c>
      <c r="AS221" s="349">
        <v>7.7463089822388975E-2</v>
      </c>
      <c r="AT221" s="349">
        <v>7.7463089822388975E-2</v>
      </c>
    </row>
    <row r="222" spans="1:46">
      <c r="A222" s="349"/>
      <c r="B222" s="349" t="s">
        <v>637</v>
      </c>
      <c r="C222" s="349" t="s">
        <v>638</v>
      </c>
      <c r="D222" s="349">
        <v>1.9172146697629859</v>
      </c>
      <c r="E222" s="349">
        <v>1.9172146697629859</v>
      </c>
      <c r="F222" s="349">
        <v>1.9172146697629859</v>
      </c>
      <c r="G222" s="349">
        <v>1.9172146697629859</v>
      </c>
      <c r="H222" s="349">
        <v>1.9172146697629859</v>
      </c>
      <c r="I222" s="349">
        <v>1.9172146697629859</v>
      </c>
      <c r="J222" s="349">
        <v>1.9172146697629859</v>
      </c>
      <c r="K222" s="349">
        <v>2.0867907816968789</v>
      </c>
      <c r="L222" s="349">
        <v>2.0867907816968789</v>
      </c>
      <c r="M222" s="349">
        <v>2.0867907816968789</v>
      </c>
      <c r="N222" s="349">
        <v>2.0867907816968789</v>
      </c>
      <c r="O222" s="349">
        <v>2.0867907816968789</v>
      </c>
      <c r="P222" s="349">
        <v>2.0867907816968789</v>
      </c>
      <c r="Q222" s="349">
        <v>2.0867907816968789</v>
      </c>
      <c r="R222" s="349">
        <v>2.0867907816968789</v>
      </c>
      <c r="S222" s="349">
        <v>2.0867907816968789</v>
      </c>
      <c r="T222" s="349"/>
      <c r="U222" s="349"/>
      <c r="V222" s="349"/>
      <c r="W222" s="349"/>
      <c r="X222" s="349"/>
      <c r="Y222" s="349"/>
      <c r="Z222" s="349"/>
      <c r="AA222" s="349"/>
      <c r="AB222" s="349"/>
      <c r="AC222" s="349">
        <v>8.8221556268551805E-3</v>
      </c>
      <c r="AD222" s="349">
        <v>8.8221556268551805E-3</v>
      </c>
      <c r="AE222" s="349">
        <v>8.8221556268551805E-3</v>
      </c>
      <c r="AF222" s="349">
        <v>8.8221556268551805E-3</v>
      </c>
      <c r="AG222" s="349">
        <v>8.8221556268551805E-3</v>
      </c>
      <c r="AH222" s="349">
        <v>8.8221556268551805E-3</v>
      </c>
      <c r="AI222" s="349">
        <v>8.8221556268551805E-3</v>
      </c>
      <c r="AJ222" s="349">
        <v>8.8221556268551805E-3</v>
      </c>
      <c r="AK222" s="349">
        <v>8.8221556268551805E-3</v>
      </c>
      <c r="AL222" s="349">
        <v>6.0909108490961823E-2</v>
      </c>
      <c r="AM222" s="349">
        <v>6.0909108490961823E-2</v>
      </c>
      <c r="AN222" s="349">
        <v>6.0909108490961823E-2</v>
      </c>
      <c r="AO222" s="349">
        <v>6.0909108490961823E-2</v>
      </c>
      <c r="AP222" s="349">
        <v>6.0909108490961823E-2</v>
      </c>
      <c r="AQ222" s="349">
        <v>6.0909108490961823E-2</v>
      </c>
      <c r="AR222" s="349">
        <v>6.0909108490961823E-2</v>
      </c>
      <c r="AS222" s="349">
        <v>6.0909108490961823E-2</v>
      </c>
      <c r="AT222" s="349">
        <v>6.0909108490961823E-2</v>
      </c>
    </row>
    <row r="223" spans="1:46">
      <c r="A223" s="349"/>
      <c r="B223" s="349" t="s">
        <v>661</v>
      </c>
      <c r="C223" s="349" t="s">
        <v>662</v>
      </c>
      <c r="D223" s="349">
        <v>2.1302385219588729</v>
      </c>
      <c r="E223" s="349">
        <v>2.1302385219588729</v>
      </c>
      <c r="F223" s="349">
        <v>2.1302385219588729</v>
      </c>
      <c r="G223" s="349">
        <v>2.1302385219588729</v>
      </c>
      <c r="H223" s="349">
        <v>2.1302385219588729</v>
      </c>
      <c r="I223" s="349">
        <v>2.1302385219588729</v>
      </c>
      <c r="J223" s="349">
        <v>2.1302385219588729</v>
      </c>
      <c r="K223" s="349">
        <v>1.279773520969089</v>
      </c>
      <c r="L223" s="349">
        <v>1.279773520969089</v>
      </c>
      <c r="M223" s="349">
        <v>1.279773520969089</v>
      </c>
      <c r="N223" s="349">
        <v>1.279773520969089</v>
      </c>
      <c r="O223" s="349">
        <v>1.279773520969089</v>
      </c>
      <c r="P223" s="349">
        <v>1.279773520969089</v>
      </c>
      <c r="Q223" s="349">
        <v>1.279773520969089</v>
      </c>
      <c r="R223" s="349">
        <v>1.279773520969089</v>
      </c>
      <c r="S223" s="349">
        <v>1.279773520969089</v>
      </c>
      <c r="T223" s="349">
        <v>0.40423070386530668</v>
      </c>
      <c r="U223" s="349">
        <v>0.40423070386530668</v>
      </c>
      <c r="V223" s="349">
        <v>0.40423070386530668</v>
      </c>
      <c r="W223" s="349">
        <v>0.40423070386530668</v>
      </c>
      <c r="X223" s="349">
        <v>0.40423070386530668</v>
      </c>
      <c r="Y223" s="349">
        <v>0.40423070386530668</v>
      </c>
      <c r="Z223" s="349">
        <v>0.40423070386530668</v>
      </c>
      <c r="AA223" s="349">
        <v>0.40423070386530668</v>
      </c>
      <c r="AB223" s="349">
        <v>0.40423070386530668</v>
      </c>
      <c r="AC223" s="349">
        <v>8.8221556268551805E-3</v>
      </c>
      <c r="AD223" s="349">
        <v>8.8221556268551805E-3</v>
      </c>
      <c r="AE223" s="349">
        <v>8.8221556268551805E-3</v>
      </c>
      <c r="AF223" s="349">
        <v>8.8221556268551805E-3</v>
      </c>
      <c r="AG223" s="349">
        <v>8.8221556268551805E-3</v>
      </c>
      <c r="AH223" s="349">
        <v>8.8221556268551805E-3</v>
      </c>
      <c r="AI223" s="349">
        <v>8.8221556268551805E-3</v>
      </c>
      <c r="AJ223" s="349">
        <v>8.8221556268551805E-3</v>
      </c>
      <c r="AK223" s="349">
        <v>8.8221556268551805E-3</v>
      </c>
      <c r="AL223" s="349">
        <v>6.0909108490961823E-2</v>
      </c>
      <c r="AM223" s="349">
        <v>6.0909108490961823E-2</v>
      </c>
      <c r="AN223" s="349">
        <v>6.0909108490961823E-2</v>
      </c>
      <c r="AO223" s="349">
        <v>6.0909108490961823E-2</v>
      </c>
      <c r="AP223" s="349">
        <v>6.0909108490961823E-2</v>
      </c>
      <c r="AQ223" s="349">
        <v>6.0909108490961823E-2</v>
      </c>
      <c r="AR223" s="349">
        <v>6.0909108490961823E-2</v>
      </c>
      <c r="AS223" s="349">
        <v>6.0909108490961823E-2</v>
      </c>
      <c r="AT223" s="349">
        <v>6.0909108490961823E-2</v>
      </c>
    </row>
    <row r="224" spans="1:46">
      <c r="A224" s="349"/>
      <c r="B224" s="349" t="s">
        <v>663</v>
      </c>
      <c r="C224" s="349" t="s">
        <v>664</v>
      </c>
      <c r="D224" s="349">
        <v>2.178653033821575</v>
      </c>
      <c r="E224" s="349">
        <v>2.178653033821575</v>
      </c>
      <c r="F224" s="349">
        <v>2.178653033821575</v>
      </c>
      <c r="G224" s="349">
        <v>2.178653033821575</v>
      </c>
      <c r="H224" s="349">
        <v>2.178653033821575</v>
      </c>
      <c r="I224" s="349">
        <v>2.178653033821575</v>
      </c>
      <c r="J224" s="349">
        <v>2.178653033821575</v>
      </c>
      <c r="K224" s="349">
        <v>0.27100194505935099</v>
      </c>
      <c r="L224" s="349">
        <v>0.27100194505935099</v>
      </c>
      <c r="M224" s="349">
        <v>0.27100194505935099</v>
      </c>
      <c r="N224" s="349">
        <v>0.27100194505935099</v>
      </c>
      <c r="O224" s="349">
        <v>0.27100194505935099</v>
      </c>
      <c r="P224" s="349">
        <v>0.27100194505935099</v>
      </c>
      <c r="Q224" s="349">
        <v>0.27100194505935099</v>
      </c>
      <c r="R224" s="349">
        <v>0.27100194505935099</v>
      </c>
      <c r="S224" s="349">
        <v>0.27100194505935099</v>
      </c>
      <c r="T224" s="349">
        <v>0.40423070386530668</v>
      </c>
      <c r="U224" s="349">
        <v>0.40423070386530668</v>
      </c>
      <c r="V224" s="349">
        <v>0.40423070386530668</v>
      </c>
      <c r="W224" s="349">
        <v>0.40423070386530668</v>
      </c>
      <c r="X224" s="349">
        <v>0.40423070386530668</v>
      </c>
      <c r="Y224" s="349">
        <v>0.40423070386530668</v>
      </c>
      <c r="Z224" s="349">
        <v>0.40423070386530668</v>
      </c>
      <c r="AA224" s="349">
        <v>0.40423070386530668</v>
      </c>
      <c r="AB224" s="349">
        <v>0.40423070386530668</v>
      </c>
      <c r="AC224" s="349">
        <v>8.8221556268551805E-3</v>
      </c>
      <c r="AD224" s="349">
        <v>8.8221556268551805E-3</v>
      </c>
      <c r="AE224" s="349">
        <v>8.8221556268551805E-3</v>
      </c>
      <c r="AF224" s="349">
        <v>8.8221556268551805E-3</v>
      </c>
      <c r="AG224" s="349">
        <v>8.8221556268551805E-3</v>
      </c>
      <c r="AH224" s="349">
        <v>8.8221556268551805E-3</v>
      </c>
      <c r="AI224" s="349">
        <v>8.8221556268551805E-3</v>
      </c>
      <c r="AJ224" s="349">
        <v>8.8221556268551805E-3</v>
      </c>
      <c r="AK224" s="349">
        <v>8.8221556268551805E-3</v>
      </c>
      <c r="AL224" s="349">
        <v>6.0909108490961823E-2</v>
      </c>
      <c r="AM224" s="349">
        <v>6.0909108490961823E-2</v>
      </c>
      <c r="AN224" s="349">
        <v>6.0909108490961823E-2</v>
      </c>
      <c r="AO224" s="349">
        <v>6.0909108490961823E-2</v>
      </c>
      <c r="AP224" s="349">
        <v>6.0909108490961823E-2</v>
      </c>
      <c r="AQ224" s="349">
        <v>6.0909108490961823E-2</v>
      </c>
      <c r="AR224" s="349">
        <v>6.0909108490961823E-2</v>
      </c>
      <c r="AS224" s="349">
        <v>6.0909108490961823E-2</v>
      </c>
      <c r="AT224" s="349">
        <v>6.0909108490961823E-2</v>
      </c>
    </row>
    <row r="225" spans="1:46">
      <c r="A225" s="349"/>
      <c r="B225" s="349" t="s">
        <v>665</v>
      </c>
      <c r="C225" s="349" t="s">
        <v>666</v>
      </c>
      <c r="D225" s="349">
        <v>2.396518337203732</v>
      </c>
      <c r="E225" s="349">
        <v>2.396518337203732</v>
      </c>
      <c r="F225" s="349">
        <v>2.396518337203732</v>
      </c>
      <c r="G225" s="349">
        <v>2.396518337203732</v>
      </c>
      <c r="H225" s="349">
        <v>2.396518337203732</v>
      </c>
      <c r="I225" s="349">
        <v>2.396518337203732</v>
      </c>
      <c r="J225" s="349">
        <v>2.396518337203732</v>
      </c>
      <c r="K225" s="349">
        <v>0.27100194505935099</v>
      </c>
      <c r="L225" s="349">
        <v>0.27100194505935099</v>
      </c>
      <c r="M225" s="349">
        <v>0.27100194505935099</v>
      </c>
      <c r="N225" s="349">
        <v>0.27100194505935099</v>
      </c>
      <c r="O225" s="349">
        <v>0.27100194505935099</v>
      </c>
      <c r="P225" s="349">
        <v>0.27100194505935099</v>
      </c>
      <c r="Q225" s="349">
        <v>0.27100194505935099</v>
      </c>
      <c r="R225" s="349">
        <v>0.27100194505935099</v>
      </c>
      <c r="S225" s="349">
        <v>0.27100194505935099</v>
      </c>
      <c r="T225" s="349">
        <v>0.40423070386530668</v>
      </c>
      <c r="U225" s="349">
        <v>0.40423070386530668</v>
      </c>
      <c r="V225" s="349">
        <v>0.40423070386530668</v>
      </c>
      <c r="W225" s="349">
        <v>0.40423070386530668</v>
      </c>
      <c r="X225" s="349">
        <v>0.40423070386530668</v>
      </c>
      <c r="Y225" s="349">
        <v>0.40423070386530668</v>
      </c>
      <c r="Z225" s="349">
        <v>0.40423070386530668</v>
      </c>
      <c r="AA225" s="349">
        <v>0.40423070386530668</v>
      </c>
      <c r="AB225" s="349">
        <v>0.40423070386530668</v>
      </c>
      <c r="AC225" s="349">
        <v>8.8221556268551805E-3</v>
      </c>
      <c r="AD225" s="349">
        <v>8.8221556268551805E-3</v>
      </c>
      <c r="AE225" s="349">
        <v>8.8221556268551805E-3</v>
      </c>
      <c r="AF225" s="349">
        <v>8.8221556268551805E-3</v>
      </c>
      <c r="AG225" s="349">
        <v>8.8221556268551805E-3</v>
      </c>
      <c r="AH225" s="349">
        <v>8.8221556268551805E-3</v>
      </c>
      <c r="AI225" s="349">
        <v>8.8221556268551805E-3</v>
      </c>
      <c r="AJ225" s="349">
        <v>8.8221556268551805E-3</v>
      </c>
      <c r="AK225" s="349">
        <v>8.8221556268551805E-3</v>
      </c>
      <c r="AL225" s="349">
        <v>6.0909108490961823E-2</v>
      </c>
      <c r="AM225" s="349">
        <v>6.0909108490961823E-2</v>
      </c>
      <c r="AN225" s="349">
        <v>6.0909108490961823E-2</v>
      </c>
      <c r="AO225" s="349">
        <v>6.0909108490961823E-2</v>
      </c>
      <c r="AP225" s="349">
        <v>6.0909108490961823E-2</v>
      </c>
      <c r="AQ225" s="349">
        <v>6.0909108490961823E-2</v>
      </c>
      <c r="AR225" s="349">
        <v>6.0909108490961823E-2</v>
      </c>
      <c r="AS225" s="349">
        <v>6.0909108490961823E-2</v>
      </c>
      <c r="AT225" s="349">
        <v>6.0909108490961823E-2</v>
      </c>
    </row>
    <row r="226" spans="1:46">
      <c r="A226" s="349"/>
      <c r="B226" s="349" t="s">
        <v>667</v>
      </c>
      <c r="C226" s="349" t="s">
        <v>668</v>
      </c>
      <c r="D226" s="349">
        <v>1</v>
      </c>
      <c r="E226" s="349">
        <v>1</v>
      </c>
      <c r="F226" s="349">
        <v>1</v>
      </c>
      <c r="G226" s="349">
        <v>1</v>
      </c>
      <c r="H226" s="349">
        <v>1</v>
      </c>
      <c r="I226" s="349">
        <v>1</v>
      </c>
      <c r="J226" s="349">
        <v>1</v>
      </c>
      <c r="K226" s="349">
        <v>0.1620452604877563</v>
      </c>
      <c r="L226" s="349">
        <v>0.1620452604877563</v>
      </c>
      <c r="M226" s="349">
        <v>0.1620452604877563</v>
      </c>
      <c r="N226" s="349">
        <v>0.1620452604877563</v>
      </c>
      <c r="O226" s="349">
        <v>0.1620452604877563</v>
      </c>
      <c r="P226" s="349">
        <v>0.1620452604877563</v>
      </c>
      <c r="Q226" s="349">
        <v>0.1620452604877563</v>
      </c>
      <c r="R226" s="349">
        <v>0.1620452604877563</v>
      </c>
      <c r="S226" s="349">
        <v>0.1620452604877563</v>
      </c>
      <c r="T226" s="349"/>
      <c r="U226" s="349"/>
      <c r="V226" s="349"/>
      <c r="W226" s="349"/>
      <c r="X226" s="349"/>
      <c r="Y226" s="349"/>
      <c r="Z226" s="349"/>
      <c r="AA226" s="349"/>
      <c r="AB226" s="349"/>
      <c r="AC226" s="349">
        <v>2.367726072306712E-3</v>
      </c>
      <c r="AD226" s="349">
        <v>2.367726072306712E-3</v>
      </c>
      <c r="AE226" s="349">
        <v>2.367726072306712E-3</v>
      </c>
      <c r="AF226" s="349">
        <v>2.367726072306712E-3</v>
      </c>
      <c r="AG226" s="349">
        <v>2.367726072306712E-3</v>
      </c>
      <c r="AH226" s="349">
        <v>2.367726072306712E-3</v>
      </c>
      <c r="AI226" s="349">
        <v>2.367726072306712E-3</v>
      </c>
      <c r="AJ226" s="349">
        <v>2.367726072306712E-3</v>
      </c>
      <c r="AK226" s="349">
        <v>2.367726072306712E-3</v>
      </c>
      <c r="AL226" s="349">
        <v>2.3577585400968528E-3</v>
      </c>
      <c r="AM226" s="349">
        <v>2.3577585400968528E-3</v>
      </c>
      <c r="AN226" s="349">
        <v>2.3577585400968528E-3</v>
      </c>
      <c r="AO226" s="349">
        <v>2.3577585400968528E-3</v>
      </c>
      <c r="AP226" s="349">
        <v>2.3577585400968528E-3</v>
      </c>
      <c r="AQ226" s="349">
        <v>2.3577585400968528E-3</v>
      </c>
      <c r="AR226" s="349">
        <v>2.3577585400968528E-3</v>
      </c>
      <c r="AS226" s="349">
        <v>2.3577585400968528E-3</v>
      </c>
      <c r="AT226" s="349">
        <v>2.3577585400968528E-3</v>
      </c>
    </row>
    <row r="227" spans="1:46">
      <c r="A227" s="349"/>
      <c r="B227" s="349" t="s">
        <v>669</v>
      </c>
      <c r="C227" s="349" t="s">
        <v>670</v>
      </c>
      <c r="D227" s="349">
        <v>1</v>
      </c>
      <c r="E227" s="349">
        <v>1</v>
      </c>
      <c r="F227" s="349">
        <v>1</v>
      </c>
      <c r="G227" s="349">
        <v>1</v>
      </c>
      <c r="H227" s="349">
        <v>1</v>
      </c>
      <c r="I227" s="349">
        <v>1</v>
      </c>
      <c r="J227" s="349">
        <v>1</v>
      </c>
      <c r="K227" s="349">
        <v>0.15784840482044751</v>
      </c>
      <c r="L227" s="349">
        <v>0.15784840482044751</v>
      </c>
      <c r="M227" s="349">
        <v>0.15784840482044751</v>
      </c>
      <c r="N227" s="349">
        <v>0.15784840482044751</v>
      </c>
      <c r="O227" s="349">
        <v>0.15784840482044751</v>
      </c>
      <c r="P227" s="349">
        <v>0.15784840482044751</v>
      </c>
      <c r="Q227" s="349">
        <v>0.15784840482044751</v>
      </c>
      <c r="R227" s="349">
        <v>0.15784840482044751</v>
      </c>
      <c r="S227" s="349">
        <v>0.15784840482044751</v>
      </c>
      <c r="T227" s="349"/>
      <c r="U227" s="349"/>
      <c r="V227" s="349"/>
      <c r="W227" s="349"/>
      <c r="X227" s="349"/>
      <c r="Y227" s="349"/>
      <c r="Z227" s="349"/>
      <c r="AA227" s="349"/>
      <c r="AB227" s="349"/>
      <c r="AC227" s="349">
        <v>2.4306789073163439E-3</v>
      </c>
      <c r="AD227" s="349">
        <v>2.4306789073163439E-3</v>
      </c>
      <c r="AE227" s="349">
        <v>2.4306789073163439E-3</v>
      </c>
      <c r="AF227" s="349">
        <v>2.4306789073163439E-3</v>
      </c>
      <c r="AG227" s="349">
        <v>2.4306789073163439E-3</v>
      </c>
      <c r="AH227" s="349">
        <v>2.4306789073163439E-3</v>
      </c>
      <c r="AI227" s="349">
        <v>2.4306789073163439E-3</v>
      </c>
      <c r="AJ227" s="349">
        <v>2.4306789073163439E-3</v>
      </c>
      <c r="AK227" s="349">
        <v>2.4306789073163439E-3</v>
      </c>
      <c r="AL227" s="349">
        <v>2.2966942901375101E-3</v>
      </c>
      <c r="AM227" s="349">
        <v>2.2966942901375101E-3</v>
      </c>
      <c r="AN227" s="349">
        <v>2.2966942901375101E-3</v>
      </c>
      <c r="AO227" s="349">
        <v>2.2966942901375101E-3</v>
      </c>
      <c r="AP227" s="349">
        <v>2.2966942901375101E-3</v>
      </c>
      <c r="AQ227" s="349">
        <v>2.2966942901375101E-3</v>
      </c>
      <c r="AR227" s="349">
        <v>2.2966942901375101E-3</v>
      </c>
      <c r="AS227" s="349">
        <v>2.2966942901375101E-3</v>
      </c>
      <c r="AT227" s="349">
        <v>2.2966942901375101E-3</v>
      </c>
    </row>
    <row r="228" spans="1:46">
      <c r="A228" s="349"/>
      <c r="B228" s="349" t="s">
        <v>671</v>
      </c>
      <c r="C228" s="349" t="s">
        <v>672</v>
      </c>
      <c r="D228" s="349">
        <v>0.451476368560703</v>
      </c>
      <c r="E228" s="349">
        <v>0.451476368560703</v>
      </c>
      <c r="F228" s="349">
        <v>0.451476368560703</v>
      </c>
      <c r="G228" s="349">
        <v>0.451476368560703</v>
      </c>
      <c r="H228" s="349">
        <v>0.451476368560703</v>
      </c>
      <c r="I228" s="349">
        <v>0.451476368560703</v>
      </c>
      <c r="J228" s="349">
        <v>0.451476368560703</v>
      </c>
      <c r="K228" s="349">
        <v>6.5000000000000002E-2</v>
      </c>
      <c r="L228" s="349">
        <v>6.5000000000000002E-2</v>
      </c>
      <c r="M228" s="349">
        <v>6.5000000000000002E-2</v>
      </c>
      <c r="N228" s="349">
        <v>6.5000000000000002E-2</v>
      </c>
      <c r="O228" s="349">
        <v>6.5000000000000002E-2</v>
      </c>
      <c r="P228" s="349">
        <v>6.5000000000000002E-2</v>
      </c>
      <c r="Q228" s="349">
        <v>6.5000000000000002E-2</v>
      </c>
      <c r="R228" s="349">
        <v>6.5000000000000002E-2</v>
      </c>
      <c r="S228" s="349">
        <v>6.5000000000000002E-2</v>
      </c>
      <c r="T228" s="349">
        <v>2.1508132663782171E-2</v>
      </c>
      <c r="U228" s="349">
        <v>2.1508132663782171E-2</v>
      </c>
      <c r="V228" s="349">
        <v>2.1508132663782171E-2</v>
      </c>
      <c r="W228" s="349">
        <v>2.1508132663782171E-2</v>
      </c>
      <c r="X228" s="349">
        <v>2.1508132663782171E-2</v>
      </c>
      <c r="Y228" s="349">
        <v>2.1508132663782171E-2</v>
      </c>
      <c r="Z228" s="349">
        <v>2.1508132663782171E-2</v>
      </c>
      <c r="AA228" s="349">
        <v>2.1508132663782171E-2</v>
      </c>
      <c r="AB228" s="349">
        <v>2.1508132663782171E-2</v>
      </c>
      <c r="AC228" s="349">
        <v>3.9834009827086061E-3</v>
      </c>
      <c r="AD228" s="349">
        <v>3.9834009827086061E-3</v>
      </c>
      <c r="AE228" s="349">
        <v>3.9834009827086061E-3</v>
      </c>
      <c r="AF228" s="349">
        <v>3.9834009827086061E-3</v>
      </c>
      <c r="AG228" s="349">
        <v>3.9834009827086061E-3</v>
      </c>
      <c r="AH228" s="349">
        <v>3.9834009827086061E-3</v>
      </c>
      <c r="AI228" s="349">
        <v>3.9834009827086061E-3</v>
      </c>
      <c r="AJ228" s="349">
        <v>3.9834009827086061E-3</v>
      </c>
      <c r="AK228" s="349">
        <v>3.9834009827086061E-3</v>
      </c>
      <c r="AL228" s="349">
        <v>9.4153068416053688E-3</v>
      </c>
      <c r="AM228" s="349">
        <v>9.4153068416053688E-3</v>
      </c>
      <c r="AN228" s="349">
        <v>9.4153068416053688E-3</v>
      </c>
      <c r="AO228" s="349">
        <v>9.4153068416053688E-3</v>
      </c>
      <c r="AP228" s="349">
        <v>9.4153068416053688E-3</v>
      </c>
      <c r="AQ228" s="349">
        <v>9.4153068416053688E-3</v>
      </c>
      <c r="AR228" s="349">
        <v>9.4153068416053688E-3</v>
      </c>
      <c r="AS228" s="349">
        <v>9.4153068416053688E-3</v>
      </c>
      <c r="AT228" s="349">
        <v>9.4153068416053688E-3</v>
      </c>
    </row>
    <row r="229" spans="1:46">
      <c r="A229" s="349"/>
      <c r="B229" s="349" t="s">
        <v>673</v>
      </c>
      <c r="C229" s="349" t="s">
        <v>674</v>
      </c>
      <c r="D229" s="349">
        <v>0.42712996079536708</v>
      </c>
      <c r="E229" s="349">
        <v>0.42712996079536708</v>
      </c>
      <c r="F229" s="349">
        <v>0.42712996079536708</v>
      </c>
      <c r="G229" s="349">
        <v>0.42712996079536708</v>
      </c>
      <c r="H229" s="349">
        <v>0.42712996079536708</v>
      </c>
      <c r="I229" s="349">
        <v>0.42712996079536708</v>
      </c>
      <c r="J229" s="349">
        <v>0.42712996079536708</v>
      </c>
      <c r="K229" s="349">
        <v>6.5000000000000002E-2</v>
      </c>
      <c r="L229" s="349">
        <v>6.5000000000000002E-2</v>
      </c>
      <c r="M229" s="349">
        <v>6.5000000000000002E-2</v>
      </c>
      <c r="N229" s="349">
        <v>6.5000000000000002E-2</v>
      </c>
      <c r="O229" s="349">
        <v>6.5000000000000002E-2</v>
      </c>
      <c r="P229" s="349">
        <v>6.5000000000000002E-2</v>
      </c>
      <c r="Q229" s="349">
        <v>6.5000000000000002E-2</v>
      </c>
      <c r="R229" s="349">
        <v>6.5000000000000002E-2</v>
      </c>
      <c r="S229" s="349">
        <v>6.5000000000000002E-2</v>
      </c>
      <c r="T229" s="349">
        <v>2.1508132663782171E-2</v>
      </c>
      <c r="U229" s="349">
        <v>2.1508132663782171E-2</v>
      </c>
      <c r="V229" s="349">
        <v>2.1508132663782171E-2</v>
      </c>
      <c r="W229" s="349">
        <v>2.1508132663782171E-2</v>
      </c>
      <c r="X229" s="349">
        <v>2.1508132663782171E-2</v>
      </c>
      <c r="Y229" s="349">
        <v>2.1508132663782171E-2</v>
      </c>
      <c r="Z229" s="349">
        <v>2.1508132663782171E-2</v>
      </c>
      <c r="AA229" s="349">
        <v>2.1508132663782171E-2</v>
      </c>
      <c r="AB229" s="349">
        <v>2.1508132663782171E-2</v>
      </c>
      <c r="AC229" s="349">
        <v>3.9834009827086061E-3</v>
      </c>
      <c r="AD229" s="349">
        <v>3.9834009827086061E-3</v>
      </c>
      <c r="AE229" s="349">
        <v>3.9834009827086061E-3</v>
      </c>
      <c r="AF229" s="349">
        <v>3.9834009827086061E-3</v>
      </c>
      <c r="AG229" s="349">
        <v>3.9834009827086061E-3</v>
      </c>
      <c r="AH229" s="349">
        <v>3.9834009827086061E-3</v>
      </c>
      <c r="AI229" s="349">
        <v>3.9834009827086061E-3</v>
      </c>
      <c r="AJ229" s="349">
        <v>3.9834009827086061E-3</v>
      </c>
      <c r="AK229" s="349">
        <v>3.9834009827086061E-3</v>
      </c>
      <c r="AL229" s="349">
        <v>9.4153068416053688E-3</v>
      </c>
      <c r="AM229" s="349">
        <v>9.4153068416053688E-3</v>
      </c>
      <c r="AN229" s="349">
        <v>9.4153068416053688E-3</v>
      </c>
      <c r="AO229" s="349">
        <v>9.4153068416053688E-3</v>
      </c>
      <c r="AP229" s="349">
        <v>9.4153068416053688E-3</v>
      </c>
      <c r="AQ229" s="349">
        <v>9.4153068416053688E-3</v>
      </c>
      <c r="AR229" s="349">
        <v>9.4153068416053688E-3</v>
      </c>
      <c r="AS229" s="349">
        <v>9.4153068416053688E-3</v>
      </c>
      <c r="AT229" s="349">
        <v>9.4153068416053688E-3</v>
      </c>
    </row>
    <row r="230" spans="1:46">
      <c r="A230" s="349"/>
      <c r="B230" s="349" t="s">
        <v>675</v>
      </c>
      <c r="C230" s="349" t="s">
        <v>676</v>
      </c>
      <c r="D230" s="349">
        <v>0.47275012414733297</v>
      </c>
      <c r="E230" s="349">
        <v>0.47275012414733297</v>
      </c>
      <c r="F230" s="349">
        <v>0.47275012414733297</v>
      </c>
      <c r="G230" s="349">
        <v>0.47275012414733297</v>
      </c>
      <c r="H230" s="349">
        <v>0.47275012414733297</v>
      </c>
      <c r="I230" s="349">
        <v>0.47275012414733297</v>
      </c>
      <c r="J230" s="349">
        <v>0.47275012414733297</v>
      </c>
      <c r="K230" s="349">
        <v>6.5000000000000002E-2</v>
      </c>
      <c r="L230" s="349">
        <v>6.5000000000000002E-2</v>
      </c>
      <c r="M230" s="349">
        <v>6.5000000000000002E-2</v>
      </c>
      <c r="N230" s="349">
        <v>6.5000000000000002E-2</v>
      </c>
      <c r="O230" s="349">
        <v>6.5000000000000002E-2</v>
      </c>
      <c r="P230" s="349">
        <v>6.5000000000000002E-2</v>
      </c>
      <c r="Q230" s="349">
        <v>6.5000000000000002E-2</v>
      </c>
      <c r="R230" s="349">
        <v>6.5000000000000002E-2</v>
      </c>
      <c r="S230" s="349">
        <v>6.5000000000000002E-2</v>
      </c>
      <c r="T230" s="349">
        <v>2.1508132663782171E-2</v>
      </c>
      <c r="U230" s="349">
        <v>2.1508132663782171E-2</v>
      </c>
      <c r="V230" s="349">
        <v>2.1508132663782171E-2</v>
      </c>
      <c r="W230" s="349">
        <v>2.1508132663782171E-2</v>
      </c>
      <c r="X230" s="349">
        <v>2.1508132663782171E-2</v>
      </c>
      <c r="Y230" s="349">
        <v>2.1508132663782171E-2</v>
      </c>
      <c r="Z230" s="349">
        <v>2.1508132663782171E-2</v>
      </c>
      <c r="AA230" s="349">
        <v>2.1508132663782171E-2</v>
      </c>
      <c r="AB230" s="349">
        <v>2.1508132663782171E-2</v>
      </c>
      <c r="AC230" s="349">
        <v>3.9834009827086061E-3</v>
      </c>
      <c r="AD230" s="349">
        <v>3.9834009827086061E-3</v>
      </c>
      <c r="AE230" s="349">
        <v>3.9834009827086061E-3</v>
      </c>
      <c r="AF230" s="349">
        <v>3.9834009827086061E-3</v>
      </c>
      <c r="AG230" s="349">
        <v>3.9834009827086061E-3</v>
      </c>
      <c r="AH230" s="349">
        <v>3.9834009827086061E-3</v>
      </c>
      <c r="AI230" s="349">
        <v>3.9834009827086061E-3</v>
      </c>
      <c r="AJ230" s="349">
        <v>3.9834009827086061E-3</v>
      </c>
      <c r="AK230" s="349">
        <v>3.9834009827086061E-3</v>
      </c>
      <c r="AL230" s="349">
        <v>9.4153068416053688E-3</v>
      </c>
      <c r="AM230" s="349">
        <v>9.4153068416053688E-3</v>
      </c>
      <c r="AN230" s="349">
        <v>9.4153068416053688E-3</v>
      </c>
      <c r="AO230" s="349">
        <v>9.4153068416053688E-3</v>
      </c>
      <c r="AP230" s="349">
        <v>9.4153068416053688E-3</v>
      </c>
      <c r="AQ230" s="349">
        <v>9.4153068416053688E-3</v>
      </c>
      <c r="AR230" s="349">
        <v>9.4153068416053688E-3</v>
      </c>
      <c r="AS230" s="349">
        <v>9.4153068416053688E-3</v>
      </c>
      <c r="AT230" s="349">
        <v>9.4153068416053688E-3</v>
      </c>
    </row>
    <row r="231" spans="1:46">
      <c r="A231" s="349"/>
      <c r="B231" s="349" t="s">
        <v>677</v>
      </c>
      <c r="C231" s="349" t="s">
        <v>678</v>
      </c>
      <c r="D231" s="349">
        <v>0.45358554132787771</v>
      </c>
      <c r="E231" s="349">
        <v>0.45358554132787771</v>
      </c>
      <c r="F231" s="349">
        <v>0.45358554132787771</v>
      </c>
      <c r="G231" s="349">
        <v>0.45358554132787771</v>
      </c>
      <c r="H231" s="349">
        <v>0.45358554132787771</v>
      </c>
      <c r="I231" s="349">
        <v>0.45358554132787771</v>
      </c>
      <c r="J231" s="349">
        <v>0.45358554132787771</v>
      </c>
      <c r="K231" s="349">
        <v>6.5000000000000002E-2</v>
      </c>
      <c r="L231" s="349">
        <v>6.5000000000000002E-2</v>
      </c>
      <c r="M231" s="349">
        <v>6.5000000000000002E-2</v>
      </c>
      <c r="N231" s="349">
        <v>6.5000000000000002E-2</v>
      </c>
      <c r="O231" s="349">
        <v>6.5000000000000002E-2</v>
      </c>
      <c r="P231" s="349">
        <v>6.5000000000000002E-2</v>
      </c>
      <c r="Q231" s="349">
        <v>6.5000000000000002E-2</v>
      </c>
      <c r="R231" s="349">
        <v>6.5000000000000002E-2</v>
      </c>
      <c r="S231" s="349">
        <v>6.5000000000000002E-2</v>
      </c>
      <c r="T231" s="349">
        <v>2.1508132663782171E-2</v>
      </c>
      <c r="U231" s="349">
        <v>2.1508132663782171E-2</v>
      </c>
      <c r="V231" s="349">
        <v>2.1508132663782171E-2</v>
      </c>
      <c r="W231" s="349">
        <v>2.1508132663782171E-2</v>
      </c>
      <c r="X231" s="349">
        <v>2.1508132663782171E-2</v>
      </c>
      <c r="Y231" s="349">
        <v>2.1508132663782171E-2</v>
      </c>
      <c r="Z231" s="349">
        <v>2.1508132663782171E-2</v>
      </c>
      <c r="AA231" s="349">
        <v>2.1508132663782171E-2</v>
      </c>
      <c r="AB231" s="349">
        <v>2.1508132663782171E-2</v>
      </c>
      <c r="AC231" s="349">
        <v>3.9834009827086061E-3</v>
      </c>
      <c r="AD231" s="349">
        <v>3.9834009827086061E-3</v>
      </c>
      <c r="AE231" s="349">
        <v>3.9834009827086061E-3</v>
      </c>
      <c r="AF231" s="349">
        <v>3.9834009827086061E-3</v>
      </c>
      <c r="AG231" s="349">
        <v>3.9834009827086061E-3</v>
      </c>
      <c r="AH231" s="349">
        <v>3.9834009827086061E-3</v>
      </c>
      <c r="AI231" s="349">
        <v>3.9834009827086061E-3</v>
      </c>
      <c r="AJ231" s="349">
        <v>3.9834009827086061E-3</v>
      </c>
      <c r="AK231" s="349">
        <v>3.9834009827086061E-3</v>
      </c>
      <c r="AL231" s="349">
        <v>9.4153068416053688E-3</v>
      </c>
      <c r="AM231" s="349">
        <v>9.4153068416053688E-3</v>
      </c>
      <c r="AN231" s="349">
        <v>9.4153068416053688E-3</v>
      </c>
      <c r="AO231" s="349">
        <v>9.4153068416053688E-3</v>
      </c>
      <c r="AP231" s="349">
        <v>9.4153068416053688E-3</v>
      </c>
      <c r="AQ231" s="349">
        <v>9.4153068416053688E-3</v>
      </c>
      <c r="AR231" s="349">
        <v>9.4153068416053688E-3</v>
      </c>
      <c r="AS231" s="349">
        <v>9.4153068416053688E-3</v>
      </c>
      <c r="AT231" s="349">
        <v>9.4153068416053688E-3</v>
      </c>
    </row>
    <row r="232" spans="1:46">
      <c r="A232" s="349"/>
      <c r="B232" s="349" t="s">
        <v>679</v>
      </c>
      <c r="C232" s="349" t="s">
        <v>680</v>
      </c>
      <c r="D232" s="349">
        <v>0.6449662408010044</v>
      </c>
      <c r="E232" s="349">
        <v>0.6449662408010044</v>
      </c>
      <c r="F232" s="349">
        <v>0.6449662408010044</v>
      </c>
      <c r="G232" s="349">
        <v>0.6449662408010044</v>
      </c>
      <c r="H232" s="349">
        <v>0.6449662408010044</v>
      </c>
      <c r="I232" s="349">
        <v>0.6449662408010044</v>
      </c>
      <c r="J232" s="349">
        <v>0.6449662408010044</v>
      </c>
      <c r="K232" s="349">
        <v>6.5000000000000002E-2</v>
      </c>
      <c r="L232" s="349">
        <v>6.5000000000000002E-2</v>
      </c>
      <c r="M232" s="349">
        <v>6.5000000000000002E-2</v>
      </c>
      <c r="N232" s="349">
        <v>6.5000000000000002E-2</v>
      </c>
      <c r="O232" s="349">
        <v>6.5000000000000002E-2</v>
      </c>
      <c r="P232" s="349">
        <v>6.5000000000000002E-2</v>
      </c>
      <c r="Q232" s="349">
        <v>6.5000000000000002E-2</v>
      </c>
      <c r="R232" s="349">
        <v>6.5000000000000002E-2</v>
      </c>
      <c r="S232" s="349">
        <v>6.5000000000000002E-2</v>
      </c>
      <c r="T232" s="349">
        <v>2.1508132663782171E-2</v>
      </c>
      <c r="U232" s="349">
        <v>2.1508132663782171E-2</v>
      </c>
      <c r="V232" s="349">
        <v>2.1508132663782171E-2</v>
      </c>
      <c r="W232" s="349">
        <v>2.1508132663782171E-2</v>
      </c>
      <c r="X232" s="349">
        <v>2.1508132663782171E-2</v>
      </c>
      <c r="Y232" s="349">
        <v>2.1508132663782171E-2</v>
      </c>
      <c r="Z232" s="349">
        <v>2.1508132663782171E-2</v>
      </c>
      <c r="AA232" s="349">
        <v>2.1508132663782171E-2</v>
      </c>
      <c r="AB232" s="349">
        <v>2.1508132663782171E-2</v>
      </c>
      <c r="AC232" s="349">
        <v>3.9834009827086061E-3</v>
      </c>
      <c r="AD232" s="349">
        <v>3.9834009827086061E-3</v>
      </c>
      <c r="AE232" s="349">
        <v>3.9834009827086061E-3</v>
      </c>
      <c r="AF232" s="349">
        <v>3.9834009827086061E-3</v>
      </c>
      <c r="AG232" s="349">
        <v>3.9834009827086061E-3</v>
      </c>
      <c r="AH232" s="349">
        <v>3.9834009827086061E-3</v>
      </c>
      <c r="AI232" s="349">
        <v>3.9834009827086061E-3</v>
      </c>
      <c r="AJ232" s="349">
        <v>3.9834009827086061E-3</v>
      </c>
      <c r="AK232" s="349">
        <v>3.9834009827086061E-3</v>
      </c>
      <c r="AL232" s="349">
        <v>9.4153068416053688E-3</v>
      </c>
      <c r="AM232" s="349">
        <v>9.4153068416053688E-3</v>
      </c>
      <c r="AN232" s="349">
        <v>9.4153068416053688E-3</v>
      </c>
      <c r="AO232" s="349">
        <v>9.4153068416053688E-3</v>
      </c>
      <c r="AP232" s="349">
        <v>9.4153068416053688E-3</v>
      </c>
      <c r="AQ232" s="349">
        <v>9.4153068416053688E-3</v>
      </c>
      <c r="AR232" s="349">
        <v>9.4153068416053688E-3</v>
      </c>
      <c r="AS232" s="349">
        <v>9.4153068416053688E-3</v>
      </c>
      <c r="AT232" s="349">
        <v>9.4153068416053688E-3</v>
      </c>
    </row>
    <row r="233" spans="1:46">
      <c r="A233" s="349"/>
      <c r="B233" s="349" t="s">
        <v>681</v>
      </c>
      <c r="C233" s="349" t="s">
        <v>682</v>
      </c>
      <c r="D233" s="349">
        <v>0.50164040951189226</v>
      </c>
      <c r="E233" s="349">
        <v>0.50164040951189226</v>
      </c>
      <c r="F233" s="349">
        <v>0.50164040951189226</v>
      </c>
      <c r="G233" s="349">
        <v>0.50164040951189226</v>
      </c>
      <c r="H233" s="349">
        <v>0.50164040951189226</v>
      </c>
      <c r="I233" s="349">
        <v>0.50164040951189226</v>
      </c>
      <c r="J233" s="349">
        <v>0.50164040951189226</v>
      </c>
      <c r="K233" s="349">
        <v>6.5000000000000002E-2</v>
      </c>
      <c r="L233" s="349">
        <v>6.5000000000000002E-2</v>
      </c>
      <c r="M233" s="349">
        <v>6.5000000000000002E-2</v>
      </c>
      <c r="N233" s="349">
        <v>6.5000000000000002E-2</v>
      </c>
      <c r="O233" s="349">
        <v>6.5000000000000002E-2</v>
      </c>
      <c r="P233" s="349">
        <v>6.5000000000000002E-2</v>
      </c>
      <c r="Q233" s="349">
        <v>6.5000000000000002E-2</v>
      </c>
      <c r="R233" s="349">
        <v>6.5000000000000002E-2</v>
      </c>
      <c r="S233" s="349">
        <v>6.5000000000000002E-2</v>
      </c>
      <c r="T233" s="349">
        <v>2.1508132663782171E-2</v>
      </c>
      <c r="U233" s="349">
        <v>2.1508132663782171E-2</v>
      </c>
      <c r="V233" s="349">
        <v>2.1508132663782171E-2</v>
      </c>
      <c r="W233" s="349">
        <v>2.1508132663782171E-2</v>
      </c>
      <c r="X233" s="349">
        <v>2.1508132663782171E-2</v>
      </c>
      <c r="Y233" s="349">
        <v>2.1508132663782171E-2</v>
      </c>
      <c r="Z233" s="349">
        <v>2.1508132663782171E-2</v>
      </c>
      <c r="AA233" s="349">
        <v>2.1508132663782171E-2</v>
      </c>
      <c r="AB233" s="349">
        <v>2.1508132663782171E-2</v>
      </c>
      <c r="AC233" s="349">
        <v>3.9834009827086061E-3</v>
      </c>
      <c r="AD233" s="349">
        <v>3.9834009827086061E-3</v>
      </c>
      <c r="AE233" s="349">
        <v>3.9834009827086061E-3</v>
      </c>
      <c r="AF233" s="349">
        <v>3.9834009827086061E-3</v>
      </c>
      <c r="AG233" s="349">
        <v>3.9834009827086061E-3</v>
      </c>
      <c r="AH233" s="349">
        <v>3.9834009827086061E-3</v>
      </c>
      <c r="AI233" s="349">
        <v>3.9834009827086061E-3</v>
      </c>
      <c r="AJ233" s="349">
        <v>3.9834009827086061E-3</v>
      </c>
      <c r="AK233" s="349">
        <v>3.9834009827086061E-3</v>
      </c>
      <c r="AL233" s="349">
        <v>9.4153068416053688E-3</v>
      </c>
      <c r="AM233" s="349">
        <v>9.4153068416053688E-3</v>
      </c>
      <c r="AN233" s="349">
        <v>9.4153068416053688E-3</v>
      </c>
      <c r="AO233" s="349">
        <v>9.4153068416053688E-3</v>
      </c>
      <c r="AP233" s="349">
        <v>9.4153068416053688E-3</v>
      </c>
      <c r="AQ233" s="349">
        <v>9.4153068416053688E-3</v>
      </c>
      <c r="AR233" s="349">
        <v>9.4153068416053688E-3</v>
      </c>
      <c r="AS233" s="349">
        <v>9.4153068416053688E-3</v>
      </c>
      <c r="AT233" s="349">
        <v>9.4153068416053688E-3</v>
      </c>
    </row>
    <row r="234" spans="1:46">
      <c r="A234" s="349"/>
      <c r="B234" s="349" t="s">
        <v>683</v>
      </c>
      <c r="C234" s="349" t="s">
        <v>684</v>
      </c>
      <c r="D234" s="349">
        <v>0.51597299264080343</v>
      </c>
      <c r="E234" s="349">
        <v>0.51597299264080343</v>
      </c>
      <c r="F234" s="349">
        <v>0.51597299264080343</v>
      </c>
      <c r="G234" s="349">
        <v>0.51597299264080343</v>
      </c>
      <c r="H234" s="349">
        <v>0.51597299264080343</v>
      </c>
      <c r="I234" s="349">
        <v>0.51597299264080343</v>
      </c>
      <c r="J234" s="349">
        <v>0.51597299264080343</v>
      </c>
      <c r="K234" s="349">
        <v>6.5000000000000002E-2</v>
      </c>
      <c r="L234" s="349">
        <v>6.5000000000000002E-2</v>
      </c>
      <c r="M234" s="349">
        <v>6.5000000000000002E-2</v>
      </c>
      <c r="N234" s="349">
        <v>6.5000000000000002E-2</v>
      </c>
      <c r="O234" s="349">
        <v>6.5000000000000002E-2</v>
      </c>
      <c r="P234" s="349">
        <v>6.5000000000000002E-2</v>
      </c>
      <c r="Q234" s="349">
        <v>6.5000000000000002E-2</v>
      </c>
      <c r="R234" s="349">
        <v>6.5000000000000002E-2</v>
      </c>
      <c r="S234" s="349">
        <v>6.5000000000000002E-2</v>
      </c>
      <c r="T234" s="349">
        <v>2.1508132663782171E-2</v>
      </c>
      <c r="U234" s="349">
        <v>2.1508132663782171E-2</v>
      </c>
      <c r="V234" s="349">
        <v>2.1508132663782171E-2</v>
      </c>
      <c r="W234" s="349">
        <v>2.1508132663782171E-2</v>
      </c>
      <c r="X234" s="349">
        <v>2.1508132663782171E-2</v>
      </c>
      <c r="Y234" s="349">
        <v>2.1508132663782171E-2</v>
      </c>
      <c r="Z234" s="349">
        <v>2.1508132663782171E-2</v>
      </c>
      <c r="AA234" s="349">
        <v>2.1508132663782171E-2</v>
      </c>
      <c r="AB234" s="349">
        <v>2.1508132663782171E-2</v>
      </c>
      <c r="AC234" s="349">
        <v>3.9834009827086061E-3</v>
      </c>
      <c r="AD234" s="349">
        <v>3.9834009827086061E-3</v>
      </c>
      <c r="AE234" s="349">
        <v>3.9834009827086061E-3</v>
      </c>
      <c r="AF234" s="349">
        <v>3.9834009827086061E-3</v>
      </c>
      <c r="AG234" s="349">
        <v>3.9834009827086061E-3</v>
      </c>
      <c r="AH234" s="349">
        <v>3.9834009827086061E-3</v>
      </c>
      <c r="AI234" s="349">
        <v>3.9834009827086061E-3</v>
      </c>
      <c r="AJ234" s="349">
        <v>3.9834009827086061E-3</v>
      </c>
      <c r="AK234" s="349">
        <v>3.9834009827086061E-3</v>
      </c>
      <c r="AL234" s="349">
        <v>9.4153068416053688E-3</v>
      </c>
      <c r="AM234" s="349">
        <v>9.4153068416053688E-3</v>
      </c>
      <c r="AN234" s="349">
        <v>9.4153068416053688E-3</v>
      </c>
      <c r="AO234" s="349">
        <v>9.4153068416053688E-3</v>
      </c>
      <c r="AP234" s="349">
        <v>9.4153068416053688E-3</v>
      </c>
      <c r="AQ234" s="349">
        <v>9.4153068416053688E-3</v>
      </c>
      <c r="AR234" s="349">
        <v>9.4153068416053688E-3</v>
      </c>
      <c r="AS234" s="349">
        <v>9.4153068416053688E-3</v>
      </c>
      <c r="AT234" s="349">
        <v>9.4153068416053688E-3</v>
      </c>
    </row>
    <row r="235" spans="1:46">
      <c r="A235" s="349"/>
      <c r="B235" s="349" t="s">
        <v>685</v>
      </c>
      <c r="C235" s="349" t="s">
        <v>686</v>
      </c>
      <c r="D235" s="349">
        <v>0.41728116592246978</v>
      </c>
      <c r="E235" s="349">
        <v>0.41728116592246978</v>
      </c>
      <c r="F235" s="349">
        <v>0.41728116592246978</v>
      </c>
      <c r="G235" s="349">
        <v>0.41728116592246978</v>
      </c>
      <c r="H235" s="349">
        <v>0.41728116592246978</v>
      </c>
      <c r="I235" s="349">
        <v>0.41728116592246978</v>
      </c>
      <c r="J235" s="349">
        <v>0.41728116592246978</v>
      </c>
      <c r="K235" s="349">
        <v>0.1636</v>
      </c>
      <c r="L235" s="349">
        <v>0.1636</v>
      </c>
      <c r="M235" s="349">
        <v>0.1636</v>
      </c>
      <c r="N235" s="349">
        <v>0.1636</v>
      </c>
      <c r="O235" s="349">
        <v>0.1636</v>
      </c>
      <c r="P235" s="349">
        <v>0.1636</v>
      </c>
      <c r="Q235" s="349">
        <v>0.1636</v>
      </c>
      <c r="R235" s="349">
        <v>0.1636</v>
      </c>
      <c r="S235" s="349">
        <v>0.1636</v>
      </c>
      <c r="T235" s="349">
        <v>1.084960875424401E-3</v>
      </c>
      <c r="U235" s="349">
        <v>1.084960875424401E-3</v>
      </c>
      <c r="V235" s="349">
        <v>1.084960875424401E-3</v>
      </c>
      <c r="W235" s="349">
        <v>1.084960875424401E-3</v>
      </c>
      <c r="X235" s="349">
        <v>1.084960875424401E-3</v>
      </c>
      <c r="Y235" s="349">
        <v>1.084960875424401E-3</v>
      </c>
      <c r="Z235" s="349">
        <v>1.084960875424401E-3</v>
      </c>
      <c r="AA235" s="349">
        <v>1.084960875424401E-3</v>
      </c>
      <c r="AB235" s="349">
        <v>1.084960875424401E-3</v>
      </c>
      <c r="AC235" s="349">
        <v>3.5198800000000002E-2</v>
      </c>
      <c r="AD235" s="349">
        <v>3.5198800000000002E-2</v>
      </c>
      <c r="AE235" s="349">
        <v>3.5198800000000002E-2</v>
      </c>
      <c r="AF235" s="349">
        <v>3.5198800000000002E-2</v>
      </c>
      <c r="AG235" s="349">
        <v>3.5198800000000002E-2</v>
      </c>
      <c r="AH235" s="349">
        <v>3.5198800000000002E-2</v>
      </c>
      <c r="AI235" s="349">
        <v>3.5198800000000002E-2</v>
      </c>
      <c r="AJ235" s="349">
        <v>3.5198800000000002E-2</v>
      </c>
      <c r="AK235" s="349">
        <v>3.5198800000000002E-2</v>
      </c>
      <c r="AL235" s="349">
        <v>9.4153068416053688E-3</v>
      </c>
      <c r="AM235" s="349">
        <v>9.4153068416053688E-3</v>
      </c>
      <c r="AN235" s="349">
        <v>9.4153068416053688E-3</v>
      </c>
      <c r="AO235" s="349">
        <v>9.4153068416053688E-3</v>
      </c>
      <c r="AP235" s="349">
        <v>9.4153068416053688E-3</v>
      </c>
      <c r="AQ235" s="349">
        <v>9.4153068416053688E-3</v>
      </c>
      <c r="AR235" s="349">
        <v>9.4153068416053688E-3</v>
      </c>
      <c r="AS235" s="349">
        <v>9.4153068416053688E-3</v>
      </c>
      <c r="AT235" s="349">
        <v>9.4153068416053688E-3</v>
      </c>
    </row>
    <row r="236" spans="1:46">
      <c r="A236" s="349"/>
      <c r="B236" s="349"/>
      <c r="C236" s="349"/>
      <c r="D236" s="349"/>
      <c r="E236" s="349"/>
      <c r="F236" s="349"/>
      <c r="G236" s="349"/>
      <c r="H236" s="349"/>
      <c r="I236" s="349"/>
      <c r="J236" s="349"/>
      <c r="K236" s="349"/>
      <c r="L236" s="349"/>
      <c r="M236" s="349"/>
      <c r="N236" s="349"/>
      <c r="O236" s="349"/>
      <c r="P236" s="349"/>
      <c r="Q236" s="349"/>
      <c r="R236" s="349"/>
      <c r="S236" s="349"/>
      <c r="T236" s="349"/>
      <c r="U236" s="349"/>
      <c r="V236" s="349"/>
      <c r="W236" s="349"/>
      <c r="X236" s="349"/>
      <c r="Y236" s="349"/>
      <c r="Z236" s="349"/>
      <c r="AA236" s="349"/>
      <c r="AB236" s="349"/>
      <c r="AC236" s="349"/>
      <c r="AD236" s="349"/>
      <c r="AE236" s="349"/>
      <c r="AF236" s="349"/>
      <c r="AG236" s="349"/>
      <c r="AH236" s="349"/>
      <c r="AI236" s="349"/>
      <c r="AJ236" s="349"/>
      <c r="AK236" s="349"/>
      <c r="AL236" s="349"/>
      <c r="AM236" s="349"/>
      <c r="AN236" s="349"/>
      <c r="AO236" s="349"/>
      <c r="AP236" s="349"/>
      <c r="AQ236" s="349"/>
      <c r="AR236" s="349"/>
      <c r="AS236" s="349"/>
      <c r="AT236" s="349"/>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
  <sheetViews>
    <sheetView workbookViewId="0">
      <selection activeCell="E14" sqref="E14:E15"/>
    </sheetView>
  </sheetViews>
  <sheetFormatPr defaultRowHeight="1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43"/>
  <sheetViews>
    <sheetView tabSelected="1" zoomScale="85" zoomScaleNormal="85" workbookViewId="0">
      <selection activeCell="N9" sqref="N9"/>
    </sheetView>
  </sheetViews>
  <sheetFormatPr defaultRowHeight="15"/>
  <cols>
    <col min="1" max="1" width="9.85546875" bestFit="1" customWidth="1"/>
    <col min="2" max="2" width="9.7109375" bestFit="1" customWidth="1"/>
    <col min="3" max="3" width="19.140625" bestFit="1" customWidth="1"/>
    <col min="4" max="5" width="7.5703125" bestFit="1" customWidth="1"/>
    <col min="6" max="6" width="18.42578125" bestFit="1" customWidth="1"/>
    <col min="7" max="7" width="10.28515625" bestFit="1" customWidth="1"/>
    <col min="8" max="8" width="10.28515625" customWidth="1"/>
    <col min="9" max="9" width="20.85546875" bestFit="1" customWidth="1"/>
    <col min="10" max="10" width="25.42578125" bestFit="1" customWidth="1"/>
    <col min="11" max="11" width="25.42578125" customWidth="1"/>
    <col min="12" max="26" width="14" style="356" customWidth="1"/>
    <col min="27" max="27" width="11.85546875" bestFit="1" customWidth="1"/>
  </cols>
  <sheetData>
    <row r="1" spans="1:24">
      <c r="A1" t="s">
        <v>687</v>
      </c>
      <c r="B1" t="s">
        <v>688</v>
      </c>
      <c r="C1" t="s">
        <v>689</v>
      </c>
      <c r="D1" t="s">
        <v>690</v>
      </c>
      <c r="E1" t="s">
        <v>691</v>
      </c>
      <c r="F1" t="s">
        <v>692</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row>
    <row r="2" spans="1:24">
      <c r="A2" t="s">
        <v>711</v>
      </c>
      <c r="B2" t="s">
        <v>712</v>
      </c>
      <c r="C2" t="s">
        <v>713</v>
      </c>
      <c r="F2" t="s">
        <v>714</v>
      </c>
      <c r="G2" t="s">
        <v>715</v>
      </c>
      <c r="H2" t="s">
        <v>716</v>
      </c>
      <c r="I2" t="s">
        <v>717</v>
      </c>
      <c r="J2" t="s">
        <v>718</v>
      </c>
      <c r="K2">
        <v>1</v>
      </c>
      <c r="L2">
        <v>68921.250890371171</v>
      </c>
      <c r="M2">
        <v>0.97948822194383345</v>
      </c>
      <c r="N2">
        <v>0.9</v>
      </c>
      <c r="O2">
        <v>1</v>
      </c>
      <c r="P2">
        <v>67507.553488754507</v>
      </c>
      <c r="Q2">
        <v>205180.57951491431</v>
      </c>
      <c r="R2">
        <v>67507.553488754507</v>
      </c>
      <c r="S2">
        <v>0.32901531737728362</v>
      </c>
      <c r="T2">
        <v>12</v>
      </c>
      <c r="U2">
        <v>6.4729489937102871</v>
      </c>
      <c r="W2">
        <v>1</v>
      </c>
      <c r="X2">
        <v>1</v>
      </c>
    </row>
    <row r="3" spans="1:24">
      <c r="A3" t="s">
        <v>711</v>
      </c>
      <c r="B3" t="s">
        <v>712</v>
      </c>
      <c r="C3" t="s">
        <v>713</v>
      </c>
      <c r="F3" t="s">
        <v>714</v>
      </c>
      <c r="G3" t="s">
        <v>719</v>
      </c>
      <c r="H3" t="s">
        <v>720</v>
      </c>
      <c r="I3" t="s">
        <v>717</v>
      </c>
      <c r="J3" t="s">
        <v>718</v>
      </c>
      <c r="K3">
        <v>0</v>
      </c>
      <c r="L3">
        <v>68921.250890371171</v>
      </c>
      <c r="M3">
        <v>0</v>
      </c>
      <c r="N3">
        <v>0</v>
      </c>
      <c r="O3">
        <v>0.1</v>
      </c>
      <c r="P3">
        <v>0</v>
      </c>
      <c r="Q3">
        <v>0</v>
      </c>
      <c r="R3">
        <v>0</v>
      </c>
      <c r="S3">
        <v>0.32901531737728362</v>
      </c>
      <c r="T3">
        <v>12</v>
      </c>
      <c r="U3">
        <v>6.4729489937102871</v>
      </c>
      <c r="W3">
        <v>1</v>
      </c>
      <c r="X3">
        <v>1</v>
      </c>
    </row>
    <row r="4" spans="1:24">
      <c r="A4" t="s">
        <v>711</v>
      </c>
      <c r="B4" t="s">
        <v>712</v>
      </c>
      <c r="C4" t="s">
        <v>713</v>
      </c>
      <c r="F4" t="s">
        <v>721</v>
      </c>
      <c r="G4" t="s">
        <v>722</v>
      </c>
      <c r="H4" t="s">
        <v>723</v>
      </c>
      <c r="I4" t="s">
        <v>717</v>
      </c>
      <c r="J4" t="s">
        <v>724</v>
      </c>
      <c r="K4">
        <v>1</v>
      </c>
      <c r="L4">
        <v>68921.250890371171</v>
      </c>
      <c r="M4">
        <v>1.107478589525775E-2</v>
      </c>
      <c r="N4">
        <v>0</v>
      </c>
      <c r="O4">
        <v>1</v>
      </c>
      <c r="P4">
        <v>763.28809724420307</v>
      </c>
      <c r="Q4">
        <v>2284.357007672636</v>
      </c>
      <c r="R4">
        <v>763.28809724420307</v>
      </c>
      <c r="S4">
        <v>0.33413695612397348</v>
      </c>
      <c r="T4">
        <v>12</v>
      </c>
      <c r="U4">
        <v>6.4729489937102871</v>
      </c>
      <c r="W4">
        <v>1</v>
      </c>
      <c r="X4">
        <v>1</v>
      </c>
    </row>
    <row r="5" spans="1:24">
      <c r="A5" t="s">
        <v>711</v>
      </c>
      <c r="B5" t="s">
        <v>712</v>
      </c>
      <c r="C5" t="s">
        <v>713</v>
      </c>
      <c r="F5" t="s">
        <v>721</v>
      </c>
      <c r="G5" t="s">
        <v>725</v>
      </c>
      <c r="H5" t="s">
        <v>726</v>
      </c>
      <c r="I5" t="s">
        <v>717</v>
      </c>
      <c r="J5" t="s">
        <v>724</v>
      </c>
      <c r="K5">
        <v>0</v>
      </c>
      <c r="L5">
        <v>68921.250890371171</v>
      </c>
      <c r="M5">
        <v>0</v>
      </c>
      <c r="N5">
        <v>0</v>
      </c>
      <c r="O5">
        <v>1</v>
      </c>
      <c r="P5">
        <v>0</v>
      </c>
      <c r="Q5">
        <v>0</v>
      </c>
      <c r="R5">
        <v>0</v>
      </c>
      <c r="S5">
        <v>0.33413695612397348</v>
      </c>
      <c r="T5">
        <v>12</v>
      </c>
      <c r="U5">
        <v>6.4729489937102871</v>
      </c>
      <c r="W5">
        <v>1</v>
      </c>
      <c r="X5">
        <v>1</v>
      </c>
    </row>
    <row r="6" spans="1:24">
      <c r="A6" t="s">
        <v>711</v>
      </c>
      <c r="B6" t="s">
        <v>712</v>
      </c>
      <c r="C6" t="s">
        <v>713</v>
      </c>
      <c r="F6" t="s">
        <v>721</v>
      </c>
      <c r="G6" t="s">
        <v>727</v>
      </c>
      <c r="H6" t="s">
        <v>728</v>
      </c>
      <c r="I6" t="s">
        <v>717</v>
      </c>
      <c r="J6" t="s">
        <v>724</v>
      </c>
      <c r="K6">
        <v>0</v>
      </c>
      <c r="L6">
        <v>68921.250890371171</v>
      </c>
      <c r="M6">
        <v>0</v>
      </c>
      <c r="N6">
        <v>0</v>
      </c>
      <c r="O6">
        <v>0.1</v>
      </c>
      <c r="P6">
        <v>0</v>
      </c>
      <c r="Q6">
        <v>0</v>
      </c>
      <c r="R6">
        <v>0</v>
      </c>
      <c r="S6">
        <v>0.33413695612397348</v>
      </c>
      <c r="T6">
        <v>12</v>
      </c>
      <c r="U6">
        <v>6.4729489937102871</v>
      </c>
      <c r="W6">
        <v>1</v>
      </c>
      <c r="X6">
        <v>1</v>
      </c>
    </row>
    <row r="7" spans="1:24">
      <c r="A7" t="s">
        <v>711</v>
      </c>
      <c r="B7" t="s">
        <v>712</v>
      </c>
      <c r="C7" t="s">
        <v>713</v>
      </c>
      <c r="F7" t="s">
        <v>729</v>
      </c>
      <c r="G7" t="s">
        <v>730</v>
      </c>
      <c r="H7" t="s">
        <v>731</v>
      </c>
      <c r="I7" t="s">
        <v>717</v>
      </c>
      <c r="J7" t="s">
        <v>732</v>
      </c>
      <c r="K7">
        <v>1</v>
      </c>
      <c r="L7">
        <v>68921.250890371171</v>
      </c>
      <c r="M7">
        <v>0</v>
      </c>
      <c r="N7">
        <v>0</v>
      </c>
      <c r="O7">
        <v>1</v>
      </c>
      <c r="P7">
        <v>0</v>
      </c>
      <c r="Q7">
        <v>0</v>
      </c>
      <c r="R7">
        <v>0</v>
      </c>
      <c r="S7">
        <v>0.25976727580466458</v>
      </c>
      <c r="T7">
        <v>12</v>
      </c>
      <c r="U7">
        <v>6.4729489937102871</v>
      </c>
      <c r="W7">
        <v>1</v>
      </c>
      <c r="X7">
        <v>1</v>
      </c>
    </row>
    <row r="8" spans="1:24">
      <c r="A8" t="s">
        <v>711</v>
      </c>
      <c r="B8" t="s">
        <v>712</v>
      </c>
      <c r="C8" t="s">
        <v>713</v>
      </c>
      <c r="F8" t="s">
        <v>729</v>
      </c>
      <c r="G8" t="s">
        <v>733</v>
      </c>
      <c r="H8" t="s">
        <v>734</v>
      </c>
      <c r="I8" t="s">
        <v>717</v>
      </c>
      <c r="J8" t="s">
        <v>732</v>
      </c>
      <c r="K8">
        <v>0</v>
      </c>
      <c r="L8">
        <v>68921.250890371171</v>
      </c>
      <c r="M8">
        <v>0</v>
      </c>
      <c r="N8">
        <v>0</v>
      </c>
      <c r="O8">
        <v>1</v>
      </c>
      <c r="P8">
        <v>0</v>
      </c>
      <c r="Q8">
        <v>0</v>
      </c>
      <c r="R8">
        <v>0</v>
      </c>
      <c r="S8">
        <v>0.25976727580466458</v>
      </c>
      <c r="T8">
        <v>12</v>
      </c>
      <c r="U8">
        <v>6.4729489937102871</v>
      </c>
      <c r="W8">
        <v>1</v>
      </c>
      <c r="X8">
        <v>1</v>
      </c>
    </row>
    <row r="9" spans="1:24">
      <c r="A9" t="s">
        <v>711</v>
      </c>
      <c r="B9" t="s">
        <v>712</v>
      </c>
      <c r="C9" t="s">
        <v>713</v>
      </c>
      <c r="F9" t="s">
        <v>735</v>
      </c>
      <c r="G9" t="s">
        <v>736</v>
      </c>
      <c r="H9" t="s">
        <v>737</v>
      </c>
      <c r="I9" t="s">
        <v>717</v>
      </c>
      <c r="J9" t="s">
        <v>738</v>
      </c>
      <c r="K9">
        <v>1</v>
      </c>
      <c r="L9">
        <v>68921.250890371171</v>
      </c>
      <c r="M9">
        <v>9.436992160908755E-3</v>
      </c>
      <c r="N9">
        <v>1</v>
      </c>
      <c r="O9">
        <v>1</v>
      </c>
      <c r="P9">
        <v>650.40930437245834</v>
      </c>
      <c r="Q9">
        <v>884.34671872651302</v>
      </c>
      <c r="R9">
        <v>650.40930437245834</v>
      </c>
      <c r="S9">
        <v>0.73546866924442045</v>
      </c>
      <c r="T9">
        <v>12</v>
      </c>
      <c r="U9">
        <v>6.4729489937102871</v>
      </c>
      <c r="W9">
        <v>1</v>
      </c>
      <c r="X9">
        <v>1</v>
      </c>
    </row>
    <row r="10" spans="1:24">
      <c r="A10" t="s">
        <v>711</v>
      </c>
      <c r="B10" t="s">
        <v>712</v>
      </c>
      <c r="C10" t="s">
        <v>713</v>
      </c>
      <c r="F10" t="s">
        <v>739</v>
      </c>
      <c r="G10" t="s">
        <v>740</v>
      </c>
      <c r="H10" t="s">
        <v>741</v>
      </c>
      <c r="I10" t="s">
        <v>717</v>
      </c>
      <c r="J10" t="s">
        <v>742</v>
      </c>
      <c r="K10">
        <v>1</v>
      </c>
      <c r="L10">
        <v>68921.250890371171</v>
      </c>
      <c r="M10">
        <v>0</v>
      </c>
      <c r="N10">
        <v>1</v>
      </c>
      <c r="O10">
        <v>1</v>
      </c>
      <c r="P10">
        <v>0</v>
      </c>
      <c r="Q10">
        <v>0</v>
      </c>
      <c r="R10">
        <v>0</v>
      </c>
      <c r="S10">
        <v>0.73546866924442045</v>
      </c>
      <c r="T10">
        <v>12</v>
      </c>
      <c r="U10">
        <v>6.4729489937102871</v>
      </c>
      <c r="W10">
        <v>1</v>
      </c>
      <c r="X10">
        <v>1</v>
      </c>
    </row>
    <row r="11" spans="1:24">
      <c r="A11" t="s">
        <v>711</v>
      </c>
      <c r="B11" t="s">
        <v>712</v>
      </c>
      <c r="C11" t="s">
        <v>743</v>
      </c>
      <c r="F11" t="s">
        <v>714</v>
      </c>
      <c r="G11" t="s">
        <v>715</v>
      </c>
      <c r="H11" t="s">
        <v>716</v>
      </c>
      <c r="I11" t="s">
        <v>744</v>
      </c>
      <c r="J11" t="s">
        <v>745</v>
      </c>
      <c r="K11">
        <v>1</v>
      </c>
      <c r="L11">
        <v>0</v>
      </c>
      <c r="M11">
        <v>0</v>
      </c>
      <c r="N11">
        <v>0.9</v>
      </c>
      <c r="O11">
        <v>1</v>
      </c>
      <c r="P11">
        <v>0</v>
      </c>
      <c r="Q11">
        <v>0</v>
      </c>
      <c r="R11">
        <v>0</v>
      </c>
      <c r="S11">
        <v>0.2492597874721639</v>
      </c>
      <c r="T11">
        <v>13</v>
      </c>
      <c r="U11">
        <v>5.8122531888635924</v>
      </c>
      <c r="W11">
        <v>1</v>
      </c>
      <c r="X11">
        <v>1</v>
      </c>
    </row>
    <row r="12" spans="1:24">
      <c r="A12" t="s">
        <v>711</v>
      </c>
      <c r="B12" t="s">
        <v>712</v>
      </c>
      <c r="C12" t="s">
        <v>743</v>
      </c>
      <c r="F12" t="s">
        <v>714</v>
      </c>
      <c r="G12" t="s">
        <v>719</v>
      </c>
      <c r="H12" t="s">
        <v>720</v>
      </c>
      <c r="I12" t="s">
        <v>744</v>
      </c>
      <c r="J12" t="s">
        <v>745</v>
      </c>
      <c r="K12">
        <v>0</v>
      </c>
      <c r="L12">
        <v>0</v>
      </c>
      <c r="M12">
        <v>0</v>
      </c>
      <c r="N12">
        <v>0</v>
      </c>
      <c r="O12">
        <v>0.1</v>
      </c>
      <c r="P12">
        <v>0</v>
      </c>
      <c r="Q12">
        <v>0</v>
      </c>
      <c r="R12">
        <v>0</v>
      </c>
      <c r="S12">
        <v>0.2492597874721639</v>
      </c>
      <c r="T12">
        <v>13</v>
      </c>
      <c r="U12">
        <v>5.8122531888635924</v>
      </c>
      <c r="W12">
        <v>1</v>
      </c>
      <c r="X12">
        <v>1</v>
      </c>
    </row>
    <row r="13" spans="1:24">
      <c r="A13" t="s">
        <v>711</v>
      </c>
      <c r="B13" t="s">
        <v>712</v>
      </c>
      <c r="C13" t="s">
        <v>743</v>
      </c>
      <c r="F13" t="s">
        <v>721</v>
      </c>
      <c r="G13" t="s">
        <v>722</v>
      </c>
      <c r="H13" t="s">
        <v>723</v>
      </c>
      <c r="I13" t="s">
        <v>744</v>
      </c>
      <c r="J13" t="s">
        <v>746</v>
      </c>
      <c r="K13">
        <v>1</v>
      </c>
      <c r="L13">
        <v>0</v>
      </c>
      <c r="M13">
        <v>0</v>
      </c>
      <c r="N13">
        <v>0</v>
      </c>
      <c r="O13">
        <v>1</v>
      </c>
      <c r="P13">
        <v>0</v>
      </c>
      <c r="Q13">
        <v>0</v>
      </c>
      <c r="R13">
        <v>0</v>
      </c>
      <c r="S13">
        <v>0.1975698698773741</v>
      </c>
      <c r="T13">
        <v>13</v>
      </c>
      <c r="U13">
        <v>5.8122531888635924</v>
      </c>
      <c r="W13">
        <v>1</v>
      </c>
      <c r="X13">
        <v>1</v>
      </c>
    </row>
    <row r="14" spans="1:24">
      <c r="A14" t="s">
        <v>711</v>
      </c>
      <c r="B14" t="s">
        <v>712</v>
      </c>
      <c r="C14" t="s">
        <v>743</v>
      </c>
      <c r="F14" t="s">
        <v>721</v>
      </c>
      <c r="G14" t="s">
        <v>725</v>
      </c>
      <c r="H14" t="s">
        <v>726</v>
      </c>
      <c r="I14" t="s">
        <v>744</v>
      </c>
      <c r="J14" t="s">
        <v>746</v>
      </c>
      <c r="K14">
        <v>0</v>
      </c>
      <c r="L14">
        <v>0</v>
      </c>
      <c r="M14">
        <v>0</v>
      </c>
      <c r="N14">
        <v>0</v>
      </c>
      <c r="O14">
        <v>1</v>
      </c>
      <c r="P14">
        <v>0</v>
      </c>
      <c r="Q14">
        <v>0</v>
      </c>
      <c r="R14">
        <v>0</v>
      </c>
      <c r="S14">
        <v>0.1975698698773741</v>
      </c>
      <c r="T14">
        <v>13</v>
      </c>
      <c r="U14">
        <v>5.8122531888635924</v>
      </c>
      <c r="W14">
        <v>1</v>
      </c>
      <c r="X14">
        <v>1</v>
      </c>
    </row>
    <row r="15" spans="1:24">
      <c r="A15" t="s">
        <v>711</v>
      </c>
      <c r="B15" t="s">
        <v>712</v>
      </c>
      <c r="C15" t="s">
        <v>743</v>
      </c>
      <c r="F15" t="s">
        <v>721</v>
      </c>
      <c r="G15" t="s">
        <v>727</v>
      </c>
      <c r="H15" t="s">
        <v>728</v>
      </c>
      <c r="I15" t="s">
        <v>744</v>
      </c>
      <c r="J15" t="s">
        <v>746</v>
      </c>
      <c r="K15">
        <v>0</v>
      </c>
      <c r="L15">
        <v>0</v>
      </c>
      <c r="M15">
        <v>0</v>
      </c>
      <c r="N15">
        <v>0</v>
      </c>
      <c r="O15">
        <v>0.1</v>
      </c>
      <c r="P15">
        <v>0</v>
      </c>
      <c r="Q15">
        <v>0</v>
      </c>
      <c r="R15">
        <v>0</v>
      </c>
      <c r="S15">
        <v>0.1975698698773741</v>
      </c>
      <c r="T15">
        <v>13</v>
      </c>
      <c r="U15">
        <v>5.8122531888635924</v>
      </c>
      <c r="W15">
        <v>1</v>
      </c>
      <c r="X15">
        <v>1</v>
      </c>
    </row>
    <row r="16" spans="1:24">
      <c r="A16" t="s">
        <v>711</v>
      </c>
      <c r="B16" t="s">
        <v>712</v>
      </c>
      <c r="C16" t="s">
        <v>743</v>
      </c>
      <c r="F16" t="s">
        <v>729</v>
      </c>
      <c r="G16" t="s">
        <v>730</v>
      </c>
      <c r="H16" t="s">
        <v>731</v>
      </c>
      <c r="I16" t="s">
        <v>744</v>
      </c>
      <c r="J16" t="s">
        <v>747</v>
      </c>
      <c r="K16">
        <v>1</v>
      </c>
      <c r="L16">
        <v>0</v>
      </c>
      <c r="M16">
        <v>0</v>
      </c>
      <c r="N16">
        <v>0</v>
      </c>
      <c r="O16">
        <v>1</v>
      </c>
      <c r="P16">
        <v>0</v>
      </c>
      <c r="Q16">
        <v>0</v>
      </c>
      <c r="R16">
        <v>0</v>
      </c>
      <c r="S16">
        <v>0.18842471273321851</v>
      </c>
      <c r="T16">
        <v>13</v>
      </c>
      <c r="U16">
        <v>5.8122531888635924</v>
      </c>
      <c r="W16">
        <v>1</v>
      </c>
      <c r="X16">
        <v>1</v>
      </c>
    </row>
    <row r="17" spans="1:24">
      <c r="A17" t="s">
        <v>711</v>
      </c>
      <c r="B17" t="s">
        <v>712</v>
      </c>
      <c r="C17" t="s">
        <v>743</v>
      </c>
      <c r="F17" t="s">
        <v>729</v>
      </c>
      <c r="G17" t="s">
        <v>733</v>
      </c>
      <c r="H17" t="s">
        <v>734</v>
      </c>
      <c r="I17" t="s">
        <v>744</v>
      </c>
      <c r="J17" t="s">
        <v>747</v>
      </c>
      <c r="K17">
        <v>0</v>
      </c>
      <c r="L17">
        <v>0</v>
      </c>
      <c r="M17">
        <v>0</v>
      </c>
      <c r="N17">
        <v>0</v>
      </c>
      <c r="O17">
        <v>1</v>
      </c>
      <c r="P17">
        <v>0</v>
      </c>
      <c r="Q17">
        <v>0</v>
      </c>
      <c r="R17">
        <v>0</v>
      </c>
      <c r="S17">
        <v>0.18842471273321851</v>
      </c>
      <c r="T17">
        <v>13</v>
      </c>
      <c r="U17">
        <v>5.8122531888635924</v>
      </c>
      <c r="W17">
        <v>1</v>
      </c>
      <c r="X17">
        <v>1</v>
      </c>
    </row>
    <row r="18" spans="1:24">
      <c r="A18" t="s">
        <v>711</v>
      </c>
      <c r="B18" t="s">
        <v>712</v>
      </c>
      <c r="C18" t="s">
        <v>743</v>
      </c>
      <c r="F18" t="s">
        <v>735</v>
      </c>
      <c r="G18" t="s">
        <v>736</v>
      </c>
      <c r="H18" t="s">
        <v>737</v>
      </c>
      <c r="I18" t="s">
        <v>744</v>
      </c>
      <c r="J18" t="s">
        <v>748</v>
      </c>
      <c r="K18">
        <v>1</v>
      </c>
      <c r="L18">
        <v>0</v>
      </c>
      <c r="M18">
        <v>0</v>
      </c>
      <c r="N18">
        <v>1</v>
      </c>
      <c r="O18">
        <v>1</v>
      </c>
      <c r="P18">
        <v>0</v>
      </c>
      <c r="Q18">
        <v>0</v>
      </c>
      <c r="R18">
        <v>0</v>
      </c>
      <c r="S18">
        <v>0.34221936387625351</v>
      </c>
      <c r="T18">
        <v>13</v>
      </c>
      <c r="U18">
        <v>5.8122531888635924</v>
      </c>
      <c r="W18">
        <v>1</v>
      </c>
      <c r="X18">
        <v>1</v>
      </c>
    </row>
    <row r="19" spans="1:24">
      <c r="A19" t="s">
        <v>711</v>
      </c>
      <c r="B19" t="s">
        <v>712</v>
      </c>
      <c r="C19" t="s">
        <v>743</v>
      </c>
      <c r="F19" t="s">
        <v>739</v>
      </c>
      <c r="G19" t="s">
        <v>740</v>
      </c>
      <c r="H19" t="s">
        <v>741</v>
      </c>
      <c r="I19" t="s">
        <v>744</v>
      </c>
      <c r="J19" t="s">
        <v>749</v>
      </c>
      <c r="K19">
        <v>1</v>
      </c>
      <c r="L19">
        <v>0</v>
      </c>
      <c r="M19">
        <v>0</v>
      </c>
      <c r="N19">
        <v>1</v>
      </c>
      <c r="O19">
        <v>1</v>
      </c>
      <c r="P19">
        <v>0</v>
      </c>
      <c r="Q19">
        <v>0</v>
      </c>
      <c r="R19">
        <v>0</v>
      </c>
      <c r="S19">
        <v>0.34221936387625351</v>
      </c>
      <c r="T19">
        <v>13</v>
      </c>
      <c r="U19">
        <v>5.8122531888635924</v>
      </c>
      <c r="W19">
        <v>1</v>
      </c>
      <c r="X19">
        <v>1</v>
      </c>
    </row>
    <row r="20" spans="1:24">
      <c r="A20" t="s">
        <v>711</v>
      </c>
      <c r="B20" t="s">
        <v>712</v>
      </c>
      <c r="C20" t="s">
        <v>750</v>
      </c>
      <c r="F20" t="s">
        <v>714</v>
      </c>
      <c r="G20" t="s">
        <v>715</v>
      </c>
      <c r="H20" t="s">
        <v>716</v>
      </c>
      <c r="I20" t="s">
        <v>751</v>
      </c>
      <c r="J20" t="s">
        <v>752</v>
      </c>
      <c r="K20">
        <v>1</v>
      </c>
      <c r="L20">
        <v>0</v>
      </c>
      <c r="M20">
        <v>0</v>
      </c>
      <c r="N20">
        <v>0.9</v>
      </c>
      <c r="O20">
        <v>1</v>
      </c>
      <c r="P20">
        <v>0</v>
      </c>
      <c r="Q20">
        <v>0</v>
      </c>
      <c r="R20">
        <v>0</v>
      </c>
      <c r="S20">
        <v>0.27793892005546322</v>
      </c>
      <c r="T20">
        <v>73</v>
      </c>
      <c r="U20">
        <v>1.212166586851716</v>
      </c>
      <c r="W20">
        <v>1</v>
      </c>
      <c r="X20">
        <v>1</v>
      </c>
    </row>
    <row r="21" spans="1:24">
      <c r="A21" t="s">
        <v>711</v>
      </c>
      <c r="B21" t="s">
        <v>712</v>
      </c>
      <c r="C21" t="s">
        <v>750</v>
      </c>
      <c r="F21" t="s">
        <v>714</v>
      </c>
      <c r="G21" t="s">
        <v>719</v>
      </c>
      <c r="H21" t="s">
        <v>720</v>
      </c>
      <c r="I21" t="s">
        <v>751</v>
      </c>
      <c r="J21" t="s">
        <v>752</v>
      </c>
      <c r="K21">
        <v>0</v>
      </c>
      <c r="L21">
        <v>0</v>
      </c>
      <c r="M21">
        <v>0</v>
      </c>
      <c r="N21">
        <v>0</v>
      </c>
      <c r="O21">
        <v>0.1</v>
      </c>
      <c r="P21">
        <v>0</v>
      </c>
      <c r="Q21">
        <v>0</v>
      </c>
      <c r="R21">
        <v>0</v>
      </c>
      <c r="S21">
        <v>0.27793892005546322</v>
      </c>
      <c r="T21">
        <v>73</v>
      </c>
      <c r="U21">
        <v>1.212166586851716</v>
      </c>
      <c r="W21">
        <v>1</v>
      </c>
      <c r="X21">
        <v>1</v>
      </c>
    </row>
    <row r="22" spans="1:24">
      <c r="A22" t="s">
        <v>711</v>
      </c>
      <c r="B22" t="s">
        <v>712</v>
      </c>
      <c r="C22" t="s">
        <v>750</v>
      </c>
      <c r="F22" t="s">
        <v>721</v>
      </c>
      <c r="G22" t="s">
        <v>722</v>
      </c>
      <c r="H22" t="s">
        <v>723</v>
      </c>
      <c r="I22" t="s">
        <v>751</v>
      </c>
      <c r="J22" t="s">
        <v>753</v>
      </c>
      <c r="K22">
        <v>1</v>
      </c>
      <c r="L22">
        <v>0</v>
      </c>
      <c r="M22">
        <v>0</v>
      </c>
      <c r="N22">
        <v>0</v>
      </c>
      <c r="O22">
        <v>1</v>
      </c>
      <c r="P22">
        <v>0</v>
      </c>
      <c r="Q22">
        <v>0</v>
      </c>
      <c r="R22">
        <v>0</v>
      </c>
      <c r="S22">
        <v>0.60859220633235001</v>
      </c>
      <c r="T22">
        <v>73</v>
      </c>
      <c r="U22">
        <v>1.212166586851716</v>
      </c>
      <c r="W22">
        <v>1</v>
      </c>
      <c r="X22">
        <v>1</v>
      </c>
    </row>
    <row r="23" spans="1:24">
      <c r="A23" t="s">
        <v>711</v>
      </c>
      <c r="B23" t="s">
        <v>712</v>
      </c>
      <c r="C23" t="s">
        <v>750</v>
      </c>
      <c r="F23" t="s">
        <v>721</v>
      </c>
      <c r="G23" t="s">
        <v>725</v>
      </c>
      <c r="H23" t="s">
        <v>726</v>
      </c>
      <c r="I23" t="s">
        <v>751</v>
      </c>
      <c r="J23" t="s">
        <v>753</v>
      </c>
      <c r="K23">
        <v>0</v>
      </c>
      <c r="L23">
        <v>0</v>
      </c>
      <c r="M23">
        <v>0</v>
      </c>
      <c r="N23">
        <v>0</v>
      </c>
      <c r="O23">
        <v>1</v>
      </c>
      <c r="P23">
        <v>0</v>
      </c>
      <c r="Q23">
        <v>0</v>
      </c>
      <c r="R23">
        <v>0</v>
      </c>
      <c r="S23">
        <v>0.60859220633235001</v>
      </c>
      <c r="T23">
        <v>73</v>
      </c>
      <c r="U23">
        <v>1.212166586851716</v>
      </c>
      <c r="W23">
        <v>1</v>
      </c>
      <c r="X23">
        <v>1</v>
      </c>
    </row>
    <row r="24" spans="1:24">
      <c r="A24" t="s">
        <v>711</v>
      </c>
      <c r="B24" t="s">
        <v>712</v>
      </c>
      <c r="C24" t="s">
        <v>750</v>
      </c>
      <c r="F24" t="s">
        <v>721</v>
      </c>
      <c r="G24" t="s">
        <v>727</v>
      </c>
      <c r="H24" t="s">
        <v>728</v>
      </c>
      <c r="I24" t="s">
        <v>751</v>
      </c>
      <c r="J24" t="s">
        <v>753</v>
      </c>
      <c r="K24">
        <v>0</v>
      </c>
      <c r="L24">
        <v>0</v>
      </c>
      <c r="M24">
        <v>0</v>
      </c>
      <c r="N24">
        <v>0</v>
      </c>
      <c r="O24">
        <v>0.1</v>
      </c>
      <c r="P24">
        <v>0</v>
      </c>
      <c r="Q24">
        <v>0</v>
      </c>
      <c r="R24">
        <v>0</v>
      </c>
      <c r="S24">
        <v>0.60859220633235001</v>
      </c>
      <c r="T24">
        <v>73</v>
      </c>
      <c r="U24">
        <v>1.212166586851716</v>
      </c>
      <c r="W24">
        <v>1</v>
      </c>
      <c r="X24">
        <v>1</v>
      </c>
    </row>
    <row r="25" spans="1:24">
      <c r="A25" t="s">
        <v>711</v>
      </c>
      <c r="B25" t="s">
        <v>712</v>
      </c>
      <c r="C25" t="s">
        <v>750</v>
      </c>
      <c r="F25" t="s">
        <v>729</v>
      </c>
      <c r="G25" t="s">
        <v>730</v>
      </c>
      <c r="H25" t="s">
        <v>731</v>
      </c>
      <c r="I25" t="s">
        <v>751</v>
      </c>
      <c r="J25" t="s">
        <v>754</v>
      </c>
      <c r="K25">
        <v>1</v>
      </c>
      <c r="L25">
        <v>0</v>
      </c>
      <c r="M25">
        <v>0</v>
      </c>
      <c r="N25">
        <v>0</v>
      </c>
      <c r="O25">
        <v>1</v>
      </c>
      <c r="P25">
        <v>0</v>
      </c>
      <c r="Q25">
        <v>0</v>
      </c>
      <c r="R25">
        <v>0</v>
      </c>
      <c r="S25">
        <v>0.49814213089078491</v>
      </c>
      <c r="T25">
        <v>73</v>
      </c>
      <c r="U25">
        <v>1.212166586851716</v>
      </c>
      <c r="W25">
        <v>1</v>
      </c>
      <c r="X25">
        <v>1</v>
      </c>
    </row>
    <row r="26" spans="1:24">
      <c r="A26" t="s">
        <v>711</v>
      </c>
      <c r="B26" t="s">
        <v>712</v>
      </c>
      <c r="C26" t="s">
        <v>750</v>
      </c>
      <c r="F26" t="s">
        <v>729</v>
      </c>
      <c r="G26" t="s">
        <v>733</v>
      </c>
      <c r="H26" t="s">
        <v>734</v>
      </c>
      <c r="I26" t="s">
        <v>751</v>
      </c>
      <c r="J26" t="s">
        <v>754</v>
      </c>
      <c r="K26">
        <v>0</v>
      </c>
      <c r="L26">
        <v>0</v>
      </c>
      <c r="M26">
        <v>0</v>
      </c>
      <c r="N26">
        <v>0</v>
      </c>
      <c r="O26">
        <v>1</v>
      </c>
      <c r="P26">
        <v>0</v>
      </c>
      <c r="Q26">
        <v>0</v>
      </c>
      <c r="R26">
        <v>0</v>
      </c>
      <c r="S26">
        <v>0.49814213089078491</v>
      </c>
      <c r="T26">
        <v>73</v>
      </c>
      <c r="U26">
        <v>1.212166586851716</v>
      </c>
      <c r="W26">
        <v>1</v>
      </c>
      <c r="X26">
        <v>1</v>
      </c>
    </row>
    <row r="27" spans="1:24">
      <c r="A27" t="s">
        <v>711</v>
      </c>
      <c r="B27" t="s">
        <v>712</v>
      </c>
      <c r="C27" t="s">
        <v>750</v>
      </c>
      <c r="F27" t="s">
        <v>735</v>
      </c>
      <c r="G27" t="s">
        <v>736</v>
      </c>
      <c r="H27" t="s">
        <v>737</v>
      </c>
      <c r="I27" t="s">
        <v>751</v>
      </c>
      <c r="J27" t="s">
        <v>755</v>
      </c>
      <c r="K27">
        <v>1</v>
      </c>
      <c r="L27">
        <v>0</v>
      </c>
      <c r="M27">
        <v>0</v>
      </c>
      <c r="N27">
        <v>1</v>
      </c>
      <c r="O27">
        <v>1</v>
      </c>
      <c r="P27">
        <v>0</v>
      </c>
      <c r="Q27">
        <v>0</v>
      </c>
      <c r="R27">
        <v>0</v>
      </c>
      <c r="S27">
        <v>1.0113384849146789</v>
      </c>
      <c r="T27">
        <v>73</v>
      </c>
      <c r="U27">
        <v>1.212166586851716</v>
      </c>
      <c r="W27">
        <v>1</v>
      </c>
      <c r="X27">
        <v>1</v>
      </c>
    </row>
    <row r="28" spans="1:24">
      <c r="A28" t="s">
        <v>711</v>
      </c>
      <c r="B28" t="s">
        <v>712</v>
      </c>
      <c r="C28" t="s">
        <v>750</v>
      </c>
      <c r="F28" t="s">
        <v>739</v>
      </c>
      <c r="G28" t="s">
        <v>740</v>
      </c>
      <c r="H28" t="s">
        <v>741</v>
      </c>
      <c r="I28" t="s">
        <v>751</v>
      </c>
      <c r="J28" t="s">
        <v>756</v>
      </c>
      <c r="K28">
        <v>1</v>
      </c>
      <c r="L28">
        <v>0</v>
      </c>
      <c r="M28">
        <v>0</v>
      </c>
      <c r="N28">
        <v>1</v>
      </c>
      <c r="O28">
        <v>1</v>
      </c>
      <c r="P28">
        <v>0</v>
      </c>
      <c r="Q28">
        <v>0</v>
      </c>
      <c r="R28">
        <v>0</v>
      </c>
      <c r="S28">
        <v>1.0113384849146789</v>
      </c>
      <c r="T28">
        <v>73</v>
      </c>
      <c r="U28">
        <v>1.212166586851716</v>
      </c>
      <c r="W28">
        <v>1</v>
      </c>
      <c r="X28">
        <v>1</v>
      </c>
    </row>
    <row r="29" spans="1:24">
      <c r="A29" t="s">
        <v>711</v>
      </c>
      <c r="B29" t="s">
        <v>757</v>
      </c>
      <c r="C29" t="s">
        <v>758</v>
      </c>
      <c r="F29" t="s">
        <v>714</v>
      </c>
      <c r="G29" t="s">
        <v>715</v>
      </c>
      <c r="H29" t="s">
        <v>716</v>
      </c>
      <c r="I29" t="s">
        <v>759</v>
      </c>
      <c r="J29" t="s">
        <v>760</v>
      </c>
      <c r="K29">
        <v>1</v>
      </c>
      <c r="L29">
        <v>1578.5178847930749</v>
      </c>
      <c r="M29">
        <v>0.83013533837128906</v>
      </c>
      <c r="N29">
        <v>0.9</v>
      </c>
      <c r="O29">
        <v>1</v>
      </c>
      <c r="P29">
        <v>1310.3834784178309</v>
      </c>
      <c r="Q29">
        <v>5439.0502992313704</v>
      </c>
      <c r="R29">
        <v>1310.3834784178309</v>
      </c>
      <c r="S29">
        <v>0.2409213753002083</v>
      </c>
      <c r="T29">
        <v>15</v>
      </c>
      <c r="U29">
        <v>5.922224573942124</v>
      </c>
      <c r="W29">
        <v>1</v>
      </c>
      <c r="X29">
        <v>1</v>
      </c>
    </row>
    <row r="30" spans="1:24">
      <c r="A30" t="s">
        <v>711</v>
      </c>
      <c r="B30" t="s">
        <v>757</v>
      </c>
      <c r="C30" t="s">
        <v>758</v>
      </c>
      <c r="F30" t="s">
        <v>714</v>
      </c>
      <c r="G30" t="s">
        <v>719</v>
      </c>
      <c r="H30" t="s">
        <v>720</v>
      </c>
      <c r="I30" t="s">
        <v>759</v>
      </c>
      <c r="J30" t="s">
        <v>760</v>
      </c>
      <c r="K30">
        <v>0</v>
      </c>
      <c r="L30">
        <v>1578.5178847930749</v>
      </c>
      <c r="M30">
        <v>0</v>
      </c>
      <c r="N30">
        <v>0</v>
      </c>
      <c r="O30">
        <v>0.1</v>
      </c>
      <c r="P30">
        <v>0</v>
      </c>
      <c r="Q30">
        <v>0</v>
      </c>
      <c r="R30">
        <v>0</v>
      </c>
      <c r="S30">
        <v>0.2409213753002083</v>
      </c>
      <c r="T30">
        <v>15</v>
      </c>
      <c r="U30">
        <v>5.922224573942124</v>
      </c>
      <c r="W30">
        <v>1</v>
      </c>
      <c r="X30">
        <v>1</v>
      </c>
    </row>
    <row r="31" spans="1:24">
      <c r="A31" t="s">
        <v>711</v>
      </c>
      <c r="B31" t="s">
        <v>757</v>
      </c>
      <c r="C31" t="s">
        <v>758</v>
      </c>
      <c r="F31" t="s">
        <v>721</v>
      </c>
      <c r="G31" t="s">
        <v>722</v>
      </c>
      <c r="H31" t="s">
        <v>723</v>
      </c>
      <c r="I31" t="s">
        <v>759</v>
      </c>
      <c r="J31" t="s">
        <v>761</v>
      </c>
      <c r="K31">
        <v>1</v>
      </c>
      <c r="L31">
        <v>1578.5178847930749</v>
      </c>
      <c r="M31">
        <v>0.16200256102354729</v>
      </c>
      <c r="N31">
        <v>0</v>
      </c>
      <c r="O31">
        <v>1</v>
      </c>
      <c r="P31">
        <v>255.72393995795099</v>
      </c>
      <c r="Q31">
        <v>1444.03486828822</v>
      </c>
      <c r="R31">
        <v>255.72393995795099</v>
      </c>
      <c r="S31">
        <v>0.17708986505366731</v>
      </c>
      <c r="T31">
        <v>15</v>
      </c>
      <c r="U31">
        <v>5.922224573942124</v>
      </c>
      <c r="W31">
        <v>1</v>
      </c>
      <c r="X31">
        <v>1</v>
      </c>
    </row>
    <row r="32" spans="1:24">
      <c r="A32" t="s">
        <v>711</v>
      </c>
      <c r="B32" t="s">
        <v>757</v>
      </c>
      <c r="C32" t="s">
        <v>758</v>
      </c>
      <c r="F32" t="s">
        <v>721</v>
      </c>
      <c r="G32" t="s">
        <v>725</v>
      </c>
      <c r="H32" t="s">
        <v>726</v>
      </c>
      <c r="I32" t="s">
        <v>759</v>
      </c>
      <c r="J32" t="s">
        <v>761</v>
      </c>
      <c r="K32">
        <v>0</v>
      </c>
      <c r="L32">
        <v>1578.5178847930749</v>
      </c>
      <c r="M32">
        <v>0</v>
      </c>
      <c r="N32">
        <v>0</v>
      </c>
      <c r="O32">
        <v>1</v>
      </c>
      <c r="P32">
        <v>0</v>
      </c>
      <c r="Q32">
        <v>0</v>
      </c>
      <c r="R32">
        <v>0</v>
      </c>
      <c r="S32">
        <v>0.17708986505366731</v>
      </c>
      <c r="T32">
        <v>15</v>
      </c>
      <c r="U32">
        <v>5.922224573942124</v>
      </c>
      <c r="W32">
        <v>1</v>
      </c>
      <c r="X32">
        <v>1</v>
      </c>
    </row>
    <row r="33" spans="1:24">
      <c r="A33" t="s">
        <v>711</v>
      </c>
      <c r="B33" t="s">
        <v>757</v>
      </c>
      <c r="C33" t="s">
        <v>758</v>
      </c>
      <c r="F33" t="s">
        <v>721</v>
      </c>
      <c r="G33" t="s">
        <v>727</v>
      </c>
      <c r="H33" t="s">
        <v>728</v>
      </c>
      <c r="I33" t="s">
        <v>759</v>
      </c>
      <c r="J33" t="s">
        <v>761</v>
      </c>
      <c r="K33">
        <v>0</v>
      </c>
      <c r="L33">
        <v>1578.5178847930749</v>
      </c>
      <c r="M33">
        <v>0</v>
      </c>
      <c r="N33">
        <v>0</v>
      </c>
      <c r="O33">
        <v>0.1</v>
      </c>
      <c r="P33">
        <v>0</v>
      </c>
      <c r="Q33">
        <v>0</v>
      </c>
      <c r="R33">
        <v>0</v>
      </c>
      <c r="S33">
        <v>0.17708986505366731</v>
      </c>
      <c r="T33">
        <v>15</v>
      </c>
      <c r="U33">
        <v>5.922224573942124</v>
      </c>
      <c r="W33">
        <v>1</v>
      </c>
      <c r="X33">
        <v>1</v>
      </c>
    </row>
    <row r="34" spans="1:24">
      <c r="A34" t="s">
        <v>711</v>
      </c>
      <c r="B34" t="s">
        <v>757</v>
      </c>
      <c r="C34" t="s">
        <v>758</v>
      </c>
      <c r="F34" t="s">
        <v>729</v>
      </c>
      <c r="G34" t="s">
        <v>730</v>
      </c>
      <c r="H34" t="s">
        <v>731</v>
      </c>
      <c r="I34" t="s">
        <v>759</v>
      </c>
      <c r="J34" t="s">
        <v>762</v>
      </c>
      <c r="K34">
        <v>1</v>
      </c>
      <c r="L34">
        <v>1578.5178847930749</v>
      </c>
      <c r="M34">
        <v>1.363285754824705E-3</v>
      </c>
      <c r="N34">
        <v>0</v>
      </c>
      <c r="O34">
        <v>1</v>
      </c>
      <c r="P34">
        <v>2.151970946074425</v>
      </c>
      <c r="Q34">
        <v>11.4208530020226</v>
      </c>
      <c r="R34">
        <v>2.151970946074425</v>
      </c>
      <c r="S34">
        <v>0.18842471273321851</v>
      </c>
      <c r="T34">
        <v>15</v>
      </c>
      <c r="U34">
        <v>5.922224573942124</v>
      </c>
      <c r="W34">
        <v>1</v>
      </c>
      <c r="X34">
        <v>1</v>
      </c>
    </row>
    <row r="35" spans="1:24">
      <c r="A35" t="s">
        <v>711</v>
      </c>
      <c r="B35" t="s">
        <v>757</v>
      </c>
      <c r="C35" t="s">
        <v>758</v>
      </c>
      <c r="F35" t="s">
        <v>729</v>
      </c>
      <c r="G35" t="s">
        <v>733</v>
      </c>
      <c r="H35" t="s">
        <v>734</v>
      </c>
      <c r="I35" t="s">
        <v>759</v>
      </c>
      <c r="J35" t="s">
        <v>762</v>
      </c>
      <c r="K35">
        <v>0</v>
      </c>
      <c r="L35">
        <v>1578.5178847930749</v>
      </c>
      <c r="M35">
        <v>0</v>
      </c>
      <c r="N35">
        <v>0</v>
      </c>
      <c r="O35">
        <v>1</v>
      </c>
      <c r="P35">
        <v>0</v>
      </c>
      <c r="Q35">
        <v>0</v>
      </c>
      <c r="R35">
        <v>0</v>
      </c>
      <c r="S35">
        <v>0.18842471273321851</v>
      </c>
      <c r="T35">
        <v>15</v>
      </c>
      <c r="U35">
        <v>5.922224573942124</v>
      </c>
      <c r="W35">
        <v>1</v>
      </c>
      <c r="X35">
        <v>1</v>
      </c>
    </row>
    <row r="36" spans="1:24">
      <c r="A36" t="s">
        <v>711</v>
      </c>
      <c r="B36" t="s">
        <v>757</v>
      </c>
      <c r="C36" t="s">
        <v>758</v>
      </c>
      <c r="F36" t="s">
        <v>735</v>
      </c>
      <c r="G36" t="s">
        <v>736</v>
      </c>
      <c r="H36" t="s">
        <v>737</v>
      </c>
      <c r="I36" t="s">
        <v>759</v>
      </c>
      <c r="J36" t="s">
        <v>763</v>
      </c>
      <c r="K36">
        <v>1</v>
      </c>
      <c r="L36">
        <v>1578.5178847930749</v>
      </c>
      <c r="M36">
        <v>6.4988148503388986E-3</v>
      </c>
      <c r="N36">
        <v>1</v>
      </c>
      <c r="O36">
        <v>1</v>
      </c>
      <c r="P36">
        <v>10.258495471218779</v>
      </c>
      <c r="Q36">
        <v>29.976373502138401</v>
      </c>
      <c r="R36">
        <v>10.258495471218779</v>
      </c>
      <c r="S36">
        <v>0.34221936387625351</v>
      </c>
      <c r="T36">
        <v>15</v>
      </c>
      <c r="U36">
        <v>5.922224573942124</v>
      </c>
      <c r="W36">
        <v>1</v>
      </c>
      <c r="X36">
        <v>1</v>
      </c>
    </row>
    <row r="37" spans="1:24">
      <c r="A37" t="s">
        <v>711</v>
      </c>
      <c r="B37" t="s">
        <v>757</v>
      </c>
      <c r="C37" t="s">
        <v>758</v>
      </c>
      <c r="F37" t="s">
        <v>739</v>
      </c>
      <c r="G37" t="s">
        <v>740</v>
      </c>
      <c r="H37" t="s">
        <v>741</v>
      </c>
      <c r="I37" t="s">
        <v>759</v>
      </c>
      <c r="J37" t="s">
        <v>764</v>
      </c>
      <c r="K37">
        <v>1</v>
      </c>
      <c r="L37">
        <v>1578.5178847930749</v>
      </c>
      <c r="M37">
        <v>0</v>
      </c>
      <c r="N37">
        <v>1</v>
      </c>
      <c r="O37">
        <v>1</v>
      </c>
      <c r="P37">
        <v>0</v>
      </c>
      <c r="Q37">
        <v>0</v>
      </c>
      <c r="R37">
        <v>0</v>
      </c>
      <c r="S37">
        <v>0.34221936387625351</v>
      </c>
      <c r="T37">
        <v>15</v>
      </c>
      <c r="U37">
        <v>5.922224573942124</v>
      </c>
      <c r="W37">
        <v>1</v>
      </c>
      <c r="X37">
        <v>1</v>
      </c>
    </row>
    <row r="38" spans="1:24">
      <c r="A38" t="s">
        <v>711</v>
      </c>
      <c r="B38" t="s">
        <v>757</v>
      </c>
      <c r="C38" t="s">
        <v>765</v>
      </c>
      <c r="F38" t="s">
        <v>714</v>
      </c>
      <c r="G38" t="s">
        <v>715</v>
      </c>
      <c r="H38" t="s">
        <v>716</v>
      </c>
      <c r="I38" t="s">
        <v>766</v>
      </c>
      <c r="J38" t="s">
        <v>767</v>
      </c>
      <c r="K38">
        <v>1</v>
      </c>
      <c r="L38">
        <v>70.026308273942732</v>
      </c>
      <c r="M38">
        <v>3.6974795514361967E-2</v>
      </c>
      <c r="N38">
        <v>0.9</v>
      </c>
      <c r="O38">
        <v>1</v>
      </c>
      <c r="P38">
        <v>2.5892084290547062</v>
      </c>
      <c r="Q38">
        <v>26.454713120968201</v>
      </c>
      <c r="R38">
        <v>2.5892084290547062</v>
      </c>
      <c r="S38">
        <v>9.7873237831578697E-2</v>
      </c>
      <c r="T38">
        <v>8</v>
      </c>
      <c r="U38">
        <v>10.491571958288359</v>
      </c>
      <c r="W38">
        <v>1</v>
      </c>
      <c r="X38">
        <v>1</v>
      </c>
    </row>
    <row r="39" spans="1:24">
      <c r="A39" t="s">
        <v>711</v>
      </c>
      <c r="B39" t="s">
        <v>757</v>
      </c>
      <c r="C39" t="s">
        <v>765</v>
      </c>
      <c r="F39" t="s">
        <v>714</v>
      </c>
      <c r="G39" t="s">
        <v>719</v>
      </c>
      <c r="H39" t="s">
        <v>720</v>
      </c>
      <c r="I39" t="s">
        <v>766</v>
      </c>
      <c r="J39" t="s">
        <v>767</v>
      </c>
      <c r="K39">
        <v>0</v>
      </c>
      <c r="L39">
        <v>70.026308273942732</v>
      </c>
      <c r="M39">
        <v>0</v>
      </c>
      <c r="N39">
        <v>0</v>
      </c>
      <c r="O39">
        <v>0.1</v>
      </c>
      <c r="P39">
        <v>0</v>
      </c>
      <c r="Q39">
        <v>0</v>
      </c>
      <c r="R39">
        <v>0</v>
      </c>
      <c r="S39">
        <v>9.7873237831578697E-2</v>
      </c>
      <c r="T39">
        <v>8</v>
      </c>
      <c r="U39">
        <v>10.491571958288359</v>
      </c>
      <c r="W39">
        <v>1</v>
      </c>
      <c r="X39">
        <v>1</v>
      </c>
    </row>
    <row r="40" spans="1:24">
      <c r="A40" t="s">
        <v>711</v>
      </c>
      <c r="B40" t="s">
        <v>757</v>
      </c>
      <c r="C40" t="s">
        <v>765</v>
      </c>
      <c r="F40" t="s">
        <v>721</v>
      </c>
      <c r="G40" t="s">
        <v>722</v>
      </c>
      <c r="H40" t="s">
        <v>723</v>
      </c>
      <c r="I40" t="s">
        <v>766</v>
      </c>
      <c r="J40" t="s">
        <v>768</v>
      </c>
      <c r="K40">
        <v>1</v>
      </c>
      <c r="L40">
        <v>70.026308273942732</v>
      </c>
      <c r="M40">
        <v>0.95883868427741081</v>
      </c>
      <c r="N40">
        <v>0</v>
      </c>
      <c r="O40">
        <v>1</v>
      </c>
      <c r="P40">
        <v>67.143933290191612</v>
      </c>
      <c r="Q40">
        <v>1000.0455256896601</v>
      </c>
      <c r="R40">
        <v>67.143933290191612</v>
      </c>
      <c r="S40">
        <v>6.7140876655477494E-2</v>
      </c>
      <c r="T40">
        <v>8</v>
      </c>
      <c r="U40">
        <v>10.491571958288359</v>
      </c>
      <c r="W40">
        <v>1</v>
      </c>
      <c r="X40">
        <v>1</v>
      </c>
    </row>
    <row r="41" spans="1:24">
      <c r="A41" t="s">
        <v>711</v>
      </c>
      <c r="B41" t="s">
        <v>757</v>
      </c>
      <c r="C41" t="s">
        <v>765</v>
      </c>
      <c r="F41" t="s">
        <v>721</v>
      </c>
      <c r="G41" t="s">
        <v>725</v>
      </c>
      <c r="H41" t="s">
        <v>726</v>
      </c>
      <c r="I41" t="s">
        <v>766</v>
      </c>
      <c r="J41" t="s">
        <v>768</v>
      </c>
      <c r="K41">
        <v>0</v>
      </c>
      <c r="L41">
        <v>70.026308273942732</v>
      </c>
      <c r="M41">
        <v>0</v>
      </c>
      <c r="N41">
        <v>0</v>
      </c>
      <c r="O41">
        <v>1</v>
      </c>
      <c r="P41">
        <v>0</v>
      </c>
      <c r="Q41">
        <v>0</v>
      </c>
      <c r="R41">
        <v>0</v>
      </c>
      <c r="S41">
        <v>6.7140876655477494E-2</v>
      </c>
      <c r="T41">
        <v>8</v>
      </c>
      <c r="U41">
        <v>10.491571958288359</v>
      </c>
      <c r="W41">
        <v>1</v>
      </c>
      <c r="X41">
        <v>1</v>
      </c>
    </row>
    <row r="42" spans="1:24">
      <c r="A42" t="s">
        <v>711</v>
      </c>
      <c r="B42" t="s">
        <v>757</v>
      </c>
      <c r="C42" t="s">
        <v>765</v>
      </c>
      <c r="F42" t="s">
        <v>721</v>
      </c>
      <c r="G42" t="s">
        <v>727</v>
      </c>
      <c r="H42" t="s">
        <v>728</v>
      </c>
      <c r="I42" t="s">
        <v>766</v>
      </c>
      <c r="J42" t="s">
        <v>768</v>
      </c>
      <c r="K42">
        <v>0</v>
      </c>
      <c r="L42">
        <v>70.026308273942732</v>
      </c>
      <c r="M42">
        <v>0</v>
      </c>
      <c r="N42">
        <v>0</v>
      </c>
      <c r="O42">
        <v>0.1</v>
      </c>
      <c r="P42">
        <v>0</v>
      </c>
      <c r="Q42">
        <v>0</v>
      </c>
      <c r="R42">
        <v>0</v>
      </c>
      <c r="S42">
        <v>6.7140876655477494E-2</v>
      </c>
      <c r="T42">
        <v>8</v>
      </c>
      <c r="U42">
        <v>10.491571958288359</v>
      </c>
      <c r="W42">
        <v>1</v>
      </c>
      <c r="X42">
        <v>1</v>
      </c>
    </row>
    <row r="43" spans="1:24">
      <c r="A43" t="s">
        <v>711</v>
      </c>
      <c r="B43" t="s">
        <v>757</v>
      </c>
      <c r="C43" t="s">
        <v>765</v>
      </c>
      <c r="F43" t="s">
        <v>729</v>
      </c>
      <c r="G43" t="s">
        <v>730</v>
      </c>
      <c r="H43" t="s">
        <v>731</v>
      </c>
      <c r="I43" t="s">
        <v>766</v>
      </c>
      <c r="J43" t="s">
        <v>769</v>
      </c>
      <c r="K43">
        <v>1</v>
      </c>
      <c r="L43">
        <v>70.026308273942732</v>
      </c>
      <c r="M43">
        <v>4.1865202082272141E-3</v>
      </c>
      <c r="N43">
        <v>0</v>
      </c>
      <c r="O43">
        <v>1</v>
      </c>
      <c r="P43">
        <v>0.29316655469640979</v>
      </c>
      <c r="Q43">
        <v>5.4830303130142299</v>
      </c>
      <c r="R43">
        <v>0.29316655469640979</v>
      </c>
      <c r="S43">
        <v>5.3467979923540673E-2</v>
      </c>
      <c r="T43">
        <v>8</v>
      </c>
      <c r="U43">
        <v>10.491571958288359</v>
      </c>
      <c r="W43">
        <v>1</v>
      </c>
      <c r="X43">
        <v>1</v>
      </c>
    </row>
    <row r="44" spans="1:24">
      <c r="A44" t="s">
        <v>711</v>
      </c>
      <c r="B44" t="s">
        <v>757</v>
      </c>
      <c r="C44" t="s">
        <v>765</v>
      </c>
      <c r="F44" t="s">
        <v>729</v>
      </c>
      <c r="G44" t="s">
        <v>733</v>
      </c>
      <c r="H44" t="s">
        <v>734</v>
      </c>
      <c r="I44" t="s">
        <v>766</v>
      </c>
      <c r="J44" t="s">
        <v>769</v>
      </c>
      <c r="K44">
        <v>0</v>
      </c>
      <c r="L44">
        <v>70.026308273942732</v>
      </c>
      <c r="M44">
        <v>0</v>
      </c>
      <c r="N44">
        <v>0</v>
      </c>
      <c r="O44">
        <v>1</v>
      </c>
      <c r="P44">
        <v>0</v>
      </c>
      <c r="Q44">
        <v>0</v>
      </c>
      <c r="R44">
        <v>0</v>
      </c>
      <c r="S44">
        <v>1.046666208307984E-2</v>
      </c>
      <c r="T44">
        <v>8</v>
      </c>
      <c r="U44">
        <v>10.491571958288359</v>
      </c>
      <c r="W44">
        <v>1</v>
      </c>
      <c r="X44">
        <v>1</v>
      </c>
    </row>
    <row r="45" spans="1:24">
      <c r="A45" t="s">
        <v>711</v>
      </c>
      <c r="B45" t="s">
        <v>757</v>
      </c>
      <c r="C45" t="s">
        <v>765</v>
      </c>
      <c r="F45" t="s">
        <v>735</v>
      </c>
      <c r="G45" t="s">
        <v>770</v>
      </c>
      <c r="H45" t="s">
        <v>771</v>
      </c>
      <c r="I45" t="s">
        <v>766</v>
      </c>
      <c r="J45" t="s">
        <v>772</v>
      </c>
      <c r="K45">
        <v>1</v>
      </c>
      <c r="L45">
        <v>70.026308273942732</v>
      </c>
      <c r="M45">
        <v>0</v>
      </c>
      <c r="N45">
        <v>0</v>
      </c>
      <c r="O45">
        <v>0</v>
      </c>
      <c r="P45">
        <v>0</v>
      </c>
      <c r="Q45">
        <v>0</v>
      </c>
      <c r="R45">
        <v>0</v>
      </c>
      <c r="S45">
        <v>0.21465701666491771</v>
      </c>
      <c r="T45">
        <v>8</v>
      </c>
      <c r="U45">
        <v>10.491571958288359</v>
      </c>
      <c r="W45">
        <v>1</v>
      </c>
      <c r="X45">
        <v>1</v>
      </c>
    </row>
    <row r="46" spans="1:24">
      <c r="A46" t="s">
        <v>711</v>
      </c>
      <c r="B46" t="s">
        <v>757</v>
      </c>
      <c r="C46" t="s">
        <v>765</v>
      </c>
      <c r="F46" t="s">
        <v>739</v>
      </c>
      <c r="G46" t="s">
        <v>740</v>
      </c>
      <c r="H46" t="s">
        <v>741</v>
      </c>
      <c r="I46" t="s">
        <v>766</v>
      </c>
      <c r="J46" t="s">
        <v>773</v>
      </c>
      <c r="K46">
        <v>1</v>
      </c>
      <c r="L46">
        <v>70.026308273942732</v>
      </c>
      <c r="M46">
        <v>0</v>
      </c>
      <c r="N46">
        <v>1</v>
      </c>
      <c r="O46">
        <v>1</v>
      </c>
      <c r="P46">
        <v>0</v>
      </c>
      <c r="Q46">
        <v>0</v>
      </c>
      <c r="R46">
        <v>0</v>
      </c>
      <c r="S46">
        <v>0.14310467777661179</v>
      </c>
      <c r="T46">
        <v>8</v>
      </c>
      <c r="U46">
        <v>10.491571958288359</v>
      </c>
      <c r="W46">
        <v>1</v>
      </c>
      <c r="X46">
        <v>1</v>
      </c>
    </row>
    <row r="47" spans="1:24">
      <c r="A47" t="s">
        <v>711</v>
      </c>
      <c r="B47" t="s">
        <v>757</v>
      </c>
      <c r="C47" t="s">
        <v>774</v>
      </c>
      <c r="F47" t="s">
        <v>775</v>
      </c>
      <c r="G47" t="s">
        <v>715</v>
      </c>
      <c r="H47" t="s">
        <v>716</v>
      </c>
      <c r="I47" t="s">
        <v>776</v>
      </c>
      <c r="J47" t="s">
        <v>777</v>
      </c>
      <c r="K47">
        <v>1</v>
      </c>
      <c r="L47">
        <v>0</v>
      </c>
      <c r="M47">
        <v>0</v>
      </c>
      <c r="N47">
        <v>0.9</v>
      </c>
      <c r="O47">
        <v>1</v>
      </c>
      <c r="P47">
        <v>0</v>
      </c>
      <c r="Q47">
        <v>0</v>
      </c>
      <c r="R47">
        <v>0</v>
      </c>
      <c r="S47">
        <v>0.1122163330779205</v>
      </c>
      <c r="T47">
        <v>11</v>
      </c>
      <c r="U47">
        <v>10.127280690055271</v>
      </c>
      <c r="W47">
        <v>1</v>
      </c>
      <c r="X47">
        <v>1</v>
      </c>
    </row>
    <row r="48" spans="1:24">
      <c r="A48" t="s">
        <v>711</v>
      </c>
      <c r="B48" t="s">
        <v>757</v>
      </c>
      <c r="C48" t="s">
        <v>774</v>
      </c>
      <c r="F48" t="s">
        <v>775</v>
      </c>
      <c r="G48" t="s">
        <v>719</v>
      </c>
      <c r="H48" t="s">
        <v>720</v>
      </c>
      <c r="I48" t="s">
        <v>776</v>
      </c>
      <c r="J48" t="s">
        <v>777</v>
      </c>
      <c r="K48">
        <v>0</v>
      </c>
      <c r="L48">
        <v>0</v>
      </c>
      <c r="M48">
        <v>0</v>
      </c>
      <c r="N48">
        <v>0</v>
      </c>
      <c r="O48">
        <v>0.1</v>
      </c>
      <c r="P48">
        <v>0</v>
      </c>
      <c r="Q48">
        <v>0</v>
      </c>
      <c r="R48">
        <v>0</v>
      </c>
      <c r="S48">
        <v>0.1122163330779205</v>
      </c>
      <c r="T48">
        <v>11</v>
      </c>
      <c r="U48">
        <v>10.127280690055271</v>
      </c>
      <c r="W48">
        <v>1</v>
      </c>
      <c r="X48">
        <v>1</v>
      </c>
    </row>
    <row r="49" spans="1:24">
      <c r="A49" t="s">
        <v>711</v>
      </c>
      <c r="B49" t="s">
        <v>757</v>
      </c>
      <c r="C49" t="s">
        <v>774</v>
      </c>
      <c r="F49" t="s">
        <v>778</v>
      </c>
      <c r="G49" t="s">
        <v>722</v>
      </c>
      <c r="H49" t="s">
        <v>723</v>
      </c>
      <c r="I49" t="s">
        <v>776</v>
      </c>
      <c r="J49" t="s">
        <v>779</v>
      </c>
      <c r="K49">
        <v>1</v>
      </c>
      <c r="L49">
        <v>0</v>
      </c>
      <c r="M49">
        <v>0</v>
      </c>
      <c r="N49">
        <v>0</v>
      </c>
      <c r="O49">
        <v>1</v>
      </c>
      <c r="P49">
        <v>0</v>
      </c>
      <c r="Q49">
        <v>0</v>
      </c>
      <c r="R49">
        <v>0</v>
      </c>
      <c r="S49">
        <v>0.1180076741117386</v>
      </c>
      <c r="T49">
        <v>11</v>
      </c>
      <c r="U49">
        <v>10.127280690055271</v>
      </c>
      <c r="W49">
        <v>1</v>
      </c>
      <c r="X49">
        <v>1</v>
      </c>
    </row>
    <row r="50" spans="1:24">
      <c r="A50" t="s">
        <v>711</v>
      </c>
      <c r="B50" t="s">
        <v>757</v>
      </c>
      <c r="C50" t="s">
        <v>774</v>
      </c>
      <c r="F50" t="s">
        <v>778</v>
      </c>
      <c r="G50" t="s">
        <v>725</v>
      </c>
      <c r="H50" t="s">
        <v>726</v>
      </c>
      <c r="I50" t="s">
        <v>776</v>
      </c>
      <c r="J50" t="s">
        <v>779</v>
      </c>
      <c r="K50">
        <v>0</v>
      </c>
      <c r="L50">
        <v>0</v>
      </c>
      <c r="M50">
        <v>0</v>
      </c>
      <c r="N50">
        <v>0</v>
      </c>
      <c r="O50">
        <v>1</v>
      </c>
      <c r="P50">
        <v>0</v>
      </c>
      <c r="Q50">
        <v>0</v>
      </c>
      <c r="R50">
        <v>0</v>
      </c>
      <c r="S50">
        <v>0.1180076741117386</v>
      </c>
      <c r="T50">
        <v>11</v>
      </c>
      <c r="U50">
        <v>10.127280690055271</v>
      </c>
      <c r="W50">
        <v>1</v>
      </c>
      <c r="X50">
        <v>1</v>
      </c>
    </row>
    <row r="51" spans="1:24">
      <c r="A51" t="s">
        <v>711</v>
      </c>
      <c r="B51" t="s">
        <v>757</v>
      </c>
      <c r="C51" t="s">
        <v>774</v>
      </c>
      <c r="F51" t="s">
        <v>778</v>
      </c>
      <c r="G51" t="s">
        <v>727</v>
      </c>
      <c r="H51" t="s">
        <v>728</v>
      </c>
      <c r="I51" t="s">
        <v>776</v>
      </c>
      <c r="J51" t="s">
        <v>779</v>
      </c>
      <c r="K51">
        <v>0</v>
      </c>
      <c r="L51">
        <v>0</v>
      </c>
      <c r="M51">
        <v>0</v>
      </c>
      <c r="N51">
        <v>0</v>
      </c>
      <c r="O51">
        <v>0.1</v>
      </c>
      <c r="P51">
        <v>0</v>
      </c>
      <c r="Q51">
        <v>0</v>
      </c>
      <c r="R51">
        <v>0</v>
      </c>
      <c r="S51">
        <v>0.1180076741117386</v>
      </c>
      <c r="T51">
        <v>11</v>
      </c>
      <c r="U51">
        <v>10.127280690055271</v>
      </c>
      <c r="W51">
        <v>1</v>
      </c>
      <c r="X51">
        <v>1</v>
      </c>
    </row>
    <row r="52" spans="1:24">
      <c r="A52" t="s">
        <v>711</v>
      </c>
      <c r="B52" t="s">
        <v>757</v>
      </c>
      <c r="C52" t="s">
        <v>774</v>
      </c>
      <c r="F52" t="s">
        <v>729</v>
      </c>
      <c r="G52" t="s">
        <v>730</v>
      </c>
      <c r="H52" t="s">
        <v>731</v>
      </c>
      <c r="I52" t="s">
        <v>776</v>
      </c>
      <c r="J52" t="s">
        <v>780</v>
      </c>
      <c r="K52">
        <v>1</v>
      </c>
      <c r="L52">
        <v>0</v>
      </c>
      <c r="M52">
        <v>0</v>
      </c>
      <c r="N52">
        <v>0</v>
      </c>
      <c r="O52">
        <v>1</v>
      </c>
      <c r="P52">
        <v>0</v>
      </c>
      <c r="Q52">
        <v>0</v>
      </c>
      <c r="R52">
        <v>0</v>
      </c>
      <c r="S52">
        <v>6.3695954502814248E-2</v>
      </c>
      <c r="T52">
        <v>11</v>
      </c>
      <c r="U52">
        <v>10.127280690055271</v>
      </c>
      <c r="W52">
        <v>1</v>
      </c>
      <c r="X52">
        <v>1</v>
      </c>
    </row>
    <row r="53" spans="1:24">
      <c r="A53" t="s">
        <v>711</v>
      </c>
      <c r="B53" t="s">
        <v>757</v>
      </c>
      <c r="C53" t="s">
        <v>774</v>
      </c>
      <c r="F53" t="s">
        <v>729</v>
      </c>
      <c r="G53" t="s">
        <v>733</v>
      </c>
      <c r="H53" t="s">
        <v>734</v>
      </c>
      <c r="I53" t="s">
        <v>776</v>
      </c>
      <c r="J53" t="s">
        <v>780</v>
      </c>
      <c r="K53">
        <v>0</v>
      </c>
      <c r="L53">
        <v>0</v>
      </c>
      <c r="M53">
        <v>0</v>
      </c>
      <c r="N53">
        <v>0</v>
      </c>
      <c r="O53">
        <v>1</v>
      </c>
      <c r="P53">
        <v>0</v>
      </c>
      <c r="Q53">
        <v>0</v>
      </c>
      <c r="R53">
        <v>0</v>
      </c>
      <c r="S53">
        <v>1.246245723504761E-2</v>
      </c>
      <c r="T53">
        <v>11</v>
      </c>
      <c r="U53">
        <v>10.127280690055271</v>
      </c>
      <c r="W53">
        <v>1</v>
      </c>
      <c r="X53">
        <v>1</v>
      </c>
    </row>
    <row r="54" spans="1:24">
      <c r="A54" t="s">
        <v>711</v>
      </c>
      <c r="B54" t="s">
        <v>757</v>
      </c>
      <c r="C54" t="s">
        <v>774</v>
      </c>
      <c r="F54" t="s">
        <v>781</v>
      </c>
      <c r="G54" t="s">
        <v>770</v>
      </c>
      <c r="H54" t="s">
        <v>771</v>
      </c>
      <c r="I54" t="s">
        <v>776</v>
      </c>
      <c r="J54" t="s">
        <v>782</v>
      </c>
      <c r="K54">
        <v>1</v>
      </c>
      <c r="L54">
        <v>0</v>
      </c>
      <c r="M54">
        <v>0</v>
      </c>
      <c r="N54">
        <v>1</v>
      </c>
      <c r="O54">
        <v>1</v>
      </c>
      <c r="P54">
        <v>0</v>
      </c>
      <c r="Q54">
        <v>0</v>
      </c>
      <c r="R54">
        <v>0</v>
      </c>
      <c r="S54">
        <v>0.21465701666491771</v>
      </c>
      <c r="T54">
        <v>11</v>
      </c>
      <c r="U54">
        <v>10.127280690055271</v>
      </c>
      <c r="W54">
        <v>1</v>
      </c>
      <c r="X54">
        <v>1</v>
      </c>
    </row>
    <row r="55" spans="1:24">
      <c r="A55" t="s">
        <v>711</v>
      </c>
      <c r="B55" t="s">
        <v>757</v>
      </c>
      <c r="C55" t="s">
        <v>774</v>
      </c>
      <c r="F55" t="s">
        <v>783</v>
      </c>
      <c r="G55" t="s">
        <v>740</v>
      </c>
      <c r="H55" t="s">
        <v>741</v>
      </c>
      <c r="I55" t="s">
        <v>776</v>
      </c>
      <c r="J55" t="s">
        <v>784</v>
      </c>
      <c r="K55">
        <v>1</v>
      </c>
      <c r="L55">
        <v>0</v>
      </c>
      <c r="M55">
        <v>0</v>
      </c>
      <c r="N55">
        <v>1</v>
      </c>
      <c r="O55">
        <v>1</v>
      </c>
      <c r="P55">
        <v>0</v>
      </c>
      <c r="Q55">
        <v>0</v>
      </c>
      <c r="R55">
        <v>0</v>
      </c>
      <c r="S55">
        <v>0.21465701666491771</v>
      </c>
      <c r="T55">
        <v>11</v>
      </c>
      <c r="U55">
        <v>10.127280690055271</v>
      </c>
      <c r="W55">
        <v>1</v>
      </c>
      <c r="X55">
        <v>1</v>
      </c>
    </row>
    <row r="56" spans="1:24">
      <c r="A56" t="s">
        <v>711</v>
      </c>
      <c r="B56" t="s">
        <v>757</v>
      </c>
      <c r="C56" t="s">
        <v>785</v>
      </c>
      <c r="F56" t="s">
        <v>775</v>
      </c>
      <c r="G56" t="s">
        <v>715</v>
      </c>
      <c r="H56" t="s">
        <v>716</v>
      </c>
      <c r="I56" t="s">
        <v>786</v>
      </c>
      <c r="J56" t="s">
        <v>787</v>
      </c>
      <c r="K56">
        <v>1</v>
      </c>
      <c r="L56">
        <v>0</v>
      </c>
      <c r="M56">
        <v>0</v>
      </c>
      <c r="N56">
        <v>0.9</v>
      </c>
      <c r="O56">
        <v>1</v>
      </c>
      <c r="P56">
        <v>0</v>
      </c>
      <c r="Q56">
        <v>0</v>
      </c>
      <c r="R56">
        <v>0</v>
      </c>
      <c r="S56">
        <v>0.10656537023636201</v>
      </c>
      <c r="T56">
        <v>9</v>
      </c>
      <c r="U56">
        <v>9.8326458748120285</v>
      </c>
      <c r="W56">
        <v>1</v>
      </c>
      <c r="X56">
        <v>1</v>
      </c>
    </row>
    <row r="57" spans="1:24">
      <c r="A57" t="s">
        <v>711</v>
      </c>
      <c r="B57" t="s">
        <v>757</v>
      </c>
      <c r="C57" t="s">
        <v>785</v>
      </c>
      <c r="F57" t="s">
        <v>775</v>
      </c>
      <c r="G57" t="s">
        <v>719</v>
      </c>
      <c r="H57" t="s">
        <v>720</v>
      </c>
      <c r="I57" t="s">
        <v>786</v>
      </c>
      <c r="J57" t="s">
        <v>787</v>
      </c>
      <c r="K57">
        <v>0</v>
      </c>
      <c r="L57">
        <v>0</v>
      </c>
      <c r="M57">
        <v>0</v>
      </c>
      <c r="N57">
        <v>0</v>
      </c>
      <c r="O57">
        <v>0.1</v>
      </c>
      <c r="P57">
        <v>0</v>
      </c>
      <c r="Q57">
        <v>0</v>
      </c>
      <c r="R57">
        <v>0</v>
      </c>
      <c r="S57">
        <v>0.10656537023636201</v>
      </c>
      <c r="T57">
        <v>9</v>
      </c>
      <c r="U57">
        <v>9.8326458748120285</v>
      </c>
      <c r="W57">
        <v>1</v>
      </c>
      <c r="X57">
        <v>1</v>
      </c>
    </row>
    <row r="58" spans="1:24">
      <c r="A58" t="s">
        <v>711</v>
      </c>
      <c r="B58" t="s">
        <v>757</v>
      </c>
      <c r="C58" t="s">
        <v>785</v>
      </c>
      <c r="F58" t="s">
        <v>778</v>
      </c>
      <c r="G58" t="s">
        <v>722</v>
      </c>
      <c r="H58" t="s">
        <v>723</v>
      </c>
      <c r="I58" t="s">
        <v>786</v>
      </c>
      <c r="J58" t="s">
        <v>788</v>
      </c>
      <c r="K58">
        <v>1</v>
      </c>
      <c r="L58">
        <v>0</v>
      </c>
      <c r="M58">
        <v>0</v>
      </c>
      <c r="N58">
        <v>0</v>
      </c>
      <c r="O58">
        <v>1</v>
      </c>
      <c r="P58">
        <v>0</v>
      </c>
      <c r="Q58">
        <v>0</v>
      </c>
      <c r="R58">
        <v>0</v>
      </c>
      <c r="S58">
        <v>0.10893421111131051</v>
      </c>
      <c r="T58">
        <v>9</v>
      </c>
      <c r="U58">
        <v>9.8326458748120285</v>
      </c>
      <c r="W58">
        <v>1</v>
      </c>
      <c r="X58">
        <v>1</v>
      </c>
    </row>
    <row r="59" spans="1:24">
      <c r="A59" t="s">
        <v>711</v>
      </c>
      <c r="B59" t="s">
        <v>757</v>
      </c>
      <c r="C59" t="s">
        <v>785</v>
      </c>
      <c r="F59" t="s">
        <v>778</v>
      </c>
      <c r="G59" t="s">
        <v>725</v>
      </c>
      <c r="H59" t="s">
        <v>726</v>
      </c>
      <c r="I59" t="s">
        <v>786</v>
      </c>
      <c r="J59" t="s">
        <v>788</v>
      </c>
      <c r="K59">
        <v>0</v>
      </c>
      <c r="L59">
        <v>0</v>
      </c>
      <c r="M59">
        <v>0</v>
      </c>
      <c r="N59">
        <v>0</v>
      </c>
      <c r="O59">
        <v>1</v>
      </c>
      <c r="P59">
        <v>0</v>
      </c>
      <c r="Q59">
        <v>0</v>
      </c>
      <c r="R59">
        <v>0</v>
      </c>
      <c r="S59">
        <v>0.10893421111131051</v>
      </c>
      <c r="T59">
        <v>9</v>
      </c>
      <c r="U59">
        <v>9.8326458748120285</v>
      </c>
      <c r="W59">
        <v>1</v>
      </c>
      <c r="X59">
        <v>1</v>
      </c>
    </row>
    <row r="60" spans="1:24">
      <c r="A60" t="s">
        <v>711</v>
      </c>
      <c r="B60" t="s">
        <v>757</v>
      </c>
      <c r="C60" t="s">
        <v>785</v>
      </c>
      <c r="F60" t="s">
        <v>778</v>
      </c>
      <c r="G60" t="s">
        <v>727</v>
      </c>
      <c r="H60" t="s">
        <v>728</v>
      </c>
      <c r="I60" t="s">
        <v>786</v>
      </c>
      <c r="J60" t="s">
        <v>788</v>
      </c>
      <c r="K60">
        <v>0</v>
      </c>
      <c r="L60">
        <v>0</v>
      </c>
      <c r="M60">
        <v>0</v>
      </c>
      <c r="N60">
        <v>0</v>
      </c>
      <c r="O60">
        <v>0.1</v>
      </c>
      <c r="P60">
        <v>0</v>
      </c>
      <c r="Q60">
        <v>0</v>
      </c>
      <c r="R60">
        <v>0</v>
      </c>
      <c r="S60">
        <v>0.10893421111131051</v>
      </c>
      <c r="T60">
        <v>9</v>
      </c>
      <c r="U60">
        <v>9.8326458748120285</v>
      </c>
      <c r="W60">
        <v>1</v>
      </c>
      <c r="X60">
        <v>1</v>
      </c>
    </row>
    <row r="61" spans="1:24">
      <c r="A61" t="s">
        <v>711</v>
      </c>
      <c r="B61" t="s">
        <v>757</v>
      </c>
      <c r="C61" t="s">
        <v>785</v>
      </c>
      <c r="F61" t="s">
        <v>729</v>
      </c>
      <c r="G61" t="s">
        <v>730</v>
      </c>
      <c r="H61" t="s">
        <v>731</v>
      </c>
      <c r="I61" t="s">
        <v>786</v>
      </c>
      <c r="J61" t="s">
        <v>789</v>
      </c>
      <c r="K61">
        <v>1</v>
      </c>
      <c r="L61">
        <v>0</v>
      </c>
      <c r="M61">
        <v>0</v>
      </c>
      <c r="N61">
        <v>0</v>
      </c>
      <c r="O61">
        <v>1</v>
      </c>
      <c r="P61">
        <v>0</v>
      </c>
      <c r="Q61">
        <v>0</v>
      </c>
      <c r="R61">
        <v>0</v>
      </c>
      <c r="S61">
        <v>5.8933359971575977E-2</v>
      </c>
      <c r="T61">
        <v>9</v>
      </c>
      <c r="U61">
        <v>9.8326458748120285</v>
      </c>
      <c r="W61">
        <v>1</v>
      </c>
      <c r="X61">
        <v>1</v>
      </c>
    </row>
    <row r="62" spans="1:24">
      <c r="A62" t="s">
        <v>711</v>
      </c>
      <c r="B62" t="s">
        <v>757</v>
      </c>
      <c r="C62" t="s">
        <v>785</v>
      </c>
      <c r="F62" t="s">
        <v>729</v>
      </c>
      <c r="G62" t="s">
        <v>733</v>
      </c>
      <c r="H62" t="s">
        <v>734</v>
      </c>
      <c r="I62" t="s">
        <v>786</v>
      </c>
      <c r="J62" t="s">
        <v>789</v>
      </c>
      <c r="K62">
        <v>0</v>
      </c>
      <c r="L62">
        <v>0</v>
      </c>
      <c r="M62">
        <v>0</v>
      </c>
      <c r="N62">
        <v>0</v>
      </c>
      <c r="O62">
        <v>1</v>
      </c>
      <c r="P62">
        <v>0</v>
      </c>
      <c r="Q62">
        <v>0</v>
      </c>
      <c r="R62">
        <v>0</v>
      </c>
      <c r="S62">
        <v>1.152389717713093E-2</v>
      </c>
      <c r="T62">
        <v>9</v>
      </c>
      <c r="U62">
        <v>9.8326458748120285</v>
      </c>
      <c r="W62">
        <v>1</v>
      </c>
      <c r="X62">
        <v>1</v>
      </c>
    </row>
    <row r="63" spans="1:24">
      <c r="A63" t="s">
        <v>711</v>
      </c>
      <c r="B63" t="s">
        <v>757</v>
      </c>
      <c r="C63" t="s">
        <v>785</v>
      </c>
      <c r="F63" t="s">
        <v>781</v>
      </c>
      <c r="G63" t="s">
        <v>770</v>
      </c>
      <c r="H63" t="s">
        <v>771</v>
      </c>
      <c r="I63" t="s">
        <v>786</v>
      </c>
      <c r="J63" t="s">
        <v>790</v>
      </c>
      <c r="K63">
        <v>1</v>
      </c>
      <c r="L63">
        <v>0</v>
      </c>
      <c r="M63">
        <v>0</v>
      </c>
      <c r="N63">
        <v>1</v>
      </c>
      <c r="O63">
        <v>1</v>
      </c>
      <c r="P63">
        <v>0</v>
      </c>
      <c r="Q63">
        <v>0</v>
      </c>
      <c r="R63">
        <v>0</v>
      </c>
      <c r="S63">
        <v>0.21465701666491771</v>
      </c>
      <c r="T63">
        <v>9</v>
      </c>
      <c r="U63">
        <v>9.8326458748120285</v>
      </c>
      <c r="W63">
        <v>1</v>
      </c>
      <c r="X63">
        <v>1</v>
      </c>
    </row>
    <row r="64" spans="1:24">
      <c r="A64" t="s">
        <v>711</v>
      </c>
      <c r="B64" t="s">
        <v>757</v>
      </c>
      <c r="C64" t="s">
        <v>785</v>
      </c>
      <c r="F64" t="s">
        <v>783</v>
      </c>
      <c r="G64" t="s">
        <v>740</v>
      </c>
      <c r="H64" t="s">
        <v>741</v>
      </c>
      <c r="I64" t="s">
        <v>786</v>
      </c>
      <c r="J64" t="s">
        <v>791</v>
      </c>
      <c r="K64">
        <v>1</v>
      </c>
      <c r="L64">
        <v>0</v>
      </c>
      <c r="M64">
        <v>0</v>
      </c>
      <c r="N64">
        <v>1</v>
      </c>
      <c r="O64">
        <v>1</v>
      </c>
      <c r="P64">
        <v>0</v>
      </c>
      <c r="Q64">
        <v>0</v>
      </c>
      <c r="R64">
        <v>0</v>
      </c>
      <c r="S64">
        <v>0.21465701666491771</v>
      </c>
      <c r="T64">
        <v>9</v>
      </c>
      <c r="U64">
        <v>9.8326458748120285</v>
      </c>
      <c r="W64">
        <v>1</v>
      </c>
      <c r="X64">
        <v>1</v>
      </c>
    </row>
    <row r="65" spans="1:24">
      <c r="A65" t="s">
        <v>711</v>
      </c>
      <c r="B65" t="s">
        <v>757</v>
      </c>
      <c r="C65" t="s">
        <v>792</v>
      </c>
      <c r="F65" t="s">
        <v>775</v>
      </c>
      <c r="G65" t="s">
        <v>715</v>
      </c>
      <c r="H65" t="s">
        <v>716</v>
      </c>
      <c r="I65" t="s">
        <v>793</v>
      </c>
      <c r="J65" t="s">
        <v>794</v>
      </c>
      <c r="K65">
        <v>1</v>
      </c>
      <c r="L65">
        <v>1367.6201505846741</v>
      </c>
      <c r="M65">
        <v>6.6088185994020894E-3</v>
      </c>
      <c r="N65">
        <v>0.9</v>
      </c>
      <c r="O65">
        <v>1</v>
      </c>
      <c r="P65">
        <v>9.0383534881010803</v>
      </c>
      <c r="Q65">
        <v>166.79063573432799</v>
      </c>
      <c r="R65">
        <v>9.0383534881010821</v>
      </c>
      <c r="S65">
        <v>5.4189813764471753E-2</v>
      </c>
      <c r="T65">
        <v>11</v>
      </c>
      <c r="U65">
        <v>10.127280690055271</v>
      </c>
      <c r="W65">
        <v>1</v>
      </c>
      <c r="X65">
        <v>1</v>
      </c>
    </row>
    <row r="66" spans="1:24">
      <c r="A66" t="s">
        <v>711</v>
      </c>
      <c r="B66" t="s">
        <v>757</v>
      </c>
      <c r="C66" t="s">
        <v>792</v>
      </c>
      <c r="F66" t="s">
        <v>775</v>
      </c>
      <c r="G66" t="s">
        <v>719</v>
      </c>
      <c r="H66" t="s">
        <v>720</v>
      </c>
      <c r="I66" t="s">
        <v>793</v>
      </c>
      <c r="J66" t="s">
        <v>794</v>
      </c>
      <c r="K66">
        <v>0</v>
      </c>
      <c r="L66">
        <v>1367.6201505846741</v>
      </c>
      <c r="M66">
        <v>0</v>
      </c>
      <c r="N66">
        <v>0</v>
      </c>
      <c r="O66">
        <v>0.1</v>
      </c>
      <c r="P66">
        <v>0</v>
      </c>
      <c r="Q66">
        <v>0</v>
      </c>
      <c r="R66">
        <v>0</v>
      </c>
      <c r="S66">
        <v>5.4189813764471753E-2</v>
      </c>
      <c r="T66">
        <v>11</v>
      </c>
      <c r="U66">
        <v>10.127280690055271</v>
      </c>
      <c r="W66">
        <v>1</v>
      </c>
      <c r="X66">
        <v>1</v>
      </c>
    </row>
    <row r="67" spans="1:24">
      <c r="A67" t="s">
        <v>711</v>
      </c>
      <c r="B67" t="s">
        <v>757</v>
      </c>
      <c r="C67" t="s">
        <v>792</v>
      </c>
      <c r="F67" t="s">
        <v>778</v>
      </c>
      <c r="G67" t="s">
        <v>722</v>
      </c>
      <c r="H67" t="s">
        <v>723</v>
      </c>
      <c r="I67" t="s">
        <v>793</v>
      </c>
      <c r="J67" t="s">
        <v>795</v>
      </c>
      <c r="K67">
        <v>1</v>
      </c>
      <c r="L67">
        <v>1367.6201505846741</v>
      </c>
      <c r="M67">
        <v>0.98805750297496564</v>
      </c>
      <c r="N67">
        <v>0</v>
      </c>
      <c r="O67">
        <v>1</v>
      </c>
      <c r="P67">
        <v>1351.2873510049401</v>
      </c>
      <c r="Q67">
        <v>20961.412208494599</v>
      </c>
      <c r="R67">
        <v>1351.2873510049401</v>
      </c>
      <c r="S67">
        <v>6.446547291586259E-2</v>
      </c>
      <c r="T67">
        <v>11</v>
      </c>
      <c r="U67">
        <v>10.127280690055271</v>
      </c>
      <c r="W67">
        <v>1</v>
      </c>
      <c r="X67">
        <v>1</v>
      </c>
    </row>
    <row r="68" spans="1:24">
      <c r="A68" t="s">
        <v>711</v>
      </c>
      <c r="B68" t="s">
        <v>757</v>
      </c>
      <c r="C68" t="s">
        <v>792</v>
      </c>
      <c r="F68" t="s">
        <v>778</v>
      </c>
      <c r="G68" t="s">
        <v>725</v>
      </c>
      <c r="H68" t="s">
        <v>726</v>
      </c>
      <c r="I68" t="s">
        <v>793</v>
      </c>
      <c r="J68" t="s">
        <v>795</v>
      </c>
      <c r="K68">
        <v>0</v>
      </c>
      <c r="L68">
        <v>1367.6201505846741</v>
      </c>
      <c r="M68">
        <v>0</v>
      </c>
      <c r="N68">
        <v>0</v>
      </c>
      <c r="O68">
        <v>1</v>
      </c>
      <c r="P68">
        <v>0</v>
      </c>
      <c r="Q68">
        <v>0</v>
      </c>
      <c r="R68">
        <v>0</v>
      </c>
      <c r="S68">
        <v>6.446547291586259E-2</v>
      </c>
      <c r="T68">
        <v>11</v>
      </c>
      <c r="U68">
        <v>10.127280690055271</v>
      </c>
      <c r="W68">
        <v>1</v>
      </c>
      <c r="X68">
        <v>1</v>
      </c>
    </row>
    <row r="69" spans="1:24">
      <c r="A69" t="s">
        <v>711</v>
      </c>
      <c r="B69" t="s">
        <v>757</v>
      </c>
      <c r="C69" t="s">
        <v>792</v>
      </c>
      <c r="F69" t="s">
        <v>778</v>
      </c>
      <c r="G69" t="s">
        <v>727</v>
      </c>
      <c r="H69" t="s">
        <v>728</v>
      </c>
      <c r="I69" t="s">
        <v>793</v>
      </c>
      <c r="J69" t="s">
        <v>795</v>
      </c>
      <c r="K69">
        <v>0</v>
      </c>
      <c r="L69">
        <v>1367.6201505846741</v>
      </c>
      <c r="M69">
        <v>0</v>
      </c>
      <c r="N69">
        <v>0</v>
      </c>
      <c r="O69">
        <v>0.1</v>
      </c>
      <c r="P69">
        <v>0</v>
      </c>
      <c r="Q69">
        <v>0</v>
      </c>
      <c r="R69">
        <v>0</v>
      </c>
      <c r="S69">
        <v>6.446547291586259E-2</v>
      </c>
      <c r="T69">
        <v>11</v>
      </c>
      <c r="U69">
        <v>10.127280690055271</v>
      </c>
      <c r="W69">
        <v>1</v>
      </c>
      <c r="X69">
        <v>1</v>
      </c>
    </row>
    <row r="70" spans="1:24">
      <c r="A70" t="s">
        <v>711</v>
      </c>
      <c r="B70" t="s">
        <v>757</v>
      </c>
      <c r="C70" t="s">
        <v>792</v>
      </c>
      <c r="F70" t="s">
        <v>729</v>
      </c>
      <c r="G70" t="s">
        <v>730</v>
      </c>
      <c r="H70" t="s">
        <v>731</v>
      </c>
      <c r="I70" t="s">
        <v>793</v>
      </c>
      <c r="J70" t="s">
        <v>796</v>
      </c>
      <c r="K70">
        <v>1</v>
      </c>
      <c r="L70">
        <v>1367.6201505846741</v>
      </c>
      <c r="M70">
        <v>5.3336784256322002E-3</v>
      </c>
      <c r="N70">
        <v>0</v>
      </c>
      <c r="O70">
        <v>1</v>
      </c>
      <c r="P70">
        <v>7.294446091633338</v>
      </c>
      <c r="Q70">
        <v>134.609174398303</v>
      </c>
      <c r="R70">
        <v>7.2944460916333389</v>
      </c>
      <c r="S70">
        <v>5.4189813764471753E-2</v>
      </c>
      <c r="T70">
        <v>11</v>
      </c>
      <c r="U70">
        <v>10.127280690055271</v>
      </c>
      <c r="W70">
        <v>1</v>
      </c>
      <c r="X70">
        <v>1</v>
      </c>
    </row>
    <row r="71" spans="1:24">
      <c r="A71" t="s">
        <v>711</v>
      </c>
      <c r="B71" t="s">
        <v>757</v>
      </c>
      <c r="C71" t="s">
        <v>792</v>
      </c>
      <c r="F71" t="s">
        <v>729</v>
      </c>
      <c r="G71" t="s">
        <v>733</v>
      </c>
      <c r="H71" t="s">
        <v>734</v>
      </c>
      <c r="I71" t="s">
        <v>793</v>
      </c>
      <c r="J71" t="s">
        <v>796</v>
      </c>
      <c r="K71">
        <v>0</v>
      </c>
      <c r="L71">
        <v>1367.6201505846741</v>
      </c>
      <c r="M71">
        <v>0</v>
      </c>
      <c r="N71">
        <v>0</v>
      </c>
      <c r="O71">
        <v>1</v>
      </c>
      <c r="P71">
        <v>0</v>
      </c>
      <c r="Q71">
        <v>0</v>
      </c>
      <c r="R71">
        <v>0</v>
      </c>
      <c r="S71">
        <v>5.4189813764471753E-2</v>
      </c>
      <c r="T71">
        <v>11</v>
      </c>
      <c r="U71">
        <v>10.127280690055271</v>
      </c>
      <c r="W71">
        <v>1</v>
      </c>
      <c r="X71">
        <v>1</v>
      </c>
    </row>
    <row r="72" spans="1:24">
      <c r="A72" t="s">
        <v>711</v>
      </c>
      <c r="B72" t="s">
        <v>757</v>
      </c>
      <c r="C72" t="s">
        <v>792</v>
      </c>
      <c r="F72" t="s">
        <v>781</v>
      </c>
      <c r="G72" t="s">
        <v>770</v>
      </c>
      <c r="H72" t="s">
        <v>771</v>
      </c>
      <c r="I72" t="s">
        <v>793</v>
      </c>
      <c r="J72" t="s">
        <v>797</v>
      </c>
      <c r="K72">
        <v>1</v>
      </c>
      <c r="L72">
        <v>1367.6201505846741</v>
      </c>
      <c r="M72">
        <v>0</v>
      </c>
      <c r="N72">
        <v>1</v>
      </c>
      <c r="O72">
        <v>1</v>
      </c>
      <c r="P72">
        <v>0</v>
      </c>
      <c r="Q72">
        <v>0</v>
      </c>
      <c r="R72">
        <v>0</v>
      </c>
      <c r="S72">
        <v>0.1073285083324588</v>
      </c>
      <c r="T72">
        <v>11</v>
      </c>
      <c r="U72">
        <v>10.127280690055271</v>
      </c>
      <c r="W72">
        <v>1</v>
      </c>
      <c r="X72">
        <v>1</v>
      </c>
    </row>
    <row r="73" spans="1:24">
      <c r="A73" t="s">
        <v>711</v>
      </c>
      <c r="B73" t="s">
        <v>757</v>
      </c>
      <c r="C73" t="s">
        <v>792</v>
      </c>
      <c r="F73" t="s">
        <v>783</v>
      </c>
      <c r="G73" t="s">
        <v>740</v>
      </c>
      <c r="H73" t="s">
        <v>741</v>
      </c>
      <c r="I73" t="s">
        <v>793</v>
      </c>
      <c r="J73" t="s">
        <v>798</v>
      </c>
      <c r="K73">
        <v>1</v>
      </c>
      <c r="L73">
        <v>1367.6201505846741</v>
      </c>
      <c r="M73">
        <v>0</v>
      </c>
      <c r="N73">
        <v>1</v>
      </c>
      <c r="O73">
        <v>1</v>
      </c>
      <c r="P73">
        <v>0</v>
      </c>
      <c r="Q73">
        <v>0</v>
      </c>
      <c r="R73">
        <v>0</v>
      </c>
      <c r="S73">
        <v>0.1073285083324588</v>
      </c>
      <c r="T73">
        <v>11</v>
      </c>
      <c r="U73">
        <v>10.127280690055271</v>
      </c>
      <c r="W73">
        <v>1</v>
      </c>
      <c r="X73">
        <v>1</v>
      </c>
    </row>
    <row r="74" spans="1:24">
      <c r="A74" t="s">
        <v>711</v>
      </c>
      <c r="B74" t="s">
        <v>757</v>
      </c>
      <c r="C74" t="s">
        <v>799</v>
      </c>
      <c r="F74" t="s">
        <v>775</v>
      </c>
      <c r="G74" t="s">
        <v>715</v>
      </c>
      <c r="H74" t="s">
        <v>716</v>
      </c>
      <c r="I74" t="s">
        <v>800</v>
      </c>
      <c r="J74" t="s">
        <v>801</v>
      </c>
      <c r="K74">
        <v>1</v>
      </c>
      <c r="L74">
        <v>0</v>
      </c>
      <c r="M74">
        <v>0</v>
      </c>
      <c r="N74">
        <v>0.9</v>
      </c>
      <c r="O74">
        <v>1</v>
      </c>
      <c r="P74">
        <v>0</v>
      </c>
      <c r="Q74">
        <v>0</v>
      </c>
      <c r="R74">
        <v>0</v>
      </c>
      <c r="S74">
        <v>7.0956301746689932E-2</v>
      </c>
      <c r="T74">
        <v>21</v>
      </c>
      <c r="U74">
        <v>5.0636403450276344</v>
      </c>
      <c r="W74">
        <v>1</v>
      </c>
      <c r="X74">
        <v>1</v>
      </c>
    </row>
    <row r="75" spans="1:24">
      <c r="A75" t="s">
        <v>711</v>
      </c>
      <c r="B75" t="s">
        <v>757</v>
      </c>
      <c r="C75" t="s">
        <v>799</v>
      </c>
      <c r="F75" t="s">
        <v>775</v>
      </c>
      <c r="G75" t="s">
        <v>719</v>
      </c>
      <c r="H75" t="s">
        <v>720</v>
      </c>
      <c r="I75" t="s">
        <v>800</v>
      </c>
      <c r="J75" t="s">
        <v>801</v>
      </c>
      <c r="K75">
        <v>0</v>
      </c>
      <c r="L75">
        <v>0</v>
      </c>
      <c r="M75">
        <v>0</v>
      </c>
      <c r="N75">
        <v>0</v>
      </c>
      <c r="O75">
        <v>0.1</v>
      </c>
      <c r="P75">
        <v>0</v>
      </c>
      <c r="Q75">
        <v>0</v>
      </c>
      <c r="R75">
        <v>0</v>
      </c>
      <c r="S75">
        <v>7.0956301746689932E-2</v>
      </c>
      <c r="T75">
        <v>21</v>
      </c>
      <c r="U75">
        <v>5.0636403450276344</v>
      </c>
      <c r="W75">
        <v>1</v>
      </c>
      <c r="X75">
        <v>1</v>
      </c>
    </row>
    <row r="76" spans="1:24">
      <c r="A76" t="s">
        <v>711</v>
      </c>
      <c r="B76" t="s">
        <v>757</v>
      </c>
      <c r="C76" t="s">
        <v>799</v>
      </c>
      <c r="F76" t="s">
        <v>778</v>
      </c>
      <c r="G76" t="s">
        <v>722</v>
      </c>
      <c r="H76" t="s">
        <v>723</v>
      </c>
      <c r="I76" t="s">
        <v>800</v>
      </c>
      <c r="J76" t="s">
        <v>802</v>
      </c>
      <c r="K76">
        <v>1</v>
      </c>
      <c r="L76">
        <v>0</v>
      </c>
      <c r="M76">
        <v>0</v>
      </c>
      <c r="N76">
        <v>0</v>
      </c>
      <c r="O76">
        <v>1</v>
      </c>
      <c r="P76">
        <v>0</v>
      </c>
      <c r="Q76">
        <v>0</v>
      </c>
      <c r="R76">
        <v>0</v>
      </c>
      <c r="S76">
        <v>6.5846402492820186E-2</v>
      </c>
      <c r="T76">
        <v>21</v>
      </c>
      <c r="U76">
        <v>5.0636403450276344</v>
      </c>
      <c r="W76">
        <v>1</v>
      </c>
      <c r="X76">
        <v>1</v>
      </c>
    </row>
    <row r="77" spans="1:24">
      <c r="A77" t="s">
        <v>711</v>
      </c>
      <c r="B77" t="s">
        <v>757</v>
      </c>
      <c r="C77" t="s">
        <v>799</v>
      </c>
      <c r="F77" t="s">
        <v>778</v>
      </c>
      <c r="G77" t="s">
        <v>725</v>
      </c>
      <c r="H77" t="s">
        <v>726</v>
      </c>
      <c r="I77" t="s">
        <v>800</v>
      </c>
      <c r="J77" t="s">
        <v>802</v>
      </c>
      <c r="K77">
        <v>0</v>
      </c>
      <c r="L77">
        <v>0</v>
      </c>
      <c r="M77">
        <v>0</v>
      </c>
      <c r="N77">
        <v>0</v>
      </c>
      <c r="O77">
        <v>1</v>
      </c>
      <c r="P77">
        <v>0</v>
      </c>
      <c r="Q77">
        <v>0</v>
      </c>
      <c r="R77">
        <v>0</v>
      </c>
      <c r="S77">
        <v>6.5846402492820186E-2</v>
      </c>
      <c r="T77">
        <v>21</v>
      </c>
      <c r="U77">
        <v>5.0636403450276344</v>
      </c>
      <c r="W77">
        <v>1</v>
      </c>
      <c r="X77">
        <v>1</v>
      </c>
    </row>
    <row r="78" spans="1:24">
      <c r="A78" t="s">
        <v>711</v>
      </c>
      <c r="B78" t="s">
        <v>757</v>
      </c>
      <c r="C78" t="s">
        <v>799</v>
      </c>
      <c r="F78" t="s">
        <v>778</v>
      </c>
      <c r="G78" t="s">
        <v>727</v>
      </c>
      <c r="H78" t="s">
        <v>728</v>
      </c>
      <c r="I78" t="s">
        <v>800</v>
      </c>
      <c r="J78" t="s">
        <v>802</v>
      </c>
      <c r="K78">
        <v>0</v>
      </c>
      <c r="L78">
        <v>0</v>
      </c>
      <c r="M78">
        <v>0</v>
      </c>
      <c r="N78">
        <v>0</v>
      </c>
      <c r="O78">
        <v>0.1</v>
      </c>
      <c r="P78">
        <v>0</v>
      </c>
      <c r="Q78">
        <v>0</v>
      </c>
      <c r="R78">
        <v>0</v>
      </c>
      <c r="S78">
        <v>6.5846402492820186E-2</v>
      </c>
      <c r="T78">
        <v>21</v>
      </c>
      <c r="U78">
        <v>5.0636403450276344</v>
      </c>
      <c r="W78">
        <v>1</v>
      </c>
      <c r="X78">
        <v>1</v>
      </c>
    </row>
    <row r="79" spans="1:24">
      <c r="A79" t="s">
        <v>711</v>
      </c>
      <c r="B79" t="s">
        <v>757</v>
      </c>
      <c r="C79" t="s">
        <v>799</v>
      </c>
      <c r="F79" t="s">
        <v>729</v>
      </c>
      <c r="G79" t="s">
        <v>730</v>
      </c>
      <c r="H79" t="s">
        <v>731</v>
      </c>
      <c r="I79" t="s">
        <v>800</v>
      </c>
      <c r="J79" t="s">
        <v>803</v>
      </c>
      <c r="K79">
        <v>1</v>
      </c>
      <c r="L79">
        <v>0</v>
      </c>
      <c r="M79">
        <v>0</v>
      </c>
      <c r="N79">
        <v>0</v>
      </c>
      <c r="O79">
        <v>1</v>
      </c>
      <c r="P79">
        <v>0</v>
      </c>
      <c r="Q79">
        <v>0</v>
      </c>
      <c r="R79">
        <v>0</v>
      </c>
      <c r="S79">
        <v>5.3888711643790478E-2</v>
      </c>
      <c r="T79">
        <v>21</v>
      </c>
      <c r="U79">
        <v>5.0636403450276344</v>
      </c>
      <c r="W79">
        <v>1</v>
      </c>
      <c r="X79">
        <v>1</v>
      </c>
    </row>
    <row r="80" spans="1:24">
      <c r="A80" t="s">
        <v>711</v>
      </c>
      <c r="B80" t="s">
        <v>757</v>
      </c>
      <c r="C80" t="s">
        <v>799</v>
      </c>
      <c r="F80" t="s">
        <v>729</v>
      </c>
      <c r="G80" t="s">
        <v>733</v>
      </c>
      <c r="H80" t="s">
        <v>734</v>
      </c>
      <c r="I80" t="s">
        <v>800</v>
      </c>
      <c r="J80" t="s">
        <v>803</v>
      </c>
      <c r="K80">
        <v>0</v>
      </c>
      <c r="L80">
        <v>0</v>
      </c>
      <c r="M80">
        <v>0</v>
      </c>
      <c r="N80">
        <v>0</v>
      </c>
      <c r="O80">
        <v>1</v>
      </c>
      <c r="P80">
        <v>0</v>
      </c>
      <c r="Q80">
        <v>0</v>
      </c>
      <c r="R80">
        <v>0</v>
      </c>
      <c r="S80">
        <v>1.043064523539269E-2</v>
      </c>
      <c r="T80">
        <v>21</v>
      </c>
      <c r="U80">
        <v>5.0636403450276344</v>
      </c>
      <c r="W80">
        <v>1</v>
      </c>
      <c r="X80">
        <v>1</v>
      </c>
    </row>
    <row r="81" spans="1:24">
      <c r="A81" t="s">
        <v>711</v>
      </c>
      <c r="B81" t="s">
        <v>757</v>
      </c>
      <c r="C81" t="s">
        <v>799</v>
      </c>
      <c r="F81" t="s">
        <v>781</v>
      </c>
      <c r="G81" t="s">
        <v>770</v>
      </c>
      <c r="H81" t="s">
        <v>771</v>
      </c>
      <c r="I81" t="s">
        <v>800</v>
      </c>
      <c r="J81" t="s">
        <v>804</v>
      </c>
      <c r="K81">
        <v>1</v>
      </c>
      <c r="L81">
        <v>0</v>
      </c>
      <c r="M81">
        <v>0</v>
      </c>
      <c r="N81">
        <v>1</v>
      </c>
      <c r="O81">
        <v>1</v>
      </c>
      <c r="P81">
        <v>0</v>
      </c>
      <c r="Q81">
        <v>0</v>
      </c>
      <c r="R81">
        <v>0</v>
      </c>
      <c r="S81">
        <v>0.1073285083324588</v>
      </c>
      <c r="T81">
        <v>21</v>
      </c>
      <c r="U81">
        <v>5.0636403450276344</v>
      </c>
      <c r="W81">
        <v>1</v>
      </c>
      <c r="X81">
        <v>1</v>
      </c>
    </row>
    <row r="82" spans="1:24">
      <c r="A82" t="s">
        <v>711</v>
      </c>
      <c r="B82" t="s">
        <v>757</v>
      </c>
      <c r="C82" t="s">
        <v>799</v>
      </c>
      <c r="F82" t="s">
        <v>783</v>
      </c>
      <c r="G82" t="s">
        <v>740</v>
      </c>
      <c r="H82" t="s">
        <v>741</v>
      </c>
      <c r="I82" t="s">
        <v>800</v>
      </c>
      <c r="J82" t="s">
        <v>805</v>
      </c>
      <c r="K82">
        <v>1</v>
      </c>
      <c r="L82">
        <v>0</v>
      </c>
      <c r="M82">
        <v>0</v>
      </c>
      <c r="N82">
        <v>1</v>
      </c>
      <c r="O82">
        <v>1</v>
      </c>
      <c r="P82">
        <v>0</v>
      </c>
      <c r="Q82">
        <v>0</v>
      </c>
      <c r="R82">
        <v>0</v>
      </c>
      <c r="S82">
        <v>0.1073285083324588</v>
      </c>
      <c r="T82">
        <v>21</v>
      </c>
      <c r="U82">
        <v>5.0636403450276344</v>
      </c>
      <c r="W82">
        <v>1</v>
      </c>
      <c r="X82">
        <v>1</v>
      </c>
    </row>
    <row r="83" spans="1:24">
      <c r="A83" t="s">
        <v>711</v>
      </c>
      <c r="B83" t="s">
        <v>712</v>
      </c>
      <c r="C83" t="s">
        <v>806</v>
      </c>
      <c r="F83" t="s">
        <v>775</v>
      </c>
      <c r="G83" t="s">
        <v>715</v>
      </c>
      <c r="H83" t="s">
        <v>716</v>
      </c>
      <c r="I83" t="s">
        <v>807</v>
      </c>
      <c r="J83" t="s">
        <v>808</v>
      </c>
      <c r="K83">
        <v>1</v>
      </c>
      <c r="L83">
        <v>498.20418535334039</v>
      </c>
      <c r="M83">
        <v>0</v>
      </c>
      <c r="N83">
        <v>0.9</v>
      </c>
      <c r="O83">
        <v>1</v>
      </c>
      <c r="P83">
        <v>0</v>
      </c>
      <c r="Q83">
        <v>0</v>
      </c>
      <c r="R83">
        <v>0</v>
      </c>
      <c r="S83">
        <v>6.9654071185951086E-2</v>
      </c>
      <c r="T83">
        <v>10</v>
      </c>
      <c r="U83">
        <v>8.7429766319069646</v>
      </c>
      <c r="W83">
        <v>1</v>
      </c>
      <c r="X83">
        <v>1</v>
      </c>
    </row>
    <row r="84" spans="1:24">
      <c r="A84" t="s">
        <v>711</v>
      </c>
      <c r="B84" t="s">
        <v>712</v>
      </c>
      <c r="C84" t="s">
        <v>806</v>
      </c>
      <c r="F84" t="s">
        <v>775</v>
      </c>
      <c r="G84" t="s">
        <v>719</v>
      </c>
      <c r="H84" t="s">
        <v>720</v>
      </c>
      <c r="I84" t="s">
        <v>807</v>
      </c>
      <c r="J84" t="s">
        <v>808</v>
      </c>
      <c r="K84">
        <v>0</v>
      </c>
      <c r="L84">
        <v>498.20418535334039</v>
      </c>
      <c r="M84">
        <v>0</v>
      </c>
      <c r="N84">
        <v>0</v>
      </c>
      <c r="O84">
        <v>0.1</v>
      </c>
      <c r="P84">
        <v>0</v>
      </c>
      <c r="Q84">
        <v>0</v>
      </c>
      <c r="R84">
        <v>0</v>
      </c>
      <c r="S84">
        <v>6.9654071185951086E-2</v>
      </c>
      <c r="T84">
        <v>10</v>
      </c>
      <c r="U84">
        <v>8.7429766319069646</v>
      </c>
      <c r="W84">
        <v>1</v>
      </c>
      <c r="X84">
        <v>1</v>
      </c>
    </row>
    <row r="85" spans="1:24">
      <c r="A85" t="s">
        <v>711</v>
      </c>
      <c r="B85" t="s">
        <v>712</v>
      </c>
      <c r="C85" t="s">
        <v>806</v>
      </c>
      <c r="F85" t="s">
        <v>778</v>
      </c>
      <c r="G85" t="s">
        <v>722</v>
      </c>
      <c r="H85" t="s">
        <v>723</v>
      </c>
      <c r="I85" t="s">
        <v>807</v>
      </c>
      <c r="J85" t="s">
        <v>809</v>
      </c>
      <c r="K85">
        <v>1</v>
      </c>
      <c r="L85">
        <v>498.20418535334039</v>
      </c>
      <c r="M85">
        <v>0.88345246589273663</v>
      </c>
      <c r="N85">
        <v>0</v>
      </c>
      <c r="O85">
        <v>1</v>
      </c>
      <c r="P85">
        <v>440.1397160684906</v>
      </c>
      <c r="Q85">
        <v>6299.78916204506</v>
      </c>
      <c r="R85">
        <v>440.1397160684906</v>
      </c>
      <c r="S85">
        <v>6.9865785147262119E-2</v>
      </c>
      <c r="T85">
        <v>10</v>
      </c>
      <c r="U85">
        <v>8.7429766319069646</v>
      </c>
      <c r="W85">
        <v>1</v>
      </c>
      <c r="X85">
        <v>1</v>
      </c>
    </row>
    <row r="86" spans="1:24">
      <c r="A86" t="s">
        <v>711</v>
      </c>
      <c r="B86" t="s">
        <v>712</v>
      </c>
      <c r="C86" t="s">
        <v>806</v>
      </c>
      <c r="F86" t="s">
        <v>778</v>
      </c>
      <c r="G86" t="s">
        <v>725</v>
      </c>
      <c r="H86" t="s">
        <v>726</v>
      </c>
      <c r="I86" t="s">
        <v>807</v>
      </c>
      <c r="J86" t="s">
        <v>809</v>
      </c>
      <c r="K86">
        <v>0</v>
      </c>
      <c r="L86">
        <v>498.20418535334039</v>
      </c>
      <c r="M86">
        <v>0</v>
      </c>
      <c r="N86">
        <v>0</v>
      </c>
      <c r="O86">
        <v>1</v>
      </c>
      <c r="P86">
        <v>0</v>
      </c>
      <c r="Q86">
        <v>0</v>
      </c>
      <c r="R86">
        <v>0</v>
      </c>
      <c r="S86">
        <v>6.9865785147262119E-2</v>
      </c>
      <c r="T86">
        <v>10</v>
      </c>
      <c r="U86">
        <v>8.7429766319069646</v>
      </c>
      <c r="W86">
        <v>1</v>
      </c>
      <c r="X86">
        <v>1</v>
      </c>
    </row>
    <row r="87" spans="1:24">
      <c r="A87" t="s">
        <v>711</v>
      </c>
      <c r="B87" t="s">
        <v>712</v>
      </c>
      <c r="C87" t="s">
        <v>806</v>
      </c>
      <c r="F87" t="s">
        <v>778</v>
      </c>
      <c r="G87" t="s">
        <v>727</v>
      </c>
      <c r="H87" t="s">
        <v>728</v>
      </c>
      <c r="I87" t="s">
        <v>807</v>
      </c>
      <c r="J87" t="s">
        <v>809</v>
      </c>
      <c r="K87">
        <v>0</v>
      </c>
      <c r="L87">
        <v>498.20418535334039</v>
      </c>
      <c r="M87">
        <v>0</v>
      </c>
      <c r="N87">
        <v>0</v>
      </c>
      <c r="O87">
        <v>0.1</v>
      </c>
      <c r="P87">
        <v>0</v>
      </c>
      <c r="Q87">
        <v>0</v>
      </c>
      <c r="R87">
        <v>0</v>
      </c>
      <c r="S87">
        <v>6.9865785147262119E-2</v>
      </c>
      <c r="T87">
        <v>10</v>
      </c>
      <c r="U87">
        <v>8.7429766319069646</v>
      </c>
      <c r="W87">
        <v>1</v>
      </c>
      <c r="X87">
        <v>1</v>
      </c>
    </row>
    <row r="88" spans="1:24">
      <c r="A88" t="s">
        <v>711</v>
      </c>
      <c r="B88" t="s">
        <v>712</v>
      </c>
      <c r="C88" t="s">
        <v>806</v>
      </c>
      <c r="F88" t="s">
        <v>729</v>
      </c>
      <c r="G88" t="s">
        <v>730</v>
      </c>
      <c r="H88" t="s">
        <v>731</v>
      </c>
      <c r="I88" t="s">
        <v>807</v>
      </c>
      <c r="J88" t="s">
        <v>810</v>
      </c>
      <c r="K88">
        <v>1</v>
      </c>
      <c r="L88">
        <v>498.20418535334039</v>
      </c>
      <c r="M88">
        <v>0.1165475341072634</v>
      </c>
      <c r="N88">
        <v>0</v>
      </c>
      <c r="O88">
        <v>1</v>
      </c>
      <c r="P88">
        <v>58.064469284849793</v>
      </c>
      <c r="Q88">
        <v>1071.43578502788</v>
      </c>
      <c r="R88">
        <v>58.064469284849793</v>
      </c>
      <c r="S88">
        <v>5.4193139800103728E-2</v>
      </c>
      <c r="T88">
        <v>10</v>
      </c>
      <c r="U88">
        <v>8.7429766319069646</v>
      </c>
      <c r="W88">
        <v>1</v>
      </c>
      <c r="X88">
        <v>1</v>
      </c>
    </row>
    <row r="89" spans="1:24">
      <c r="A89" t="s">
        <v>711</v>
      </c>
      <c r="B89" t="s">
        <v>712</v>
      </c>
      <c r="C89" t="s">
        <v>806</v>
      </c>
      <c r="F89" t="s">
        <v>729</v>
      </c>
      <c r="G89" t="s">
        <v>733</v>
      </c>
      <c r="H89" t="s">
        <v>734</v>
      </c>
      <c r="I89" t="s">
        <v>807</v>
      </c>
      <c r="J89" t="s">
        <v>810</v>
      </c>
      <c r="K89">
        <v>0</v>
      </c>
      <c r="L89">
        <v>498.20418535334039</v>
      </c>
      <c r="M89">
        <v>0</v>
      </c>
      <c r="N89">
        <v>0</v>
      </c>
      <c r="O89">
        <v>1</v>
      </c>
      <c r="P89">
        <v>0</v>
      </c>
      <c r="Q89">
        <v>0</v>
      </c>
      <c r="R89">
        <v>0</v>
      </c>
      <c r="S89">
        <v>1.0705899694656641E-2</v>
      </c>
      <c r="T89">
        <v>10</v>
      </c>
      <c r="U89">
        <v>8.7429766319069646</v>
      </c>
      <c r="W89">
        <v>1</v>
      </c>
      <c r="X89">
        <v>1</v>
      </c>
    </row>
    <row r="90" spans="1:24">
      <c r="A90" t="s">
        <v>711</v>
      </c>
      <c r="B90" t="s">
        <v>712</v>
      </c>
      <c r="C90" t="s">
        <v>806</v>
      </c>
      <c r="F90" t="s">
        <v>781</v>
      </c>
      <c r="G90" t="s">
        <v>770</v>
      </c>
      <c r="H90" t="s">
        <v>771</v>
      </c>
      <c r="I90" t="s">
        <v>807</v>
      </c>
      <c r="J90" t="s">
        <v>811</v>
      </c>
      <c r="K90">
        <v>1</v>
      </c>
      <c r="L90">
        <v>498.20418535334039</v>
      </c>
      <c r="M90">
        <v>0</v>
      </c>
      <c r="N90">
        <v>1</v>
      </c>
      <c r="O90">
        <v>1</v>
      </c>
      <c r="P90">
        <v>0</v>
      </c>
      <c r="Q90">
        <v>0</v>
      </c>
      <c r="R90">
        <v>0</v>
      </c>
      <c r="S90">
        <v>0.21507770694487269</v>
      </c>
      <c r="T90">
        <v>10</v>
      </c>
      <c r="U90">
        <v>8.7429766319069646</v>
      </c>
      <c r="W90">
        <v>1</v>
      </c>
      <c r="X90">
        <v>1</v>
      </c>
    </row>
    <row r="91" spans="1:24">
      <c r="A91" t="s">
        <v>711</v>
      </c>
      <c r="B91" t="s">
        <v>712</v>
      </c>
      <c r="C91" t="s">
        <v>806</v>
      </c>
      <c r="F91" t="s">
        <v>783</v>
      </c>
      <c r="G91" t="s">
        <v>740</v>
      </c>
      <c r="H91" t="s">
        <v>741</v>
      </c>
      <c r="I91" t="s">
        <v>807</v>
      </c>
      <c r="J91" t="s">
        <v>812</v>
      </c>
      <c r="K91">
        <v>1</v>
      </c>
      <c r="L91">
        <v>498.20418535334039</v>
      </c>
      <c r="M91">
        <v>0</v>
      </c>
      <c r="N91">
        <v>1</v>
      </c>
      <c r="O91">
        <v>1</v>
      </c>
      <c r="P91">
        <v>0</v>
      </c>
      <c r="Q91">
        <v>0</v>
      </c>
      <c r="R91">
        <v>0</v>
      </c>
      <c r="S91">
        <v>0.21507770694487269</v>
      </c>
      <c r="T91">
        <v>10</v>
      </c>
      <c r="U91">
        <v>8.7429766319069646</v>
      </c>
      <c r="W91">
        <v>1</v>
      </c>
      <c r="X91">
        <v>1</v>
      </c>
    </row>
    <row r="92" spans="1:24">
      <c r="A92" t="s">
        <v>711</v>
      </c>
      <c r="B92" t="s">
        <v>712</v>
      </c>
      <c r="C92" t="s">
        <v>813</v>
      </c>
      <c r="F92" t="s">
        <v>775</v>
      </c>
      <c r="G92" t="s">
        <v>715</v>
      </c>
      <c r="H92" t="s">
        <v>716</v>
      </c>
      <c r="I92" t="s">
        <v>814</v>
      </c>
      <c r="J92" t="s">
        <v>815</v>
      </c>
      <c r="K92">
        <v>1</v>
      </c>
      <c r="L92">
        <v>86.053217342719677</v>
      </c>
      <c r="M92">
        <v>0.29920853931978519</v>
      </c>
      <c r="N92">
        <v>0.9</v>
      </c>
      <c r="O92">
        <v>1</v>
      </c>
      <c r="P92">
        <v>25.747857464883161</v>
      </c>
      <c r="Q92">
        <v>301.63917065400102</v>
      </c>
      <c r="R92">
        <v>25.747857464883161</v>
      </c>
      <c r="S92">
        <v>8.535979398517031E-2</v>
      </c>
      <c r="T92">
        <v>17</v>
      </c>
      <c r="U92">
        <v>5.0359545399784116</v>
      </c>
      <c r="W92">
        <v>1</v>
      </c>
      <c r="X92">
        <v>1</v>
      </c>
    </row>
    <row r="93" spans="1:24">
      <c r="A93" t="s">
        <v>711</v>
      </c>
      <c r="B93" t="s">
        <v>712</v>
      </c>
      <c r="C93" t="s">
        <v>813</v>
      </c>
      <c r="F93" t="s">
        <v>775</v>
      </c>
      <c r="G93" t="s">
        <v>719</v>
      </c>
      <c r="H93" t="s">
        <v>720</v>
      </c>
      <c r="I93" t="s">
        <v>814</v>
      </c>
      <c r="J93" t="s">
        <v>815</v>
      </c>
      <c r="K93">
        <v>0</v>
      </c>
      <c r="L93">
        <v>86.053217342719677</v>
      </c>
      <c r="M93">
        <v>0</v>
      </c>
      <c r="N93">
        <v>0</v>
      </c>
      <c r="O93">
        <v>0.1</v>
      </c>
      <c r="P93">
        <v>0</v>
      </c>
      <c r="Q93">
        <v>0</v>
      </c>
      <c r="R93">
        <v>0</v>
      </c>
      <c r="S93">
        <v>8.535979398517031E-2</v>
      </c>
      <c r="T93">
        <v>17</v>
      </c>
      <c r="U93">
        <v>5.0359545399784116</v>
      </c>
      <c r="W93">
        <v>1</v>
      </c>
      <c r="X93">
        <v>1</v>
      </c>
    </row>
    <row r="94" spans="1:24">
      <c r="A94" t="s">
        <v>711</v>
      </c>
      <c r="B94" t="s">
        <v>712</v>
      </c>
      <c r="C94" t="s">
        <v>813</v>
      </c>
      <c r="F94" t="s">
        <v>778</v>
      </c>
      <c r="G94" t="s">
        <v>722</v>
      </c>
      <c r="H94" t="s">
        <v>723</v>
      </c>
      <c r="I94" t="s">
        <v>814</v>
      </c>
      <c r="J94" t="s">
        <v>816</v>
      </c>
      <c r="K94">
        <v>1</v>
      </c>
      <c r="L94">
        <v>86.053217342719677</v>
      </c>
      <c r="M94">
        <v>0.70079146068021481</v>
      </c>
      <c r="N94">
        <v>0</v>
      </c>
      <c r="O94">
        <v>1</v>
      </c>
      <c r="P94">
        <v>60.305359877836523</v>
      </c>
      <c r="Q94">
        <v>678.68286660515594</v>
      </c>
      <c r="R94">
        <v>60.305359877836509</v>
      </c>
      <c r="S94">
        <v>8.8856464256259107E-2</v>
      </c>
      <c r="T94">
        <v>17</v>
      </c>
      <c r="U94">
        <v>5.0359545399784116</v>
      </c>
      <c r="W94">
        <v>1</v>
      </c>
      <c r="X94">
        <v>1</v>
      </c>
    </row>
    <row r="95" spans="1:24">
      <c r="A95" t="s">
        <v>711</v>
      </c>
      <c r="B95" t="s">
        <v>712</v>
      </c>
      <c r="C95" t="s">
        <v>813</v>
      </c>
      <c r="F95" t="s">
        <v>778</v>
      </c>
      <c r="G95" t="s">
        <v>725</v>
      </c>
      <c r="H95" t="s">
        <v>726</v>
      </c>
      <c r="I95" t="s">
        <v>814</v>
      </c>
      <c r="J95" t="s">
        <v>816</v>
      </c>
      <c r="K95">
        <v>0</v>
      </c>
      <c r="L95">
        <v>86.053217342719677</v>
      </c>
      <c r="M95">
        <v>0</v>
      </c>
      <c r="N95">
        <v>0</v>
      </c>
      <c r="O95">
        <v>1</v>
      </c>
      <c r="P95">
        <v>0</v>
      </c>
      <c r="Q95">
        <v>0</v>
      </c>
      <c r="R95">
        <v>0</v>
      </c>
      <c r="S95">
        <v>8.8856464256259107E-2</v>
      </c>
      <c r="T95">
        <v>17</v>
      </c>
      <c r="U95">
        <v>5.0359545399784116</v>
      </c>
      <c r="W95">
        <v>1</v>
      </c>
      <c r="X95">
        <v>1</v>
      </c>
    </row>
    <row r="96" spans="1:24">
      <c r="A96" t="s">
        <v>711</v>
      </c>
      <c r="B96" t="s">
        <v>712</v>
      </c>
      <c r="C96" t="s">
        <v>813</v>
      </c>
      <c r="F96" t="s">
        <v>778</v>
      </c>
      <c r="G96" t="s">
        <v>727</v>
      </c>
      <c r="H96" t="s">
        <v>728</v>
      </c>
      <c r="I96" t="s">
        <v>814</v>
      </c>
      <c r="J96" t="s">
        <v>816</v>
      </c>
      <c r="K96">
        <v>0</v>
      </c>
      <c r="L96">
        <v>86.053217342719677</v>
      </c>
      <c r="M96">
        <v>0</v>
      </c>
      <c r="N96">
        <v>0</v>
      </c>
      <c r="O96">
        <v>0.1</v>
      </c>
      <c r="P96">
        <v>0</v>
      </c>
      <c r="Q96">
        <v>0</v>
      </c>
      <c r="R96">
        <v>0</v>
      </c>
      <c r="S96">
        <v>8.8856464256259107E-2</v>
      </c>
      <c r="T96">
        <v>17</v>
      </c>
      <c r="U96">
        <v>5.0359545399784116</v>
      </c>
      <c r="W96">
        <v>1</v>
      </c>
      <c r="X96">
        <v>1</v>
      </c>
    </row>
    <row r="97" spans="1:24">
      <c r="A97" t="s">
        <v>711</v>
      </c>
      <c r="B97" t="s">
        <v>712</v>
      </c>
      <c r="C97" t="s">
        <v>813</v>
      </c>
      <c r="F97" t="s">
        <v>729</v>
      </c>
      <c r="G97" t="s">
        <v>730</v>
      </c>
      <c r="H97" t="s">
        <v>731</v>
      </c>
      <c r="I97" t="s">
        <v>814</v>
      </c>
      <c r="J97" t="s">
        <v>817</v>
      </c>
      <c r="K97">
        <v>1</v>
      </c>
      <c r="L97">
        <v>86.053217342719677</v>
      </c>
      <c r="M97">
        <v>0</v>
      </c>
      <c r="N97">
        <v>0</v>
      </c>
      <c r="O97">
        <v>1</v>
      </c>
      <c r="P97">
        <v>0</v>
      </c>
      <c r="Q97">
        <v>0</v>
      </c>
      <c r="R97">
        <v>0</v>
      </c>
      <c r="S97">
        <v>6.1385733879640317E-2</v>
      </c>
      <c r="T97">
        <v>17</v>
      </c>
      <c r="U97">
        <v>5.0359545399784116</v>
      </c>
      <c r="W97">
        <v>1</v>
      </c>
      <c r="X97">
        <v>1</v>
      </c>
    </row>
    <row r="98" spans="1:24">
      <c r="A98" t="s">
        <v>711</v>
      </c>
      <c r="B98" t="s">
        <v>712</v>
      </c>
      <c r="C98" t="s">
        <v>813</v>
      </c>
      <c r="F98" t="s">
        <v>729</v>
      </c>
      <c r="G98" t="s">
        <v>733</v>
      </c>
      <c r="H98" t="s">
        <v>734</v>
      </c>
      <c r="I98" t="s">
        <v>814</v>
      </c>
      <c r="J98" t="s">
        <v>817</v>
      </c>
      <c r="K98">
        <v>0</v>
      </c>
      <c r="L98">
        <v>86.053217342719677</v>
      </c>
      <c r="M98">
        <v>0</v>
      </c>
      <c r="N98">
        <v>0</v>
      </c>
      <c r="O98">
        <v>1</v>
      </c>
      <c r="P98">
        <v>0</v>
      </c>
      <c r="Q98">
        <v>0</v>
      </c>
      <c r="R98">
        <v>0</v>
      </c>
      <c r="S98">
        <v>1.2132772469277381E-2</v>
      </c>
      <c r="T98">
        <v>17</v>
      </c>
      <c r="U98">
        <v>5.0359545399784116</v>
      </c>
      <c r="W98">
        <v>1</v>
      </c>
      <c r="X98">
        <v>1</v>
      </c>
    </row>
    <row r="99" spans="1:24">
      <c r="A99" t="s">
        <v>711</v>
      </c>
      <c r="B99" t="s">
        <v>712</v>
      </c>
      <c r="C99" t="s">
        <v>813</v>
      </c>
      <c r="F99" t="s">
        <v>781</v>
      </c>
      <c r="G99" t="s">
        <v>770</v>
      </c>
      <c r="H99" t="s">
        <v>771</v>
      </c>
      <c r="I99" t="s">
        <v>814</v>
      </c>
      <c r="J99" t="s">
        <v>818</v>
      </c>
      <c r="K99">
        <v>1</v>
      </c>
      <c r="L99">
        <v>86.053217342719677</v>
      </c>
      <c r="M99">
        <v>0</v>
      </c>
      <c r="N99">
        <v>1</v>
      </c>
      <c r="O99">
        <v>1</v>
      </c>
      <c r="P99">
        <v>0</v>
      </c>
      <c r="Q99">
        <v>0</v>
      </c>
      <c r="R99">
        <v>0</v>
      </c>
      <c r="S99">
        <v>0.21507770694487269</v>
      </c>
      <c r="T99">
        <v>17</v>
      </c>
      <c r="U99">
        <v>5.0359545399784116</v>
      </c>
      <c r="W99">
        <v>1</v>
      </c>
      <c r="X99">
        <v>1</v>
      </c>
    </row>
    <row r="100" spans="1:24">
      <c r="A100" t="s">
        <v>711</v>
      </c>
      <c r="B100" t="s">
        <v>712</v>
      </c>
      <c r="C100" t="s">
        <v>813</v>
      </c>
      <c r="F100" t="s">
        <v>783</v>
      </c>
      <c r="G100" t="s">
        <v>740</v>
      </c>
      <c r="H100" t="s">
        <v>741</v>
      </c>
      <c r="I100" t="s">
        <v>814</v>
      </c>
      <c r="J100" t="s">
        <v>819</v>
      </c>
      <c r="K100">
        <v>1</v>
      </c>
      <c r="L100">
        <v>86.053217342719677</v>
      </c>
      <c r="M100">
        <v>0</v>
      </c>
      <c r="N100">
        <v>1</v>
      </c>
      <c r="O100">
        <v>1</v>
      </c>
      <c r="P100">
        <v>0</v>
      </c>
      <c r="Q100">
        <v>0</v>
      </c>
      <c r="R100">
        <v>0</v>
      </c>
      <c r="S100">
        <v>0.21507770694487269</v>
      </c>
      <c r="T100">
        <v>17</v>
      </c>
      <c r="U100">
        <v>5.0359545399784116</v>
      </c>
      <c r="W100">
        <v>1</v>
      </c>
      <c r="X100">
        <v>1</v>
      </c>
    </row>
    <row r="101" spans="1:24">
      <c r="A101" t="s">
        <v>711</v>
      </c>
      <c r="B101" t="s">
        <v>712</v>
      </c>
      <c r="C101" t="s">
        <v>820</v>
      </c>
      <c r="F101" t="s">
        <v>775</v>
      </c>
      <c r="G101" t="s">
        <v>715</v>
      </c>
      <c r="H101" t="s">
        <v>716</v>
      </c>
      <c r="I101" t="s">
        <v>821</v>
      </c>
      <c r="J101" t="s">
        <v>822</v>
      </c>
      <c r="K101">
        <v>1</v>
      </c>
      <c r="L101">
        <v>0</v>
      </c>
      <c r="M101">
        <v>0</v>
      </c>
      <c r="N101">
        <v>0.9</v>
      </c>
      <c r="O101">
        <v>1</v>
      </c>
      <c r="P101">
        <v>0</v>
      </c>
      <c r="Q101">
        <v>0</v>
      </c>
      <c r="R101">
        <v>0</v>
      </c>
      <c r="S101">
        <v>7.0102468573991827E-2</v>
      </c>
      <c r="T101">
        <v>9</v>
      </c>
      <c r="U101">
        <v>9.5175344176808672</v>
      </c>
      <c r="W101">
        <v>1</v>
      </c>
      <c r="X101">
        <v>1</v>
      </c>
    </row>
    <row r="102" spans="1:24">
      <c r="A102" t="s">
        <v>711</v>
      </c>
      <c r="B102" t="s">
        <v>712</v>
      </c>
      <c r="C102" t="s">
        <v>820</v>
      </c>
      <c r="F102" t="s">
        <v>775</v>
      </c>
      <c r="G102" t="s">
        <v>719</v>
      </c>
      <c r="H102" t="s">
        <v>720</v>
      </c>
      <c r="I102" t="s">
        <v>821</v>
      </c>
      <c r="J102" t="s">
        <v>822</v>
      </c>
      <c r="K102">
        <v>0</v>
      </c>
      <c r="L102">
        <v>0</v>
      </c>
      <c r="M102">
        <v>0</v>
      </c>
      <c r="N102">
        <v>0</v>
      </c>
      <c r="O102">
        <v>0.1</v>
      </c>
      <c r="P102">
        <v>0</v>
      </c>
      <c r="Q102">
        <v>0</v>
      </c>
      <c r="R102">
        <v>0</v>
      </c>
      <c r="S102">
        <v>7.0102468573991827E-2</v>
      </c>
      <c r="T102">
        <v>9</v>
      </c>
      <c r="U102">
        <v>9.5175344176808672</v>
      </c>
      <c r="W102">
        <v>1</v>
      </c>
      <c r="X102">
        <v>1</v>
      </c>
    </row>
    <row r="103" spans="1:24">
      <c r="A103" t="s">
        <v>711</v>
      </c>
      <c r="B103" t="s">
        <v>712</v>
      </c>
      <c r="C103" t="s">
        <v>820</v>
      </c>
      <c r="F103" t="s">
        <v>778</v>
      </c>
      <c r="G103" t="s">
        <v>722</v>
      </c>
      <c r="H103" t="s">
        <v>723</v>
      </c>
      <c r="I103" t="s">
        <v>821</v>
      </c>
      <c r="J103" t="s">
        <v>823</v>
      </c>
      <c r="K103">
        <v>1</v>
      </c>
      <c r="L103">
        <v>0</v>
      </c>
      <c r="M103">
        <v>0</v>
      </c>
      <c r="N103">
        <v>0</v>
      </c>
      <c r="O103">
        <v>1</v>
      </c>
      <c r="P103">
        <v>0</v>
      </c>
      <c r="Q103">
        <v>0</v>
      </c>
      <c r="R103">
        <v>0</v>
      </c>
      <c r="S103">
        <v>6.8429855158963215E-2</v>
      </c>
      <c r="T103">
        <v>9</v>
      </c>
      <c r="U103">
        <v>9.5175344176808672</v>
      </c>
      <c r="W103">
        <v>1</v>
      </c>
      <c r="X103">
        <v>1</v>
      </c>
    </row>
    <row r="104" spans="1:24">
      <c r="A104" t="s">
        <v>711</v>
      </c>
      <c r="B104" t="s">
        <v>712</v>
      </c>
      <c r="C104" t="s">
        <v>820</v>
      </c>
      <c r="F104" t="s">
        <v>778</v>
      </c>
      <c r="G104" t="s">
        <v>725</v>
      </c>
      <c r="H104" t="s">
        <v>726</v>
      </c>
      <c r="I104" t="s">
        <v>821</v>
      </c>
      <c r="J104" t="s">
        <v>823</v>
      </c>
      <c r="K104">
        <v>0</v>
      </c>
      <c r="L104">
        <v>0</v>
      </c>
      <c r="M104">
        <v>0</v>
      </c>
      <c r="N104">
        <v>0</v>
      </c>
      <c r="O104">
        <v>1</v>
      </c>
      <c r="P104">
        <v>0</v>
      </c>
      <c r="Q104">
        <v>0</v>
      </c>
      <c r="R104">
        <v>0</v>
      </c>
      <c r="S104">
        <v>6.8429855158963215E-2</v>
      </c>
      <c r="T104">
        <v>9</v>
      </c>
      <c r="U104">
        <v>9.5175344176808672</v>
      </c>
      <c r="W104">
        <v>1</v>
      </c>
      <c r="X104">
        <v>1</v>
      </c>
    </row>
    <row r="105" spans="1:24">
      <c r="A105" t="s">
        <v>711</v>
      </c>
      <c r="B105" t="s">
        <v>712</v>
      </c>
      <c r="C105" t="s">
        <v>820</v>
      </c>
      <c r="F105" t="s">
        <v>778</v>
      </c>
      <c r="G105" t="s">
        <v>727</v>
      </c>
      <c r="H105" t="s">
        <v>728</v>
      </c>
      <c r="I105" t="s">
        <v>821</v>
      </c>
      <c r="J105" t="s">
        <v>823</v>
      </c>
      <c r="K105">
        <v>0</v>
      </c>
      <c r="L105">
        <v>0</v>
      </c>
      <c r="M105">
        <v>0</v>
      </c>
      <c r="N105">
        <v>0</v>
      </c>
      <c r="O105">
        <v>0.1</v>
      </c>
      <c r="P105">
        <v>0</v>
      </c>
      <c r="Q105">
        <v>0</v>
      </c>
      <c r="R105">
        <v>0</v>
      </c>
      <c r="S105">
        <v>6.8429855158963215E-2</v>
      </c>
      <c r="T105">
        <v>9</v>
      </c>
      <c r="U105">
        <v>9.5175344176808672</v>
      </c>
      <c r="W105">
        <v>1</v>
      </c>
      <c r="X105">
        <v>1</v>
      </c>
    </row>
    <row r="106" spans="1:24">
      <c r="A106" t="s">
        <v>711</v>
      </c>
      <c r="B106" t="s">
        <v>712</v>
      </c>
      <c r="C106" t="s">
        <v>820</v>
      </c>
      <c r="F106" t="s">
        <v>729</v>
      </c>
      <c r="G106" t="s">
        <v>730</v>
      </c>
      <c r="H106" t="s">
        <v>731</v>
      </c>
      <c r="I106" t="s">
        <v>821</v>
      </c>
      <c r="J106" t="s">
        <v>824</v>
      </c>
      <c r="K106">
        <v>1</v>
      </c>
      <c r="L106">
        <v>0</v>
      </c>
      <c r="M106">
        <v>0</v>
      </c>
      <c r="N106">
        <v>0</v>
      </c>
      <c r="O106">
        <v>1</v>
      </c>
      <c r="P106">
        <v>0</v>
      </c>
      <c r="Q106">
        <v>0</v>
      </c>
      <c r="R106">
        <v>0</v>
      </c>
      <c r="S106">
        <v>5.2339471305836681E-2</v>
      </c>
      <c r="T106">
        <v>9</v>
      </c>
      <c r="U106">
        <v>9.5175344176808672</v>
      </c>
      <c r="W106">
        <v>1</v>
      </c>
      <c r="X106">
        <v>1</v>
      </c>
    </row>
    <row r="107" spans="1:24">
      <c r="A107" t="s">
        <v>711</v>
      </c>
      <c r="B107" t="s">
        <v>712</v>
      </c>
      <c r="C107" t="s">
        <v>820</v>
      </c>
      <c r="F107" t="s">
        <v>729</v>
      </c>
      <c r="G107" t="s">
        <v>733</v>
      </c>
      <c r="H107" t="s">
        <v>734</v>
      </c>
      <c r="I107" t="s">
        <v>821</v>
      </c>
      <c r="J107" t="s">
        <v>824</v>
      </c>
      <c r="K107">
        <v>0</v>
      </c>
      <c r="L107">
        <v>0</v>
      </c>
      <c r="M107">
        <v>0</v>
      </c>
      <c r="N107">
        <v>0</v>
      </c>
      <c r="O107">
        <v>1</v>
      </c>
      <c r="P107">
        <v>0</v>
      </c>
      <c r="Q107">
        <v>0</v>
      </c>
      <c r="R107">
        <v>0</v>
      </c>
      <c r="S107">
        <v>1.023594180704201E-2</v>
      </c>
      <c r="T107">
        <v>9</v>
      </c>
      <c r="U107">
        <v>9.5175344176808672</v>
      </c>
      <c r="W107">
        <v>1</v>
      </c>
      <c r="X107">
        <v>1</v>
      </c>
    </row>
    <row r="108" spans="1:24">
      <c r="A108" t="s">
        <v>711</v>
      </c>
      <c r="B108" t="s">
        <v>712</v>
      </c>
      <c r="C108" t="s">
        <v>820</v>
      </c>
      <c r="F108" t="s">
        <v>781</v>
      </c>
      <c r="G108" t="s">
        <v>770</v>
      </c>
      <c r="H108" t="s">
        <v>771</v>
      </c>
      <c r="I108" t="s">
        <v>821</v>
      </c>
      <c r="J108" t="s">
        <v>825</v>
      </c>
      <c r="K108">
        <v>1</v>
      </c>
      <c r="L108">
        <v>0</v>
      </c>
      <c r="M108">
        <v>0</v>
      </c>
      <c r="N108">
        <v>1</v>
      </c>
      <c r="O108">
        <v>1</v>
      </c>
      <c r="P108">
        <v>0</v>
      </c>
      <c r="Q108">
        <v>0</v>
      </c>
      <c r="R108">
        <v>0</v>
      </c>
      <c r="S108">
        <v>0.21507770694487269</v>
      </c>
      <c r="T108">
        <v>9</v>
      </c>
      <c r="U108">
        <v>9.5175344176808672</v>
      </c>
      <c r="W108">
        <v>1</v>
      </c>
      <c r="X108">
        <v>1</v>
      </c>
    </row>
    <row r="109" spans="1:24">
      <c r="A109" t="s">
        <v>711</v>
      </c>
      <c r="B109" t="s">
        <v>712</v>
      </c>
      <c r="C109" t="s">
        <v>820</v>
      </c>
      <c r="F109" t="s">
        <v>783</v>
      </c>
      <c r="G109" t="s">
        <v>740</v>
      </c>
      <c r="H109" t="s">
        <v>741</v>
      </c>
      <c r="I109" t="s">
        <v>821</v>
      </c>
      <c r="J109" t="s">
        <v>826</v>
      </c>
      <c r="K109">
        <v>1</v>
      </c>
      <c r="L109">
        <v>0</v>
      </c>
      <c r="M109">
        <v>0</v>
      </c>
      <c r="N109">
        <v>1</v>
      </c>
      <c r="O109">
        <v>1</v>
      </c>
      <c r="P109">
        <v>0</v>
      </c>
      <c r="Q109">
        <v>0</v>
      </c>
      <c r="R109">
        <v>0</v>
      </c>
      <c r="S109">
        <v>0.21507770694487269</v>
      </c>
      <c r="T109">
        <v>9</v>
      </c>
      <c r="U109">
        <v>9.5175344176808672</v>
      </c>
      <c r="W109">
        <v>1</v>
      </c>
      <c r="X109">
        <v>1</v>
      </c>
    </row>
    <row r="110" spans="1:24">
      <c r="A110" t="s">
        <v>711</v>
      </c>
      <c r="B110" t="s">
        <v>712</v>
      </c>
      <c r="C110" t="s">
        <v>827</v>
      </c>
      <c r="F110" t="s">
        <v>778</v>
      </c>
      <c r="G110" t="s">
        <v>722</v>
      </c>
      <c r="H110" t="s">
        <v>723</v>
      </c>
      <c r="I110" t="s">
        <v>828</v>
      </c>
      <c r="J110" t="s">
        <v>829</v>
      </c>
      <c r="K110">
        <v>1</v>
      </c>
      <c r="L110">
        <v>364.1076787683694</v>
      </c>
      <c r="M110">
        <v>3.0543994309469039E-2</v>
      </c>
      <c r="N110">
        <v>0</v>
      </c>
      <c r="O110">
        <v>1</v>
      </c>
      <c r="P110">
        <v>11.121302868335061</v>
      </c>
      <c r="Q110">
        <v>247.90562236925601</v>
      </c>
      <c r="R110">
        <v>11.121302868335061</v>
      </c>
      <c r="S110">
        <v>4.4861035268372623E-2</v>
      </c>
      <c r="T110">
        <v>30</v>
      </c>
      <c r="U110">
        <v>3506.474352651599</v>
      </c>
      <c r="W110">
        <v>1</v>
      </c>
      <c r="X110">
        <v>1</v>
      </c>
    </row>
    <row r="111" spans="1:24">
      <c r="A111" t="s">
        <v>711</v>
      </c>
      <c r="B111" t="s">
        <v>712</v>
      </c>
      <c r="C111" t="s">
        <v>827</v>
      </c>
      <c r="F111" t="s">
        <v>778</v>
      </c>
      <c r="G111" t="s">
        <v>725</v>
      </c>
      <c r="H111" t="s">
        <v>726</v>
      </c>
      <c r="I111" t="s">
        <v>828</v>
      </c>
      <c r="J111" t="s">
        <v>829</v>
      </c>
      <c r="K111">
        <v>0</v>
      </c>
      <c r="L111">
        <v>364.1076787683694</v>
      </c>
      <c r="M111">
        <v>0</v>
      </c>
      <c r="N111">
        <v>0</v>
      </c>
      <c r="O111">
        <v>1</v>
      </c>
      <c r="P111">
        <v>0</v>
      </c>
      <c r="Q111">
        <v>0</v>
      </c>
      <c r="R111">
        <v>0</v>
      </c>
      <c r="S111">
        <v>4.4861035268372623E-2</v>
      </c>
      <c r="T111">
        <v>30</v>
      </c>
      <c r="U111">
        <v>3506.474352651599</v>
      </c>
      <c r="W111">
        <v>1</v>
      </c>
      <c r="X111">
        <v>1</v>
      </c>
    </row>
    <row r="112" spans="1:24">
      <c r="A112" t="s">
        <v>711</v>
      </c>
      <c r="B112" t="s">
        <v>712</v>
      </c>
      <c r="C112" t="s">
        <v>827</v>
      </c>
      <c r="F112" t="s">
        <v>778</v>
      </c>
      <c r="G112" t="s">
        <v>727</v>
      </c>
      <c r="H112" t="s">
        <v>728</v>
      </c>
      <c r="I112" t="s">
        <v>828</v>
      </c>
      <c r="J112" t="s">
        <v>829</v>
      </c>
      <c r="K112">
        <v>0</v>
      </c>
      <c r="L112">
        <v>364.1076787683694</v>
      </c>
      <c r="M112">
        <v>0</v>
      </c>
      <c r="N112">
        <v>0</v>
      </c>
      <c r="O112">
        <v>0.1</v>
      </c>
      <c r="P112">
        <v>0</v>
      </c>
      <c r="Q112">
        <v>0</v>
      </c>
      <c r="R112">
        <v>0</v>
      </c>
      <c r="S112">
        <v>4.4861035268372623E-2</v>
      </c>
      <c r="T112">
        <v>30</v>
      </c>
      <c r="U112">
        <v>3506.474352651599</v>
      </c>
      <c r="W112">
        <v>1</v>
      </c>
      <c r="X112">
        <v>1</v>
      </c>
    </row>
    <row r="113" spans="1:24">
      <c r="A113" t="s">
        <v>711</v>
      </c>
      <c r="B113" t="s">
        <v>712</v>
      </c>
      <c r="C113" t="s">
        <v>827</v>
      </c>
      <c r="F113" t="s">
        <v>729</v>
      </c>
      <c r="G113" t="s">
        <v>730</v>
      </c>
      <c r="H113" t="s">
        <v>731</v>
      </c>
      <c r="I113" t="s">
        <v>828</v>
      </c>
      <c r="J113" t="s">
        <v>830</v>
      </c>
      <c r="K113">
        <v>1</v>
      </c>
      <c r="L113">
        <v>364.1076787683694</v>
      </c>
      <c r="M113">
        <v>0</v>
      </c>
      <c r="N113">
        <v>0</v>
      </c>
      <c r="O113">
        <v>1</v>
      </c>
      <c r="P113">
        <v>0</v>
      </c>
      <c r="Q113">
        <v>0</v>
      </c>
      <c r="R113">
        <v>0</v>
      </c>
      <c r="S113">
        <v>5.0632630449098923E-2</v>
      </c>
      <c r="T113">
        <v>30</v>
      </c>
      <c r="U113">
        <v>3506.474352651599</v>
      </c>
      <c r="W113">
        <v>1</v>
      </c>
      <c r="X113">
        <v>1</v>
      </c>
    </row>
    <row r="114" spans="1:24">
      <c r="A114" t="s">
        <v>711</v>
      </c>
      <c r="B114" t="s">
        <v>712</v>
      </c>
      <c r="C114" t="s">
        <v>827</v>
      </c>
      <c r="F114" t="s">
        <v>729</v>
      </c>
      <c r="G114" t="s">
        <v>733</v>
      </c>
      <c r="H114" t="s">
        <v>734</v>
      </c>
      <c r="I114" t="s">
        <v>828</v>
      </c>
      <c r="J114" t="s">
        <v>830</v>
      </c>
      <c r="K114">
        <v>0</v>
      </c>
      <c r="L114">
        <v>364.1076787683694</v>
      </c>
      <c r="M114">
        <v>0</v>
      </c>
      <c r="N114">
        <v>0</v>
      </c>
      <c r="O114">
        <v>1</v>
      </c>
      <c r="P114">
        <v>0</v>
      </c>
      <c r="Q114">
        <v>0</v>
      </c>
      <c r="R114">
        <v>0</v>
      </c>
      <c r="S114">
        <v>5.0632630449098923E-2</v>
      </c>
      <c r="T114">
        <v>30</v>
      </c>
      <c r="U114">
        <v>3506.474352651599</v>
      </c>
      <c r="W114">
        <v>1</v>
      </c>
      <c r="X114">
        <v>1</v>
      </c>
    </row>
    <row r="115" spans="1:24">
      <c r="A115" t="s">
        <v>711</v>
      </c>
      <c r="B115" t="s">
        <v>712</v>
      </c>
      <c r="C115" t="s">
        <v>827</v>
      </c>
      <c r="F115" t="s">
        <v>831</v>
      </c>
      <c r="G115" t="s">
        <v>832</v>
      </c>
      <c r="H115" t="s">
        <v>833</v>
      </c>
      <c r="I115" t="s">
        <v>828</v>
      </c>
      <c r="J115" t="s">
        <v>834</v>
      </c>
      <c r="K115">
        <v>1</v>
      </c>
      <c r="L115">
        <v>364.1076787683694</v>
      </c>
      <c r="M115">
        <v>0.96945600569053092</v>
      </c>
      <c r="N115">
        <v>1</v>
      </c>
      <c r="O115">
        <v>1</v>
      </c>
      <c r="P115">
        <v>352.98637590003432</v>
      </c>
      <c r="Q115">
        <v>8021.3211901118002</v>
      </c>
      <c r="R115">
        <v>352.98637590003432</v>
      </c>
      <c r="S115">
        <v>4.4006014412585122E-2</v>
      </c>
      <c r="T115">
        <v>30</v>
      </c>
      <c r="U115">
        <v>3506.474352651599</v>
      </c>
      <c r="W115">
        <v>1</v>
      </c>
      <c r="X115">
        <v>1</v>
      </c>
    </row>
    <row r="116" spans="1:24">
      <c r="A116" t="s">
        <v>711</v>
      </c>
      <c r="B116" t="s">
        <v>712</v>
      </c>
      <c r="C116" t="s">
        <v>827</v>
      </c>
      <c r="F116" t="s">
        <v>783</v>
      </c>
      <c r="G116" t="s">
        <v>740</v>
      </c>
      <c r="H116" t="s">
        <v>741</v>
      </c>
      <c r="I116" t="s">
        <v>828</v>
      </c>
      <c r="J116" t="s">
        <v>835</v>
      </c>
      <c r="K116">
        <v>1</v>
      </c>
      <c r="L116">
        <v>364.1076787683694</v>
      </c>
      <c r="M116">
        <v>0</v>
      </c>
      <c r="N116">
        <v>1</v>
      </c>
      <c r="O116">
        <v>1</v>
      </c>
      <c r="P116">
        <v>0</v>
      </c>
      <c r="Q116">
        <v>0</v>
      </c>
      <c r="R116">
        <v>0</v>
      </c>
      <c r="S116">
        <v>4.4006014412585122E-2</v>
      </c>
      <c r="T116">
        <v>30</v>
      </c>
      <c r="U116">
        <v>3506.474352651599</v>
      </c>
      <c r="W116">
        <v>1</v>
      </c>
      <c r="X116">
        <v>1</v>
      </c>
    </row>
    <row r="117" spans="1:24">
      <c r="A117" t="s">
        <v>711</v>
      </c>
      <c r="B117" t="s">
        <v>712</v>
      </c>
      <c r="C117" t="s">
        <v>836</v>
      </c>
      <c r="F117" t="s">
        <v>778</v>
      </c>
      <c r="G117" t="s">
        <v>722</v>
      </c>
      <c r="H117" t="s">
        <v>723</v>
      </c>
      <c r="I117" t="s">
        <v>837</v>
      </c>
      <c r="J117" t="s">
        <v>838</v>
      </c>
      <c r="K117">
        <v>1</v>
      </c>
      <c r="L117">
        <v>0</v>
      </c>
      <c r="M117">
        <v>0</v>
      </c>
      <c r="N117">
        <v>0</v>
      </c>
      <c r="O117">
        <v>1</v>
      </c>
      <c r="P117">
        <v>0</v>
      </c>
      <c r="Q117">
        <v>0</v>
      </c>
      <c r="R117">
        <v>0</v>
      </c>
      <c r="S117">
        <v>7.1504496939081452E-2</v>
      </c>
      <c r="T117">
        <v>30</v>
      </c>
      <c r="U117">
        <v>158.5923890582003</v>
      </c>
      <c r="W117">
        <v>1</v>
      </c>
      <c r="X117">
        <v>1</v>
      </c>
    </row>
    <row r="118" spans="1:24">
      <c r="A118" t="s">
        <v>711</v>
      </c>
      <c r="B118" t="s">
        <v>712</v>
      </c>
      <c r="C118" t="s">
        <v>836</v>
      </c>
      <c r="F118" t="s">
        <v>778</v>
      </c>
      <c r="G118" t="s">
        <v>725</v>
      </c>
      <c r="H118" t="s">
        <v>726</v>
      </c>
      <c r="I118" t="s">
        <v>837</v>
      </c>
      <c r="J118" t="s">
        <v>838</v>
      </c>
      <c r="K118">
        <v>0</v>
      </c>
      <c r="L118">
        <v>0</v>
      </c>
      <c r="M118">
        <v>0</v>
      </c>
      <c r="N118">
        <v>0</v>
      </c>
      <c r="O118">
        <v>1</v>
      </c>
      <c r="P118">
        <v>0</v>
      </c>
      <c r="Q118">
        <v>0</v>
      </c>
      <c r="R118">
        <v>0</v>
      </c>
      <c r="S118">
        <v>7.1504496939081452E-2</v>
      </c>
      <c r="T118">
        <v>30</v>
      </c>
      <c r="U118">
        <v>158.5923890582003</v>
      </c>
      <c r="W118">
        <v>1</v>
      </c>
      <c r="X118">
        <v>1</v>
      </c>
    </row>
    <row r="119" spans="1:24">
      <c r="A119" t="s">
        <v>711</v>
      </c>
      <c r="B119" t="s">
        <v>712</v>
      </c>
      <c r="C119" t="s">
        <v>836</v>
      </c>
      <c r="F119" t="s">
        <v>778</v>
      </c>
      <c r="G119" t="s">
        <v>727</v>
      </c>
      <c r="H119" t="s">
        <v>728</v>
      </c>
      <c r="I119" t="s">
        <v>837</v>
      </c>
      <c r="J119" t="s">
        <v>838</v>
      </c>
      <c r="K119">
        <v>0</v>
      </c>
      <c r="L119">
        <v>0</v>
      </c>
      <c r="M119">
        <v>0</v>
      </c>
      <c r="N119">
        <v>0</v>
      </c>
      <c r="O119">
        <v>0.1</v>
      </c>
      <c r="P119">
        <v>0</v>
      </c>
      <c r="Q119">
        <v>0</v>
      </c>
      <c r="R119">
        <v>0</v>
      </c>
      <c r="S119">
        <v>7.1504496939081452E-2</v>
      </c>
      <c r="T119">
        <v>30</v>
      </c>
      <c r="U119">
        <v>158.5923890582003</v>
      </c>
      <c r="W119">
        <v>1</v>
      </c>
      <c r="X119">
        <v>1</v>
      </c>
    </row>
    <row r="120" spans="1:24">
      <c r="A120" t="s">
        <v>711</v>
      </c>
      <c r="B120" t="s">
        <v>712</v>
      </c>
      <c r="C120" t="s">
        <v>836</v>
      </c>
      <c r="F120" t="s">
        <v>729</v>
      </c>
      <c r="G120" t="s">
        <v>730</v>
      </c>
      <c r="H120" t="s">
        <v>731</v>
      </c>
      <c r="I120" t="s">
        <v>837</v>
      </c>
      <c r="J120" t="s">
        <v>839</v>
      </c>
      <c r="K120">
        <v>1</v>
      </c>
      <c r="L120">
        <v>0</v>
      </c>
      <c r="M120">
        <v>0</v>
      </c>
      <c r="N120">
        <v>0</v>
      </c>
      <c r="O120">
        <v>1</v>
      </c>
      <c r="P120">
        <v>0</v>
      </c>
      <c r="Q120">
        <v>0</v>
      </c>
      <c r="R120">
        <v>0</v>
      </c>
      <c r="S120">
        <v>8.0703905902004214E-2</v>
      </c>
      <c r="T120">
        <v>30</v>
      </c>
      <c r="U120">
        <v>158.5923890582003</v>
      </c>
      <c r="W120">
        <v>1</v>
      </c>
      <c r="X120">
        <v>1</v>
      </c>
    </row>
    <row r="121" spans="1:24">
      <c r="A121" t="s">
        <v>711</v>
      </c>
      <c r="B121" t="s">
        <v>712</v>
      </c>
      <c r="C121" t="s">
        <v>836</v>
      </c>
      <c r="F121" t="s">
        <v>729</v>
      </c>
      <c r="G121" t="s">
        <v>733</v>
      </c>
      <c r="H121" t="s">
        <v>734</v>
      </c>
      <c r="I121" t="s">
        <v>837</v>
      </c>
      <c r="J121" t="s">
        <v>839</v>
      </c>
      <c r="K121">
        <v>0</v>
      </c>
      <c r="L121">
        <v>0</v>
      </c>
      <c r="M121">
        <v>0</v>
      </c>
      <c r="N121">
        <v>0</v>
      </c>
      <c r="O121">
        <v>1</v>
      </c>
      <c r="P121">
        <v>0</v>
      </c>
      <c r="Q121">
        <v>0</v>
      </c>
      <c r="R121">
        <v>0</v>
      </c>
      <c r="S121">
        <v>8.0703905902004214E-2</v>
      </c>
      <c r="T121">
        <v>30</v>
      </c>
      <c r="U121">
        <v>158.5923890582003</v>
      </c>
      <c r="W121">
        <v>1</v>
      </c>
      <c r="X121">
        <v>1</v>
      </c>
    </row>
    <row r="122" spans="1:24">
      <c r="A122" t="s">
        <v>711</v>
      </c>
      <c r="B122" t="s">
        <v>712</v>
      </c>
      <c r="C122" t="s">
        <v>836</v>
      </c>
      <c r="F122" t="s">
        <v>831</v>
      </c>
      <c r="G122" t="s">
        <v>832</v>
      </c>
      <c r="H122" t="s">
        <v>833</v>
      </c>
      <c r="I122" t="s">
        <v>837</v>
      </c>
      <c r="J122" t="s">
        <v>840</v>
      </c>
      <c r="K122">
        <v>1</v>
      </c>
      <c r="L122">
        <v>0</v>
      </c>
      <c r="M122">
        <v>0</v>
      </c>
      <c r="N122">
        <v>1</v>
      </c>
      <c r="O122">
        <v>1</v>
      </c>
      <c r="P122">
        <v>0</v>
      </c>
      <c r="Q122">
        <v>0</v>
      </c>
      <c r="R122">
        <v>0</v>
      </c>
      <c r="S122">
        <v>8.0703905902004214E-2</v>
      </c>
      <c r="T122">
        <v>30</v>
      </c>
      <c r="U122">
        <v>158.5923890582003</v>
      </c>
      <c r="W122">
        <v>1</v>
      </c>
      <c r="X122">
        <v>1</v>
      </c>
    </row>
    <row r="123" spans="1:24">
      <c r="A123" t="s">
        <v>711</v>
      </c>
      <c r="B123" t="s">
        <v>712</v>
      </c>
      <c r="C123" t="s">
        <v>841</v>
      </c>
      <c r="F123" t="s">
        <v>831</v>
      </c>
      <c r="G123" t="s">
        <v>832</v>
      </c>
      <c r="H123" t="s">
        <v>833</v>
      </c>
      <c r="I123" t="s">
        <v>842</v>
      </c>
      <c r="J123" t="s">
        <v>843</v>
      </c>
      <c r="K123">
        <v>1</v>
      </c>
      <c r="L123">
        <v>0</v>
      </c>
      <c r="M123">
        <v>0</v>
      </c>
      <c r="N123">
        <v>1</v>
      </c>
      <c r="O123">
        <v>1</v>
      </c>
      <c r="P123">
        <v>0</v>
      </c>
      <c r="Q123">
        <v>0</v>
      </c>
      <c r="R123">
        <v>0</v>
      </c>
      <c r="S123">
        <v>8.0703905902004214E-2</v>
      </c>
      <c r="T123">
        <v>30</v>
      </c>
      <c r="U123">
        <v>158.5923890582003</v>
      </c>
      <c r="W123">
        <v>1</v>
      </c>
      <c r="X123">
        <v>1</v>
      </c>
    </row>
    <row r="124" spans="1:24">
      <c r="A124" t="s">
        <v>711</v>
      </c>
      <c r="B124" t="s">
        <v>712</v>
      </c>
      <c r="C124" t="s">
        <v>844</v>
      </c>
      <c r="F124" t="s">
        <v>845</v>
      </c>
      <c r="G124" t="s">
        <v>845</v>
      </c>
      <c r="I124" t="s">
        <v>846</v>
      </c>
      <c r="J124" t="s">
        <v>847</v>
      </c>
      <c r="K124">
        <v>1</v>
      </c>
      <c r="L124">
        <v>783.71641071992963</v>
      </c>
      <c r="M124">
        <v>1</v>
      </c>
      <c r="N124">
        <v>0</v>
      </c>
      <c r="O124">
        <v>0</v>
      </c>
      <c r="P124">
        <v>783.71641071992963</v>
      </c>
      <c r="Q124">
        <v>0</v>
      </c>
      <c r="R124">
        <v>783.71641071992963</v>
      </c>
      <c r="S124">
        <v>1</v>
      </c>
      <c r="T124">
        <v>50</v>
      </c>
      <c r="U124">
        <v>0</v>
      </c>
      <c r="W124">
        <v>1</v>
      </c>
      <c r="X124">
        <v>1</v>
      </c>
    </row>
    <row r="125" spans="1:24">
      <c r="A125" t="s">
        <v>711</v>
      </c>
      <c r="B125" t="s">
        <v>712</v>
      </c>
      <c r="C125" t="s">
        <v>848</v>
      </c>
      <c r="F125" t="s">
        <v>845</v>
      </c>
      <c r="G125" t="s">
        <v>845</v>
      </c>
      <c r="I125" t="s">
        <v>849</v>
      </c>
      <c r="J125" t="s">
        <v>850</v>
      </c>
      <c r="K125">
        <v>1</v>
      </c>
      <c r="L125">
        <v>4185.0616827171943</v>
      </c>
      <c r="M125">
        <v>1</v>
      </c>
      <c r="N125">
        <v>0</v>
      </c>
      <c r="O125">
        <v>0</v>
      </c>
      <c r="P125">
        <v>4185.0616827171943</v>
      </c>
      <c r="Q125">
        <v>0</v>
      </c>
      <c r="R125">
        <v>4185.0616827171943</v>
      </c>
      <c r="S125">
        <v>1</v>
      </c>
      <c r="T125">
        <v>100</v>
      </c>
      <c r="U125">
        <v>0</v>
      </c>
      <c r="W125">
        <v>1</v>
      </c>
      <c r="X125">
        <v>1</v>
      </c>
    </row>
    <row r="126" spans="1:24">
      <c r="A126" t="s">
        <v>711</v>
      </c>
      <c r="B126" t="s">
        <v>851</v>
      </c>
      <c r="C126" t="s">
        <v>852</v>
      </c>
      <c r="F126" t="s">
        <v>775</v>
      </c>
      <c r="G126" t="s">
        <v>715</v>
      </c>
      <c r="H126" t="s">
        <v>716</v>
      </c>
      <c r="I126" t="s">
        <v>853</v>
      </c>
      <c r="J126" t="s">
        <v>854</v>
      </c>
      <c r="K126">
        <v>1</v>
      </c>
      <c r="L126">
        <v>0</v>
      </c>
      <c r="M126">
        <v>0</v>
      </c>
      <c r="N126">
        <v>0.9</v>
      </c>
      <c r="O126">
        <v>1</v>
      </c>
      <c r="P126">
        <v>0</v>
      </c>
      <c r="Q126">
        <v>0</v>
      </c>
      <c r="R126">
        <v>0</v>
      </c>
      <c r="S126">
        <v>0.10837962752894351</v>
      </c>
      <c r="T126">
        <v>8</v>
      </c>
      <c r="U126">
        <v>10.491571958288359</v>
      </c>
      <c r="W126">
        <v>1</v>
      </c>
      <c r="X126">
        <v>1</v>
      </c>
    </row>
    <row r="127" spans="1:24">
      <c r="A127" t="s">
        <v>711</v>
      </c>
      <c r="B127" t="s">
        <v>851</v>
      </c>
      <c r="C127" t="s">
        <v>852</v>
      </c>
      <c r="F127" t="s">
        <v>775</v>
      </c>
      <c r="G127" t="s">
        <v>719</v>
      </c>
      <c r="H127" t="s">
        <v>720</v>
      </c>
      <c r="I127" t="s">
        <v>853</v>
      </c>
      <c r="J127" t="s">
        <v>854</v>
      </c>
      <c r="K127">
        <v>0</v>
      </c>
      <c r="L127">
        <v>0</v>
      </c>
      <c r="M127">
        <v>0</v>
      </c>
      <c r="N127">
        <v>0</v>
      </c>
      <c r="O127">
        <v>0.1</v>
      </c>
      <c r="P127">
        <v>0</v>
      </c>
      <c r="Q127">
        <v>0</v>
      </c>
      <c r="R127">
        <v>0</v>
      </c>
      <c r="S127">
        <v>0.10837962752894351</v>
      </c>
      <c r="T127">
        <v>8</v>
      </c>
      <c r="U127">
        <v>10.491571958288359</v>
      </c>
      <c r="W127">
        <v>1</v>
      </c>
      <c r="X127">
        <v>1</v>
      </c>
    </row>
    <row r="128" spans="1:24">
      <c r="A128" t="s">
        <v>711</v>
      </c>
      <c r="B128" t="s">
        <v>851</v>
      </c>
      <c r="C128" t="s">
        <v>852</v>
      </c>
      <c r="F128" t="s">
        <v>778</v>
      </c>
      <c r="G128" t="s">
        <v>722</v>
      </c>
      <c r="H128" t="s">
        <v>723</v>
      </c>
      <c r="I128" t="s">
        <v>853</v>
      </c>
      <c r="J128" t="s">
        <v>855</v>
      </c>
      <c r="K128">
        <v>1</v>
      </c>
      <c r="L128">
        <v>0</v>
      </c>
      <c r="M128">
        <v>0</v>
      </c>
      <c r="N128">
        <v>0</v>
      </c>
      <c r="O128">
        <v>1</v>
      </c>
      <c r="P128">
        <v>0</v>
      </c>
      <c r="Q128">
        <v>0</v>
      </c>
      <c r="R128">
        <v>0</v>
      </c>
      <c r="S128">
        <v>0.10461489771314229</v>
      </c>
      <c r="T128">
        <v>8</v>
      </c>
      <c r="U128">
        <v>10.491571958288359</v>
      </c>
      <c r="W128">
        <v>1</v>
      </c>
      <c r="X128">
        <v>1</v>
      </c>
    </row>
    <row r="129" spans="1:24">
      <c r="A129" t="s">
        <v>711</v>
      </c>
      <c r="B129" t="s">
        <v>851</v>
      </c>
      <c r="C129" t="s">
        <v>852</v>
      </c>
      <c r="F129" t="s">
        <v>778</v>
      </c>
      <c r="G129" t="s">
        <v>725</v>
      </c>
      <c r="H129" t="s">
        <v>726</v>
      </c>
      <c r="I129" t="s">
        <v>853</v>
      </c>
      <c r="J129" t="s">
        <v>855</v>
      </c>
      <c r="K129">
        <v>0</v>
      </c>
      <c r="L129">
        <v>0</v>
      </c>
      <c r="M129">
        <v>0</v>
      </c>
      <c r="N129">
        <v>0</v>
      </c>
      <c r="O129">
        <v>1</v>
      </c>
      <c r="P129">
        <v>0</v>
      </c>
      <c r="Q129">
        <v>0</v>
      </c>
      <c r="R129">
        <v>0</v>
      </c>
      <c r="S129">
        <v>0.10461489771314229</v>
      </c>
      <c r="T129">
        <v>8</v>
      </c>
      <c r="U129">
        <v>10.491571958288359</v>
      </c>
      <c r="W129">
        <v>1</v>
      </c>
      <c r="X129">
        <v>1</v>
      </c>
    </row>
    <row r="130" spans="1:24">
      <c r="A130" t="s">
        <v>711</v>
      </c>
      <c r="B130" t="s">
        <v>851</v>
      </c>
      <c r="C130" t="s">
        <v>852</v>
      </c>
      <c r="F130" t="s">
        <v>778</v>
      </c>
      <c r="G130" t="s">
        <v>727</v>
      </c>
      <c r="H130" t="s">
        <v>728</v>
      </c>
      <c r="I130" t="s">
        <v>853</v>
      </c>
      <c r="J130" t="s">
        <v>855</v>
      </c>
      <c r="K130">
        <v>0</v>
      </c>
      <c r="L130">
        <v>0</v>
      </c>
      <c r="M130">
        <v>0</v>
      </c>
      <c r="N130">
        <v>0</v>
      </c>
      <c r="O130">
        <v>0.1</v>
      </c>
      <c r="P130">
        <v>0</v>
      </c>
      <c r="Q130">
        <v>0</v>
      </c>
      <c r="R130">
        <v>0</v>
      </c>
      <c r="S130">
        <v>0.10461489771314229</v>
      </c>
      <c r="T130">
        <v>8</v>
      </c>
      <c r="U130">
        <v>10.491571958288359</v>
      </c>
      <c r="W130">
        <v>1</v>
      </c>
      <c r="X130">
        <v>1</v>
      </c>
    </row>
    <row r="131" spans="1:24">
      <c r="A131" t="s">
        <v>711</v>
      </c>
      <c r="B131" t="s">
        <v>851</v>
      </c>
      <c r="C131" t="s">
        <v>852</v>
      </c>
      <c r="F131" t="s">
        <v>729</v>
      </c>
      <c r="G131" t="s">
        <v>730</v>
      </c>
      <c r="H131" t="s">
        <v>731</v>
      </c>
      <c r="I131" t="s">
        <v>853</v>
      </c>
      <c r="J131" t="s">
        <v>856</v>
      </c>
      <c r="K131">
        <v>1</v>
      </c>
      <c r="L131">
        <v>0</v>
      </c>
      <c r="M131">
        <v>0</v>
      </c>
      <c r="N131">
        <v>0</v>
      </c>
      <c r="O131">
        <v>1</v>
      </c>
      <c r="P131">
        <v>0</v>
      </c>
      <c r="Q131">
        <v>0</v>
      </c>
      <c r="R131">
        <v>0</v>
      </c>
      <c r="S131">
        <v>0.10837962752894351</v>
      </c>
      <c r="T131">
        <v>8</v>
      </c>
      <c r="U131">
        <v>10.491571958288359</v>
      </c>
      <c r="W131">
        <v>1</v>
      </c>
      <c r="X131">
        <v>1</v>
      </c>
    </row>
    <row r="132" spans="1:24">
      <c r="A132" t="s">
        <v>711</v>
      </c>
      <c r="B132" t="s">
        <v>851</v>
      </c>
      <c r="C132" t="s">
        <v>852</v>
      </c>
      <c r="F132" t="s">
        <v>729</v>
      </c>
      <c r="G132" t="s">
        <v>733</v>
      </c>
      <c r="H132" t="s">
        <v>734</v>
      </c>
      <c r="I132" t="s">
        <v>853</v>
      </c>
      <c r="J132" t="s">
        <v>856</v>
      </c>
      <c r="K132">
        <v>0</v>
      </c>
      <c r="L132">
        <v>0</v>
      </c>
      <c r="M132">
        <v>0</v>
      </c>
      <c r="N132">
        <v>0</v>
      </c>
      <c r="O132">
        <v>1</v>
      </c>
      <c r="P132">
        <v>0</v>
      </c>
      <c r="Q132">
        <v>0</v>
      </c>
      <c r="R132">
        <v>0</v>
      </c>
      <c r="S132">
        <v>0.10837962752894351</v>
      </c>
      <c r="T132">
        <v>8</v>
      </c>
      <c r="U132">
        <v>10.491571958288359</v>
      </c>
      <c r="W132">
        <v>1</v>
      </c>
      <c r="X132">
        <v>1</v>
      </c>
    </row>
    <row r="133" spans="1:24">
      <c r="A133" t="s">
        <v>711</v>
      </c>
      <c r="B133" t="s">
        <v>851</v>
      </c>
      <c r="C133" t="s">
        <v>852</v>
      </c>
      <c r="F133" t="s">
        <v>781</v>
      </c>
      <c r="G133" t="s">
        <v>770</v>
      </c>
      <c r="H133" t="s">
        <v>771</v>
      </c>
      <c r="I133" t="s">
        <v>853</v>
      </c>
      <c r="J133" t="s">
        <v>857</v>
      </c>
      <c r="K133">
        <v>1</v>
      </c>
      <c r="L133">
        <v>0</v>
      </c>
      <c r="M133">
        <v>0</v>
      </c>
      <c r="N133">
        <v>1</v>
      </c>
      <c r="O133">
        <v>1</v>
      </c>
      <c r="P133">
        <v>0</v>
      </c>
      <c r="Q133">
        <v>0</v>
      </c>
      <c r="R133">
        <v>0</v>
      </c>
      <c r="S133">
        <v>0.21465701666491771</v>
      </c>
      <c r="T133">
        <v>8</v>
      </c>
      <c r="U133">
        <v>10.491571958288359</v>
      </c>
      <c r="W133">
        <v>1</v>
      </c>
      <c r="X133">
        <v>1</v>
      </c>
    </row>
    <row r="134" spans="1:24">
      <c r="A134" t="s">
        <v>711</v>
      </c>
      <c r="B134" t="s">
        <v>851</v>
      </c>
      <c r="C134" t="s">
        <v>852</v>
      </c>
      <c r="F134" t="s">
        <v>783</v>
      </c>
      <c r="G134" t="s">
        <v>740</v>
      </c>
      <c r="H134" t="s">
        <v>741</v>
      </c>
      <c r="I134" t="s">
        <v>853</v>
      </c>
      <c r="J134" t="s">
        <v>858</v>
      </c>
      <c r="K134">
        <v>1</v>
      </c>
      <c r="L134">
        <v>0</v>
      </c>
      <c r="M134">
        <v>0</v>
      </c>
      <c r="N134">
        <v>1</v>
      </c>
      <c r="O134">
        <v>1</v>
      </c>
      <c r="P134">
        <v>0</v>
      </c>
      <c r="Q134">
        <v>0</v>
      </c>
      <c r="R134">
        <v>0</v>
      </c>
      <c r="S134">
        <v>0.21465701666491771</v>
      </c>
      <c r="T134">
        <v>8</v>
      </c>
      <c r="U134">
        <v>10.491571958288359</v>
      </c>
      <c r="W134">
        <v>1</v>
      </c>
      <c r="X134">
        <v>1</v>
      </c>
    </row>
    <row r="135" spans="1:24">
      <c r="A135" t="s">
        <v>711</v>
      </c>
      <c r="B135" t="s">
        <v>851</v>
      </c>
      <c r="C135" t="s">
        <v>859</v>
      </c>
      <c r="F135" t="s">
        <v>775</v>
      </c>
      <c r="G135" t="s">
        <v>715</v>
      </c>
      <c r="H135" t="s">
        <v>716</v>
      </c>
      <c r="I135" t="s">
        <v>860</v>
      </c>
      <c r="J135" t="s">
        <v>861</v>
      </c>
      <c r="K135">
        <v>1</v>
      </c>
      <c r="L135">
        <v>1.605430432772551</v>
      </c>
      <c r="M135">
        <v>0</v>
      </c>
      <c r="N135">
        <v>0.9</v>
      </c>
      <c r="O135">
        <v>1</v>
      </c>
      <c r="P135">
        <v>0</v>
      </c>
      <c r="Q135">
        <v>0</v>
      </c>
      <c r="R135">
        <v>0</v>
      </c>
      <c r="S135">
        <v>1.2937722477707771E-3</v>
      </c>
      <c r="T135">
        <v>30</v>
      </c>
      <c r="U135">
        <v>6522.2353722155358</v>
      </c>
      <c r="W135">
        <v>1</v>
      </c>
      <c r="X135">
        <v>1</v>
      </c>
    </row>
    <row r="136" spans="1:24">
      <c r="A136" t="s">
        <v>711</v>
      </c>
      <c r="B136" t="s">
        <v>851</v>
      </c>
      <c r="C136" t="s">
        <v>859</v>
      </c>
      <c r="F136" t="s">
        <v>775</v>
      </c>
      <c r="G136" t="s">
        <v>719</v>
      </c>
      <c r="H136" t="s">
        <v>720</v>
      </c>
      <c r="I136" t="s">
        <v>860</v>
      </c>
      <c r="J136" t="s">
        <v>861</v>
      </c>
      <c r="K136">
        <v>0</v>
      </c>
      <c r="L136">
        <v>1.605430432772551</v>
      </c>
      <c r="M136">
        <v>0</v>
      </c>
      <c r="N136">
        <v>0</v>
      </c>
      <c r="O136">
        <v>0.1</v>
      </c>
      <c r="P136">
        <v>0</v>
      </c>
      <c r="Q136">
        <v>0</v>
      </c>
      <c r="R136">
        <v>0</v>
      </c>
      <c r="S136">
        <v>1.2937722477707771E-3</v>
      </c>
      <c r="T136">
        <v>30</v>
      </c>
      <c r="U136">
        <v>6522.2353722155358</v>
      </c>
      <c r="W136">
        <v>1</v>
      </c>
      <c r="X136">
        <v>1</v>
      </c>
    </row>
    <row r="137" spans="1:24">
      <c r="A137" t="s">
        <v>711</v>
      </c>
      <c r="B137" t="s">
        <v>851</v>
      </c>
      <c r="C137" t="s">
        <v>859</v>
      </c>
      <c r="F137" t="s">
        <v>778</v>
      </c>
      <c r="G137" t="s">
        <v>722</v>
      </c>
      <c r="H137" t="s">
        <v>723</v>
      </c>
      <c r="I137" t="s">
        <v>860</v>
      </c>
      <c r="J137" t="s">
        <v>862</v>
      </c>
      <c r="K137">
        <v>1</v>
      </c>
      <c r="L137">
        <v>1.605430432772551</v>
      </c>
      <c r="M137">
        <v>1</v>
      </c>
      <c r="N137">
        <v>0</v>
      </c>
      <c r="O137">
        <v>1</v>
      </c>
      <c r="P137">
        <v>1.605430432772551</v>
      </c>
      <c r="Q137">
        <v>1400.5378777297201</v>
      </c>
      <c r="R137">
        <v>1.605430432772551</v>
      </c>
      <c r="S137">
        <v>1.1462956184912069E-3</v>
      </c>
      <c r="T137">
        <v>30</v>
      </c>
      <c r="U137">
        <v>6522.2353722155358</v>
      </c>
      <c r="W137">
        <v>1</v>
      </c>
      <c r="X137">
        <v>1</v>
      </c>
    </row>
    <row r="138" spans="1:24">
      <c r="A138" t="s">
        <v>711</v>
      </c>
      <c r="B138" t="s">
        <v>851</v>
      </c>
      <c r="C138" t="s">
        <v>859</v>
      </c>
      <c r="F138" t="s">
        <v>778</v>
      </c>
      <c r="G138" t="s">
        <v>725</v>
      </c>
      <c r="H138" t="s">
        <v>726</v>
      </c>
      <c r="I138" t="s">
        <v>860</v>
      </c>
      <c r="J138" t="s">
        <v>862</v>
      </c>
      <c r="K138">
        <v>0</v>
      </c>
      <c r="L138">
        <v>1.605430432772551</v>
      </c>
      <c r="M138">
        <v>0</v>
      </c>
      <c r="N138">
        <v>0</v>
      </c>
      <c r="O138">
        <v>1</v>
      </c>
      <c r="P138">
        <v>0</v>
      </c>
      <c r="Q138">
        <v>0</v>
      </c>
      <c r="R138">
        <v>0</v>
      </c>
      <c r="S138">
        <v>1.1462956184912069E-3</v>
      </c>
      <c r="T138">
        <v>30</v>
      </c>
      <c r="U138">
        <v>6522.2353722155358</v>
      </c>
      <c r="W138">
        <v>1</v>
      </c>
      <c r="X138">
        <v>1</v>
      </c>
    </row>
    <row r="139" spans="1:24">
      <c r="A139" t="s">
        <v>711</v>
      </c>
      <c r="B139" t="s">
        <v>851</v>
      </c>
      <c r="C139" t="s">
        <v>859</v>
      </c>
      <c r="F139" t="s">
        <v>778</v>
      </c>
      <c r="G139" t="s">
        <v>727</v>
      </c>
      <c r="H139" t="s">
        <v>728</v>
      </c>
      <c r="I139" t="s">
        <v>860</v>
      </c>
      <c r="J139" t="s">
        <v>862</v>
      </c>
      <c r="K139">
        <v>0</v>
      </c>
      <c r="L139">
        <v>1.605430432772551</v>
      </c>
      <c r="M139">
        <v>0</v>
      </c>
      <c r="N139">
        <v>0</v>
      </c>
      <c r="O139">
        <v>0.1</v>
      </c>
      <c r="P139">
        <v>0</v>
      </c>
      <c r="Q139">
        <v>0</v>
      </c>
      <c r="R139">
        <v>0</v>
      </c>
      <c r="S139">
        <v>1.1462956184912069E-3</v>
      </c>
      <c r="T139">
        <v>30</v>
      </c>
      <c r="U139">
        <v>6522.2353722155358</v>
      </c>
      <c r="W139">
        <v>1</v>
      </c>
      <c r="X139">
        <v>1</v>
      </c>
    </row>
    <row r="140" spans="1:24">
      <c r="A140" t="s">
        <v>711</v>
      </c>
      <c r="B140" t="s">
        <v>851</v>
      </c>
      <c r="C140" t="s">
        <v>859</v>
      </c>
      <c r="F140" t="s">
        <v>863</v>
      </c>
      <c r="G140" t="s">
        <v>864</v>
      </c>
      <c r="H140" t="s">
        <v>865</v>
      </c>
      <c r="I140" t="s">
        <v>860</v>
      </c>
      <c r="J140" t="s">
        <v>866</v>
      </c>
      <c r="K140">
        <v>1</v>
      </c>
      <c r="L140">
        <v>1.605430432772551</v>
      </c>
      <c r="M140">
        <v>0</v>
      </c>
      <c r="N140">
        <v>1</v>
      </c>
      <c r="O140">
        <v>1</v>
      </c>
      <c r="P140">
        <v>0</v>
      </c>
      <c r="Q140">
        <v>0</v>
      </c>
      <c r="R140">
        <v>0</v>
      </c>
      <c r="S140">
        <v>1.079195387164892E-3</v>
      </c>
      <c r="T140">
        <v>30</v>
      </c>
      <c r="U140">
        <v>6522.2353722155358</v>
      </c>
      <c r="W140">
        <v>1</v>
      </c>
      <c r="X140">
        <v>1</v>
      </c>
    </row>
    <row r="141" spans="1:24">
      <c r="A141" t="s">
        <v>711</v>
      </c>
      <c r="B141" t="s">
        <v>851</v>
      </c>
      <c r="C141" t="s">
        <v>867</v>
      </c>
      <c r="F141" t="s">
        <v>868</v>
      </c>
      <c r="G141" t="s">
        <v>869</v>
      </c>
      <c r="H141" t="s">
        <v>870</v>
      </c>
      <c r="I141" t="s">
        <v>871</v>
      </c>
      <c r="J141" t="s">
        <v>872</v>
      </c>
      <c r="K141">
        <v>1</v>
      </c>
      <c r="L141">
        <v>0.1257155698946095</v>
      </c>
      <c r="M141">
        <v>0</v>
      </c>
      <c r="N141">
        <v>1</v>
      </c>
      <c r="O141">
        <v>1</v>
      </c>
      <c r="P141">
        <v>0</v>
      </c>
      <c r="Q141">
        <v>0</v>
      </c>
      <c r="R141">
        <v>0</v>
      </c>
      <c r="S141">
        <v>4.3975373790677216E-3</v>
      </c>
      <c r="T141">
        <v>24</v>
      </c>
      <c r="U141">
        <v>1249.462599766664</v>
      </c>
      <c r="W141">
        <v>1</v>
      </c>
      <c r="X141">
        <v>1</v>
      </c>
    </row>
    <row r="142" spans="1:24">
      <c r="A142" t="s">
        <v>711</v>
      </c>
      <c r="B142" t="s">
        <v>851</v>
      </c>
      <c r="C142" t="s">
        <v>867</v>
      </c>
      <c r="F142" t="s">
        <v>873</v>
      </c>
      <c r="G142" t="s">
        <v>874</v>
      </c>
      <c r="H142" t="s">
        <v>875</v>
      </c>
      <c r="I142" t="s">
        <v>871</v>
      </c>
      <c r="J142" t="s">
        <v>876</v>
      </c>
      <c r="K142">
        <v>1</v>
      </c>
      <c r="L142">
        <v>0.1257155698946095</v>
      </c>
      <c r="M142">
        <v>1</v>
      </c>
      <c r="N142">
        <v>0</v>
      </c>
      <c r="O142">
        <v>1</v>
      </c>
      <c r="P142">
        <v>0.1257155698946095</v>
      </c>
      <c r="Q142">
        <v>28.587720594034199</v>
      </c>
      <c r="R142">
        <v>0.1257155698946095</v>
      </c>
      <c r="S142">
        <v>4.3975373790677216E-3</v>
      </c>
      <c r="T142">
        <v>24</v>
      </c>
      <c r="U142">
        <v>1249.462599766664</v>
      </c>
      <c r="W142">
        <v>1</v>
      </c>
      <c r="X142">
        <v>1</v>
      </c>
    </row>
    <row r="143" spans="1:24">
      <c r="A143" t="s">
        <v>711</v>
      </c>
      <c r="B143" t="s">
        <v>851</v>
      </c>
      <c r="C143" t="s">
        <v>867</v>
      </c>
      <c r="F143" t="s">
        <v>873</v>
      </c>
      <c r="G143" t="s">
        <v>877</v>
      </c>
      <c r="H143" t="s">
        <v>878</v>
      </c>
      <c r="I143" t="s">
        <v>871</v>
      </c>
      <c r="J143" t="s">
        <v>876</v>
      </c>
      <c r="K143">
        <v>0</v>
      </c>
      <c r="L143">
        <v>0.1257155698946095</v>
      </c>
      <c r="M143">
        <v>0</v>
      </c>
      <c r="N143">
        <v>0</v>
      </c>
      <c r="O143">
        <v>1</v>
      </c>
      <c r="P143">
        <v>0</v>
      </c>
      <c r="Q143">
        <v>0</v>
      </c>
      <c r="R143">
        <v>0</v>
      </c>
      <c r="S143">
        <v>4.3975373790677216E-3</v>
      </c>
      <c r="T143">
        <v>24</v>
      </c>
      <c r="U143">
        <v>1249.462599766664</v>
      </c>
      <c r="W143">
        <v>1</v>
      </c>
      <c r="X143">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51"/>
  <sheetViews>
    <sheetView workbookViewId="0">
      <selection activeCell="I53" sqref="I53"/>
    </sheetView>
  </sheetViews>
  <sheetFormatPr defaultRowHeight="15"/>
  <cols>
    <col min="6" max="6" width="37.28515625" bestFit="1" customWidth="1"/>
    <col min="8" max="8" width="23.7109375" bestFit="1" customWidth="1"/>
  </cols>
  <sheetData>
    <row r="1" spans="1:44">
      <c r="O1">
        <v>2019</v>
      </c>
      <c r="P1">
        <v>2020</v>
      </c>
      <c r="Q1">
        <v>2025</v>
      </c>
      <c r="R1">
        <v>2030</v>
      </c>
      <c r="S1">
        <v>2035</v>
      </c>
      <c r="T1">
        <v>2040</v>
      </c>
      <c r="U1">
        <v>2045</v>
      </c>
      <c r="V1">
        <v>2050</v>
      </c>
      <c r="W1">
        <v>2055</v>
      </c>
      <c r="X1">
        <v>2060</v>
      </c>
      <c r="Y1">
        <v>2065</v>
      </c>
      <c r="Z1">
        <v>2070</v>
      </c>
      <c r="AA1">
        <v>2075</v>
      </c>
      <c r="AB1">
        <v>2080</v>
      </c>
      <c r="AC1">
        <v>2085</v>
      </c>
      <c r="AD1">
        <v>2090</v>
      </c>
      <c r="AE1">
        <v>2095</v>
      </c>
      <c r="AF1">
        <v>2100</v>
      </c>
      <c r="AG1">
        <v>2019</v>
      </c>
      <c r="AH1">
        <v>2030</v>
      </c>
      <c r="AI1">
        <v>2050</v>
      </c>
      <c r="AJ1">
        <v>2100</v>
      </c>
      <c r="AK1">
        <v>2019</v>
      </c>
      <c r="AL1">
        <v>2030</v>
      </c>
      <c r="AM1">
        <v>2050</v>
      </c>
      <c r="AN1">
        <v>2100</v>
      </c>
      <c r="AO1">
        <v>2019</v>
      </c>
      <c r="AP1">
        <v>2030</v>
      </c>
      <c r="AQ1">
        <v>2050</v>
      </c>
      <c r="AR1">
        <v>2100</v>
      </c>
    </row>
    <row r="2" spans="1:44">
      <c r="A2" t="s">
        <v>687</v>
      </c>
      <c r="B2" t="s">
        <v>688</v>
      </c>
      <c r="C2" t="s">
        <v>689</v>
      </c>
      <c r="D2" t="s">
        <v>690</v>
      </c>
      <c r="E2" t="s">
        <v>691</v>
      </c>
      <c r="F2" t="s">
        <v>692</v>
      </c>
      <c r="G2" t="s">
        <v>693</v>
      </c>
      <c r="H2" t="s">
        <v>696</v>
      </c>
      <c r="I2" t="s">
        <v>879</v>
      </c>
      <c r="J2" t="s">
        <v>880</v>
      </c>
      <c r="K2" t="s">
        <v>881</v>
      </c>
      <c r="L2" t="s">
        <v>882</v>
      </c>
      <c r="M2" t="s">
        <v>883</v>
      </c>
      <c r="N2" t="s">
        <v>884</v>
      </c>
      <c r="O2" t="s">
        <v>885</v>
      </c>
      <c r="P2" t="s">
        <v>886</v>
      </c>
      <c r="Q2" t="s">
        <v>887</v>
      </c>
      <c r="R2" t="s">
        <v>888</v>
      </c>
      <c r="S2" t="s">
        <v>889</v>
      </c>
      <c r="T2" t="s">
        <v>890</v>
      </c>
      <c r="U2" t="s">
        <v>891</v>
      </c>
      <c r="V2" t="s">
        <v>892</v>
      </c>
      <c r="W2" t="s">
        <v>893</v>
      </c>
      <c r="X2" t="s">
        <v>894</v>
      </c>
      <c r="Y2" t="s">
        <v>895</v>
      </c>
      <c r="Z2" t="s">
        <v>896</v>
      </c>
      <c r="AA2" t="s">
        <v>897</v>
      </c>
      <c r="AB2" t="s">
        <v>898</v>
      </c>
      <c r="AC2" t="s">
        <v>899</v>
      </c>
      <c r="AD2" t="s">
        <v>900</v>
      </c>
      <c r="AE2" t="s">
        <v>901</v>
      </c>
      <c r="AF2" t="s">
        <v>902</v>
      </c>
      <c r="AG2" t="s">
        <v>903</v>
      </c>
      <c r="AH2" t="s">
        <v>903</v>
      </c>
      <c r="AI2" t="s">
        <v>903</v>
      </c>
      <c r="AJ2" t="s">
        <v>903</v>
      </c>
      <c r="AK2" t="s">
        <v>904</v>
      </c>
      <c r="AL2" t="s">
        <v>904</v>
      </c>
      <c r="AM2" t="s">
        <v>904</v>
      </c>
      <c r="AN2" t="s">
        <v>904</v>
      </c>
      <c r="AO2" t="s">
        <v>905</v>
      </c>
      <c r="AP2" t="s">
        <v>905</v>
      </c>
      <c r="AQ2" t="s">
        <v>905</v>
      </c>
      <c r="AR2" t="s">
        <v>905</v>
      </c>
    </row>
    <row r="3" spans="1:44">
      <c r="A3" t="s">
        <v>832</v>
      </c>
      <c r="B3" t="s">
        <v>906</v>
      </c>
      <c r="D3">
        <v>2019</v>
      </c>
      <c r="E3" t="s">
        <v>907</v>
      </c>
      <c r="F3" t="s">
        <v>908</v>
      </c>
      <c r="G3" t="s">
        <v>909</v>
      </c>
      <c r="H3" t="s">
        <v>910</v>
      </c>
      <c r="I3">
        <v>12173.113897200001</v>
      </c>
      <c r="J3">
        <v>34569.70851479932</v>
      </c>
      <c r="K3">
        <v>0.13746195273490469</v>
      </c>
      <c r="L3">
        <v>0.35213238468553132</v>
      </c>
      <c r="M3">
        <v>27.138388541967881</v>
      </c>
      <c r="N3">
        <v>2.0228150718781621</v>
      </c>
      <c r="O3">
        <v>2808.1</v>
      </c>
      <c r="P3">
        <v>1517.2</v>
      </c>
      <c r="Q3">
        <v>1517.2</v>
      </c>
      <c r="R3">
        <v>1517.2</v>
      </c>
      <c r="S3">
        <v>1517.2</v>
      </c>
      <c r="T3">
        <v>681.9</v>
      </c>
      <c r="U3">
        <v>677.3</v>
      </c>
      <c r="V3">
        <v>139.5</v>
      </c>
      <c r="W3">
        <v>0</v>
      </c>
      <c r="X3">
        <v>0</v>
      </c>
      <c r="Y3">
        <v>0</v>
      </c>
      <c r="Z3">
        <v>0</v>
      </c>
      <c r="AA3">
        <v>0</v>
      </c>
      <c r="AB3">
        <v>0</v>
      </c>
      <c r="AC3">
        <v>0</v>
      </c>
      <c r="AD3">
        <v>0</v>
      </c>
      <c r="AE3">
        <v>0</v>
      </c>
      <c r="AF3">
        <v>0</v>
      </c>
    </row>
    <row r="4" spans="1:44">
      <c r="A4" t="s">
        <v>832</v>
      </c>
      <c r="B4" t="s">
        <v>906</v>
      </c>
      <c r="D4">
        <v>2019</v>
      </c>
      <c r="E4" t="s">
        <v>907</v>
      </c>
      <c r="F4" t="s">
        <v>911</v>
      </c>
      <c r="G4" t="s">
        <v>909</v>
      </c>
      <c r="H4" t="s">
        <v>912</v>
      </c>
      <c r="I4">
        <v>10774.678320000001</v>
      </c>
      <c r="J4">
        <v>29246.46661362657</v>
      </c>
      <c r="K4">
        <v>8.4997091379749257E-2</v>
      </c>
      <c r="L4">
        <v>0.36840957447419792</v>
      </c>
      <c r="M4">
        <v>27.138388541967881</v>
      </c>
      <c r="N4">
        <v>2.0228150718781621</v>
      </c>
      <c r="O4">
        <v>4019.7</v>
      </c>
      <c r="P4">
        <v>16</v>
      </c>
      <c r="Q4">
        <v>16</v>
      </c>
      <c r="R4">
        <v>16</v>
      </c>
      <c r="S4">
        <v>16</v>
      </c>
      <c r="T4">
        <v>16</v>
      </c>
      <c r="U4">
        <v>16</v>
      </c>
      <c r="V4">
        <v>0</v>
      </c>
      <c r="W4">
        <v>0</v>
      </c>
      <c r="X4">
        <v>0</v>
      </c>
      <c r="Y4">
        <v>0</v>
      </c>
      <c r="Z4">
        <v>0</v>
      </c>
      <c r="AA4">
        <v>0</v>
      </c>
      <c r="AB4">
        <v>0</v>
      </c>
      <c r="AC4">
        <v>0</v>
      </c>
      <c r="AD4">
        <v>0</v>
      </c>
      <c r="AE4">
        <v>0</v>
      </c>
      <c r="AF4">
        <v>0</v>
      </c>
    </row>
    <row r="5" spans="1:44">
      <c r="A5" t="s">
        <v>832</v>
      </c>
      <c r="B5" t="s">
        <v>906</v>
      </c>
      <c r="D5">
        <v>2019</v>
      </c>
      <c r="E5" t="s">
        <v>907</v>
      </c>
      <c r="F5" t="s">
        <v>913</v>
      </c>
      <c r="G5" t="s">
        <v>909</v>
      </c>
      <c r="H5" t="s">
        <v>914</v>
      </c>
      <c r="I5">
        <v>46780.595999999998</v>
      </c>
      <c r="J5">
        <v>91771.956906132036</v>
      </c>
      <c r="K5">
        <v>0.64588451606066521</v>
      </c>
      <c r="L5">
        <v>0.50974826708608845</v>
      </c>
      <c r="M5">
        <v>35.166828485633367</v>
      </c>
      <c r="N5">
        <v>0.61563936970204913</v>
      </c>
      <c r="O5">
        <v>2296.6999999999998</v>
      </c>
      <c r="P5">
        <v>2296.6999999999998</v>
      </c>
      <c r="Q5">
        <v>2296.6999999999998</v>
      </c>
      <c r="R5">
        <v>1726.5</v>
      </c>
      <c r="S5">
        <v>1484.5</v>
      </c>
      <c r="T5">
        <v>751</v>
      </c>
      <c r="U5">
        <v>400</v>
      </c>
      <c r="V5">
        <v>0</v>
      </c>
      <c r="W5">
        <v>0</v>
      </c>
      <c r="X5">
        <v>0</v>
      </c>
      <c r="Y5">
        <v>0</v>
      </c>
      <c r="Z5">
        <v>0</v>
      </c>
      <c r="AA5">
        <v>0</v>
      </c>
      <c r="AB5">
        <v>0</v>
      </c>
      <c r="AC5">
        <v>0</v>
      </c>
      <c r="AD5">
        <v>0</v>
      </c>
      <c r="AE5">
        <v>0</v>
      </c>
      <c r="AF5">
        <v>0</v>
      </c>
    </row>
    <row r="6" spans="1:44">
      <c r="A6" t="s">
        <v>832</v>
      </c>
      <c r="B6" t="s">
        <v>906</v>
      </c>
      <c r="D6">
        <v>2019</v>
      </c>
      <c r="E6" t="s">
        <v>907</v>
      </c>
      <c r="F6" t="s">
        <v>915</v>
      </c>
      <c r="G6" t="s">
        <v>909</v>
      </c>
      <c r="H6" t="s">
        <v>916</v>
      </c>
      <c r="I6">
        <v>17753.903999999999</v>
      </c>
      <c r="J6">
        <v>34991.140527096919</v>
      </c>
      <c r="K6">
        <v>0.47892182283260398</v>
      </c>
      <c r="L6">
        <v>0.50738283269879381</v>
      </c>
      <c r="M6">
        <v>35.166828485633367</v>
      </c>
      <c r="N6">
        <v>0.61563936970204913</v>
      </c>
      <c r="O6">
        <v>1175.5</v>
      </c>
      <c r="P6">
        <v>1173.0999999999999</v>
      </c>
      <c r="Q6">
        <v>1173.0999999999999</v>
      </c>
      <c r="R6">
        <v>860.5</v>
      </c>
      <c r="S6">
        <v>780.5</v>
      </c>
      <c r="T6">
        <v>505</v>
      </c>
      <c r="U6">
        <v>250</v>
      </c>
      <c r="V6">
        <v>0</v>
      </c>
      <c r="W6">
        <v>0</v>
      </c>
      <c r="X6">
        <v>0</v>
      </c>
      <c r="Y6">
        <v>0</v>
      </c>
      <c r="Z6">
        <v>0</v>
      </c>
      <c r="AA6">
        <v>0</v>
      </c>
      <c r="AB6">
        <v>0</v>
      </c>
      <c r="AC6">
        <v>0</v>
      </c>
      <c r="AD6">
        <v>0</v>
      </c>
      <c r="AE6">
        <v>0</v>
      </c>
      <c r="AF6">
        <v>0</v>
      </c>
    </row>
    <row r="7" spans="1:44">
      <c r="A7" t="s">
        <v>832</v>
      </c>
      <c r="B7" t="s">
        <v>906</v>
      </c>
      <c r="D7">
        <v>2019</v>
      </c>
      <c r="E7" t="s">
        <v>907</v>
      </c>
      <c r="F7" t="s">
        <v>917</v>
      </c>
      <c r="G7" t="s">
        <v>909</v>
      </c>
      <c r="H7" t="s">
        <v>918</v>
      </c>
      <c r="I7">
        <v>0</v>
      </c>
      <c r="J7">
        <v>0</v>
      </c>
      <c r="M7">
        <v>34.82759862885878</v>
      </c>
      <c r="N7">
        <v>0.61563936970204913</v>
      </c>
      <c r="O7">
        <v>0</v>
      </c>
      <c r="P7">
        <v>0</v>
      </c>
      <c r="Q7">
        <v>0</v>
      </c>
      <c r="R7">
        <v>0</v>
      </c>
      <c r="S7">
        <v>0</v>
      </c>
      <c r="T7">
        <v>0</v>
      </c>
      <c r="U7">
        <v>0</v>
      </c>
      <c r="V7">
        <v>0</v>
      </c>
      <c r="W7">
        <v>0</v>
      </c>
      <c r="X7">
        <v>0</v>
      </c>
      <c r="Y7">
        <v>0</v>
      </c>
      <c r="Z7">
        <v>0</v>
      </c>
      <c r="AA7">
        <v>0</v>
      </c>
      <c r="AB7">
        <v>0</v>
      </c>
      <c r="AC7">
        <v>0</v>
      </c>
      <c r="AD7">
        <v>0</v>
      </c>
      <c r="AE7">
        <v>0</v>
      </c>
      <c r="AF7">
        <v>0</v>
      </c>
    </row>
    <row r="8" spans="1:44">
      <c r="A8" t="s">
        <v>832</v>
      </c>
      <c r="B8" t="s">
        <v>906</v>
      </c>
      <c r="D8">
        <v>2019</v>
      </c>
      <c r="E8" t="s">
        <v>907</v>
      </c>
      <c r="F8" t="s">
        <v>919</v>
      </c>
      <c r="G8" t="s">
        <v>909</v>
      </c>
      <c r="H8" t="s">
        <v>920</v>
      </c>
      <c r="I8">
        <v>0</v>
      </c>
      <c r="J8">
        <v>0</v>
      </c>
      <c r="M8">
        <v>34.82759862885878</v>
      </c>
      <c r="N8">
        <v>0.61563936970204913</v>
      </c>
      <c r="O8">
        <v>0</v>
      </c>
      <c r="P8">
        <v>0</v>
      </c>
      <c r="Q8">
        <v>0</v>
      </c>
      <c r="R8">
        <v>0</v>
      </c>
      <c r="S8">
        <v>0</v>
      </c>
      <c r="T8">
        <v>0</v>
      </c>
      <c r="U8">
        <v>0</v>
      </c>
      <c r="V8">
        <v>0</v>
      </c>
      <c r="W8">
        <v>0</v>
      </c>
      <c r="X8">
        <v>0</v>
      </c>
      <c r="Y8">
        <v>0</v>
      </c>
      <c r="Z8">
        <v>0</v>
      </c>
      <c r="AA8">
        <v>0</v>
      </c>
      <c r="AB8">
        <v>0</v>
      </c>
      <c r="AC8">
        <v>0</v>
      </c>
      <c r="AD8">
        <v>0</v>
      </c>
      <c r="AE8">
        <v>0</v>
      </c>
      <c r="AF8">
        <v>0</v>
      </c>
    </row>
    <row r="9" spans="1:44">
      <c r="A9" t="s">
        <v>832</v>
      </c>
      <c r="B9" t="s">
        <v>906</v>
      </c>
      <c r="D9">
        <v>2019</v>
      </c>
      <c r="E9" t="s">
        <v>907</v>
      </c>
      <c r="F9" t="s">
        <v>921</v>
      </c>
      <c r="G9" t="s">
        <v>909</v>
      </c>
      <c r="H9" t="s">
        <v>922</v>
      </c>
      <c r="I9">
        <v>234.730818</v>
      </c>
      <c r="J9">
        <v>538.07159911454107</v>
      </c>
      <c r="K9">
        <v>0.23406495003015421</v>
      </c>
      <c r="L9">
        <v>0.43624457857704552</v>
      </c>
      <c r="M9">
        <v>27.138388541967881</v>
      </c>
      <c r="N9">
        <v>2.0228150718781621</v>
      </c>
      <c r="O9">
        <v>31.800000000000011</v>
      </c>
      <c r="P9">
        <v>31.8</v>
      </c>
      <c r="Q9">
        <v>31.8</v>
      </c>
      <c r="R9">
        <v>23.400000000000009</v>
      </c>
      <c r="S9">
        <v>22.5</v>
      </c>
      <c r="T9">
        <v>22.3</v>
      </c>
      <c r="U9">
        <v>2.4</v>
      </c>
      <c r="V9">
        <v>0</v>
      </c>
      <c r="W9">
        <v>0</v>
      </c>
      <c r="X9">
        <v>0</v>
      </c>
      <c r="Y9">
        <v>0</v>
      </c>
      <c r="Z9">
        <v>0</v>
      </c>
      <c r="AA9">
        <v>0</v>
      </c>
      <c r="AB9">
        <v>0</v>
      </c>
      <c r="AC9">
        <v>0</v>
      </c>
      <c r="AD9">
        <v>0</v>
      </c>
      <c r="AE9">
        <v>0</v>
      </c>
      <c r="AF9">
        <v>0</v>
      </c>
    </row>
    <row r="10" spans="1:44">
      <c r="A10" t="s">
        <v>832</v>
      </c>
      <c r="B10" t="s">
        <v>906</v>
      </c>
      <c r="D10">
        <v>2019</v>
      </c>
      <c r="E10" t="s">
        <v>907</v>
      </c>
      <c r="F10" t="s">
        <v>923</v>
      </c>
      <c r="G10" t="s">
        <v>909</v>
      </c>
      <c r="H10" t="s">
        <v>924</v>
      </c>
      <c r="I10">
        <v>192.024</v>
      </c>
      <c r="J10">
        <v>392.50609754039999</v>
      </c>
      <c r="K10">
        <v>0.92258198422581983</v>
      </c>
      <c r="L10">
        <v>0.48922552083470572</v>
      </c>
      <c r="M10">
        <v>34.82759862885878</v>
      </c>
      <c r="N10">
        <v>0.61563936970204913</v>
      </c>
      <c r="O10">
        <v>6.6</v>
      </c>
      <c r="P10">
        <v>6.6</v>
      </c>
      <c r="Q10">
        <v>6.6</v>
      </c>
      <c r="R10">
        <v>6.6</v>
      </c>
      <c r="S10">
        <v>6.6</v>
      </c>
      <c r="T10">
        <v>6.6</v>
      </c>
      <c r="U10">
        <v>6.6</v>
      </c>
      <c r="V10">
        <v>6.6</v>
      </c>
      <c r="W10">
        <v>0</v>
      </c>
      <c r="X10">
        <v>0</v>
      </c>
      <c r="Y10">
        <v>0</v>
      </c>
      <c r="Z10">
        <v>0</v>
      </c>
      <c r="AA10">
        <v>0</v>
      </c>
      <c r="AB10">
        <v>0</v>
      </c>
      <c r="AC10">
        <v>0</v>
      </c>
      <c r="AD10">
        <v>0</v>
      </c>
      <c r="AE10">
        <v>0</v>
      </c>
      <c r="AF10">
        <v>0</v>
      </c>
    </row>
    <row r="11" spans="1:44">
      <c r="A11" t="s">
        <v>832</v>
      </c>
      <c r="B11" t="s">
        <v>906</v>
      </c>
      <c r="D11">
        <v>2019</v>
      </c>
      <c r="E11" t="s">
        <v>907</v>
      </c>
      <c r="F11" t="s">
        <v>908</v>
      </c>
      <c r="G11" t="s">
        <v>733</v>
      </c>
      <c r="H11" t="s">
        <v>925</v>
      </c>
      <c r="I11">
        <v>0</v>
      </c>
      <c r="J11">
        <v>0</v>
      </c>
      <c r="M11">
        <v>27.138388541967881</v>
      </c>
      <c r="N11">
        <v>2.0228150718781621</v>
      </c>
      <c r="O11">
        <v>0</v>
      </c>
      <c r="P11">
        <v>0</v>
      </c>
      <c r="Q11">
        <v>0</v>
      </c>
      <c r="R11">
        <v>0</v>
      </c>
      <c r="S11">
        <v>0</v>
      </c>
      <c r="T11">
        <v>0</v>
      </c>
      <c r="U11">
        <v>0</v>
      </c>
      <c r="V11">
        <v>0</v>
      </c>
      <c r="W11">
        <v>0</v>
      </c>
      <c r="X11">
        <v>0</v>
      </c>
      <c r="Y11">
        <v>0</v>
      </c>
      <c r="Z11">
        <v>0</v>
      </c>
      <c r="AA11">
        <v>0</v>
      </c>
      <c r="AB11">
        <v>0</v>
      </c>
      <c r="AC11">
        <v>0</v>
      </c>
      <c r="AD11">
        <v>0</v>
      </c>
      <c r="AE11">
        <v>0</v>
      </c>
      <c r="AF11">
        <v>0</v>
      </c>
    </row>
    <row r="12" spans="1:44">
      <c r="A12" t="s">
        <v>832</v>
      </c>
      <c r="B12" t="s">
        <v>906</v>
      </c>
      <c r="D12">
        <v>2019</v>
      </c>
      <c r="E12" t="s">
        <v>907</v>
      </c>
      <c r="F12" t="s">
        <v>911</v>
      </c>
      <c r="G12" t="s">
        <v>733</v>
      </c>
      <c r="H12" t="s">
        <v>926</v>
      </c>
      <c r="I12">
        <v>0</v>
      </c>
      <c r="J12">
        <v>0</v>
      </c>
      <c r="M12">
        <v>27.138388541967881</v>
      </c>
      <c r="N12">
        <v>2.0228150718781621</v>
      </c>
      <c r="O12">
        <v>0</v>
      </c>
      <c r="P12">
        <v>0</v>
      </c>
      <c r="Q12">
        <v>0</v>
      </c>
      <c r="R12">
        <v>0</v>
      </c>
      <c r="S12">
        <v>0</v>
      </c>
      <c r="T12">
        <v>0</v>
      </c>
      <c r="U12">
        <v>0</v>
      </c>
      <c r="V12">
        <v>0</v>
      </c>
      <c r="W12">
        <v>0</v>
      </c>
      <c r="X12">
        <v>0</v>
      </c>
      <c r="Y12">
        <v>0</v>
      </c>
      <c r="Z12">
        <v>0</v>
      </c>
      <c r="AA12">
        <v>0</v>
      </c>
      <c r="AB12">
        <v>0</v>
      </c>
      <c r="AC12">
        <v>0</v>
      </c>
      <c r="AD12">
        <v>0</v>
      </c>
      <c r="AE12">
        <v>0</v>
      </c>
      <c r="AF12">
        <v>0</v>
      </c>
    </row>
    <row r="13" spans="1:44">
      <c r="A13" t="s">
        <v>832</v>
      </c>
      <c r="B13" t="s">
        <v>906</v>
      </c>
      <c r="D13">
        <v>2019</v>
      </c>
      <c r="E13" t="s">
        <v>907</v>
      </c>
      <c r="F13" t="s">
        <v>913</v>
      </c>
      <c r="G13" t="s">
        <v>733</v>
      </c>
      <c r="H13" t="s">
        <v>927</v>
      </c>
      <c r="I13">
        <v>0</v>
      </c>
      <c r="J13">
        <v>0</v>
      </c>
      <c r="M13">
        <v>35.166828485633367</v>
      </c>
      <c r="N13">
        <v>0.61563936970204913</v>
      </c>
      <c r="O13">
        <v>0</v>
      </c>
      <c r="P13">
        <v>0</v>
      </c>
      <c r="Q13">
        <v>0</v>
      </c>
      <c r="R13">
        <v>0</v>
      </c>
      <c r="S13">
        <v>0</v>
      </c>
      <c r="T13">
        <v>0</v>
      </c>
      <c r="U13">
        <v>0</v>
      </c>
      <c r="V13">
        <v>0</v>
      </c>
      <c r="W13">
        <v>0</v>
      </c>
      <c r="X13">
        <v>0</v>
      </c>
      <c r="Y13">
        <v>0</v>
      </c>
      <c r="Z13">
        <v>0</v>
      </c>
      <c r="AA13">
        <v>0</v>
      </c>
      <c r="AB13">
        <v>0</v>
      </c>
      <c r="AC13">
        <v>0</v>
      </c>
      <c r="AD13">
        <v>0</v>
      </c>
      <c r="AE13">
        <v>0</v>
      </c>
      <c r="AF13">
        <v>0</v>
      </c>
    </row>
    <row r="14" spans="1:44">
      <c r="A14" t="s">
        <v>832</v>
      </c>
      <c r="B14" t="s">
        <v>906</v>
      </c>
      <c r="D14">
        <v>2019</v>
      </c>
      <c r="E14" t="s">
        <v>907</v>
      </c>
      <c r="F14" t="s">
        <v>915</v>
      </c>
      <c r="G14" t="s">
        <v>733</v>
      </c>
      <c r="H14" t="s">
        <v>928</v>
      </c>
      <c r="I14">
        <v>0</v>
      </c>
      <c r="J14">
        <v>0</v>
      </c>
      <c r="M14">
        <v>35.166828485633367</v>
      </c>
      <c r="N14">
        <v>0.61563936970204913</v>
      </c>
      <c r="O14">
        <v>0</v>
      </c>
      <c r="P14">
        <v>0</v>
      </c>
      <c r="Q14">
        <v>0</v>
      </c>
      <c r="R14">
        <v>0</v>
      </c>
      <c r="S14">
        <v>0</v>
      </c>
      <c r="T14">
        <v>0</v>
      </c>
      <c r="U14">
        <v>0</v>
      </c>
      <c r="V14">
        <v>0</v>
      </c>
      <c r="W14">
        <v>0</v>
      </c>
      <c r="X14">
        <v>0</v>
      </c>
      <c r="Y14">
        <v>0</v>
      </c>
      <c r="Z14">
        <v>0</v>
      </c>
      <c r="AA14">
        <v>0</v>
      </c>
      <c r="AB14">
        <v>0</v>
      </c>
      <c r="AC14">
        <v>0</v>
      </c>
      <c r="AD14">
        <v>0</v>
      </c>
      <c r="AE14">
        <v>0</v>
      </c>
      <c r="AF14">
        <v>0</v>
      </c>
    </row>
    <row r="15" spans="1:44">
      <c r="A15" t="s">
        <v>832</v>
      </c>
      <c r="B15" t="s">
        <v>906</v>
      </c>
      <c r="D15">
        <v>2019</v>
      </c>
      <c r="E15" t="s">
        <v>907</v>
      </c>
      <c r="F15" t="s">
        <v>921</v>
      </c>
      <c r="G15" t="s">
        <v>733</v>
      </c>
      <c r="H15" t="s">
        <v>929</v>
      </c>
      <c r="I15">
        <v>0</v>
      </c>
      <c r="J15">
        <v>0</v>
      </c>
      <c r="M15">
        <v>27.138388541967881</v>
      </c>
      <c r="N15">
        <v>2.0228150718781621</v>
      </c>
      <c r="O15">
        <v>0</v>
      </c>
      <c r="P15">
        <v>0</v>
      </c>
      <c r="Q15">
        <v>0</v>
      </c>
      <c r="R15">
        <v>0</v>
      </c>
      <c r="S15">
        <v>0</v>
      </c>
      <c r="T15">
        <v>0</v>
      </c>
      <c r="U15">
        <v>0</v>
      </c>
      <c r="V15">
        <v>0</v>
      </c>
      <c r="W15">
        <v>0</v>
      </c>
      <c r="X15">
        <v>0</v>
      </c>
      <c r="Y15">
        <v>0</v>
      </c>
      <c r="Z15">
        <v>0</v>
      </c>
      <c r="AA15">
        <v>0</v>
      </c>
      <c r="AB15">
        <v>0</v>
      </c>
      <c r="AC15">
        <v>0</v>
      </c>
      <c r="AD15">
        <v>0</v>
      </c>
      <c r="AE15">
        <v>0</v>
      </c>
      <c r="AF15">
        <v>0</v>
      </c>
    </row>
    <row r="16" spans="1:44">
      <c r="A16" t="s">
        <v>832</v>
      </c>
      <c r="B16" t="s">
        <v>906</v>
      </c>
      <c r="D16">
        <v>2019</v>
      </c>
      <c r="E16" t="s">
        <v>907</v>
      </c>
      <c r="F16" t="s">
        <v>923</v>
      </c>
      <c r="G16" t="s">
        <v>733</v>
      </c>
      <c r="H16" t="s">
        <v>930</v>
      </c>
      <c r="I16">
        <v>0</v>
      </c>
      <c r="J16">
        <v>0</v>
      </c>
      <c r="M16">
        <v>34.82759862885878</v>
      </c>
      <c r="N16">
        <v>0.61563936970204913</v>
      </c>
      <c r="O16">
        <v>0</v>
      </c>
      <c r="P16">
        <v>0</v>
      </c>
      <c r="Q16">
        <v>0</v>
      </c>
      <c r="R16">
        <v>0</v>
      </c>
      <c r="S16">
        <v>0</v>
      </c>
      <c r="T16">
        <v>0</v>
      </c>
      <c r="U16">
        <v>0</v>
      </c>
      <c r="V16">
        <v>0</v>
      </c>
      <c r="W16">
        <v>0</v>
      </c>
      <c r="X16">
        <v>0</v>
      </c>
      <c r="Y16">
        <v>0</v>
      </c>
      <c r="Z16">
        <v>0</v>
      </c>
      <c r="AA16">
        <v>0</v>
      </c>
      <c r="AB16">
        <v>0</v>
      </c>
      <c r="AC16">
        <v>0</v>
      </c>
      <c r="AD16">
        <v>0</v>
      </c>
      <c r="AE16">
        <v>0</v>
      </c>
      <c r="AF16">
        <v>0</v>
      </c>
    </row>
    <row r="17" spans="1:32">
      <c r="A17" t="s">
        <v>832</v>
      </c>
      <c r="B17" t="s">
        <v>906</v>
      </c>
      <c r="D17">
        <v>2019</v>
      </c>
      <c r="E17" t="s">
        <v>907</v>
      </c>
      <c r="F17" t="s">
        <v>908</v>
      </c>
      <c r="G17" t="s">
        <v>864</v>
      </c>
      <c r="H17" t="s">
        <v>931</v>
      </c>
      <c r="I17">
        <v>16.135200000000001</v>
      </c>
      <c r="J17">
        <v>99.921256178847159</v>
      </c>
      <c r="K17">
        <v>1.313254198194143E-3</v>
      </c>
      <c r="L17">
        <v>0.16147915485689959</v>
      </c>
      <c r="M17">
        <v>27.138388541967881</v>
      </c>
      <c r="N17">
        <v>2.0228150718781621</v>
      </c>
      <c r="O17">
        <v>389.6</v>
      </c>
      <c r="P17">
        <v>0</v>
      </c>
      <c r="Q17">
        <v>0</v>
      </c>
      <c r="R17">
        <v>0</v>
      </c>
      <c r="S17">
        <v>0</v>
      </c>
      <c r="T17">
        <v>0</v>
      </c>
      <c r="U17">
        <v>0</v>
      </c>
      <c r="V17">
        <v>0</v>
      </c>
      <c r="W17">
        <v>0</v>
      </c>
      <c r="X17">
        <v>0</v>
      </c>
      <c r="Y17">
        <v>0</v>
      </c>
      <c r="Z17">
        <v>0</v>
      </c>
      <c r="AA17">
        <v>0</v>
      </c>
      <c r="AB17">
        <v>0</v>
      </c>
      <c r="AC17">
        <v>0</v>
      </c>
      <c r="AD17">
        <v>0</v>
      </c>
      <c r="AE17">
        <v>0</v>
      </c>
      <c r="AF17">
        <v>0</v>
      </c>
    </row>
    <row r="18" spans="1:32">
      <c r="A18" t="s">
        <v>832</v>
      </c>
      <c r="B18" t="s">
        <v>906</v>
      </c>
      <c r="D18">
        <v>2019</v>
      </c>
      <c r="E18" t="s">
        <v>907</v>
      </c>
      <c r="F18" t="s">
        <v>911</v>
      </c>
      <c r="G18" t="s">
        <v>864</v>
      </c>
      <c r="H18" t="s">
        <v>932</v>
      </c>
      <c r="I18">
        <v>0</v>
      </c>
      <c r="J18">
        <v>0</v>
      </c>
      <c r="M18">
        <v>27.138388541967881</v>
      </c>
      <c r="N18">
        <v>2.0228150718781621</v>
      </c>
      <c r="O18">
        <v>0</v>
      </c>
      <c r="P18">
        <v>0</v>
      </c>
      <c r="Q18">
        <v>0</v>
      </c>
      <c r="R18">
        <v>0</v>
      </c>
      <c r="S18">
        <v>0</v>
      </c>
      <c r="T18">
        <v>0</v>
      </c>
      <c r="U18">
        <v>0</v>
      </c>
      <c r="V18">
        <v>0</v>
      </c>
      <c r="W18">
        <v>0</v>
      </c>
      <c r="X18">
        <v>0</v>
      </c>
      <c r="Y18">
        <v>0</v>
      </c>
      <c r="Z18">
        <v>0</v>
      </c>
      <c r="AA18">
        <v>0</v>
      </c>
      <c r="AB18">
        <v>0</v>
      </c>
      <c r="AC18">
        <v>0</v>
      </c>
      <c r="AD18">
        <v>0</v>
      </c>
      <c r="AE18">
        <v>0</v>
      </c>
      <c r="AF18">
        <v>0</v>
      </c>
    </row>
    <row r="19" spans="1:32">
      <c r="A19" t="s">
        <v>832</v>
      </c>
      <c r="B19" t="s">
        <v>906</v>
      </c>
      <c r="D19">
        <v>2019</v>
      </c>
      <c r="E19" t="s">
        <v>907</v>
      </c>
      <c r="F19" t="s">
        <v>913</v>
      </c>
      <c r="G19" t="s">
        <v>864</v>
      </c>
      <c r="H19" t="s">
        <v>933</v>
      </c>
      <c r="I19">
        <v>0</v>
      </c>
      <c r="J19">
        <v>0</v>
      </c>
      <c r="M19">
        <v>35.166828485633367</v>
      </c>
      <c r="N19">
        <v>0.61563936970204913</v>
      </c>
      <c r="O19">
        <v>0</v>
      </c>
      <c r="P19">
        <v>0</v>
      </c>
      <c r="Q19">
        <v>0</v>
      </c>
      <c r="R19">
        <v>0</v>
      </c>
      <c r="S19">
        <v>0</v>
      </c>
      <c r="T19">
        <v>0</v>
      </c>
      <c r="U19">
        <v>0</v>
      </c>
      <c r="V19">
        <v>0</v>
      </c>
      <c r="W19">
        <v>0</v>
      </c>
      <c r="X19">
        <v>0</v>
      </c>
      <c r="Y19">
        <v>0</v>
      </c>
      <c r="Z19">
        <v>0</v>
      </c>
      <c r="AA19">
        <v>0</v>
      </c>
      <c r="AB19">
        <v>0</v>
      </c>
      <c r="AC19">
        <v>0</v>
      </c>
      <c r="AD19">
        <v>0</v>
      </c>
      <c r="AE19">
        <v>0</v>
      </c>
      <c r="AF19">
        <v>0</v>
      </c>
    </row>
    <row r="20" spans="1:32">
      <c r="A20" t="s">
        <v>832</v>
      </c>
      <c r="B20" t="s">
        <v>906</v>
      </c>
      <c r="D20">
        <v>2019</v>
      </c>
      <c r="E20" t="s">
        <v>907</v>
      </c>
      <c r="F20" t="s">
        <v>915</v>
      </c>
      <c r="G20" t="s">
        <v>864</v>
      </c>
      <c r="H20" t="s">
        <v>934</v>
      </c>
      <c r="I20">
        <v>0</v>
      </c>
      <c r="J20">
        <v>0</v>
      </c>
      <c r="M20">
        <v>35.166828485633367</v>
      </c>
      <c r="N20">
        <v>0.61563936970204913</v>
      </c>
      <c r="O20">
        <v>0</v>
      </c>
      <c r="P20">
        <v>0</v>
      </c>
      <c r="Q20">
        <v>0</v>
      </c>
      <c r="R20">
        <v>0</v>
      </c>
      <c r="S20">
        <v>0</v>
      </c>
      <c r="T20">
        <v>0</v>
      </c>
      <c r="U20">
        <v>0</v>
      </c>
      <c r="V20">
        <v>0</v>
      </c>
      <c r="W20">
        <v>0</v>
      </c>
      <c r="X20">
        <v>0</v>
      </c>
      <c r="Y20">
        <v>0</v>
      </c>
      <c r="Z20">
        <v>0</v>
      </c>
      <c r="AA20">
        <v>0</v>
      </c>
      <c r="AB20">
        <v>0</v>
      </c>
      <c r="AC20">
        <v>0</v>
      </c>
      <c r="AD20">
        <v>0</v>
      </c>
      <c r="AE20">
        <v>0</v>
      </c>
      <c r="AF20">
        <v>0</v>
      </c>
    </row>
    <row r="21" spans="1:32">
      <c r="A21" t="s">
        <v>832</v>
      </c>
      <c r="B21" t="s">
        <v>906</v>
      </c>
      <c r="D21">
        <v>2019</v>
      </c>
      <c r="E21" t="s">
        <v>907</v>
      </c>
      <c r="F21" t="s">
        <v>919</v>
      </c>
      <c r="G21" t="s">
        <v>864</v>
      </c>
      <c r="H21" t="s">
        <v>935</v>
      </c>
      <c r="I21">
        <v>0</v>
      </c>
      <c r="J21">
        <v>0</v>
      </c>
      <c r="M21">
        <v>35.166828485633367</v>
      </c>
      <c r="N21">
        <v>0.61563936970204913</v>
      </c>
      <c r="O21">
        <v>0</v>
      </c>
      <c r="P21">
        <v>0</v>
      </c>
      <c r="Q21">
        <v>0</v>
      </c>
      <c r="R21">
        <v>0</v>
      </c>
      <c r="S21">
        <v>0</v>
      </c>
      <c r="T21">
        <v>0</v>
      </c>
      <c r="U21">
        <v>0</v>
      </c>
      <c r="V21">
        <v>0</v>
      </c>
      <c r="W21">
        <v>0</v>
      </c>
      <c r="X21">
        <v>0</v>
      </c>
      <c r="Y21">
        <v>0</v>
      </c>
      <c r="Z21">
        <v>0</v>
      </c>
      <c r="AA21">
        <v>0</v>
      </c>
      <c r="AB21">
        <v>0</v>
      </c>
      <c r="AC21">
        <v>0</v>
      </c>
      <c r="AD21">
        <v>0</v>
      </c>
      <c r="AE21">
        <v>0</v>
      </c>
      <c r="AF21">
        <v>0</v>
      </c>
    </row>
    <row r="22" spans="1:32">
      <c r="A22" t="s">
        <v>832</v>
      </c>
      <c r="B22" t="s">
        <v>906</v>
      </c>
      <c r="D22">
        <v>2019</v>
      </c>
      <c r="E22" t="s">
        <v>907</v>
      </c>
      <c r="F22" t="s">
        <v>921</v>
      </c>
      <c r="G22" t="s">
        <v>864</v>
      </c>
      <c r="H22" t="s">
        <v>936</v>
      </c>
      <c r="I22">
        <v>8.6313023999999992</v>
      </c>
      <c r="J22">
        <v>31.086117837003719</v>
      </c>
      <c r="K22">
        <v>1.2700547733316379E-3</v>
      </c>
      <c r="L22">
        <v>0.27765777783051537</v>
      </c>
      <c r="M22">
        <v>34.82759862885878</v>
      </c>
      <c r="N22">
        <v>0.61563936970204913</v>
      </c>
      <c r="O22">
        <v>215.5</v>
      </c>
      <c r="P22">
        <v>186.1</v>
      </c>
      <c r="Q22">
        <v>178.8</v>
      </c>
      <c r="R22">
        <v>172</v>
      </c>
      <c r="S22">
        <v>141.69999999999999</v>
      </c>
      <c r="T22">
        <v>105</v>
      </c>
      <c r="U22">
        <v>55.600000000000023</v>
      </c>
      <c r="V22">
        <v>13</v>
      </c>
      <c r="W22">
        <v>0</v>
      </c>
      <c r="X22">
        <v>0</v>
      </c>
      <c r="Y22">
        <v>0</v>
      </c>
      <c r="Z22">
        <v>0</v>
      </c>
      <c r="AA22">
        <v>0</v>
      </c>
      <c r="AB22">
        <v>0</v>
      </c>
      <c r="AC22">
        <v>0</v>
      </c>
      <c r="AD22">
        <v>0</v>
      </c>
      <c r="AE22">
        <v>0</v>
      </c>
      <c r="AF22">
        <v>0</v>
      </c>
    </row>
    <row r="23" spans="1:32">
      <c r="A23" t="s">
        <v>832</v>
      </c>
      <c r="B23" t="s">
        <v>906</v>
      </c>
      <c r="D23">
        <v>2019</v>
      </c>
      <c r="E23" t="s">
        <v>907</v>
      </c>
      <c r="F23" t="s">
        <v>911</v>
      </c>
      <c r="G23" t="s">
        <v>937</v>
      </c>
      <c r="H23" t="s">
        <v>938</v>
      </c>
      <c r="I23">
        <v>0</v>
      </c>
      <c r="J23">
        <v>0</v>
      </c>
      <c r="M23">
        <v>87.747456285696146</v>
      </c>
      <c r="N23">
        <v>2.6573005447343552</v>
      </c>
      <c r="O23">
        <v>0</v>
      </c>
      <c r="P23">
        <v>0</v>
      </c>
      <c r="Q23">
        <v>0</v>
      </c>
      <c r="R23">
        <v>0</v>
      </c>
      <c r="S23">
        <v>0</v>
      </c>
      <c r="T23">
        <v>0</v>
      </c>
      <c r="U23">
        <v>0</v>
      </c>
      <c r="V23">
        <v>0</v>
      </c>
      <c r="W23">
        <v>0</v>
      </c>
      <c r="X23">
        <v>0</v>
      </c>
      <c r="Y23">
        <v>0</v>
      </c>
      <c r="Z23">
        <v>0</v>
      </c>
      <c r="AA23">
        <v>0</v>
      </c>
      <c r="AB23">
        <v>0</v>
      </c>
      <c r="AC23">
        <v>0</v>
      </c>
      <c r="AD23">
        <v>0</v>
      </c>
      <c r="AE23">
        <v>0</v>
      </c>
      <c r="AF23">
        <v>0</v>
      </c>
    </row>
    <row r="24" spans="1:32">
      <c r="A24" t="s">
        <v>832</v>
      </c>
      <c r="B24" t="s">
        <v>906</v>
      </c>
      <c r="D24">
        <v>2019</v>
      </c>
      <c r="E24" t="s">
        <v>907</v>
      </c>
      <c r="F24" t="s">
        <v>919</v>
      </c>
      <c r="G24" t="s">
        <v>937</v>
      </c>
      <c r="H24" t="s">
        <v>939</v>
      </c>
      <c r="I24">
        <v>0</v>
      </c>
      <c r="J24">
        <v>0</v>
      </c>
      <c r="M24">
        <v>169.72800500622409</v>
      </c>
      <c r="N24">
        <v>4.639282393111869</v>
      </c>
      <c r="O24">
        <v>0</v>
      </c>
      <c r="P24">
        <v>0</v>
      </c>
      <c r="Q24">
        <v>0</v>
      </c>
      <c r="R24">
        <v>0</v>
      </c>
      <c r="S24">
        <v>0</v>
      </c>
      <c r="T24">
        <v>0</v>
      </c>
      <c r="U24">
        <v>0</v>
      </c>
      <c r="V24">
        <v>0</v>
      </c>
      <c r="W24">
        <v>0</v>
      </c>
      <c r="X24">
        <v>0</v>
      </c>
      <c r="Y24">
        <v>0</v>
      </c>
      <c r="Z24">
        <v>0</v>
      </c>
      <c r="AA24">
        <v>0</v>
      </c>
      <c r="AB24">
        <v>0</v>
      </c>
      <c r="AC24">
        <v>0</v>
      </c>
      <c r="AD24">
        <v>0</v>
      </c>
      <c r="AE24">
        <v>0</v>
      </c>
      <c r="AF24">
        <v>0</v>
      </c>
    </row>
    <row r="25" spans="1:32">
      <c r="A25" t="s">
        <v>832</v>
      </c>
      <c r="B25" t="s">
        <v>906</v>
      </c>
      <c r="D25">
        <v>2019</v>
      </c>
      <c r="E25" t="s">
        <v>907</v>
      </c>
      <c r="F25" t="s">
        <v>911</v>
      </c>
      <c r="G25" t="s">
        <v>940</v>
      </c>
      <c r="H25" t="s">
        <v>941</v>
      </c>
      <c r="I25">
        <v>0</v>
      </c>
      <c r="J25">
        <v>0</v>
      </c>
      <c r="M25">
        <v>177.77906027367459</v>
      </c>
      <c r="N25">
        <v>1.5830726649481259</v>
      </c>
      <c r="O25">
        <v>0</v>
      </c>
      <c r="P25">
        <v>0</v>
      </c>
      <c r="Q25">
        <v>0</v>
      </c>
      <c r="R25">
        <v>0</v>
      </c>
      <c r="S25">
        <v>0</v>
      </c>
      <c r="T25">
        <v>0</v>
      </c>
      <c r="U25">
        <v>0</v>
      </c>
      <c r="V25">
        <v>0</v>
      </c>
      <c r="W25">
        <v>0</v>
      </c>
      <c r="X25">
        <v>0</v>
      </c>
      <c r="Y25">
        <v>0</v>
      </c>
      <c r="Z25">
        <v>0</v>
      </c>
      <c r="AA25">
        <v>0</v>
      </c>
      <c r="AB25">
        <v>0</v>
      </c>
      <c r="AC25">
        <v>0</v>
      </c>
      <c r="AD25">
        <v>0</v>
      </c>
      <c r="AE25">
        <v>0</v>
      </c>
      <c r="AF25">
        <v>0</v>
      </c>
    </row>
    <row r="26" spans="1:32">
      <c r="A26" t="s">
        <v>832</v>
      </c>
      <c r="B26" t="s">
        <v>906</v>
      </c>
      <c r="D26">
        <v>2019</v>
      </c>
      <c r="E26" t="s">
        <v>907</v>
      </c>
      <c r="F26" t="s">
        <v>919</v>
      </c>
      <c r="G26" t="s">
        <v>940</v>
      </c>
      <c r="H26" t="s">
        <v>942</v>
      </c>
      <c r="I26">
        <v>0</v>
      </c>
      <c r="J26">
        <v>0</v>
      </c>
      <c r="M26">
        <v>177.77906027367459</v>
      </c>
      <c r="N26">
        <v>1.5830726649481259</v>
      </c>
      <c r="O26">
        <v>0</v>
      </c>
      <c r="P26">
        <v>0</v>
      </c>
      <c r="Q26">
        <v>0</v>
      </c>
      <c r="R26">
        <v>0</v>
      </c>
      <c r="S26">
        <v>0</v>
      </c>
      <c r="T26">
        <v>0</v>
      </c>
      <c r="U26">
        <v>0</v>
      </c>
      <c r="V26">
        <v>0</v>
      </c>
      <c r="W26">
        <v>0</v>
      </c>
      <c r="X26">
        <v>0</v>
      </c>
      <c r="Y26">
        <v>0</v>
      </c>
      <c r="Z26">
        <v>0</v>
      </c>
      <c r="AA26">
        <v>0</v>
      </c>
      <c r="AB26">
        <v>0</v>
      </c>
      <c r="AC26">
        <v>0</v>
      </c>
      <c r="AD26">
        <v>0</v>
      </c>
      <c r="AE26">
        <v>0</v>
      </c>
      <c r="AF26">
        <v>0</v>
      </c>
    </row>
    <row r="27" spans="1:32">
      <c r="A27" t="s">
        <v>832</v>
      </c>
      <c r="B27" t="s">
        <v>906</v>
      </c>
      <c r="D27">
        <v>2019</v>
      </c>
      <c r="E27" t="s">
        <v>907</v>
      </c>
      <c r="F27" t="s">
        <v>921</v>
      </c>
      <c r="G27" t="s">
        <v>943</v>
      </c>
      <c r="H27" t="s">
        <v>944</v>
      </c>
      <c r="I27">
        <v>0</v>
      </c>
      <c r="J27">
        <v>0</v>
      </c>
      <c r="M27">
        <v>177.77906027367459</v>
      </c>
      <c r="N27">
        <v>1.5830726649481259</v>
      </c>
      <c r="O27">
        <v>0</v>
      </c>
      <c r="P27">
        <v>0</v>
      </c>
      <c r="Q27">
        <v>0</v>
      </c>
      <c r="R27">
        <v>0</v>
      </c>
      <c r="S27">
        <v>0</v>
      </c>
      <c r="T27">
        <v>0</v>
      </c>
      <c r="U27">
        <v>0</v>
      </c>
      <c r="V27">
        <v>0</v>
      </c>
      <c r="W27">
        <v>0</v>
      </c>
      <c r="X27">
        <v>0</v>
      </c>
      <c r="Y27">
        <v>0</v>
      </c>
      <c r="Z27">
        <v>0</v>
      </c>
      <c r="AA27">
        <v>0</v>
      </c>
      <c r="AB27">
        <v>0</v>
      </c>
      <c r="AC27">
        <v>0</v>
      </c>
      <c r="AD27">
        <v>0</v>
      </c>
      <c r="AE27">
        <v>0</v>
      </c>
      <c r="AF27">
        <v>0</v>
      </c>
    </row>
    <row r="28" spans="1:32">
      <c r="A28" t="s">
        <v>832</v>
      </c>
      <c r="B28" t="s">
        <v>906</v>
      </c>
      <c r="D28">
        <v>2019</v>
      </c>
      <c r="E28" t="s">
        <v>907</v>
      </c>
      <c r="F28" t="s">
        <v>911</v>
      </c>
      <c r="G28" t="s">
        <v>945</v>
      </c>
      <c r="H28" t="s">
        <v>946</v>
      </c>
      <c r="I28">
        <v>1357.2108000000001</v>
      </c>
      <c r="J28">
        <v>7369.6160186947618</v>
      </c>
      <c r="K28">
        <v>0.72088563058825328</v>
      </c>
      <c r="L28">
        <v>0.1841630278371513</v>
      </c>
      <c r="M28">
        <v>177.77906027367459</v>
      </c>
      <c r="N28">
        <v>1.5830726649481259</v>
      </c>
      <c r="O28">
        <v>59.7</v>
      </c>
      <c r="P28">
        <v>59.7</v>
      </c>
      <c r="Q28">
        <v>59.7</v>
      </c>
      <c r="R28">
        <v>59.7</v>
      </c>
      <c r="S28">
        <v>0</v>
      </c>
      <c r="T28">
        <v>0</v>
      </c>
      <c r="U28">
        <v>0</v>
      </c>
      <c r="V28">
        <v>0</v>
      </c>
      <c r="W28">
        <v>0</v>
      </c>
      <c r="X28">
        <v>0</v>
      </c>
      <c r="Y28">
        <v>0</v>
      </c>
      <c r="Z28">
        <v>0</v>
      </c>
      <c r="AA28">
        <v>0</v>
      </c>
      <c r="AB28">
        <v>0</v>
      </c>
      <c r="AC28">
        <v>0</v>
      </c>
      <c r="AD28">
        <v>0</v>
      </c>
      <c r="AE28">
        <v>0</v>
      </c>
      <c r="AF28">
        <v>0</v>
      </c>
    </row>
    <row r="29" spans="1:32">
      <c r="A29" t="s">
        <v>832</v>
      </c>
      <c r="B29" t="s">
        <v>906</v>
      </c>
      <c r="D29">
        <v>2019</v>
      </c>
      <c r="E29" t="s">
        <v>907</v>
      </c>
      <c r="F29" t="s">
        <v>911</v>
      </c>
      <c r="G29" t="s">
        <v>947</v>
      </c>
      <c r="H29" t="s">
        <v>948</v>
      </c>
      <c r="I29">
        <v>0</v>
      </c>
      <c r="J29">
        <v>0</v>
      </c>
      <c r="M29">
        <v>177.77906027367459</v>
      </c>
      <c r="N29">
        <v>1.5830726649481259</v>
      </c>
      <c r="O29">
        <v>0</v>
      </c>
      <c r="P29">
        <v>0</v>
      </c>
      <c r="Q29">
        <v>0</v>
      </c>
      <c r="R29">
        <v>0</v>
      </c>
      <c r="S29">
        <v>0</v>
      </c>
      <c r="T29">
        <v>0</v>
      </c>
      <c r="U29">
        <v>0</v>
      </c>
      <c r="V29">
        <v>0</v>
      </c>
      <c r="W29">
        <v>0</v>
      </c>
      <c r="X29">
        <v>0</v>
      </c>
      <c r="Y29">
        <v>0</v>
      </c>
      <c r="Z29">
        <v>0</v>
      </c>
      <c r="AA29">
        <v>0</v>
      </c>
      <c r="AB29">
        <v>0</v>
      </c>
      <c r="AC29">
        <v>0</v>
      </c>
      <c r="AD29">
        <v>0</v>
      </c>
      <c r="AE29">
        <v>0</v>
      </c>
      <c r="AF29">
        <v>0</v>
      </c>
    </row>
    <row r="30" spans="1:32">
      <c r="A30" t="s">
        <v>832</v>
      </c>
      <c r="B30" t="s">
        <v>906</v>
      </c>
      <c r="D30">
        <v>2019</v>
      </c>
      <c r="E30" t="s">
        <v>907</v>
      </c>
      <c r="F30" t="s">
        <v>919</v>
      </c>
      <c r="G30" t="s">
        <v>947</v>
      </c>
      <c r="H30" t="s">
        <v>949</v>
      </c>
      <c r="I30">
        <v>0</v>
      </c>
      <c r="J30">
        <v>0</v>
      </c>
      <c r="M30">
        <v>177.77906027367459</v>
      </c>
      <c r="N30">
        <v>1.5830726649481259</v>
      </c>
      <c r="O30">
        <v>0</v>
      </c>
      <c r="P30">
        <v>0</v>
      </c>
      <c r="Q30">
        <v>0</v>
      </c>
      <c r="R30">
        <v>0</v>
      </c>
      <c r="S30">
        <v>0</v>
      </c>
      <c r="T30">
        <v>0</v>
      </c>
      <c r="U30">
        <v>0</v>
      </c>
      <c r="V30">
        <v>0</v>
      </c>
      <c r="W30">
        <v>0</v>
      </c>
      <c r="X30">
        <v>0</v>
      </c>
      <c r="Y30">
        <v>0</v>
      </c>
      <c r="Z30">
        <v>0</v>
      </c>
      <c r="AA30">
        <v>0</v>
      </c>
      <c r="AB30">
        <v>0</v>
      </c>
      <c r="AC30">
        <v>0</v>
      </c>
      <c r="AD30">
        <v>0</v>
      </c>
      <c r="AE30">
        <v>0</v>
      </c>
      <c r="AF30">
        <v>0</v>
      </c>
    </row>
    <row r="31" spans="1:32">
      <c r="A31" t="s">
        <v>832</v>
      </c>
      <c r="B31" t="s">
        <v>906</v>
      </c>
      <c r="D31">
        <v>2019</v>
      </c>
      <c r="E31" t="s">
        <v>907</v>
      </c>
      <c r="F31" t="s">
        <v>911</v>
      </c>
      <c r="G31" t="s">
        <v>950</v>
      </c>
      <c r="H31" t="s">
        <v>951</v>
      </c>
      <c r="I31">
        <v>0</v>
      </c>
      <c r="J31">
        <v>0</v>
      </c>
      <c r="M31">
        <v>177.77906027367459</v>
      </c>
      <c r="N31">
        <v>1.5830726649481259</v>
      </c>
      <c r="O31">
        <v>0</v>
      </c>
      <c r="P31">
        <v>0</v>
      </c>
      <c r="Q31">
        <v>0</v>
      </c>
      <c r="R31">
        <v>0</v>
      </c>
      <c r="S31">
        <v>0</v>
      </c>
      <c r="T31">
        <v>0</v>
      </c>
      <c r="U31">
        <v>0</v>
      </c>
      <c r="V31">
        <v>0</v>
      </c>
      <c r="W31">
        <v>0</v>
      </c>
      <c r="X31">
        <v>0</v>
      </c>
      <c r="Y31">
        <v>0</v>
      </c>
      <c r="Z31">
        <v>0</v>
      </c>
      <c r="AA31">
        <v>0</v>
      </c>
      <c r="AB31">
        <v>0</v>
      </c>
      <c r="AC31">
        <v>0</v>
      </c>
      <c r="AD31">
        <v>0</v>
      </c>
      <c r="AE31">
        <v>0</v>
      </c>
      <c r="AF31">
        <v>0</v>
      </c>
    </row>
    <row r="32" spans="1:32">
      <c r="A32" t="s">
        <v>832</v>
      </c>
      <c r="B32" t="s">
        <v>906</v>
      </c>
      <c r="D32">
        <v>2019</v>
      </c>
      <c r="E32" t="s">
        <v>907</v>
      </c>
      <c r="F32" t="s">
        <v>911</v>
      </c>
      <c r="G32" t="s">
        <v>952</v>
      </c>
      <c r="H32" t="s">
        <v>953</v>
      </c>
      <c r="I32">
        <v>60101.434800000003</v>
      </c>
      <c r="J32">
        <v>182125.56</v>
      </c>
      <c r="K32">
        <v>0.82466637621540018</v>
      </c>
      <c r="L32">
        <v>0.33</v>
      </c>
      <c r="M32">
        <v>172.01215270850639</v>
      </c>
      <c r="N32">
        <v>0.7758312465122762</v>
      </c>
      <c r="O32">
        <v>2311</v>
      </c>
      <c r="P32">
        <v>2311</v>
      </c>
      <c r="Q32">
        <v>0</v>
      </c>
      <c r="R32">
        <v>0</v>
      </c>
      <c r="S32">
        <v>0</v>
      </c>
      <c r="T32">
        <v>0</v>
      </c>
      <c r="U32">
        <v>0</v>
      </c>
      <c r="V32">
        <v>0</v>
      </c>
      <c r="W32">
        <v>0</v>
      </c>
      <c r="X32">
        <v>0</v>
      </c>
      <c r="Y32">
        <v>0</v>
      </c>
      <c r="Z32">
        <v>0</v>
      </c>
      <c r="AA32">
        <v>0</v>
      </c>
      <c r="AB32">
        <v>0</v>
      </c>
      <c r="AC32">
        <v>0</v>
      </c>
      <c r="AD32">
        <v>0</v>
      </c>
      <c r="AE32">
        <v>0</v>
      </c>
      <c r="AF32">
        <v>0</v>
      </c>
    </row>
    <row r="33" spans="1:32">
      <c r="A33" t="s">
        <v>832</v>
      </c>
      <c r="B33" t="s">
        <v>906</v>
      </c>
      <c r="D33">
        <v>2019</v>
      </c>
      <c r="E33" t="s">
        <v>954</v>
      </c>
      <c r="F33" t="s">
        <v>955</v>
      </c>
      <c r="G33" t="s">
        <v>954</v>
      </c>
      <c r="H33" t="s">
        <v>956</v>
      </c>
      <c r="I33">
        <v>0</v>
      </c>
      <c r="J33">
        <v>0</v>
      </c>
      <c r="M33">
        <v>44.870272385432912</v>
      </c>
      <c r="N33">
        <v>0</v>
      </c>
      <c r="O33">
        <v>0</v>
      </c>
      <c r="P33">
        <v>0</v>
      </c>
      <c r="Q33">
        <v>0</v>
      </c>
      <c r="R33">
        <v>0</v>
      </c>
      <c r="S33">
        <v>0</v>
      </c>
      <c r="T33">
        <v>0</v>
      </c>
      <c r="U33">
        <v>0</v>
      </c>
      <c r="V33">
        <v>0</v>
      </c>
      <c r="W33">
        <v>0</v>
      </c>
      <c r="X33">
        <v>0</v>
      </c>
      <c r="Y33">
        <v>0</v>
      </c>
      <c r="Z33">
        <v>0</v>
      </c>
      <c r="AA33">
        <v>0</v>
      </c>
      <c r="AB33">
        <v>0</v>
      </c>
      <c r="AC33">
        <v>0</v>
      </c>
      <c r="AD33">
        <v>0</v>
      </c>
      <c r="AE33">
        <v>0</v>
      </c>
      <c r="AF33">
        <v>0</v>
      </c>
    </row>
    <row r="34" spans="1:32">
      <c r="A34" t="s">
        <v>832</v>
      </c>
      <c r="B34" t="s">
        <v>906</v>
      </c>
      <c r="D34">
        <v>2019</v>
      </c>
      <c r="E34" t="s">
        <v>954</v>
      </c>
      <c r="F34" t="s">
        <v>957</v>
      </c>
      <c r="G34" t="s">
        <v>954</v>
      </c>
      <c r="H34" t="s">
        <v>958</v>
      </c>
      <c r="I34">
        <v>0</v>
      </c>
      <c r="J34">
        <v>0</v>
      </c>
      <c r="M34">
        <v>44.870272385432912</v>
      </c>
      <c r="N34">
        <v>0</v>
      </c>
      <c r="O34">
        <v>0</v>
      </c>
      <c r="P34">
        <v>0</v>
      </c>
      <c r="Q34">
        <v>0</v>
      </c>
      <c r="R34">
        <v>0</v>
      </c>
      <c r="S34">
        <v>0</v>
      </c>
      <c r="T34">
        <v>0</v>
      </c>
      <c r="U34">
        <v>0</v>
      </c>
      <c r="V34">
        <v>0</v>
      </c>
      <c r="W34">
        <v>0</v>
      </c>
      <c r="X34">
        <v>0</v>
      </c>
      <c r="Y34">
        <v>0</v>
      </c>
      <c r="Z34">
        <v>0</v>
      </c>
      <c r="AA34">
        <v>0</v>
      </c>
      <c r="AB34">
        <v>0</v>
      </c>
      <c r="AC34">
        <v>0</v>
      </c>
      <c r="AD34">
        <v>0</v>
      </c>
      <c r="AE34">
        <v>0</v>
      </c>
      <c r="AF34">
        <v>0</v>
      </c>
    </row>
    <row r="35" spans="1:32">
      <c r="A35" t="s">
        <v>832</v>
      </c>
      <c r="B35" t="s">
        <v>906</v>
      </c>
      <c r="D35">
        <v>2019</v>
      </c>
      <c r="E35" t="s">
        <v>954</v>
      </c>
      <c r="F35" t="s">
        <v>959</v>
      </c>
      <c r="G35" t="s">
        <v>954</v>
      </c>
      <c r="H35" t="s">
        <v>960</v>
      </c>
      <c r="I35">
        <v>0</v>
      </c>
      <c r="J35">
        <v>0</v>
      </c>
      <c r="L35">
        <v>0.8</v>
      </c>
      <c r="M35">
        <v>44.870272385432912</v>
      </c>
      <c r="N35">
        <v>0</v>
      </c>
      <c r="O35">
        <v>0</v>
      </c>
      <c r="P35">
        <v>0</v>
      </c>
      <c r="Q35">
        <v>0</v>
      </c>
      <c r="R35">
        <v>0</v>
      </c>
      <c r="S35">
        <v>0</v>
      </c>
      <c r="T35">
        <v>0</v>
      </c>
      <c r="U35">
        <v>0</v>
      </c>
      <c r="V35">
        <v>0</v>
      </c>
      <c r="W35">
        <v>0</v>
      </c>
      <c r="X35">
        <v>0</v>
      </c>
      <c r="Y35">
        <v>0</v>
      </c>
      <c r="Z35">
        <v>0</v>
      </c>
      <c r="AA35">
        <v>0</v>
      </c>
      <c r="AB35">
        <v>0</v>
      </c>
      <c r="AC35">
        <v>0</v>
      </c>
      <c r="AD35">
        <v>0</v>
      </c>
      <c r="AE35">
        <v>0</v>
      </c>
      <c r="AF35">
        <v>0</v>
      </c>
    </row>
    <row r="36" spans="1:32">
      <c r="A36" t="s">
        <v>832</v>
      </c>
      <c r="B36" t="s">
        <v>906</v>
      </c>
      <c r="D36">
        <v>2019</v>
      </c>
      <c r="E36" t="s">
        <v>961</v>
      </c>
      <c r="F36" t="s">
        <v>911</v>
      </c>
      <c r="G36" t="s">
        <v>962</v>
      </c>
      <c r="H36" t="s">
        <v>963</v>
      </c>
      <c r="I36">
        <v>0</v>
      </c>
      <c r="J36">
        <v>0</v>
      </c>
      <c r="L36">
        <v>1</v>
      </c>
      <c r="M36">
        <v>170.8099129312339</v>
      </c>
      <c r="N36">
        <v>0</v>
      </c>
      <c r="O36">
        <v>0</v>
      </c>
      <c r="P36">
        <v>0</v>
      </c>
      <c r="Q36">
        <v>0</v>
      </c>
      <c r="R36">
        <v>0</v>
      </c>
      <c r="S36">
        <v>0</v>
      </c>
      <c r="T36">
        <v>0</v>
      </c>
      <c r="U36">
        <v>0</v>
      </c>
      <c r="V36">
        <v>0</v>
      </c>
      <c r="W36">
        <v>0</v>
      </c>
      <c r="X36">
        <v>0</v>
      </c>
      <c r="Y36">
        <v>0</v>
      </c>
      <c r="Z36">
        <v>0</v>
      </c>
      <c r="AA36">
        <v>0</v>
      </c>
      <c r="AB36">
        <v>0</v>
      </c>
      <c r="AC36">
        <v>0</v>
      </c>
      <c r="AD36">
        <v>0</v>
      </c>
      <c r="AE36">
        <v>0</v>
      </c>
      <c r="AF36">
        <v>0</v>
      </c>
    </row>
    <row r="37" spans="1:32">
      <c r="A37" t="s">
        <v>832</v>
      </c>
      <c r="B37" t="s">
        <v>906</v>
      </c>
      <c r="D37">
        <v>2019</v>
      </c>
      <c r="E37" t="s">
        <v>961</v>
      </c>
      <c r="F37" t="s">
        <v>964</v>
      </c>
      <c r="G37" t="s">
        <v>962</v>
      </c>
      <c r="H37" t="s">
        <v>965</v>
      </c>
      <c r="I37">
        <v>0</v>
      </c>
      <c r="J37">
        <v>0</v>
      </c>
      <c r="L37">
        <v>1</v>
      </c>
      <c r="M37">
        <v>128.4796870790527</v>
      </c>
      <c r="N37">
        <v>0</v>
      </c>
      <c r="O37">
        <v>0</v>
      </c>
      <c r="P37">
        <v>0</v>
      </c>
      <c r="Q37">
        <v>0</v>
      </c>
      <c r="R37">
        <v>0</v>
      </c>
      <c r="S37">
        <v>0</v>
      </c>
      <c r="T37">
        <v>0</v>
      </c>
      <c r="U37">
        <v>0</v>
      </c>
      <c r="V37">
        <v>0</v>
      </c>
      <c r="W37">
        <v>0</v>
      </c>
      <c r="X37">
        <v>0</v>
      </c>
      <c r="Y37">
        <v>0</v>
      </c>
      <c r="Z37">
        <v>0</v>
      </c>
      <c r="AA37">
        <v>0</v>
      </c>
      <c r="AB37">
        <v>0</v>
      </c>
      <c r="AC37">
        <v>0</v>
      </c>
      <c r="AD37">
        <v>0</v>
      </c>
      <c r="AE37">
        <v>0</v>
      </c>
      <c r="AF37">
        <v>0</v>
      </c>
    </row>
    <row r="38" spans="1:32">
      <c r="A38" t="s">
        <v>832</v>
      </c>
      <c r="B38" t="s">
        <v>906</v>
      </c>
      <c r="D38">
        <v>2019</v>
      </c>
      <c r="E38" t="s">
        <v>966</v>
      </c>
      <c r="F38" t="s">
        <v>967</v>
      </c>
      <c r="G38" t="s">
        <v>968</v>
      </c>
      <c r="H38" t="s">
        <v>969</v>
      </c>
      <c r="I38">
        <v>0</v>
      </c>
      <c r="J38">
        <v>0</v>
      </c>
      <c r="L38">
        <v>1</v>
      </c>
      <c r="M38">
        <v>34.974598233461101</v>
      </c>
      <c r="N38">
        <v>0</v>
      </c>
      <c r="O38">
        <v>0</v>
      </c>
      <c r="P38">
        <v>0</v>
      </c>
      <c r="Q38">
        <v>0</v>
      </c>
      <c r="R38">
        <v>0</v>
      </c>
      <c r="S38">
        <v>0</v>
      </c>
      <c r="T38">
        <v>0</v>
      </c>
      <c r="U38">
        <v>0</v>
      </c>
      <c r="V38">
        <v>0</v>
      </c>
      <c r="W38">
        <v>0</v>
      </c>
      <c r="X38">
        <v>0</v>
      </c>
      <c r="Y38">
        <v>0</v>
      </c>
      <c r="Z38">
        <v>0</v>
      </c>
      <c r="AA38">
        <v>0</v>
      </c>
      <c r="AB38">
        <v>0</v>
      </c>
      <c r="AC38">
        <v>0</v>
      </c>
      <c r="AD38">
        <v>0</v>
      </c>
      <c r="AE38">
        <v>0</v>
      </c>
      <c r="AF38">
        <v>0</v>
      </c>
    </row>
    <row r="39" spans="1:32">
      <c r="A39" t="s">
        <v>832</v>
      </c>
      <c r="B39" t="s">
        <v>906</v>
      </c>
      <c r="D39">
        <v>2019</v>
      </c>
      <c r="E39" t="s">
        <v>966</v>
      </c>
      <c r="F39" t="s">
        <v>970</v>
      </c>
      <c r="G39" t="s">
        <v>968</v>
      </c>
      <c r="H39" t="s">
        <v>971</v>
      </c>
      <c r="I39">
        <v>0</v>
      </c>
      <c r="J39">
        <v>0</v>
      </c>
      <c r="L39">
        <v>1</v>
      </c>
      <c r="M39">
        <v>112.5589589754599</v>
      </c>
      <c r="N39">
        <v>0</v>
      </c>
      <c r="O39">
        <v>0</v>
      </c>
      <c r="P39">
        <v>0</v>
      </c>
      <c r="Q39">
        <v>0</v>
      </c>
      <c r="R39">
        <v>0</v>
      </c>
      <c r="S39">
        <v>0</v>
      </c>
      <c r="T39">
        <v>0</v>
      </c>
      <c r="U39">
        <v>0</v>
      </c>
      <c r="V39">
        <v>0</v>
      </c>
      <c r="W39">
        <v>0</v>
      </c>
      <c r="X39">
        <v>0</v>
      </c>
      <c r="Y39">
        <v>0</v>
      </c>
      <c r="Z39">
        <v>0</v>
      </c>
      <c r="AA39">
        <v>0</v>
      </c>
      <c r="AB39">
        <v>0</v>
      </c>
      <c r="AC39">
        <v>0</v>
      </c>
      <c r="AD39">
        <v>0</v>
      </c>
      <c r="AE39">
        <v>0</v>
      </c>
      <c r="AF39">
        <v>0</v>
      </c>
    </row>
    <row r="40" spans="1:32">
      <c r="A40" t="s">
        <v>832</v>
      </c>
      <c r="B40" t="s">
        <v>906</v>
      </c>
      <c r="D40">
        <v>2019</v>
      </c>
      <c r="E40" t="s">
        <v>954</v>
      </c>
      <c r="F40" t="s">
        <v>972</v>
      </c>
      <c r="G40" t="s">
        <v>954</v>
      </c>
      <c r="H40" t="s">
        <v>973</v>
      </c>
      <c r="I40">
        <v>0</v>
      </c>
      <c r="J40">
        <v>0</v>
      </c>
      <c r="L40">
        <v>0.7</v>
      </c>
      <c r="M40">
        <v>21.100097091380011</v>
      </c>
      <c r="N40">
        <v>0.16961492838729941</v>
      </c>
      <c r="O40">
        <v>0</v>
      </c>
      <c r="P40">
        <v>0</v>
      </c>
      <c r="Q40">
        <v>0</v>
      </c>
      <c r="R40">
        <v>0</v>
      </c>
      <c r="S40">
        <v>0</v>
      </c>
      <c r="T40">
        <v>0</v>
      </c>
      <c r="U40">
        <v>0</v>
      </c>
      <c r="V40">
        <v>0</v>
      </c>
      <c r="W40">
        <v>0</v>
      </c>
      <c r="X40">
        <v>0</v>
      </c>
      <c r="Y40">
        <v>0</v>
      </c>
      <c r="Z40">
        <v>0</v>
      </c>
      <c r="AA40">
        <v>0</v>
      </c>
      <c r="AB40">
        <v>0</v>
      </c>
      <c r="AC40">
        <v>0</v>
      </c>
      <c r="AD40">
        <v>0</v>
      </c>
      <c r="AE40">
        <v>0</v>
      </c>
      <c r="AF40">
        <v>0</v>
      </c>
    </row>
    <row r="41" spans="1:32">
      <c r="A41" t="s">
        <v>832</v>
      </c>
      <c r="B41" t="s">
        <v>906</v>
      </c>
      <c r="D41">
        <v>2019</v>
      </c>
      <c r="E41" t="s">
        <v>974</v>
      </c>
      <c r="F41" t="s">
        <v>975</v>
      </c>
      <c r="G41" t="s">
        <v>976</v>
      </c>
      <c r="H41" t="s">
        <v>977</v>
      </c>
      <c r="I41">
        <v>0</v>
      </c>
      <c r="J41">
        <v>0</v>
      </c>
      <c r="M41">
        <v>122.2349283806013</v>
      </c>
      <c r="N41">
        <v>0</v>
      </c>
      <c r="O41">
        <v>0</v>
      </c>
      <c r="P41">
        <v>0</v>
      </c>
      <c r="Q41">
        <v>0</v>
      </c>
      <c r="R41">
        <v>0</v>
      </c>
      <c r="S41">
        <v>0</v>
      </c>
      <c r="T41">
        <v>0</v>
      </c>
      <c r="U41">
        <v>0</v>
      </c>
      <c r="V41">
        <v>0</v>
      </c>
      <c r="W41">
        <v>0</v>
      </c>
      <c r="X41">
        <v>0</v>
      </c>
      <c r="Y41">
        <v>0</v>
      </c>
      <c r="Z41">
        <v>0</v>
      </c>
      <c r="AA41">
        <v>0</v>
      </c>
      <c r="AB41">
        <v>0</v>
      </c>
      <c r="AC41">
        <v>0</v>
      </c>
      <c r="AD41">
        <v>0</v>
      </c>
      <c r="AE41">
        <v>0</v>
      </c>
      <c r="AF41">
        <v>0</v>
      </c>
    </row>
    <row r="42" spans="1:32">
      <c r="A42" t="s">
        <v>832</v>
      </c>
      <c r="B42" t="s">
        <v>906</v>
      </c>
      <c r="D42">
        <v>2019</v>
      </c>
      <c r="E42" t="s">
        <v>966</v>
      </c>
      <c r="F42" t="s">
        <v>978</v>
      </c>
      <c r="G42" t="s">
        <v>979</v>
      </c>
      <c r="H42" t="s">
        <v>980</v>
      </c>
      <c r="I42">
        <v>29.980799999999999</v>
      </c>
      <c r="J42">
        <v>78.242941836</v>
      </c>
      <c r="K42">
        <v>0.1558499887716146</v>
      </c>
      <c r="L42">
        <v>0.38317577658111102</v>
      </c>
      <c r="M42">
        <v>25.474928501147339</v>
      </c>
      <c r="N42">
        <v>0</v>
      </c>
      <c r="O42">
        <v>6.1000000000000014</v>
      </c>
      <c r="P42">
        <v>6.1</v>
      </c>
      <c r="Q42">
        <v>6.1</v>
      </c>
      <c r="R42">
        <v>6.1</v>
      </c>
      <c r="S42">
        <v>6.1</v>
      </c>
      <c r="T42">
        <v>6.1</v>
      </c>
      <c r="U42">
        <v>6.1</v>
      </c>
      <c r="V42">
        <v>3.5</v>
      </c>
      <c r="W42">
        <v>0</v>
      </c>
      <c r="X42">
        <v>0</v>
      </c>
      <c r="Y42">
        <v>0</v>
      </c>
      <c r="Z42">
        <v>0</v>
      </c>
      <c r="AA42">
        <v>0</v>
      </c>
      <c r="AB42">
        <v>0</v>
      </c>
      <c r="AC42">
        <v>0</v>
      </c>
      <c r="AD42">
        <v>0</v>
      </c>
      <c r="AE42">
        <v>0</v>
      </c>
      <c r="AF42">
        <v>0</v>
      </c>
    </row>
    <row r="43" spans="1:32">
      <c r="A43" t="s">
        <v>832</v>
      </c>
      <c r="B43" t="s">
        <v>906</v>
      </c>
      <c r="D43">
        <v>2019</v>
      </c>
      <c r="E43" t="s">
        <v>966</v>
      </c>
      <c r="F43" t="s">
        <v>981</v>
      </c>
      <c r="G43" t="s">
        <v>979</v>
      </c>
      <c r="H43" t="s">
        <v>982</v>
      </c>
      <c r="I43">
        <v>0</v>
      </c>
      <c r="J43">
        <v>0</v>
      </c>
      <c r="L43">
        <v>1</v>
      </c>
      <c r="M43">
        <v>78.13820520946102</v>
      </c>
      <c r="N43">
        <v>1.151025750139367</v>
      </c>
      <c r="O43">
        <v>0</v>
      </c>
      <c r="P43">
        <v>0</v>
      </c>
      <c r="Q43">
        <v>0</v>
      </c>
      <c r="R43">
        <v>0</v>
      </c>
      <c r="S43">
        <v>0</v>
      </c>
      <c r="T43">
        <v>0</v>
      </c>
      <c r="U43">
        <v>0</v>
      </c>
      <c r="V43">
        <v>0</v>
      </c>
      <c r="W43">
        <v>0</v>
      </c>
      <c r="X43">
        <v>0</v>
      </c>
      <c r="Y43">
        <v>0</v>
      </c>
      <c r="Z43">
        <v>0</v>
      </c>
      <c r="AA43">
        <v>0</v>
      </c>
      <c r="AB43">
        <v>0</v>
      </c>
      <c r="AC43">
        <v>0</v>
      </c>
      <c r="AD43">
        <v>0</v>
      </c>
      <c r="AE43">
        <v>0</v>
      </c>
      <c r="AF43">
        <v>0</v>
      </c>
    </row>
    <row r="44" spans="1:32">
      <c r="A44" t="s">
        <v>832</v>
      </c>
      <c r="B44" t="s">
        <v>906</v>
      </c>
      <c r="D44">
        <v>2019</v>
      </c>
      <c r="E44" t="s">
        <v>966</v>
      </c>
      <c r="F44" t="s">
        <v>911</v>
      </c>
      <c r="G44" t="s">
        <v>979</v>
      </c>
      <c r="H44" t="s">
        <v>983</v>
      </c>
      <c r="I44">
        <v>0</v>
      </c>
      <c r="J44">
        <v>0</v>
      </c>
      <c r="L44">
        <v>1</v>
      </c>
      <c r="M44">
        <v>78.13820520946102</v>
      </c>
      <c r="N44">
        <v>1.151025750139367</v>
      </c>
      <c r="O44">
        <v>0</v>
      </c>
      <c r="P44">
        <v>0</v>
      </c>
      <c r="Q44">
        <v>0</v>
      </c>
      <c r="R44">
        <v>0</v>
      </c>
      <c r="S44">
        <v>0</v>
      </c>
      <c r="T44">
        <v>0</v>
      </c>
      <c r="U44">
        <v>0</v>
      </c>
      <c r="V44">
        <v>0</v>
      </c>
      <c r="W44">
        <v>0</v>
      </c>
      <c r="X44">
        <v>0</v>
      </c>
      <c r="Y44">
        <v>0</v>
      </c>
      <c r="Z44">
        <v>0</v>
      </c>
      <c r="AA44">
        <v>0</v>
      </c>
      <c r="AB44">
        <v>0</v>
      </c>
      <c r="AC44">
        <v>0</v>
      </c>
      <c r="AD44">
        <v>0</v>
      </c>
      <c r="AE44">
        <v>0</v>
      </c>
      <c r="AF44">
        <v>0</v>
      </c>
    </row>
    <row r="45" spans="1:32">
      <c r="A45" t="s">
        <v>832</v>
      </c>
      <c r="B45" t="s">
        <v>906</v>
      </c>
      <c r="D45">
        <v>2019</v>
      </c>
      <c r="E45" t="s">
        <v>966</v>
      </c>
      <c r="F45" t="s">
        <v>919</v>
      </c>
      <c r="G45" t="s">
        <v>979</v>
      </c>
      <c r="H45" t="s">
        <v>984</v>
      </c>
      <c r="I45">
        <v>0</v>
      </c>
      <c r="J45">
        <v>0</v>
      </c>
      <c r="L45">
        <v>1</v>
      </c>
      <c r="M45">
        <v>78.13820520946102</v>
      </c>
      <c r="N45">
        <v>1.151025750139367</v>
      </c>
      <c r="O45">
        <v>0</v>
      </c>
      <c r="P45">
        <v>0</v>
      </c>
      <c r="Q45">
        <v>0</v>
      </c>
      <c r="R45">
        <v>0</v>
      </c>
      <c r="S45">
        <v>0</v>
      </c>
      <c r="T45">
        <v>0</v>
      </c>
      <c r="U45">
        <v>0</v>
      </c>
      <c r="V45">
        <v>0</v>
      </c>
      <c r="W45">
        <v>0</v>
      </c>
      <c r="X45">
        <v>0</v>
      </c>
      <c r="Y45">
        <v>0</v>
      </c>
      <c r="Z45">
        <v>0</v>
      </c>
      <c r="AA45">
        <v>0</v>
      </c>
      <c r="AB45">
        <v>0</v>
      </c>
      <c r="AC45">
        <v>0</v>
      </c>
      <c r="AD45">
        <v>0</v>
      </c>
      <c r="AE45">
        <v>0</v>
      </c>
      <c r="AF45">
        <v>0</v>
      </c>
    </row>
    <row r="46" spans="1:32">
      <c r="A46" t="s">
        <v>832</v>
      </c>
      <c r="B46" t="s">
        <v>985</v>
      </c>
      <c r="D46">
        <v>2019</v>
      </c>
      <c r="E46" t="s">
        <v>966</v>
      </c>
      <c r="F46" t="s">
        <v>986</v>
      </c>
      <c r="G46" t="s">
        <v>979</v>
      </c>
      <c r="H46" t="s">
        <v>987</v>
      </c>
      <c r="I46">
        <v>2334.3680876516091</v>
      </c>
      <c r="J46">
        <v>2334.3680876516091</v>
      </c>
      <c r="K46">
        <v>0.1558499887716146</v>
      </c>
      <c r="L46">
        <v>1</v>
      </c>
      <c r="M46">
        <v>20.242248163120561</v>
      </c>
      <c r="N46">
        <v>0</v>
      </c>
      <c r="O46">
        <v>474.95881813276537</v>
      </c>
      <c r="P46">
        <v>474.95881813276537</v>
      </c>
      <c r="Q46">
        <v>474.95881813276537</v>
      </c>
      <c r="R46">
        <v>474.95881813276537</v>
      </c>
      <c r="S46">
        <v>474.95881813276537</v>
      </c>
      <c r="T46">
        <v>474.95881813276537</v>
      </c>
      <c r="U46">
        <v>474.95881813276537</v>
      </c>
      <c r="V46">
        <v>474.95881813276537</v>
      </c>
      <c r="W46">
        <v>474.95881813276537</v>
      </c>
      <c r="X46">
        <v>474.95881813276537</v>
      </c>
      <c r="Y46">
        <v>474.95881813276537</v>
      </c>
      <c r="Z46">
        <v>474.95881813276537</v>
      </c>
      <c r="AA46">
        <v>474.95881813276537</v>
      </c>
      <c r="AB46">
        <v>474.95881813276537</v>
      </c>
      <c r="AC46">
        <v>474.95881813276537</v>
      </c>
      <c r="AD46">
        <v>474.95881813276537</v>
      </c>
      <c r="AE46">
        <v>474.95881813276537</v>
      </c>
      <c r="AF46">
        <v>474.95881813276537</v>
      </c>
    </row>
    <row r="47" spans="1:32">
      <c r="A47" t="s">
        <v>832</v>
      </c>
      <c r="B47" t="s">
        <v>985</v>
      </c>
      <c r="D47">
        <v>2019</v>
      </c>
      <c r="E47" t="s">
        <v>966</v>
      </c>
      <c r="F47" t="s">
        <v>988</v>
      </c>
      <c r="G47" t="s">
        <v>979</v>
      </c>
      <c r="H47" t="s">
        <v>989</v>
      </c>
      <c r="I47">
        <v>3448.5131018862198</v>
      </c>
      <c r="J47">
        <v>3448.5131018862198</v>
      </c>
      <c r="K47">
        <v>0.1558499887716146</v>
      </c>
      <c r="L47">
        <v>1</v>
      </c>
      <c r="M47">
        <v>34.293446157052813</v>
      </c>
      <c r="N47">
        <v>0</v>
      </c>
      <c r="O47">
        <v>701.64671794968604</v>
      </c>
      <c r="P47">
        <v>701.64671794968604</v>
      </c>
      <c r="Q47">
        <v>701.64671794968604</v>
      </c>
      <c r="R47">
        <v>701.64671794968604</v>
      </c>
      <c r="S47">
        <v>701.64671794968604</v>
      </c>
      <c r="T47">
        <v>701.64671794968604</v>
      </c>
      <c r="U47">
        <v>701.64671794968604</v>
      </c>
      <c r="V47">
        <v>701.64671794968604</v>
      </c>
      <c r="W47">
        <v>701.64671794968604</v>
      </c>
      <c r="X47">
        <v>701.64671794968604</v>
      </c>
      <c r="Y47">
        <v>701.64671794968604</v>
      </c>
      <c r="Z47">
        <v>701.64671794968604</v>
      </c>
      <c r="AA47">
        <v>701.64671794968604</v>
      </c>
      <c r="AB47">
        <v>701.64671794968604</v>
      </c>
      <c r="AC47">
        <v>701.64671794968604</v>
      </c>
      <c r="AD47">
        <v>701.64671794968604</v>
      </c>
      <c r="AE47">
        <v>701.64671794968604</v>
      </c>
      <c r="AF47">
        <v>701.64671794968604</v>
      </c>
    </row>
    <row r="48" spans="1:32">
      <c r="A48" t="s">
        <v>832</v>
      </c>
      <c r="B48" t="s">
        <v>985</v>
      </c>
      <c r="D48">
        <v>2019</v>
      </c>
      <c r="E48" t="s">
        <v>966</v>
      </c>
      <c r="F48" t="s">
        <v>990</v>
      </c>
      <c r="G48" t="s">
        <v>979</v>
      </c>
      <c r="H48" t="s">
        <v>991</v>
      </c>
      <c r="I48">
        <v>0</v>
      </c>
      <c r="J48">
        <v>0</v>
      </c>
      <c r="K48">
        <v>0.1558499887716146</v>
      </c>
      <c r="L48">
        <v>1</v>
      </c>
      <c r="M48">
        <v>20.242248163120561</v>
      </c>
      <c r="N48">
        <v>0</v>
      </c>
      <c r="O48">
        <v>0</v>
      </c>
      <c r="P48">
        <v>0</v>
      </c>
      <c r="Q48">
        <v>0</v>
      </c>
      <c r="R48">
        <v>0</v>
      </c>
      <c r="S48">
        <v>0</v>
      </c>
      <c r="T48">
        <v>0</v>
      </c>
      <c r="U48">
        <v>0</v>
      </c>
      <c r="V48">
        <v>0</v>
      </c>
      <c r="W48">
        <v>0</v>
      </c>
      <c r="X48">
        <v>0</v>
      </c>
      <c r="Y48">
        <v>0</v>
      </c>
      <c r="Z48">
        <v>0</v>
      </c>
      <c r="AA48">
        <v>0</v>
      </c>
      <c r="AB48">
        <v>0</v>
      </c>
      <c r="AC48">
        <v>0</v>
      </c>
      <c r="AD48">
        <v>0</v>
      </c>
      <c r="AE48">
        <v>0</v>
      </c>
      <c r="AF48">
        <v>0</v>
      </c>
    </row>
    <row r="49" spans="1:44">
      <c r="A49" t="s">
        <v>832</v>
      </c>
      <c r="B49" t="s">
        <v>985</v>
      </c>
      <c r="D49">
        <v>2019</v>
      </c>
      <c r="E49" t="s">
        <v>966</v>
      </c>
      <c r="F49" t="s">
        <v>992</v>
      </c>
      <c r="G49" t="s">
        <v>979</v>
      </c>
      <c r="H49" t="s">
        <v>993</v>
      </c>
      <c r="I49">
        <v>67.681706472196069</v>
      </c>
      <c r="J49">
        <v>67.681706472196069</v>
      </c>
      <c r="K49">
        <v>0.1558499887716146</v>
      </c>
      <c r="L49">
        <v>1</v>
      </c>
      <c r="M49">
        <v>20.242248163120561</v>
      </c>
      <c r="N49">
        <v>0</v>
      </c>
      <c r="O49">
        <v>13.77076026925219</v>
      </c>
      <c r="P49">
        <v>13.77076026925219</v>
      </c>
      <c r="Q49">
        <v>13.77076026925219</v>
      </c>
      <c r="R49">
        <v>13.77076026925219</v>
      </c>
      <c r="S49">
        <v>13.77076026925219</v>
      </c>
      <c r="T49">
        <v>13.77076026925219</v>
      </c>
      <c r="U49">
        <v>13.77076026925219</v>
      </c>
      <c r="V49">
        <v>13.77076026925219</v>
      </c>
      <c r="W49">
        <v>13.77076026925219</v>
      </c>
      <c r="X49">
        <v>13.77076026925219</v>
      </c>
      <c r="Y49">
        <v>13.77076026925219</v>
      </c>
      <c r="Z49">
        <v>13.77076026925219</v>
      </c>
      <c r="AA49">
        <v>13.77076026925219</v>
      </c>
      <c r="AB49">
        <v>13.77076026925219</v>
      </c>
      <c r="AC49">
        <v>13.77076026925219</v>
      </c>
      <c r="AD49">
        <v>13.77076026925219</v>
      </c>
      <c r="AE49">
        <v>13.77076026925219</v>
      </c>
      <c r="AF49">
        <v>13.77076026925219</v>
      </c>
    </row>
    <row r="50" spans="1:44">
      <c r="A50" t="s">
        <v>994</v>
      </c>
      <c r="B50" t="s">
        <v>906</v>
      </c>
      <c r="D50">
        <v>2019</v>
      </c>
      <c r="E50" t="s">
        <v>995</v>
      </c>
      <c r="F50" t="s">
        <v>996</v>
      </c>
      <c r="G50" t="s">
        <v>832</v>
      </c>
      <c r="H50" t="s">
        <v>997</v>
      </c>
      <c r="I50">
        <v>183214.53185075961</v>
      </c>
      <c r="L50">
        <v>1</v>
      </c>
      <c r="O50">
        <v>17429.084080171189</v>
      </c>
    </row>
    <row r="51" spans="1:44">
      <c r="A51" t="s">
        <v>994</v>
      </c>
      <c r="B51" t="s">
        <v>906</v>
      </c>
      <c r="D51">
        <v>2019</v>
      </c>
      <c r="E51" t="s">
        <v>998</v>
      </c>
      <c r="F51" t="s">
        <v>999</v>
      </c>
      <c r="G51" t="s">
        <v>832</v>
      </c>
      <c r="H51" t="s">
        <v>1000</v>
      </c>
      <c r="I51">
        <v>43034.141007505437</v>
      </c>
      <c r="K51">
        <v>1</v>
      </c>
      <c r="L51">
        <v>1</v>
      </c>
      <c r="O51">
        <v>1364.6036595479909</v>
      </c>
      <c r="P51">
        <v>1364.6036595479909</v>
      </c>
      <c r="Q51">
        <v>1364.6036595479909</v>
      </c>
      <c r="R51">
        <v>1364.6036595479909</v>
      </c>
      <c r="S51">
        <v>1364.6036595479909</v>
      </c>
      <c r="T51">
        <v>1364.6036595479909</v>
      </c>
      <c r="U51">
        <v>1364.6036595479909</v>
      </c>
      <c r="V51">
        <v>1364.6036595479909</v>
      </c>
      <c r="W51">
        <v>1364.6036595479909</v>
      </c>
      <c r="X51">
        <v>1364.6036595479909</v>
      </c>
      <c r="Y51">
        <v>1364.6036595479909</v>
      </c>
      <c r="Z51">
        <v>1364.6036595479909</v>
      </c>
      <c r="AA51">
        <v>1364.6036595479909</v>
      </c>
      <c r="AB51">
        <v>1364.6036595479909</v>
      </c>
      <c r="AC51">
        <v>1364.6036595479909</v>
      </c>
      <c r="AD51">
        <v>1364.6036595479909</v>
      </c>
      <c r="AE51">
        <v>1364.6036595479909</v>
      </c>
      <c r="AF51">
        <v>1364.6036595479909</v>
      </c>
      <c r="AG51">
        <v>67.865561350034497</v>
      </c>
      <c r="AH51">
        <v>67.865561350034497</v>
      </c>
      <c r="AI51">
        <v>67.865561350034497</v>
      </c>
      <c r="AJ51">
        <v>67.865561350034497</v>
      </c>
      <c r="AK51">
        <v>2.6429913923359119E-3</v>
      </c>
      <c r="AL51">
        <v>2.6429913923359119E-3</v>
      </c>
      <c r="AM51">
        <v>2.6429913923359119E-3</v>
      </c>
      <c r="AN51">
        <v>2.6429913923359119E-3</v>
      </c>
      <c r="AO51">
        <v>3.0952951661773282E-4</v>
      </c>
      <c r="AP51">
        <v>3.0952951661773282E-4</v>
      </c>
      <c r="AQ51">
        <v>3.0952951661773282E-4</v>
      </c>
      <c r="AR51">
        <v>3.0952951661773282E-4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G463"/>
  <sheetViews>
    <sheetView workbookViewId="0">
      <selection activeCell="C1" sqref="C1"/>
    </sheetView>
  </sheetViews>
  <sheetFormatPr defaultRowHeight="15"/>
  <cols>
    <col min="2" max="2" width="13.28515625" bestFit="1" customWidth="1"/>
    <col min="3" max="3" width="25.42578125" bestFit="1" customWidth="1"/>
    <col min="7" max="7" width="22.7109375" bestFit="1" customWidth="1"/>
    <col min="8" max="8" width="22.7109375" customWidth="1"/>
  </cols>
  <sheetData>
    <row r="1" spans="2:7">
      <c r="B1" t="s">
        <v>1001</v>
      </c>
      <c r="C1" t="s">
        <v>696</v>
      </c>
    </row>
    <row r="2" spans="2:7">
      <c r="B2" t="s">
        <v>328</v>
      </c>
      <c r="C2" t="s">
        <v>1002</v>
      </c>
    </row>
    <row r="3" spans="2:7">
      <c r="B3" t="s">
        <v>336</v>
      </c>
      <c r="C3" t="s">
        <v>1002</v>
      </c>
    </row>
    <row r="4" spans="2:7">
      <c r="B4" t="s">
        <v>260</v>
      </c>
      <c r="C4" t="s">
        <v>1003</v>
      </c>
    </row>
    <row r="5" spans="2:7">
      <c r="B5" t="s">
        <v>260</v>
      </c>
      <c r="C5" t="s">
        <v>1003</v>
      </c>
    </row>
    <row r="6" spans="2:7">
      <c r="B6" t="s">
        <v>260</v>
      </c>
      <c r="C6" t="s">
        <v>1003</v>
      </c>
    </row>
    <row r="7" spans="2:7">
      <c r="B7" t="s">
        <v>360</v>
      </c>
      <c r="C7" t="s">
        <v>1004</v>
      </c>
    </row>
    <row r="8" spans="2:7">
      <c r="B8" t="s">
        <v>360</v>
      </c>
      <c r="C8" t="s">
        <v>1004</v>
      </c>
      <c r="G8" s="349"/>
    </row>
    <row r="9" spans="2:7">
      <c r="C9" t="s">
        <v>1005</v>
      </c>
    </row>
    <row r="10" spans="2:7">
      <c r="C10" t="s">
        <v>1006</v>
      </c>
    </row>
    <row r="11" spans="2:7">
      <c r="B11" s="349" t="s">
        <v>334</v>
      </c>
      <c r="C11" t="s">
        <v>1007</v>
      </c>
    </row>
    <row r="12" spans="2:7">
      <c r="B12" s="349" t="s">
        <v>342</v>
      </c>
      <c r="C12" t="s">
        <v>1007</v>
      </c>
    </row>
    <row r="13" spans="2:7">
      <c r="B13" t="s">
        <v>310</v>
      </c>
      <c r="C13" t="s">
        <v>1008</v>
      </c>
    </row>
    <row r="14" spans="2:7">
      <c r="B14" t="s">
        <v>310</v>
      </c>
      <c r="C14" t="s">
        <v>1008</v>
      </c>
    </row>
    <row r="15" spans="2:7">
      <c r="B15" t="s">
        <v>310</v>
      </c>
      <c r="C15" t="s">
        <v>1008</v>
      </c>
    </row>
    <row r="16" spans="2:7">
      <c r="B16" t="s">
        <v>360</v>
      </c>
      <c r="C16" t="s">
        <v>1009</v>
      </c>
    </row>
    <row r="17" spans="2:3">
      <c r="B17" t="s">
        <v>360</v>
      </c>
      <c r="C17" t="s">
        <v>1009</v>
      </c>
    </row>
    <row r="18" spans="2:3">
      <c r="C18" t="s">
        <v>1010</v>
      </c>
    </row>
    <row r="19" spans="2:3">
      <c r="C19" t="s">
        <v>1011</v>
      </c>
    </row>
    <row r="20" spans="2:3">
      <c r="B20" t="s">
        <v>332</v>
      </c>
      <c r="C20" t="s">
        <v>1012</v>
      </c>
    </row>
    <row r="21" spans="2:3">
      <c r="B21" t="s">
        <v>340</v>
      </c>
      <c r="C21" t="s">
        <v>1012</v>
      </c>
    </row>
    <row r="22" spans="2:3">
      <c r="B22" t="s">
        <v>282</v>
      </c>
      <c r="C22" t="s">
        <v>1013</v>
      </c>
    </row>
    <row r="23" spans="2:3">
      <c r="B23" t="s">
        <v>282</v>
      </c>
      <c r="C23" t="s">
        <v>1013</v>
      </c>
    </row>
    <row r="24" spans="2:3">
      <c r="B24" t="s">
        <v>282</v>
      </c>
      <c r="C24" t="s">
        <v>1013</v>
      </c>
    </row>
    <row r="25" spans="2:3">
      <c r="B25" t="s">
        <v>369</v>
      </c>
      <c r="C25" t="s">
        <v>1014</v>
      </c>
    </row>
    <row r="26" spans="2:3">
      <c r="B26" t="s">
        <v>369</v>
      </c>
      <c r="C26" t="s">
        <v>1014</v>
      </c>
    </row>
    <row r="27" spans="2:3">
      <c r="C27" t="s">
        <v>1015</v>
      </c>
    </row>
    <row r="28" spans="2:3">
      <c r="C28" t="s">
        <v>1016</v>
      </c>
    </row>
    <row r="29" spans="2:3">
      <c r="B29" t="s">
        <v>475</v>
      </c>
      <c r="C29" t="s">
        <v>1017</v>
      </c>
    </row>
    <row r="30" spans="2:3">
      <c r="B30" t="s">
        <v>505</v>
      </c>
      <c r="C30" t="s">
        <v>1017</v>
      </c>
    </row>
    <row r="31" spans="2:3">
      <c r="B31" t="s">
        <v>493</v>
      </c>
      <c r="C31" t="s">
        <v>1018</v>
      </c>
    </row>
    <row r="32" spans="2:3">
      <c r="B32" t="s">
        <v>493</v>
      </c>
      <c r="C32" t="s">
        <v>1018</v>
      </c>
    </row>
    <row r="33" spans="2:3">
      <c r="B33" t="s">
        <v>493</v>
      </c>
      <c r="C33" t="s">
        <v>1018</v>
      </c>
    </row>
    <row r="34" spans="2:3">
      <c r="B34" t="s">
        <v>499</v>
      </c>
      <c r="C34" t="s">
        <v>1019</v>
      </c>
    </row>
    <row r="35" spans="2:3">
      <c r="B35" t="s">
        <v>499</v>
      </c>
      <c r="C35" t="s">
        <v>1019</v>
      </c>
    </row>
    <row r="36" spans="2:3">
      <c r="C36" t="s">
        <v>1020</v>
      </c>
    </row>
    <row r="37" spans="2:3">
      <c r="C37" t="s">
        <v>1021</v>
      </c>
    </row>
    <row r="38" spans="2:3">
      <c r="B38" t="s">
        <v>517</v>
      </c>
      <c r="C38" t="s">
        <v>1022</v>
      </c>
    </row>
    <row r="39" spans="2:3">
      <c r="B39" t="s">
        <v>517</v>
      </c>
      <c r="C39" t="s">
        <v>1022</v>
      </c>
    </row>
    <row r="40" spans="2:3">
      <c r="B40" t="s">
        <v>535</v>
      </c>
      <c r="C40" t="s">
        <v>1023</v>
      </c>
    </row>
    <row r="41" spans="2:3">
      <c r="B41" t="s">
        <v>535</v>
      </c>
      <c r="C41" t="s">
        <v>1023</v>
      </c>
    </row>
    <row r="42" spans="2:3">
      <c r="B42" t="s">
        <v>535</v>
      </c>
      <c r="C42" t="s">
        <v>1023</v>
      </c>
    </row>
    <row r="43" spans="2:3">
      <c r="B43" t="s">
        <v>545</v>
      </c>
      <c r="C43" t="s">
        <v>1024</v>
      </c>
    </row>
    <row r="44" spans="2:3">
      <c r="B44" t="s">
        <v>545</v>
      </c>
      <c r="C44" t="s">
        <v>1024</v>
      </c>
    </row>
    <row r="45" spans="2:3">
      <c r="C45" t="s">
        <v>1025</v>
      </c>
    </row>
    <row r="46" spans="2:3">
      <c r="C46" t="s">
        <v>1026</v>
      </c>
    </row>
    <row r="47" spans="2:3">
      <c r="C47" t="s">
        <v>1027</v>
      </c>
    </row>
    <row r="48" spans="2:3">
      <c r="C48" t="s">
        <v>1027</v>
      </c>
    </row>
    <row r="49" spans="2:3">
      <c r="B49" t="s">
        <v>607</v>
      </c>
      <c r="C49" t="s">
        <v>1028</v>
      </c>
    </row>
    <row r="50" spans="2:3">
      <c r="B50" t="s">
        <v>607</v>
      </c>
      <c r="C50" t="s">
        <v>1028</v>
      </c>
    </row>
    <row r="51" spans="2:3">
      <c r="B51" t="s">
        <v>607</v>
      </c>
      <c r="C51" t="s">
        <v>1028</v>
      </c>
    </row>
    <row r="52" spans="2:3">
      <c r="B52" t="s">
        <v>585</v>
      </c>
      <c r="C52" t="s">
        <v>1029</v>
      </c>
    </row>
    <row r="53" spans="2:3">
      <c r="B53" t="s">
        <v>585</v>
      </c>
      <c r="C53" t="s">
        <v>1029</v>
      </c>
    </row>
    <row r="54" spans="2:3">
      <c r="C54" t="s">
        <v>1030</v>
      </c>
    </row>
    <row r="55" spans="2:3">
      <c r="C55" t="s">
        <v>1031</v>
      </c>
    </row>
    <row r="56" spans="2:3">
      <c r="C56" t="s">
        <v>1032</v>
      </c>
    </row>
    <row r="57" spans="2:3">
      <c r="C57" t="s">
        <v>1032</v>
      </c>
    </row>
    <row r="58" spans="2:3">
      <c r="B58" t="s">
        <v>573</v>
      </c>
      <c r="C58" t="s">
        <v>1033</v>
      </c>
    </row>
    <row r="59" spans="2:3">
      <c r="B59" t="s">
        <v>573</v>
      </c>
      <c r="C59" t="s">
        <v>1033</v>
      </c>
    </row>
    <row r="60" spans="2:3">
      <c r="B60" t="s">
        <v>573</v>
      </c>
      <c r="C60" t="s">
        <v>1033</v>
      </c>
    </row>
    <row r="61" spans="2:3">
      <c r="B61" t="s">
        <v>585</v>
      </c>
      <c r="C61" t="s">
        <v>1034</v>
      </c>
    </row>
    <row r="62" spans="2:3">
      <c r="B62" t="s">
        <v>585</v>
      </c>
      <c r="C62" t="s">
        <v>1034</v>
      </c>
    </row>
    <row r="63" spans="2:3">
      <c r="C63" t="s">
        <v>1035</v>
      </c>
    </row>
    <row r="64" spans="2:3">
      <c r="C64" t="s">
        <v>1036</v>
      </c>
    </row>
    <row r="65" spans="2:3">
      <c r="C65" t="s">
        <v>1037</v>
      </c>
    </row>
    <row r="66" spans="2:3">
      <c r="C66" t="s">
        <v>1037</v>
      </c>
    </row>
    <row r="67" spans="2:3">
      <c r="B67" t="s">
        <v>607</v>
      </c>
      <c r="C67" t="s">
        <v>1038</v>
      </c>
    </row>
    <row r="68" spans="2:3">
      <c r="B68" t="s">
        <v>607</v>
      </c>
      <c r="C68" t="s">
        <v>1038</v>
      </c>
    </row>
    <row r="69" spans="2:3">
      <c r="B69" t="s">
        <v>607</v>
      </c>
      <c r="C69" t="s">
        <v>1038</v>
      </c>
    </row>
    <row r="70" spans="2:3">
      <c r="B70" t="s">
        <v>585</v>
      </c>
      <c r="C70" t="s">
        <v>1039</v>
      </c>
    </row>
    <row r="71" spans="2:3">
      <c r="B71" t="s">
        <v>585</v>
      </c>
      <c r="C71" t="s">
        <v>1039</v>
      </c>
    </row>
    <row r="72" spans="2:3">
      <c r="C72" t="s">
        <v>1040</v>
      </c>
    </row>
    <row r="73" spans="2:3">
      <c r="C73" t="s">
        <v>1041</v>
      </c>
    </row>
    <row r="74" spans="2:3">
      <c r="C74" t="s">
        <v>1042</v>
      </c>
    </row>
    <row r="75" spans="2:3">
      <c r="C75" t="s">
        <v>1042</v>
      </c>
    </row>
    <row r="76" spans="2:3">
      <c r="B76" t="s">
        <v>573</v>
      </c>
      <c r="C76" t="s">
        <v>1043</v>
      </c>
    </row>
    <row r="77" spans="2:3">
      <c r="B77" t="s">
        <v>573</v>
      </c>
      <c r="C77" t="s">
        <v>1043</v>
      </c>
    </row>
    <row r="78" spans="2:3">
      <c r="B78" t="s">
        <v>573</v>
      </c>
      <c r="C78" t="s">
        <v>1043</v>
      </c>
    </row>
    <row r="79" spans="2:3">
      <c r="B79" t="s">
        <v>585</v>
      </c>
      <c r="C79" t="s">
        <v>1044</v>
      </c>
    </row>
    <row r="80" spans="2:3">
      <c r="B80" t="s">
        <v>585</v>
      </c>
      <c r="C80" t="s">
        <v>1044</v>
      </c>
    </row>
    <row r="81" spans="2:3">
      <c r="C81" t="s">
        <v>1045</v>
      </c>
    </row>
    <row r="82" spans="2:3">
      <c r="C82" t="s">
        <v>1046</v>
      </c>
    </row>
    <row r="83" spans="2:3">
      <c r="B83" t="s">
        <v>417</v>
      </c>
      <c r="C83" t="s">
        <v>1047</v>
      </c>
    </row>
    <row r="84" spans="2:3">
      <c r="B84" t="s">
        <v>417</v>
      </c>
      <c r="C84" t="s">
        <v>1047</v>
      </c>
    </row>
    <row r="85" spans="2:3">
      <c r="B85" t="s">
        <v>457</v>
      </c>
      <c r="C85" t="s">
        <v>1048</v>
      </c>
    </row>
    <row r="86" spans="2:3">
      <c r="B86" t="s">
        <v>457</v>
      </c>
      <c r="C86" t="s">
        <v>1048</v>
      </c>
    </row>
    <row r="87" spans="2:3">
      <c r="B87" t="s">
        <v>457</v>
      </c>
      <c r="C87" t="s">
        <v>1048</v>
      </c>
    </row>
    <row r="88" spans="2:3">
      <c r="B88" t="s">
        <v>465</v>
      </c>
      <c r="C88" t="s">
        <v>1049</v>
      </c>
    </row>
    <row r="89" spans="2:3">
      <c r="B89" t="s">
        <v>465</v>
      </c>
      <c r="C89" t="s">
        <v>1049</v>
      </c>
    </row>
    <row r="90" spans="2:3">
      <c r="C90" t="s">
        <v>1050</v>
      </c>
    </row>
    <row r="91" spans="2:3">
      <c r="C91" t="s">
        <v>1051</v>
      </c>
    </row>
    <row r="92" spans="2:3">
      <c r="B92" t="s">
        <v>417</v>
      </c>
      <c r="C92" t="s">
        <v>1052</v>
      </c>
    </row>
    <row r="93" spans="2:3">
      <c r="B93" t="s">
        <v>417</v>
      </c>
      <c r="C93" t="s">
        <v>1052</v>
      </c>
    </row>
    <row r="94" spans="2:3">
      <c r="B94" t="s">
        <v>457</v>
      </c>
      <c r="C94" t="s">
        <v>1053</v>
      </c>
    </row>
    <row r="95" spans="2:3">
      <c r="B95" t="s">
        <v>457</v>
      </c>
      <c r="C95" t="s">
        <v>1053</v>
      </c>
    </row>
    <row r="96" spans="2:3">
      <c r="B96" t="s">
        <v>457</v>
      </c>
      <c r="C96" t="s">
        <v>1053</v>
      </c>
    </row>
    <row r="97" spans="2:3">
      <c r="B97" t="s">
        <v>465</v>
      </c>
      <c r="C97" t="s">
        <v>1054</v>
      </c>
    </row>
    <row r="98" spans="2:3">
      <c r="B98" t="s">
        <v>465</v>
      </c>
      <c r="C98" t="s">
        <v>1054</v>
      </c>
    </row>
    <row r="99" spans="2:3">
      <c r="C99" t="s">
        <v>1055</v>
      </c>
    </row>
    <row r="100" spans="2:3">
      <c r="C100" t="s">
        <v>1056</v>
      </c>
    </row>
    <row r="101" spans="2:3">
      <c r="B101" t="s">
        <v>417</v>
      </c>
      <c r="C101" t="s">
        <v>1057</v>
      </c>
    </row>
    <row r="102" spans="2:3">
      <c r="B102" t="s">
        <v>417</v>
      </c>
      <c r="C102" t="s">
        <v>1057</v>
      </c>
    </row>
    <row r="103" spans="2:3">
      <c r="B103" t="s">
        <v>457</v>
      </c>
      <c r="C103" t="s">
        <v>1058</v>
      </c>
    </row>
    <row r="104" spans="2:3">
      <c r="B104" t="s">
        <v>457</v>
      </c>
      <c r="C104" t="s">
        <v>1058</v>
      </c>
    </row>
    <row r="105" spans="2:3">
      <c r="B105" t="s">
        <v>457</v>
      </c>
      <c r="C105" t="s">
        <v>1058</v>
      </c>
    </row>
    <row r="106" spans="2:3">
      <c r="B106" t="s">
        <v>465</v>
      </c>
      <c r="C106" t="s">
        <v>1059</v>
      </c>
    </row>
    <row r="107" spans="2:3">
      <c r="B107" t="s">
        <v>465</v>
      </c>
      <c r="C107" t="s">
        <v>1059</v>
      </c>
    </row>
    <row r="108" spans="2:3">
      <c r="C108" t="s">
        <v>1060</v>
      </c>
    </row>
    <row r="109" spans="2:3">
      <c r="C109" t="s">
        <v>1061</v>
      </c>
    </row>
    <row r="110" spans="2:3">
      <c r="B110" t="s">
        <v>653</v>
      </c>
      <c r="C110" t="s">
        <v>1062</v>
      </c>
    </row>
    <row r="111" spans="2:3">
      <c r="B111" t="s">
        <v>653</v>
      </c>
      <c r="C111" t="s">
        <v>1062</v>
      </c>
    </row>
    <row r="112" spans="2:3">
      <c r="B112" t="s">
        <v>653</v>
      </c>
      <c r="C112" t="s">
        <v>1062</v>
      </c>
    </row>
    <row r="113" spans="2:3">
      <c r="B113" t="s">
        <v>1063</v>
      </c>
      <c r="C113" t="s">
        <v>1064</v>
      </c>
    </row>
    <row r="114" spans="2:3">
      <c r="B114" t="s">
        <v>1063</v>
      </c>
      <c r="C114" t="s">
        <v>1064</v>
      </c>
    </row>
    <row r="115" spans="2:3">
      <c r="C115" t="s">
        <v>1065</v>
      </c>
    </row>
    <row r="116" spans="2:3">
      <c r="C116" t="s">
        <v>1066</v>
      </c>
    </row>
    <row r="117" spans="2:3">
      <c r="B117" t="s">
        <v>641</v>
      </c>
      <c r="C117" t="s">
        <v>1067</v>
      </c>
    </row>
    <row r="118" spans="2:3">
      <c r="B118" t="s">
        <v>641</v>
      </c>
      <c r="C118" t="s">
        <v>1067</v>
      </c>
    </row>
    <row r="119" spans="2:3">
      <c r="B119" t="s">
        <v>641</v>
      </c>
      <c r="C119" t="s">
        <v>1067</v>
      </c>
    </row>
    <row r="120" spans="2:3">
      <c r="C120" t="s">
        <v>1068</v>
      </c>
    </row>
    <row r="121" spans="2:3">
      <c r="C121" t="s">
        <v>1068</v>
      </c>
    </row>
    <row r="122" spans="2:3">
      <c r="C122" t="s">
        <v>1069</v>
      </c>
    </row>
    <row r="123" spans="2:3">
      <c r="C123" t="s">
        <v>1070</v>
      </c>
    </row>
    <row r="124" spans="2:3">
      <c r="C124" t="s">
        <v>1071</v>
      </c>
    </row>
    <row r="125" spans="2:3">
      <c r="C125" t="s">
        <v>1072</v>
      </c>
    </row>
    <row r="126" spans="2:3">
      <c r="C126" t="s">
        <v>1073</v>
      </c>
    </row>
    <row r="127" spans="2:3">
      <c r="C127" t="s">
        <v>1073</v>
      </c>
    </row>
    <row r="128" spans="2:3">
      <c r="B128" t="s">
        <v>607</v>
      </c>
      <c r="C128" t="s">
        <v>1074</v>
      </c>
    </row>
    <row r="129" spans="2:3">
      <c r="B129" t="s">
        <v>607</v>
      </c>
      <c r="C129" t="s">
        <v>1074</v>
      </c>
    </row>
    <row r="130" spans="2:3">
      <c r="B130" t="s">
        <v>607</v>
      </c>
      <c r="C130" t="s">
        <v>1074</v>
      </c>
    </row>
    <row r="131" spans="2:3">
      <c r="B131" t="s">
        <v>585</v>
      </c>
      <c r="C131" t="s">
        <v>1075</v>
      </c>
    </row>
    <row r="132" spans="2:3">
      <c r="B132" t="s">
        <v>585</v>
      </c>
      <c r="C132" t="s">
        <v>1075</v>
      </c>
    </row>
    <row r="133" spans="2:3">
      <c r="C133" t="s">
        <v>1076</v>
      </c>
    </row>
    <row r="134" spans="2:3">
      <c r="B134" t="s">
        <v>657</v>
      </c>
      <c r="C134" t="s">
        <v>1077</v>
      </c>
    </row>
    <row r="135" spans="2:3">
      <c r="B135" t="s">
        <v>657</v>
      </c>
      <c r="C135" t="s">
        <v>1077</v>
      </c>
    </row>
    <row r="136" spans="2:3">
      <c r="B136" t="s">
        <v>663</v>
      </c>
      <c r="C136" t="s">
        <v>1078</v>
      </c>
    </row>
    <row r="137" spans="2:3">
      <c r="B137" t="s">
        <v>663</v>
      </c>
      <c r="C137" t="s">
        <v>1078</v>
      </c>
    </row>
    <row r="138" spans="2:3">
      <c r="B138" t="s">
        <v>663</v>
      </c>
      <c r="C138" t="s">
        <v>1078</v>
      </c>
    </row>
    <row r="139" spans="2:3">
      <c r="B139" t="s">
        <v>657</v>
      </c>
      <c r="C139" t="s">
        <v>1079</v>
      </c>
    </row>
    <row r="140" spans="2:3">
      <c r="B140" t="s">
        <v>671</v>
      </c>
      <c r="C140" t="s">
        <v>1080</v>
      </c>
    </row>
    <row r="141" spans="2:3">
      <c r="B141" t="s">
        <v>671</v>
      </c>
      <c r="C141" t="s">
        <v>1081</v>
      </c>
    </row>
    <row r="142" spans="2:3">
      <c r="B142" t="s">
        <v>671</v>
      </c>
      <c r="C142" t="s">
        <v>1081</v>
      </c>
    </row>
    <row r="143" spans="2:3">
      <c r="B143" t="s">
        <v>328</v>
      </c>
      <c r="C143" t="s">
        <v>1002</v>
      </c>
    </row>
    <row r="144" spans="2:3">
      <c r="B144" t="s">
        <v>336</v>
      </c>
      <c r="C144" t="s">
        <v>1002</v>
      </c>
    </row>
    <row r="145" spans="2:3">
      <c r="B145" t="s">
        <v>328</v>
      </c>
      <c r="C145" t="s">
        <v>1082</v>
      </c>
    </row>
    <row r="146" spans="2:3">
      <c r="B146" t="s">
        <v>336</v>
      </c>
      <c r="C146" t="s">
        <v>1082</v>
      </c>
    </row>
    <row r="147" spans="2:3">
      <c r="B147" t="s">
        <v>328</v>
      </c>
      <c r="C147" t="s">
        <v>1083</v>
      </c>
    </row>
    <row r="148" spans="2:3">
      <c r="B148" t="s">
        <v>336</v>
      </c>
      <c r="C148" t="s">
        <v>1083</v>
      </c>
    </row>
    <row r="149" spans="2:3">
      <c r="B149" t="s">
        <v>328</v>
      </c>
      <c r="C149" t="s">
        <v>1084</v>
      </c>
    </row>
    <row r="150" spans="2:3">
      <c r="B150" t="s">
        <v>336</v>
      </c>
      <c r="C150" t="s">
        <v>1084</v>
      </c>
    </row>
    <row r="151" spans="2:3">
      <c r="B151" t="s">
        <v>328</v>
      </c>
      <c r="C151" t="s">
        <v>1085</v>
      </c>
    </row>
    <row r="152" spans="2:3">
      <c r="B152" t="s">
        <v>336</v>
      </c>
      <c r="C152" t="s">
        <v>1085</v>
      </c>
    </row>
    <row r="153" spans="2:3">
      <c r="B153" t="s">
        <v>328</v>
      </c>
      <c r="C153" t="s">
        <v>1085</v>
      </c>
    </row>
    <row r="154" spans="2:3">
      <c r="B154" t="s">
        <v>336</v>
      </c>
      <c r="C154" t="s">
        <v>1085</v>
      </c>
    </row>
    <row r="155" spans="2:3">
      <c r="B155" t="s">
        <v>328</v>
      </c>
      <c r="C155" t="s">
        <v>1086</v>
      </c>
    </row>
    <row r="156" spans="2:3">
      <c r="B156" t="s">
        <v>336</v>
      </c>
      <c r="C156" t="s">
        <v>1086</v>
      </c>
    </row>
    <row r="157" spans="2:3">
      <c r="B157" t="s">
        <v>344</v>
      </c>
      <c r="C157" t="s">
        <v>1087</v>
      </c>
    </row>
    <row r="158" spans="2:3">
      <c r="B158" t="s">
        <v>316</v>
      </c>
      <c r="C158" t="s">
        <v>1087</v>
      </c>
    </row>
    <row r="159" spans="2:3">
      <c r="C159" t="s">
        <v>1087</v>
      </c>
    </row>
    <row r="160" spans="2:3">
      <c r="B160" t="s">
        <v>344</v>
      </c>
      <c r="C160" t="s">
        <v>1088</v>
      </c>
    </row>
    <row r="161" spans="2:3">
      <c r="B161" t="s">
        <v>316</v>
      </c>
      <c r="C161" t="s">
        <v>1088</v>
      </c>
    </row>
    <row r="162" spans="2:3">
      <c r="C162" t="s">
        <v>1088</v>
      </c>
    </row>
    <row r="163" spans="2:3">
      <c r="B163" t="s">
        <v>260</v>
      </c>
      <c r="C163" t="s">
        <v>1003</v>
      </c>
    </row>
    <row r="164" spans="2:3">
      <c r="B164" t="s">
        <v>260</v>
      </c>
      <c r="C164" t="s">
        <v>1003</v>
      </c>
    </row>
    <row r="165" spans="2:3">
      <c r="B165" t="s">
        <v>260</v>
      </c>
      <c r="C165" t="s">
        <v>1003</v>
      </c>
    </row>
    <row r="166" spans="2:3">
      <c r="B166" t="s">
        <v>360</v>
      </c>
      <c r="C166" t="s">
        <v>1004</v>
      </c>
    </row>
    <row r="167" spans="2:3">
      <c r="B167" t="s">
        <v>360</v>
      </c>
      <c r="C167" t="s">
        <v>1004</v>
      </c>
    </row>
    <row r="168" spans="2:3">
      <c r="B168" t="s">
        <v>385</v>
      </c>
      <c r="C168" t="s">
        <v>1006</v>
      </c>
    </row>
    <row r="169" spans="2:3">
      <c r="B169" t="s">
        <v>385</v>
      </c>
      <c r="C169" t="s">
        <v>1089</v>
      </c>
    </row>
    <row r="170" spans="2:3">
      <c r="C170" t="s">
        <v>1090</v>
      </c>
    </row>
    <row r="171" spans="2:3">
      <c r="C171" t="s">
        <v>1005</v>
      </c>
    </row>
    <row r="172" spans="2:3">
      <c r="C172" t="s">
        <v>1091</v>
      </c>
    </row>
    <row r="173" spans="2:3">
      <c r="C173" t="s">
        <v>1092</v>
      </c>
    </row>
    <row r="174" spans="2:3">
      <c r="B174" s="349" t="s">
        <v>306</v>
      </c>
      <c r="C174" t="s">
        <v>1007</v>
      </c>
    </row>
    <row r="175" spans="2:3">
      <c r="B175" s="349" t="s">
        <v>306</v>
      </c>
      <c r="C175" t="s">
        <v>1007</v>
      </c>
    </row>
    <row r="176" spans="2:3">
      <c r="B176" s="349" t="s">
        <v>306</v>
      </c>
      <c r="C176" t="s">
        <v>1093</v>
      </c>
    </row>
    <row r="177" spans="2:3">
      <c r="B177" s="349" t="s">
        <v>306</v>
      </c>
      <c r="C177" t="s">
        <v>1093</v>
      </c>
    </row>
    <row r="178" spans="2:3">
      <c r="B178" s="349" t="s">
        <v>314</v>
      </c>
      <c r="C178" t="s">
        <v>1094</v>
      </c>
    </row>
    <row r="179" spans="2:3">
      <c r="B179" s="349" t="s">
        <v>314</v>
      </c>
      <c r="C179" t="s">
        <v>1094</v>
      </c>
    </row>
    <row r="180" spans="2:3">
      <c r="B180" s="349" t="s">
        <v>314</v>
      </c>
      <c r="C180" t="s">
        <v>1095</v>
      </c>
    </row>
    <row r="181" spans="2:3">
      <c r="B181" s="349" t="s">
        <v>314</v>
      </c>
      <c r="C181" t="s">
        <v>1095</v>
      </c>
    </row>
    <row r="182" spans="2:3">
      <c r="B182" s="349" t="s">
        <v>314</v>
      </c>
      <c r="C182" t="s">
        <v>1096</v>
      </c>
    </row>
    <row r="183" spans="2:3">
      <c r="B183" s="349" t="s">
        <v>314</v>
      </c>
      <c r="C183" t="s">
        <v>1096</v>
      </c>
    </row>
    <row r="184" spans="2:3">
      <c r="B184" s="349" t="s">
        <v>314</v>
      </c>
      <c r="C184" t="s">
        <v>1096</v>
      </c>
    </row>
    <row r="185" spans="2:3">
      <c r="B185" s="349" t="s">
        <v>314</v>
      </c>
      <c r="C185" t="s">
        <v>1096</v>
      </c>
    </row>
    <row r="186" spans="2:3">
      <c r="B186" s="349" t="s">
        <v>314</v>
      </c>
      <c r="C186" t="s">
        <v>1097</v>
      </c>
    </row>
    <row r="187" spans="2:3">
      <c r="B187" s="349" t="s">
        <v>314</v>
      </c>
      <c r="C187" t="s">
        <v>1097</v>
      </c>
    </row>
    <row r="188" spans="2:3">
      <c r="B188" s="349" t="s">
        <v>314</v>
      </c>
      <c r="C188" t="s">
        <v>1098</v>
      </c>
    </row>
    <row r="189" spans="2:3">
      <c r="B189" s="349" t="s">
        <v>314</v>
      </c>
      <c r="C189" t="s">
        <v>1098</v>
      </c>
    </row>
    <row r="190" spans="2:3">
      <c r="C190" t="s">
        <v>1098</v>
      </c>
    </row>
    <row r="191" spans="2:3">
      <c r="B191" s="349" t="s">
        <v>314</v>
      </c>
      <c r="C191" t="s">
        <v>1099</v>
      </c>
    </row>
    <row r="192" spans="2:3">
      <c r="B192" s="349" t="s">
        <v>314</v>
      </c>
      <c r="C192" t="s">
        <v>1099</v>
      </c>
    </row>
    <row r="193" spans="2:3">
      <c r="C193" t="s">
        <v>1099</v>
      </c>
    </row>
    <row r="194" spans="2:3">
      <c r="B194" t="s">
        <v>310</v>
      </c>
      <c r="C194" t="s">
        <v>1008</v>
      </c>
    </row>
    <row r="195" spans="2:3">
      <c r="B195" t="s">
        <v>310</v>
      </c>
      <c r="C195" t="s">
        <v>1008</v>
      </c>
    </row>
    <row r="196" spans="2:3">
      <c r="B196" t="s">
        <v>310</v>
      </c>
      <c r="C196" t="s">
        <v>1008</v>
      </c>
    </row>
    <row r="197" spans="2:3">
      <c r="B197" t="s">
        <v>360</v>
      </c>
      <c r="C197" t="s">
        <v>1009</v>
      </c>
    </row>
    <row r="198" spans="2:3">
      <c r="B198" t="s">
        <v>360</v>
      </c>
      <c r="C198" t="s">
        <v>1009</v>
      </c>
    </row>
    <row r="199" spans="2:3">
      <c r="B199" t="s">
        <v>393</v>
      </c>
      <c r="C199" t="s">
        <v>1011</v>
      </c>
    </row>
    <row r="200" spans="2:3">
      <c r="B200" t="s">
        <v>393</v>
      </c>
      <c r="C200" t="s">
        <v>1100</v>
      </c>
    </row>
    <row r="201" spans="2:3">
      <c r="C201" t="s">
        <v>1101</v>
      </c>
    </row>
    <row r="202" spans="2:3">
      <c r="C202" t="s">
        <v>1010</v>
      </c>
    </row>
    <row r="203" spans="2:3">
      <c r="C203" t="s">
        <v>1102</v>
      </c>
    </row>
    <row r="204" spans="2:3">
      <c r="C204" t="s">
        <v>1103</v>
      </c>
    </row>
    <row r="205" spans="2:3">
      <c r="B205" t="s">
        <v>332</v>
      </c>
      <c r="C205" t="s">
        <v>1012</v>
      </c>
    </row>
    <row r="206" spans="2:3">
      <c r="B206" t="s">
        <v>340</v>
      </c>
      <c r="C206" t="s">
        <v>1012</v>
      </c>
    </row>
    <row r="207" spans="2:3">
      <c r="B207" t="s">
        <v>332</v>
      </c>
      <c r="C207" t="s">
        <v>1104</v>
      </c>
    </row>
    <row r="208" spans="2:3">
      <c r="B208" t="s">
        <v>340</v>
      </c>
      <c r="C208" t="s">
        <v>1104</v>
      </c>
    </row>
    <row r="209" spans="2:3">
      <c r="B209" t="s">
        <v>332</v>
      </c>
      <c r="C209" t="s">
        <v>1105</v>
      </c>
    </row>
    <row r="210" spans="2:3">
      <c r="B210" t="s">
        <v>340</v>
      </c>
      <c r="C210" t="s">
        <v>1105</v>
      </c>
    </row>
    <row r="211" spans="2:3">
      <c r="B211" t="s">
        <v>332</v>
      </c>
      <c r="C211" t="s">
        <v>1106</v>
      </c>
    </row>
    <row r="212" spans="2:3">
      <c r="B212" t="s">
        <v>340</v>
      </c>
      <c r="C212" t="s">
        <v>1106</v>
      </c>
    </row>
    <row r="213" spans="2:3">
      <c r="B213" t="s">
        <v>332</v>
      </c>
      <c r="C213" t="s">
        <v>1107</v>
      </c>
    </row>
    <row r="214" spans="2:3">
      <c r="B214" t="s">
        <v>340</v>
      </c>
      <c r="C214" t="s">
        <v>1107</v>
      </c>
    </row>
    <row r="215" spans="2:3">
      <c r="B215" t="s">
        <v>332</v>
      </c>
      <c r="C215" t="s">
        <v>1107</v>
      </c>
    </row>
    <row r="216" spans="2:3">
      <c r="B216" t="s">
        <v>340</v>
      </c>
      <c r="C216" t="s">
        <v>1107</v>
      </c>
    </row>
    <row r="217" spans="2:3">
      <c r="B217" t="s">
        <v>332</v>
      </c>
      <c r="C217" t="s">
        <v>1108</v>
      </c>
    </row>
    <row r="218" spans="2:3">
      <c r="B218" t="s">
        <v>340</v>
      </c>
      <c r="C218" t="s">
        <v>1108</v>
      </c>
    </row>
    <row r="219" spans="2:3">
      <c r="B219" t="s">
        <v>348</v>
      </c>
      <c r="C219" t="s">
        <v>1109</v>
      </c>
    </row>
    <row r="220" spans="2:3">
      <c r="B220" t="s">
        <v>322</v>
      </c>
      <c r="C220" t="s">
        <v>1109</v>
      </c>
    </row>
    <row r="221" spans="2:3">
      <c r="C221" t="s">
        <v>1109</v>
      </c>
    </row>
    <row r="222" spans="2:3">
      <c r="B222" t="s">
        <v>348</v>
      </c>
      <c r="C222" t="s">
        <v>1110</v>
      </c>
    </row>
    <row r="223" spans="2:3">
      <c r="B223" t="s">
        <v>322</v>
      </c>
      <c r="C223" t="s">
        <v>1110</v>
      </c>
    </row>
    <row r="224" spans="2:3">
      <c r="C224" t="s">
        <v>1110</v>
      </c>
    </row>
    <row r="225" spans="2:3">
      <c r="B225" t="s">
        <v>282</v>
      </c>
      <c r="C225" t="s">
        <v>1013</v>
      </c>
    </row>
    <row r="226" spans="2:3">
      <c r="B226" t="s">
        <v>282</v>
      </c>
      <c r="C226" t="s">
        <v>1013</v>
      </c>
    </row>
    <row r="227" spans="2:3">
      <c r="B227" t="s">
        <v>282</v>
      </c>
      <c r="C227" t="s">
        <v>1013</v>
      </c>
    </row>
    <row r="228" spans="2:3">
      <c r="B228" t="s">
        <v>369</v>
      </c>
      <c r="C228" t="s">
        <v>1014</v>
      </c>
    </row>
    <row r="229" spans="2:3">
      <c r="B229" t="s">
        <v>369</v>
      </c>
      <c r="C229" t="s">
        <v>1014</v>
      </c>
    </row>
    <row r="230" spans="2:3">
      <c r="B230" t="s">
        <v>389</v>
      </c>
      <c r="C230" t="s">
        <v>1016</v>
      </c>
    </row>
    <row r="231" spans="2:3">
      <c r="B231" t="s">
        <v>389</v>
      </c>
      <c r="C231" t="s">
        <v>1111</v>
      </c>
    </row>
    <row r="232" spans="2:3">
      <c r="C232" t="s">
        <v>1112</v>
      </c>
    </row>
    <row r="233" spans="2:3">
      <c r="C233" t="s">
        <v>1015</v>
      </c>
    </row>
    <row r="234" spans="2:3">
      <c r="C234" t="s">
        <v>1113</v>
      </c>
    </row>
    <row r="235" spans="2:3">
      <c r="C235" t="s">
        <v>1114</v>
      </c>
    </row>
    <row r="236" spans="2:3">
      <c r="B236" t="s">
        <v>475</v>
      </c>
      <c r="C236" t="s">
        <v>1017</v>
      </c>
    </row>
    <row r="237" spans="2:3">
      <c r="B237" t="s">
        <v>505</v>
      </c>
      <c r="C237" t="s">
        <v>1017</v>
      </c>
    </row>
    <row r="238" spans="2:3">
      <c r="B238" t="s">
        <v>477</v>
      </c>
      <c r="C238" t="s">
        <v>1115</v>
      </c>
    </row>
    <row r="239" spans="2:3">
      <c r="B239" t="s">
        <v>507</v>
      </c>
      <c r="C239" t="s">
        <v>1115</v>
      </c>
    </row>
    <row r="240" spans="2:3">
      <c r="B240" t="s">
        <v>481</v>
      </c>
      <c r="C240" t="s">
        <v>1116</v>
      </c>
    </row>
    <row r="241" spans="2:3">
      <c r="B241" t="s">
        <v>1117</v>
      </c>
      <c r="C241" t="s">
        <v>1116</v>
      </c>
    </row>
    <row r="242" spans="2:3">
      <c r="B242" t="s">
        <v>481</v>
      </c>
      <c r="C242" t="s">
        <v>1118</v>
      </c>
    </row>
    <row r="243" spans="2:3">
      <c r="B243" t="s">
        <v>1117</v>
      </c>
      <c r="C243" t="s">
        <v>1118</v>
      </c>
    </row>
    <row r="244" spans="2:3">
      <c r="B244" t="s">
        <v>481</v>
      </c>
      <c r="C244" t="s">
        <v>1119</v>
      </c>
    </row>
    <row r="245" spans="2:3">
      <c r="B245" t="s">
        <v>1117</v>
      </c>
      <c r="C245" t="s">
        <v>1119</v>
      </c>
    </row>
    <row r="246" spans="2:3">
      <c r="B246" t="s">
        <v>481</v>
      </c>
      <c r="C246" t="s">
        <v>1119</v>
      </c>
    </row>
    <row r="247" spans="2:3">
      <c r="B247" t="s">
        <v>1117</v>
      </c>
      <c r="C247" t="s">
        <v>1119</v>
      </c>
    </row>
    <row r="248" spans="2:3">
      <c r="B248" t="s">
        <v>481</v>
      </c>
      <c r="C248" t="s">
        <v>1120</v>
      </c>
    </row>
    <row r="249" spans="2:3">
      <c r="B249" t="s">
        <v>1117</v>
      </c>
      <c r="C249" t="s">
        <v>1120</v>
      </c>
    </row>
    <row r="250" spans="2:3">
      <c r="B250" t="s">
        <v>481</v>
      </c>
      <c r="C250" t="s">
        <v>1121</v>
      </c>
    </row>
    <row r="251" spans="2:3">
      <c r="B251" t="s">
        <v>1117</v>
      </c>
      <c r="C251" t="s">
        <v>1121</v>
      </c>
    </row>
    <row r="252" spans="2:3">
      <c r="C252" t="s">
        <v>1121</v>
      </c>
    </row>
    <row r="253" spans="2:3">
      <c r="B253" t="s">
        <v>481</v>
      </c>
      <c r="C253" t="s">
        <v>1122</v>
      </c>
    </row>
    <row r="254" spans="2:3">
      <c r="B254" t="s">
        <v>1117</v>
      </c>
      <c r="C254" t="s">
        <v>1122</v>
      </c>
    </row>
    <row r="255" spans="2:3">
      <c r="C255" t="s">
        <v>1122</v>
      </c>
    </row>
    <row r="256" spans="2:3">
      <c r="B256" t="s">
        <v>495</v>
      </c>
      <c r="C256" t="s">
        <v>1018</v>
      </c>
    </row>
    <row r="257" spans="2:3">
      <c r="B257" t="s">
        <v>495</v>
      </c>
      <c r="C257" t="s">
        <v>1018</v>
      </c>
    </row>
    <row r="258" spans="2:3">
      <c r="B258" t="s">
        <v>495</v>
      </c>
      <c r="C258" t="s">
        <v>1018</v>
      </c>
    </row>
    <row r="259" spans="2:3">
      <c r="B259" t="s">
        <v>501</v>
      </c>
      <c r="C259" t="s">
        <v>1019</v>
      </c>
    </row>
    <row r="260" spans="2:3">
      <c r="B260" t="s">
        <v>501</v>
      </c>
      <c r="C260" t="s">
        <v>1019</v>
      </c>
    </row>
    <row r="261" spans="2:3">
      <c r="B261" t="s">
        <v>1123</v>
      </c>
      <c r="C261" t="s">
        <v>1021</v>
      </c>
    </row>
    <row r="262" spans="2:3">
      <c r="B262" t="s">
        <v>1123</v>
      </c>
      <c r="C262" t="s">
        <v>1124</v>
      </c>
    </row>
    <row r="263" spans="2:3">
      <c r="C263" t="s">
        <v>1125</v>
      </c>
    </row>
    <row r="264" spans="2:3">
      <c r="C264" t="s">
        <v>1020</v>
      </c>
    </row>
    <row r="265" spans="2:3">
      <c r="C265" t="s">
        <v>1126</v>
      </c>
    </row>
    <row r="266" spans="2:3">
      <c r="C266" t="s">
        <v>1127</v>
      </c>
    </row>
    <row r="267" spans="2:3">
      <c r="B267" t="s">
        <v>537</v>
      </c>
      <c r="C267" t="s">
        <v>1023</v>
      </c>
    </row>
    <row r="268" spans="2:3">
      <c r="B268" t="s">
        <v>537</v>
      </c>
      <c r="C268" t="s">
        <v>1023</v>
      </c>
    </row>
    <row r="269" spans="2:3">
      <c r="B269" t="s">
        <v>537</v>
      </c>
      <c r="C269" t="s">
        <v>1023</v>
      </c>
    </row>
    <row r="270" spans="2:3">
      <c r="B270" t="s">
        <v>537</v>
      </c>
      <c r="C270" t="s">
        <v>1128</v>
      </c>
    </row>
    <row r="271" spans="2:3">
      <c r="B271" t="s">
        <v>537</v>
      </c>
      <c r="C271" t="s">
        <v>1128</v>
      </c>
    </row>
    <row r="272" spans="2:3">
      <c r="B272" t="s">
        <v>537</v>
      </c>
      <c r="C272" t="s">
        <v>1128</v>
      </c>
    </row>
    <row r="273" spans="2:3">
      <c r="B273" t="s">
        <v>531</v>
      </c>
      <c r="C273" t="s">
        <v>1129</v>
      </c>
    </row>
    <row r="274" spans="2:3">
      <c r="B274" t="s">
        <v>531</v>
      </c>
      <c r="C274" t="s">
        <v>1129</v>
      </c>
    </row>
    <row r="275" spans="2:3">
      <c r="B275" t="s">
        <v>531</v>
      </c>
      <c r="C275" t="s">
        <v>1129</v>
      </c>
    </row>
    <row r="276" spans="2:3">
      <c r="B276" t="s">
        <v>531</v>
      </c>
      <c r="C276" t="s">
        <v>1130</v>
      </c>
    </row>
    <row r="277" spans="2:3">
      <c r="B277" t="s">
        <v>531</v>
      </c>
      <c r="C277" t="s">
        <v>1130</v>
      </c>
    </row>
    <row r="278" spans="2:3">
      <c r="B278" t="s">
        <v>531</v>
      </c>
      <c r="C278" t="s">
        <v>1130</v>
      </c>
    </row>
    <row r="279" spans="2:3">
      <c r="C279" t="s">
        <v>1130</v>
      </c>
    </row>
    <row r="280" spans="2:3">
      <c r="C280" t="s">
        <v>1131</v>
      </c>
    </row>
    <row r="281" spans="2:3">
      <c r="C281" t="s">
        <v>1132</v>
      </c>
    </row>
    <row r="282" spans="2:3">
      <c r="C282" t="s">
        <v>1132</v>
      </c>
    </row>
    <row r="283" spans="2:3">
      <c r="C283" t="s">
        <v>1133</v>
      </c>
    </row>
    <row r="284" spans="2:3">
      <c r="B284" t="s">
        <v>595</v>
      </c>
      <c r="C284" t="s">
        <v>1028</v>
      </c>
    </row>
    <row r="285" spans="2:3">
      <c r="B285" t="s">
        <v>595</v>
      </c>
      <c r="C285" t="s">
        <v>1028</v>
      </c>
    </row>
    <row r="286" spans="2:3">
      <c r="B286" t="s">
        <v>595</v>
      </c>
      <c r="C286" t="s">
        <v>1028</v>
      </c>
    </row>
    <row r="287" spans="2:3">
      <c r="B287" t="s">
        <v>597</v>
      </c>
      <c r="C287" t="s">
        <v>1134</v>
      </c>
    </row>
    <row r="288" spans="2:3">
      <c r="B288" t="s">
        <v>597</v>
      </c>
      <c r="C288" t="s">
        <v>1134</v>
      </c>
    </row>
    <row r="289" spans="2:3">
      <c r="B289" t="s">
        <v>597</v>
      </c>
      <c r="C289" t="s">
        <v>1134</v>
      </c>
    </row>
    <row r="290" spans="2:3">
      <c r="B290" t="s">
        <v>599</v>
      </c>
      <c r="C290" t="s">
        <v>1135</v>
      </c>
    </row>
    <row r="291" spans="2:3">
      <c r="B291" t="s">
        <v>599</v>
      </c>
      <c r="C291" t="s">
        <v>1135</v>
      </c>
    </row>
    <row r="292" spans="2:3">
      <c r="B292" t="s">
        <v>599</v>
      </c>
      <c r="C292" t="s">
        <v>1135</v>
      </c>
    </row>
    <row r="293" spans="2:3">
      <c r="B293" t="s">
        <v>599</v>
      </c>
      <c r="C293" t="s">
        <v>1136</v>
      </c>
    </row>
    <row r="294" spans="2:3">
      <c r="B294" t="s">
        <v>599</v>
      </c>
      <c r="C294" t="s">
        <v>1136</v>
      </c>
    </row>
    <row r="295" spans="2:3">
      <c r="B295" t="s">
        <v>599</v>
      </c>
      <c r="C295" t="s">
        <v>1136</v>
      </c>
    </row>
    <row r="296" spans="2:3">
      <c r="C296" t="s">
        <v>1136</v>
      </c>
    </row>
    <row r="297" spans="2:3">
      <c r="C297" t="s">
        <v>1031</v>
      </c>
    </row>
    <row r="298" spans="2:3">
      <c r="C298" t="s">
        <v>1137</v>
      </c>
    </row>
    <row r="299" spans="2:3">
      <c r="C299" t="s">
        <v>1137</v>
      </c>
    </row>
    <row r="300" spans="2:3">
      <c r="C300" t="s">
        <v>1030</v>
      </c>
    </row>
    <row r="301" spans="2:3">
      <c r="B301" t="s">
        <v>565</v>
      </c>
      <c r="C301" t="s">
        <v>1033</v>
      </c>
    </row>
    <row r="302" spans="2:3">
      <c r="B302" t="s">
        <v>565</v>
      </c>
      <c r="C302" t="s">
        <v>1033</v>
      </c>
    </row>
    <row r="303" spans="2:3">
      <c r="B303" t="s">
        <v>565</v>
      </c>
      <c r="C303" t="s">
        <v>1033</v>
      </c>
    </row>
    <row r="304" spans="2:3">
      <c r="B304" t="s">
        <v>567</v>
      </c>
      <c r="C304" t="s">
        <v>1138</v>
      </c>
    </row>
    <row r="305" spans="2:3">
      <c r="B305" t="s">
        <v>567</v>
      </c>
      <c r="C305" t="s">
        <v>1138</v>
      </c>
    </row>
    <row r="306" spans="2:3">
      <c r="B306" t="s">
        <v>567</v>
      </c>
      <c r="C306" t="s">
        <v>1138</v>
      </c>
    </row>
    <row r="307" spans="2:3">
      <c r="B307" t="s">
        <v>569</v>
      </c>
      <c r="C307" t="s">
        <v>1139</v>
      </c>
    </row>
    <row r="308" spans="2:3">
      <c r="B308" t="s">
        <v>569</v>
      </c>
      <c r="C308" t="s">
        <v>1139</v>
      </c>
    </row>
    <row r="309" spans="2:3">
      <c r="B309" t="s">
        <v>569</v>
      </c>
      <c r="C309" t="s">
        <v>1139</v>
      </c>
    </row>
    <row r="310" spans="2:3">
      <c r="B310" t="s">
        <v>569</v>
      </c>
      <c r="C310" t="s">
        <v>1140</v>
      </c>
    </row>
    <row r="311" spans="2:3">
      <c r="B311" t="s">
        <v>569</v>
      </c>
      <c r="C311" t="s">
        <v>1140</v>
      </c>
    </row>
    <row r="312" spans="2:3">
      <c r="B312" t="s">
        <v>569</v>
      </c>
      <c r="C312" t="s">
        <v>1140</v>
      </c>
    </row>
    <row r="313" spans="2:3">
      <c r="C313" t="s">
        <v>1140</v>
      </c>
    </row>
    <row r="314" spans="2:3">
      <c r="C314" t="s">
        <v>1036</v>
      </c>
    </row>
    <row r="315" spans="2:3">
      <c r="C315" t="s">
        <v>1141</v>
      </c>
    </row>
    <row r="316" spans="2:3">
      <c r="C316" t="s">
        <v>1141</v>
      </c>
    </row>
    <row r="317" spans="2:3">
      <c r="C317" t="s">
        <v>1035</v>
      </c>
    </row>
    <row r="318" spans="2:3">
      <c r="B318" t="s">
        <v>595</v>
      </c>
      <c r="C318" t="s">
        <v>1038</v>
      </c>
    </row>
    <row r="319" spans="2:3">
      <c r="B319" t="s">
        <v>595</v>
      </c>
      <c r="C319" t="s">
        <v>1038</v>
      </c>
    </row>
    <row r="320" spans="2:3">
      <c r="B320" t="s">
        <v>595</v>
      </c>
      <c r="C320" t="s">
        <v>1038</v>
      </c>
    </row>
    <row r="321" spans="2:3">
      <c r="B321" t="s">
        <v>597</v>
      </c>
      <c r="C321" t="s">
        <v>1142</v>
      </c>
    </row>
    <row r="322" spans="2:3">
      <c r="B322" t="s">
        <v>597</v>
      </c>
      <c r="C322" t="s">
        <v>1142</v>
      </c>
    </row>
    <row r="323" spans="2:3">
      <c r="B323" t="s">
        <v>597</v>
      </c>
      <c r="C323" t="s">
        <v>1142</v>
      </c>
    </row>
    <row r="324" spans="2:3">
      <c r="B324" t="s">
        <v>599</v>
      </c>
      <c r="C324" t="s">
        <v>1143</v>
      </c>
    </row>
    <row r="325" spans="2:3">
      <c r="B325" t="s">
        <v>599</v>
      </c>
      <c r="C325" t="s">
        <v>1143</v>
      </c>
    </row>
    <row r="326" spans="2:3">
      <c r="B326" t="s">
        <v>599</v>
      </c>
      <c r="C326" t="s">
        <v>1143</v>
      </c>
    </row>
    <row r="327" spans="2:3">
      <c r="B327" t="s">
        <v>599</v>
      </c>
      <c r="C327" t="s">
        <v>1144</v>
      </c>
    </row>
    <row r="328" spans="2:3">
      <c r="B328" t="s">
        <v>599</v>
      </c>
      <c r="C328" t="s">
        <v>1144</v>
      </c>
    </row>
    <row r="329" spans="2:3">
      <c r="B329" t="s">
        <v>599</v>
      </c>
      <c r="C329" t="s">
        <v>1144</v>
      </c>
    </row>
    <row r="330" spans="2:3">
      <c r="C330" t="s">
        <v>1144</v>
      </c>
    </row>
    <row r="331" spans="2:3">
      <c r="C331" t="s">
        <v>1041</v>
      </c>
    </row>
    <row r="332" spans="2:3">
      <c r="C332" t="s">
        <v>1145</v>
      </c>
    </row>
    <row r="333" spans="2:3">
      <c r="C333" t="s">
        <v>1145</v>
      </c>
    </row>
    <row r="334" spans="2:3">
      <c r="C334" t="s">
        <v>1040</v>
      </c>
    </row>
    <row r="335" spans="2:3">
      <c r="B335" t="s">
        <v>565</v>
      </c>
      <c r="C335" t="s">
        <v>1043</v>
      </c>
    </row>
    <row r="336" spans="2:3">
      <c r="B336" t="s">
        <v>565</v>
      </c>
      <c r="C336" t="s">
        <v>1043</v>
      </c>
    </row>
    <row r="337" spans="2:3">
      <c r="B337" t="s">
        <v>565</v>
      </c>
      <c r="C337" t="s">
        <v>1043</v>
      </c>
    </row>
    <row r="338" spans="2:3">
      <c r="B338" t="s">
        <v>567</v>
      </c>
      <c r="C338" t="s">
        <v>1146</v>
      </c>
    </row>
    <row r="339" spans="2:3">
      <c r="B339" t="s">
        <v>567</v>
      </c>
      <c r="C339" t="s">
        <v>1146</v>
      </c>
    </row>
    <row r="340" spans="2:3">
      <c r="B340" t="s">
        <v>567</v>
      </c>
      <c r="C340" t="s">
        <v>1146</v>
      </c>
    </row>
    <row r="341" spans="2:3">
      <c r="B341" t="s">
        <v>569</v>
      </c>
      <c r="C341" t="s">
        <v>1147</v>
      </c>
    </row>
    <row r="342" spans="2:3">
      <c r="B342" t="s">
        <v>569</v>
      </c>
      <c r="C342" t="s">
        <v>1147</v>
      </c>
    </row>
    <row r="343" spans="2:3">
      <c r="B343" t="s">
        <v>569</v>
      </c>
      <c r="C343" t="s">
        <v>1147</v>
      </c>
    </row>
    <row r="344" spans="2:3">
      <c r="B344" t="s">
        <v>569</v>
      </c>
      <c r="C344" t="s">
        <v>1148</v>
      </c>
    </row>
    <row r="345" spans="2:3">
      <c r="B345" t="s">
        <v>569</v>
      </c>
      <c r="C345" t="s">
        <v>1148</v>
      </c>
    </row>
    <row r="346" spans="2:3">
      <c r="B346" t="s">
        <v>569</v>
      </c>
      <c r="C346" t="s">
        <v>1148</v>
      </c>
    </row>
    <row r="347" spans="2:3">
      <c r="C347" t="s">
        <v>1148</v>
      </c>
    </row>
    <row r="348" spans="2:3">
      <c r="C348" t="s">
        <v>1046</v>
      </c>
    </row>
    <row r="349" spans="2:3">
      <c r="C349" t="s">
        <v>1149</v>
      </c>
    </row>
    <row r="350" spans="2:3">
      <c r="C350" t="s">
        <v>1149</v>
      </c>
    </row>
    <row r="351" spans="2:3">
      <c r="C351" t="s">
        <v>1045</v>
      </c>
    </row>
    <row r="352" spans="2:3">
      <c r="B352" t="s">
        <v>457</v>
      </c>
      <c r="C352" t="s">
        <v>1048</v>
      </c>
    </row>
    <row r="353" spans="2:3">
      <c r="B353" t="s">
        <v>457</v>
      </c>
      <c r="C353" t="s">
        <v>1048</v>
      </c>
    </row>
    <row r="354" spans="2:3">
      <c r="B354" t="s">
        <v>457</v>
      </c>
      <c r="C354" t="s">
        <v>1048</v>
      </c>
    </row>
    <row r="355" spans="2:3">
      <c r="B355" t="s">
        <v>459</v>
      </c>
      <c r="C355" t="s">
        <v>1150</v>
      </c>
    </row>
    <row r="356" spans="2:3">
      <c r="B356" t="s">
        <v>459</v>
      </c>
      <c r="C356" t="s">
        <v>1150</v>
      </c>
    </row>
    <row r="357" spans="2:3">
      <c r="B357" t="s">
        <v>459</v>
      </c>
      <c r="C357" t="s">
        <v>1150</v>
      </c>
    </row>
    <row r="358" spans="2:3">
      <c r="B358" t="s">
        <v>463</v>
      </c>
      <c r="C358" t="s">
        <v>1151</v>
      </c>
    </row>
    <row r="359" spans="2:3">
      <c r="B359" t="s">
        <v>463</v>
      </c>
      <c r="C359" t="s">
        <v>1151</v>
      </c>
    </row>
    <row r="360" spans="2:3">
      <c r="B360" t="s">
        <v>463</v>
      </c>
      <c r="C360" t="s">
        <v>1151</v>
      </c>
    </row>
    <row r="361" spans="2:3">
      <c r="B361" t="s">
        <v>463</v>
      </c>
      <c r="C361" t="s">
        <v>1152</v>
      </c>
    </row>
    <row r="362" spans="2:3">
      <c r="B362" t="s">
        <v>463</v>
      </c>
      <c r="C362" t="s">
        <v>1152</v>
      </c>
    </row>
    <row r="363" spans="2:3">
      <c r="B363" t="s">
        <v>463</v>
      </c>
      <c r="C363" t="s">
        <v>1152</v>
      </c>
    </row>
    <row r="364" spans="2:3">
      <c r="C364" t="s">
        <v>1152</v>
      </c>
    </row>
    <row r="365" spans="2:3">
      <c r="C365" t="s">
        <v>1051</v>
      </c>
    </row>
    <row r="366" spans="2:3">
      <c r="C366" t="s">
        <v>1153</v>
      </c>
    </row>
    <row r="367" spans="2:3">
      <c r="C367" t="s">
        <v>1153</v>
      </c>
    </row>
    <row r="368" spans="2:3">
      <c r="C368" t="s">
        <v>1050</v>
      </c>
    </row>
    <row r="369" spans="2:3">
      <c r="B369" t="s">
        <v>457</v>
      </c>
      <c r="C369" t="s">
        <v>1053</v>
      </c>
    </row>
    <row r="370" spans="2:3">
      <c r="B370" t="s">
        <v>457</v>
      </c>
      <c r="C370" t="s">
        <v>1053</v>
      </c>
    </row>
    <row r="371" spans="2:3">
      <c r="B371" t="s">
        <v>457</v>
      </c>
      <c r="C371" t="s">
        <v>1053</v>
      </c>
    </row>
    <row r="372" spans="2:3">
      <c r="B372" t="s">
        <v>459</v>
      </c>
      <c r="C372" t="s">
        <v>1154</v>
      </c>
    </row>
    <row r="373" spans="2:3">
      <c r="B373" t="s">
        <v>459</v>
      </c>
      <c r="C373" t="s">
        <v>1154</v>
      </c>
    </row>
    <row r="374" spans="2:3">
      <c r="B374" t="s">
        <v>459</v>
      </c>
      <c r="C374" t="s">
        <v>1154</v>
      </c>
    </row>
    <row r="375" spans="2:3">
      <c r="B375" t="s">
        <v>463</v>
      </c>
      <c r="C375" t="s">
        <v>1155</v>
      </c>
    </row>
    <row r="376" spans="2:3">
      <c r="B376" t="s">
        <v>463</v>
      </c>
      <c r="C376" t="s">
        <v>1155</v>
      </c>
    </row>
    <row r="377" spans="2:3">
      <c r="B377" t="s">
        <v>463</v>
      </c>
      <c r="C377" t="s">
        <v>1155</v>
      </c>
    </row>
    <row r="378" spans="2:3">
      <c r="B378" t="s">
        <v>463</v>
      </c>
      <c r="C378" t="s">
        <v>1156</v>
      </c>
    </row>
    <row r="379" spans="2:3">
      <c r="B379" t="s">
        <v>463</v>
      </c>
      <c r="C379" t="s">
        <v>1156</v>
      </c>
    </row>
    <row r="380" spans="2:3">
      <c r="B380" t="s">
        <v>463</v>
      </c>
      <c r="C380" t="s">
        <v>1156</v>
      </c>
    </row>
    <row r="381" spans="2:3">
      <c r="C381" t="s">
        <v>1156</v>
      </c>
    </row>
    <row r="382" spans="2:3">
      <c r="C382" t="s">
        <v>1056</v>
      </c>
    </row>
    <row r="383" spans="2:3">
      <c r="C383" t="s">
        <v>1157</v>
      </c>
    </row>
    <row r="384" spans="2:3">
      <c r="C384" t="s">
        <v>1157</v>
      </c>
    </row>
    <row r="385" spans="2:3">
      <c r="C385" t="s">
        <v>1055</v>
      </c>
    </row>
    <row r="386" spans="2:3">
      <c r="B386" t="s">
        <v>457</v>
      </c>
      <c r="C386" t="s">
        <v>1058</v>
      </c>
    </row>
    <row r="387" spans="2:3">
      <c r="B387" t="s">
        <v>457</v>
      </c>
      <c r="C387" t="s">
        <v>1058</v>
      </c>
    </row>
    <row r="388" spans="2:3">
      <c r="B388" t="s">
        <v>457</v>
      </c>
      <c r="C388" t="s">
        <v>1058</v>
      </c>
    </row>
    <row r="389" spans="2:3">
      <c r="B389" t="s">
        <v>459</v>
      </c>
      <c r="C389" t="s">
        <v>1158</v>
      </c>
    </row>
    <row r="390" spans="2:3">
      <c r="B390" t="s">
        <v>459</v>
      </c>
      <c r="C390" t="s">
        <v>1158</v>
      </c>
    </row>
    <row r="391" spans="2:3">
      <c r="B391" t="s">
        <v>459</v>
      </c>
      <c r="C391" t="s">
        <v>1158</v>
      </c>
    </row>
    <row r="392" spans="2:3">
      <c r="B392" t="s">
        <v>463</v>
      </c>
      <c r="C392" t="s">
        <v>1159</v>
      </c>
    </row>
    <row r="393" spans="2:3">
      <c r="B393" t="s">
        <v>463</v>
      </c>
      <c r="C393" t="s">
        <v>1159</v>
      </c>
    </row>
    <row r="394" spans="2:3">
      <c r="B394" t="s">
        <v>463</v>
      </c>
      <c r="C394" t="s">
        <v>1159</v>
      </c>
    </row>
    <row r="395" spans="2:3">
      <c r="B395" t="s">
        <v>463</v>
      </c>
      <c r="C395" t="s">
        <v>1160</v>
      </c>
    </row>
    <row r="396" spans="2:3">
      <c r="B396" t="s">
        <v>463</v>
      </c>
      <c r="C396" t="s">
        <v>1160</v>
      </c>
    </row>
    <row r="397" spans="2:3">
      <c r="B397" t="s">
        <v>463</v>
      </c>
      <c r="C397" t="s">
        <v>1160</v>
      </c>
    </row>
    <row r="398" spans="2:3">
      <c r="C398" t="s">
        <v>1160</v>
      </c>
    </row>
    <row r="399" spans="2:3">
      <c r="C399" t="s">
        <v>1061</v>
      </c>
    </row>
    <row r="400" spans="2:3">
      <c r="C400" t="s">
        <v>1161</v>
      </c>
    </row>
    <row r="401" spans="2:3">
      <c r="C401" t="s">
        <v>1161</v>
      </c>
    </row>
    <row r="402" spans="2:3">
      <c r="C402" t="s">
        <v>1060</v>
      </c>
    </row>
    <row r="403" spans="2:3">
      <c r="B403" t="s">
        <v>457</v>
      </c>
      <c r="C403" t="s">
        <v>1074</v>
      </c>
    </row>
    <row r="404" spans="2:3">
      <c r="B404" t="s">
        <v>457</v>
      </c>
      <c r="C404" t="s">
        <v>1074</v>
      </c>
    </row>
    <row r="405" spans="2:3">
      <c r="B405" t="s">
        <v>457</v>
      </c>
      <c r="C405" t="s">
        <v>1074</v>
      </c>
    </row>
    <row r="406" spans="2:3">
      <c r="B406" t="s">
        <v>459</v>
      </c>
      <c r="C406" t="s">
        <v>1162</v>
      </c>
    </row>
    <row r="407" spans="2:3">
      <c r="B407" t="s">
        <v>459</v>
      </c>
      <c r="C407" t="s">
        <v>1162</v>
      </c>
    </row>
    <row r="408" spans="2:3">
      <c r="B408" t="s">
        <v>459</v>
      </c>
      <c r="C408" t="s">
        <v>1162</v>
      </c>
    </row>
    <row r="409" spans="2:3">
      <c r="B409" t="s">
        <v>463</v>
      </c>
      <c r="C409" t="s">
        <v>1163</v>
      </c>
    </row>
    <row r="410" spans="2:3">
      <c r="B410" t="s">
        <v>463</v>
      </c>
      <c r="C410" t="s">
        <v>1163</v>
      </c>
    </row>
    <row r="411" spans="2:3">
      <c r="B411" t="s">
        <v>463</v>
      </c>
      <c r="C411" t="s">
        <v>1163</v>
      </c>
    </row>
    <row r="412" spans="2:3">
      <c r="B412" t="s">
        <v>463</v>
      </c>
      <c r="C412" t="s">
        <v>1164</v>
      </c>
    </row>
    <row r="413" spans="2:3">
      <c r="B413" t="s">
        <v>463</v>
      </c>
      <c r="C413" t="s">
        <v>1164</v>
      </c>
    </row>
    <row r="414" spans="2:3">
      <c r="B414" t="s">
        <v>463</v>
      </c>
      <c r="C414" t="s">
        <v>1164</v>
      </c>
    </row>
    <row r="415" spans="2:3">
      <c r="C415" t="s">
        <v>1164</v>
      </c>
    </row>
    <row r="416" spans="2:3">
      <c r="C416" t="s">
        <v>1165</v>
      </c>
    </row>
    <row r="417" spans="2:3">
      <c r="C417" t="s">
        <v>1166</v>
      </c>
    </row>
    <row r="418" spans="2:3">
      <c r="C418" t="s">
        <v>1166</v>
      </c>
    </row>
    <row r="419" spans="2:3">
      <c r="C419" t="s">
        <v>1076</v>
      </c>
    </row>
    <row r="420" spans="2:3">
      <c r="C420" t="s">
        <v>1071</v>
      </c>
    </row>
    <row r="421" spans="2:3">
      <c r="C421" t="s">
        <v>1072</v>
      </c>
    </row>
    <row r="422" spans="2:3">
      <c r="B422" t="s">
        <v>647</v>
      </c>
      <c r="C422" t="s">
        <v>1062</v>
      </c>
    </row>
    <row r="423" spans="2:3">
      <c r="B423" t="s">
        <v>647</v>
      </c>
      <c r="C423" t="s">
        <v>1062</v>
      </c>
    </row>
    <row r="424" spans="2:3">
      <c r="B424" t="s">
        <v>647</v>
      </c>
      <c r="C424" t="s">
        <v>1062</v>
      </c>
    </row>
    <row r="425" spans="2:3">
      <c r="C425" t="s">
        <v>1065</v>
      </c>
    </row>
    <row r="426" spans="2:3">
      <c r="C426" t="s">
        <v>1066</v>
      </c>
    </row>
    <row r="427" spans="2:3">
      <c r="C427" t="s">
        <v>1069</v>
      </c>
    </row>
    <row r="428" spans="2:3">
      <c r="C428" t="s">
        <v>1070</v>
      </c>
    </row>
    <row r="429" spans="2:3">
      <c r="B429" t="s">
        <v>661</v>
      </c>
      <c r="C429" t="s">
        <v>1078</v>
      </c>
    </row>
    <row r="430" spans="2:3">
      <c r="B430" t="s">
        <v>661</v>
      </c>
      <c r="C430" t="s">
        <v>1078</v>
      </c>
    </row>
    <row r="431" spans="2:3">
      <c r="B431" t="s">
        <v>661</v>
      </c>
      <c r="C431" t="s">
        <v>1078</v>
      </c>
    </row>
    <row r="432" spans="2:3">
      <c r="B432" t="s">
        <v>663</v>
      </c>
      <c r="C432" t="s">
        <v>1078</v>
      </c>
    </row>
    <row r="433" spans="2:3">
      <c r="B433" t="s">
        <v>663</v>
      </c>
      <c r="C433" t="s">
        <v>1078</v>
      </c>
    </row>
    <row r="434" spans="2:3">
      <c r="B434" t="s">
        <v>663</v>
      </c>
      <c r="C434" t="s">
        <v>1078</v>
      </c>
    </row>
    <row r="435" spans="2:3">
      <c r="B435" t="s">
        <v>665</v>
      </c>
      <c r="C435" t="s">
        <v>1167</v>
      </c>
    </row>
    <row r="436" spans="2:3">
      <c r="B436" t="s">
        <v>665</v>
      </c>
      <c r="C436" t="s">
        <v>1167</v>
      </c>
    </row>
    <row r="437" spans="2:3">
      <c r="B437" t="s">
        <v>665</v>
      </c>
      <c r="C437" t="s">
        <v>1167</v>
      </c>
    </row>
    <row r="438" spans="2:3">
      <c r="B438" t="s">
        <v>655</v>
      </c>
      <c r="C438" t="s">
        <v>1079</v>
      </c>
    </row>
    <row r="439" spans="2:3">
      <c r="B439" t="s">
        <v>657</v>
      </c>
      <c r="C439" t="s">
        <v>1168</v>
      </c>
    </row>
    <row r="440" spans="2:3">
      <c r="B440" t="s">
        <v>659</v>
      </c>
      <c r="C440" t="s">
        <v>1169</v>
      </c>
    </row>
    <row r="441" spans="2:3">
      <c r="B441" t="s">
        <v>671</v>
      </c>
      <c r="C441" t="s">
        <v>1081</v>
      </c>
    </row>
    <row r="442" spans="2:3">
      <c r="B442" t="s">
        <v>671</v>
      </c>
      <c r="C442" t="s">
        <v>1081</v>
      </c>
    </row>
    <row r="443" spans="2:3">
      <c r="B443" t="s">
        <v>675</v>
      </c>
      <c r="C443" t="s">
        <v>1170</v>
      </c>
    </row>
    <row r="444" spans="2:3">
      <c r="B444" t="s">
        <v>675</v>
      </c>
      <c r="C444" t="s">
        <v>1170</v>
      </c>
    </row>
    <row r="445" spans="2:3">
      <c r="C445" t="s">
        <v>1171</v>
      </c>
    </row>
    <row r="446" spans="2:3">
      <c r="B446" t="s">
        <v>677</v>
      </c>
      <c r="C446" t="s">
        <v>1172</v>
      </c>
    </row>
    <row r="447" spans="2:3">
      <c r="B447" t="s">
        <v>677</v>
      </c>
      <c r="C447" t="s">
        <v>1172</v>
      </c>
    </row>
    <row r="448" spans="2:3">
      <c r="B448" t="s">
        <v>677</v>
      </c>
      <c r="C448" t="s">
        <v>1173</v>
      </c>
    </row>
    <row r="449" spans="2:5">
      <c r="B449" t="s">
        <v>677</v>
      </c>
      <c r="C449" t="s">
        <v>1173</v>
      </c>
    </row>
    <row r="450" spans="2:5">
      <c r="B450" t="s">
        <v>677</v>
      </c>
      <c r="C450" t="s">
        <v>1174</v>
      </c>
    </row>
    <row r="451" spans="2:5">
      <c r="B451" t="s">
        <v>677</v>
      </c>
      <c r="C451" t="s">
        <v>1174</v>
      </c>
    </row>
    <row r="452" spans="2:5">
      <c r="B452" t="s">
        <v>677</v>
      </c>
      <c r="C452" t="s">
        <v>1175</v>
      </c>
    </row>
    <row r="453" spans="2:5">
      <c r="B453" t="s">
        <v>677</v>
      </c>
      <c r="C453" t="s">
        <v>1175</v>
      </c>
    </row>
    <row r="454" spans="2:5">
      <c r="B454" t="s">
        <v>677</v>
      </c>
      <c r="C454" t="s">
        <v>1176</v>
      </c>
    </row>
    <row r="455" spans="2:5">
      <c r="B455" t="s">
        <v>677</v>
      </c>
      <c r="C455" t="s">
        <v>1176</v>
      </c>
    </row>
    <row r="456" spans="2:5">
      <c r="B456" t="s">
        <v>677</v>
      </c>
      <c r="C456" t="s">
        <v>1177</v>
      </c>
    </row>
    <row r="457" spans="2:5">
      <c r="B457" t="s">
        <v>677</v>
      </c>
      <c r="C457" t="s">
        <v>1177</v>
      </c>
    </row>
    <row r="458" spans="2:5">
      <c r="B458" t="s">
        <v>677</v>
      </c>
      <c r="C458" t="s">
        <v>1080</v>
      </c>
    </row>
    <row r="459" spans="2:5">
      <c r="B459" t="s">
        <v>677</v>
      </c>
      <c r="C459" t="s">
        <v>1178</v>
      </c>
    </row>
    <row r="462" spans="2:5">
      <c r="E462" s="349"/>
    </row>
    <row r="463" spans="2:5">
      <c r="E463" s="349"/>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C43"/>
  <sheetViews>
    <sheetView workbookViewId="0">
      <selection activeCell="C1" sqref="C1:C1048576"/>
    </sheetView>
  </sheetViews>
  <sheetFormatPr defaultRowHeight="15"/>
  <cols>
    <col min="2" max="2" width="11.28515625" bestFit="1" customWidth="1"/>
    <col min="3" max="3" width="22.42578125" bestFit="1" customWidth="1"/>
  </cols>
  <sheetData>
    <row r="1" spans="2:3">
      <c r="B1" t="s">
        <v>1001</v>
      </c>
      <c r="C1" t="s">
        <v>696</v>
      </c>
    </row>
    <row r="2" spans="2:3">
      <c r="B2" t="s">
        <v>163</v>
      </c>
      <c r="C2" t="s">
        <v>1179</v>
      </c>
    </row>
    <row r="3" spans="2:3">
      <c r="B3" t="s">
        <v>179</v>
      </c>
      <c r="C3" t="s">
        <v>1180</v>
      </c>
    </row>
    <row r="4" spans="2:3">
      <c r="B4" t="s">
        <v>179</v>
      </c>
      <c r="C4" t="s">
        <v>1181</v>
      </c>
    </row>
    <row r="5" spans="2:3">
      <c r="B5" t="s">
        <v>179</v>
      </c>
      <c r="C5" t="s">
        <v>1182</v>
      </c>
    </row>
    <row r="6" spans="2:3">
      <c r="B6" t="s">
        <v>175</v>
      </c>
      <c r="C6" t="s">
        <v>1183</v>
      </c>
    </row>
    <row r="7" spans="2:3">
      <c r="B7" t="s">
        <v>182</v>
      </c>
      <c r="C7" t="s">
        <v>1184</v>
      </c>
    </row>
    <row r="8" spans="2:3">
      <c r="B8" t="s">
        <v>182</v>
      </c>
      <c r="C8" t="s">
        <v>1185</v>
      </c>
    </row>
    <row r="9" spans="2:3">
      <c r="B9" t="s">
        <v>140</v>
      </c>
      <c r="C9" t="s">
        <v>1186</v>
      </c>
    </row>
    <row r="10" spans="2:3">
      <c r="B10" t="s">
        <v>144</v>
      </c>
      <c r="C10" t="s">
        <v>1187</v>
      </c>
    </row>
    <row r="11" spans="2:3">
      <c r="B11" t="s">
        <v>144</v>
      </c>
      <c r="C11" t="s">
        <v>1188</v>
      </c>
    </row>
    <row r="12" spans="2:3">
      <c r="B12" t="s">
        <v>144</v>
      </c>
      <c r="C12" t="s">
        <v>1189</v>
      </c>
    </row>
    <row r="13" spans="2:3">
      <c r="B13" t="s">
        <v>140</v>
      </c>
      <c r="C13" t="s">
        <v>1190</v>
      </c>
    </row>
    <row r="14" spans="2:3">
      <c r="B14" t="s">
        <v>140</v>
      </c>
      <c r="C14" t="s">
        <v>1191</v>
      </c>
    </row>
    <row r="15" spans="2:3">
      <c r="B15" t="s">
        <v>144</v>
      </c>
      <c r="C15" t="s">
        <v>1192</v>
      </c>
    </row>
    <row r="16" spans="2:3">
      <c r="B16" t="s">
        <v>144</v>
      </c>
      <c r="C16" t="s">
        <v>1193</v>
      </c>
    </row>
    <row r="17" spans="2:3">
      <c r="B17" t="s">
        <v>144</v>
      </c>
      <c r="C17" t="s">
        <v>1194</v>
      </c>
    </row>
    <row r="18" spans="2:3">
      <c r="B18" t="s">
        <v>144</v>
      </c>
      <c r="C18" t="s">
        <v>1195</v>
      </c>
    </row>
    <row r="19" spans="2:3">
      <c r="B19" t="s">
        <v>144</v>
      </c>
      <c r="C19" t="s">
        <v>1196</v>
      </c>
    </row>
    <row r="20" spans="2:3">
      <c r="B20" t="s">
        <v>140</v>
      </c>
      <c r="C20" t="s">
        <v>1197</v>
      </c>
    </row>
    <row r="21" spans="2:3">
      <c r="B21" t="s">
        <v>147</v>
      </c>
      <c r="C21" t="s">
        <v>1198</v>
      </c>
    </row>
    <row r="22" spans="2:3">
      <c r="B22" t="s">
        <v>144</v>
      </c>
      <c r="C22" t="s">
        <v>1199</v>
      </c>
    </row>
    <row r="23" spans="2:3">
      <c r="B23" t="s">
        <v>144</v>
      </c>
      <c r="C23" t="s">
        <v>1200</v>
      </c>
    </row>
    <row r="24" spans="2:3">
      <c r="B24" t="s">
        <v>144</v>
      </c>
      <c r="C24" t="s">
        <v>1201</v>
      </c>
    </row>
    <row r="25" spans="2:3">
      <c r="B25" t="s">
        <v>147</v>
      </c>
      <c r="C25" t="s">
        <v>1202</v>
      </c>
    </row>
    <row r="26" spans="2:3">
      <c r="B26" t="s">
        <v>140</v>
      </c>
      <c r="C26" t="s">
        <v>1203</v>
      </c>
    </row>
    <row r="27" spans="2:3">
      <c r="B27" t="s">
        <v>140</v>
      </c>
      <c r="C27" t="s">
        <v>1204</v>
      </c>
    </row>
    <row r="28" spans="2:3">
      <c r="B28" t="s">
        <v>147</v>
      </c>
      <c r="C28" t="s">
        <v>1205</v>
      </c>
    </row>
    <row r="29" spans="2:3">
      <c r="B29" t="s">
        <v>144</v>
      </c>
      <c r="C29" t="s">
        <v>1206</v>
      </c>
    </row>
    <row r="30" spans="2:3">
      <c r="B30" t="s">
        <v>144</v>
      </c>
      <c r="C30" t="s">
        <v>1207</v>
      </c>
    </row>
    <row r="31" spans="2:3">
      <c r="B31" t="s">
        <v>140</v>
      </c>
      <c r="C31" t="s">
        <v>1208</v>
      </c>
    </row>
    <row r="32" spans="2:3">
      <c r="B32" t="s">
        <v>136</v>
      </c>
      <c r="C32" t="s">
        <v>1209</v>
      </c>
    </row>
    <row r="33" spans="2:3">
      <c r="B33" t="s">
        <v>136</v>
      </c>
      <c r="C33" t="s">
        <v>1210</v>
      </c>
    </row>
    <row r="34" spans="2:3">
      <c r="B34" t="s">
        <v>136</v>
      </c>
      <c r="C34" t="s">
        <v>1211</v>
      </c>
    </row>
    <row r="35" spans="2:3">
      <c r="B35" t="s">
        <v>136</v>
      </c>
      <c r="C35" t="s">
        <v>1212</v>
      </c>
    </row>
    <row r="36" spans="2:3">
      <c r="B36" t="s">
        <v>136</v>
      </c>
      <c r="C36" t="s">
        <v>1213</v>
      </c>
    </row>
    <row r="37" spans="2:3">
      <c r="B37" t="s">
        <v>136</v>
      </c>
      <c r="C37" t="s">
        <v>1214</v>
      </c>
    </row>
    <row r="38" spans="2:3">
      <c r="B38" t="s">
        <v>182</v>
      </c>
      <c r="C38" t="s">
        <v>1215</v>
      </c>
    </row>
    <row r="39" spans="2:3">
      <c r="B39" t="s">
        <v>175</v>
      </c>
      <c r="C39" t="s">
        <v>1216</v>
      </c>
    </row>
    <row r="40" spans="2:3">
      <c r="B40" t="s">
        <v>182</v>
      </c>
      <c r="C40" t="s">
        <v>1217</v>
      </c>
    </row>
    <row r="41" spans="2:3">
      <c r="B41" t="s">
        <v>175</v>
      </c>
      <c r="C41" t="s">
        <v>1218</v>
      </c>
    </row>
    <row r="42" spans="2:3">
      <c r="B42" t="s">
        <v>167</v>
      </c>
      <c r="C42" t="s">
        <v>1219</v>
      </c>
    </row>
    <row r="43" spans="2:3">
      <c r="B43" t="s">
        <v>167</v>
      </c>
      <c r="C43" t="s">
        <v>1220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9" tint="0.39997558519241921"/>
  </sheetPr>
  <dimension ref="A1"/>
  <sheetViews>
    <sheetView workbookViewId="0">
      <selection activeCell="K17" sqref="K17"/>
    </sheetView>
  </sheetViews>
  <sheetFormatPr defaultRowHeight="1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K326"/>
  <sheetViews>
    <sheetView topLeftCell="G1" workbookViewId="0">
      <selection activeCell="N11" sqref="N11"/>
    </sheetView>
  </sheetViews>
  <sheetFormatPr defaultRowHeight="15"/>
  <cols>
    <col min="6" max="6" width="77.28515625" customWidth="1"/>
    <col min="9" max="9" width="16.28515625" bestFit="1" customWidth="1"/>
    <col min="10" max="10" width="22.7109375" bestFit="1" customWidth="1"/>
    <col min="11" max="13" width="22.7109375" customWidth="1"/>
    <col min="15" max="15" width="12" bestFit="1" customWidth="1"/>
  </cols>
  <sheetData>
    <row r="1" spans="1:37">
      <c r="Q1">
        <v>2020</v>
      </c>
      <c r="R1">
        <v>2025</v>
      </c>
      <c r="S1">
        <v>2030</v>
      </c>
      <c r="T1">
        <v>2035</v>
      </c>
      <c r="U1">
        <v>2040</v>
      </c>
      <c r="V1">
        <v>2045</v>
      </c>
      <c r="W1">
        <v>2050</v>
      </c>
      <c r="X1">
        <v>2020</v>
      </c>
      <c r="Y1">
        <v>2025</v>
      </c>
      <c r="Z1">
        <v>2030</v>
      </c>
      <c r="AA1">
        <v>2035</v>
      </c>
      <c r="AB1">
        <v>2040</v>
      </c>
      <c r="AC1">
        <v>2045</v>
      </c>
      <c r="AD1">
        <v>2050</v>
      </c>
      <c r="AE1">
        <v>2020</v>
      </c>
      <c r="AF1">
        <v>2025</v>
      </c>
      <c r="AG1">
        <v>2030</v>
      </c>
      <c r="AH1">
        <v>2035</v>
      </c>
      <c r="AI1">
        <v>2040</v>
      </c>
      <c r="AJ1">
        <v>2045</v>
      </c>
      <c r="AK1">
        <v>2050</v>
      </c>
    </row>
    <row r="2" spans="1:37">
      <c r="A2" t="s">
        <v>687</v>
      </c>
      <c r="B2" t="s">
        <v>688</v>
      </c>
      <c r="C2" t="s">
        <v>689</v>
      </c>
      <c r="D2" t="s">
        <v>690</v>
      </c>
      <c r="E2" t="s">
        <v>691</v>
      </c>
      <c r="F2" t="s">
        <v>692</v>
      </c>
      <c r="G2" t="s">
        <v>693</v>
      </c>
      <c r="H2" t="s">
        <v>694</v>
      </c>
      <c r="I2" t="s">
        <v>695</v>
      </c>
      <c r="J2" t="s">
        <v>696</v>
      </c>
      <c r="K2" t="s">
        <v>1221</v>
      </c>
      <c r="L2" t="s">
        <v>697</v>
      </c>
      <c r="M2" t="s">
        <v>1222</v>
      </c>
      <c r="N2" t="s">
        <v>1223</v>
      </c>
      <c r="O2" t="s">
        <v>1224</v>
      </c>
      <c r="P2" t="s">
        <v>1225</v>
      </c>
      <c r="Q2" t="s">
        <v>705</v>
      </c>
      <c r="X2" t="s">
        <v>1226</v>
      </c>
      <c r="AE2" t="s">
        <v>1227</v>
      </c>
    </row>
    <row r="3" spans="1:37">
      <c r="A3" t="s">
        <v>711</v>
      </c>
      <c r="B3" t="s">
        <v>712</v>
      </c>
      <c r="C3" t="s">
        <v>713</v>
      </c>
      <c r="F3" t="s">
        <v>714</v>
      </c>
      <c r="G3" t="s">
        <v>715</v>
      </c>
      <c r="H3" t="s">
        <v>716</v>
      </c>
      <c r="I3" t="s">
        <v>717</v>
      </c>
      <c r="J3" t="s">
        <v>1228</v>
      </c>
      <c r="K3" t="s">
        <v>1229</v>
      </c>
      <c r="L3">
        <v>1</v>
      </c>
      <c r="M3">
        <v>1</v>
      </c>
      <c r="N3">
        <v>2020</v>
      </c>
      <c r="O3">
        <v>16.861273869240819</v>
      </c>
      <c r="P3">
        <v>1</v>
      </c>
      <c r="Q3">
        <v>0.37474421364985161</v>
      </c>
      <c r="R3">
        <v>0.36943810089020762</v>
      </c>
      <c r="S3">
        <v>0.4297951335311575</v>
      </c>
      <c r="T3">
        <v>0.46959097922848653</v>
      </c>
      <c r="U3">
        <v>0.49413175074183979</v>
      </c>
      <c r="V3">
        <v>0.51800925816023746</v>
      </c>
      <c r="W3">
        <v>0.54255002967359056</v>
      </c>
      <c r="X3">
        <v>149.3715329654614</v>
      </c>
      <c r="Y3">
        <v>151.8610585148858</v>
      </c>
      <c r="Z3">
        <v>152.21670502194641</v>
      </c>
      <c r="AA3">
        <v>163.9530397549469</v>
      </c>
      <c r="AB3">
        <v>162.17480721964381</v>
      </c>
      <c r="AC3">
        <v>160.04092817728011</v>
      </c>
      <c r="AD3">
        <v>157.90704913491629</v>
      </c>
      <c r="AE3">
        <v>5.2309412939394706</v>
      </c>
      <c r="AF3">
        <v>5.2309412939394706</v>
      </c>
      <c r="AG3">
        <v>5.2309412939394706</v>
      </c>
      <c r="AH3">
        <v>5.2309412939394706</v>
      </c>
      <c r="AI3">
        <v>5.2309412939394706</v>
      </c>
      <c r="AJ3">
        <v>5.2309412939394706</v>
      </c>
      <c r="AK3">
        <v>5.2309412939394706</v>
      </c>
    </row>
    <row r="4" spans="1:37">
      <c r="A4" t="s">
        <v>711</v>
      </c>
      <c r="B4" t="s">
        <v>712</v>
      </c>
      <c r="C4" t="s">
        <v>713</v>
      </c>
      <c r="F4" t="s">
        <v>714</v>
      </c>
      <c r="G4" t="s">
        <v>719</v>
      </c>
      <c r="H4" t="s">
        <v>720</v>
      </c>
      <c r="I4" t="s">
        <v>717</v>
      </c>
      <c r="J4" t="s">
        <v>1228</v>
      </c>
      <c r="K4" t="s">
        <v>1229</v>
      </c>
      <c r="L4">
        <v>0</v>
      </c>
      <c r="M4">
        <v>1</v>
      </c>
      <c r="N4">
        <v>2020</v>
      </c>
      <c r="O4">
        <v>16.861273869240819</v>
      </c>
      <c r="P4">
        <v>0.1</v>
      </c>
      <c r="Q4">
        <v>0.37474421364985161</v>
      </c>
      <c r="R4">
        <v>0.36943810089020762</v>
      </c>
      <c r="S4">
        <v>0.4297951335311575</v>
      </c>
      <c r="T4">
        <v>0.46959097922848653</v>
      </c>
      <c r="U4">
        <v>0.49413175074183979</v>
      </c>
      <c r="V4">
        <v>0.51800925816023746</v>
      </c>
      <c r="W4">
        <v>0.54255002967359056</v>
      </c>
      <c r="X4">
        <v>149.3715329654614</v>
      </c>
      <c r="Y4">
        <v>151.8610585148858</v>
      </c>
      <c r="Z4">
        <v>152.21670502194641</v>
      </c>
      <c r="AA4">
        <v>163.9530397549469</v>
      </c>
      <c r="AB4">
        <v>162.17480721964381</v>
      </c>
      <c r="AC4">
        <v>160.04092817728011</v>
      </c>
      <c r="AD4">
        <v>157.90704913491629</v>
      </c>
      <c r="AE4">
        <v>5.2309412939394706</v>
      </c>
      <c r="AF4">
        <v>5.2309412939394706</v>
      </c>
      <c r="AG4">
        <v>5.2309412939394706</v>
      </c>
      <c r="AH4">
        <v>5.2309412939394706</v>
      </c>
      <c r="AI4">
        <v>5.2309412939394706</v>
      </c>
      <c r="AJ4">
        <v>5.2309412939394706</v>
      </c>
      <c r="AK4">
        <v>5.2309412939394706</v>
      </c>
    </row>
    <row r="5" spans="1:37">
      <c r="A5" t="s">
        <v>711</v>
      </c>
      <c r="B5" t="s">
        <v>712</v>
      </c>
      <c r="C5" t="s">
        <v>713</v>
      </c>
      <c r="F5" t="s">
        <v>1230</v>
      </c>
      <c r="G5" t="s">
        <v>715</v>
      </c>
      <c r="H5" t="s">
        <v>716</v>
      </c>
      <c r="I5" t="s">
        <v>717</v>
      </c>
      <c r="J5" t="s">
        <v>1231</v>
      </c>
      <c r="K5" t="s">
        <v>1229</v>
      </c>
      <c r="L5">
        <v>1</v>
      </c>
      <c r="M5">
        <v>1</v>
      </c>
      <c r="N5">
        <v>2020</v>
      </c>
      <c r="O5">
        <v>16.861273869240819</v>
      </c>
      <c r="P5">
        <v>1</v>
      </c>
      <c r="Q5">
        <v>0.41785637982195839</v>
      </c>
      <c r="R5">
        <v>0.41586658753709183</v>
      </c>
      <c r="S5">
        <v>0.4662746587537091</v>
      </c>
      <c r="T5">
        <v>0.5054072403560832</v>
      </c>
      <c r="U5">
        <v>0.53326433234421389</v>
      </c>
      <c r="V5">
        <v>0.56112142433234447</v>
      </c>
      <c r="W5">
        <v>0.59030504451038568</v>
      </c>
      <c r="X5">
        <v>157.19575612079501</v>
      </c>
      <c r="Y5">
        <v>156.1288165996132</v>
      </c>
      <c r="Z5">
        <v>159.32963516315871</v>
      </c>
      <c r="AA5">
        <v>165.73127229024999</v>
      </c>
      <c r="AB5">
        <v>165.37562578318929</v>
      </c>
      <c r="AC5">
        <v>165.01997927612871</v>
      </c>
      <c r="AD5">
        <v>164.66433276906821</v>
      </c>
      <c r="AE5">
        <v>5.2309412939394706</v>
      </c>
      <c r="AF5">
        <v>5.2309412939394706</v>
      </c>
      <c r="AG5">
        <v>5.2309412939394706</v>
      </c>
      <c r="AH5">
        <v>5.2309412939394706</v>
      </c>
      <c r="AI5">
        <v>5.2309412939394706</v>
      </c>
      <c r="AJ5">
        <v>5.2309412939394706</v>
      </c>
      <c r="AK5">
        <v>5.2309412939394706</v>
      </c>
    </row>
    <row r="6" spans="1:37">
      <c r="A6" t="s">
        <v>711</v>
      </c>
      <c r="B6" t="s">
        <v>712</v>
      </c>
      <c r="C6" t="s">
        <v>713</v>
      </c>
      <c r="F6" t="s">
        <v>1230</v>
      </c>
      <c r="G6" t="s">
        <v>719</v>
      </c>
      <c r="H6" t="s">
        <v>720</v>
      </c>
      <c r="I6" t="s">
        <v>717</v>
      </c>
      <c r="J6" t="s">
        <v>1231</v>
      </c>
      <c r="K6" t="s">
        <v>1229</v>
      </c>
      <c r="L6">
        <v>0</v>
      </c>
      <c r="M6">
        <v>1</v>
      </c>
      <c r="N6">
        <v>2020</v>
      </c>
      <c r="O6">
        <v>16.861273869240819</v>
      </c>
      <c r="P6">
        <v>0.1</v>
      </c>
      <c r="Q6">
        <v>0.41785637982195839</v>
      </c>
      <c r="R6">
        <v>0.41586658753709183</v>
      </c>
      <c r="S6">
        <v>0.4662746587537091</v>
      </c>
      <c r="T6">
        <v>0.5054072403560832</v>
      </c>
      <c r="U6">
        <v>0.53326433234421389</v>
      </c>
      <c r="V6">
        <v>0.56112142433234447</v>
      </c>
      <c r="W6">
        <v>0.59030504451038568</v>
      </c>
      <c r="X6">
        <v>157.19575612079501</v>
      </c>
      <c r="Y6">
        <v>156.1288165996132</v>
      </c>
      <c r="Z6">
        <v>159.32963516315871</v>
      </c>
      <c r="AA6">
        <v>165.73127229024999</v>
      </c>
      <c r="AB6">
        <v>165.37562578318929</v>
      </c>
      <c r="AC6">
        <v>165.01997927612871</v>
      </c>
      <c r="AD6">
        <v>164.66433276906821</v>
      </c>
      <c r="AE6">
        <v>5.2309412939394706</v>
      </c>
      <c r="AF6">
        <v>5.2309412939394706</v>
      </c>
      <c r="AG6">
        <v>5.2309412939394706</v>
      </c>
      <c r="AH6">
        <v>5.2309412939394706</v>
      </c>
      <c r="AI6">
        <v>5.2309412939394706</v>
      </c>
      <c r="AJ6">
        <v>5.2309412939394706</v>
      </c>
      <c r="AK6">
        <v>5.2309412939394706</v>
      </c>
    </row>
    <row r="7" spans="1:37">
      <c r="A7" t="s">
        <v>711</v>
      </c>
      <c r="B7" t="s">
        <v>712</v>
      </c>
      <c r="C7" t="s">
        <v>713</v>
      </c>
      <c r="F7" t="s">
        <v>1232</v>
      </c>
      <c r="G7" t="s">
        <v>715</v>
      </c>
      <c r="H7" t="s">
        <v>716</v>
      </c>
      <c r="I7" t="s">
        <v>717</v>
      </c>
      <c r="J7" t="s">
        <v>1233</v>
      </c>
      <c r="K7" t="s">
        <v>1229</v>
      </c>
      <c r="L7">
        <v>1</v>
      </c>
      <c r="M7">
        <v>1</v>
      </c>
      <c r="N7">
        <v>2020</v>
      </c>
      <c r="O7">
        <v>16.861273869240819</v>
      </c>
      <c r="P7">
        <v>1</v>
      </c>
      <c r="Q7">
        <v>0.38469317507418399</v>
      </c>
      <c r="R7">
        <v>0.37938706231454028</v>
      </c>
      <c r="S7">
        <v>0.44173388724035628</v>
      </c>
      <c r="T7">
        <v>0.48351952522255193</v>
      </c>
      <c r="U7">
        <v>0.50806029673590525</v>
      </c>
      <c r="V7">
        <v>0.53326433234421344</v>
      </c>
      <c r="W7">
        <v>0.55846836795252219</v>
      </c>
      <c r="X7">
        <v>150.7941189937039</v>
      </c>
      <c r="Y7">
        <v>153.28364454312819</v>
      </c>
      <c r="Z7">
        <v>153.6392910501888</v>
      </c>
      <c r="AA7">
        <v>165.01997927612891</v>
      </c>
      <c r="AB7">
        <v>162.88610023376501</v>
      </c>
      <c r="AC7">
        <v>161.10786769846189</v>
      </c>
      <c r="AD7">
        <v>158.97398865609819</v>
      </c>
      <c r="AE7">
        <v>4.9356462208944993</v>
      </c>
      <c r="AF7">
        <v>4.9356462208944993</v>
      </c>
      <c r="AG7">
        <v>4.9356462208944993</v>
      </c>
      <c r="AH7">
        <v>4.9356462208944993</v>
      </c>
      <c r="AI7">
        <v>4.9356462208944993</v>
      </c>
      <c r="AJ7">
        <v>4.9356462208944993</v>
      </c>
      <c r="AK7">
        <v>4.9356462208944993</v>
      </c>
    </row>
    <row r="8" spans="1:37">
      <c r="A8" t="s">
        <v>711</v>
      </c>
      <c r="B8" t="s">
        <v>712</v>
      </c>
      <c r="C8" t="s">
        <v>713</v>
      </c>
      <c r="F8" t="s">
        <v>1232</v>
      </c>
      <c r="G8" t="s">
        <v>719</v>
      </c>
      <c r="H8" t="s">
        <v>720</v>
      </c>
      <c r="I8" t="s">
        <v>717</v>
      </c>
      <c r="J8" t="s">
        <v>1233</v>
      </c>
      <c r="K8" t="s">
        <v>1229</v>
      </c>
      <c r="L8">
        <v>0</v>
      </c>
      <c r="M8">
        <v>1</v>
      </c>
      <c r="N8">
        <v>2020</v>
      </c>
      <c r="O8">
        <v>16.861273869240819</v>
      </c>
      <c r="P8">
        <v>0.1</v>
      </c>
      <c r="Q8">
        <v>0.38469317507418399</v>
      </c>
      <c r="R8">
        <v>0.37938706231454028</v>
      </c>
      <c r="S8">
        <v>0.44173388724035628</v>
      </c>
      <c r="T8">
        <v>0.48351952522255193</v>
      </c>
      <c r="U8">
        <v>0.50806029673590525</v>
      </c>
      <c r="V8">
        <v>0.53326433234421344</v>
      </c>
      <c r="W8">
        <v>0.55846836795252219</v>
      </c>
      <c r="X8">
        <v>150.7941189937039</v>
      </c>
      <c r="Y8">
        <v>153.28364454312819</v>
      </c>
      <c r="Z8">
        <v>153.6392910501888</v>
      </c>
      <c r="AA8">
        <v>165.01997927612891</v>
      </c>
      <c r="AB8">
        <v>162.88610023376501</v>
      </c>
      <c r="AC8">
        <v>161.10786769846189</v>
      </c>
      <c r="AD8">
        <v>158.97398865609819</v>
      </c>
      <c r="AE8">
        <v>4.9356462208944993</v>
      </c>
      <c r="AF8">
        <v>4.9356462208944993</v>
      </c>
      <c r="AG8">
        <v>4.9356462208944993</v>
      </c>
      <c r="AH8">
        <v>4.9356462208944993</v>
      </c>
      <c r="AI8">
        <v>4.9356462208944993</v>
      </c>
      <c r="AJ8">
        <v>4.9356462208944993</v>
      </c>
      <c r="AK8">
        <v>4.9356462208944993</v>
      </c>
    </row>
    <row r="9" spans="1:37">
      <c r="A9" t="s">
        <v>711</v>
      </c>
      <c r="B9" t="s">
        <v>712</v>
      </c>
      <c r="C9" t="s">
        <v>713</v>
      </c>
      <c r="F9" t="s">
        <v>1234</v>
      </c>
      <c r="G9" t="s">
        <v>715</v>
      </c>
      <c r="H9" t="s">
        <v>716</v>
      </c>
      <c r="I9" t="s">
        <v>717</v>
      </c>
      <c r="J9" t="s">
        <v>1235</v>
      </c>
      <c r="K9" t="s">
        <v>1229</v>
      </c>
      <c r="L9">
        <v>1</v>
      </c>
      <c r="M9">
        <v>1</v>
      </c>
      <c r="N9">
        <v>2020</v>
      </c>
      <c r="O9">
        <v>16.861273869240819</v>
      </c>
      <c r="P9">
        <v>1</v>
      </c>
      <c r="Q9">
        <v>0.42515228486646889</v>
      </c>
      <c r="R9">
        <v>0.42249922848664673</v>
      </c>
      <c r="S9">
        <v>0.47489709198813063</v>
      </c>
      <c r="T9">
        <v>0.51601946587537084</v>
      </c>
      <c r="U9">
        <v>0.54453982195845696</v>
      </c>
      <c r="V9">
        <v>0.57306017804154274</v>
      </c>
      <c r="W9">
        <v>0.60224379821958474</v>
      </c>
      <c r="X9">
        <v>158.97398865609819</v>
      </c>
      <c r="Y9">
        <v>157.55140262785571</v>
      </c>
      <c r="Z9">
        <v>160.39657468434069</v>
      </c>
      <c r="AA9">
        <v>166.7982118114318</v>
      </c>
      <c r="AB9">
        <v>166.4425653043713</v>
      </c>
      <c r="AC9">
        <v>166.08691879731069</v>
      </c>
      <c r="AD9">
        <v>165.73127229024999</v>
      </c>
      <c r="AE9">
        <v>4.9356462208944993</v>
      </c>
      <c r="AF9">
        <v>4.9356462208944993</v>
      </c>
      <c r="AG9">
        <v>4.9356462208944993</v>
      </c>
      <c r="AH9">
        <v>4.9356462208944993</v>
      </c>
      <c r="AI9">
        <v>4.9356462208944993</v>
      </c>
      <c r="AJ9">
        <v>4.9356462208944993</v>
      </c>
      <c r="AK9">
        <v>4.9356462208944993</v>
      </c>
    </row>
    <row r="10" spans="1:37">
      <c r="A10" t="s">
        <v>711</v>
      </c>
      <c r="B10" t="s">
        <v>712</v>
      </c>
      <c r="C10" t="s">
        <v>713</v>
      </c>
      <c r="F10" t="s">
        <v>1234</v>
      </c>
      <c r="G10" t="s">
        <v>719</v>
      </c>
      <c r="H10" t="s">
        <v>720</v>
      </c>
      <c r="I10" t="s">
        <v>717</v>
      </c>
      <c r="J10" t="s">
        <v>1235</v>
      </c>
      <c r="K10" t="s">
        <v>1229</v>
      </c>
      <c r="L10">
        <v>0</v>
      </c>
      <c r="M10">
        <v>1</v>
      </c>
      <c r="N10">
        <v>2020</v>
      </c>
      <c r="O10">
        <v>16.861273869240819</v>
      </c>
      <c r="P10">
        <v>0.1</v>
      </c>
      <c r="Q10">
        <v>0.42515228486646889</v>
      </c>
      <c r="R10">
        <v>0.42249922848664673</v>
      </c>
      <c r="S10">
        <v>0.47489709198813063</v>
      </c>
      <c r="T10">
        <v>0.51601946587537084</v>
      </c>
      <c r="U10">
        <v>0.54453982195845696</v>
      </c>
      <c r="V10">
        <v>0.57306017804154274</v>
      </c>
      <c r="W10">
        <v>0.60224379821958474</v>
      </c>
      <c r="X10">
        <v>158.97398865609819</v>
      </c>
      <c r="Y10">
        <v>157.55140262785571</v>
      </c>
      <c r="Z10">
        <v>160.39657468434069</v>
      </c>
      <c r="AA10">
        <v>166.7982118114318</v>
      </c>
      <c r="AB10">
        <v>166.4425653043713</v>
      </c>
      <c r="AC10">
        <v>166.08691879731069</v>
      </c>
      <c r="AD10">
        <v>165.73127229024999</v>
      </c>
      <c r="AE10">
        <v>4.9356462208944993</v>
      </c>
      <c r="AF10">
        <v>4.9356462208944993</v>
      </c>
      <c r="AG10">
        <v>4.9356462208944993</v>
      </c>
      <c r="AH10">
        <v>4.9356462208944993</v>
      </c>
      <c r="AI10">
        <v>4.9356462208944993</v>
      </c>
      <c r="AJ10">
        <v>4.9356462208944993</v>
      </c>
      <c r="AK10">
        <v>4.9356462208944993</v>
      </c>
    </row>
    <row r="11" spans="1:37">
      <c r="A11" t="s">
        <v>711</v>
      </c>
      <c r="B11" t="s">
        <v>712</v>
      </c>
      <c r="C11" t="s">
        <v>713</v>
      </c>
      <c r="F11" t="s">
        <v>1236</v>
      </c>
      <c r="G11" t="s">
        <v>715</v>
      </c>
      <c r="H11" t="s">
        <v>716</v>
      </c>
      <c r="I11" t="s">
        <v>717</v>
      </c>
      <c r="J11" t="s">
        <v>1237</v>
      </c>
      <c r="K11" t="s">
        <v>1229</v>
      </c>
      <c r="L11">
        <v>1</v>
      </c>
      <c r="M11">
        <v>1</v>
      </c>
      <c r="N11">
        <v>2020</v>
      </c>
      <c r="O11">
        <v>16.861273869240819</v>
      </c>
      <c r="P11">
        <v>1</v>
      </c>
      <c r="Q11">
        <v>0.39530540059347191</v>
      </c>
      <c r="R11">
        <v>0.38933602373887222</v>
      </c>
      <c r="S11">
        <v>0.45433590504451032</v>
      </c>
      <c r="T11">
        <v>0.49612154302670608</v>
      </c>
      <c r="U11">
        <v>0.52397863501483688</v>
      </c>
      <c r="V11">
        <v>0.55117246290801158</v>
      </c>
      <c r="W11">
        <v>0.57969281899109804</v>
      </c>
      <c r="X11">
        <v>155.06187707843131</v>
      </c>
      <c r="Y11">
        <v>156.8401096137344</v>
      </c>
      <c r="Z11">
        <v>156.4844631066739</v>
      </c>
      <c r="AA11">
        <v>167.50950482555311</v>
      </c>
      <c r="AB11">
        <v>165.01997927612871</v>
      </c>
      <c r="AC11">
        <v>163.24174674082559</v>
      </c>
      <c r="AD11">
        <v>160.7522211914013</v>
      </c>
      <c r="AE11">
        <v>4.9356462208944993</v>
      </c>
      <c r="AF11">
        <v>4.9356462208944993</v>
      </c>
      <c r="AG11">
        <v>4.9356462208944993</v>
      </c>
      <c r="AH11">
        <v>4.9356462208944993</v>
      </c>
      <c r="AI11">
        <v>4.9356462208944993</v>
      </c>
      <c r="AJ11">
        <v>4.9356462208944993</v>
      </c>
      <c r="AK11">
        <v>4.9356462208944993</v>
      </c>
    </row>
    <row r="12" spans="1:37">
      <c r="A12" t="s">
        <v>711</v>
      </c>
      <c r="B12" t="s">
        <v>712</v>
      </c>
      <c r="C12" t="s">
        <v>713</v>
      </c>
      <c r="F12" t="s">
        <v>1236</v>
      </c>
      <c r="G12" t="s">
        <v>719</v>
      </c>
      <c r="H12" t="s">
        <v>720</v>
      </c>
      <c r="I12" t="s">
        <v>717</v>
      </c>
      <c r="J12" t="s">
        <v>1237</v>
      </c>
      <c r="K12" t="s">
        <v>1229</v>
      </c>
      <c r="L12">
        <v>0</v>
      </c>
      <c r="M12">
        <v>1</v>
      </c>
      <c r="N12">
        <v>2020</v>
      </c>
      <c r="O12">
        <v>16.861273869240819</v>
      </c>
      <c r="P12">
        <v>0.1</v>
      </c>
      <c r="Q12">
        <v>0.39530540059347191</v>
      </c>
      <c r="R12">
        <v>0.38933602373887222</v>
      </c>
      <c r="S12">
        <v>0.45433590504451032</v>
      </c>
      <c r="T12">
        <v>0.49612154302670608</v>
      </c>
      <c r="U12">
        <v>0.52397863501483688</v>
      </c>
      <c r="V12">
        <v>0.55117246290801158</v>
      </c>
      <c r="W12">
        <v>0.57969281899109804</v>
      </c>
      <c r="X12">
        <v>155.06187707843131</v>
      </c>
      <c r="Y12">
        <v>156.8401096137344</v>
      </c>
      <c r="Z12">
        <v>156.4844631066739</v>
      </c>
      <c r="AA12">
        <v>167.50950482555311</v>
      </c>
      <c r="AB12">
        <v>165.01997927612871</v>
      </c>
      <c r="AC12">
        <v>163.24174674082559</v>
      </c>
      <c r="AD12">
        <v>160.7522211914013</v>
      </c>
      <c r="AE12">
        <v>4.9356462208944993</v>
      </c>
      <c r="AF12">
        <v>4.9356462208944993</v>
      </c>
      <c r="AG12">
        <v>4.9356462208944993</v>
      </c>
      <c r="AH12">
        <v>4.9356462208944993</v>
      </c>
      <c r="AI12">
        <v>4.9356462208944993</v>
      </c>
      <c r="AJ12">
        <v>4.9356462208944993</v>
      </c>
      <c r="AK12">
        <v>4.9356462208944993</v>
      </c>
    </row>
    <row r="13" spans="1:37">
      <c r="A13" t="s">
        <v>711</v>
      </c>
      <c r="B13" t="s">
        <v>712</v>
      </c>
      <c r="C13" t="s">
        <v>713</v>
      </c>
      <c r="F13" t="s">
        <v>1238</v>
      </c>
      <c r="G13" t="s">
        <v>715</v>
      </c>
      <c r="H13" t="s">
        <v>716</v>
      </c>
      <c r="I13" t="s">
        <v>717</v>
      </c>
      <c r="J13" t="s">
        <v>1237</v>
      </c>
      <c r="K13" t="s">
        <v>1229</v>
      </c>
      <c r="L13">
        <v>0</v>
      </c>
      <c r="M13">
        <v>1</v>
      </c>
      <c r="N13">
        <v>2020</v>
      </c>
      <c r="O13">
        <v>16.861273869240819</v>
      </c>
      <c r="P13">
        <v>1</v>
      </c>
      <c r="Q13">
        <v>0.44505020771513348</v>
      </c>
      <c r="R13">
        <v>0.44040735905044531</v>
      </c>
      <c r="S13">
        <v>0.49744807121661722</v>
      </c>
      <c r="T13">
        <v>0.53989697329376896</v>
      </c>
      <c r="U13">
        <v>0.57173364985163211</v>
      </c>
      <c r="V13">
        <v>0.60423359050445069</v>
      </c>
      <c r="W13">
        <v>0.63607026706231429</v>
      </c>
      <c r="X13">
        <v>162.88610023376509</v>
      </c>
      <c r="Y13">
        <v>160.7522211914013</v>
      </c>
      <c r="Z13">
        <v>163.24174674082559</v>
      </c>
      <c r="AA13">
        <v>169.28773736085631</v>
      </c>
      <c r="AB13">
        <v>168.57644434673489</v>
      </c>
      <c r="AC13">
        <v>167.86515133261381</v>
      </c>
      <c r="AD13">
        <v>167.1538583184925</v>
      </c>
      <c r="AE13">
        <v>4.9356462208944993</v>
      </c>
      <c r="AF13">
        <v>4.9356462208944993</v>
      </c>
      <c r="AG13">
        <v>4.9356462208944993</v>
      </c>
      <c r="AH13">
        <v>4.9356462208944993</v>
      </c>
      <c r="AI13">
        <v>4.9356462208944993</v>
      </c>
      <c r="AJ13">
        <v>4.9356462208944993</v>
      </c>
      <c r="AK13">
        <v>4.9356462208944993</v>
      </c>
    </row>
    <row r="14" spans="1:37">
      <c r="A14" t="s">
        <v>711</v>
      </c>
      <c r="B14" t="s">
        <v>712</v>
      </c>
      <c r="C14" t="s">
        <v>713</v>
      </c>
      <c r="F14" t="s">
        <v>1238</v>
      </c>
      <c r="G14" t="s">
        <v>719</v>
      </c>
      <c r="H14" t="s">
        <v>720</v>
      </c>
      <c r="I14" t="s">
        <v>717</v>
      </c>
      <c r="J14" t="s">
        <v>1237</v>
      </c>
      <c r="K14" t="s">
        <v>1229</v>
      </c>
      <c r="L14">
        <v>0</v>
      </c>
      <c r="M14">
        <v>1</v>
      </c>
      <c r="N14">
        <v>2020</v>
      </c>
      <c r="O14">
        <v>16.861273869240819</v>
      </c>
      <c r="P14">
        <v>0.1</v>
      </c>
      <c r="Q14">
        <v>0.44505020771513348</v>
      </c>
      <c r="R14">
        <v>0.44040735905044531</v>
      </c>
      <c r="S14">
        <v>0.49744807121661722</v>
      </c>
      <c r="T14">
        <v>0.53989697329376896</v>
      </c>
      <c r="U14">
        <v>0.57173364985163211</v>
      </c>
      <c r="V14">
        <v>0.60423359050445069</v>
      </c>
      <c r="W14">
        <v>0.63607026706231429</v>
      </c>
      <c r="X14">
        <v>162.88610023376509</v>
      </c>
      <c r="Y14">
        <v>160.7522211914013</v>
      </c>
      <c r="Z14">
        <v>163.24174674082559</v>
      </c>
      <c r="AA14">
        <v>169.28773736085631</v>
      </c>
      <c r="AB14">
        <v>168.57644434673489</v>
      </c>
      <c r="AC14">
        <v>167.86515133261381</v>
      </c>
      <c r="AD14">
        <v>167.1538583184925</v>
      </c>
      <c r="AE14">
        <v>4.9356462208944993</v>
      </c>
      <c r="AF14">
        <v>4.9356462208944993</v>
      </c>
      <c r="AG14">
        <v>4.9356462208944993</v>
      </c>
      <c r="AH14">
        <v>4.9356462208944993</v>
      </c>
      <c r="AI14">
        <v>4.9356462208944993</v>
      </c>
      <c r="AJ14">
        <v>4.9356462208944993</v>
      </c>
      <c r="AK14">
        <v>4.9356462208944993</v>
      </c>
    </row>
    <row r="15" spans="1:37">
      <c r="A15" t="s">
        <v>711</v>
      </c>
      <c r="B15" t="s">
        <v>712</v>
      </c>
      <c r="C15" t="s">
        <v>713</v>
      </c>
      <c r="F15" t="s">
        <v>1239</v>
      </c>
      <c r="G15" t="s">
        <v>715</v>
      </c>
      <c r="H15" t="s">
        <v>716</v>
      </c>
      <c r="I15" t="s">
        <v>717</v>
      </c>
      <c r="J15" t="s">
        <v>1240</v>
      </c>
      <c r="K15" t="s">
        <v>1229</v>
      </c>
      <c r="L15">
        <v>1</v>
      </c>
      <c r="M15">
        <v>1</v>
      </c>
      <c r="N15">
        <v>2020</v>
      </c>
      <c r="O15">
        <v>16.861273869240819</v>
      </c>
      <c r="P15">
        <v>1</v>
      </c>
      <c r="Q15">
        <v>0.63474373887240354</v>
      </c>
      <c r="R15">
        <v>0.6526518694362019</v>
      </c>
      <c r="S15">
        <v>0.66923347181008863</v>
      </c>
      <c r="T15">
        <v>0.71300890207715129</v>
      </c>
      <c r="U15">
        <v>0.74219252225519305</v>
      </c>
      <c r="V15">
        <v>0.77203940652819025</v>
      </c>
      <c r="W15">
        <v>0.80188629080118656</v>
      </c>
      <c r="X15">
        <v>171.77726291028051</v>
      </c>
      <c r="Y15">
        <v>165.37562578318941</v>
      </c>
      <c r="Z15">
        <v>160.39657468434081</v>
      </c>
      <c r="AA15">
        <v>157.55140262785571</v>
      </c>
      <c r="AB15">
        <v>155.41752358549189</v>
      </c>
      <c r="AC15">
        <v>153.28364454312819</v>
      </c>
      <c r="AD15">
        <v>151.14976550076449</v>
      </c>
      <c r="AE15">
        <v>4.9356462208944993</v>
      </c>
      <c r="AF15">
        <v>4.9356462208944993</v>
      </c>
      <c r="AG15">
        <v>4.9356462208944993</v>
      </c>
      <c r="AH15">
        <v>4.9356462208944993</v>
      </c>
      <c r="AI15">
        <v>4.9356462208944993</v>
      </c>
      <c r="AJ15">
        <v>4.9356462208944993</v>
      </c>
      <c r="AK15">
        <v>4.9356462208944993</v>
      </c>
    </row>
    <row r="16" spans="1:37">
      <c r="A16" t="s">
        <v>711</v>
      </c>
      <c r="B16" t="s">
        <v>712</v>
      </c>
      <c r="C16" t="s">
        <v>713</v>
      </c>
      <c r="F16" t="s">
        <v>1239</v>
      </c>
      <c r="G16" t="s">
        <v>719</v>
      </c>
      <c r="H16" t="s">
        <v>720</v>
      </c>
      <c r="I16" t="s">
        <v>717</v>
      </c>
      <c r="J16" t="s">
        <v>1240</v>
      </c>
      <c r="K16" t="s">
        <v>1229</v>
      </c>
      <c r="L16">
        <v>0</v>
      </c>
      <c r="M16">
        <v>1</v>
      </c>
      <c r="N16">
        <v>2020</v>
      </c>
      <c r="O16">
        <v>16.861273869240819</v>
      </c>
      <c r="P16">
        <v>0.1</v>
      </c>
      <c r="Q16">
        <v>0.63474373887240354</v>
      </c>
      <c r="R16">
        <v>0.6526518694362019</v>
      </c>
      <c r="S16">
        <v>0.66923347181008863</v>
      </c>
      <c r="T16">
        <v>0.71300890207715129</v>
      </c>
      <c r="U16">
        <v>0.74219252225519305</v>
      </c>
      <c r="V16">
        <v>0.77203940652819025</v>
      </c>
      <c r="W16">
        <v>0.80188629080118656</v>
      </c>
      <c r="X16">
        <v>171.77726291028051</v>
      </c>
      <c r="Y16">
        <v>165.37562578318941</v>
      </c>
      <c r="Z16">
        <v>160.39657468434081</v>
      </c>
      <c r="AA16">
        <v>157.55140262785571</v>
      </c>
      <c r="AB16">
        <v>155.41752358549189</v>
      </c>
      <c r="AC16">
        <v>153.28364454312819</v>
      </c>
      <c r="AD16">
        <v>151.14976550076449</v>
      </c>
      <c r="AE16">
        <v>4.9356462208944993</v>
      </c>
      <c r="AF16">
        <v>4.9356462208944993</v>
      </c>
      <c r="AG16">
        <v>4.9356462208944993</v>
      </c>
      <c r="AH16">
        <v>4.9356462208944993</v>
      </c>
      <c r="AI16">
        <v>4.9356462208944993</v>
      </c>
      <c r="AJ16">
        <v>4.9356462208944993</v>
      </c>
      <c r="AK16">
        <v>4.9356462208944993</v>
      </c>
    </row>
    <row r="17" spans="1:37">
      <c r="A17" t="s">
        <v>711</v>
      </c>
      <c r="B17" t="s">
        <v>712</v>
      </c>
      <c r="C17" t="s">
        <v>713</v>
      </c>
      <c r="F17" t="s">
        <v>1241</v>
      </c>
      <c r="G17" t="s">
        <v>715</v>
      </c>
      <c r="H17" t="s">
        <v>716</v>
      </c>
      <c r="I17" t="s">
        <v>717</v>
      </c>
      <c r="J17" t="s">
        <v>1242</v>
      </c>
      <c r="K17" t="s">
        <v>1229</v>
      </c>
      <c r="L17">
        <v>1</v>
      </c>
      <c r="M17">
        <v>1</v>
      </c>
      <c r="N17">
        <v>2020</v>
      </c>
      <c r="O17">
        <v>16.861273869240819</v>
      </c>
      <c r="P17">
        <v>0.79399884593191039</v>
      </c>
      <c r="Q17">
        <v>0.87152902077151284</v>
      </c>
      <c r="R17">
        <v>0.90734528189910768</v>
      </c>
      <c r="S17">
        <v>0.92856973293768452</v>
      </c>
      <c r="T17">
        <v>0.99887572700296956</v>
      </c>
      <c r="U17">
        <v>1.037345044510386</v>
      </c>
      <c r="V17">
        <v>1.0771408902077151</v>
      </c>
      <c r="W17">
        <v>1.1169367359050411</v>
      </c>
      <c r="X17">
        <v>185.64747668564439</v>
      </c>
      <c r="Y17">
        <v>176.0450209950088</v>
      </c>
      <c r="Z17">
        <v>170.71032338909831</v>
      </c>
      <c r="AA17">
        <v>166.79821181143211</v>
      </c>
      <c r="AB17">
        <v>164.6643327690683</v>
      </c>
      <c r="AC17">
        <v>162.53045372670459</v>
      </c>
      <c r="AD17">
        <v>160.04092817728051</v>
      </c>
      <c r="AE17">
        <v>5.1465712730694726</v>
      </c>
      <c r="AF17">
        <v>5.1465712730694726</v>
      </c>
      <c r="AG17">
        <v>5.1465712730694726</v>
      </c>
      <c r="AH17">
        <v>5.1465712730694726</v>
      </c>
      <c r="AI17">
        <v>5.1465712730694726</v>
      </c>
      <c r="AJ17">
        <v>5.1465712730694726</v>
      </c>
      <c r="AK17">
        <v>5.1465712730694726</v>
      </c>
    </row>
    <row r="18" spans="1:37">
      <c r="A18" t="s">
        <v>711</v>
      </c>
      <c r="B18" t="s">
        <v>712</v>
      </c>
      <c r="C18" t="s">
        <v>713</v>
      </c>
      <c r="F18" t="s">
        <v>1241</v>
      </c>
      <c r="G18" t="s">
        <v>719</v>
      </c>
      <c r="H18" t="s">
        <v>720</v>
      </c>
      <c r="I18" t="s">
        <v>717</v>
      </c>
      <c r="J18" t="s">
        <v>1242</v>
      </c>
      <c r="K18" t="s">
        <v>1229</v>
      </c>
      <c r="L18">
        <v>0</v>
      </c>
      <c r="M18">
        <v>1</v>
      </c>
      <c r="N18">
        <v>2020</v>
      </c>
      <c r="O18">
        <v>16.861273869240819</v>
      </c>
      <c r="P18">
        <v>0.1</v>
      </c>
      <c r="Q18">
        <v>0.87152902077151284</v>
      </c>
      <c r="R18">
        <v>0.90734528189910768</v>
      </c>
      <c r="S18">
        <v>0.92856973293768452</v>
      </c>
      <c r="T18">
        <v>0.99887572700296956</v>
      </c>
      <c r="U18">
        <v>1.037345044510386</v>
      </c>
      <c r="V18">
        <v>1.0771408902077151</v>
      </c>
      <c r="W18">
        <v>1.1169367359050411</v>
      </c>
      <c r="X18">
        <v>185.64747668564439</v>
      </c>
      <c r="Y18">
        <v>176.0450209950088</v>
      </c>
      <c r="Z18">
        <v>170.71032338909831</v>
      </c>
      <c r="AA18">
        <v>166.79821181143211</v>
      </c>
      <c r="AB18">
        <v>164.6643327690683</v>
      </c>
      <c r="AC18">
        <v>162.53045372670459</v>
      </c>
      <c r="AD18">
        <v>160.04092817728051</v>
      </c>
      <c r="AE18">
        <v>5.1465712730694726</v>
      </c>
      <c r="AF18">
        <v>5.1465712730694726</v>
      </c>
      <c r="AG18">
        <v>5.1465712730694726</v>
      </c>
      <c r="AH18">
        <v>5.1465712730694726</v>
      </c>
      <c r="AI18">
        <v>5.1465712730694726</v>
      </c>
      <c r="AJ18">
        <v>5.1465712730694726</v>
      </c>
      <c r="AK18">
        <v>5.1465712730694726</v>
      </c>
    </row>
    <row r="19" spans="1:37">
      <c r="A19" t="s">
        <v>711</v>
      </c>
      <c r="B19" t="s">
        <v>712</v>
      </c>
      <c r="C19" t="s">
        <v>713</v>
      </c>
      <c r="F19" t="s">
        <v>1241</v>
      </c>
      <c r="G19" t="s">
        <v>736</v>
      </c>
      <c r="H19" t="s">
        <v>737</v>
      </c>
      <c r="I19" t="s">
        <v>717</v>
      </c>
      <c r="J19" t="s">
        <v>1242</v>
      </c>
      <c r="K19" t="s">
        <v>1229</v>
      </c>
      <c r="L19">
        <v>0</v>
      </c>
      <c r="M19">
        <v>1</v>
      </c>
      <c r="N19">
        <v>2020</v>
      </c>
      <c r="O19">
        <v>16.861273869240819</v>
      </c>
      <c r="P19">
        <v>0.20600115406808961</v>
      </c>
      <c r="Q19">
        <v>0.87152902077151284</v>
      </c>
      <c r="R19">
        <v>0.90734528189910768</v>
      </c>
      <c r="S19">
        <v>0.92856973293768452</v>
      </c>
      <c r="T19">
        <v>0.99887572700296956</v>
      </c>
      <c r="U19">
        <v>1.037345044510386</v>
      </c>
      <c r="V19">
        <v>1.0771408902077151</v>
      </c>
      <c r="W19">
        <v>1.1169367359050411</v>
      </c>
      <c r="X19">
        <v>185.64747668564439</v>
      </c>
      <c r="Y19">
        <v>176.0450209950088</v>
      </c>
      <c r="Z19">
        <v>170.71032338909831</v>
      </c>
      <c r="AA19">
        <v>166.79821181143211</v>
      </c>
      <c r="AB19">
        <v>164.6643327690683</v>
      </c>
      <c r="AC19">
        <v>162.53045372670459</v>
      </c>
      <c r="AD19">
        <v>160.04092817728051</v>
      </c>
      <c r="AE19">
        <v>5.1465712730694726</v>
      </c>
      <c r="AF19">
        <v>5.1465712730694726</v>
      </c>
      <c r="AG19">
        <v>5.1465712730694726</v>
      </c>
      <c r="AH19">
        <v>5.1465712730694726</v>
      </c>
      <c r="AI19">
        <v>5.1465712730694726</v>
      </c>
      <c r="AJ19">
        <v>5.1465712730694726</v>
      </c>
      <c r="AK19">
        <v>5.1465712730694726</v>
      </c>
    </row>
    <row r="20" spans="1:37">
      <c r="A20" t="s">
        <v>711</v>
      </c>
      <c r="B20" t="s">
        <v>712</v>
      </c>
      <c r="C20" t="s">
        <v>713</v>
      </c>
      <c r="F20" t="s">
        <v>1243</v>
      </c>
      <c r="G20" t="s">
        <v>715</v>
      </c>
      <c r="H20" t="s">
        <v>716</v>
      </c>
      <c r="I20" t="s">
        <v>717</v>
      </c>
      <c r="J20" t="s">
        <v>1244</v>
      </c>
      <c r="K20" t="s">
        <v>1229</v>
      </c>
      <c r="L20">
        <v>1</v>
      </c>
      <c r="M20">
        <v>1</v>
      </c>
      <c r="N20">
        <v>2020</v>
      </c>
      <c r="O20">
        <v>16.861273869240819</v>
      </c>
      <c r="P20">
        <v>0.59838430467397363</v>
      </c>
      <c r="Q20">
        <v>1.0963755489614271</v>
      </c>
      <c r="R20">
        <v>1.1534162611275931</v>
      </c>
      <c r="S20">
        <v>1.1733141839762571</v>
      </c>
      <c r="T20">
        <v>1.264181364985161</v>
      </c>
      <c r="U20">
        <v>1.3145894362017829</v>
      </c>
      <c r="V20">
        <v>1.3656607715133551</v>
      </c>
      <c r="W20">
        <v>1.4193851632047481</v>
      </c>
      <c r="X20">
        <v>205.5636810810403</v>
      </c>
      <c r="Y20">
        <v>189.20394175625171</v>
      </c>
      <c r="Z20">
        <v>175.68937448794739</v>
      </c>
      <c r="AA20">
        <v>168.9320908537959</v>
      </c>
      <c r="AB20">
        <v>165.7312722902501</v>
      </c>
      <c r="AC20">
        <v>162.88610023376469</v>
      </c>
      <c r="AD20">
        <v>159.6852816702193</v>
      </c>
      <c r="AE20">
        <v>5.1465712730694726</v>
      </c>
      <c r="AF20">
        <v>5.1465712730694726</v>
      </c>
      <c r="AG20">
        <v>5.1465712730694726</v>
      </c>
      <c r="AH20">
        <v>5.1465712730694726</v>
      </c>
      <c r="AI20">
        <v>5.1465712730694726</v>
      </c>
      <c r="AJ20">
        <v>5.1465712730694726</v>
      </c>
      <c r="AK20">
        <v>5.1465712730694726</v>
      </c>
    </row>
    <row r="21" spans="1:37">
      <c r="A21" t="s">
        <v>711</v>
      </c>
      <c r="B21" t="s">
        <v>712</v>
      </c>
      <c r="C21" t="s">
        <v>713</v>
      </c>
      <c r="F21" t="s">
        <v>1243</v>
      </c>
      <c r="G21" t="s">
        <v>719</v>
      </c>
      <c r="H21" t="s">
        <v>720</v>
      </c>
      <c r="I21" t="s">
        <v>717</v>
      </c>
      <c r="J21" t="s">
        <v>1244</v>
      </c>
      <c r="K21" t="s">
        <v>1229</v>
      </c>
      <c r="L21">
        <v>0</v>
      </c>
      <c r="M21">
        <v>1</v>
      </c>
      <c r="N21">
        <v>2020</v>
      </c>
      <c r="O21">
        <v>16.861273869240819</v>
      </c>
      <c r="P21">
        <v>0.1</v>
      </c>
      <c r="Q21">
        <v>1.0963755489614271</v>
      </c>
      <c r="R21">
        <v>1.1534162611275931</v>
      </c>
      <c r="S21">
        <v>1.1733141839762571</v>
      </c>
      <c r="T21">
        <v>1.264181364985161</v>
      </c>
      <c r="U21">
        <v>1.3145894362017829</v>
      </c>
      <c r="V21">
        <v>1.3656607715133551</v>
      </c>
      <c r="W21">
        <v>1.4193851632047481</v>
      </c>
      <c r="X21">
        <v>205.5636810810403</v>
      </c>
      <c r="Y21">
        <v>189.20394175625171</v>
      </c>
      <c r="Z21">
        <v>175.68937448794739</v>
      </c>
      <c r="AA21">
        <v>168.9320908537959</v>
      </c>
      <c r="AB21">
        <v>165.7312722902501</v>
      </c>
      <c r="AC21">
        <v>162.88610023376469</v>
      </c>
      <c r="AD21">
        <v>159.6852816702193</v>
      </c>
      <c r="AE21">
        <v>5.1465712730694726</v>
      </c>
      <c r="AF21">
        <v>5.1465712730694726</v>
      </c>
      <c r="AG21">
        <v>5.1465712730694726</v>
      </c>
      <c r="AH21">
        <v>5.1465712730694726</v>
      </c>
      <c r="AI21">
        <v>5.1465712730694726</v>
      </c>
      <c r="AJ21">
        <v>5.1465712730694726</v>
      </c>
      <c r="AK21">
        <v>5.1465712730694726</v>
      </c>
    </row>
    <row r="22" spans="1:37">
      <c r="A22" t="s">
        <v>711</v>
      </c>
      <c r="B22" t="s">
        <v>712</v>
      </c>
      <c r="C22" t="s">
        <v>713</v>
      </c>
      <c r="F22" t="s">
        <v>1243</v>
      </c>
      <c r="G22" t="s">
        <v>736</v>
      </c>
      <c r="H22" t="s">
        <v>737</v>
      </c>
      <c r="I22" t="s">
        <v>717</v>
      </c>
      <c r="J22" t="s">
        <v>1244</v>
      </c>
      <c r="K22" t="s">
        <v>1229</v>
      </c>
      <c r="L22">
        <v>0</v>
      </c>
      <c r="M22">
        <v>1</v>
      </c>
      <c r="N22">
        <v>2020</v>
      </c>
      <c r="O22">
        <v>16.861273869240819</v>
      </c>
      <c r="P22">
        <v>0.40161569532602631</v>
      </c>
      <c r="Q22">
        <v>1.0963755489614271</v>
      </c>
      <c r="R22">
        <v>1.1534162611275931</v>
      </c>
      <c r="S22">
        <v>1.1733141839762571</v>
      </c>
      <c r="T22">
        <v>1.264181364985161</v>
      </c>
      <c r="U22">
        <v>1.3145894362017829</v>
      </c>
      <c r="V22">
        <v>1.3656607715133551</v>
      </c>
      <c r="W22">
        <v>1.4193851632047481</v>
      </c>
      <c r="X22">
        <v>205.5636810810403</v>
      </c>
      <c r="Y22">
        <v>189.20394175625171</v>
      </c>
      <c r="Z22">
        <v>175.68937448794739</v>
      </c>
      <c r="AA22">
        <v>168.9320908537959</v>
      </c>
      <c r="AB22">
        <v>165.7312722902501</v>
      </c>
      <c r="AC22">
        <v>162.88610023376469</v>
      </c>
      <c r="AD22">
        <v>159.6852816702193</v>
      </c>
      <c r="AE22">
        <v>5.1465712730694726</v>
      </c>
      <c r="AF22">
        <v>5.1465712730694726</v>
      </c>
      <c r="AG22">
        <v>5.1465712730694726</v>
      </c>
      <c r="AH22">
        <v>5.1465712730694726</v>
      </c>
      <c r="AI22">
        <v>5.1465712730694726</v>
      </c>
      <c r="AJ22">
        <v>5.1465712730694726</v>
      </c>
      <c r="AK22">
        <v>5.1465712730694726</v>
      </c>
    </row>
    <row r="23" spans="1:37">
      <c r="A23" t="s">
        <v>711</v>
      </c>
      <c r="B23" t="s">
        <v>712</v>
      </c>
      <c r="C23" t="s">
        <v>713</v>
      </c>
      <c r="F23" t="s">
        <v>721</v>
      </c>
      <c r="G23" t="s">
        <v>722</v>
      </c>
      <c r="H23" t="s">
        <v>723</v>
      </c>
      <c r="I23" t="s">
        <v>717</v>
      </c>
      <c r="J23" t="s">
        <v>1245</v>
      </c>
      <c r="K23" t="s">
        <v>1229</v>
      </c>
      <c r="L23">
        <v>1</v>
      </c>
      <c r="M23">
        <v>1</v>
      </c>
      <c r="N23">
        <v>2020</v>
      </c>
      <c r="O23">
        <v>16.861273869240819</v>
      </c>
      <c r="P23">
        <v>1</v>
      </c>
      <c r="Q23">
        <v>0.46428486646884271</v>
      </c>
      <c r="R23">
        <v>0.44969305637982188</v>
      </c>
      <c r="S23">
        <v>0.51867252225519278</v>
      </c>
      <c r="T23">
        <v>0.5432132937685461</v>
      </c>
      <c r="U23">
        <v>0.57306017804154308</v>
      </c>
      <c r="V23">
        <v>0.60290706231454005</v>
      </c>
      <c r="W23">
        <v>0.63275394658753703</v>
      </c>
      <c r="X23">
        <v>183.86924415034181</v>
      </c>
      <c r="Y23">
        <v>180.66842558679619</v>
      </c>
      <c r="Z23">
        <v>179.95713257267491</v>
      </c>
      <c r="AA23">
        <v>179.60148606561421</v>
      </c>
      <c r="AB23">
        <v>179.24583955855371</v>
      </c>
      <c r="AC23">
        <v>178.8901930514931</v>
      </c>
      <c r="AD23">
        <v>178.5345465444324</v>
      </c>
      <c r="AE23">
        <v>5.2309412939394688</v>
      </c>
      <c r="AF23">
        <v>5.2309412939394688</v>
      </c>
      <c r="AG23">
        <v>5.2309412939394688</v>
      </c>
      <c r="AH23">
        <v>5.2309412939394688</v>
      </c>
      <c r="AI23">
        <v>5.2309412939394688</v>
      </c>
      <c r="AJ23">
        <v>5.2309412939394688</v>
      </c>
      <c r="AK23">
        <v>5.2309412939394688</v>
      </c>
    </row>
    <row r="24" spans="1:37">
      <c r="A24" t="s">
        <v>711</v>
      </c>
      <c r="B24" t="s">
        <v>712</v>
      </c>
      <c r="C24" t="s">
        <v>713</v>
      </c>
      <c r="F24" t="s">
        <v>721</v>
      </c>
      <c r="G24" t="s">
        <v>725</v>
      </c>
      <c r="H24" t="s">
        <v>726</v>
      </c>
      <c r="I24" t="s">
        <v>717</v>
      </c>
      <c r="J24" t="s">
        <v>1245</v>
      </c>
      <c r="K24" t="s">
        <v>1229</v>
      </c>
      <c r="L24">
        <v>0</v>
      </c>
      <c r="M24">
        <v>1</v>
      </c>
      <c r="N24">
        <v>2020</v>
      </c>
      <c r="O24">
        <v>16.861273869240819</v>
      </c>
      <c r="P24">
        <v>1</v>
      </c>
      <c r="Q24">
        <v>0.46428486646884271</v>
      </c>
      <c r="R24">
        <v>0.44969305637982188</v>
      </c>
      <c r="S24">
        <v>0.51867252225519278</v>
      </c>
      <c r="T24">
        <v>0.5432132937685461</v>
      </c>
      <c r="U24">
        <v>0.57306017804154308</v>
      </c>
      <c r="V24">
        <v>0.60290706231454005</v>
      </c>
      <c r="W24">
        <v>0.63275394658753703</v>
      </c>
      <c r="X24">
        <v>183.86924415034181</v>
      </c>
      <c r="Y24">
        <v>180.66842558679619</v>
      </c>
      <c r="Z24">
        <v>179.95713257267491</v>
      </c>
      <c r="AA24">
        <v>179.60148606561421</v>
      </c>
      <c r="AB24">
        <v>179.24583955855371</v>
      </c>
      <c r="AC24">
        <v>178.8901930514931</v>
      </c>
      <c r="AD24">
        <v>178.5345465444324</v>
      </c>
      <c r="AE24">
        <v>5.2309412939394688</v>
      </c>
      <c r="AF24">
        <v>5.2309412939394688</v>
      </c>
      <c r="AG24">
        <v>5.2309412939394688</v>
      </c>
      <c r="AH24">
        <v>5.2309412939394688</v>
      </c>
      <c r="AI24">
        <v>5.2309412939394688</v>
      </c>
      <c r="AJ24">
        <v>5.2309412939394688</v>
      </c>
      <c r="AK24">
        <v>5.2309412939394688</v>
      </c>
    </row>
    <row r="25" spans="1:37">
      <c r="A25" t="s">
        <v>711</v>
      </c>
      <c r="B25" t="s">
        <v>712</v>
      </c>
      <c r="C25" t="s">
        <v>713</v>
      </c>
      <c r="F25" t="s">
        <v>721</v>
      </c>
      <c r="G25" t="s">
        <v>727</v>
      </c>
      <c r="H25" t="s">
        <v>728</v>
      </c>
      <c r="I25" t="s">
        <v>717</v>
      </c>
      <c r="J25" t="s">
        <v>1245</v>
      </c>
      <c r="K25" t="s">
        <v>1229</v>
      </c>
      <c r="L25">
        <v>0</v>
      </c>
      <c r="M25">
        <v>1</v>
      </c>
      <c r="N25">
        <v>2020</v>
      </c>
      <c r="O25">
        <v>16.861273869240819</v>
      </c>
      <c r="P25">
        <v>0.1</v>
      </c>
      <c r="Q25">
        <v>0.46428486646884271</v>
      </c>
      <c r="R25">
        <v>0.44969305637982188</v>
      </c>
      <c r="S25">
        <v>0.51867252225519278</v>
      </c>
      <c r="T25">
        <v>0.5432132937685461</v>
      </c>
      <c r="U25">
        <v>0.57306017804154308</v>
      </c>
      <c r="V25">
        <v>0.60290706231454005</v>
      </c>
      <c r="W25">
        <v>0.63275394658753703</v>
      </c>
      <c r="X25">
        <v>183.86924415034181</v>
      </c>
      <c r="Y25">
        <v>180.66842558679619</v>
      </c>
      <c r="Z25">
        <v>179.95713257267491</v>
      </c>
      <c r="AA25">
        <v>179.60148606561421</v>
      </c>
      <c r="AB25">
        <v>179.24583955855371</v>
      </c>
      <c r="AC25">
        <v>178.8901930514931</v>
      </c>
      <c r="AD25">
        <v>178.5345465444324</v>
      </c>
      <c r="AE25">
        <v>5.2309412939394688</v>
      </c>
      <c r="AF25">
        <v>5.2309412939394688</v>
      </c>
      <c r="AG25">
        <v>5.2309412939394688</v>
      </c>
      <c r="AH25">
        <v>5.2309412939394688</v>
      </c>
      <c r="AI25">
        <v>5.2309412939394688</v>
      </c>
      <c r="AJ25">
        <v>5.2309412939394688</v>
      </c>
      <c r="AK25">
        <v>5.2309412939394688</v>
      </c>
    </row>
    <row r="26" spans="1:37">
      <c r="A26" t="s">
        <v>711</v>
      </c>
      <c r="B26" t="s">
        <v>712</v>
      </c>
      <c r="C26" t="s">
        <v>713</v>
      </c>
      <c r="F26" t="s">
        <v>729</v>
      </c>
      <c r="G26" t="s">
        <v>1246</v>
      </c>
      <c r="H26" t="s">
        <v>731</v>
      </c>
      <c r="I26" t="s">
        <v>717</v>
      </c>
      <c r="J26" t="s">
        <v>1247</v>
      </c>
      <c r="K26" t="s">
        <v>1229</v>
      </c>
      <c r="L26">
        <v>1</v>
      </c>
      <c r="M26">
        <v>1</v>
      </c>
      <c r="N26">
        <v>2020</v>
      </c>
      <c r="O26">
        <v>16.861273869240819</v>
      </c>
      <c r="P26">
        <v>1</v>
      </c>
      <c r="Q26">
        <v>0.37673400593471812</v>
      </c>
      <c r="R26">
        <v>0.40193804154302659</v>
      </c>
      <c r="S26">
        <v>0.45433590504451038</v>
      </c>
      <c r="T26">
        <v>0.48683584569732952</v>
      </c>
      <c r="U26">
        <v>0.51336640949554901</v>
      </c>
      <c r="V26">
        <v>0.53923370919881319</v>
      </c>
      <c r="W26">
        <v>0.56510100890207715</v>
      </c>
      <c r="X26">
        <v>197.73945792570601</v>
      </c>
      <c r="Y26">
        <v>195.24993237628161</v>
      </c>
      <c r="Z26">
        <v>194.89428586922099</v>
      </c>
      <c r="AA26">
        <v>194.1829928550998</v>
      </c>
      <c r="AB26">
        <v>194.1829928550998</v>
      </c>
      <c r="AC26">
        <v>193.47169984097849</v>
      </c>
      <c r="AD26">
        <v>193.47169984097849</v>
      </c>
      <c r="AE26">
        <v>5.2309412939394688</v>
      </c>
      <c r="AF26">
        <v>5.2309412939394688</v>
      </c>
      <c r="AG26">
        <v>5.2309412939394688</v>
      </c>
      <c r="AH26">
        <v>5.2309412939394688</v>
      </c>
      <c r="AI26">
        <v>5.2309412939394688</v>
      </c>
      <c r="AJ26">
        <v>5.2309412939394688</v>
      </c>
      <c r="AK26">
        <v>5.2309412939394688</v>
      </c>
    </row>
    <row r="27" spans="1:37">
      <c r="A27" t="s">
        <v>711</v>
      </c>
      <c r="B27" t="s">
        <v>712</v>
      </c>
      <c r="C27" t="s">
        <v>713</v>
      </c>
      <c r="F27" t="s">
        <v>729</v>
      </c>
      <c r="G27" t="s">
        <v>733</v>
      </c>
      <c r="H27" t="s">
        <v>734</v>
      </c>
      <c r="I27" t="s">
        <v>717</v>
      </c>
      <c r="J27" t="s">
        <v>1247</v>
      </c>
      <c r="K27" t="s">
        <v>1229</v>
      </c>
      <c r="L27">
        <v>0</v>
      </c>
      <c r="M27">
        <v>1</v>
      </c>
      <c r="N27">
        <v>2020</v>
      </c>
      <c r="O27">
        <v>16.861273869240819</v>
      </c>
      <c r="P27">
        <v>1</v>
      </c>
      <c r="Q27">
        <v>0.37673400593471812</v>
      </c>
      <c r="R27">
        <v>0.40193804154302659</v>
      </c>
      <c r="S27">
        <v>0.45433590504451038</v>
      </c>
      <c r="T27">
        <v>0.48683584569732952</v>
      </c>
      <c r="U27">
        <v>0.51336640949554901</v>
      </c>
      <c r="V27">
        <v>0.53923370919881319</v>
      </c>
      <c r="W27">
        <v>0.56510100890207715</v>
      </c>
      <c r="X27">
        <v>197.73945792570601</v>
      </c>
      <c r="Y27">
        <v>195.24993237628161</v>
      </c>
      <c r="Z27">
        <v>194.89428586922099</v>
      </c>
      <c r="AA27">
        <v>194.1829928550998</v>
      </c>
      <c r="AB27">
        <v>194.1829928550998</v>
      </c>
      <c r="AC27">
        <v>193.47169984097849</v>
      </c>
      <c r="AD27">
        <v>193.47169984097849</v>
      </c>
      <c r="AE27">
        <v>5.2309412939394688</v>
      </c>
      <c r="AF27">
        <v>5.2309412939394688</v>
      </c>
      <c r="AG27">
        <v>5.2309412939394688</v>
      </c>
      <c r="AH27">
        <v>5.2309412939394688</v>
      </c>
      <c r="AI27">
        <v>5.2309412939394688</v>
      </c>
      <c r="AJ27">
        <v>5.2309412939394688</v>
      </c>
      <c r="AK27">
        <v>5.2309412939394688</v>
      </c>
    </row>
    <row r="28" spans="1:37">
      <c r="A28" t="s">
        <v>711</v>
      </c>
      <c r="B28" t="s">
        <v>712</v>
      </c>
      <c r="C28" t="s">
        <v>713</v>
      </c>
      <c r="F28" t="s">
        <v>739</v>
      </c>
      <c r="G28" t="s">
        <v>740</v>
      </c>
      <c r="H28" t="s">
        <v>741</v>
      </c>
      <c r="I28" t="s">
        <v>717</v>
      </c>
      <c r="J28" t="s">
        <v>1248</v>
      </c>
      <c r="K28" t="s">
        <v>1229</v>
      </c>
      <c r="L28">
        <v>1</v>
      </c>
      <c r="M28">
        <v>1</v>
      </c>
      <c r="N28">
        <v>2020</v>
      </c>
      <c r="O28">
        <v>16.861273869240819</v>
      </c>
      <c r="P28">
        <v>1</v>
      </c>
      <c r="Q28">
        <v>0.95775335311572685</v>
      </c>
      <c r="R28">
        <v>0.99290635014836748</v>
      </c>
      <c r="S28">
        <v>1.0134675370919879</v>
      </c>
      <c r="T28">
        <v>1.082447002967359</v>
      </c>
      <c r="U28">
        <v>1.1096408308605341</v>
      </c>
      <c r="V28">
        <v>1.137497922848665</v>
      </c>
      <c r="W28">
        <v>1.164028486646884</v>
      </c>
      <c r="X28">
        <v>219.78954136346459</v>
      </c>
      <c r="Y28">
        <v>202.71850902455481</v>
      </c>
      <c r="Z28">
        <v>188.13700223506919</v>
      </c>
      <c r="AA28">
        <v>170.35467688203809</v>
      </c>
      <c r="AB28">
        <v>165.73127229024999</v>
      </c>
      <c r="AC28">
        <v>161.10786769846189</v>
      </c>
      <c r="AD28">
        <v>156.48446310667379</v>
      </c>
      <c r="AE28">
        <v>3.7966509391496128</v>
      </c>
      <c r="AF28">
        <v>3.7966509391496128</v>
      </c>
      <c r="AG28">
        <v>3.7966509391496128</v>
      </c>
      <c r="AH28">
        <v>3.7966509391496128</v>
      </c>
      <c r="AI28">
        <v>3.7966509391496128</v>
      </c>
      <c r="AJ28">
        <v>3.7966509391496128</v>
      </c>
      <c r="AK28">
        <v>3.7966509391496128</v>
      </c>
    </row>
    <row r="29" spans="1:37">
      <c r="A29" t="s">
        <v>711</v>
      </c>
      <c r="B29" t="s">
        <v>712</v>
      </c>
      <c r="C29" t="s">
        <v>713</v>
      </c>
      <c r="F29" t="s">
        <v>1249</v>
      </c>
      <c r="G29" t="s">
        <v>740</v>
      </c>
      <c r="H29" t="s">
        <v>741</v>
      </c>
      <c r="I29" t="s">
        <v>717</v>
      </c>
      <c r="J29" t="s">
        <v>1250</v>
      </c>
      <c r="K29" t="s">
        <v>1229</v>
      </c>
      <c r="L29">
        <v>1</v>
      </c>
      <c r="M29">
        <v>1</v>
      </c>
      <c r="N29">
        <v>2020</v>
      </c>
      <c r="O29">
        <v>16.861273869240819</v>
      </c>
      <c r="P29">
        <v>1</v>
      </c>
      <c r="Q29">
        <v>0.94647786350148322</v>
      </c>
      <c r="R29">
        <v>0.98030433234421377</v>
      </c>
      <c r="S29">
        <v>1.000865519287834</v>
      </c>
      <c r="T29">
        <v>1.069844985163205</v>
      </c>
      <c r="U29">
        <v>1.096375548961424</v>
      </c>
      <c r="V29">
        <v>1.1235693768546</v>
      </c>
      <c r="W29">
        <v>1.150099940652819</v>
      </c>
      <c r="X29">
        <v>226.54682499761631</v>
      </c>
      <c r="Y29">
        <v>208.76449964458519</v>
      </c>
      <c r="Z29">
        <v>193.82734634803921</v>
      </c>
      <c r="AA29">
        <v>174.97808147382619</v>
      </c>
      <c r="AB29">
        <v>170.35467688203809</v>
      </c>
      <c r="AC29">
        <v>165.73127229024999</v>
      </c>
      <c r="AD29">
        <v>161.10786769846189</v>
      </c>
      <c r="AE29">
        <v>3.7966509391496128</v>
      </c>
      <c r="AF29">
        <v>3.7966509391496128</v>
      </c>
      <c r="AG29">
        <v>3.7966509391496128</v>
      </c>
      <c r="AH29">
        <v>3.7966509391496128</v>
      </c>
      <c r="AI29">
        <v>3.7966509391496128</v>
      </c>
      <c r="AJ29">
        <v>3.7966509391496128</v>
      </c>
      <c r="AK29">
        <v>3.7966509391496128</v>
      </c>
    </row>
    <row r="30" spans="1:37">
      <c r="A30" t="s">
        <v>711</v>
      </c>
      <c r="B30" t="s">
        <v>712</v>
      </c>
      <c r="C30" t="s">
        <v>713</v>
      </c>
      <c r="F30" t="s">
        <v>1251</v>
      </c>
      <c r="G30" t="s">
        <v>736</v>
      </c>
      <c r="H30" t="s">
        <v>737</v>
      </c>
      <c r="I30" t="s">
        <v>717</v>
      </c>
      <c r="J30" t="s">
        <v>1252</v>
      </c>
      <c r="K30" t="s">
        <v>1229</v>
      </c>
      <c r="L30">
        <v>1</v>
      </c>
      <c r="M30">
        <v>1</v>
      </c>
      <c r="N30">
        <v>2020</v>
      </c>
      <c r="O30">
        <v>16.861273869240819</v>
      </c>
      <c r="P30">
        <v>1</v>
      </c>
      <c r="Q30">
        <v>2.0892818991097921</v>
      </c>
      <c r="R30">
        <v>2.1821388724035611</v>
      </c>
      <c r="S30">
        <v>2.2285673590504449</v>
      </c>
      <c r="T30">
        <v>2.4275465875370918</v>
      </c>
      <c r="U30">
        <v>2.5071382789317509</v>
      </c>
      <c r="V30">
        <v>2.593362611275964</v>
      </c>
      <c r="W30">
        <v>2.686219584569733</v>
      </c>
      <c r="X30">
        <v>174.62243496676561</v>
      </c>
      <c r="Y30">
        <v>163.59739324788629</v>
      </c>
      <c r="Z30">
        <v>147.94894693721889</v>
      </c>
      <c r="AA30">
        <v>138.70213775364269</v>
      </c>
      <c r="AB30">
        <v>134.07873316185459</v>
      </c>
      <c r="AC30">
        <v>129.45532857006651</v>
      </c>
      <c r="AD30">
        <v>125.18757048533909</v>
      </c>
      <c r="AE30">
        <v>3.5351038744526408</v>
      </c>
      <c r="AF30">
        <v>3.5351038744526408</v>
      </c>
      <c r="AG30">
        <v>3.5351038744526408</v>
      </c>
      <c r="AH30">
        <v>3.5351038744526408</v>
      </c>
      <c r="AI30">
        <v>3.5351038744526408</v>
      </c>
      <c r="AJ30">
        <v>3.5351038744526408</v>
      </c>
      <c r="AK30">
        <v>3.5351038744526408</v>
      </c>
    </row>
    <row r="31" spans="1:37">
      <c r="A31" t="s">
        <v>711</v>
      </c>
      <c r="B31" t="s">
        <v>712</v>
      </c>
      <c r="C31" t="s">
        <v>713</v>
      </c>
      <c r="F31" t="s">
        <v>735</v>
      </c>
      <c r="G31" t="s">
        <v>736</v>
      </c>
      <c r="H31" t="s">
        <v>737</v>
      </c>
      <c r="I31" t="s">
        <v>717</v>
      </c>
      <c r="J31" t="s">
        <v>1253</v>
      </c>
      <c r="K31" t="s">
        <v>1229</v>
      </c>
      <c r="L31">
        <v>1</v>
      </c>
      <c r="M31">
        <v>1</v>
      </c>
      <c r="N31">
        <v>2020</v>
      </c>
      <c r="O31">
        <v>16.861273869240819</v>
      </c>
      <c r="P31">
        <v>1</v>
      </c>
      <c r="Q31">
        <v>1.9897922848664691</v>
      </c>
      <c r="R31">
        <v>2.0826492581602372</v>
      </c>
      <c r="S31">
        <v>2.1489756676557858</v>
      </c>
      <c r="T31">
        <v>2.3479548961424328</v>
      </c>
      <c r="U31">
        <v>2.4275465875370918</v>
      </c>
      <c r="V31">
        <v>2.5071382789317509</v>
      </c>
      <c r="W31">
        <v>2.599995252225519</v>
      </c>
      <c r="X31">
        <v>207.69756012340341</v>
      </c>
      <c r="Y31">
        <v>192.0491138127361</v>
      </c>
      <c r="Z31">
        <v>169.28773736085631</v>
      </c>
      <c r="AA31">
        <v>155.77317009255259</v>
      </c>
      <c r="AB31">
        <v>149.3715329654614</v>
      </c>
      <c r="AC31">
        <v>142.61424933130951</v>
      </c>
      <c r="AD31">
        <v>136.21261220421829</v>
      </c>
      <c r="AE31">
        <v>3.5351038744526408</v>
      </c>
      <c r="AF31">
        <v>3.5351038744526408</v>
      </c>
      <c r="AG31">
        <v>3.5351038744526408</v>
      </c>
      <c r="AH31">
        <v>3.5351038744526408</v>
      </c>
      <c r="AI31">
        <v>3.5351038744526408</v>
      </c>
      <c r="AJ31">
        <v>3.5351038744526408</v>
      </c>
      <c r="AK31">
        <v>3.5351038744526408</v>
      </c>
    </row>
    <row r="32" spans="1:37">
      <c r="A32" t="s">
        <v>711</v>
      </c>
      <c r="B32" t="s">
        <v>712</v>
      </c>
      <c r="C32" t="s">
        <v>713</v>
      </c>
      <c r="F32" t="s">
        <v>1254</v>
      </c>
      <c r="G32" t="s">
        <v>736</v>
      </c>
      <c r="H32" t="s">
        <v>737</v>
      </c>
      <c r="I32" t="s">
        <v>717</v>
      </c>
      <c r="J32" t="s">
        <v>1255</v>
      </c>
      <c r="K32" t="s">
        <v>1229</v>
      </c>
      <c r="L32">
        <v>1</v>
      </c>
      <c r="M32">
        <v>1</v>
      </c>
      <c r="N32">
        <v>2020</v>
      </c>
      <c r="O32">
        <v>16.861273869240819</v>
      </c>
      <c r="P32">
        <v>1</v>
      </c>
      <c r="Q32">
        <v>1.784180415430267</v>
      </c>
      <c r="R32">
        <v>1.870404747774481</v>
      </c>
      <c r="S32">
        <v>1.9566290801186941</v>
      </c>
      <c r="T32">
        <v>2.1357103857566768</v>
      </c>
      <c r="U32">
        <v>2.215302077151335</v>
      </c>
      <c r="V32">
        <v>2.301526409495549</v>
      </c>
      <c r="W32">
        <v>2.3943833827893179</v>
      </c>
      <c r="X32">
        <v>253.5759595342237</v>
      </c>
      <c r="Y32">
        <v>231.8815226035257</v>
      </c>
      <c r="Z32">
        <v>197.73945792570601</v>
      </c>
      <c r="AA32">
        <v>178.5345465444324</v>
      </c>
      <c r="AB32">
        <v>169.6433838679169</v>
      </c>
      <c r="AC32">
        <v>160.39657468434069</v>
      </c>
      <c r="AD32">
        <v>151.5054120078251</v>
      </c>
      <c r="AE32">
        <v>3.5351038744526408</v>
      </c>
      <c r="AF32">
        <v>3.5351038744526408</v>
      </c>
      <c r="AG32">
        <v>3.5351038744526408</v>
      </c>
      <c r="AH32">
        <v>3.5351038744526408</v>
      </c>
      <c r="AI32">
        <v>3.5351038744526408</v>
      </c>
      <c r="AJ32">
        <v>3.5351038744526408</v>
      </c>
      <c r="AK32">
        <v>3.5351038744526408</v>
      </c>
    </row>
    <row r="33" spans="1:37">
      <c r="A33" t="s">
        <v>711</v>
      </c>
      <c r="B33" t="s">
        <v>712</v>
      </c>
      <c r="C33" t="s">
        <v>713</v>
      </c>
      <c r="F33" t="s">
        <v>1256</v>
      </c>
      <c r="G33" t="s">
        <v>736</v>
      </c>
      <c r="H33" t="s">
        <v>737</v>
      </c>
      <c r="I33" t="s">
        <v>717</v>
      </c>
      <c r="J33" t="s">
        <v>1257</v>
      </c>
      <c r="K33" t="s">
        <v>1229</v>
      </c>
      <c r="L33">
        <v>1</v>
      </c>
      <c r="M33">
        <v>1</v>
      </c>
      <c r="N33">
        <v>2020</v>
      </c>
      <c r="O33">
        <v>16.861273869240819</v>
      </c>
      <c r="P33">
        <v>1</v>
      </c>
      <c r="Q33">
        <v>1.6050991097922851</v>
      </c>
      <c r="R33">
        <v>1.678058160237389</v>
      </c>
      <c r="S33">
        <v>1.7974456973293771</v>
      </c>
      <c r="T33">
        <v>1.963261721068249</v>
      </c>
      <c r="U33">
        <v>2.0295881305637979</v>
      </c>
      <c r="V33">
        <v>2.109179821958457</v>
      </c>
      <c r="W33">
        <v>2.202036795252226</v>
      </c>
      <c r="X33">
        <v>308.70116812862022</v>
      </c>
      <c r="Y33">
        <v>279.89380105670978</v>
      </c>
      <c r="Z33">
        <v>230.4589365752833</v>
      </c>
      <c r="AA33">
        <v>204.85238806691851</v>
      </c>
      <c r="AB33">
        <v>193.1160533339179</v>
      </c>
      <c r="AC33">
        <v>181.37971860091741</v>
      </c>
      <c r="AD33">
        <v>169.6433838679169</v>
      </c>
      <c r="AE33">
        <v>3.5351038744526408</v>
      </c>
      <c r="AF33">
        <v>3.5351038744526408</v>
      </c>
      <c r="AG33">
        <v>3.5351038744526408</v>
      </c>
      <c r="AH33">
        <v>3.5351038744526408</v>
      </c>
      <c r="AI33">
        <v>3.5351038744526408</v>
      </c>
      <c r="AJ33">
        <v>3.5351038744526408</v>
      </c>
      <c r="AK33">
        <v>3.5351038744526408</v>
      </c>
    </row>
    <row r="34" spans="1:37">
      <c r="A34" t="s">
        <v>711</v>
      </c>
      <c r="B34" t="s">
        <v>712</v>
      </c>
      <c r="C34" t="s">
        <v>743</v>
      </c>
      <c r="F34" t="s">
        <v>714</v>
      </c>
      <c r="G34" t="s">
        <v>715</v>
      </c>
      <c r="H34" t="s">
        <v>716</v>
      </c>
      <c r="I34" t="s">
        <v>744</v>
      </c>
      <c r="J34" t="s">
        <v>1258</v>
      </c>
      <c r="K34" t="s">
        <v>1229</v>
      </c>
      <c r="L34">
        <v>1</v>
      </c>
      <c r="M34">
        <v>1</v>
      </c>
      <c r="N34">
        <v>2020</v>
      </c>
      <c r="O34">
        <v>18.828422487318921</v>
      </c>
      <c r="P34">
        <v>1</v>
      </c>
      <c r="Q34">
        <v>0.29714231454005929</v>
      </c>
      <c r="R34">
        <v>0.29316272997032627</v>
      </c>
      <c r="S34">
        <v>0.33826468842729968</v>
      </c>
      <c r="T34">
        <v>0.36965918892185962</v>
      </c>
      <c r="U34">
        <v>0.38911493570722061</v>
      </c>
      <c r="V34">
        <v>0.40724415430267058</v>
      </c>
      <c r="W34">
        <v>0.42625772502472792</v>
      </c>
      <c r="X34">
        <v>175.45227681657369</v>
      </c>
      <c r="Y34">
        <v>175.2151791451999</v>
      </c>
      <c r="Z34">
        <v>179.00874188717989</v>
      </c>
      <c r="AA34">
        <v>187.54425805663479</v>
      </c>
      <c r="AB34">
        <v>186.35876969976599</v>
      </c>
      <c r="AC34">
        <v>184.93618367152359</v>
      </c>
      <c r="AD34">
        <v>183.75069531465491</v>
      </c>
      <c r="AE34">
        <v>4.6970175797771363</v>
      </c>
      <c r="AF34">
        <v>4.6970175797771363</v>
      </c>
      <c r="AG34">
        <v>4.6970175797771363</v>
      </c>
      <c r="AH34">
        <v>4.6970175797771363</v>
      </c>
      <c r="AI34">
        <v>4.6970175797771363</v>
      </c>
      <c r="AJ34">
        <v>4.6970175797771363</v>
      </c>
      <c r="AK34">
        <v>4.6970175797771363</v>
      </c>
    </row>
    <row r="35" spans="1:37">
      <c r="A35" t="s">
        <v>711</v>
      </c>
      <c r="B35" t="s">
        <v>712</v>
      </c>
      <c r="C35" t="s">
        <v>743</v>
      </c>
      <c r="F35" t="s">
        <v>714</v>
      </c>
      <c r="G35" t="s">
        <v>719</v>
      </c>
      <c r="H35" t="s">
        <v>720</v>
      </c>
      <c r="I35" t="s">
        <v>744</v>
      </c>
      <c r="J35" t="s">
        <v>1258</v>
      </c>
      <c r="K35" t="s">
        <v>1229</v>
      </c>
      <c r="L35">
        <v>0</v>
      </c>
      <c r="M35">
        <v>1</v>
      </c>
      <c r="N35">
        <v>2020</v>
      </c>
      <c r="O35">
        <v>18.828422487318921</v>
      </c>
      <c r="P35">
        <v>0.1</v>
      </c>
      <c r="Q35">
        <v>0.29714231454005929</v>
      </c>
      <c r="R35">
        <v>0.29316272997032627</v>
      </c>
      <c r="S35">
        <v>0.33826468842729968</v>
      </c>
      <c r="T35">
        <v>0.36965918892185962</v>
      </c>
      <c r="U35">
        <v>0.38911493570722061</v>
      </c>
      <c r="V35">
        <v>0.40724415430267058</v>
      </c>
      <c r="W35">
        <v>0.42625772502472792</v>
      </c>
      <c r="X35">
        <v>175.45227681657369</v>
      </c>
      <c r="Y35">
        <v>175.2151791451999</v>
      </c>
      <c r="Z35">
        <v>179.00874188717989</v>
      </c>
      <c r="AA35">
        <v>187.54425805663479</v>
      </c>
      <c r="AB35">
        <v>186.35876969976599</v>
      </c>
      <c r="AC35">
        <v>184.93618367152359</v>
      </c>
      <c r="AD35">
        <v>183.75069531465491</v>
      </c>
      <c r="AE35">
        <v>4.6970175797771363</v>
      </c>
      <c r="AF35">
        <v>4.6970175797771363</v>
      </c>
      <c r="AG35">
        <v>4.6970175797771363</v>
      </c>
      <c r="AH35">
        <v>4.6970175797771363</v>
      </c>
      <c r="AI35">
        <v>4.6970175797771363</v>
      </c>
      <c r="AJ35">
        <v>4.6970175797771363</v>
      </c>
      <c r="AK35">
        <v>4.6970175797771363</v>
      </c>
    </row>
    <row r="36" spans="1:37">
      <c r="A36" t="s">
        <v>711</v>
      </c>
      <c r="B36" t="s">
        <v>712</v>
      </c>
      <c r="C36" t="s">
        <v>743</v>
      </c>
      <c r="F36" t="s">
        <v>1230</v>
      </c>
      <c r="G36" t="s">
        <v>715</v>
      </c>
      <c r="H36" t="s">
        <v>716</v>
      </c>
      <c r="I36" t="s">
        <v>744</v>
      </c>
      <c r="J36" t="s">
        <v>1259</v>
      </c>
      <c r="K36" t="s">
        <v>1229</v>
      </c>
      <c r="L36">
        <v>1</v>
      </c>
      <c r="M36">
        <v>1</v>
      </c>
      <c r="N36">
        <v>2020</v>
      </c>
      <c r="O36">
        <v>18.828422487318921</v>
      </c>
      <c r="P36">
        <v>1</v>
      </c>
      <c r="Q36">
        <v>0.3241150544015825</v>
      </c>
      <c r="R36">
        <v>0.32455723046488621</v>
      </c>
      <c r="S36">
        <v>0.36081566765578638</v>
      </c>
      <c r="T36">
        <v>0.39309452027695352</v>
      </c>
      <c r="U36">
        <v>0.41431897131552908</v>
      </c>
      <c r="V36">
        <v>0.43510124629080132</v>
      </c>
      <c r="W36">
        <v>0.45632569732937678</v>
      </c>
      <c r="X36">
        <v>179.00874188717989</v>
      </c>
      <c r="Y36">
        <v>178.06035120168499</v>
      </c>
      <c r="Z36">
        <v>180.90552325816981</v>
      </c>
      <c r="AA36">
        <v>187.78135572800849</v>
      </c>
      <c r="AB36">
        <v>187.30716038526111</v>
      </c>
      <c r="AC36">
        <v>187.07006271388741</v>
      </c>
      <c r="AD36">
        <v>186.59586737113989</v>
      </c>
      <c r="AE36">
        <v>4.6970175797771363</v>
      </c>
      <c r="AF36">
        <v>4.6970175797771363</v>
      </c>
      <c r="AG36">
        <v>4.6970175797771363</v>
      </c>
      <c r="AH36">
        <v>4.6970175797771363</v>
      </c>
      <c r="AI36">
        <v>4.6970175797771363</v>
      </c>
      <c r="AJ36">
        <v>4.6970175797771363</v>
      </c>
      <c r="AK36">
        <v>4.6970175797771363</v>
      </c>
    </row>
    <row r="37" spans="1:37">
      <c r="A37" t="s">
        <v>711</v>
      </c>
      <c r="B37" t="s">
        <v>712</v>
      </c>
      <c r="C37" t="s">
        <v>743</v>
      </c>
      <c r="F37" t="s">
        <v>1230</v>
      </c>
      <c r="G37" t="s">
        <v>719</v>
      </c>
      <c r="H37" t="s">
        <v>720</v>
      </c>
      <c r="I37" t="s">
        <v>744</v>
      </c>
      <c r="J37" t="s">
        <v>1259</v>
      </c>
      <c r="K37" t="s">
        <v>1229</v>
      </c>
      <c r="L37">
        <v>0</v>
      </c>
      <c r="M37">
        <v>1</v>
      </c>
      <c r="N37">
        <v>2020</v>
      </c>
      <c r="O37">
        <v>18.828422487318921</v>
      </c>
      <c r="P37">
        <v>0.1</v>
      </c>
      <c r="Q37">
        <v>0.3241150544015825</v>
      </c>
      <c r="R37">
        <v>0.32455723046488621</v>
      </c>
      <c r="S37">
        <v>0.36081566765578638</v>
      </c>
      <c r="T37">
        <v>0.39309452027695352</v>
      </c>
      <c r="U37">
        <v>0.41431897131552908</v>
      </c>
      <c r="V37">
        <v>0.43510124629080132</v>
      </c>
      <c r="W37">
        <v>0.45632569732937678</v>
      </c>
      <c r="X37">
        <v>179.00874188717989</v>
      </c>
      <c r="Y37">
        <v>178.06035120168499</v>
      </c>
      <c r="Z37">
        <v>180.90552325816981</v>
      </c>
      <c r="AA37">
        <v>187.78135572800849</v>
      </c>
      <c r="AB37">
        <v>187.30716038526111</v>
      </c>
      <c r="AC37">
        <v>187.07006271388741</v>
      </c>
      <c r="AD37">
        <v>186.59586737113989</v>
      </c>
      <c r="AE37">
        <v>4.6970175797771363</v>
      </c>
      <c r="AF37">
        <v>4.6970175797771363</v>
      </c>
      <c r="AG37">
        <v>4.6970175797771363</v>
      </c>
      <c r="AH37">
        <v>4.6970175797771363</v>
      </c>
      <c r="AI37">
        <v>4.6970175797771363</v>
      </c>
      <c r="AJ37">
        <v>4.6970175797771363</v>
      </c>
      <c r="AK37">
        <v>4.6970175797771363</v>
      </c>
    </row>
    <row r="38" spans="1:37">
      <c r="A38" t="s">
        <v>711</v>
      </c>
      <c r="B38" t="s">
        <v>712</v>
      </c>
      <c r="C38" t="s">
        <v>743</v>
      </c>
      <c r="F38" t="s">
        <v>1232</v>
      </c>
      <c r="G38" t="s">
        <v>715</v>
      </c>
      <c r="H38" t="s">
        <v>716</v>
      </c>
      <c r="I38" t="s">
        <v>744</v>
      </c>
      <c r="J38" t="s">
        <v>1260</v>
      </c>
      <c r="K38" t="s">
        <v>1229</v>
      </c>
      <c r="L38">
        <v>1</v>
      </c>
      <c r="M38">
        <v>1</v>
      </c>
      <c r="N38">
        <v>2020</v>
      </c>
      <c r="O38">
        <v>18.828422487318921</v>
      </c>
      <c r="P38">
        <v>1</v>
      </c>
      <c r="Q38">
        <v>0.30465930761622162</v>
      </c>
      <c r="R38">
        <v>0.30112189910979242</v>
      </c>
      <c r="S38">
        <v>0.34843473788328377</v>
      </c>
      <c r="T38">
        <v>0.38071359050445108</v>
      </c>
      <c r="U38">
        <v>0.40016933728981208</v>
      </c>
      <c r="V38">
        <v>0.42006726013847667</v>
      </c>
      <c r="W38">
        <v>0.43952300692383778</v>
      </c>
      <c r="X38">
        <v>176.87486284481611</v>
      </c>
      <c r="Y38">
        <v>176.16356983069491</v>
      </c>
      <c r="Z38">
        <v>180.19423024404861</v>
      </c>
      <c r="AA38">
        <v>188.72974641350359</v>
      </c>
      <c r="AB38">
        <v>187.30716038526111</v>
      </c>
      <c r="AC38">
        <v>185.88457435701869</v>
      </c>
      <c r="AD38">
        <v>184.4619883287761</v>
      </c>
      <c r="AE38">
        <v>4.4829443924950638</v>
      </c>
      <c r="AF38">
        <v>4.4829443924950638</v>
      </c>
      <c r="AG38">
        <v>4.4829443924950638</v>
      </c>
      <c r="AH38">
        <v>4.4829443924950638</v>
      </c>
      <c r="AI38">
        <v>4.4829443924950638</v>
      </c>
      <c r="AJ38">
        <v>4.4829443924950638</v>
      </c>
      <c r="AK38">
        <v>4.4829443924950638</v>
      </c>
    </row>
    <row r="39" spans="1:37">
      <c r="A39" t="s">
        <v>711</v>
      </c>
      <c r="B39" t="s">
        <v>712</v>
      </c>
      <c r="C39" t="s">
        <v>743</v>
      </c>
      <c r="F39" t="s">
        <v>1232</v>
      </c>
      <c r="G39" t="s">
        <v>719</v>
      </c>
      <c r="H39" t="s">
        <v>720</v>
      </c>
      <c r="I39" t="s">
        <v>744</v>
      </c>
      <c r="J39" t="s">
        <v>1260</v>
      </c>
      <c r="K39" t="s">
        <v>1229</v>
      </c>
      <c r="L39">
        <v>0</v>
      </c>
      <c r="M39">
        <v>1</v>
      </c>
      <c r="N39">
        <v>2020</v>
      </c>
      <c r="O39">
        <v>18.828422487318921</v>
      </c>
      <c r="P39">
        <v>0.1</v>
      </c>
      <c r="Q39">
        <v>0.30465930761622162</v>
      </c>
      <c r="R39">
        <v>0.30112189910979242</v>
      </c>
      <c r="S39">
        <v>0.34843473788328377</v>
      </c>
      <c r="T39">
        <v>0.38071359050445108</v>
      </c>
      <c r="U39">
        <v>0.40016933728981208</v>
      </c>
      <c r="V39">
        <v>0.42006726013847667</v>
      </c>
      <c r="W39">
        <v>0.43952300692383778</v>
      </c>
      <c r="X39">
        <v>176.87486284481611</v>
      </c>
      <c r="Y39">
        <v>176.16356983069491</v>
      </c>
      <c r="Z39">
        <v>180.19423024404861</v>
      </c>
      <c r="AA39">
        <v>188.72974641350359</v>
      </c>
      <c r="AB39">
        <v>187.30716038526111</v>
      </c>
      <c r="AC39">
        <v>185.88457435701869</v>
      </c>
      <c r="AD39">
        <v>184.4619883287761</v>
      </c>
      <c r="AE39">
        <v>4.4829443924950638</v>
      </c>
      <c r="AF39">
        <v>4.4829443924950638</v>
      </c>
      <c r="AG39">
        <v>4.4829443924950638</v>
      </c>
      <c r="AH39">
        <v>4.4829443924950638</v>
      </c>
      <c r="AI39">
        <v>4.4829443924950638</v>
      </c>
      <c r="AJ39">
        <v>4.4829443924950638</v>
      </c>
      <c r="AK39">
        <v>4.4829443924950638</v>
      </c>
    </row>
    <row r="40" spans="1:37">
      <c r="A40" t="s">
        <v>711</v>
      </c>
      <c r="B40" t="s">
        <v>712</v>
      </c>
      <c r="C40" t="s">
        <v>743</v>
      </c>
      <c r="F40" t="s">
        <v>1234</v>
      </c>
      <c r="G40" t="s">
        <v>715</v>
      </c>
      <c r="H40" t="s">
        <v>716</v>
      </c>
      <c r="I40" t="s">
        <v>744</v>
      </c>
      <c r="J40" t="s">
        <v>1261</v>
      </c>
      <c r="K40" t="s">
        <v>1229</v>
      </c>
      <c r="L40">
        <v>1</v>
      </c>
      <c r="M40">
        <v>1</v>
      </c>
      <c r="N40">
        <v>2020</v>
      </c>
      <c r="O40">
        <v>18.828422487318921</v>
      </c>
      <c r="P40">
        <v>1</v>
      </c>
      <c r="Q40">
        <v>0.32986334322453009</v>
      </c>
      <c r="R40">
        <v>0.33074769535113741</v>
      </c>
      <c r="S40">
        <v>0.36744830860534128</v>
      </c>
      <c r="T40">
        <v>0.40105368941641939</v>
      </c>
      <c r="U40">
        <v>0.42360466864490609</v>
      </c>
      <c r="V40">
        <v>0.44482911968348149</v>
      </c>
      <c r="W40">
        <v>0.46693792284866492</v>
      </c>
      <c r="X40">
        <v>180.43132791542229</v>
      </c>
      <c r="Y40">
        <v>179.00874188717989</v>
      </c>
      <c r="Z40">
        <v>181.85391394366491</v>
      </c>
      <c r="AA40">
        <v>188.4926487421298</v>
      </c>
      <c r="AB40">
        <v>188.01845339938239</v>
      </c>
      <c r="AC40">
        <v>187.78135572800849</v>
      </c>
      <c r="AD40">
        <v>187.54425805663479</v>
      </c>
      <c r="AE40">
        <v>4.4829443924950638</v>
      </c>
      <c r="AF40">
        <v>4.4829443924950638</v>
      </c>
      <c r="AG40">
        <v>4.4829443924950638</v>
      </c>
      <c r="AH40">
        <v>4.4829443924950638</v>
      </c>
      <c r="AI40">
        <v>4.4829443924950638</v>
      </c>
      <c r="AJ40">
        <v>4.4829443924950638</v>
      </c>
      <c r="AK40">
        <v>4.4829443924950638</v>
      </c>
    </row>
    <row r="41" spans="1:37">
      <c r="A41" t="s">
        <v>711</v>
      </c>
      <c r="B41" t="s">
        <v>712</v>
      </c>
      <c r="C41" t="s">
        <v>743</v>
      </c>
      <c r="F41" t="s">
        <v>1234</v>
      </c>
      <c r="G41" t="s">
        <v>719</v>
      </c>
      <c r="H41" t="s">
        <v>720</v>
      </c>
      <c r="I41" t="s">
        <v>744</v>
      </c>
      <c r="J41" t="s">
        <v>1261</v>
      </c>
      <c r="K41" t="s">
        <v>1229</v>
      </c>
      <c r="L41">
        <v>0</v>
      </c>
      <c r="M41">
        <v>1</v>
      </c>
      <c r="N41">
        <v>2020</v>
      </c>
      <c r="O41">
        <v>18.828422487318921</v>
      </c>
      <c r="P41">
        <v>0.1</v>
      </c>
      <c r="Q41">
        <v>0.32986334322453009</v>
      </c>
      <c r="R41">
        <v>0.33074769535113741</v>
      </c>
      <c r="S41">
        <v>0.36744830860534128</v>
      </c>
      <c r="T41">
        <v>0.40105368941641939</v>
      </c>
      <c r="U41">
        <v>0.42360466864490609</v>
      </c>
      <c r="V41">
        <v>0.44482911968348149</v>
      </c>
      <c r="W41">
        <v>0.46693792284866492</v>
      </c>
      <c r="X41">
        <v>180.43132791542229</v>
      </c>
      <c r="Y41">
        <v>179.00874188717989</v>
      </c>
      <c r="Z41">
        <v>181.85391394366491</v>
      </c>
      <c r="AA41">
        <v>188.4926487421298</v>
      </c>
      <c r="AB41">
        <v>188.01845339938239</v>
      </c>
      <c r="AC41">
        <v>187.78135572800849</v>
      </c>
      <c r="AD41">
        <v>187.54425805663479</v>
      </c>
      <c r="AE41">
        <v>4.4829443924950638</v>
      </c>
      <c r="AF41">
        <v>4.4829443924950638</v>
      </c>
      <c r="AG41">
        <v>4.4829443924950638</v>
      </c>
      <c r="AH41">
        <v>4.4829443924950638</v>
      </c>
      <c r="AI41">
        <v>4.4829443924950638</v>
      </c>
      <c r="AJ41">
        <v>4.4829443924950638</v>
      </c>
      <c r="AK41">
        <v>4.4829443924950638</v>
      </c>
    </row>
    <row r="42" spans="1:37">
      <c r="A42" t="s">
        <v>711</v>
      </c>
      <c r="B42" t="s">
        <v>712</v>
      </c>
      <c r="C42" t="s">
        <v>743</v>
      </c>
      <c r="F42" t="s">
        <v>1236</v>
      </c>
      <c r="G42" t="s">
        <v>715</v>
      </c>
      <c r="H42" t="s">
        <v>716</v>
      </c>
      <c r="I42" t="s">
        <v>744</v>
      </c>
      <c r="J42" t="s">
        <v>1262</v>
      </c>
      <c r="K42" t="s">
        <v>1229</v>
      </c>
      <c r="L42">
        <v>1</v>
      </c>
      <c r="M42">
        <v>1</v>
      </c>
      <c r="N42">
        <v>2020</v>
      </c>
      <c r="O42">
        <v>18.828422487318921</v>
      </c>
      <c r="P42">
        <v>1</v>
      </c>
      <c r="Q42">
        <v>0.31306065281899109</v>
      </c>
      <c r="R42">
        <v>0.30908106824925807</v>
      </c>
      <c r="S42">
        <v>0.35772043521266078</v>
      </c>
      <c r="T42">
        <v>0.39044146389713141</v>
      </c>
      <c r="U42">
        <v>0.41166591493570709</v>
      </c>
      <c r="V42">
        <v>0.43289036597428282</v>
      </c>
      <c r="W42">
        <v>0.45367264094955478</v>
      </c>
      <c r="X42">
        <v>180.19423024404861</v>
      </c>
      <c r="Y42">
        <v>179.00874188717989</v>
      </c>
      <c r="Z42">
        <v>182.5652069577861</v>
      </c>
      <c r="AA42">
        <v>190.86362545586729</v>
      </c>
      <c r="AB42">
        <v>189.20394175625111</v>
      </c>
      <c r="AC42">
        <v>187.78135572800849</v>
      </c>
      <c r="AD42">
        <v>186.1216720283924</v>
      </c>
      <c r="AE42">
        <v>4.4829443924950638</v>
      </c>
      <c r="AF42">
        <v>4.4829443924950638</v>
      </c>
      <c r="AG42">
        <v>4.4829443924950638</v>
      </c>
      <c r="AH42">
        <v>4.4829443924950638</v>
      </c>
      <c r="AI42">
        <v>4.4829443924950638</v>
      </c>
      <c r="AJ42">
        <v>4.4829443924950638</v>
      </c>
      <c r="AK42">
        <v>4.4829443924950638</v>
      </c>
    </row>
    <row r="43" spans="1:37">
      <c r="A43" t="s">
        <v>711</v>
      </c>
      <c r="B43" t="s">
        <v>712</v>
      </c>
      <c r="C43" t="s">
        <v>743</v>
      </c>
      <c r="F43" t="s">
        <v>1236</v>
      </c>
      <c r="G43" t="s">
        <v>719</v>
      </c>
      <c r="H43" t="s">
        <v>720</v>
      </c>
      <c r="I43" t="s">
        <v>744</v>
      </c>
      <c r="J43" t="s">
        <v>1262</v>
      </c>
      <c r="K43" t="s">
        <v>1229</v>
      </c>
      <c r="L43">
        <v>0</v>
      </c>
      <c r="M43">
        <v>1</v>
      </c>
      <c r="N43">
        <v>2020</v>
      </c>
      <c r="O43">
        <v>18.828422487318921</v>
      </c>
      <c r="P43">
        <v>0.1</v>
      </c>
      <c r="Q43">
        <v>0.31306065281899109</v>
      </c>
      <c r="R43">
        <v>0.30908106824925807</v>
      </c>
      <c r="S43">
        <v>0.35772043521266078</v>
      </c>
      <c r="T43">
        <v>0.39044146389713141</v>
      </c>
      <c r="U43">
        <v>0.41166591493570709</v>
      </c>
      <c r="V43">
        <v>0.43289036597428282</v>
      </c>
      <c r="W43">
        <v>0.45367264094955478</v>
      </c>
      <c r="X43">
        <v>180.19423024404861</v>
      </c>
      <c r="Y43">
        <v>179.00874188717989</v>
      </c>
      <c r="Z43">
        <v>182.5652069577861</v>
      </c>
      <c r="AA43">
        <v>190.86362545586729</v>
      </c>
      <c r="AB43">
        <v>189.20394175625111</v>
      </c>
      <c r="AC43">
        <v>187.78135572800849</v>
      </c>
      <c r="AD43">
        <v>186.1216720283924</v>
      </c>
      <c r="AE43">
        <v>4.4829443924950638</v>
      </c>
      <c r="AF43">
        <v>4.4829443924950638</v>
      </c>
      <c r="AG43">
        <v>4.4829443924950638</v>
      </c>
      <c r="AH43">
        <v>4.4829443924950638</v>
      </c>
      <c r="AI43">
        <v>4.4829443924950638</v>
      </c>
      <c r="AJ43">
        <v>4.4829443924950638</v>
      </c>
      <c r="AK43">
        <v>4.4829443924950638</v>
      </c>
    </row>
    <row r="44" spans="1:37">
      <c r="A44" t="s">
        <v>711</v>
      </c>
      <c r="B44" t="s">
        <v>712</v>
      </c>
      <c r="C44" t="s">
        <v>743</v>
      </c>
      <c r="F44" t="s">
        <v>1238</v>
      </c>
      <c r="G44" t="s">
        <v>715</v>
      </c>
      <c r="H44" t="s">
        <v>716</v>
      </c>
      <c r="I44" t="s">
        <v>744</v>
      </c>
      <c r="J44" t="s">
        <v>1262</v>
      </c>
      <c r="K44" t="s">
        <v>1229</v>
      </c>
      <c r="L44">
        <v>0</v>
      </c>
      <c r="M44">
        <v>1</v>
      </c>
      <c r="N44">
        <v>2020</v>
      </c>
      <c r="O44">
        <v>18.828422487318921</v>
      </c>
      <c r="P44">
        <v>1</v>
      </c>
      <c r="Q44">
        <v>0.34312862512364001</v>
      </c>
      <c r="R44">
        <v>0.3431286251236399</v>
      </c>
      <c r="S44">
        <v>0.38204011869436189</v>
      </c>
      <c r="T44">
        <v>0.41652985163204748</v>
      </c>
      <c r="U44">
        <v>0.44040735905044498</v>
      </c>
      <c r="V44">
        <v>0.46428486646884248</v>
      </c>
      <c r="W44">
        <v>0.48816237388724021</v>
      </c>
      <c r="X44">
        <v>183.75069531465491</v>
      </c>
      <c r="Y44">
        <v>182.0910116150385</v>
      </c>
      <c r="Z44">
        <v>184.69908600014989</v>
      </c>
      <c r="AA44">
        <v>190.62652778449359</v>
      </c>
      <c r="AB44">
        <v>190.1523324417461</v>
      </c>
      <c r="AC44">
        <v>189.44103942762479</v>
      </c>
      <c r="AD44">
        <v>188.96684408487729</v>
      </c>
      <c r="AE44">
        <v>4.4829443924950638</v>
      </c>
      <c r="AF44">
        <v>4.4829443924950638</v>
      </c>
      <c r="AG44">
        <v>4.4829443924950638</v>
      </c>
      <c r="AH44">
        <v>4.4829443924950638</v>
      </c>
      <c r="AI44">
        <v>4.4829443924950638</v>
      </c>
      <c r="AJ44">
        <v>4.4829443924950638</v>
      </c>
      <c r="AK44">
        <v>4.4829443924950638</v>
      </c>
    </row>
    <row r="45" spans="1:37">
      <c r="A45" t="s">
        <v>711</v>
      </c>
      <c r="B45" t="s">
        <v>712</v>
      </c>
      <c r="C45" t="s">
        <v>743</v>
      </c>
      <c r="F45" t="s">
        <v>1238</v>
      </c>
      <c r="G45" t="s">
        <v>719</v>
      </c>
      <c r="H45" t="s">
        <v>720</v>
      </c>
      <c r="I45" t="s">
        <v>744</v>
      </c>
      <c r="J45" t="s">
        <v>1262</v>
      </c>
      <c r="K45" t="s">
        <v>1229</v>
      </c>
      <c r="L45">
        <v>0</v>
      </c>
      <c r="M45">
        <v>1</v>
      </c>
      <c r="N45">
        <v>2020</v>
      </c>
      <c r="O45">
        <v>18.828422487318921</v>
      </c>
      <c r="P45">
        <v>0.1</v>
      </c>
      <c r="Q45">
        <v>0.34312862512364001</v>
      </c>
      <c r="R45">
        <v>0.3431286251236399</v>
      </c>
      <c r="S45">
        <v>0.38204011869436189</v>
      </c>
      <c r="T45">
        <v>0.41652985163204748</v>
      </c>
      <c r="U45">
        <v>0.44040735905044498</v>
      </c>
      <c r="V45">
        <v>0.46428486646884248</v>
      </c>
      <c r="W45">
        <v>0.48816237388724021</v>
      </c>
      <c r="X45">
        <v>183.75069531465491</v>
      </c>
      <c r="Y45">
        <v>182.0910116150385</v>
      </c>
      <c r="Z45">
        <v>184.69908600014989</v>
      </c>
      <c r="AA45">
        <v>190.62652778449359</v>
      </c>
      <c r="AB45">
        <v>190.1523324417461</v>
      </c>
      <c r="AC45">
        <v>189.44103942762479</v>
      </c>
      <c r="AD45">
        <v>188.96684408487729</v>
      </c>
      <c r="AE45">
        <v>4.4829443924950638</v>
      </c>
      <c r="AF45">
        <v>4.4829443924950638</v>
      </c>
      <c r="AG45">
        <v>4.4829443924950638</v>
      </c>
      <c r="AH45">
        <v>4.4829443924950638</v>
      </c>
      <c r="AI45">
        <v>4.4829443924950638</v>
      </c>
      <c r="AJ45">
        <v>4.4829443924950638</v>
      </c>
      <c r="AK45">
        <v>4.4829443924950638</v>
      </c>
    </row>
    <row r="46" spans="1:37">
      <c r="A46" t="s">
        <v>711</v>
      </c>
      <c r="B46" t="s">
        <v>712</v>
      </c>
      <c r="C46" t="s">
        <v>743</v>
      </c>
      <c r="F46" t="s">
        <v>1239</v>
      </c>
      <c r="G46" t="s">
        <v>715</v>
      </c>
      <c r="H46" t="s">
        <v>716</v>
      </c>
      <c r="I46" t="s">
        <v>744</v>
      </c>
      <c r="J46" t="s">
        <v>1263</v>
      </c>
      <c r="K46" t="s">
        <v>1229</v>
      </c>
      <c r="L46">
        <v>1</v>
      </c>
      <c r="M46">
        <v>1</v>
      </c>
      <c r="N46">
        <v>2020</v>
      </c>
      <c r="O46">
        <v>18.828422487318921</v>
      </c>
      <c r="P46">
        <v>1</v>
      </c>
      <c r="Q46">
        <v>0.48108755687438159</v>
      </c>
      <c r="R46">
        <v>0.49656371909000979</v>
      </c>
      <c r="S46">
        <v>0.50894464886251245</v>
      </c>
      <c r="T46">
        <v>0.54078132542037594</v>
      </c>
      <c r="U46">
        <v>0.56598536102868435</v>
      </c>
      <c r="V46">
        <v>0.59074722057368922</v>
      </c>
      <c r="W46">
        <v>0.61550908011869443</v>
      </c>
      <c r="X46">
        <v>204.61529039554469</v>
      </c>
      <c r="Y46">
        <v>196.5539695688372</v>
      </c>
      <c r="Z46">
        <v>190.3894301131198</v>
      </c>
      <c r="AA46">
        <v>186.83296504251359</v>
      </c>
      <c r="AB46">
        <v>184.2248906574022</v>
      </c>
      <c r="AC46">
        <v>181.85391394366479</v>
      </c>
      <c r="AD46">
        <v>179.48293722992739</v>
      </c>
      <c r="AE46">
        <v>4.4829443924950638</v>
      </c>
      <c r="AF46">
        <v>4.4829443924950638</v>
      </c>
      <c r="AG46">
        <v>4.4829443924950638</v>
      </c>
      <c r="AH46">
        <v>4.4829443924950638</v>
      </c>
      <c r="AI46">
        <v>4.4829443924950638</v>
      </c>
      <c r="AJ46">
        <v>4.4829443924950638</v>
      </c>
      <c r="AK46">
        <v>4.4829443924950638</v>
      </c>
    </row>
    <row r="47" spans="1:37">
      <c r="A47" t="s">
        <v>711</v>
      </c>
      <c r="B47" t="s">
        <v>712</v>
      </c>
      <c r="C47" t="s">
        <v>743</v>
      </c>
      <c r="F47" t="s">
        <v>1239</v>
      </c>
      <c r="G47" t="s">
        <v>719</v>
      </c>
      <c r="H47" t="s">
        <v>720</v>
      </c>
      <c r="I47" t="s">
        <v>744</v>
      </c>
      <c r="J47" t="s">
        <v>1263</v>
      </c>
      <c r="K47" t="s">
        <v>1229</v>
      </c>
      <c r="L47">
        <v>0</v>
      </c>
      <c r="M47">
        <v>1</v>
      </c>
      <c r="N47">
        <v>2020</v>
      </c>
      <c r="O47">
        <v>18.828422487318921</v>
      </c>
      <c r="P47">
        <v>0.1</v>
      </c>
      <c r="Q47">
        <v>0.48108755687438159</v>
      </c>
      <c r="R47">
        <v>0.49656371909000979</v>
      </c>
      <c r="S47">
        <v>0.50894464886251245</v>
      </c>
      <c r="T47">
        <v>0.54078132542037594</v>
      </c>
      <c r="U47">
        <v>0.56598536102868435</v>
      </c>
      <c r="V47">
        <v>0.59074722057368922</v>
      </c>
      <c r="W47">
        <v>0.61550908011869443</v>
      </c>
      <c r="X47">
        <v>204.61529039554469</v>
      </c>
      <c r="Y47">
        <v>196.5539695688372</v>
      </c>
      <c r="Z47">
        <v>190.3894301131198</v>
      </c>
      <c r="AA47">
        <v>186.83296504251359</v>
      </c>
      <c r="AB47">
        <v>184.2248906574022</v>
      </c>
      <c r="AC47">
        <v>181.85391394366479</v>
      </c>
      <c r="AD47">
        <v>179.48293722992739</v>
      </c>
      <c r="AE47">
        <v>4.4829443924950638</v>
      </c>
      <c r="AF47">
        <v>4.4829443924950638</v>
      </c>
      <c r="AG47">
        <v>4.4829443924950638</v>
      </c>
      <c r="AH47">
        <v>4.4829443924950638</v>
      </c>
      <c r="AI47">
        <v>4.4829443924950638</v>
      </c>
      <c r="AJ47">
        <v>4.4829443924950638</v>
      </c>
      <c r="AK47">
        <v>4.4829443924950638</v>
      </c>
    </row>
    <row r="48" spans="1:37">
      <c r="A48" t="s">
        <v>711</v>
      </c>
      <c r="B48" t="s">
        <v>712</v>
      </c>
      <c r="C48" t="s">
        <v>743</v>
      </c>
      <c r="F48" t="s">
        <v>1241</v>
      </c>
      <c r="G48" t="s">
        <v>715</v>
      </c>
      <c r="H48" t="s">
        <v>716</v>
      </c>
      <c r="I48" t="s">
        <v>744</v>
      </c>
      <c r="J48" t="s">
        <v>1264</v>
      </c>
      <c r="K48" t="s">
        <v>1229</v>
      </c>
      <c r="L48">
        <v>1</v>
      </c>
      <c r="M48">
        <v>1</v>
      </c>
      <c r="N48">
        <v>2020</v>
      </c>
      <c r="O48">
        <v>18.828422487318921</v>
      </c>
      <c r="P48">
        <v>0.79385474860335326</v>
      </c>
      <c r="Q48">
        <v>0.6442505242334311</v>
      </c>
      <c r="R48">
        <v>0.67254979228486733</v>
      </c>
      <c r="S48">
        <v>0.68802595450049164</v>
      </c>
      <c r="T48">
        <v>0.74108708209693452</v>
      </c>
      <c r="U48">
        <v>0.77203940652819092</v>
      </c>
      <c r="V48">
        <v>0.80254955489614233</v>
      </c>
      <c r="W48">
        <v>0.83394405539070349</v>
      </c>
      <c r="X48">
        <v>219.07824834934419</v>
      </c>
      <c r="Y48">
        <v>205.08948573829241</v>
      </c>
      <c r="Z48">
        <v>196.3168718974633</v>
      </c>
      <c r="AA48">
        <v>192.04911381273621</v>
      </c>
      <c r="AB48">
        <v>189.4410394276249</v>
      </c>
      <c r="AC48">
        <v>187.07006271388761</v>
      </c>
      <c r="AD48">
        <v>184.69908600014949</v>
      </c>
      <c r="AE48">
        <v>4.2185010434995602</v>
      </c>
      <c r="AF48">
        <v>4.2185010434995602</v>
      </c>
      <c r="AG48">
        <v>4.2185010434995602</v>
      </c>
      <c r="AH48">
        <v>4.2185010434995602</v>
      </c>
      <c r="AI48">
        <v>4.2185010434995602</v>
      </c>
      <c r="AJ48">
        <v>4.2185010434995602</v>
      </c>
      <c r="AK48">
        <v>4.2185010434995602</v>
      </c>
    </row>
    <row r="49" spans="1:37">
      <c r="A49" t="s">
        <v>711</v>
      </c>
      <c r="B49" t="s">
        <v>712</v>
      </c>
      <c r="C49" t="s">
        <v>743</v>
      </c>
      <c r="F49" t="s">
        <v>1241</v>
      </c>
      <c r="G49" t="s">
        <v>719</v>
      </c>
      <c r="H49" t="s">
        <v>720</v>
      </c>
      <c r="I49" t="s">
        <v>744</v>
      </c>
      <c r="J49" t="s">
        <v>1264</v>
      </c>
      <c r="K49" t="s">
        <v>1229</v>
      </c>
      <c r="L49">
        <v>0</v>
      </c>
      <c r="M49">
        <v>1</v>
      </c>
      <c r="N49">
        <v>2020</v>
      </c>
      <c r="O49">
        <v>18.828422487318921</v>
      </c>
      <c r="P49">
        <v>0.1</v>
      </c>
      <c r="Q49">
        <v>0.6442505242334311</v>
      </c>
      <c r="R49">
        <v>0.67254979228486733</v>
      </c>
      <c r="S49">
        <v>0.68802595450049164</v>
      </c>
      <c r="T49">
        <v>0.74108708209693452</v>
      </c>
      <c r="U49">
        <v>0.77203940652819092</v>
      </c>
      <c r="V49">
        <v>0.80254955489614233</v>
      </c>
      <c r="W49">
        <v>0.83394405539070349</v>
      </c>
      <c r="X49">
        <v>219.07824834934419</v>
      </c>
      <c r="Y49">
        <v>205.08948573829241</v>
      </c>
      <c r="Z49">
        <v>196.3168718974633</v>
      </c>
      <c r="AA49">
        <v>192.04911381273621</v>
      </c>
      <c r="AB49">
        <v>189.4410394276249</v>
      </c>
      <c r="AC49">
        <v>187.07006271388761</v>
      </c>
      <c r="AD49">
        <v>184.69908600014949</v>
      </c>
      <c r="AE49">
        <v>4.2185010434995602</v>
      </c>
      <c r="AF49">
        <v>4.2185010434995602</v>
      </c>
      <c r="AG49">
        <v>4.2185010434995602</v>
      </c>
      <c r="AH49">
        <v>4.2185010434995602</v>
      </c>
      <c r="AI49">
        <v>4.2185010434995602</v>
      </c>
      <c r="AJ49">
        <v>4.2185010434995602</v>
      </c>
      <c r="AK49">
        <v>4.2185010434995602</v>
      </c>
    </row>
    <row r="50" spans="1:37">
      <c r="A50" t="s">
        <v>711</v>
      </c>
      <c r="B50" t="s">
        <v>712</v>
      </c>
      <c r="C50" t="s">
        <v>743</v>
      </c>
      <c r="F50" t="s">
        <v>1241</v>
      </c>
      <c r="G50" t="s">
        <v>736</v>
      </c>
      <c r="H50" t="s">
        <v>737</v>
      </c>
      <c r="I50" t="s">
        <v>744</v>
      </c>
      <c r="J50" t="s">
        <v>1264</v>
      </c>
      <c r="K50" t="s">
        <v>1229</v>
      </c>
      <c r="L50">
        <v>0</v>
      </c>
      <c r="M50">
        <v>1</v>
      </c>
      <c r="N50">
        <v>2020</v>
      </c>
      <c r="O50">
        <v>18.828422487318921</v>
      </c>
      <c r="P50">
        <v>0.2061452513966468</v>
      </c>
      <c r="Q50">
        <v>0.6442505242334311</v>
      </c>
      <c r="R50">
        <v>0.67254979228486733</v>
      </c>
      <c r="S50">
        <v>0.68802595450049164</v>
      </c>
      <c r="T50">
        <v>0.74108708209693452</v>
      </c>
      <c r="U50">
        <v>0.77203940652819092</v>
      </c>
      <c r="V50">
        <v>0.80254955489614233</v>
      </c>
      <c r="W50">
        <v>0.83394405539070349</v>
      </c>
      <c r="X50">
        <v>219.07824834934419</v>
      </c>
      <c r="Y50">
        <v>205.08948573829241</v>
      </c>
      <c r="Z50">
        <v>196.3168718974633</v>
      </c>
      <c r="AA50">
        <v>192.04911381273621</v>
      </c>
      <c r="AB50">
        <v>189.4410394276249</v>
      </c>
      <c r="AC50">
        <v>187.07006271388761</v>
      </c>
      <c r="AD50">
        <v>184.69908600014949</v>
      </c>
      <c r="AE50">
        <v>4.2185010434995602</v>
      </c>
      <c r="AF50">
        <v>4.2185010434995602</v>
      </c>
      <c r="AG50">
        <v>4.2185010434995602</v>
      </c>
      <c r="AH50">
        <v>4.2185010434995602</v>
      </c>
      <c r="AI50">
        <v>4.2185010434995602</v>
      </c>
      <c r="AJ50">
        <v>4.2185010434995602</v>
      </c>
      <c r="AK50">
        <v>4.2185010434995602</v>
      </c>
    </row>
    <row r="51" spans="1:37">
      <c r="A51" t="s">
        <v>711</v>
      </c>
      <c r="B51" t="s">
        <v>712</v>
      </c>
      <c r="C51" t="s">
        <v>743</v>
      </c>
      <c r="F51" t="s">
        <v>1243</v>
      </c>
      <c r="G51" t="s">
        <v>715</v>
      </c>
      <c r="H51" t="s">
        <v>716</v>
      </c>
      <c r="I51" t="s">
        <v>744</v>
      </c>
      <c r="J51" t="s">
        <v>1265</v>
      </c>
      <c r="K51" t="s">
        <v>1229</v>
      </c>
      <c r="L51">
        <v>1</v>
      </c>
      <c r="M51">
        <v>1</v>
      </c>
      <c r="N51">
        <v>2020</v>
      </c>
      <c r="O51">
        <v>18.828422487318921</v>
      </c>
      <c r="P51">
        <v>0.59329608938547262</v>
      </c>
      <c r="Q51">
        <v>0.80299173095944776</v>
      </c>
      <c r="R51">
        <v>0.8463249851632042</v>
      </c>
      <c r="S51">
        <v>0.86268549950544016</v>
      </c>
      <c r="T51">
        <v>0.93564454995054436</v>
      </c>
      <c r="U51">
        <v>0.97367169139465837</v>
      </c>
      <c r="V51">
        <v>1.0116988328387719</v>
      </c>
      <c r="W51">
        <v>1.0514946785361039</v>
      </c>
      <c r="X51">
        <v>242.07672247259629</v>
      </c>
      <c r="Y51">
        <v>221.92342040582801</v>
      </c>
      <c r="Z51">
        <v>205.80077875241361</v>
      </c>
      <c r="AA51">
        <v>197.5023602543325</v>
      </c>
      <c r="AB51">
        <v>193.70879751235239</v>
      </c>
      <c r="AC51">
        <v>190.15233244174621</v>
      </c>
      <c r="AD51">
        <v>186.5958673711398</v>
      </c>
      <c r="AE51">
        <v>4.2185010434995602</v>
      </c>
      <c r="AF51">
        <v>4.2185010434995602</v>
      </c>
      <c r="AG51">
        <v>4.2185010434995602</v>
      </c>
      <c r="AH51">
        <v>4.2185010434995602</v>
      </c>
      <c r="AI51">
        <v>4.2185010434995602</v>
      </c>
      <c r="AJ51">
        <v>4.2185010434995602</v>
      </c>
      <c r="AK51">
        <v>4.2185010434995602</v>
      </c>
    </row>
    <row r="52" spans="1:37">
      <c r="A52" t="s">
        <v>711</v>
      </c>
      <c r="B52" t="s">
        <v>712</v>
      </c>
      <c r="C52" t="s">
        <v>743</v>
      </c>
      <c r="F52" t="s">
        <v>1243</v>
      </c>
      <c r="G52" t="s">
        <v>719</v>
      </c>
      <c r="H52" t="s">
        <v>720</v>
      </c>
      <c r="I52" t="s">
        <v>744</v>
      </c>
      <c r="J52" t="s">
        <v>1265</v>
      </c>
      <c r="K52" t="s">
        <v>1229</v>
      </c>
      <c r="L52">
        <v>0</v>
      </c>
      <c r="M52">
        <v>1</v>
      </c>
      <c r="N52">
        <v>2020</v>
      </c>
      <c r="O52">
        <v>18.828422487318921</v>
      </c>
      <c r="P52">
        <v>0.1</v>
      </c>
      <c r="Q52">
        <v>0.80299173095944776</v>
      </c>
      <c r="R52">
        <v>0.8463249851632042</v>
      </c>
      <c r="S52">
        <v>0.86268549950544016</v>
      </c>
      <c r="T52">
        <v>0.93564454995054436</v>
      </c>
      <c r="U52">
        <v>0.97367169139465837</v>
      </c>
      <c r="V52">
        <v>1.0116988328387719</v>
      </c>
      <c r="W52">
        <v>1.0514946785361039</v>
      </c>
      <c r="X52">
        <v>242.07672247259629</v>
      </c>
      <c r="Y52">
        <v>221.92342040582801</v>
      </c>
      <c r="Z52">
        <v>205.80077875241361</v>
      </c>
      <c r="AA52">
        <v>197.5023602543325</v>
      </c>
      <c r="AB52">
        <v>193.70879751235239</v>
      </c>
      <c r="AC52">
        <v>190.15233244174621</v>
      </c>
      <c r="AD52">
        <v>186.5958673711398</v>
      </c>
      <c r="AE52">
        <v>4.2185010434995602</v>
      </c>
      <c r="AF52">
        <v>4.2185010434995602</v>
      </c>
      <c r="AG52">
        <v>4.2185010434995602</v>
      </c>
      <c r="AH52">
        <v>4.2185010434995602</v>
      </c>
      <c r="AI52">
        <v>4.2185010434995602</v>
      </c>
      <c r="AJ52">
        <v>4.2185010434995602</v>
      </c>
      <c r="AK52">
        <v>4.2185010434995602</v>
      </c>
    </row>
    <row r="53" spans="1:37">
      <c r="A53" t="s">
        <v>711</v>
      </c>
      <c r="B53" t="s">
        <v>712</v>
      </c>
      <c r="C53" t="s">
        <v>743</v>
      </c>
      <c r="F53" t="s">
        <v>1243</v>
      </c>
      <c r="G53" t="s">
        <v>736</v>
      </c>
      <c r="H53" t="s">
        <v>737</v>
      </c>
      <c r="I53" t="s">
        <v>744</v>
      </c>
      <c r="J53" t="s">
        <v>1265</v>
      </c>
      <c r="K53" t="s">
        <v>1229</v>
      </c>
      <c r="L53">
        <v>0</v>
      </c>
      <c r="M53">
        <v>1</v>
      </c>
      <c r="N53">
        <v>2020</v>
      </c>
      <c r="O53">
        <v>18.828422487318921</v>
      </c>
      <c r="P53">
        <v>0.40670391061452732</v>
      </c>
      <c r="Q53">
        <v>0.80299173095944776</v>
      </c>
      <c r="R53">
        <v>0.8463249851632042</v>
      </c>
      <c r="S53">
        <v>0.86268549950544016</v>
      </c>
      <c r="T53">
        <v>0.93564454995054436</v>
      </c>
      <c r="U53">
        <v>0.97367169139465837</v>
      </c>
      <c r="V53">
        <v>1.0116988328387719</v>
      </c>
      <c r="W53">
        <v>1.0514946785361039</v>
      </c>
      <c r="X53">
        <v>242.07672247259629</v>
      </c>
      <c r="Y53">
        <v>221.92342040582801</v>
      </c>
      <c r="Z53">
        <v>205.80077875241361</v>
      </c>
      <c r="AA53">
        <v>197.5023602543325</v>
      </c>
      <c r="AB53">
        <v>193.70879751235239</v>
      </c>
      <c r="AC53">
        <v>190.15233244174621</v>
      </c>
      <c r="AD53">
        <v>186.5958673711398</v>
      </c>
      <c r="AE53">
        <v>4.2185010434995602</v>
      </c>
      <c r="AF53">
        <v>4.2185010434995602</v>
      </c>
      <c r="AG53">
        <v>4.2185010434995602</v>
      </c>
      <c r="AH53">
        <v>4.2185010434995602</v>
      </c>
      <c r="AI53">
        <v>4.2185010434995602</v>
      </c>
      <c r="AJ53">
        <v>4.2185010434995602</v>
      </c>
      <c r="AK53">
        <v>4.2185010434995602</v>
      </c>
    </row>
    <row r="54" spans="1:37">
      <c r="A54" t="s">
        <v>711</v>
      </c>
      <c r="B54" t="s">
        <v>712</v>
      </c>
      <c r="C54" t="s">
        <v>743</v>
      </c>
      <c r="F54" t="s">
        <v>721</v>
      </c>
      <c r="G54" t="s">
        <v>722</v>
      </c>
      <c r="H54" t="s">
        <v>723</v>
      </c>
      <c r="I54" t="s">
        <v>744</v>
      </c>
      <c r="J54" t="s">
        <v>1266</v>
      </c>
      <c r="K54" t="s">
        <v>1229</v>
      </c>
      <c r="L54">
        <v>1</v>
      </c>
      <c r="M54">
        <v>1</v>
      </c>
      <c r="N54">
        <v>2020</v>
      </c>
      <c r="O54">
        <v>18.828422487318921</v>
      </c>
      <c r="P54">
        <v>1</v>
      </c>
      <c r="Q54">
        <v>0.36391090009891192</v>
      </c>
      <c r="R54">
        <v>0.35683608308605341</v>
      </c>
      <c r="S54">
        <v>0.40680197823936692</v>
      </c>
      <c r="T54">
        <v>0.44438694362017811</v>
      </c>
      <c r="U54">
        <v>0.4669379228486647</v>
      </c>
      <c r="V54">
        <v>0.49081543026706231</v>
      </c>
      <c r="W54">
        <v>0.51336640949554879</v>
      </c>
      <c r="X54">
        <v>204.37819272417099</v>
      </c>
      <c r="Y54">
        <v>201.77011833905971</v>
      </c>
      <c r="Z54">
        <v>200.82172765356469</v>
      </c>
      <c r="AA54">
        <v>200.58462998219099</v>
      </c>
      <c r="AB54">
        <v>200.1104346394435</v>
      </c>
      <c r="AC54">
        <v>199.87333696806979</v>
      </c>
      <c r="AD54">
        <v>199.39914162532219</v>
      </c>
      <c r="AE54">
        <v>4.6970175797771354</v>
      </c>
      <c r="AF54">
        <v>4.6970175797771354</v>
      </c>
      <c r="AG54">
        <v>4.6970175797771354</v>
      </c>
      <c r="AH54">
        <v>4.6970175797771354</v>
      </c>
      <c r="AI54">
        <v>4.6970175797771354</v>
      </c>
      <c r="AJ54">
        <v>4.6970175797771354</v>
      </c>
      <c r="AK54">
        <v>4.6970175797771354</v>
      </c>
    </row>
    <row r="55" spans="1:37">
      <c r="A55" t="s">
        <v>711</v>
      </c>
      <c r="B55" t="s">
        <v>712</v>
      </c>
      <c r="C55" t="s">
        <v>743</v>
      </c>
      <c r="F55" t="s">
        <v>721</v>
      </c>
      <c r="G55" t="s">
        <v>725</v>
      </c>
      <c r="H55" t="s">
        <v>726</v>
      </c>
      <c r="I55" t="s">
        <v>744</v>
      </c>
      <c r="J55" t="s">
        <v>1266</v>
      </c>
      <c r="K55" t="s">
        <v>1229</v>
      </c>
      <c r="L55">
        <v>0</v>
      </c>
      <c r="M55">
        <v>1</v>
      </c>
      <c r="N55">
        <v>2020</v>
      </c>
      <c r="O55">
        <v>18.828422487318921</v>
      </c>
      <c r="P55">
        <v>1</v>
      </c>
      <c r="Q55">
        <v>0.36391090009891192</v>
      </c>
      <c r="R55">
        <v>0.35683608308605341</v>
      </c>
      <c r="S55">
        <v>0.40680197823936692</v>
      </c>
      <c r="T55">
        <v>0.44438694362017811</v>
      </c>
      <c r="U55">
        <v>0.4669379228486647</v>
      </c>
      <c r="V55">
        <v>0.49081543026706231</v>
      </c>
      <c r="W55">
        <v>0.51336640949554879</v>
      </c>
      <c r="X55">
        <v>204.37819272417099</v>
      </c>
      <c r="Y55">
        <v>201.77011833905971</v>
      </c>
      <c r="Z55">
        <v>200.82172765356469</v>
      </c>
      <c r="AA55">
        <v>200.58462998219099</v>
      </c>
      <c r="AB55">
        <v>200.1104346394435</v>
      </c>
      <c r="AC55">
        <v>199.87333696806979</v>
      </c>
      <c r="AD55">
        <v>199.39914162532219</v>
      </c>
      <c r="AE55">
        <v>4.6970175797771354</v>
      </c>
      <c r="AF55">
        <v>4.6970175797771354</v>
      </c>
      <c r="AG55">
        <v>4.6970175797771354</v>
      </c>
      <c r="AH55">
        <v>4.6970175797771354</v>
      </c>
      <c r="AI55">
        <v>4.6970175797771354</v>
      </c>
      <c r="AJ55">
        <v>4.6970175797771354</v>
      </c>
      <c r="AK55">
        <v>4.6970175797771354</v>
      </c>
    </row>
    <row r="56" spans="1:37">
      <c r="A56" t="s">
        <v>711</v>
      </c>
      <c r="B56" t="s">
        <v>712</v>
      </c>
      <c r="C56" t="s">
        <v>743</v>
      </c>
      <c r="F56" t="s">
        <v>721</v>
      </c>
      <c r="G56" t="s">
        <v>727</v>
      </c>
      <c r="H56" t="s">
        <v>728</v>
      </c>
      <c r="I56" t="s">
        <v>744</v>
      </c>
      <c r="J56" t="s">
        <v>1266</v>
      </c>
      <c r="K56" t="s">
        <v>1229</v>
      </c>
      <c r="L56">
        <v>0</v>
      </c>
      <c r="M56">
        <v>1</v>
      </c>
      <c r="N56">
        <v>2020</v>
      </c>
      <c r="O56">
        <v>18.828422487318921</v>
      </c>
      <c r="P56">
        <v>0.1</v>
      </c>
      <c r="Q56">
        <v>0.36391090009891192</v>
      </c>
      <c r="R56">
        <v>0.35683608308605341</v>
      </c>
      <c r="S56">
        <v>0.40680197823936692</v>
      </c>
      <c r="T56">
        <v>0.44438694362017811</v>
      </c>
      <c r="U56">
        <v>0.4669379228486647</v>
      </c>
      <c r="V56">
        <v>0.49081543026706231</v>
      </c>
      <c r="W56">
        <v>0.51336640949554879</v>
      </c>
      <c r="X56">
        <v>204.37819272417099</v>
      </c>
      <c r="Y56">
        <v>201.77011833905971</v>
      </c>
      <c r="Z56">
        <v>200.82172765356469</v>
      </c>
      <c r="AA56">
        <v>200.58462998219099</v>
      </c>
      <c r="AB56">
        <v>200.1104346394435</v>
      </c>
      <c r="AC56">
        <v>199.87333696806979</v>
      </c>
      <c r="AD56">
        <v>199.39914162532219</v>
      </c>
      <c r="AE56">
        <v>4.6970175797771354</v>
      </c>
      <c r="AF56">
        <v>4.6970175797771354</v>
      </c>
      <c r="AG56">
        <v>4.6970175797771354</v>
      </c>
      <c r="AH56">
        <v>4.6970175797771354</v>
      </c>
      <c r="AI56">
        <v>4.6970175797771354</v>
      </c>
      <c r="AJ56">
        <v>4.6970175797771354</v>
      </c>
      <c r="AK56">
        <v>4.6970175797771354</v>
      </c>
    </row>
    <row r="57" spans="1:37">
      <c r="A57" t="s">
        <v>711</v>
      </c>
      <c r="B57" t="s">
        <v>712</v>
      </c>
      <c r="C57" t="s">
        <v>743</v>
      </c>
      <c r="F57" t="s">
        <v>729</v>
      </c>
      <c r="G57" t="s">
        <v>1246</v>
      </c>
      <c r="H57" t="s">
        <v>731</v>
      </c>
      <c r="I57" t="s">
        <v>744</v>
      </c>
      <c r="J57" t="s">
        <v>1267</v>
      </c>
      <c r="K57" t="s">
        <v>1229</v>
      </c>
      <c r="L57">
        <v>1</v>
      </c>
      <c r="M57">
        <v>1</v>
      </c>
      <c r="N57">
        <v>2020</v>
      </c>
      <c r="O57">
        <v>18.828422487318921</v>
      </c>
      <c r="P57">
        <v>1</v>
      </c>
      <c r="Q57">
        <v>0.29670013847675569</v>
      </c>
      <c r="R57">
        <v>0.31969329376854588</v>
      </c>
      <c r="S57">
        <v>0.35639390702274981</v>
      </c>
      <c r="T57">
        <v>0.38292447082096942</v>
      </c>
      <c r="U57">
        <v>0.40193804154302659</v>
      </c>
      <c r="V57">
        <v>0.4213937883283877</v>
      </c>
      <c r="W57">
        <v>0.4412917111770524</v>
      </c>
      <c r="X57">
        <v>216.70727163560579</v>
      </c>
      <c r="Y57">
        <v>216.47017396423209</v>
      </c>
      <c r="Z57">
        <v>212.43951355087839</v>
      </c>
      <c r="AA57">
        <v>213.62500190774711</v>
      </c>
      <c r="AB57">
        <v>212.91370889362591</v>
      </c>
      <c r="AC57">
        <v>211.9653182081309</v>
      </c>
      <c r="AD57">
        <v>211.01692752263591</v>
      </c>
      <c r="AE57">
        <v>4.6970175797771354</v>
      </c>
      <c r="AF57">
        <v>4.6970175797771354</v>
      </c>
      <c r="AG57">
        <v>4.6970175797771354</v>
      </c>
      <c r="AH57">
        <v>4.6970175797771354</v>
      </c>
      <c r="AI57">
        <v>4.6970175797771354</v>
      </c>
      <c r="AJ57">
        <v>4.6970175797771354</v>
      </c>
      <c r="AK57">
        <v>4.6970175797771354</v>
      </c>
    </row>
    <row r="58" spans="1:37">
      <c r="A58" t="s">
        <v>711</v>
      </c>
      <c r="B58" t="s">
        <v>712</v>
      </c>
      <c r="C58" t="s">
        <v>743</v>
      </c>
      <c r="F58" t="s">
        <v>729</v>
      </c>
      <c r="G58" t="s">
        <v>733</v>
      </c>
      <c r="H58" t="s">
        <v>734</v>
      </c>
      <c r="I58" t="s">
        <v>744</v>
      </c>
      <c r="J58" t="s">
        <v>1267</v>
      </c>
      <c r="K58" t="s">
        <v>1229</v>
      </c>
      <c r="L58">
        <v>0</v>
      </c>
      <c r="M58">
        <v>1</v>
      </c>
      <c r="N58">
        <v>2020</v>
      </c>
      <c r="O58">
        <v>18.828422487318921</v>
      </c>
      <c r="P58">
        <v>1</v>
      </c>
      <c r="Q58">
        <v>0.29670013847675569</v>
      </c>
      <c r="R58">
        <v>0.31969329376854588</v>
      </c>
      <c r="S58">
        <v>0.35639390702274981</v>
      </c>
      <c r="T58">
        <v>0.38292447082096942</v>
      </c>
      <c r="U58">
        <v>0.40193804154302659</v>
      </c>
      <c r="V58">
        <v>0.4213937883283877</v>
      </c>
      <c r="W58">
        <v>0.4412917111770524</v>
      </c>
      <c r="X58">
        <v>216.70727163560579</v>
      </c>
      <c r="Y58">
        <v>216.47017396423209</v>
      </c>
      <c r="Z58">
        <v>212.43951355087839</v>
      </c>
      <c r="AA58">
        <v>213.62500190774711</v>
      </c>
      <c r="AB58">
        <v>212.91370889362591</v>
      </c>
      <c r="AC58">
        <v>211.9653182081309</v>
      </c>
      <c r="AD58">
        <v>211.01692752263591</v>
      </c>
      <c r="AE58">
        <v>4.6970175797771354</v>
      </c>
      <c r="AF58">
        <v>4.6970175797771354</v>
      </c>
      <c r="AG58">
        <v>4.6970175797771354</v>
      </c>
      <c r="AH58">
        <v>4.6970175797771354</v>
      </c>
      <c r="AI58">
        <v>4.6970175797771354</v>
      </c>
      <c r="AJ58">
        <v>4.6970175797771354</v>
      </c>
      <c r="AK58">
        <v>4.6970175797771354</v>
      </c>
    </row>
    <row r="59" spans="1:37">
      <c r="A59" t="s">
        <v>711</v>
      </c>
      <c r="B59" t="s">
        <v>712</v>
      </c>
      <c r="C59" t="s">
        <v>743</v>
      </c>
      <c r="F59" t="s">
        <v>739</v>
      </c>
      <c r="G59" t="s">
        <v>740</v>
      </c>
      <c r="H59" t="s">
        <v>741</v>
      </c>
      <c r="I59" t="s">
        <v>744</v>
      </c>
      <c r="J59" t="s">
        <v>1268</v>
      </c>
      <c r="K59" t="s">
        <v>1229</v>
      </c>
      <c r="L59">
        <v>1</v>
      </c>
      <c r="M59">
        <v>1</v>
      </c>
      <c r="N59">
        <v>2020</v>
      </c>
      <c r="O59">
        <v>18.828422487318921</v>
      </c>
      <c r="P59">
        <v>1</v>
      </c>
      <c r="Q59">
        <v>0.6734341444114742</v>
      </c>
      <c r="R59">
        <v>0.6968694757665681</v>
      </c>
      <c r="S59">
        <v>0.70925040553907026</v>
      </c>
      <c r="T59">
        <v>0.76054282888229485</v>
      </c>
      <c r="U59">
        <v>0.77955639960435208</v>
      </c>
      <c r="V59">
        <v>0.79901214638971307</v>
      </c>
      <c r="W59">
        <v>0.81758354104846653</v>
      </c>
      <c r="X59">
        <v>285.46559633399289</v>
      </c>
      <c r="Y59">
        <v>262.46712221073932</v>
      </c>
      <c r="Z59">
        <v>243.2622108294656</v>
      </c>
      <c r="AA59">
        <v>219.3153460207171</v>
      </c>
      <c r="AB59">
        <v>213.15080656499961</v>
      </c>
      <c r="AC59">
        <v>206.98626710928221</v>
      </c>
      <c r="AD59">
        <v>200.82172765356469</v>
      </c>
      <c r="AE59">
        <v>3.4264302505559221</v>
      </c>
      <c r="AF59">
        <v>3.4264302505559221</v>
      </c>
      <c r="AG59">
        <v>3.4264302505559221</v>
      </c>
      <c r="AH59">
        <v>3.4264302505559221</v>
      </c>
      <c r="AI59">
        <v>3.4264302505559221</v>
      </c>
      <c r="AJ59">
        <v>3.4264302505559221</v>
      </c>
      <c r="AK59">
        <v>3.4264302505559221</v>
      </c>
    </row>
    <row r="60" spans="1:37">
      <c r="A60" t="s">
        <v>711</v>
      </c>
      <c r="B60" t="s">
        <v>712</v>
      </c>
      <c r="C60" t="s">
        <v>743</v>
      </c>
      <c r="F60" t="s">
        <v>1249</v>
      </c>
      <c r="G60" t="s">
        <v>740</v>
      </c>
      <c r="H60" t="s">
        <v>741</v>
      </c>
      <c r="I60" t="s">
        <v>744</v>
      </c>
      <c r="J60" t="s">
        <v>1269</v>
      </c>
      <c r="K60" t="s">
        <v>1229</v>
      </c>
      <c r="L60">
        <v>1</v>
      </c>
      <c r="M60">
        <v>1</v>
      </c>
      <c r="N60">
        <v>2020</v>
      </c>
      <c r="O60">
        <v>18.828422487318921</v>
      </c>
      <c r="P60">
        <v>1</v>
      </c>
      <c r="Q60">
        <v>0.66370627101879298</v>
      </c>
      <c r="R60">
        <v>0.68714160237388744</v>
      </c>
      <c r="S60">
        <v>0.69908035608308594</v>
      </c>
      <c r="T60">
        <v>0.75037277942631053</v>
      </c>
      <c r="U60">
        <v>0.76938635014836798</v>
      </c>
      <c r="V60">
        <v>0.78795774480712133</v>
      </c>
      <c r="W60">
        <v>0.80652913946587568</v>
      </c>
      <c r="X60">
        <v>295.1866008603165</v>
      </c>
      <c r="Y60">
        <v>271.00263838019418</v>
      </c>
      <c r="Z60">
        <v>251.56062932754691</v>
      </c>
      <c r="AA60">
        <v>226.19117849055581</v>
      </c>
      <c r="AB60">
        <v>219.78954136346451</v>
      </c>
      <c r="AC60">
        <v>213.15080656499961</v>
      </c>
      <c r="AD60">
        <v>206.74916943790839</v>
      </c>
      <c r="AE60">
        <v>3.4264302505559221</v>
      </c>
      <c r="AF60">
        <v>3.4264302505559221</v>
      </c>
      <c r="AG60">
        <v>3.4264302505559221</v>
      </c>
      <c r="AH60">
        <v>3.4264302505559221</v>
      </c>
      <c r="AI60">
        <v>3.4264302505559221</v>
      </c>
      <c r="AJ60">
        <v>3.4264302505559221</v>
      </c>
      <c r="AK60">
        <v>3.4264302505559221</v>
      </c>
    </row>
    <row r="61" spans="1:37">
      <c r="A61" t="s">
        <v>711</v>
      </c>
      <c r="B61" t="s">
        <v>712</v>
      </c>
      <c r="C61" t="s">
        <v>743</v>
      </c>
      <c r="F61" t="s">
        <v>1251</v>
      </c>
      <c r="G61" t="s">
        <v>736</v>
      </c>
      <c r="H61" t="s">
        <v>737</v>
      </c>
      <c r="I61" t="s">
        <v>744</v>
      </c>
      <c r="J61" t="s">
        <v>1270</v>
      </c>
      <c r="K61" t="s">
        <v>1229</v>
      </c>
      <c r="L61">
        <v>1</v>
      </c>
      <c r="M61">
        <v>1</v>
      </c>
      <c r="N61">
        <v>2020</v>
      </c>
      <c r="O61">
        <v>18.828422487318921</v>
      </c>
      <c r="P61">
        <v>1</v>
      </c>
      <c r="Q61">
        <v>1.482174164193867</v>
      </c>
      <c r="R61">
        <v>1.550269277942631</v>
      </c>
      <c r="S61">
        <v>1.578568545994065</v>
      </c>
      <c r="T61">
        <v>1.7289084075173089</v>
      </c>
      <c r="U61">
        <v>1.7908130563798219</v>
      </c>
      <c r="V61">
        <v>1.852717705242334</v>
      </c>
      <c r="W61">
        <v>1.92346587537092</v>
      </c>
      <c r="X61">
        <v>218.84115067796961</v>
      </c>
      <c r="Y61">
        <v>204.85238806691851</v>
      </c>
      <c r="Z61">
        <v>185.41037901427109</v>
      </c>
      <c r="AA61">
        <v>173.31839777421001</v>
      </c>
      <c r="AB61">
        <v>167.86515133261369</v>
      </c>
      <c r="AC61">
        <v>162.17480721964381</v>
      </c>
      <c r="AD61">
        <v>156.24736543530011</v>
      </c>
      <c r="AE61">
        <v>3.3332454513860799</v>
      </c>
      <c r="AF61">
        <v>3.3332454513860799</v>
      </c>
      <c r="AG61">
        <v>3.3332454513860799</v>
      </c>
      <c r="AH61">
        <v>3.3332454513860799</v>
      </c>
      <c r="AI61">
        <v>3.3332454513860799</v>
      </c>
      <c r="AJ61">
        <v>3.3332454513860799</v>
      </c>
      <c r="AK61">
        <v>3.3332454513860799</v>
      </c>
    </row>
    <row r="62" spans="1:37">
      <c r="A62" t="s">
        <v>711</v>
      </c>
      <c r="B62" t="s">
        <v>712</v>
      </c>
      <c r="C62" t="s">
        <v>743</v>
      </c>
      <c r="F62" t="s">
        <v>735</v>
      </c>
      <c r="G62" t="s">
        <v>736</v>
      </c>
      <c r="H62" t="s">
        <v>737</v>
      </c>
      <c r="I62" t="s">
        <v>744</v>
      </c>
      <c r="J62" t="s">
        <v>1271</v>
      </c>
      <c r="K62" t="s">
        <v>1229</v>
      </c>
      <c r="L62">
        <v>1</v>
      </c>
      <c r="M62">
        <v>1</v>
      </c>
      <c r="N62">
        <v>2020</v>
      </c>
      <c r="O62">
        <v>18.828422487318921</v>
      </c>
      <c r="P62">
        <v>1</v>
      </c>
      <c r="Q62">
        <v>1.4158477546983179</v>
      </c>
      <c r="R62">
        <v>1.4835006923837779</v>
      </c>
      <c r="S62">
        <v>1.527718298714144</v>
      </c>
      <c r="T62">
        <v>1.6758472799208699</v>
      </c>
      <c r="U62">
        <v>1.7377519287833829</v>
      </c>
      <c r="V62">
        <v>1.795234817012858</v>
      </c>
      <c r="W62">
        <v>1.870404747774481</v>
      </c>
      <c r="X62">
        <v>260.80743851112311</v>
      </c>
      <c r="Y62">
        <v>241.36542945847569</v>
      </c>
      <c r="Z62">
        <v>212.20241587950471</v>
      </c>
      <c r="AA62">
        <v>194.89428586922099</v>
      </c>
      <c r="AB62">
        <v>186.83296504251359</v>
      </c>
      <c r="AC62">
        <v>178.77164421580611</v>
      </c>
      <c r="AD62">
        <v>170.7103233890987</v>
      </c>
      <c r="AE62">
        <v>3.3332454513860799</v>
      </c>
      <c r="AF62">
        <v>3.3332454513860799</v>
      </c>
      <c r="AG62">
        <v>3.3332454513860799</v>
      </c>
      <c r="AH62">
        <v>3.3332454513860799</v>
      </c>
      <c r="AI62">
        <v>3.3332454513860799</v>
      </c>
      <c r="AJ62">
        <v>3.3332454513860799</v>
      </c>
      <c r="AK62">
        <v>3.3332454513860799</v>
      </c>
    </row>
    <row r="63" spans="1:37">
      <c r="A63" t="s">
        <v>711</v>
      </c>
      <c r="B63" t="s">
        <v>712</v>
      </c>
      <c r="C63" t="s">
        <v>743</v>
      </c>
      <c r="F63" t="s">
        <v>1254</v>
      </c>
      <c r="G63" t="s">
        <v>736</v>
      </c>
      <c r="H63" t="s">
        <v>737</v>
      </c>
      <c r="I63" t="s">
        <v>744</v>
      </c>
      <c r="J63" t="s">
        <v>1272</v>
      </c>
      <c r="K63" t="s">
        <v>1229</v>
      </c>
      <c r="L63">
        <v>1</v>
      </c>
      <c r="M63">
        <v>1</v>
      </c>
      <c r="N63">
        <v>2020</v>
      </c>
      <c r="O63">
        <v>18.828422487318921</v>
      </c>
      <c r="P63">
        <v>1</v>
      </c>
      <c r="Q63">
        <v>1.272582710187933</v>
      </c>
      <c r="R63">
        <v>1.3309499505440161</v>
      </c>
      <c r="S63">
        <v>1.393296775469832</v>
      </c>
      <c r="T63">
        <v>1.5334665875370921</v>
      </c>
      <c r="U63">
        <v>1.5874120672601379</v>
      </c>
      <c r="V63">
        <v>1.6537384767556871</v>
      </c>
      <c r="W63">
        <v>1.7156431256182001</v>
      </c>
      <c r="X63">
        <v>319.37056334043882</v>
      </c>
      <c r="Y63">
        <v>292.34142880383149</v>
      </c>
      <c r="Z63">
        <v>248.71545727106189</v>
      </c>
      <c r="AA63">
        <v>224.05729944819211</v>
      </c>
      <c r="AB63">
        <v>212.91370889362591</v>
      </c>
      <c r="AC63">
        <v>201.533020667686</v>
      </c>
      <c r="AD63">
        <v>190.1523324417461</v>
      </c>
      <c r="AE63">
        <v>3.3332454513860799</v>
      </c>
      <c r="AF63">
        <v>3.3332454513860799</v>
      </c>
      <c r="AG63">
        <v>3.3332454513860799</v>
      </c>
      <c r="AH63">
        <v>3.3332454513860799</v>
      </c>
      <c r="AI63">
        <v>3.3332454513860799</v>
      </c>
      <c r="AJ63">
        <v>3.3332454513860799</v>
      </c>
      <c r="AK63">
        <v>3.3332454513860799</v>
      </c>
    </row>
    <row r="64" spans="1:37">
      <c r="A64" t="s">
        <v>711</v>
      </c>
      <c r="B64" t="s">
        <v>712</v>
      </c>
      <c r="C64" t="s">
        <v>743</v>
      </c>
      <c r="F64" t="s">
        <v>1256</v>
      </c>
      <c r="G64" t="s">
        <v>736</v>
      </c>
      <c r="H64" t="s">
        <v>737</v>
      </c>
      <c r="I64" t="s">
        <v>744</v>
      </c>
      <c r="J64" t="s">
        <v>1273</v>
      </c>
      <c r="K64" t="s">
        <v>1229</v>
      </c>
      <c r="L64">
        <v>1</v>
      </c>
      <c r="M64">
        <v>1</v>
      </c>
      <c r="N64">
        <v>2020</v>
      </c>
      <c r="O64">
        <v>18.828422487318921</v>
      </c>
      <c r="P64">
        <v>1</v>
      </c>
      <c r="Q64">
        <v>1.1483312363996041</v>
      </c>
      <c r="R64">
        <v>1.2031610682492579</v>
      </c>
      <c r="S64">
        <v>1.2880588724035611</v>
      </c>
      <c r="T64">
        <v>1.411425994065282</v>
      </c>
      <c r="U64">
        <v>1.466698001978239</v>
      </c>
      <c r="V64">
        <v>1.523738714144411</v>
      </c>
      <c r="W64">
        <v>1.5874120672601379</v>
      </c>
      <c r="X64">
        <v>389.31437639569458</v>
      </c>
      <c r="Y64">
        <v>352.80133500413729</v>
      </c>
      <c r="Z64">
        <v>289.7333544187203</v>
      </c>
      <c r="AA64">
        <v>257.013875769143</v>
      </c>
      <c r="AB64">
        <v>241.83962480122321</v>
      </c>
      <c r="AC64">
        <v>227.1395691760508</v>
      </c>
      <c r="AD64">
        <v>212.2024158795046</v>
      </c>
      <c r="AE64">
        <v>3.3332454513860799</v>
      </c>
      <c r="AF64">
        <v>3.3332454513860799</v>
      </c>
      <c r="AG64">
        <v>3.3332454513860799</v>
      </c>
      <c r="AH64">
        <v>3.3332454513860799</v>
      </c>
      <c r="AI64">
        <v>3.3332454513860799</v>
      </c>
      <c r="AJ64">
        <v>3.3332454513860799</v>
      </c>
      <c r="AK64">
        <v>3.3332454513860799</v>
      </c>
    </row>
    <row r="65" spans="1:37">
      <c r="A65" t="s">
        <v>711</v>
      </c>
      <c r="B65" t="s">
        <v>712</v>
      </c>
      <c r="C65" t="s">
        <v>750</v>
      </c>
      <c r="F65" t="s">
        <v>714</v>
      </c>
      <c r="G65" t="s">
        <v>715</v>
      </c>
      <c r="H65" t="s">
        <v>716</v>
      </c>
      <c r="I65" t="s">
        <v>751</v>
      </c>
      <c r="J65" t="s">
        <v>1274</v>
      </c>
      <c r="K65" t="s">
        <v>1229</v>
      </c>
      <c r="L65">
        <v>1</v>
      </c>
      <c r="M65">
        <v>1</v>
      </c>
      <c r="N65">
        <v>2020</v>
      </c>
      <c r="O65">
        <v>85.500534378339864</v>
      </c>
      <c r="P65">
        <v>1</v>
      </c>
      <c r="Q65">
        <v>0.3966319287833826</v>
      </c>
      <c r="R65">
        <v>0.38999928783382759</v>
      </c>
      <c r="S65">
        <v>0.45367264094955512</v>
      </c>
      <c r="T65">
        <v>0.49744807121661722</v>
      </c>
      <c r="U65">
        <v>0.52265210682492591</v>
      </c>
      <c r="V65">
        <v>0.5465296142433238</v>
      </c>
      <c r="W65">
        <v>0.57173364985163189</v>
      </c>
      <c r="X65">
        <v>137.27955172540021</v>
      </c>
      <c r="Y65">
        <v>136.56825871127899</v>
      </c>
      <c r="Z65">
        <v>140.12472378188519</v>
      </c>
      <c r="AA65">
        <v>146.5263609089765</v>
      </c>
      <c r="AB65">
        <v>146.5263609089765</v>
      </c>
      <c r="AC65">
        <v>145.81506789485519</v>
      </c>
      <c r="AD65">
        <v>145.81506789485519</v>
      </c>
      <c r="AE65">
        <v>1.0315764034964729</v>
      </c>
      <c r="AF65">
        <v>1.0315764034964729</v>
      </c>
      <c r="AG65">
        <v>1.0315764034964729</v>
      </c>
      <c r="AH65">
        <v>1.0315764034964729</v>
      </c>
      <c r="AI65">
        <v>1.0315764034964729</v>
      </c>
      <c r="AJ65">
        <v>1.0315764034964729</v>
      </c>
      <c r="AK65">
        <v>1.0315764034964729</v>
      </c>
    </row>
    <row r="66" spans="1:37">
      <c r="A66" t="s">
        <v>711</v>
      </c>
      <c r="B66" t="s">
        <v>712</v>
      </c>
      <c r="C66" t="s">
        <v>750</v>
      </c>
      <c r="F66" t="s">
        <v>714</v>
      </c>
      <c r="G66" t="s">
        <v>719</v>
      </c>
      <c r="H66" t="s">
        <v>720</v>
      </c>
      <c r="I66" t="s">
        <v>751</v>
      </c>
      <c r="J66" t="s">
        <v>1274</v>
      </c>
      <c r="K66" t="s">
        <v>1229</v>
      </c>
      <c r="L66">
        <v>0</v>
      </c>
      <c r="M66">
        <v>1</v>
      </c>
      <c r="N66">
        <v>2020</v>
      </c>
      <c r="O66">
        <v>85.500534378339864</v>
      </c>
      <c r="P66">
        <v>0.1</v>
      </c>
      <c r="Q66">
        <v>0.3966319287833826</v>
      </c>
      <c r="R66">
        <v>0.38999928783382759</v>
      </c>
      <c r="S66">
        <v>0.45367264094955512</v>
      </c>
      <c r="T66">
        <v>0.49744807121661722</v>
      </c>
      <c r="U66">
        <v>0.52265210682492591</v>
      </c>
      <c r="V66">
        <v>0.5465296142433238</v>
      </c>
      <c r="W66">
        <v>0.57173364985163189</v>
      </c>
      <c r="X66">
        <v>137.27955172540021</v>
      </c>
      <c r="Y66">
        <v>136.56825871127899</v>
      </c>
      <c r="Z66">
        <v>140.12472378188519</v>
      </c>
      <c r="AA66">
        <v>146.5263609089765</v>
      </c>
      <c r="AB66">
        <v>146.5263609089765</v>
      </c>
      <c r="AC66">
        <v>145.81506789485519</v>
      </c>
      <c r="AD66">
        <v>145.81506789485519</v>
      </c>
      <c r="AE66">
        <v>1.0315764034964729</v>
      </c>
      <c r="AF66">
        <v>1.0315764034964729</v>
      </c>
      <c r="AG66">
        <v>1.0315764034964729</v>
      </c>
      <c r="AH66">
        <v>1.0315764034964729</v>
      </c>
      <c r="AI66">
        <v>1.0315764034964729</v>
      </c>
      <c r="AJ66">
        <v>1.0315764034964729</v>
      </c>
      <c r="AK66">
        <v>1.0315764034964729</v>
      </c>
    </row>
    <row r="67" spans="1:37">
      <c r="A67" t="s">
        <v>711</v>
      </c>
      <c r="B67" t="s">
        <v>712</v>
      </c>
      <c r="C67" t="s">
        <v>750</v>
      </c>
      <c r="F67" t="s">
        <v>1230</v>
      </c>
      <c r="G67" t="s">
        <v>715</v>
      </c>
      <c r="H67" t="s">
        <v>716</v>
      </c>
      <c r="I67" t="s">
        <v>751</v>
      </c>
      <c r="J67" t="s">
        <v>1275</v>
      </c>
      <c r="K67" t="s">
        <v>1229</v>
      </c>
      <c r="L67">
        <v>1</v>
      </c>
      <c r="M67">
        <v>1</v>
      </c>
      <c r="N67">
        <v>2020</v>
      </c>
      <c r="O67">
        <v>85.500534378339864</v>
      </c>
      <c r="P67">
        <v>1</v>
      </c>
      <c r="Q67">
        <v>0.43908083086053429</v>
      </c>
      <c r="R67">
        <v>0.43510124629080099</v>
      </c>
      <c r="S67">
        <v>0.48816237388723999</v>
      </c>
      <c r="T67">
        <v>0.53061127596439173</v>
      </c>
      <c r="U67">
        <v>0.5597948961424335</v>
      </c>
      <c r="V67">
        <v>0.58897851632047493</v>
      </c>
      <c r="W67">
        <v>0.61948866468842767</v>
      </c>
      <c r="X67">
        <v>145.10377488073391</v>
      </c>
      <c r="Y67">
        <v>143.6811888524914</v>
      </c>
      <c r="Z67">
        <v>147.23765392309761</v>
      </c>
      <c r="AA67">
        <v>153.63929105018889</v>
      </c>
      <c r="AB67">
        <v>152.92799803606749</v>
      </c>
      <c r="AC67">
        <v>152.92799803606749</v>
      </c>
      <c r="AD67">
        <v>152.2167050219465</v>
      </c>
      <c r="AE67">
        <v>1.0315764034964729</v>
      </c>
      <c r="AF67">
        <v>1.0315764034964729</v>
      </c>
      <c r="AG67">
        <v>1.0315764034964729</v>
      </c>
      <c r="AH67">
        <v>1.0315764034964729</v>
      </c>
      <c r="AI67">
        <v>1.0315764034964729</v>
      </c>
      <c r="AJ67">
        <v>1.0315764034964729</v>
      </c>
      <c r="AK67">
        <v>1.0315764034964729</v>
      </c>
    </row>
    <row r="68" spans="1:37">
      <c r="A68" t="s">
        <v>711</v>
      </c>
      <c r="B68" t="s">
        <v>712</v>
      </c>
      <c r="C68" t="s">
        <v>750</v>
      </c>
      <c r="F68" t="s">
        <v>1230</v>
      </c>
      <c r="G68" t="s">
        <v>719</v>
      </c>
      <c r="H68" t="s">
        <v>720</v>
      </c>
      <c r="I68" t="s">
        <v>751</v>
      </c>
      <c r="J68" t="s">
        <v>1275</v>
      </c>
      <c r="K68" t="s">
        <v>1229</v>
      </c>
      <c r="L68">
        <v>0</v>
      </c>
      <c r="M68">
        <v>1</v>
      </c>
      <c r="N68">
        <v>2020</v>
      </c>
      <c r="O68">
        <v>85.500534378339864</v>
      </c>
      <c r="P68">
        <v>0.1</v>
      </c>
      <c r="Q68">
        <v>0.43908083086053429</v>
      </c>
      <c r="R68">
        <v>0.43510124629080099</v>
      </c>
      <c r="S68">
        <v>0.48816237388723999</v>
      </c>
      <c r="T68">
        <v>0.53061127596439173</v>
      </c>
      <c r="U68">
        <v>0.5597948961424335</v>
      </c>
      <c r="V68">
        <v>0.58897851632047493</v>
      </c>
      <c r="W68">
        <v>0.61948866468842767</v>
      </c>
      <c r="X68">
        <v>145.10377488073391</v>
      </c>
      <c r="Y68">
        <v>143.6811888524914</v>
      </c>
      <c r="Z68">
        <v>147.23765392309761</v>
      </c>
      <c r="AA68">
        <v>153.63929105018889</v>
      </c>
      <c r="AB68">
        <v>152.92799803606749</v>
      </c>
      <c r="AC68">
        <v>152.92799803606749</v>
      </c>
      <c r="AD68">
        <v>152.2167050219465</v>
      </c>
      <c r="AE68">
        <v>1.0315764034964729</v>
      </c>
      <c r="AF68">
        <v>1.0315764034964729</v>
      </c>
      <c r="AG68">
        <v>1.0315764034964729</v>
      </c>
      <c r="AH68">
        <v>1.0315764034964729</v>
      </c>
      <c r="AI68">
        <v>1.0315764034964729</v>
      </c>
      <c r="AJ68">
        <v>1.0315764034964729</v>
      </c>
      <c r="AK68">
        <v>1.0315764034964729</v>
      </c>
    </row>
    <row r="69" spans="1:37">
      <c r="A69" t="s">
        <v>711</v>
      </c>
      <c r="B69" t="s">
        <v>712</v>
      </c>
      <c r="C69" t="s">
        <v>750</v>
      </c>
      <c r="F69" t="s">
        <v>1232</v>
      </c>
      <c r="G69" t="s">
        <v>715</v>
      </c>
      <c r="H69" t="s">
        <v>716</v>
      </c>
      <c r="I69" t="s">
        <v>751</v>
      </c>
      <c r="J69" t="s">
        <v>1276</v>
      </c>
      <c r="K69" t="s">
        <v>1229</v>
      </c>
      <c r="L69">
        <v>1</v>
      </c>
      <c r="M69">
        <v>1</v>
      </c>
      <c r="N69">
        <v>2020</v>
      </c>
      <c r="O69">
        <v>85.500534378339864</v>
      </c>
      <c r="P69">
        <v>1</v>
      </c>
      <c r="Q69">
        <v>0.40724415430267091</v>
      </c>
      <c r="R69">
        <v>0.39928498516320488</v>
      </c>
      <c r="S69">
        <v>0.46428486646884271</v>
      </c>
      <c r="T69">
        <v>0.51071335311572696</v>
      </c>
      <c r="U69">
        <v>0.53591738872403571</v>
      </c>
      <c r="V69">
        <v>0.56112142433234391</v>
      </c>
      <c r="W69">
        <v>0.58765198813056352</v>
      </c>
      <c r="X69">
        <v>138.7021377536428</v>
      </c>
      <c r="Y69">
        <v>137.99084473952149</v>
      </c>
      <c r="Z69">
        <v>141.54730981012759</v>
      </c>
      <c r="AA69">
        <v>147.94894693721901</v>
      </c>
      <c r="AB69">
        <v>147.23765392309761</v>
      </c>
      <c r="AC69">
        <v>147.23765392309761</v>
      </c>
      <c r="AD69">
        <v>146.5263609089765</v>
      </c>
      <c r="AE69">
        <v>0.97334225168618782</v>
      </c>
      <c r="AF69">
        <v>0.97334225168618782</v>
      </c>
      <c r="AG69">
        <v>0.97334225168618782</v>
      </c>
      <c r="AH69">
        <v>0.97334225168618782</v>
      </c>
      <c r="AI69">
        <v>0.97334225168618782</v>
      </c>
      <c r="AJ69">
        <v>0.97334225168618782</v>
      </c>
      <c r="AK69">
        <v>0.97334225168618782</v>
      </c>
    </row>
    <row r="70" spans="1:37">
      <c r="A70" t="s">
        <v>711</v>
      </c>
      <c r="B70" t="s">
        <v>712</v>
      </c>
      <c r="C70" t="s">
        <v>750</v>
      </c>
      <c r="F70" t="s">
        <v>1232</v>
      </c>
      <c r="G70" t="s">
        <v>719</v>
      </c>
      <c r="H70" t="s">
        <v>720</v>
      </c>
      <c r="I70" t="s">
        <v>751</v>
      </c>
      <c r="J70" t="s">
        <v>1276</v>
      </c>
      <c r="K70" t="s">
        <v>1229</v>
      </c>
      <c r="L70">
        <v>0</v>
      </c>
      <c r="M70">
        <v>1</v>
      </c>
      <c r="N70">
        <v>2020</v>
      </c>
      <c r="O70">
        <v>85.500534378339864</v>
      </c>
      <c r="P70">
        <v>0.1</v>
      </c>
      <c r="Q70">
        <v>0.40724415430267091</v>
      </c>
      <c r="R70">
        <v>0.39928498516320488</v>
      </c>
      <c r="S70">
        <v>0.46428486646884271</v>
      </c>
      <c r="T70">
        <v>0.51071335311572696</v>
      </c>
      <c r="U70">
        <v>0.53591738872403571</v>
      </c>
      <c r="V70">
        <v>0.56112142433234391</v>
      </c>
      <c r="W70">
        <v>0.58765198813056352</v>
      </c>
      <c r="X70">
        <v>138.7021377536428</v>
      </c>
      <c r="Y70">
        <v>137.99084473952149</v>
      </c>
      <c r="Z70">
        <v>141.54730981012759</v>
      </c>
      <c r="AA70">
        <v>147.94894693721901</v>
      </c>
      <c r="AB70">
        <v>147.23765392309761</v>
      </c>
      <c r="AC70">
        <v>147.23765392309761</v>
      </c>
      <c r="AD70">
        <v>146.5263609089765</v>
      </c>
      <c r="AE70">
        <v>0.97334225168618782</v>
      </c>
      <c r="AF70">
        <v>0.97334225168618782</v>
      </c>
      <c r="AG70">
        <v>0.97334225168618782</v>
      </c>
      <c r="AH70">
        <v>0.97334225168618782</v>
      </c>
      <c r="AI70">
        <v>0.97334225168618782</v>
      </c>
      <c r="AJ70">
        <v>0.97334225168618782</v>
      </c>
      <c r="AK70">
        <v>0.97334225168618782</v>
      </c>
    </row>
    <row r="71" spans="1:37">
      <c r="A71" t="s">
        <v>711</v>
      </c>
      <c r="B71" t="s">
        <v>712</v>
      </c>
      <c r="C71" t="s">
        <v>750</v>
      </c>
      <c r="F71" t="s">
        <v>1234</v>
      </c>
      <c r="G71" t="s">
        <v>715</v>
      </c>
      <c r="H71" t="s">
        <v>716</v>
      </c>
      <c r="I71" t="s">
        <v>751</v>
      </c>
      <c r="J71" t="s">
        <v>1277</v>
      </c>
      <c r="K71" t="s">
        <v>1229</v>
      </c>
      <c r="L71">
        <v>1</v>
      </c>
      <c r="M71">
        <v>1</v>
      </c>
      <c r="N71">
        <v>2020</v>
      </c>
      <c r="O71">
        <v>85.500534378339864</v>
      </c>
      <c r="P71">
        <v>1</v>
      </c>
      <c r="Q71">
        <v>0.44571347181008908</v>
      </c>
      <c r="R71">
        <v>0.44173388724035578</v>
      </c>
      <c r="S71">
        <v>0.49744807121661722</v>
      </c>
      <c r="T71">
        <v>0.54122350148367915</v>
      </c>
      <c r="U71">
        <v>0.57040712166172114</v>
      </c>
      <c r="V71">
        <v>0.60091727002967321</v>
      </c>
      <c r="W71">
        <v>0.63142741839762584</v>
      </c>
      <c r="X71">
        <v>146.5263609089765</v>
      </c>
      <c r="Y71">
        <v>145.10377488073391</v>
      </c>
      <c r="Z71">
        <v>147.94894693721901</v>
      </c>
      <c r="AA71">
        <v>154.35058406431</v>
      </c>
      <c r="AB71">
        <v>154.35058406431</v>
      </c>
      <c r="AC71">
        <v>153.63929105018889</v>
      </c>
      <c r="AD71">
        <v>153.63929105018889</v>
      </c>
      <c r="AE71">
        <v>0.97334225168618782</v>
      </c>
      <c r="AF71">
        <v>0.97334225168618782</v>
      </c>
      <c r="AG71">
        <v>0.97334225168618782</v>
      </c>
      <c r="AH71">
        <v>0.97334225168618782</v>
      </c>
      <c r="AI71">
        <v>0.97334225168618782</v>
      </c>
      <c r="AJ71">
        <v>0.97334225168618782</v>
      </c>
      <c r="AK71">
        <v>0.97334225168618782</v>
      </c>
    </row>
    <row r="72" spans="1:37">
      <c r="A72" t="s">
        <v>711</v>
      </c>
      <c r="B72" t="s">
        <v>712</v>
      </c>
      <c r="C72" t="s">
        <v>750</v>
      </c>
      <c r="F72" t="s">
        <v>1234</v>
      </c>
      <c r="G72" t="s">
        <v>719</v>
      </c>
      <c r="H72" t="s">
        <v>720</v>
      </c>
      <c r="I72" t="s">
        <v>751</v>
      </c>
      <c r="J72" t="s">
        <v>1277</v>
      </c>
      <c r="K72" t="s">
        <v>1229</v>
      </c>
      <c r="L72">
        <v>0</v>
      </c>
      <c r="M72">
        <v>1</v>
      </c>
      <c r="N72">
        <v>2020</v>
      </c>
      <c r="O72">
        <v>85.500534378339864</v>
      </c>
      <c r="P72">
        <v>0.1</v>
      </c>
      <c r="Q72">
        <v>0.44571347181008908</v>
      </c>
      <c r="R72">
        <v>0.44173388724035578</v>
      </c>
      <c r="S72">
        <v>0.49744807121661722</v>
      </c>
      <c r="T72">
        <v>0.54122350148367915</v>
      </c>
      <c r="U72">
        <v>0.57040712166172114</v>
      </c>
      <c r="V72">
        <v>0.60091727002967321</v>
      </c>
      <c r="W72">
        <v>0.63142741839762584</v>
      </c>
      <c r="X72">
        <v>146.5263609089765</v>
      </c>
      <c r="Y72">
        <v>145.10377488073391</v>
      </c>
      <c r="Z72">
        <v>147.94894693721901</v>
      </c>
      <c r="AA72">
        <v>154.35058406431</v>
      </c>
      <c r="AB72">
        <v>154.35058406431</v>
      </c>
      <c r="AC72">
        <v>153.63929105018889</v>
      </c>
      <c r="AD72">
        <v>153.63929105018889</v>
      </c>
      <c r="AE72">
        <v>0.97334225168618782</v>
      </c>
      <c r="AF72">
        <v>0.97334225168618782</v>
      </c>
      <c r="AG72">
        <v>0.97334225168618782</v>
      </c>
      <c r="AH72">
        <v>0.97334225168618782</v>
      </c>
      <c r="AI72">
        <v>0.97334225168618782</v>
      </c>
      <c r="AJ72">
        <v>0.97334225168618782</v>
      </c>
      <c r="AK72">
        <v>0.97334225168618782</v>
      </c>
    </row>
    <row r="73" spans="1:37">
      <c r="A73" t="s">
        <v>711</v>
      </c>
      <c r="B73" t="s">
        <v>712</v>
      </c>
      <c r="C73" t="s">
        <v>750</v>
      </c>
      <c r="F73" t="s">
        <v>1236</v>
      </c>
      <c r="G73" t="s">
        <v>715</v>
      </c>
      <c r="H73" t="s">
        <v>716</v>
      </c>
      <c r="I73" t="s">
        <v>751</v>
      </c>
      <c r="J73" t="s">
        <v>1278</v>
      </c>
      <c r="K73" t="s">
        <v>1229</v>
      </c>
      <c r="L73">
        <v>1</v>
      </c>
      <c r="M73">
        <v>1</v>
      </c>
      <c r="N73">
        <v>2020</v>
      </c>
      <c r="O73">
        <v>85.500534378339864</v>
      </c>
      <c r="P73">
        <v>1</v>
      </c>
      <c r="Q73">
        <v>0.4178563798219585</v>
      </c>
      <c r="R73">
        <v>0.40989721068249241</v>
      </c>
      <c r="S73">
        <v>0.47887667655786348</v>
      </c>
      <c r="T73">
        <v>0.52397863501483688</v>
      </c>
      <c r="U73">
        <v>0.55316225519287865</v>
      </c>
      <c r="V73">
        <v>0.58101934718100867</v>
      </c>
      <c r="W73">
        <v>0.61020296735905044</v>
      </c>
      <c r="X73">
        <v>142.96989583837009</v>
      </c>
      <c r="Y73">
        <v>141.54730981012759</v>
      </c>
      <c r="Z73">
        <v>144.39248186661271</v>
      </c>
      <c r="AA73">
        <v>150.08282597958271</v>
      </c>
      <c r="AB73">
        <v>149.3715329654614</v>
      </c>
      <c r="AC73">
        <v>149.3715329654614</v>
      </c>
      <c r="AD73">
        <v>148.66023995134009</v>
      </c>
      <c r="AE73">
        <v>0.97334225168618782</v>
      </c>
      <c r="AF73">
        <v>0.97334225168618782</v>
      </c>
      <c r="AG73">
        <v>0.97334225168618782</v>
      </c>
      <c r="AH73">
        <v>0.97334225168618782</v>
      </c>
      <c r="AI73">
        <v>0.97334225168618782</v>
      </c>
      <c r="AJ73">
        <v>0.97334225168618782</v>
      </c>
      <c r="AK73">
        <v>0.97334225168618782</v>
      </c>
    </row>
    <row r="74" spans="1:37">
      <c r="A74" t="s">
        <v>711</v>
      </c>
      <c r="B74" t="s">
        <v>712</v>
      </c>
      <c r="C74" t="s">
        <v>750</v>
      </c>
      <c r="F74" t="s">
        <v>1236</v>
      </c>
      <c r="G74" t="s">
        <v>719</v>
      </c>
      <c r="H74" t="s">
        <v>720</v>
      </c>
      <c r="I74" t="s">
        <v>751</v>
      </c>
      <c r="J74" t="s">
        <v>1278</v>
      </c>
      <c r="K74" t="s">
        <v>1229</v>
      </c>
      <c r="L74">
        <v>0</v>
      </c>
      <c r="M74">
        <v>1</v>
      </c>
      <c r="N74">
        <v>2020</v>
      </c>
      <c r="O74">
        <v>85.500534378339864</v>
      </c>
      <c r="P74">
        <v>0.1</v>
      </c>
      <c r="Q74">
        <v>0.4178563798219585</v>
      </c>
      <c r="R74">
        <v>0.40989721068249241</v>
      </c>
      <c r="S74">
        <v>0.47887667655786348</v>
      </c>
      <c r="T74">
        <v>0.52397863501483688</v>
      </c>
      <c r="U74">
        <v>0.55316225519287865</v>
      </c>
      <c r="V74">
        <v>0.58101934718100867</v>
      </c>
      <c r="W74">
        <v>0.61020296735905044</v>
      </c>
      <c r="X74">
        <v>142.96989583837009</v>
      </c>
      <c r="Y74">
        <v>141.54730981012759</v>
      </c>
      <c r="Z74">
        <v>144.39248186661271</v>
      </c>
      <c r="AA74">
        <v>150.08282597958271</v>
      </c>
      <c r="AB74">
        <v>149.3715329654614</v>
      </c>
      <c r="AC74">
        <v>149.3715329654614</v>
      </c>
      <c r="AD74">
        <v>148.66023995134009</v>
      </c>
      <c r="AE74">
        <v>0.97334225168618782</v>
      </c>
      <c r="AF74">
        <v>0.97334225168618782</v>
      </c>
      <c r="AG74">
        <v>0.97334225168618782</v>
      </c>
      <c r="AH74">
        <v>0.97334225168618782</v>
      </c>
      <c r="AI74">
        <v>0.97334225168618782</v>
      </c>
      <c r="AJ74">
        <v>0.97334225168618782</v>
      </c>
      <c r="AK74">
        <v>0.97334225168618782</v>
      </c>
    </row>
    <row r="75" spans="1:37">
      <c r="A75" t="s">
        <v>711</v>
      </c>
      <c r="B75" t="s">
        <v>712</v>
      </c>
      <c r="C75" t="s">
        <v>750</v>
      </c>
      <c r="F75" t="s">
        <v>1238</v>
      </c>
      <c r="G75" t="s">
        <v>715</v>
      </c>
      <c r="H75" t="s">
        <v>716</v>
      </c>
      <c r="I75" t="s">
        <v>751</v>
      </c>
      <c r="J75" t="s">
        <v>1278</v>
      </c>
      <c r="K75" t="s">
        <v>1229</v>
      </c>
      <c r="L75">
        <v>0</v>
      </c>
      <c r="M75">
        <v>1</v>
      </c>
      <c r="N75">
        <v>2020</v>
      </c>
      <c r="O75">
        <v>85.500534378339864</v>
      </c>
      <c r="P75">
        <v>1</v>
      </c>
      <c r="Q75">
        <v>0.46693792284866492</v>
      </c>
      <c r="R75">
        <v>0.46030528189911002</v>
      </c>
      <c r="S75">
        <v>0.5213255786350145</v>
      </c>
      <c r="T75">
        <v>0.56642753709198845</v>
      </c>
      <c r="U75">
        <v>0.59959074183976291</v>
      </c>
      <c r="V75">
        <v>0.63408047477744778</v>
      </c>
      <c r="W75">
        <v>0.66724367952522223</v>
      </c>
      <c r="X75">
        <v>150.79411899370379</v>
      </c>
      <c r="Y75">
        <v>148.66023995134009</v>
      </c>
      <c r="Z75">
        <v>150.79411899370379</v>
      </c>
      <c r="AA75">
        <v>157.1957561207951</v>
      </c>
      <c r="AB75">
        <v>156.48446310667379</v>
      </c>
      <c r="AC75">
        <v>155.77317009255259</v>
      </c>
      <c r="AD75">
        <v>155.06187707843131</v>
      </c>
      <c r="AE75">
        <v>0.97334225168618782</v>
      </c>
      <c r="AF75">
        <v>0.97334225168618782</v>
      </c>
      <c r="AG75">
        <v>0.97334225168618782</v>
      </c>
      <c r="AH75">
        <v>0.97334225168618782</v>
      </c>
      <c r="AI75">
        <v>0.97334225168618782</v>
      </c>
      <c r="AJ75">
        <v>0.97334225168618782</v>
      </c>
      <c r="AK75">
        <v>0.97334225168618782</v>
      </c>
    </row>
    <row r="76" spans="1:37">
      <c r="A76" t="s">
        <v>711</v>
      </c>
      <c r="B76" t="s">
        <v>712</v>
      </c>
      <c r="C76" t="s">
        <v>750</v>
      </c>
      <c r="F76" t="s">
        <v>1238</v>
      </c>
      <c r="G76" t="s">
        <v>719</v>
      </c>
      <c r="H76" t="s">
        <v>720</v>
      </c>
      <c r="I76" t="s">
        <v>751</v>
      </c>
      <c r="J76" t="s">
        <v>1278</v>
      </c>
      <c r="K76" t="s">
        <v>1229</v>
      </c>
      <c r="L76">
        <v>0</v>
      </c>
      <c r="M76">
        <v>1</v>
      </c>
      <c r="N76">
        <v>2020</v>
      </c>
      <c r="O76">
        <v>85.500534378339864</v>
      </c>
      <c r="P76">
        <v>0.1</v>
      </c>
      <c r="Q76">
        <v>0.46693792284866492</v>
      </c>
      <c r="R76">
        <v>0.46030528189911002</v>
      </c>
      <c r="S76">
        <v>0.5213255786350145</v>
      </c>
      <c r="T76">
        <v>0.56642753709198845</v>
      </c>
      <c r="U76">
        <v>0.59959074183976291</v>
      </c>
      <c r="V76">
        <v>0.63408047477744778</v>
      </c>
      <c r="W76">
        <v>0.66724367952522223</v>
      </c>
      <c r="X76">
        <v>150.79411899370379</v>
      </c>
      <c r="Y76">
        <v>148.66023995134009</v>
      </c>
      <c r="Z76">
        <v>150.79411899370379</v>
      </c>
      <c r="AA76">
        <v>157.1957561207951</v>
      </c>
      <c r="AB76">
        <v>156.48446310667379</v>
      </c>
      <c r="AC76">
        <v>155.77317009255259</v>
      </c>
      <c r="AD76">
        <v>155.06187707843131</v>
      </c>
      <c r="AE76">
        <v>0.97334225168618782</v>
      </c>
      <c r="AF76">
        <v>0.97334225168618782</v>
      </c>
      <c r="AG76">
        <v>0.97334225168618782</v>
      </c>
      <c r="AH76">
        <v>0.97334225168618782</v>
      </c>
      <c r="AI76">
        <v>0.97334225168618782</v>
      </c>
      <c r="AJ76">
        <v>0.97334225168618782</v>
      </c>
      <c r="AK76">
        <v>0.97334225168618782</v>
      </c>
    </row>
    <row r="77" spans="1:37">
      <c r="A77" t="s">
        <v>711</v>
      </c>
      <c r="B77" t="s">
        <v>712</v>
      </c>
      <c r="C77" t="s">
        <v>750</v>
      </c>
      <c r="F77" t="s">
        <v>1239</v>
      </c>
      <c r="G77" t="s">
        <v>715</v>
      </c>
      <c r="H77" t="s">
        <v>716</v>
      </c>
      <c r="I77" t="s">
        <v>751</v>
      </c>
      <c r="J77" t="s">
        <v>1279</v>
      </c>
      <c r="K77" t="s">
        <v>1229</v>
      </c>
      <c r="L77">
        <v>1</v>
      </c>
      <c r="M77">
        <v>1</v>
      </c>
      <c r="N77">
        <v>2020</v>
      </c>
      <c r="O77">
        <v>85.500534378339864</v>
      </c>
      <c r="P77">
        <v>1</v>
      </c>
      <c r="Q77">
        <v>0.65530492581602395</v>
      </c>
      <c r="R77">
        <v>0.67520284866468872</v>
      </c>
      <c r="S77">
        <v>0.6911211869436199</v>
      </c>
      <c r="T77">
        <v>0.73754967359050416</v>
      </c>
      <c r="U77">
        <v>0.76805982195845746</v>
      </c>
      <c r="V77">
        <v>0.79856997032640986</v>
      </c>
      <c r="W77">
        <v>0.83040664688427257</v>
      </c>
      <c r="X77">
        <v>156.48446310667379</v>
      </c>
      <c r="Y77">
        <v>150.79411899370379</v>
      </c>
      <c r="Z77">
        <v>145.81506789485519</v>
      </c>
      <c r="AA77">
        <v>143.6811888524914</v>
      </c>
      <c r="AB77">
        <v>141.54730981012759</v>
      </c>
      <c r="AC77">
        <v>139.41343076776391</v>
      </c>
      <c r="AD77">
        <v>137.99084473952149</v>
      </c>
      <c r="AE77">
        <v>0.97334225168618782</v>
      </c>
      <c r="AF77">
        <v>0.97334225168618782</v>
      </c>
      <c r="AG77">
        <v>0.97334225168618782</v>
      </c>
      <c r="AH77">
        <v>0.97334225168618782</v>
      </c>
      <c r="AI77">
        <v>0.97334225168618782</v>
      </c>
      <c r="AJ77">
        <v>0.97334225168618782</v>
      </c>
      <c r="AK77">
        <v>0.97334225168618782</v>
      </c>
    </row>
    <row r="78" spans="1:37">
      <c r="A78" t="s">
        <v>711</v>
      </c>
      <c r="B78" t="s">
        <v>712</v>
      </c>
      <c r="C78" t="s">
        <v>750</v>
      </c>
      <c r="F78" t="s">
        <v>1239</v>
      </c>
      <c r="G78" t="s">
        <v>719</v>
      </c>
      <c r="H78" t="s">
        <v>720</v>
      </c>
      <c r="I78" t="s">
        <v>751</v>
      </c>
      <c r="J78" t="s">
        <v>1279</v>
      </c>
      <c r="K78" t="s">
        <v>1229</v>
      </c>
      <c r="L78">
        <v>0</v>
      </c>
      <c r="M78">
        <v>1</v>
      </c>
      <c r="N78">
        <v>2020</v>
      </c>
      <c r="O78">
        <v>85.500534378339864</v>
      </c>
      <c r="P78">
        <v>0.1</v>
      </c>
      <c r="Q78">
        <v>0.65530492581602395</v>
      </c>
      <c r="R78">
        <v>0.67520284866468872</v>
      </c>
      <c r="S78">
        <v>0.6911211869436199</v>
      </c>
      <c r="T78">
        <v>0.73754967359050416</v>
      </c>
      <c r="U78">
        <v>0.76805982195845746</v>
      </c>
      <c r="V78">
        <v>0.79856997032640986</v>
      </c>
      <c r="W78">
        <v>0.83040664688427257</v>
      </c>
      <c r="X78">
        <v>156.48446310667379</v>
      </c>
      <c r="Y78">
        <v>150.79411899370379</v>
      </c>
      <c r="Z78">
        <v>145.81506789485519</v>
      </c>
      <c r="AA78">
        <v>143.6811888524914</v>
      </c>
      <c r="AB78">
        <v>141.54730981012759</v>
      </c>
      <c r="AC78">
        <v>139.41343076776391</v>
      </c>
      <c r="AD78">
        <v>137.99084473952149</v>
      </c>
      <c r="AE78">
        <v>0.97334225168618782</v>
      </c>
      <c r="AF78">
        <v>0.97334225168618782</v>
      </c>
      <c r="AG78">
        <v>0.97334225168618782</v>
      </c>
      <c r="AH78">
        <v>0.97334225168618782</v>
      </c>
      <c r="AI78">
        <v>0.97334225168618782</v>
      </c>
      <c r="AJ78">
        <v>0.97334225168618782</v>
      </c>
      <c r="AK78">
        <v>0.97334225168618782</v>
      </c>
    </row>
    <row r="79" spans="1:37">
      <c r="A79" t="s">
        <v>711</v>
      </c>
      <c r="B79" t="s">
        <v>712</v>
      </c>
      <c r="C79" t="s">
        <v>750</v>
      </c>
      <c r="F79" t="s">
        <v>1241</v>
      </c>
      <c r="G79" t="s">
        <v>715</v>
      </c>
      <c r="H79" t="s">
        <v>716</v>
      </c>
      <c r="I79" t="s">
        <v>751</v>
      </c>
      <c r="J79" t="s">
        <v>1280</v>
      </c>
      <c r="K79" t="s">
        <v>1229</v>
      </c>
      <c r="L79">
        <v>1</v>
      </c>
      <c r="M79">
        <v>1</v>
      </c>
      <c r="N79">
        <v>2020</v>
      </c>
      <c r="O79">
        <v>85.500534378339864</v>
      </c>
      <c r="P79">
        <v>0.7889390519187337</v>
      </c>
      <c r="Q79">
        <v>0.90336569732937955</v>
      </c>
      <c r="R79">
        <v>0.93918195845696884</v>
      </c>
      <c r="S79">
        <v>0.96305946587537217</v>
      </c>
      <c r="T79">
        <v>1.033365459940653</v>
      </c>
      <c r="U79">
        <v>1.073161305637983</v>
      </c>
      <c r="V79">
        <v>1.114283679525222</v>
      </c>
      <c r="W79">
        <v>1.1554060534124611</v>
      </c>
      <c r="X79">
        <v>170.7103233890991</v>
      </c>
      <c r="Y79">
        <v>162.17480721964449</v>
      </c>
      <c r="Z79">
        <v>157.1957561207941</v>
      </c>
      <c r="AA79">
        <v>153.63929105018931</v>
      </c>
      <c r="AB79">
        <v>151.5054120078255</v>
      </c>
      <c r="AC79">
        <v>149.37153296546191</v>
      </c>
      <c r="AD79">
        <v>147.23765392309809</v>
      </c>
      <c r="AE79">
        <v>1.0149380744078189</v>
      </c>
      <c r="AF79">
        <v>1.0149380744078189</v>
      </c>
      <c r="AG79">
        <v>1.0149380744078189</v>
      </c>
      <c r="AH79">
        <v>1.0149380744078189</v>
      </c>
      <c r="AI79">
        <v>1.0149380744078189</v>
      </c>
      <c r="AJ79">
        <v>1.0149380744078189</v>
      </c>
      <c r="AK79">
        <v>1.0149380744078189</v>
      </c>
    </row>
    <row r="80" spans="1:37">
      <c r="A80" t="s">
        <v>711</v>
      </c>
      <c r="B80" t="s">
        <v>712</v>
      </c>
      <c r="C80" t="s">
        <v>750</v>
      </c>
      <c r="F80" t="s">
        <v>1241</v>
      </c>
      <c r="G80" t="s">
        <v>719</v>
      </c>
      <c r="H80" t="s">
        <v>720</v>
      </c>
      <c r="I80" t="s">
        <v>751</v>
      </c>
      <c r="J80" t="s">
        <v>1280</v>
      </c>
      <c r="K80" t="s">
        <v>1229</v>
      </c>
      <c r="L80">
        <v>0</v>
      </c>
      <c r="M80">
        <v>1</v>
      </c>
      <c r="N80">
        <v>2020</v>
      </c>
      <c r="O80">
        <v>85.500534378339864</v>
      </c>
      <c r="P80">
        <v>0.1</v>
      </c>
      <c r="Q80">
        <v>0.90336569732937955</v>
      </c>
      <c r="R80">
        <v>0.93918195845696884</v>
      </c>
      <c r="S80">
        <v>0.96305946587537217</v>
      </c>
      <c r="T80">
        <v>1.033365459940653</v>
      </c>
      <c r="U80">
        <v>1.073161305637983</v>
      </c>
      <c r="V80">
        <v>1.114283679525222</v>
      </c>
      <c r="W80">
        <v>1.1554060534124611</v>
      </c>
      <c r="X80">
        <v>170.7103233890991</v>
      </c>
      <c r="Y80">
        <v>162.17480721964449</v>
      </c>
      <c r="Z80">
        <v>157.1957561207941</v>
      </c>
      <c r="AA80">
        <v>153.63929105018931</v>
      </c>
      <c r="AB80">
        <v>151.5054120078255</v>
      </c>
      <c r="AC80">
        <v>149.37153296546191</v>
      </c>
      <c r="AD80">
        <v>147.23765392309809</v>
      </c>
      <c r="AE80">
        <v>1.0149380744078189</v>
      </c>
      <c r="AF80">
        <v>1.0149380744078189</v>
      </c>
      <c r="AG80">
        <v>1.0149380744078189</v>
      </c>
      <c r="AH80">
        <v>1.0149380744078189</v>
      </c>
      <c r="AI80">
        <v>1.0149380744078189</v>
      </c>
      <c r="AJ80">
        <v>1.0149380744078189</v>
      </c>
      <c r="AK80">
        <v>1.0149380744078189</v>
      </c>
    </row>
    <row r="81" spans="1:37">
      <c r="A81" t="s">
        <v>711</v>
      </c>
      <c r="B81" t="s">
        <v>712</v>
      </c>
      <c r="C81" t="s">
        <v>750</v>
      </c>
      <c r="F81" t="s">
        <v>1241</v>
      </c>
      <c r="G81" t="s">
        <v>736</v>
      </c>
      <c r="H81" t="s">
        <v>737</v>
      </c>
      <c r="I81" t="s">
        <v>751</v>
      </c>
      <c r="J81" t="s">
        <v>1280</v>
      </c>
      <c r="K81" t="s">
        <v>1229</v>
      </c>
      <c r="L81">
        <v>0</v>
      </c>
      <c r="M81">
        <v>1</v>
      </c>
      <c r="N81">
        <v>2020</v>
      </c>
      <c r="O81">
        <v>85.500534378339864</v>
      </c>
      <c r="P81">
        <v>0.2110609480812663</v>
      </c>
      <c r="Q81">
        <v>0.90336569732937955</v>
      </c>
      <c r="R81">
        <v>0.93918195845696884</v>
      </c>
      <c r="S81">
        <v>0.96305946587537217</v>
      </c>
      <c r="T81">
        <v>1.033365459940653</v>
      </c>
      <c r="U81">
        <v>1.073161305637983</v>
      </c>
      <c r="V81">
        <v>1.114283679525222</v>
      </c>
      <c r="W81">
        <v>1.1554060534124611</v>
      </c>
      <c r="X81">
        <v>170.7103233890991</v>
      </c>
      <c r="Y81">
        <v>162.17480721964449</v>
      </c>
      <c r="Z81">
        <v>157.1957561207941</v>
      </c>
      <c r="AA81">
        <v>153.63929105018931</v>
      </c>
      <c r="AB81">
        <v>151.5054120078255</v>
      </c>
      <c r="AC81">
        <v>149.37153296546191</v>
      </c>
      <c r="AD81">
        <v>147.23765392309809</v>
      </c>
      <c r="AE81">
        <v>1.0149380744078189</v>
      </c>
      <c r="AF81">
        <v>1.0149380744078189</v>
      </c>
      <c r="AG81">
        <v>1.0149380744078189</v>
      </c>
      <c r="AH81">
        <v>1.0149380744078189</v>
      </c>
      <c r="AI81">
        <v>1.0149380744078189</v>
      </c>
      <c r="AJ81">
        <v>1.0149380744078189</v>
      </c>
      <c r="AK81">
        <v>1.0149380744078189</v>
      </c>
    </row>
    <row r="82" spans="1:37">
      <c r="A82" t="s">
        <v>711</v>
      </c>
      <c r="B82" t="s">
        <v>712</v>
      </c>
      <c r="C82" t="s">
        <v>750</v>
      </c>
      <c r="F82" t="s">
        <v>1243</v>
      </c>
      <c r="G82" t="s">
        <v>715</v>
      </c>
      <c r="H82" t="s">
        <v>716</v>
      </c>
      <c r="I82" t="s">
        <v>751</v>
      </c>
      <c r="J82" t="s">
        <v>1281</v>
      </c>
      <c r="K82" t="s">
        <v>1229</v>
      </c>
      <c r="L82">
        <v>1</v>
      </c>
      <c r="M82">
        <v>1</v>
      </c>
      <c r="N82">
        <v>2020</v>
      </c>
      <c r="O82">
        <v>85.500534378339864</v>
      </c>
      <c r="P82">
        <v>0.59593679458238857</v>
      </c>
      <c r="Q82">
        <v>1.130202017804159</v>
      </c>
      <c r="R82">
        <v>1.188569258160235</v>
      </c>
      <c r="S82">
        <v>1.2084671810088989</v>
      </c>
      <c r="T82">
        <v>1.301324154302667</v>
      </c>
      <c r="U82">
        <v>1.3530587537091989</v>
      </c>
      <c r="V82">
        <v>1.4061198813056379</v>
      </c>
      <c r="W82">
        <v>1.4591810089020769</v>
      </c>
      <c r="X82">
        <v>190.62652778449399</v>
      </c>
      <c r="Y82">
        <v>174.97808147382671</v>
      </c>
      <c r="Z82">
        <v>162.17480721964449</v>
      </c>
      <c r="AA82">
        <v>155.7731700925531</v>
      </c>
      <c r="AB82">
        <v>152.92799803606849</v>
      </c>
      <c r="AC82">
        <v>150.08282597958191</v>
      </c>
      <c r="AD82">
        <v>147.23765392309809</v>
      </c>
      <c r="AE82">
        <v>1.0149380744078189</v>
      </c>
      <c r="AF82">
        <v>1.0149380744078189</v>
      </c>
      <c r="AG82">
        <v>1.0149380744078189</v>
      </c>
      <c r="AH82">
        <v>1.0149380744078189</v>
      </c>
      <c r="AI82">
        <v>1.0149380744078189</v>
      </c>
      <c r="AJ82">
        <v>1.0149380744078189</v>
      </c>
      <c r="AK82">
        <v>1.0149380744078189</v>
      </c>
    </row>
    <row r="83" spans="1:37">
      <c r="A83" t="s">
        <v>711</v>
      </c>
      <c r="B83" t="s">
        <v>712</v>
      </c>
      <c r="C83" t="s">
        <v>750</v>
      </c>
      <c r="F83" t="s">
        <v>1243</v>
      </c>
      <c r="G83" t="s">
        <v>719</v>
      </c>
      <c r="H83" t="s">
        <v>720</v>
      </c>
      <c r="I83" t="s">
        <v>751</v>
      </c>
      <c r="J83" t="s">
        <v>1281</v>
      </c>
      <c r="K83" t="s">
        <v>1229</v>
      </c>
      <c r="L83">
        <v>0</v>
      </c>
      <c r="M83">
        <v>1</v>
      </c>
      <c r="N83">
        <v>2020</v>
      </c>
      <c r="O83">
        <v>85.500534378339864</v>
      </c>
      <c r="P83">
        <v>0.1</v>
      </c>
      <c r="Q83">
        <v>1.130202017804159</v>
      </c>
      <c r="R83">
        <v>1.188569258160235</v>
      </c>
      <c r="S83">
        <v>1.2084671810088989</v>
      </c>
      <c r="T83">
        <v>1.301324154302667</v>
      </c>
      <c r="U83">
        <v>1.3530587537091989</v>
      </c>
      <c r="V83">
        <v>1.4061198813056379</v>
      </c>
      <c r="W83">
        <v>1.4591810089020769</v>
      </c>
      <c r="X83">
        <v>190.62652778449399</v>
      </c>
      <c r="Y83">
        <v>174.97808147382671</v>
      </c>
      <c r="Z83">
        <v>162.17480721964449</v>
      </c>
      <c r="AA83">
        <v>155.7731700925531</v>
      </c>
      <c r="AB83">
        <v>152.92799803606849</v>
      </c>
      <c r="AC83">
        <v>150.08282597958191</v>
      </c>
      <c r="AD83">
        <v>147.23765392309809</v>
      </c>
      <c r="AE83">
        <v>1.0149380744078189</v>
      </c>
      <c r="AF83">
        <v>1.0149380744078189</v>
      </c>
      <c r="AG83">
        <v>1.0149380744078189</v>
      </c>
      <c r="AH83">
        <v>1.0149380744078189</v>
      </c>
      <c r="AI83">
        <v>1.0149380744078189</v>
      </c>
      <c r="AJ83">
        <v>1.0149380744078189</v>
      </c>
      <c r="AK83">
        <v>1.0149380744078189</v>
      </c>
    </row>
    <row r="84" spans="1:37">
      <c r="A84" t="s">
        <v>711</v>
      </c>
      <c r="B84" t="s">
        <v>712</v>
      </c>
      <c r="C84" t="s">
        <v>750</v>
      </c>
      <c r="F84" t="s">
        <v>1243</v>
      </c>
      <c r="G84" t="s">
        <v>736</v>
      </c>
      <c r="H84" t="s">
        <v>737</v>
      </c>
      <c r="I84" t="s">
        <v>751</v>
      </c>
      <c r="J84" t="s">
        <v>1281</v>
      </c>
      <c r="K84" t="s">
        <v>1229</v>
      </c>
      <c r="L84">
        <v>0</v>
      </c>
      <c r="M84">
        <v>1</v>
      </c>
      <c r="N84">
        <v>2020</v>
      </c>
      <c r="O84">
        <v>85.500534378339864</v>
      </c>
      <c r="P84">
        <v>0.40406320541761148</v>
      </c>
      <c r="Q84">
        <v>1.130202017804159</v>
      </c>
      <c r="R84">
        <v>1.188569258160235</v>
      </c>
      <c r="S84">
        <v>1.2084671810088989</v>
      </c>
      <c r="T84">
        <v>1.301324154302667</v>
      </c>
      <c r="U84">
        <v>1.3530587537091989</v>
      </c>
      <c r="V84">
        <v>1.4061198813056379</v>
      </c>
      <c r="W84">
        <v>1.4591810089020769</v>
      </c>
      <c r="X84">
        <v>190.62652778449399</v>
      </c>
      <c r="Y84">
        <v>174.97808147382671</v>
      </c>
      <c r="Z84">
        <v>162.17480721964449</v>
      </c>
      <c r="AA84">
        <v>155.7731700925531</v>
      </c>
      <c r="AB84">
        <v>152.92799803606849</v>
      </c>
      <c r="AC84">
        <v>150.08282597958191</v>
      </c>
      <c r="AD84">
        <v>147.23765392309809</v>
      </c>
      <c r="AE84">
        <v>1.0149380744078189</v>
      </c>
      <c r="AF84">
        <v>1.0149380744078189</v>
      </c>
      <c r="AG84">
        <v>1.0149380744078189</v>
      </c>
      <c r="AH84">
        <v>1.0149380744078189</v>
      </c>
      <c r="AI84">
        <v>1.0149380744078189</v>
      </c>
      <c r="AJ84">
        <v>1.0149380744078189</v>
      </c>
      <c r="AK84">
        <v>1.0149380744078189</v>
      </c>
    </row>
    <row r="85" spans="1:37">
      <c r="A85" t="s">
        <v>711</v>
      </c>
      <c r="B85" t="s">
        <v>712</v>
      </c>
      <c r="C85" t="s">
        <v>750</v>
      </c>
      <c r="F85" t="s">
        <v>721</v>
      </c>
      <c r="G85" t="s">
        <v>722</v>
      </c>
      <c r="H85" t="s">
        <v>723</v>
      </c>
      <c r="I85" t="s">
        <v>751</v>
      </c>
      <c r="J85" t="s">
        <v>1282</v>
      </c>
      <c r="K85" t="s">
        <v>1229</v>
      </c>
      <c r="L85">
        <v>1</v>
      </c>
      <c r="M85">
        <v>1</v>
      </c>
      <c r="N85">
        <v>2020</v>
      </c>
      <c r="O85">
        <v>85.500534378339864</v>
      </c>
      <c r="P85">
        <v>1</v>
      </c>
      <c r="Q85">
        <v>0.48816237388724038</v>
      </c>
      <c r="R85">
        <v>0.47224403560830858</v>
      </c>
      <c r="S85">
        <v>0.54387655786350142</v>
      </c>
      <c r="T85">
        <v>0.57173364985163211</v>
      </c>
      <c r="U85">
        <v>0.60357032640949559</v>
      </c>
      <c r="V85">
        <v>0.63408047477744811</v>
      </c>
      <c r="W85">
        <v>0.66591715133531149</v>
      </c>
      <c r="X85">
        <v>171.42161640322001</v>
      </c>
      <c r="Y85">
        <v>168.576444346735</v>
      </c>
      <c r="Z85">
        <v>167.86515133261369</v>
      </c>
      <c r="AA85">
        <v>167.1538583184925</v>
      </c>
      <c r="AB85">
        <v>167.1538583184925</v>
      </c>
      <c r="AC85">
        <v>166.4425653043713</v>
      </c>
      <c r="AD85">
        <v>166.4425653043713</v>
      </c>
      <c r="AE85">
        <v>1.0315764034964729</v>
      </c>
      <c r="AF85">
        <v>1.0315764034964729</v>
      </c>
      <c r="AG85">
        <v>1.0315764034964729</v>
      </c>
      <c r="AH85">
        <v>1.0315764034964729</v>
      </c>
      <c r="AI85">
        <v>1.0315764034964729</v>
      </c>
      <c r="AJ85">
        <v>1.0315764034964729</v>
      </c>
      <c r="AK85">
        <v>1.0315764034964729</v>
      </c>
    </row>
    <row r="86" spans="1:37">
      <c r="A86" t="s">
        <v>711</v>
      </c>
      <c r="B86" t="s">
        <v>712</v>
      </c>
      <c r="C86" t="s">
        <v>750</v>
      </c>
      <c r="F86" t="s">
        <v>721</v>
      </c>
      <c r="G86" t="s">
        <v>725</v>
      </c>
      <c r="H86" t="s">
        <v>726</v>
      </c>
      <c r="I86" t="s">
        <v>751</v>
      </c>
      <c r="J86" t="s">
        <v>1282</v>
      </c>
      <c r="K86" t="s">
        <v>1229</v>
      </c>
      <c r="L86">
        <v>0</v>
      </c>
      <c r="M86">
        <v>1</v>
      </c>
      <c r="N86">
        <v>2020</v>
      </c>
      <c r="O86">
        <v>85.500534378339864</v>
      </c>
      <c r="P86">
        <v>1</v>
      </c>
      <c r="Q86">
        <v>0.48816237388724038</v>
      </c>
      <c r="R86">
        <v>0.47224403560830858</v>
      </c>
      <c r="S86">
        <v>0.54387655786350142</v>
      </c>
      <c r="T86">
        <v>0.57173364985163211</v>
      </c>
      <c r="U86">
        <v>0.60357032640949559</v>
      </c>
      <c r="V86">
        <v>0.63408047477744811</v>
      </c>
      <c r="W86">
        <v>0.66591715133531149</v>
      </c>
      <c r="X86">
        <v>171.42161640322001</v>
      </c>
      <c r="Y86">
        <v>168.576444346735</v>
      </c>
      <c r="Z86">
        <v>167.86515133261369</v>
      </c>
      <c r="AA86">
        <v>167.1538583184925</v>
      </c>
      <c r="AB86">
        <v>167.1538583184925</v>
      </c>
      <c r="AC86">
        <v>166.4425653043713</v>
      </c>
      <c r="AD86">
        <v>166.4425653043713</v>
      </c>
      <c r="AE86">
        <v>1.0315764034964729</v>
      </c>
      <c r="AF86">
        <v>1.0315764034964729</v>
      </c>
      <c r="AG86">
        <v>1.0315764034964729</v>
      </c>
      <c r="AH86">
        <v>1.0315764034964729</v>
      </c>
      <c r="AI86">
        <v>1.0315764034964729</v>
      </c>
      <c r="AJ86">
        <v>1.0315764034964729</v>
      </c>
      <c r="AK86">
        <v>1.0315764034964729</v>
      </c>
    </row>
    <row r="87" spans="1:37">
      <c r="A87" t="s">
        <v>711</v>
      </c>
      <c r="B87" t="s">
        <v>712</v>
      </c>
      <c r="C87" t="s">
        <v>750</v>
      </c>
      <c r="F87" t="s">
        <v>721</v>
      </c>
      <c r="G87" t="s">
        <v>727</v>
      </c>
      <c r="H87" t="s">
        <v>728</v>
      </c>
      <c r="I87" t="s">
        <v>751</v>
      </c>
      <c r="J87" t="s">
        <v>1282</v>
      </c>
      <c r="K87" t="s">
        <v>1229</v>
      </c>
      <c r="L87">
        <v>0</v>
      </c>
      <c r="M87">
        <v>1</v>
      </c>
      <c r="N87">
        <v>2020</v>
      </c>
      <c r="O87">
        <v>85.500534378339864</v>
      </c>
      <c r="P87">
        <v>0.1</v>
      </c>
      <c r="Q87">
        <v>0.48816237388724038</v>
      </c>
      <c r="R87">
        <v>0.47224403560830858</v>
      </c>
      <c r="S87">
        <v>0.54387655786350142</v>
      </c>
      <c r="T87">
        <v>0.57173364985163211</v>
      </c>
      <c r="U87">
        <v>0.60357032640949559</v>
      </c>
      <c r="V87">
        <v>0.63408047477744811</v>
      </c>
      <c r="W87">
        <v>0.66591715133531149</v>
      </c>
      <c r="X87">
        <v>171.42161640322001</v>
      </c>
      <c r="Y87">
        <v>168.576444346735</v>
      </c>
      <c r="Z87">
        <v>167.86515133261369</v>
      </c>
      <c r="AA87">
        <v>167.1538583184925</v>
      </c>
      <c r="AB87">
        <v>167.1538583184925</v>
      </c>
      <c r="AC87">
        <v>166.4425653043713</v>
      </c>
      <c r="AD87">
        <v>166.4425653043713</v>
      </c>
      <c r="AE87">
        <v>1.0315764034964729</v>
      </c>
      <c r="AF87">
        <v>1.0315764034964729</v>
      </c>
      <c r="AG87">
        <v>1.0315764034964729</v>
      </c>
      <c r="AH87">
        <v>1.0315764034964729</v>
      </c>
      <c r="AI87">
        <v>1.0315764034964729</v>
      </c>
      <c r="AJ87">
        <v>1.0315764034964729</v>
      </c>
      <c r="AK87">
        <v>1.0315764034964729</v>
      </c>
    </row>
    <row r="88" spans="1:37">
      <c r="A88" t="s">
        <v>711</v>
      </c>
      <c r="B88" t="s">
        <v>712</v>
      </c>
      <c r="C88" t="s">
        <v>750</v>
      </c>
      <c r="F88" t="s">
        <v>729</v>
      </c>
      <c r="G88" t="s">
        <v>1246</v>
      </c>
      <c r="H88" t="s">
        <v>731</v>
      </c>
      <c r="I88" t="s">
        <v>751</v>
      </c>
      <c r="J88" t="s">
        <v>1283</v>
      </c>
      <c r="K88" t="s">
        <v>1229</v>
      </c>
      <c r="L88">
        <v>1</v>
      </c>
      <c r="M88">
        <v>1</v>
      </c>
      <c r="N88">
        <v>2020</v>
      </c>
      <c r="O88">
        <v>85.500534378339864</v>
      </c>
      <c r="P88">
        <v>1</v>
      </c>
      <c r="Q88">
        <v>0.39397887240356078</v>
      </c>
      <c r="R88">
        <v>0.42050943620178038</v>
      </c>
      <c r="S88">
        <v>0.47489709198813052</v>
      </c>
      <c r="T88">
        <v>0.509386824925816</v>
      </c>
      <c r="U88">
        <v>0.53724391691394657</v>
      </c>
      <c r="V88">
        <v>0.56510100890207715</v>
      </c>
      <c r="W88">
        <v>0.59163157270029676</v>
      </c>
      <c r="X88">
        <v>185.64747668564479</v>
      </c>
      <c r="Y88">
        <v>182.80230462915989</v>
      </c>
      <c r="Z88">
        <v>182.80230462915989</v>
      </c>
      <c r="AA88">
        <v>182.09101161503861</v>
      </c>
      <c r="AB88">
        <v>182.09101161503861</v>
      </c>
      <c r="AC88">
        <v>181.37971860091741</v>
      </c>
      <c r="AD88">
        <v>181.37971860091741</v>
      </c>
      <c r="AE88">
        <v>1.0315764034964729</v>
      </c>
      <c r="AF88">
        <v>1.0315764034964729</v>
      </c>
      <c r="AG88">
        <v>1.0315764034964729</v>
      </c>
      <c r="AH88">
        <v>1.0315764034964729</v>
      </c>
      <c r="AI88">
        <v>1.0315764034964729</v>
      </c>
      <c r="AJ88">
        <v>1.0315764034964729</v>
      </c>
      <c r="AK88">
        <v>1.0315764034964729</v>
      </c>
    </row>
    <row r="89" spans="1:37">
      <c r="A89" t="s">
        <v>711</v>
      </c>
      <c r="B89" t="s">
        <v>712</v>
      </c>
      <c r="C89" t="s">
        <v>750</v>
      </c>
      <c r="F89" t="s">
        <v>729</v>
      </c>
      <c r="G89" t="s">
        <v>733</v>
      </c>
      <c r="H89" t="s">
        <v>734</v>
      </c>
      <c r="I89" t="s">
        <v>751</v>
      </c>
      <c r="J89" t="s">
        <v>1283</v>
      </c>
      <c r="K89" t="s">
        <v>1229</v>
      </c>
      <c r="L89">
        <v>0</v>
      </c>
      <c r="M89">
        <v>1</v>
      </c>
      <c r="N89">
        <v>2020</v>
      </c>
      <c r="O89">
        <v>85.500534378339864</v>
      </c>
      <c r="P89">
        <v>1</v>
      </c>
      <c r="Q89">
        <v>0.39397887240356078</v>
      </c>
      <c r="R89">
        <v>0.42050943620178038</v>
      </c>
      <c r="S89">
        <v>0.47489709198813052</v>
      </c>
      <c r="T89">
        <v>0.509386824925816</v>
      </c>
      <c r="U89">
        <v>0.53724391691394657</v>
      </c>
      <c r="V89">
        <v>0.56510100890207715</v>
      </c>
      <c r="W89">
        <v>0.59163157270029676</v>
      </c>
      <c r="X89">
        <v>185.64747668564479</v>
      </c>
      <c r="Y89">
        <v>182.80230462915989</v>
      </c>
      <c r="Z89">
        <v>182.80230462915989</v>
      </c>
      <c r="AA89">
        <v>182.09101161503861</v>
      </c>
      <c r="AB89">
        <v>182.09101161503861</v>
      </c>
      <c r="AC89">
        <v>181.37971860091741</v>
      </c>
      <c r="AD89">
        <v>181.37971860091741</v>
      </c>
      <c r="AE89">
        <v>1.0315764034964729</v>
      </c>
      <c r="AF89">
        <v>1.0315764034964729</v>
      </c>
      <c r="AG89">
        <v>1.0315764034964729</v>
      </c>
      <c r="AH89">
        <v>1.0315764034964729</v>
      </c>
      <c r="AI89">
        <v>1.0315764034964729</v>
      </c>
      <c r="AJ89">
        <v>1.0315764034964729</v>
      </c>
      <c r="AK89">
        <v>1.0315764034964729</v>
      </c>
    </row>
    <row r="90" spans="1:37">
      <c r="A90" t="s">
        <v>711</v>
      </c>
      <c r="B90" t="s">
        <v>712</v>
      </c>
      <c r="C90" t="s">
        <v>750</v>
      </c>
      <c r="F90" t="s">
        <v>739</v>
      </c>
      <c r="G90" t="s">
        <v>740</v>
      </c>
      <c r="H90" t="s">
        <v>741</v>
      </c>
      <c r="I90" t="s">
        <v>751</v>
      </c>
      <c r="J90" t="s">
        <v>1284</v>
      </c>
      <c r="K90" t="s">
        <v>1229</v>
      </c>
      <c r="L90">
        <v>1</v>
      </c>
      <c r="M90">
        <v>1</v>
      </c>
      <c r="N90">
        <v>2020</v>
      </c>
      <c r="O90">
        <v>85.500534378339864</v>
      </c>
      <c r="P90">
        <v>1</v>
      </c>
      <c r="Q90">
        <v>0.99887572700296734</v>
      </c>
      <c r="R90">
        <v>1.036018516320474</v>
      </c>
      <c r="S90">
        <v>1.058569495548962</v>
      </c>
      <c r="T90">
        <v>1.1328550741839769</v>
      </c>
      <c r="U90">
        <v>1.163365222551928</v>
      </c>
      <c r="V90">
        <v>1.1938753709198811</v>
      </c>
      <c r="W90">
        <v>1.2230589910979219</v>
      </c>
      <c r="X90">
        <v>197.7394579257062</v>
      </c>
      <c r="Y90">
        <v>182.09101161503881</v>
      </c>
      <c r="Z90">
        <v>168.57644434673509</v>
      </c>
      <c r="AA90">
        <v>152.2167050219465</v>
      </c>
      <c r="AB90">
        <v>147.94894693721901</v>
      </c>
      <c r="AC90">
        <v>143.6811888524914</v>
      </c>
      <c r="AD90">
        <v>139.41343076776391</v>
      </c>
      <c r="AE90">
        <v>0.74872480898937499</v>
      </c>
      <c r="AF90">
        <v>0.74872480898937499</v>
      </c>
      <c r="AG90">
        <v>0.74872480898937499</v>
      </c>
      <c r="AH90">
        <v>0.74872480898937499</v>
      </c>
      <c r="AI90">
        <v>0.74872480898937499</v>
      </c>
      <c r="AJ90">
        <v>0.74872480898937499</v>
      </c>
      <c r="AK90">
        <v>0.74872480898937499</v>
      </c>
    </row>
    <row r="91" spans="1:37">
      <c r="A91" t="s">
        <v>711</v>
      </c>
      <c r="B91" t="s">
        <v>712</v>
      </c>
      <c r="C91" t="s">
        <v>750</v>
      </c>
      <c r="F91" t="s">
        <v>1249</v>
      </c>
      <c r="G91" t="s">
        <v>740</v>
      </c>
      <c r="H91" t="s">
        <v>741</v>
      </c>
      <c r="I91" t="s">
        <v>751</v>
      </c>
      <c r="J91" t="s">
        <v>1285</v>
      </c>
      <c r="K91" t="s">
        <v>1229</v>
      </c>
      <c r="L91">
        <v>1</v>
      </c>
      <c r="M91">
        <v>1</v>
      </c>
      <c r="N91">
        <v>2020</v>
      </c>
      <c r="O91">
        <v>85.500534378339864</v>
      </c>
      <c r="P91">
        <v>1</v>
      </c>
      <c r="Q91">
        <v>0.98959002967358989</v>
      </c>
      <c r="R91">
        <v>1.0254062908011869</v>
      </c>
      <c r="S91">
        <v>1.045304213649852</v>
      </c>
      <c r="T91">
        <v>1.1209163204747781</v>
      </c>
      <c r="U91">
        <v>1.150099940652819</v>
      </c>
      <c r="V91">
        <v>1.1792835608308609</v>
      </c>
      <c r="W91">
        <v>1.2084671810089009</v>
      </c>
      <c r="X91">
        <v>203.4298020386758</v>
      </c>
      <c r="Y91">
        <v>187.0700627138873</v>
      </c>
      <c r="Z91">
        <v>174.266788459705</v>
      </c>
      <c r="AA91">
        <v>156.48446310667379</v>
      </c>
      <c r="AB91">
        <v>152.2167050219465</v>
      </c>
      <c r="AC91">
        <v>147.94894693721901</v>
      </c>
      <c r="AD91">
        <v>143.6811888524914</v>
      </c>
      <c r="AE91">
        <v>0.74872480898937499</v>
      </c>
      <c r="AF91">
        <v>0.74872480898937499</v>
      </c>
      <c r="AG91">
        <v>0.74872480898937499</v>
      </c>
      <c r="AH91">
        <v>0.74872480898937499</v>
      </c>
      <c r="AI91">
        <v>0.74872480898937499</v>
      </c>
      <c r="AJ91">
        <v>0.74872480898937499</v>
      </c>
      <c r="AK91">
        <v>0.74872480898937499</v>
      </c>
    </row>
    <row r="92" spans="1:37">
      <c r="A92" t="s">
        <v>711</v>
      </c>
      <c r="B92" t="s">
        <v>712</v>
      </c>
      <c r="C92" t="s">
        <v>750</v>
      </c>
      <c r="F92" t="s">
        <v>1251</v>
      </c>
      <c r="G92" t="s">
        <v>736</v>
      </c>
      <c r="H92" t="s">
        <v>737</v>
      </c>
      <c r="I92" t="s">
        <v>751</v>
      </c>
      <c r="J92" t="s">
        <v>1286</v>
      </c>
      <c r="K92" t="s">
        <v>1229</v>
      </c>
      <c r="L92">
        <v>1</v>
      </c>
      <c r="M92">
        <v>1</v>
      </c>
      <c r="N92">
        <v>2020</v>
      </c>
      <c r="O92">
        <v>85.500534378339864</v>
      </c>
      <c r="P92">
        <v>1</v>
      </c>
      <c r="Q92">
        <v>2.1357103857566768</v>
      </c>
      <c r="R92">
        <v>2.2285673590504449</v>
      </c>
      <c r="S92">
        <v>2.281628486646885</v>
      </c>
      <c r="T92">
        <v>2.4806077151335311</v>
      </c>
      <c r="U92">
        <v>2.5601994065281901</v>
      </c>
      <c r="V92">
        <v>2.6530563798219591</v>
      </c>
      <c r="W92">
        <v>2.7459133531157272</v>
      </c>
      <c r="X92">
        <v>160.04092817728011</v>
      </c>
      <c r="Y92">
        <v>149.3715329654614</v>
      </c>
      <c r="Z92">
        <v>134.43437966891531</v>
      </c>
      <c r="AA92">
        <v>125.18757048533899</v>
      </c>
      <c r="AB92">
        <v>120.9198124006116</v>
      </c>
      <c r="AC92">
        <v>116.6520543158841</v>
      </c>
      <c r="AD92">
        <v>112.3842962311567</v>
      </c>
      <c r="AE92">
        <v>0.69714598881455148</v>
      </c>
      <c r="AF92">
        <v>0.69714598881455148</v>
      </c>
      <c r="AG92">
        <v>0.69714598881455148</v>
      </c>
      <c r="AH92">
        <v>0.69714598881455148</v>
      </c>
      <c r="AI92">
        <v>0.69714598881455148</v>
      </c>
      <c r="AJ92">
        <v>0.69714598881455148</v>
      </c>
      <c r="AK92">
        <v>0.69714598881455148</v>
      </c>
    </row>
    <row r="93" spans="1:37">
      <c r="A93" t="s">
        <v>711</v>
      </c>
      <c r="B93" t="s">
        <v>712</v>
      </c>
      <c r="C93" t="s">
        <v>750</v>
      </c>
      <c r="F93" t="s">
        <v>735</v>
      </c>
      <c r="G93" t="s">
        <v>736</v>
      </c>
      <c r="H93" t="s">
        <v>737</v>
      </c>
      <c r="I93" t="s">
        <v>751</v>
      </c>
      <c r="J93" t="s">
        <v>1287</v>
      </c>
      <c r="K93" t="s">
        <v>1229</v>
      </c>
      <c r="L93">
        <v>1</v>
      </c>
      <c r="M93">
        <v>1</v>
      </c>
      <c r="N93">
        <v>2020</v>
      </c>
      <c r="O93">
        <v>85.500534378339864</v>
      </c>
      <c r="P93">
        <v>1</v>
      </c>
      <c r="Q93">
        <v>2.0295881305637979</v>
      </c>
      <c r="R93">
        <v>2.1224451038575669</v>
      </c>
      <c r="S93">
        <v>2.202036795252226</v>
      </c>
      <c r="T93">
        <v>2.401016023738872</v>
      </c>
      <c r="U93">
        <v>2.4806077151335311</v>
      </c>
      <c r="V93">
        <v>2.5601994065281901</v>
      </c>
      <c r="W93">
        <v>2.6530563798219591</v>
      </c>
      <c r="X93">
        <v>192.76040682685729</v>
      </c>
      <c r="Y93">
        <v>177.11196051619001</v>
      </c>
      <c r="Z93">
        <v>155.06187707843131</v>
      </c>
      <c r="AA93">
        <v>142.2586028242489</v>
      </c>
      <c r="AB93">
        <v>135.85696569715779</v>
      </c>
      <c r="AC93">
        <v>129.45532857006651</v>
      </c>
      <c r="AD93">
        <v>123.05369144297531</v>
      </c>
      <c r="AE93">
        <v>0.69714598881455148</v>
      </c>
      <c r="AF93">
        <v>0.69714598881455148</v>
      </c>
      <c r="AG93">
        <v>0.69714598881455148</v>
      </c>
      <c r="AH93">
        <v>0.69714598881455148</v>
      </c>
      <c r="AI93">
        <v>0.69714598881455148</v>
      </c>
      <c r="AJ93">
        <v>0.69714598881455148</v>
      </c>
      <c r="AK93">
        <v>0.69714598881455148</v>
      </c>
    </row>
    <row r="94" spans="1:37">
      <c r="A94" t="s">
        <v>711</v>
      </c>
      <c r="B94" t="s">
        <v>712</v>
      </c>
      <c r="C94" t="s">
        <v>750</v>
      </c>
      <c r="F94" t="s">
        <v>1254</v>
      </c>
      <c r="G94" t="s">
        <v>736</v>
      </c>
      <c r="H94" t="s">
        <v>737</v>
      </c>
      <c r="I94" t="s">
        <v>751</v>
      </c>
      <c r="J94" t="s">
        <v>1288</v>
      </c>
      <c r="K94" t="s">
        <v>1229</v>
      </c>
      <c r="L94">
        <v>1</v>
      </c>
      <c r="M94">
        <v>1</v>
      </c>
      <c r="N94">
        <v>2020</v>
      </c>
      <c r="O94">
        <v>85.500534378339864</v>
      </c>
      <c r="P94">
        <v>1</v>
      </c>
      <c r="Q94">
        <v>1.830608902077151</v>
      </c>
      <c r="R94">
        <v>1.91020059347181</v>
      </c>
      <c r="S94">
        <v>2.003057566765579</v>
      </c>
      <c r="T94">
        <v>2.188771513353116</v>
      </c>
      <c r="U94">
        <v>2.2683632047477751</v>
      </c>
      <c r="V94">
        <v>2.3612201780415432</v>
      </c>
      <c r="W94">
        <v>2.4540771513353121</v>
      </c>
      <c r="X94">
        <v>236.8605737023745</v>
      </c>
      <c r="Y94">
        <v>216.23307629285841</v>
      </c>
      <c r="Z94">
        <v>182.80230462915989</v>
      </c>
      <c r="AA94">
        <v>164.30868626200751</v>
      </c>
      <c r="AB94">
        <v>155.77317009255259</v>
      </c>
      <c r="AC94">
        <v>146.52636090897639</v>
      </c>
      <c r="AD94">
        <v>137.99084473952149</v>
      </c>
      <c r="AE94">
        <v>0.69714598881455148</v>
      </c>
      <c r="AF94">
        <v>0.69714598881455148</v>
      </c>
      <c r="AG94">
        <v>0.69714598881455148</v>
      </c>
      <c r="AH94">
        <v>0.69714598881455148</v>
      </c>
      <c r="AI94">
        <v>0.69714598881455148</v>
      </c>
      <c r="AJ94">
        <v>0.69714598881455148</v>
      </c>
      <c r="AK94">
        <v>0.69714598881455148</v>
      </c>
    </row>
    <row r="95" spans="1:37">
      <c r="A95" t="s">
        <v>711</v>
      </c>
      <c r="B95" t="s">
        <v>712</v>
      </c>
      <c r="C95" t="s">
        <v>750</v>
      </c>
      <c r="F95" t="s">
        <v>1256</v>
      </c>
      <c r="G95" t="s">
        <v>736</v>
      </c>
      <c r="H95" t="s">
        <v>737</v>
      </c>
      <c r="I95" t="s">
        <v>751</v>
      </c>
      <c r="J95" t="s">
        <v>1289</v>
      </c>
      <c r="K95" t="s">
        <v>1229</v>
      </c>
      <c r="L95">
        <v>1</v>
      </c>
      <c r="M95">
        <v>1</v>
      </c>
      <c r="N95">
        <v>2020</v>
      </c>
      <c r="O95">
        <v>85.500534378339864</v>
      </c>
      <c r="P95">
        <v>1</v>
      </c>
      <c r="Q95">
        <v>1.644894955489614</v>
      </c>
      <c r="R95">
        <v>1.724486646884273</v>
      </c>
      <c r="S95">
        <v>1.8438741839762609</v>
      </c>
      <c r="T95">
        <v>2.016322848664688</v>
      </c>
      <c r="U95">
        <v>2.0826492581602372</v>
      </c>
      <c r="V95">
        <v>2.1622409495548962</v>
      </c>
      <c r="W95">
        <v>2.2550979228486652</v>
      </c>
      <c r="X95">
        <v>290.20754976146782</v>
      </c>
      <c r="Y95">
        <v>262.46712221073932</v>
      </c>
      <c r="Z95">
        <v>214.81049026461591</v>
      </c>
      <c r="AA95">
        <v>189.91523477037231</v>
      </c>
      <c r="AB95">
        <v>178.5345465444324</v>
      </c>
      <c r="AC95">
        <v>167.1538583184925</v>
      </c>
      <c r="AD95">
        <v>155.77317009255259</v>
      </c>
      <c r="AE95">
        <v>0.69714598881455148</v>
      </c>
      <c r="AF95">
        <v>0.69714598881455148</v>
      </c>
      <c r="AG95">
        <v>0.69714598881455148</v>
      </c>
      <c r="AH95">
        <v>0.69714598881455148</v>
      </c>
      <c r="AI95">
        <v>0.69714598881455148</v>
      </c>
      <c r="AJ95">
        <v>0.69714598881455148</v>
      </c>
      <c r="AK95">
        <v>0.69714598881455148</v>
      </c>
    </row>
    <row r="96" spans="1:37">
      <c r="A96" t="s">
        <v>711</v>
      </c>
      <c r="B96" t="s">
        <v>757</v>
      </c>
      <c r="C96" t="s">
        <v>758</v>
      </c>
      <c r="F96" t="s">
        <v>714</v>
      </c>
      <c r="G96" t="s">
        <v>715</v>
      </c>
      <c r="H96" t="s">
        <v>716</v>
      </c>
      <c r="I96" t="s">
        <v>759</v>
      </c>
      <c r="J96" t="s">
        <v>1290</v>
      </c>
      <c r="K96" t="s">
        <v>1229</v>
      </c>
      <c r="L96">
        <v>1</v>
      </c>
      <c r="M96">
        <v>1</v>
      </c>
      <c r="N96">
        <v>2020</v>
      </c>
      <c r="O96">
        <v>15.579764908323551</v>
      </c>
      <c r="P96">
        <v>1</v>
      </c>
      <c r="Q96">
        <v>0.2480607715133531</v>
      </c>
      <c r="R96">
        <v>0.24540771513353121</v>
      </c>
      <c r="S96">
        <v>0.28255050445103852</v>
      </c>
      <c r="T96">
        <v>0.30908106824925802</v>
      </c>
      <c r="U96">
        <v>0.32499940652818993</v>
      </c>
      <c r="V96">
        <v>0.33959121661721092</v>
      </c>
      <c r="W96">
        <v>0.35418302670623159</v>
      </c>
      <c r="X96">
        <v>184.22489065740251</v>
      </c>
      <c r="Y96">
        <v>184.22489065740251</v>
      </c>
      <c r="Z96">
        <v>187.78135572800869</v>
      </c>
      <c r="AA96">
        <v>196.31687189746339</v>
      </c>
      <c r="AB96">
        <v>196.31687189746339</v>
      </c>
      <c r="AC96">
        <v>195.60557888334239</v>
      </c>
      <c r="AD96">
        <v>195.60557888334239</v>
      </c>
      <c r="AE96">
        <v>5.6155558990605714</v>
      </c>
      <c r="AF96">
        <v>5.6155558990605714</v>
      </c>
      <c r="AG96">
        <v>5.6155558990605714</v>
      </c>
      <c r="AH96">
        <v>5.6155558990605714</v>
      </c>
      <c r="AI96">
        <v>5.6155558990605714</v>
      </c>
      <c r="AJ96">
        <v>5.6155558990605714</v>
      </c>
      <c r="AK96">
        <v>5.6155558990605714</v>
      </c>
    </row>
    <row r="97" spans="1:37">
      <c r="A97" t="s">
        <v>711</v>
      </c>
      <c r="B97" t="s">
        <v>757</v>
      </c>
      <c r="C97" t="s">
        <v>758</v>
      </c>
      <c r="F97" t="s">
        <v>714</v>
      </c>
      <c r="G97" t="s">
        <v>719</v>
      </c>
      <c r="H97" t="s">
        <v>720</v>
      </c>
      <c r="I97" t="s">
        <v>759</v>
      </c>
      <c r="J97" t="s">
        <v>1290</v>
      </c>
      <c r="K97" t="s">
        <v>1229</v>
      </c>
      <c r="L97">
        <v>0</v>
      </c>
      <c r="M97">
        <v>1</v>
      </c>
      <c r="N97">
        <v>2020</v>
      </c>
      <c r="O97">
        <v>15.579764908323551</v>
      </c>
      <c r="P97">
        <v>0.1</v>
      </c>
      <c r="Q97">
        <v>0.2480607715133531</v>
      </c>
      <c r="R97">
        <v>0.24540771513353121</v>
      </c>
      <c r="S97">
        <v>0.28255050445103852</v>
      </c>
      <c r="T97">
        <v>0.30908106824925802</v>
      </c>
      <c r="U97">
        <v>0.32499940652818993</v>
      </c>
      <c r="V97">
        <v>0.33959121661721092</v>
      </c>
      <c r="W97">
        <v>0.35418302670623159</v>
      </c>
      <c r="X97">
        <v>184.22489065740251</v>
      </c>
      <c r="Y97">
        <v>184.22489065740251</v>
      </c>
      <c r="Z97">
        <v>187.78135572800869</v>
      </c>
      <c r="AA97">
        <v>196.31687189746339</v>
      </c>
      <c r="AB97">
        <v>196.31687189746339</v>
      </c>
      <c r="AC97">
        <v>195.60557888334239</v>
      </c>
      <c r="AD97">
        <v>195.60557888334239</v>
      </c>
      <c r="AE97">
        <v>5.6155558990605714</v>
      </c>
      <c r="AF97">
        <v>5.6155558990605714</v>
      </c>
      <c r="AG97">
        <v>5.6155558990605714</v>
      </c>
      <c r="AH97">
        <v>5.6155558990605714</v>
      </c>
      <c r="AI97">
        <v>5.6155558990605714</v>
      </c>
      <c r="AJ97">
        <v>5.6155558990605714</v>
      </c>
      <c r="AK97">
        <v>5.6155558990605714</v>
      </c>
    </row>
    <row r="98" spans="1:37">
      <c r="A98" t="s">
        <v>711</v>
      </c>
      <c r="B98" t="s">
        <v>757</v>
      </c>
      <c r="C98" t="s">
        <v>758</v>
      </c>
      <c r="F98" t="s">
        <v>1230</v>
      </c>
      <c r="G98" t="s">
        <v>715</v>
      </c>
      <c r="H98" t="s">
        <v>716</v>
      </c>
      <c r="I98" t="s">
        <v>759</v>
      </c>
      <c r="J98" t="s">
        <v>1291</v>
      </c>
      <c r="K98" t="s">
        <v>1229</v>
      </c>
      <c r="L98">
        <v>1</v>
      </c>
      <c r="M98">
        <v>1</v>
      </c>
      <c r="N98">
        <v>2020</v>
      </c>
      <c r="O98">
        <v>15.579764908323551</v>
      </c>
      <c r="P98">
        <v>1</v>
      </c>
      <c r="Q98">
        <v>0.2732648071216619</v>
      </c>
      <c r="R98">
        <v>0.27459133531157282</v>
      </c>
      <c r="S98">
        <v>0.30377495548961408</v>
      </c>
      <c r="T98">
        <v>0.33163204747774477</v>
      </c>
      <c r="U98">
        <v>0.34887691394658737</v>
      </c>
      <c r="V98">
        <v>0.36612178041543048</v>
      </c>
      <c r="W98">
        <v>0.3833666468842728</v>
      </c>
      <c r="X98">
        <v>191.3378207986149</v>
      </c>
      <c r="Y98">
        <v>190.6265277844935</v>
      </c>
      <c r="Z98">
        <v>194.18299285509971</v>
      </c>
      <c r="AA98">
        <v>202.71850902455481</v>
      </c>
      <c r="AB98">
        <v>202.0072160104335</v>
      </c>
      <c r="AC98">
        <v>202.0072160104335</v>
      </c>
      <c r="AD98">
        <v>201.2959229963123</v>
      </c>
      <c r="AE98">
        <v>5.6155558990605714</v>
      </c>
      <c r="AF98">
        <v>5.6155558990605714</v>
      </c>
      <c r="AG98">
        <v>5.6155558990605714</v>
      </c>
      <c r="AH98">
        <v>5.6155558990605714</v>
      </c>
      <c r="AI98">
        <v>5.6155558990605714</v>
      </c>
      <c r="AJ98">
        <v>5.6155558990605714</v>
      </c>
      <c r="AK98">
        <v>5.6155558990605714</v>
      </c>
    </row>
    <row r="99" spans="1:37">
      <c r="A99" t="s">
        <v>711</v>
      </c>
      <c r="B99" t="s">
        <v>757</v>
      </c>
      <c r="C99" t="s">
        <v>758</v>
      </c>
      <c r="F99" t="s">
        <v>1230</v>
      </c>
      <c r="G99" t="s">
        <v>719</v>
      </c>
      <c r="H99" t="s">
        <v>720</v>
      </c>
      <c r="I99" t="s">
        <v>759</v>
      </c>
      <c r="J99" t="s">
        <v>1291</v>
      </c>
      <c r="K99" t="s">
        <v>1229</v>
      </c>
      <c r="L99">
        <v>0</v>
      </c>
      <c r="M99">
        <v>1</v>
      </c>
      <c r="N99">
        <v>2020</v>
      </c>
      <c r="O99">
        <v>15.579764908323551</v>
      </c>
      <c r="P99">
        <v>0.1</v>
      </c>
      <c r="Q99">
        <v>0.2732648071216619</v>
      </c>
      <c r="R99">
        <v>0.27459133531157282</v>
      </c>
      <c r="S99">
        <v>0.30377495548961408</v>
      </c>
      <c r="T99">
        <v>0.33163204747774477</v>
      </c>
      <c r="U99">
        <v>0.34887691394658737</v>
      </c>
      <c r="V99">
        <v>0.36612178041543048</v>
      </c>
      <c r="W99">
        <v>0.3833666468842728</v>
      </c>
      <c r="X99">
        <v>191.3378207986149</v>
      </c>
      <c r="Y99">
        <v>190.6265277844935</v>
      </c>
      <c r="Z99">
        <v>194.18299285509971</v>
      </c>
      <c r="AA99">
        <v>202.71850902455481</v>
      </c>
      <c r="AB99">
        <v>202.0072160104335</v>
      </c>
      <c r="AC99">
        <v>202.0072160104335</v>
      </c>
      <c r="AD99">
        <v>201.2959229963123</v>
      </c>
      <c r="AE99">
        <v>5.6155558990605714</v>
      </c>
      <c r="AF99">
        <v>5.6155558990605714</v>
      </c>
      <c r="AG99">
        <v>5.6155558990605714</v>
      </c>
      <c r="AH99">
        <v>5.6155558990605714</v>
      </c>
      <c r="AI99">
        <v>5.6155558990605714</v>
      </c>
      <c r="AJ99">
        <v>5.6155558990605714</v>
      </c>
      <c r="AK99">
        <v>5.6155558990605714</v>
      </c>
    </row>
    <row r="100" spans="1:37">
      <c r="A100" t="s">
        <v>711</v>
      </c>
      <c r="B100" t="s">
        <v>757</v>
      </c>
      <c r="C100" t="s">
        <v>758</v>
      </c>
      <c r="F100" t="s">
        <v>1232</v>
      </c>
      <c r="G100" t="s">
        <v>715</v>
      </c>
      <c r="H100" t="s">
        <v>716</v>
      </c>
      <c r="I100" t="s">
        <v>759</v>
      </c>
      <c r="J100" t="s">
        <v>1292</v>
      </c>
      <c r="K100" t="s">
        <v>1229</v>
      </c>
      <c r="L100">
        <v>1</v>
      </c>
      <c r="M100">
        <v>1</v>
      </c>
      <c r="N100">
        <v>2020</v>
      </c>
      <c r="O100">
        <v>15.579764908323551</v>
      </c>
      <c r="P100">
        <v>1</v>
      </c>
      <c r="Q100">
        <v>0.25469341246290811</v>
      </c>
      <c r="R100">
        <v>0.25336688427299719</v>
      </c>
      <c r="S100">
        <v>0.29183620178041542</v>
      </c>
      <c r="T100">
        <v>0.31969329376854611</v>
      </c>
      <c r="U100">
        <v>0.33561163204747763</v>
      </c>
      <c r="V100">
        <v>0.35152997032640948</v>
      </c>
      <c r="W100">
        <v>0.36612178041543048</v>
      </c>
      <c r="X100">
        <v>185.6474766856449</v>
      </c>
      <c r="Y100">
        <v>184.93618367152351</v>
      </c>
      <c r="Z100">
        <v>189.20394175625111</v>
      </c>
      <c r="AA100">
        <v>197.7394579257062</v>
      </c>
      <c r="AB100">
        <v>197.02816491158481</v>
      </c>
      <c r="AC100">
        <v>197.02816491158481</v>
      </c>
      <c r="AD100">
        <v>196.31687189746339</v>
      </c>
      <c r="AE100">
        <v>5.3872812690174499</v>
      </c>
      <c r="AF100">
        <v>5.3872812690174499</v>
      </c>
      <c r="AG100">
        <v>5.3872812690174499</v>
      </c>
      <c r="AH100">
        <v>5.3872812690174499</v>
      </c>
      <c r="AI100">
        <v>5.3872812690174499</v>
      </c>
      <c r="AJ100">
        <v>5.3872812690174499</v>
      </c>
      <c r="AK100">
        <v>5.3872812690174499</v>
      </c>
    </row>
    <row r="101" spans="1:37">
      <c r="A101" t="s">
        <v>711</v>
      </c>
      <c r="B101" t="s">
        <v>757</v>
      </c>
      <c r="C101" t="s">
        <v>758</v>
      </c>
      <c r="F101" t="s">
        <v>1232</v>
      </c>
      <c r="G101" t="s">
        <v>719</v>
      </c>
      <c r="H101" t="s">
        <v>720</v>
      </c>
      <c r="I101" t="s">
        <v>759</v>
      </c>
      <c r="J101" t="s">
        <v>1292</v>
      </c>
      <c r="K101" t="s">
        <v>1229</v>
      </c>
      <c r="L101">
        <v>0</v>
      </c>
      <c r="M101">
        <v>1</v>
      </c>
      <c r="N101">
        <v>2020</v>
      </c>
      <c r="O101">
        <v>15.579764908323551</v>
      </c>
      <c r="P101">
        <v>0.1</v>
      </c>
      <c r="Q101">
        <v>0.25469341246290811</v>
      </c>
      <c r="R101">
        <v>0.25336688427299719</v>
      </c>
      <c r="S101">
        <v>0.29183620178041542</v>
      </c>
      <c r="T101">
        <v>0.31969329376854611</v>
      </c>
      <c r="U101">
        <v>0.33561163204747763</v>
      </c>
      <c r="V101">
        <v>0.35152997032640948</v>
      </c>
      <c r="W101">
        <v>0.36612178041543048</v>
      </c>
      <c r="X101">
        <v>185.6474766856449</v>
      </c>
      <c r="Y101">
        <v>184.93618367152351</v>
      </c>
      <c r="Z101">
        <v>189.20394175625111</v>
      </c>
      <c r="AA101">
        <v>197.7394579257062</v>
      </c>
      <c r="AB101">
        <v>197.02816491158481</v>
      </c>
      <c r="AC101">
        <v>197.02816491158481</v>
      </c>
      <c r="AD101">
        <v>196.31687189746339</v>
      </c>
      <c r="AE101">
        <v>5.3872812690174499</v>
      </c>
      <c r="AF101">
        <v>5.3872812690174499</v>
      </c>
      <c r="AG101">
        <v>5.3872812690174499</v>
      </c>
      <c r="AH101">
        <v>5.3872812690174499</v>
      </c>
      <c r="AI101">
        <v>5.3872812690174499</v>
      </c>
      <c r="AJ101">
        <v>5.3872812690174499</v>
      </c>
      <c r="AK101">
        <v>5.3872812690174499</v>
      </c>
    </row>
    <row r="102" spans="1:37">
      <c r="A102" t="s">
        <v>711</v>
      </c>
      <c r="B102" t="s">
        <v>757</v>
      </c>
      <c r="C102" t="s">
        <v>758</v>
      </c>
      <c r="F102" t="s">
        <v>1234</v>
      </c>
      <c r="G102" t="s">
        <v>715</v>
      </c>
      <c r="H102" t="s">
        <v>716</v>
      </c>
      <c r="I102" t="s">
        <v>759</v>
      </c>
      <c r="J102" t="s">
        <v>1293</v>
      </c>
      <c r="K102" t="s">
        <v>1229</v>
      </c>
      <c r="L102">
        <v>1</v>
      </c>
      <c r="M102">
        <v>1</v>
      </c>
      <c r="N102">
        <v>2020</v>
      </c>
      <c r="O102">
        <v>15.579764908323551</v>
      </c>
      <c r="P102">
        <v>1</v>
      </c>
      <c r="Q102">
        <v>0.27857091988130561</v>
      </c>
      <c r="R102">
        <v>0.28122397626112772</v>
      </c>
      <c r="S102">
        <v>0.31040759643916899</v>
      </c>
      <c r="T102">
        <v>0.33959121661721092</v>
      </c>
      <c r="U102">
        <v>0.35816261127596438</v>
      </c>
      <c r="V102">
        <v>0.37540747774480687</v>
      </c>
      <c r="W102">
        <v>0.39397887240356111</v>
      </c>
      <c r="X102">
        <v>192.76040682685729</v>
      </c>
      <c r="Y102">
        <v>191.3378207986149</v>
      </c>
      <c r="Z102">
        <v>194.89428586922099</v>
      </c>
      <c r="AA102">
        <v>203.4298020386758</v>
      </c>
      <c r="AB102">
        <v>202.71850902455481</v>
      </c>
      <c r="AC102">
        <v>202.71850902455481</v>
      </c>
      <c r="AD102">
        <v>202.0072160104335</v>
      </c>
      <c r="AE102">
        <v>5.3872812690174499</v>
      </c>
      <c r="AF102">
        <v>5.3872812690174499</v>
      </c>
      <c r="AG102">
        <v>5.3872812690174499</v>
      </c>
      <c r="AH102">
        <v>5.3872812690174499</v>
      </c>
      <c r="AI102">
        <v>5.3872812690174499</v>
      </c>
      <c r="AJ102">
        <v>5.3872812690174499</v>
      </c>
      <c r="AK102">
        <v>5.3872812690174499</v>
      </c>
    </row>
    <row r="103" spans="1:37">
      <c r="A103" t="s">
        <v>711</v>
      </c>
      <c r="B103" t="s">
        <v>757</v>
      </c>
      <c r="C103" t="s">
        <v>758</v>
      </c>
      <c r="F103" t="s">
        <v>1234</v>
      </c>
      <c r="G103" t="s">
        <v>719</v>
      </c>
      <c r="H103" t="s">
        <v>720</v>
      </c>
      <c r="I103" t="s">
        <v>759</v>
      </c>
      <c r="J103" t="s">
        <v>1293</v>
      </c>
      <c r="K103" t="s">
        <v>1229</v>
      </c>
      <c r="L103">
        <v>0</v>
      </c>
      <c r="M103">
        <v>1</v>
      </c>
      <c r="N103">
        <v>2020</v>
      </c>
      <c r="O103">
        <v>15.579764908323551</v>
      </c>
      <c r="P103">
        <v>0.1</v>
      </c>
      <c r="Q103">
        <v>0.27857091988130561</v>
      </c>
      <c r="R103">
        <v>0.28122397626112772</v>
      </c>
      <c r="S103">
        <v>0.31040759643916899</v>
      </c>
      <c r="T103">
        <v>0.33959121661721092</v>
      </c>
      <c r="U103">
        <v>0.35816261127596438</v>
      </c>
      <c r="V103">
        <v>0.37540747774480687</v>
      </c>
      <c r="W103">
        <v>0.39397887240356111</v>
      </c>
      <c r="X103">
        <v>192.76040682685729</v>
      </c>
      <c r="Y103">
        <v>191.3378207986149</v>
      </c>
      <c r="Z103">
        <v>194.89428586922099</v>
      </c>
      <c r="AA103">
        <v>203.4298020386758</v>
      </c>
      <c r="AB103">
        <v>202.71850902455481</v>
      </c>
      <c r="AC103">
        <v>202.71850902455481</v>
      </c>
      <c r="AD103">
        <v>202.0072160104335</v>
      </c>
      <c r="AE103">
        <v>5.3872812690174499</v>
      </c>
      <c r="AF103">
        <v>5.3872812690174499</v>
      </c>
      <c r="AG103">
        <v>5.3872812690174499</v>
      </c>
      <c r="AH103">
        <v>5.3872812690174499</v>
      </c>
      <c r="AI103">
        <v>5.3872812690174499</v>
      </c>
      <c r="AJ103">
        <v>5.3872812690174499</v>
      </c>
      <c r="AK103">
        <v>5.3872812690174499</v>
      </c>
    </row>
    <row r="104" spans="1:37">
      <c r="A104" t="s">
        <v>711</v>
      </c>
      <c r="B104" t="s">
        <v>757</v>
      </c>
      <c r="C104" t="s">
        <v>758</v>
      </c>
      <c r="F104" t="s">
        <v>1236</v>
      </c>
      <c r="G104" t="s">
        <v>715</v>
      </c>
      <c r="H104" t="s">
        <v>716</v>
      </c>
      <c r="I104" t="s">
        <v>759</v>
      </c>
      <c r="J104" t="s">
        <v>1294</v>
      </c>
      <c r="K104" t="s">
        <v>1229</v>
      </c>
      <c r="L104">
        <v>1</v>
      </c>
      <c r="M104">
        <v>1</v>
      </c>
      <c r="N104">
        <v>2020</v>
      </c>
      <c r="O104">
        <v>15.579764908323551</v>
      </c>
      <c r="P104">
        <v>1</v>
      </c>
      <c r="Q104">
        <v>0.26132605341246301</v>
      </c>
      <c r="R104">
        <v>0.25867299703264102</v>
      </c>
      <c r="S104">
        <v>0.29846884272997032</v>
      </c>
      <c r="T104">
        <v>0.32632593471810112</v>
      </c>
      <c r="U104">
        <v>0.34357080118694339</v>
      </c>
      <c r="V104">
        <v>0.36081566765578649</v>
      </c>
      <c r="W104">
        <v>0.3767340059347179</v>
      </c>
      <c r="X104">
        <v>189.20394175625111</v>
      </c>
      <c r="Y104">
        <v>187.78135572800869</v>
      </c>
      <c r="Z104">
        <v>191.3378207986149</v>
      </c>
      <c r="AA104">
        <v>199.87333696806979</v>
      </c>
      <c r="AB104">
        <v>199.16204395394851</v>
      </c>
      <c r="AC104">
        <v>198.4507509398272</v>
      </c>
      <c r="AD104">
        <v>197.7394579257062</v>
      </c>
      <c r="AE104">
        <v>5.3872812690174499</v>
      </c>
      <c r="AF104">
        <v>5.3872812690174499</v>
      </c>
      <c r="AG104">
        <v>5.3872812690174499</v>
      </c>
      <c r="AH104">
        <v>5.3872812690174499</v>
      </c>
      <c r="AI104">
        <v>5.3872812690174499</v>
      </c>
      <c r="AJ104">
        <v>5.3872812690174499</v>
      </c>
      <c r="AK104">
        <v>5.3872812690174499</v>
      </c>
    </row>
    <row r="105" spans="1:37">
      <c r="A105" t="s">
        <v>711</v>
      </c>
      <c r="B105" t="s">
        <v>757</v>
      </c>
      <c r="C105" t="s">
        <v>758</v>
      </c>
      <c r="F105" t="s">
        <v>1236</v>
      </c>
      <c r="G105" t="s">
        <v>719</v>
      </c>
      <c r="H105" t="s">
        <v>720</v>
      </c>
      <c r="I105" t="s">
        <v>759</v>
      </c>
      <c r="J105" t="s">
        <v>1294</v>
      </c>
      <c r="K105" t="s">
        <v>1229</v>
      </c>
      <c r="L105">
        <v>0</v>
      </c>
      <c r="M105">
        <v>1</v>
      </c>
      <c r="N105">
        <v>2020</v>
      </c>
      <c r="O105">
        <v>15.579764908323551</v>
      </c>
      <c r="P105">
        <v>0.1</v>
      </c>
      <c r="Q105">
        <v>0.26132605341246301</v>
      </c>
      <c r="R105">
        <v>0.25867299703264102</v>
      </c>
      <c r="S105">
        <v>0.29846884272997032</v>
      </c>
      <c r="T105">
        <v>0.32632593471810112</v>
      </c>
      <c r="U105">
        <v>0.34357080118694339</v>
      </c>
      <c r="V105">
        <v>0.36081566765578649</v>
      </c>
      <c r="W105">
        <v>0.3767340059347179</v>
      </c>
      <c r="X105">
        <v>189.20394175625111</v>
      </c>
      <c r="Y105">
        <v>187.78135572800869</v>
      </c>
      <c r="Z105">
        <v>191.3378207986149</v>
      </c>
      <c r="AA105">
        <v>199.87333696806979</v>
      </c>
      <c r="AB105">
        <v>199.16204395394851</v>
      </c>
      <c r="AC105">
        <v>198.4507509398272</v>
      </c>
      <c r="AD105">
        <v>197.7394579257062</v>
      </c>
      <c r="AE105">
        <v>5.3872812690174499</v>
      </c>
      <c r="AF105">
        <v>5.3872812690174499</v>
      </c>
      <c r="AG105">
        <v>5.3872812690174499</v>
      </c>
      <c r="AH105">
        <v>5.3872812690174499</v>
      </c>
      <c r="AI105">
        <v>5.3872812690174499</v>
      </c>
      <c r="AJ105">
        <v>5.3872812690174499</v>
      </c>
      <c r="AK105">
        <v>5.3872812690174499</v>
      </c>
    </row>
    <row r="106" spans="1:37">
      <c r="A106" t="s">
        <v>711</v>
      </c>
      <c r="B106" t="s">
        <v>757</v>
      </c>
      <c r="C106" t="s">
        <v>758</v>
      </c>
      <c r="F106" t="s">
        <v>1238</v>
      </c>
      <c r="G106" t="s">
        <v>715</v>
      </c>
      <c r="H106" t="s">
        <v>716</v>
      </c>
      <c r="I106" t="s">
        <v>759</v>
      </c>
      <c r="J106" t="s">
        <v>1294</v>
      </c>
      <c r="K106" t="s">
        <v>1229</v>
      </c>
      <c r="L106">
        <v>0</v>
      </c>
      <c r="M106">
        <v>1</v>
      </c>
      <c r="N106">
        <v>2020</v>
      </c>
      <c r="O106">
        <v>15.579764908323551</v>
      </c>
      <c r="P106">
        <v>1</v>
      </c>
      <c r="Q106">
        <v>0.28785661721068262</v>
      </c>
      <c r="R106">
        <v>0.28918314540059342</v>
      </c>
      <c r="S106">
        <v>0.32101982195845707</v>
      </c>
      <c r="T106">
        <v>0.35152997032640948</v>
      </c>
      <c r="U106">
        <v>0.37010136498516299</v>
      </c>
      <c r="V106">
        <v>0.38999928783382759</v>
      </c>
      <c r="W106">
        <v>0.40857068249258138</v>
      </c>
      <c r="X106">
        <v>196.31687189746339</v>
      </c>
      <c r="Y106">
        <v>194.18299285509971</v>
      </c>
      <c r="Z106">
        <v>197.7394579257062</v>
      </c>
      <c r="AA106">
        <v>205.56368108103959</v>
      </c>
      <c r="AB106">
        <v>204.85238806691851</v>
      </c>
      <c r="AC106">
        <v>204.14109505279731</v>
      </c>
      <c r="AD106">
        <v>203.4298020386758</v>
      </c>
      <c r="AE106">
        <v>5.3872812690174499</v>
      </c>
      <c r="AF106">
        <v>5.3872812690174499</v>
      </c>
      <c r="AG106">
        <v>5.3872812690174499</v>
      </c>
      <c r="AH106">
        <v>5.3872812690174499</v>
      </c>
      <c r="AI106">
        <v>5.3872812690174499</v>
      </c>
      <c r="AJ106">
        <v>5.3872812690174499</v>
      </c>
      <c r="AK106">
        <v>5.3872812690174499</v>
      </c>
    </row>
    <row r="107" spans="1:37">
      <c r="A107" t="s">
        <v>711</v>
      </c>
      <c r="B107" t="s">
        <v>757</v>
      </c>
      <c r="C107" t="s">
        <v>758</v>
      </c>
      <c r="F107" t="s">
        <v>1238</v>
      </c>
      <c r="G107" t="s">
        <v>719</v>
      </c>
      <c r="H107" t="s">
        <v>720</v>
      </c>
      <c r="I107" t="s">
        <v>759</v>
      </c>
      <c r="J107" t="s">
        <v>1294</v>
      </c>
      <c r="K107" t="s">
        <v>1229</v>
      </c>
      <c r="L107">
        <v>0</v>
      </c>
      <c r="M107">
        <v>1</v>
      </c>
      <c r="N107">
        <v>2020</v>
      </c>
      <c r="O107">
        <v>15.579764908323551</v>
      </c>
      <c r="P107">
        <v>0.1</v>
      </c>
      <c r="Q107">
        <v>0.28785661721068262</v>
      </c>
      <c r="R107">
        <v>0.28918314540059342</v>
      </c>
      <c r="S107">
        <v>0.32101982195845707</v>
      </c>
      <c r="T107">
        <v>0.35152997032640948</v>
      </c>
      <c r="U107">
        <v>0.37010136498516299</v>
      </c>
      <c r="V107">
        <v>0.38999928783382759</v>
      </c>
      <c r="W107">
        <v>0.40857068249258138</v>
      </c>
      <c r="X107">
        <v>196.31687189746339</v>
      </c>
      <c r="Y107">
        <v>194.18299285509971</v>
      </c>
      <c r="Z107">
        <v>197.7394579257062</v>
      </c>
      <c r="AA107">
        <v>205.56368108103959</v>
      </c>
      <c r="AB107">
        <v>204.85238806691851</v>
      </c>
      <c r="AC107">
        <v>204.14109505279731</v>
      </c>
      <c r="AD107">
        <v>203.4298020386758</v>
      </c>
      <c r="AE107">
        <v>5.3872812690174499</v>
      </c>
      <c r="AF107">
        <v>5.3872812690174499</v>
      </c>
      <c r="AG107">
        <v>5.3872812690174499</v>
      </c>
      <c r="AH107">
        <v>5.3872812690174499</v>
      </c>
      <c r="AI107">
        <v>5.3872812690174499</v>
      </c>
      <c r="AJ107">
        <v>5.3872812690174499</v>
      </c>
      <c r="AK107">
        <v>5.3872812690174499</v>
      </c>
    </row>
    <row r="108" spans="1:37">
      <c r="A108" t="s">
        <v>711</v>
      </c>
      <c r="B108" t="s">
        <v>757</v>
      </c>
      <c r="C108" t="s">
        <v>758</v>
      </c>
      <c r="F108" t="s">
        <v>1239</v>
      </c>
      <c r="G108" t="s">
        <v>715</v>
      </c>
      <c r="H108" t="s">
        <v>716</v>
      </c>
      <c r="I108" t="s">
        <v>759</v>
      </c>
      <c r="J108" t="s">
        <v>1295</v>
      </c>
      <c r="K108" t="s">
        <v>1229</v>
      </c>
      <c r="L108">
        <v>1</v>
      </c>
      <c r="M108">
        <v>1</v>
      </c>
      <c r="N108">
        <v>2020</v>
      </c>
      <c r="O108">
        <v>15.579764908323551</v>
      </c>
      <c r="P108">
        <v>1</v>
      </c>
      <c r="Q108">
        <v>0.40989721068249241</v>
      </c>
      <c r="R108">
        <v>0.42183596439169119</v>
      </c>
      <c r="S108">
        <v>0.43377471810089052</v>
      </c>
      <c r="T108">
        <v>0.46030528189911002</v>
      </c>
      <c r="U108">
        <v>0.48285626112759639</v>
      </c>
      <c r="V108">
        <v>0.50408071216617212</v>
      </c>
      <c r="W108">
        <v>0.52663169139465904</v>
      </c>
      <c r="X108">
        <v>229.03635054704071</v>
      </c>
      <c r="Y108">
        <v>219.07824834934331</v>
      </c>
      <c r="Z108">
        <v>211.2540251940097</v>
      </c>
      <c r="AA108">
        <v>206.98626710928241</v>
      </c>
      <c r="AB108">
        <v>203.4298020386758</v>
      </c>
      <c r="AC108">
        <v>200.58462998219099</v>
      </c>
      <c r="AD108">
        <v>197.7394579257062</v>
      </c>
      <c r="AE108">
        <v>5.3872812690174499</v>
      </c>
      <c r="AF108">
        <v>5.3872812690174499</v>
      </c>
      <c r="AG108">
        <v>5.3872812690174499</v>
      </c>
      <c r="AH108">
        <v>5.3872812690174499</v>
      </c>
      <c r="AI108">
        <v>5.3872812690174499</v>
      </c>
      <c r="AJ108">
        <v>5.3872812690174499</v>
      </c>
      <c r="AK108">
        <v>5.3872812690174499</v>
      </c>
    </row>
    <row r="109" spans="1:37">
      <c r="A109" t="s">
        <v>711</v>
      </c>
      <c r="B109" t="s">
        <v>757</v>
      </c>
      <c r="C109" t="s">
        <v>758</v>
      </c>
      <c r="F109" t="s">
        <v>1239</v>
      </c>
      <c r="G109" t="s">
        <v>719</v>
      </c>
      <c r="H109" t="s">
        <v>720</v>
      </c>
      <c r="I109" t="s">
        <v>759</v>
      </c>
      <c r="J109" t="s">
        <v>1295</v>
      </c>
      <c r="K109" t="s">
        <v>1229</v>
      </c>
      <c r="L109">
        <v>0</v>
      </c>
      <c r="M109">
        <v>1</v>
      </c>
      <c r="N109">
        <v>2020</v>
      </c>
      <c r="O109">
        <v>15.579764908323551</v>
      </c>
      <c r="P109">
        <v>0.1</v>
      </c>
      <c r="Q109">
        <v>0.40989721068249241</v>
      </c>
      <c r="R109">
        <v>0.42183596439169119</v>
      </c>
      <c r="S109">
        <v>0.43377471810089052</v>
      </c>
      <c r="T109">
        <v>0.46030528189911002</v>
      </c>
      <c r="U109">
        <v>0.48285626112759639</v>
      </c>
      <c r="V109">
        <v>0.50408071216617212</v>
      </c>
      <c r="W109">
        <v>0.52663169139465904</v>
      </c>
      <c r="X109">
        <v>229.03635054704071</v>
      </c>
      <c r="Y109">
        <v>219.07824834934331</v>
      </c>
      <c r="Z109">
        <v>211.2540251940097</v>
      </c>
      <c r="AA109">
        <v>206.98626710928241</v>
      </c>
      <c r="AB109">
        <v>203.4298020386758</v>
      </c>
      <c r="AC109">
        <v>200.58462998219099</v>
      </c>
      <c r="AD109">
        <v>197.7394579257062</v>
      </c>
      <c r="AE109">
        <v>5.3872812690174499</v>
      </c>
      <c r="AF109">
        <v>5.3872812690174499</v>
      </c>
      <c r="AG109">
        <v>5.3872812690174499</v>
      </c>
      <c r="AH109">
        <v>5.3872812690174499</v>
      </c>
      <c r="AI109">
        <v>5.3872812690174499</v>
      </c>
      <c r="AJ109">
        <v>5.3872812690174499</v>
      </c>
      <c r="AK109">
        <v>5.3872812690174499</v>
      </c>
    </row>
    <row r="110" spans="1:37">
      <c r="A110" t="s">
        <v>711</v>
      </c>
      <c r="B110" t="s">
        <v>757</v>
      </c>
      <c r="C110" t="s">
        <v>758</v>
      </c>
      <c r="F110" t="s">
        <v>1241</v>
      </c>
      <c r="G110" t="s">
        <v>715</v>
      </c>
      <c r="H110" t="s">
        <v>716</v>
      </c>
      <c r="I110" t="s">
        <v>759</v>
      </c>
      <c r="J110" t="s">
        <v>1296</v>
      </c>
      <c r="K110" t="s">
        <v>1229</v>
      </c>
      <c r="L110">
        <v>1</v>
      </c>
      <c r="M110">
        <v>1</v>
      </c>
      <c r="N110">
        <v>2020</v>
      </c>
      <c r="O110">
        <v>15.579764908323551</v>
      </c>
      <c r="P110">
        <v>0.80278884462151479</v>
      </c>
      <c r="Q110">
        <v>0.54122350148367893</v>
      </c>
      <c r="R110">
        <v>0.5651010089020797</v>
      </c>
      <c r="S110">
        <v>0.57571323442136235</v>
      </c>
      <c r="T110">
        <v>0.62479477744807399</v>
      </c>
      <c r="U110">
        <v>0.65132534124629371</v>
      </c>
      <c r="V110">
        <v>0.67785590504451332</v>
      </c>
      <c r="W110">
        <v>0.70438646884273293</v>
      </c>
      <c r="X110">
        <v>243.97350384358839</v>
      </c>
      <c r="Y110">
        <v>226.902471504678</v>
      </c>
      <c r="Z110">
        <v>214.81049026461639</v>
      </c>
      <c r="AA110">
        <v>209.1201461516448</v>
      </c>
      <c r="AB110">
        <v>206.27497409516101</v>
      </c>
      <c r="AC110">
        <v>203.42980203867671</v>
      </c>
      <c r="AD110">
        <v>200.5846299821896</v>
      </c>
      <c r="AE110">
        <v>5.0676967869571161</v>
      </c>
      <c r="AF110">
        <v>5.0676967869571161</v>
      </c>
      <c r="AG110">
        <v>5.0676967869571161</v>
      </c>
      <c r="AH110">
        <v>5.0676967869571161</v>
      </c>
      <c r="AI110">
        <v>5.0676967869571161</v>
      </c>
      <c r="AJ110">
        <v>5.0676967869571161</v>
      </c>
      <c r="AK110">
        <v>5.0676967869571161</v>
      </c>
    </row>
    <row r="111" spans="1:37">
      <c r="A111" t="s">
        <v>711</v>
      </c>
      <c r="B111" t="s">
        <v>757</v>
      </c>
      <c r="C111" t="s">
        <v>758</v>
      </c>
      <c r="F111" t="s">
        <v>1241</v>
      </c>
      <c r="G111" t="s">
        <v>719</v>
      </c>
      <c r="H111" t="s">
        <v>720</v>
      </c>
      <c r="I111" t="s">
        <v>759</v>
      </c>
      <c r="J111" t="s">
        <v>1296</v>
      </c>
      <c r="K111" t="s">
        <v>1229</v>
      </c>
      <c r="L111">
        <v>0</v>
      </c>
      <c r="M111">
        <v>1</v>
      </c>
      <c r="N111">
        <v>2020</v>
      </c>
      <c r="O111">
        <v>15.579764908323551</v>
      </c>
      <c r="P111">
        <v>0.1</v>
      </c>
      <c r="Q111">
        <v>0.54122350148367893</v>
      </c>
      <c r="R111">
        <v>0.5651010089020797</v>
      </c>
      <c r="S111">
        <v>0.57571323442136235</v>
      </c>
      <c r="T111">
        <v>0.62479477744807399</v>
      </c>
      <c r="U111">
        <v>0.65132534124629371</v>
      </c>
      <c r="V111">
        <v>0.67785590504451332</v>
      </c>
      <c r="W111">
        <v>0.70438646884273293</v>
      </c>
      <c r="X111">
        <v>243.97350384358839</v>
      </c>
      <c r="Y111">
        <v>226.902471504678</v>
      </c>
      <c r="Z111">
        <v>214.81049026461639</v>
      </c>
      <c r="AA111">
        <v>209.1201461516448</v>
      </c>
      <c r="AB111">
        <v>206.27497409516101</v>
      </c>
      <c r="AC111">
        <v>203.42980203867671</v>
      </c>
      <c r="AD111">
        <v>200.5846299821896</v>
      </c>
      <c r="AE111">
        <v>5.0676967869571161</v>
      </c>
      <c r="AF111">
        <v>5.0676967869571161</v>
      </c>
      <c r="AG111">
        <v>5.0676967869571161</v>
      </c>
      <c r="AH111">
        <v>5.0676967869571161</v>
      </c>
      <c r="AI111">
        <v>5.0676967869571161</v>
      </c>
      <c r="AJ111">
        <v>5.0676967869571161</v>
      </c>
      <c r="AK111">
        <v>5.0676967869571161</v>
      </c>
    </row>
    <row r="112" spans="1:37">
      <c r="A112" t="s">
        <v>711</v>
      </c>
      <c r="B112" t="s">
        <v>757</v>
      </c>
      <c r="C112" t="s">
        <v>758</v>
      </c>
      <c r="F112" t="s">
        <v>1241</v>
      </c>
      <c r="G112" t="s">
        <v>736</v>
      </c>
      <c r="H112" t="s">
        <v>737</v>
      </c>
      <c r="I112" t="s">
        <v>759</v>
      </c>
      <c r="J112" t="s">
        <v>1296</v>
      </c>
      <c r="K112" t="s">
        <v>1229</v>
      </c>
      <c r="L112">
        <v>0</v>
      </c>
      <c r="M112">
        <v>1</v>
      </c>
      <c r="N112">
        <v>2020</v>
      </c>
      <c r="O112">
        <v>15.579764908323551</v>
      </c>
      <c r="P112">
        <v>0.1972111553784853</v>
      </c>
      <c r="Q112">
        <v>0.54122350148367893</v>
      </c>
      <c r="R112">
        <v>0.5651010089020797</v>
      </c>
      <c r="S112">
        <v>0.57571323442136235</v>
      </c>
      <c r="T112">
        <v>0.62479477744807399</v>
      </c>
      <c r="U112">
        <v>0.65132534124629371</v>
      </c>
      <c r="V112">
        <v>0.67785590504451332</v>
      </c>
      <c r="W112">
        <v>0.70438646884273293</v>
      </c>
      <c r="X112">
        <v>243.97350384358839</v>
      </c>
      <c r="Y112">
        <v>226.902471504678</v>
      </c>
      <c r="Z112">
        <v>214.81049026461639</v>
      </c>
      <c r="AA112">
        <v>209.1201461516448</v>
      </c>
      <c r="AB112">
        <v>206.27497409516101</v>
      </c>
      <c r="AC112">
        <v>203.42980203867671</v>
      </c>
      <c r="AD112">
        <v>200.5846299821896</v>
      </c>
      <c r="AE112">
        <v>5.0676967869571161</v>
      </c>
      <c r="AF112">
        <v>5.0676967869571161</v>
      </c>
      <c r="AG112">
        <v>5.0676967869571161</v>
      </c>
      <c r="AH112">
        <v>5.0676967869571161</v>
      </c>
      <c r="AI112">
        <v>5.0676967869571161</v>
      </c>
      <c r="AJ112">
        <v>5.0676967869571161</v>
      </c>
      <c r="AK112">
        <v>5.0676967869571161</v>
      </c>
    </row>
    <row r="113" spans="1:37">
      <c r="A113" t="s">
        <v>711</v>
      </c>
      <c r="B113" t="s">
        <v>757</v>
      </c>
      <c r="C113" t="s">
        <v>758</v>
      </c>
      <c r="F113" t="s">
        <v>1243</v>
      </c>
      <c r="G113" t="s">
        <v>715</v>
      </c>
      <c r="H113" t="s">
        <v>716</v>
      </c>
      <c r="I113" t="s">
        <v>759</v>
      </c>
      <c r="J113" t="s">
        <v>1297</v>
      </c>
      <c r="K113" t="s">
        <v>1229</v>
      </c>
      <c r="L113">
        <v>1</v>
      </c>
      <c r="M113">
        <v>1</v>
      </c>
      <c r="N113">
        <v>2020</v>
      </c>
      <c r="O113">
        <v>15.579764908323551</v>
      </c>
      <c r="P113">
        <v>0.6035856573705215</v>
      </c>
      <c r="Q113">
        <v>0.67387632047477508</v>
      </c>
      <c r="R113">
        <v>0.711019109792288</v>
      </c>
      <c r="S113">
        <v>0.72561091988130844</v>
      </c>
      <c r="T113">
        <v>0.78795774480711844</v>
      </c>
      <c r="U113">
        <v>0.82244747774480709</v>
      </c>
      <c r="V113">
        <v>0.85561068249258154</v>
      </c>
      <c r="W113">
        <v>0.89142694362018204</v>
      </c>
      <c r="X113">
        <v>270.29134536607239</v>
      </c>
      <c r="Y113">
        <v>246.10738288595039</v>
      </c>
      <c r="Z113">
        <v>226.902471504678</v>
      </c>
      <c r="AA113">
        <v>216.94436930698029</v>
      </c>
      <c r="AB113">
        <v>212.67661122225249</v>
      </c>
      <c r="AC113">
        <v>208.40885313752489</v>
      </c>
      <c r="AD113">
        <v>204.14109505279731</v>
      </c>
      <c r="AE113">
        <v>5.0676967869571161</v>
      </c>
      <c r="AF113">
        <v>5.0676967869571161</v>
      </c>
      <c r="AG113">
        <v>5.0676967869571161</v>
      </c>
      <c r="AH113">
        <v>5.0676967869571161</v>
      </c>
      <c r="AI113">
        <v>5.0676967869571161</v>
      </c>
      <c r="AJ113">
        <v>5.0676967869571161</v>
      </c>
      <c r="AK113">
        <v>5.0676967869571161</v>
      </c>
    </row>
    <row r="114" spans="1:37">
      <c r="A114" t="s">
        <v>711</v>
      </c>
      <c r="B114" t="s">
        <v>757</v>
      </c>
      <c r="C114" t="s">
        <v>758</v>
      </c>
      <c r="F114" t="s">
        <v>1243</v>
      </c>
      <c r="G114" t="s">
        <v>719</v>
      </c>
      <c r="H114" t="s">
        <v>720</v>
      </c>
      <c r="I114" t="s">
        <v>759</v>
      </c>
      <c r="J114" t="s">
        <v>1297</v>
      </c>
      <c r="K114" t="s">
        <v>1229</v>
      </c>
      <c r="L114">
        <v>0</v>
      </c>
      <c r="M114">
        <v>1</v>
      </c>
      <c r="N114">
        <v>2020</v>
      </c>
      <c r="O114">
        <v>15.579764908323551</v>
      </c>
      <c r="P114">
        <v>0.1</v>
      </c>
      <c r="Q114">
        <v>0.67387632047477508</v>
      </c>
      <c r="R114">
        <v>0.711019109792288</v>
      </c>
      <c r="S114">
        <v>0.72561091988130844</v>
      </c>
      <c r="T114">
        <v>0.78795774480711844</v>
      </c>
      <c r="U114">
        <v>0.82244747774480709</v>
      </c>
      <c r="V114">
        <v>0.85561068249258154</v>
      </c>
      <c r="W114">
        <v>0.89142694362018204</v>
      </c>
      <c r="X114">
        <v>270.29134536607239</v>
      </c>
      <c r="Y114">
        <v>246.10738288595039</v>
      </c>
      <c r="Z114">
        <v>226.902471504678</v>
      </c>
      <c r="AA114">
        <v>216.94436930698029</v>
      </c>
      <c r="AB114">
        <v>212.67661122225249</v>
      </c>
      <c r="AC114">
        <v>208.40885313752489</v>
      </c>
      <c r="AD114">
        <v>204.14109505279731</v>
      </c>
      <c r="AE114">
        <v>5.0676967869571161</v>
      </c>
      <c r="AF114">
        <v>5.0676967869571161</v>
      </c>
      <c r="AG114">
        <v>5.0676967869571161</v>
      </c>
      <c r="AH114">
        <v>5.0676967869571161</v>
      </c>
      <c r="AI114">
        <v>5.0676967869571161</v>
      </c>
      <c r="AJ114">
        <v>5.0676967869571161</v>
      </c>
      <c r="AK114">
        <v>5.0676967869571161</v>
      </c>
    </row>
    <row r="115" spans="1:37">
      <c r="A115" t="s">
        <v>711</v>
      </c>
      <c r="B115" t="s">
        <v>757</v>
      </c>
      <c r="C115" t="s">
        <v>758</v>
      </c>
      <c r="F115" t="s">
        <v>1243</v>
      </c>
      <c r="G115" t="s">
        <v>736</v>
      </c>
      <c r="H115" t="s">
        <v>737</v>
      </c>
      <c r="I115" t="s">
        <v>759</v>
      </c>
      <c r="J115" t="s">
        <v>1297</v>
      </c>
      <c r="K115" t="s">
        <v>1229</v>
      </c>
      <c r="L115">
        <v>0</v>
      </c>
      <c r="M115">
        <v>1</v>
      </c>
      <c r="N115">
        <v>2020</v>
      </c>
      <c r="O115">
        <v>15.579764908323551</v>
      </c>
      <c r="P115">
        <v>0.3964143426294785</v>
      </c>
      <c r="Q115">
        <v>0.67387632047477508</v>
      </c>
      <c r="R115">
        <v>0.711019109792288</v>
      </c>
      <c r="S115">
        <v>0.72561091988130844</v>
      </c>
      <c r="T115">
        <v>0.78795774480711844</v>
      </c>
      <c r="U115">
        <v>0.82244747774480709</v>
      </c>
      <c r="V115">
        <v>0.85561068249258154</v>
      </c>
      <c r="W115">
        <v>0.89142694362018204</v>
      </c>
      <c r="X115">
        <v>270.29134536607239</v>
      </c>
      <c r="Y115">
        <v>246.10738288595039</v>
      </c>
      <c r="Z115">
        <v>226.902471504678</v>
      </c>
      <c r="AA115">
        <v>216.94436930698029</v>
      </c>
      <c r="AB115">
        <v>212.67661122225249</v>
      </c>
      <c r="AC115">
        <v>208.40885313752489</v>
      </c>
      <c r="AD115">
        <v>204.14109505279731</v>
      </c>
      <c r="AE115">
        <v>5.0676967869571161</v>
      </c>
      <c r="AF115">
        <v>5.0676967869571161</v>
      </c>
      <c r="AG115">
        <v>5.0676967869571161</v>
      </c>
      <c r="AH115">
        <v>5.0676967869571161</v>
      </c>
      <c r="AI115">
        <v>5.0676967869571161</v>
      </c>
      <c r="AJ115">
        <v>5.0676967869571161</v>
      </c>
      <c r="AK115">
        <v>5.0676967869571161</v>
      </c>
    </row>
    <row r="116" spans="1:37">
      <c r="A116" t="s">
        <v>711</v>
      </c>
      <c r="B116" t="s">
        <v>757</v>
      </c>
      <c r="C116" t="s">
        <v>758</v>
      </c>
      <c r="F116" t="s">
        <v>721</v>
      </c>
      <c r="G116" t="s">
        <v>722</v>
      </c>
      <c r="H116" t="s">
        <v>723</v>
      </c>
      <c r="I116" t="s">
        <v>759</v>
      </c>
      <c r="J116" t="s">
        <v>1298</v>
      </c>
      <c r="K116" t="s">
        <v>1229</v>
      </c>
      <c r="L116">
        <v>1</v>
      </c>
      <c r="M116">
        <v>1</v>
      </c>
      <c r="N116">
        <v>2020</v>
      </c>
      <c r="O116">
        <v>15.579764908323551</v>
      </c>
      <c r="P116">
        <v>1</v>
      </c>
      <c r="Q116">
        <v>0.30510148367952522</v>
      </c>
      <c r="R116">
        <v>0.30112189910979231</v>
      </c>
      <c r="S116">
        <v>0.34489732937685458</v>
      </c>
      <c r="T116">
        <v>0.37673400593471812</v>
      </c>
      <c r="U116">
        <v>0.39530540059347191</v>
      </c>
      <c r="V116">
        <v>0.41520332344213662</v>
      </c>
      <c r="W116">
        <v>0.43377471810089008</v>
      </c>
      <c r="X116">
        <v>220.50083437758579</v>
      </c>
      <c r="Y116">
        <v>217.65566232110089</v>
      </c>
      <c r="Z116">
        <v>216.23307629285841</v>
      </c>
      <c r="AA116">
        <v>216.23307629285841</v>
      </c>
      <c r="AB116">
        <v>215.5217832787371</v>
      </c>
      <c r="AC116">
        <v>215.5217832787371</v>
      </c>
      <c r="AD116">
        <v>214.81049026461591</v>
      </c>
      <c r="AE116">
        <v>5.6155558990605661</v>
      </c>
      <c r="AF116">
        <v>5.6155558990605661</v>
      </c>
      <c r="AG116">
        <v>5.6155558990605661</v>
      </c>
      <c r="AH116">
        <v>5.6155558990605661</v>
      </c>
      <c r="AI116">
        <v>5.6155558990605661</v>
      </c>
      <c r="AJ116">
        <v>5.6155558990605661</v>
      </c>
      <c r="AK116">
        <v>5.6155558990605661</v>
      </c>
    </row>
    <row r="117" spans="1:37">
      <c r="A117" t="s">
        <v>711</v>
      </c>
      <c r="B117" t="s">
        <v>757</v>
      </c>
      <c r="C117" t="s">
        <v>758</v>
      </c>
      <c r="F117" t="s">
        <v>721</v>
      </c>
      <c r="G117" t="s">
        <v>725</v>
      </c>
      <c r="H117" t="s">
        <v>726</v>
      </c>
      <c r="I117" t="s">
        <v>759</v>
      </c>
      <c r="J117" t="s">
        <v>1298</v>
      </c>
      <c r="K117" t="s">
        <v>1229</v>
      </c>
      <c r="L117">
        <v>0</v>
      </c>
      <c r="M117">
        <v>1</v>
      </c>
      <c r="N117">
        <v>2020</v>
      </c>
      <c r="O117">
        <v>15.579764908323551</v>
      </c>
      <c r="P117">
        <v>1</v>
      </c>
      <c r="Q117">
        <v>0.30510148367952522</v>
      </c>
      <c r="R117">
        <v>0.30112189910979231</v>
      </c>
      <c r="S117">
        <v>0.34489732937685458</v>
      </c>
      <c r="T117">
        <v>0.37673400593471812</v>
      </c>
      <c r="U117">
        <v>0.39530540059347191</v>
      </c>
      <c r="V117">
        <v>0.41520332344213662</v>
      </c>
      <c r="W117">
        <v>0.43377471810089008</v>
      </c>
      <c r="X117">
        <v>220.50083437758579</v>
      </c>
      <c r="Y117">
        <v>217.65566232110089</v>
      </c>
      <c r="Z117">
        <v>216.23307629285841</v>
      </c>
      <c r="AA117">
        <v>216.23307629285841</v>
      </c>
      <c r="AB117">
        <v>215.5217832787371</v>
      </c>
      <c r="AC117">
        <v>215.5217832787371</v>
      </c>
      <c r="AD117">
        <v>214.81049026461591</v>
      </c>
      <c r="AE117">
        <v>5.6155558990605661</v>
      </c>
      <c r="AF117">
        <v>5.6155558990605661</v>
      </c>
      <c r="AG117">
        <v>5.6155558990605661</v>
      </c>
      <c r="AH117">
        <v>5.6155558990605661</v>
      </c>
      <c r="AI117">
        <v>5.6155558990605661</v>
      </c>
      <c r="AJ117">
        <v>5.6155558990605661</v>
      </c>
      <c r="AK117">
        <v>5.6155558990605661</v>
      </c>
    </row>
    <row r="118" spans="1:37">
      <c r="A118" t="s">
        <v>711</v>
      </c>
      <c r="B118" t="s">
        <v>757</v>
      </c>
      <c r="C118" t="s">
        <v>758</v>
      </c>
      <c r="F118" t="s">
        <v>721</v>
      </c>
      <c r="G118" t="s">
        <v>727</v>
      </c>
      <c r="H118" t="s">
        <v>728</v>
      </c>
      <c r="I118" t="s">
        <v>759</v>
      </c>
      <c r="J118" t="s">
        <v>1298</v>
      </c>
      <c r="K118" t="s">
        <v>1229</v>
      </c>
      <c r="L118">
        <v>0</v>
      </c>
      <c r="M118">
        <v>1</v>
      </c>
      <c r="N118">
        <v>2020</v>
      </c>
      <c r="O118">
        <v>15.579764908323551</v>
      </c>
      <c r="P118">
        <v>0.1</v>
      </c>
      <c r="Q118">
        <v>0.30510148367952522</v>
      </c>
      <c r="R118">
        <v>0.30112189910979231</v>
      </c>
      <c r="S118">
        <v>0.34489732937685458</v>
      </c>
      <c r="T118">
        <v>0.37673400593471812</v>
      </c>
      <c r="U118">
        <v>0.39530540059347191</v>
      </c>
      <c r="V118">
        <v>0.41520332344213662</v>
      </c>
      <c r="W118">
        <v>0.43377471810089008</v>
      </c>
      <c r="X118">
        <v>220.50083437758579</v>
      </c>
      <c r="Y118">
        <v>217.65566232110089</v>
      </c>
      <c r="Z118">
        <v>216.23307629285841</v>
      </c>
      <c r="AA118">
        <v>216.23307629285841</v>
      </c>
      <c r="AB118">
        <v>215.5217832787371</v>
      </c>
      <c r="AC118">
        <v>215.5217832787371</v>
      </c>
      <c r="AD118">
        <v>214.81049026461591</v>
      </c>
      <c r="AE118">
        <v>5.6155558990605661</v>
      </c>
      <c r="AF118">
        <v>5.6155558990605661</v>
      </c>
      <c r="AG118">
        <v>5.6155558990605661</v>
      </c>
      <c r="AH118">
        <v>5.6155558990605661</v>
      </c>
      <c r="AI118">
        <v>5.6155558990605661</v>
      </c>
      <c r="AJ118">
        <v>5.6155558990605661</v>
      </c>
      <c r="AK118">
        <v>5.6155558990605661</v>
      </c>
    </row>
    <row r="119" spans="1:37">
      <c r="A119" t="s">
        <v>711</v>
      </c>
      <c r="B119" t="s">
        <v>757</v>
      </c>
      <c r="C119" t="s">
        <v>758</v>
      </c>
      <c r="F119" t="s">
        <v>729</v>
      </c>
      <c r="G119" t="s">
        <v>1246</v>
      </c>
      <c r="H119" t="s">
        <v>731</v>
      </c>
      <c r="I119" t="s">
        <v>759</v>
      </c>
      <c r="J119" t="s">
        <v>1299</v>
      </c>
      <c r="K119" t="s">
        <v>1229</v>
      </c>
      <c r="L119">
        <v>1</v>
      </c>
      <c r="M119">
        <v>1</v>
      </c>
      <c r="N119">
        <v>2020</v>
      </c>
      <c r="O119">
        <v>15.579764908323551</v>
      </c>
      <c r="P119">
        <v>1</v>
      </c>
      <c r="Q119">
        <v>0.25071382789317498</v>
      </c>
      <c r="R119">
        <v>0.27193827893175071</v>
      </c>
      <c r="S119">
        <v>0.30244842729970328</v>
      </c>
      <c r="T119">
        <v>0.32499940652818993</v>
      </c>
      <c r="U119">
        <v>0.34091774480712173</v>
      </c>
      <c r="V119">
        <v>0.35683608308605341</v>
      </c>
      <c r="W119">
        <v>0.37275442136498521</v>
      </c>
      <c r="X119">
        <v>227.61376451879829</v>
      </c>
      <c r="Y119">
        <v>225.47988547643459</v>
      </c>
      <c r="Z119">
        <v>224.76859246231331</v>
      </c>
      <c r="AA119">
        <v>224.05729944819211</v>
      </c>
      <c r="AB119">
        <v>224.05729944819211</v>
      </c>
      <c r="AC119">
        <v>224.05729944819211</v>
      </c>
      <c r="AD119">
        <v>223.3460064340708</v>
      </c>
      <c r="AE119">
        <v>5.6155558990605661</v>
      </c>
      <c r="AF119">
        <v>5.6155558990605661</v>
      </c>
      <c r="AG119">
        <v>5.6155558990605661</v>
      </c>
      <c r="AH119">
        <v>5.6155558990605661</v>
      </c>
      <c r="AI119">
        <v>5.6155558990605661</v>
      </c>
      <c r="AJ119">
        <v>5.6155558990605661</v>
      </c>
      <c r="AK119">
        <v>5.6155558990605661</v>
      </c>
    </row>
    <row r="120" spans="1:37">
      <c r="A120" t="s">
        <v>711</v>
      </c>
      <c r="B120" t="s">
        <v>757</v>
      </c>
      <c r="C120" t="s">
        <v>758</v>
      </c>
      <c r="F120" t="s">
        <v>729</v>
      </c>
      <c r="G120" t="s">
        <v>733</v>
      </c>
      <c r="H120" t="s">
        <v>734</v>
      </c>
      <c r="I120" t="s">
        <v>759</v>
      </c>
      <c r="J120" t="s">
        <v>1299</v>
      </c>
      <c r="K120" t="s">
        <v>1229</v>
      </c>
      <c r="L120">
        <v>0</v>
      </c>
      <c r="M120">
        <v>1</v>
      </c>
      <c r="N120">
        <v>2020</v>
      </c>
      <c r="O120">
        <v>15.579764908323551</v>
      </c>
      <c r="P120">
        <v>1</v>
      </c>
      <c r="Q120">
        <v>0.25071382789317498</v>
      </c>
      <c r="R120">
        <v>0.27193827893175071</v>
      </c>
      <c r="S120">
        <v>0.30244842729970328</v>
      </c>
      <c r="T120">
        <v>0.32499940652818993</v>
      </c>
      <c r="U120">
        <v>0.34091774480712173</v>
      </c>
      <c r="V120">
        <v>0.35683608308605341</v>
      </c>
      <c r="W120">
        <v>0.37275442136498521</v>
      </c>
      <c r="X120">
        <v>227.61376451879829</v>
      </c>
      <c r="Y120">
        <v>225.47988547643459</v>
      </c>
      <c r="Z120">
        <v>224.76859246231331</v>
      </c>
      <c r="AA120">
        <v>224.05729944819211</v>
      </c>
      <c r="AB120">
        <v>224.05729944819211</v>
      </c>
      <c r="AC120">
        <v>224.05729944819211</v>
      </c>
      <c r="AD120">
        <v>223.3460064340708</v>
      </c>
      <c r="AE120">
        <v>5.6155558990605661</v>
      </c>
      <c r="AF120">
        <v>5.6155558990605661</v>
      </c>
      <c r="AG120">
        <v>5.6155558990605661</v>
      </c>
      <c r="AH120">
        <v>5.6155558990605661</v>
      </c>
      <c r="AI120">
        <v>5.6155558990605661</v>
      </c>
      <c r="AJ120">
        <v>5.6155558990605661</v>
      </c>
      <c r="AK120">
        <v>5.6155558990605661</v>
      </c>
    </row>
    <row r="121" spans="1:37">
      <c r="A121" t="s">
        <v>711</v>
      </c>
      <c r="B121" t="s">
        <v>757</v>
      </c>
      <c r="C121" t="s">
        <v>758</v>
      </c>
      <c r="F121" t="s">
        <v>739</v>
      </c>
      <c r="G121" t="s">
        <v>740</v>
      </c>
      <c r="H121" t="s">
        <v>741</v>
      </c>
      <c r="I121" t="s">
        <v>759</v>
      </c>
      <c r="J121" t="s">
        <v>1300</v>
      </c>
      <c r="K121" t="s">
        <v>1229</v>
      </c>
      <c r="L121">
        <v>1</v>
      </c>
      <c r="M121">
        <v>1</v>
      </c>
      <c r="N121">
        <v>2020</v>
      </c>
      <c r="O121">
        <v>15.579764908323551</v>
      </c>
      <c r="P121">
        <v>1</v>
      </c>
      <c r="Q121">
        <v>0.54918267062314552</v>
      </c>
      <c r="R121">
        <v>0.56642753709198845</v>
      </c>
      <c r="S121">
        <v>0.57571323442136513</v>
      </c>
      <c r="T121">
        <v>0.61152949554896119</v>
      </c>
      <c r="U121">
        <v>0.62612130563798252</v>
      </c>
      <c r="V121">
        <v>0.64071311572700262</v>
      </c>
      <c r="W121">
        <v>0.65397839762611243</v>
      </c>
      <c r="X121">
        <v>344.26581883468242</v>
      </c>
      <c r="Y121">
        <v>313.68021922746908</v>
      </c>
      <c r="Z121">
        <v>288.07367071910397</v>
      </c>
      <c r="AA121">
        <v>257.48807111189058</v>
      </c>
      <c r="AB121">
        <v>248.95255494243551</v>
      </c>
      <c r="AC121">
        <v>241.1283317871021</v>
      </c>
      <c r="AD121">
        <v>232.59281561764701</v>
      </c>
      <c r="AE121">
        <v>4.2322116409993011</v>
      </c>
      <c r="AF121">
        <v>4.2322116409993011</v>
      </c>
      <c r="AG121">
        <v>4.2322116409993011</v>
      </c>
      <c r="AH121">
        <v>4.2322116409993011</v>
      </c>
      <c r="AI121">
        <v>4.2322116409993011</v>
      </c>
      <c r="AJ121">
        <v>4.2322116409993011</v>
      </c>
      <c r="AK121">
        <v>4.2322116409993011</v>
      </c>
    </row>
    <row r="122" spans="1:37">
      <c r="A122" t="s">
        <v>711</v>
      </c>
      <c r="B122" t="s">
        <v>757</v>
      </c>
      <c r="C122" t="s">
        <v>758</v>
      </c>
      <c r="F122" t="s">
        <v>1249</v>
      </c>
      <c r="G122" t="s">
        <v>740</v>
      </c>
      <c r="H122" t="s">
        <v>741</v>
      </c>
      <c r="I122" t="s">
        <v>759</v>
      </c>
      <c r="J122" t="s">
        <v>1301</v>
      </c>
      <c r="K122" t="s">
        <v>1229</v>
      </c>
      <c r="L122">
        <v>1</v>
      </c>
      <c r="M122">
        <v>1</v>
      </c>
      <c r="N122">
        <v>2020</v>
      </c>
      <c r="O122">
        <v>15.579764908323551</v>
      </c>
      <c r="P122">
        <v>1</v>
      </c>
      <c r="Q122">
        <v>0.54122350148367915</v>
      </c>
      <c r="R122">
        <v>0.5597948961424335</v>
      </c>
      <c r="S122">
        <v>0.56775406528189876</v>
      </c>
      <c r="T122">
        <v>0.60357032640949559</v>
      </c>
      <c r="U122">
        <v>0.61816213649851603</v>
      </c>
      <c r="V122">
        <v>0.63142741839762584</v>
      </c>
      <c r="W122">
        <v>0.64601922848664728</v>
      </c>
      <c r="X122">
        <v>356.35780007474341</v>
      </c>
      <c r="Y122">
        <v>324.34961443928739</v>
      </c>
      <c r="Z122">
        <v>298.74306593092268</v>
      </c>
      <c r="AA122">
        <v>266.73488029546672</v>
      </c>
      <c r="AB122">
        <v>258.19936412601157</v>
      </c>
      <c r="AC122">
        <v>248.95255494243551</v>
      </c>
      <c r="AD122">
        <v>240.4170387729805</v>
      </c>
      <c r="AE122">
        <v>4.2322116409993011</v>
      </c>
      <c r="AF122">
        <v>4.2322116409993011</v>
      </c>
      <c r="AG122">
        <v>4.2322116409993011</v>
      </c>
      <c r="AH122">
        <v>4.2322116409993011</v>
      </c>
      <c r="AI122">
        <v>4.2322116409993011</v>
      </c>
      <c r="AJ122">
        <v>4.2322116409993011</v>
      </c>
      <c r="AK122">
        <v>4.2322116409993011</v>
      </c>
    </row>
    <row r="123" spans="1:37">
      <c r="A123" t="s">
        <v>711</v>
      </c>
      <c r="B123" t="s">
        <v>757</v>
      </c>
      <c r="C123" t="s">
        <v>758</v>
      </c>
      <c r="F123" t="s">
        <v>1251</v>
      </c>
      <c r="G123" t="s">
        <v>736</v>
      </c>
      <c r="H123" t="s">
        <v>737</v>
      </c>
      <c r="I123" t="s">
        <v>759</v>
      </c>
      <c r="J123" t="s">
        <v>1302</v>
      </c>
      <c r="K123" t="s">
        <v>1229</v>
      </c>
      <c r="L123">
        <v>1</v>
      </c>
      <c r="M123">
        <v>1</v>
      </c>
      <c r="N123">
        <v>2020</v>
      </c>
      <c r="O123">
        <v>15.579764908323551</v>
      </c>
      <c r="P123">
        <v>1</v>
      </c>
      <c r="Q123">
        <v>1.2495895548961431</v>
      </c>
      <c r="R123">
        <v>1.307956795252226</v>
      </c>
      <c r="S123">
        <v>1.339793471810089</v>
      </c>
      <c r="T123">
        <v>1.4591810089020769</v>
      </c>
      <c r="U123">
        <v>1.5122421364985159</v>
      </c>
      <c r="V123">
        <v>1.565303264094956</v>
      </c>
      <c r="W123">
        <v>1.631629673590504</v>
      </c>
      <c r="X123">
        <v>243.97350384358691</v>
      </c>
      <c r="Y123">
        <v>226.90247150467701</v>
      </c>
      <c r="Z123">
        <v>204.1410950527972</v>
      </c>
      <c r="AA123">
        <v>189.91523477037231</v>
      </c>
      <c r="AB123">
        <v>183.51359764328109</v>
      </c>
      <c r="AC123">
        <v>177.11196051619001</v>
      </c>
      <c r="AD123">
        <v>169.99903037497739</v>
      </c>
      <c r="AE123">
        <v>4.0952468629734371</v>
      </c>
      <c r="AF123">
        <v>4.0952468629734371</v>
      </c>
      <c r="AG123">
        <v>4.0952468629734371</v>
      </c>
      <c r="AH123">
        <v>4.0952468629734371</v>
      </c>
      <c r="AI123">
        <v>4.0952468629734371</v>
      </c>
      <c r="AJ123">
        <v>4.0952468629734371</v>
      </c>
      <c r="AK123">
        <v>4.0952468629734371</v>
      </c>
    </row>
    <row r="124" spans="1:37">
      <c r="A124" t="s">
        <v>711</v>
      </c>
      <c r="B124" t="s">
        <v>757</v>
      </c>
      <c r="C124" t="s">
        <v>758</v>
      </c>
      <c r="F124" t="s">
        <v>735</v>
      </c>
      <c r="G124" t="s">
        <v>736</v>
      </c>
      <c r="H124" t="s">
        <v>737</v>
      </c>
      <c r="I124" t="s">
        <v>759</v>
      </c>
      <c r="J124" t="s">
        <v>1303</v>
      </c>
      <c r="K124" t="s">
        <v>1229</v>
      </c>
      <c r="L124">
        <v>1</v>
      </c>
      <c r="M124">
        <v>1</v>
      </c>
      <c r="N124">
        <v>2020</v>
      </c>
      <c r="O124">
        <v>15.579764908323551</v>
      </c>
      <c r="P124">
        <v>1</v>
      </c>
      <c r="Q124">
        <v>1.196528427299703</v>
      </c>
      <c r="R124">
        <v>1.253569139465875</v>
      </c>
      <c r="S124">
        <v>1.293364985163205</v>
      </c>
      <c r="T124">
        <v>1.4193851632047481</v>
      </c>
      <c r="U124">
        <v>1.4724462908011871</v>
      </c>
      <c r="V124">
        <v>1.525507418397626</v>
      </c>
      <c r="W124">
        <v>1.591833827893175</v>
      </c>
      <c r="X124">
        <v>293.05272181795277</v>
      </c>
      <c r="Y124">
        <v>269.58005235195168</v>
      </c>
      <c r="Z124">
        <v>235.43798767413199</v>
      </c>
      <c r="AA124">
        <v>214.81049026461591</v>
      </c>
      <c r="AB124">
        <v>205.5636810810397</v>
      </c>
      <c r="AC124">
        <v>196.3168718974635</v>
      </c>
      <c r="AD124">
        <v>186.3587696997661</v>
      </c>
      <c r="AE124">
        <v>4.0952468629734371</v>
      </c>
      <c r="AF124">
        <v>4.0952468629734371</v>
      </c>
      <c r="AG124">
        <v>4.0952468629734371</v>
      </c>
      <c r="AH124">
        <v>4.0952468629734371</v>
      </c>
      <c r="AI124">
        <v>4.0952468629734371</v>
      </c>
      <c r="AJ124">
        <v>4.0952468629734371</v>
      </c>
      <c r="AK124">
        <v>4.0952468629734371</v>
      </c>
    </row>
    <row r="125" spans="1:37">
      <c r="A125" t="s">
        <v>711</v>
      </c>
      <c r="B125" t="s">
        <v>757</v>
      </c>
      <c r="C125" t="s">
        <v>758</v>
      </c>
      <c r="F125" t="s">
        <v>1254</v>
      </c>
      <c r="G125" t="s">
        <v>736</v>
      </c>
      <c r="H125" t="s">
        <v>737</v>
      </c>
      <c r="I125" t="s">
        <v>759</v>
      </c>
      <c r="J125" t="s">
        <v>1304</v>
      </c>
      <c r="K125" t="s">
        <v>1229</v>
      </c>
      <c r="L125">
        <v>1</v>
      </c>
      <c r="M125">
        <v>1</v>
      </c>
      <c r="N125">
        <v>2020</v>
      </c>
      <c r="O125">
        <v>15.579764908323551</v>
      </c>
      <c r="P125">
        <v>1</v>
      </c>
      <c r="Q125">
        <v>1.075814362017804</v>
      </c>
      <c r="R125">
        <v>1.1275489614243319</v>
      </c>
      <c r="S125">
        <v>1.1819366172106831</v>
      </c>
      <c r="T125">
        <v>1.297344569732938</v>
      </c>
      <c r="U125">
        <v>1.3530587537091989</v>
      </c>
      <c r="V125">
        <v>1.4061198813056379</v>
      </c>
      <c r="W125">
        <v>1.4591810089020769</v>
      </c>
      <c r="X125">
        <v>361.33685117359232</v>
      </c>
      <c r="Y125">
        <v>329.32866553813631</v>
      </c>
      <c r="Z125">
        <v>278.11556852140671</v>
      </c>
      <c r="AA125">
        <v>248.95255494243571</v>
      </c>
      <c r="AB125">
        <v>236.14928068825321</v>
      </c>
      <c r="AC125">
        <v>222.63471341994961</v>
      </c>
      <c r="AD125">
        <v>209.12014615164591</v>
      </c>
      <c r="AE125">
        <v>4.0952468629734371</v>
      </c>
      <c r="AF125">
        <v>4.0952468629734371</v>
      </c>
      <c r="AG125">
        <v>4.0952468629734371</v>
      </c>
      <c r="AH125">
        <v>4.0952468629734371</v>
      </c>
      <c r="AI125">
        <v>4.0952468629734371</v>
      </c>
      <c r="AJ125">
        <v>4.0952468629734371</v>
      </c>
      <c r="AK125">
        <v>4.0952468629734371</v>
      </c>
    </row>
    <row r="126" spans="1:37">
      <c r="A126" t="s">
        <v>711</v>
      </c>
      <c r="B126" t="s">
        <v>757</v>
      </c>
      <c r="C126" t="s">
        <v>758</v>
      </c>
      <c r="F126" t="s">
        <v>1256</v>
      </c>
      <c r="G126" t="s">
        <v>736</v>
      </c>
      <c r="H126" t="s">
        <v>737</v>
      </c>
      <c r="I126" t="s">
        <v>759</v>
      </c>
      <c r="J126" t="s">
        <v>1305</v>
      </c>
      <c r="K126" t="s">
        <v>1229</v>
      </c>
      <c r="L126">
        <v>1</v>
      </c>
      <c r="M126">
        <v>1</v>
      </c>
      <c r="N126">
        <v>2020</v>
      </c>
      <c r="O126">
        <v>15.579764908323551</v>
      </c>
      <c r="P126">
        <v>1</v>
      </c>
      <c r="Q126">
        <v>0.97101863501483687</v>
      </c>
      <c r="R126">
        <v>1.0174471216617209</v>
      </c>
      <c r="S126">
        <v>1.0917327002967361</v>
      </c>
      <c r="T126">
        <v>1.196528427299703</v>
      </c>
      <c r="U126">
        <v>1.2429569139465879</v>
      </c>
      <c r="V126">
        <v>1.2946915133531161</v>
      </c>
      <c r="W126">
        <v>1.3530587537091989</v>
      </c>
      <c r="X126">
        <v>443.13554779753542</v>
      </c>
      <c r="Y126">
        <v>399.74667393613959</v>
      </c>
      <c r="Z126">
        <v>325.77220046753013</v>
      </c>
      <c r="AA126">
        <v>287.3623777049828</v>
      </c>
      <c r="AB126">
        <v>269.58005235195168</v>
      </c>
      <c r="AC126">
        <v>252.50902001304189</v>
      </c>
      <c r="AD126">
        <v>234.72669466001071</v>
      </c>
      <c r="AE126">
        <v>4.0952468629734371</v>
      </c>
      <c r="AF126">
        <v>4.0952468629734371</v>
      </c>
      <c r="AG126">
        <v>4.0952468629734371</v>
      </c>
      <c r="AH126">
        <v>4.0952468629734371</v>
      </c>
      <c r="AI126">
        <v>4.0952468629734371</v>
      </c>
      <c r="AJ126">
        <v>4.0952468629734371</v>
      </c>
      <c r="AK126">
        <v>4.0952468629734371</v>
      </c>
    </row>
    <row r="127" spans="1:37">
      <c r="A127" t="s">
        <v>711</v>
      </c>
      <c r="B127" t="s">
        <v>757</v>
      </c>
      <c r="C127" t="s">
        <v>765</v>
      </c>
      <c r="F127" t="s">
        <v>778</v>
      </c>
      <c r="G127" t="s">
        <v>722</v>
      </c>
      <c r="H127" t="s">
        <v>723</v>
      </c>
      <c r="I127" t="s">
        <v>766</v>
      </c>
      <c r="J127" t="s">
        <v>1306</v>
      </c>
      <c r="K127" t="s">
        <v>1229</v>
      </c>
      <c r="L127">
        <v>1</v>
      </c>
      <c r="M127">
        <v>1</v>
      </c>
      <c r="N127">
        <v>2020</v>
      </c>
      <c r="O127">
        <v>8</v>
      </c>
      <c r="P127">
        <v>1</v>
      </c>
      <c r="Q127">
        <v>0.14459157270029679</v>
      </c>
      <c r="R127">
        <v>0.14459157270029679</v>
      </c>
      <c r="S127">
        <v>0.1578568545994066</v>
      </c>
      <c r="T127">
        <v>0.1711221364985164</v>
      </c>
      <c r="U127">
        <v>0.1804078338278931</v>
      </c>
      <c r="V127">
        <v>0.18836700296735909</v>
      </c>
      <c r="W127">
        <v>0.1963261721068249</v>
      </c>
      <c r="X127">
        <v>421.08546435977678</v>
      </c>
      <c r="Y127">
        <v>421.08546435977678</v>
      </c>
      <c r="Z127">
        <v>423.93063641626179</v>
      </c>
      <c r="AA127">
        <v>423.21934340214051</v>
      </c>
      <c r="AB127">
        <v>423.93063641626179</v>
      </c>
      <c r="AC127">
        <v>424.64192943038302</v>
      </c>
      <c r="AD127">
        <v>426.06451545862558</v>
      </c>
      <c r="AE127">
        <v>10.491571958288359</v>
      </c>
      <c r="AF127">
        <v>10.491571958288359</v>
      </c>
      <c r="AG127">
        <v>10.491571958288359</v>
      </c>
      <c r="AH127">
        <v>10.491571958288359</v>
      </c>
      <c r="AI127">
        <v>10.491571958288359</v>
      </c>
      <c r="AJ127">
        <v>10.491571958288359</v>
      </c>
      <c r="AK127">
        <v>10.491571958288359</v>
      </c>
    </row>
    <row r="128" spans="1:37">
      <c r="A128" t="s">
        <v>711</v>
      </c>
      <c r="B128" t="s">
        <v>757</v>
      </c>
      <c r="C128" t="s">
        <v>765</v>
      </c>
      <c r="F128" t="s">
        <v>778</v>
      </c>
      <c r="G128" t="s">
        <v>725</v>
      </c>
      <c r="H128" t="s">
        <v>726</v>
      </c>
      <c r="I128" t="s">
        <v>766</v>
      </c>
      <c r="J128" t="s">
        <v>1306</v>
      </c>
      <c r="K128" t="s">
        <v>1229</v>
      </c>
      <c r="L128">
        <v>0</v>
      </c>
      <c r="M128">
        <v>1</v>
      </c>
      <c r="N128">
        <v>2020</v>
      </c>
      <c r="O128">
        <v>8</v>
      </c>
      <c r="P128">
        <v>1</v>
      </c>
      <c r="Q128">
        <v>0.14459157270029679</v>
      </c>
      <c r="R128">
        <v>0.14459157270029679</v>
      </c>
      <c r="S128">
        <v>0.1578568545994066</v>
      </c>
      <c r="T128">
        <v>0.1711221364985164</v>
      </c>
      <c r="U128">
        <v>0.1804078338278931</v>
      </c>
      <c r="V128">
        <v>0.18836700296735909</v>
      </c>
      <c r="W128">
        <v>0.1963261721068249</v>
      </c>
      <c r="X128">
        <v>421.08546435977678</v>
      </c>
      <c r="Y128">
        <v>421.08546435977678</v>
      </c>
      <c r="Z128">
        <v>423.93063641626179</v>
      </c>
      <c r="AA128">
        <v>423.21934340214051</v>
      </c>
      <c r="AB128">
        <v>423.93063641626179</v>
      </c>
      <c r="AC128">
        <v>424.64192943038302</v>
      </c>
      <c r="AD128">
        <v>426.06451545862558</v>
      </c>
      <c r="AE128">
        <v>10.491571958288359</v>
      </c>
      <c r="AF128">
        <v>10.491571958288359</v>
      </c>
      <c r="AG128">
        <v>10.491571958288359</v>
      </c>
      <c r="AH128">
        <v>10.491571958288359</v>
      </c>
      <c r="AI128">
        <v>10.491571958288359</v>
      </c>
      <c r="AJ128">
        <v>10.491571958288359</v>
      </c>
      <c r="AK128">
        <v>10.491571958288359</v>
      </c>
    </row>
    <row r="129" spans="1:37">
      <c r="A129" t="s">
        <v>711</v>
      </c>
      <c r="B129" t="s">
        <v>757</v>
      </c>
      <c r="C129" t="s">
        <v>765</v>
      </c>
      <c r="F129" t="s">
        <v>778</v>
      </c>
      <c r="G129" t="s">
        <v>727</v>
      </c>
      <c r="H129" t="s">
        <v>728</v>
      </c>
      <c r="I129" t="s">
        <v>766</v>
      </c>
      <c r="J129" t="s">
        <v>1306</v>
      </c>
      <c r="K129" t="s">
        <v>1229</v>
      </c>
      <c r="L129">
        <v>0</v>
      </c>
      <c r="M129">
        <v>1</v>
      </c>
      <c r="N129">
        <v>2020</v>
      </c>
      <c r="O129">
        <v>8</v>
      </c>
      <c r="P129">
        <v>0.1</v>
      </c>
      <c r="Q129">
        <v>0.14459157270029679</v>
      </c>
      <c r="R129">
        <v>0.14459157270029679</v>
      </c>
      <c r="S129">
        <v>0.1578568545994066</v>
      </c>
      <c r="T129">
        <v>0.1711221364985164</v>
      </c>
      <c r="U129">
        <v>0.1804078338278931</v>
      </c>
      <c r="V129">
        <v>0.18836700296735909</v>
      </c>
      <c r="W129">
        <v>0.1963261721068249</v>
      </c>
      <c r="X129">
        <v>421.08546435977678</v>
      </c>
      <c r="Y129">
        <v>421.08546435977678</v>
      </c>
      <c r="Z129">
        <v>423.93063641626179</v>
      </c>
      <c r="AA129">
        <v>423.21934340214051</v>
      </c>
      <c r="AB129">
        <v>423.93063641626179</v>
      </c>
      <c r="AC129">
        <v>424.64192943038302</v>
      </c>
      <c r="AD129">
        <v>426.06451545862558</v>
      </c>
      <c r="AE129">
        <v>10.491571958288359</v>
      </c>
      <c r="AF129">
        <v>10.491571958288359</v>
      </c>
      <c r="AG129">
        <v>10.491571958288359</v>
      </c>
      <c r="AH129">
        <v>10.491571958288359</v>
      </c>
      <c r="AI129">
        <v>10.491571958288359</v>
      </c>
      <c r="AJ129">
        <v>10.491571958288359</v>
      </c>
      <c r="AK129">
        <v>10.491571958288359</v>
      </c>
    </row>
    <row r="130" spans="1:37">
      <c r="A130" t="s">
        <v>711</v>
      </c>
      <c r="B130" t="s">
        <v>757</v>
      </c>
      <c r="C130" t="s">
        <v>765</v>
      </c>
      <c r="F130" t="s">
        <v>1307</v>
      </c>
      <c r="G130" t="s">
        <v>722</v>
      </c>
      <c r="H130" t="s">
        <v>723</v>
      </c>
      <c r="I130" t="s">
        <v>766</v>
      </c>
      <c r="J130" t="s">
        <v>1308</v>
      </c>
      <c r="K130" t="s">
        <v>1229</v>
      </c>
      <c r="L130">
        <v>1</v>
      </c>
      <c r="M130">
        <v>1</v>
      </c>
      <c r="N130">
        <v>2020</v>
      </c>
      <c r="O130">
        <v>8</v>
      </c>
      <c r="P130">
        <v>1</v>
      </c>
      <c r="Q130">
        <v>0.14459157270029679</v>
      </c>
      <c r="R130">
        <v>0.14459157270029679</v>
      </c>
      <c r="S130">
        <v>0.1578568545994066</v>
      </c>
      <c r="T130">
        <v>0.17244866468842729</v>
      </c>
      <c r="U130">
        <v>0.1804078338278931</v>
      </c>
      <c r="V130">
        <v>0.18836700296735909</v>
      </c>
      <c r="W130">
        <v>0.19765270029673601</v>
      </c>
      <c r="X130">
        <v>461.62916616468777</v>
      </c>
      <c r="Y130">
        <v>461.62916616468777</v>
      </c>
      <c r="Z130">
        <v>465.18563123529401</v>
      </c>
      <c r="AA130">
        <v>463.7630452070515</v>
      </c>
      <c r="AB130">
        <v>463.7630452070515</v>
      </c>
      <c r="AC130">
        <v>464.47433822117279</v>
      </c>
      <c r="AD130">
        <v>465.18563123529401</v>
      </c>
      <c r="AE130">
        <v>10.491571958288359</v>
      </c>
      <c r="AF130">
        <v>10.491571958288359</v>
      </c>
      <c r="AG130">
        <v>10.491571958288359</v>
      </c>
      <c r="AH130">
        <v>10.491571958288359</v>
      </c>
      <c r="AI130">
        <v>10.491571958288359</v>
      </c>
      <c r="AJ130">
        <v>10.491571958288359</v>
      </c>
      <c r="AK130">
        <v>10.491571958288359</v>
      </c>
    </row>
    <row r="131" spans="1:37">
      <c r="A131" t="s">
        <v>711</v>
      </c>
      <c r="B131" t="s">
        <v>757</v>
      </c>
      <c r="C131" t="s">
        <v>765</v>
      </c>
      <c r="F131" t="s">
        <v>1307</v>
      </c>
      <c r="G131" t="s">
        <v>725</v>
      </c>
      <c r="H131" t="s">
        <v>726</v>
      </c>
      <c r="I131" t="s">
        <v>766</v>
      </c>
      <c r="J131" t="s">
        <v>1308</v>
      </c>
      <c r="K131" t="s">
        <v>1229</v>
      </c>
      <c r="L131">
        <v>0</v>
      </c>
      <c r="M131">
        <v>1</v>
      </c>
      <c r="N131">
        <v>2020</v>
      </c>
      <c r="O131">
        <v>8</v>
      </c>
      <c r="P131">
        <v>1</v>
      </c>
      <c r="Q131">
        <v>0.14459157270029679</v>
      </c>
      <c r="R131">
        <v>0.14459157270029679</v>
      </c>
      <c r="S131">
        <v>0.1578568545994066</v>
      </c>
      <c r="T131">
        <v>0.17244866468842729</v>
      </c>
      <c r="U131">
        <v>0.1804078338278931</v>
      </c>
      <c r="V131">
        <v>0.18836700296735909</v>
      </c>
      <c r="W131">
        <v>0.19765270029673601</v>
      </c>
      <c r="X131">
        <v>461.62916616468777</v>
      </c>
      <c r="Y131">
        <v>461.62916616468777</v>
      </c>
      <c r="Z131">
        <v>465.18563123529401</v>
      </c>
      <c r="AA131">
        <v>463.7630452070515</v>
      </c>
      <c r="AB131">
        <v>463.7630452070515</v>
      </c>
      <c r="AC131">
        <v>464.47433822117279</v>
      </c>
      <c r="AD131">
        <v>465.18563123529401</v>
      </c>
      <c r="AE131">
        <v>10.491571958288359</v>
      </c>
      <c r="AF131">
        <v>10.491571958288359</v>
      </c>
      <c r="AG131">
        <v>10.491571958288359</v>
      </c>
      <c r="AH131">
        <v>10.491571958288359</v>
      </c>
      <c r="AI131">
        <v>10.491571958288359</v>
      </c>
      <c r="AJ131">
        <v>10.491571958288359</v>
      </c>
      <c r="AK131">
        <v>10.491571958288359</v>
      </c>
    </row>
    <row r="132" spans="1:37">
      <c r="A132" t="s">
        <v>711</v>
      </c>
      <c r="B132" t="s">
        <v>757</v>
      </c>
      <c r="C132" t="s">
        <v>765</v>
      </c>
      <c r="F132" t="s">
        <v>1307</v>
      </c>
      <c r="G132" t="s">
        <v>727</v>
      </c>
      <c r="H132" t="s">
        <v>728</v>
      </c>
      <c r="I132" t="s">
        <v>766</v>
      </c>
      <c r="J132" t="s">
        <v>1308</v>
      </c>
      <c r="K132" t="s">
        <v>1229</v>
      </c>
      <c r="L132">
        <v>0</v>
      </c>
      <c r="M132">
        <v>1</v>
      </c>
      <c r="N132">
        <v>2020</v>
      </c>
      <c r="O132">
        <v>8</v>
      </c>
      <c r="P132">
        <v>0.1</v>
      </c>
      <c r="Q132">
        <v>0.14459157270029679</v>
      </c>
      <c r="R132">
        <v>0.14459157270029679</v>
      </c>
      <c r="S132">
        <v>0.1578568545994066</v>
      </c>
      <c r="T132">
        <v>0.17244866468842729</v>
      </c>
      <c r="U132">
        <v>0.1804078338278931</v>
      </c>
      <c r="V132">
        <v>0.18836700296735909</v>
      </c>
      <c r="W132">
        <v>0.19765270029673601</v>
      </c>
      <c r="X132">
        <v>461.62916616468777</v>
      </c>
      <c r="Y132">
        <v>461.62916616468777</v>
      </c>
      <c r="Z132">
        <v>465.18563123529401</v>
      </c>
      <c r="AA132">
        <v>463.7630452070515</v>
      </c>
      <c r="AB132">
        <v>463.7630452070515</v>
      </c>
      <c r="AC132">
        <v>464.47433822117279</v>
      </c>
      <c r="AD132">
        <v>465.18563123529401</v>
      </c>
      <c r="AE132">
        <v>10.491571958288359</v>
      </c>
      <c r="AF132">
        <v>10.491571958288359</v>
      </c>
      <c r="AG132">
        <v>10.491571958288359</v>
      </c>
      <c r="AH132">
        <v>10.491571958288359</v>
      </c>
      <c r="AI132">
        <v>10.491571958288359</v>
      </c>
      <c r="AJ132">
        <v>10.491571958288359</v>
      </c>
      <c r="AK132">
        <v>10.491571958288359</v>
      </c>
    </row>
    <row r="133" spans="1:37">
      <c r="A133" t="s">
        <v>711</v>
      </c>
      <c r="B133" t="s">
        <v>757</v>
      </c>
      <c r="C133" t="s">
        <v>765</v>
      </c>
      <c r="F133" t="s">
        <v>1309</v>
      </c>
      <c r="G133" t="s">
        <v>722</v>
      </c>
      <c r="H133" t="s">
        <v>723</v>
      </c>
      <c r="I133" t="s">
        <v>766</v>
      </c>
      <c r="J133" t="s">
        <v>1310</v>
      </c>
      <c r="K133" t="s">
        <v>1229</v>
      </c>
      <c r="L133">
        <v>1</v>
      </c>
      <c r="M133">
        <v>1</v>
      </c>
      <c r="N133">
        <v>2020</v>
      </c>
      <c r="O133">
        <v>8</v>
      </c>
      <c r="P133">
        <v>1</v>
      </c>
      <c r="Q133">
        <v>0.14591810089020771</v>
      </c>
      <c r="R133">
        <v>0.14591810089020771</v>
      </c>
      <c r="S133">
        <v>0.16183643916913951</v>
      </c>
      <c r="T133">
        <v>0.1764282492581602</v>
      </c>
      <c r="U133">
        <v>0.18704047477744801</v>
      </c>
      <c r="V133">
        <v>0.1963261721068249</v>
      </c>
      <c r="W133">
        <v>0.2056118694362018</v>
      </c>
      <c r="X133">
        <v>465.89692424941529</v>
      </c>
      <c r="Y133">
        <v>465.89692424941529</v>
      </c>
      <c r="Z133">
        <v>464.47433822117279</v>
      </c>
      <c r="AA133">
        <v>460.91787315056649</v>
      </c>
      <c r="AB133">
        <v>459.49528712232399</v>
      </c>
      <c r="AC133">
        <v>458.78399410820282</v>
      </c>
      <c r="AD133">
        <v>458.07270109408159</v>
      </c>
      <c r="AE133">
        <v>10.491571958288359</v>
      </c>
      <c r="AF133">
        <v>10.491571958288359</v>
      </c>
      <c r="AG133">
        <v>10.491571958288359</v>
      </c>
      <c r="AH133">
        <v>10.491571958288359</v>
      </c>
      <c r="AI133">
        <v>10.491571958288359</v>
      </c>
      <c r="AJ133">
        <v>10.491571958288359</v>
      </c>
      <c r="AK133">
        <v>10.491571958288359</v>
      </c>
    </row>
    <row r="134" spans="1:37">
      <c r="A134" t="s">
        <v>711</v>
      </c>
      <c r="B134" t="s">
        <v>757</v>
      </c>
      <c r="C134" t="s">
        <v>765</v>
      </c>
      <c r="F134" t="s">
        <v>1309</v>
      </c>
      <c r="G134" t="s">
        <v>725</v>
      </c>
      <c r="H134" t="s">
        <v>726</v>
      </c>
      <c r="I134" t="s">
        <v>766</v>
      </c>
      <c r="J134" t="s">
        <v>1310</v>
      </c>
      <c r="K134" t="s">
        <v>1229</v>
      </c>
      <c r="L134">
        <v>0</v>
      </c>
      <c r="M134">
        <v>1</v>
      </c>
      <c r="N134">
        <v>2020</v>
      </c>
      <c r="O134">
        <v>8</v>
      </c>
      <c r="P134">
        <v>1</v>
      </c>
      <c r="Q134">
        <v>0.14591810089020771</v>
      </c>
      <c r="R134">
        <v>0.14591810089020771</v>
      </c>
      <c r="S134">
        <v>0.16183643916913951</v>
      </c>
      <c r="T134">
        <v>0.1764282492581602</v>
      </c>
      <c r="U134">
        <v>0.18704047477744801</v>
      </c>
      <c r="V134">
        <v>0.1963261721068249</v>
      </c>
      <c r="W134">
        <v>0.2056118694362018</v>
      </c>
      <c r="X134">
        <v>465.89692424941529</v>
      </c>
      <c r="Y134">
        <v>465.89692424941529</v>
      </c>
      <c r="Z134">
        <v>464.47433822117279</v>
      </c>
      <c r="AA134">
        <v>460.91787315056649</v>
      </c>
      <c r="AB134">
        <v>459.49528712232399</v>
      </c>
      <c r="AC134">
        <v>458.78399410820282</v>
      </c>
      <c r="AD134">
        <v>458.07270109408159</v>
      </c>
      <c r="AE134">
        <v>10.491571958288359</v>
      </c>
      <c r="AF134">
        <v>10.491571958288359</v>
      </c>
      <c r="AG134">
        <v>10.491571958288359</v>
      </c>
      <c r="AH134">
        <v>10.491571958288359</v>
      </c>
      <c r="AI134">
        <v>10.491571958288359</v>
      </c>
      <c r="AJ134">
        <v>10.491571958288359</v>
      </c>
      <c r="AK134">
        <v>10.491571958288359</v>
      </c>
    </row>
    <row r="135" spans="1:37">
      <c r="A135" t="s">
        <v>711</v>
      </c>
      <c r="B135" t="s">
        <v>757</v>
      </c>
      <c r="C135" t="s">
        <v>765</v>
      </c>
      <c r="F135" t="s">
        <v>1309</v>
      </c>
      <c r="G135" t="s">
        <v>727</v>
      </c>
      <c r="H135" t="s">
        <v>728</v>
      </c>
      <c r="I135" t="s">
        <v>766</v>
      </c>
      <c r="J135" t="s">
        <v>1310</v>
      </c>
      <c r="K135" t="s">
        <v>1229</v>
      </c>
      <c r="L135">
        <v>0</v>
      </c>
      <c r="M135">
        <v>1</v>
      </c>
      <c r="N135">
        <v>2020</v>
      </c>
      <c r="O135">
        <v>8</v>
      </c>
      <c r="P135">
        <v>0.1</v>
      </c>
      <c r="Q135">
        <v>0.14591810089020771</v>
      </c>
      <c r="R135">
        <v>0.14591810089020771</v>
      </c>
      <c r="S135">
        <v>0.16183643916913951</v>
      </c>
      <c r="T135">
        <v>0.1764282492581602</v>
      </c>
      <c r="U135">
        <v>0.18704047477744801</v>
      </c>
      <c r="V135">
        <v>0.1963261721068249</v>
      </c>
      <c r="W135">
        <v>0.2056118694362018</v>
      </c>
      <c r="X135">
        <v>465.89692424941529</v>
      </c>
      <c r="Y135">
        <v>465.89692424941529</v>
      </c>
      <c r="Z135">
        <v>464.47433822117279</v>
      </c>
      <c r="AA135">
        <v>460.91787315056649</v>
      </c>
      <c r="AB135">
        <v>459.49528712232399</v>
      </c>
      <c r="AC135">
        <v>458.78399410820282</v>
      </c>
      <c r="AD135">
        <v>458.07270109408159</v>
      </c>
      <c r="AE135">
        <v>10.491571958288359</v>
      </c>
      <c r="AF135">
        <v>10.491571958288359</v>
      </c>
      <c r="AG135">
        <v>10.491571958288359</v>
      </c>
      <c r="AH135">
        <v>10.491571958288359</v>
      </c>
      <c r="AI135">
        <v>10.491571958288359</v>
      </c>
      <c r="AJ135">
        <v>10.491571958288359</v>
      </c>
      <c r="AK135">
        <v>10.491571958288359</v>
      </c>
    </row>
    <row r="136" spans="1:37">
      <c r="A136" t="s">
        <v>711</v>
      </c>
      <c r="B136" t="s">
        <v>757</v>
      </c>
      <c r="C136" t="s">
        <v>765</v>
      </c>
      <c r="F136" t="s">
        <v>1311</v>
      </c>
      <c r="G136" t="s">
        <v>722</v>
      </c>
      <c r="H136" t="s">
        <v>723</v>
      </c>
      <c r="I136" t="s">
        <v>766</v>
      </c>
      <c r="J136" t="s">
        <v>1312</v>
      </c>
      <c r="K136" t="s">
        <v>1229</v>
      </c>
      <c r="L136">
        <v>1</v>
      </c>
      <c r="M136">
        <v>1</v>
      </c>
      <c r="N136">
        <v>2020</v>
      </c>
      <c r="O136">
        <v>8</v>
      </c>
      <c r="P136">
        <v>0.30952380952381148</v>
      </c>
      <c r="Q136">
        <v>0.29979537091988079</v>
      </c>
      <c r="R136">
        <v>0.29979537091988079</v>
      </c>
      <c r="S136">
        <v>0.33030551928783392</v>
      </c>
      <c r="T136">
        <v>0.35816261127596438</v>
      </c>
      <c r="U136">
        <v>0.37408094955489479</v>
      </c>
      <c r="V136">
        <v>0.3899992878338272</v>
      </c>
      <c r="W136">
        <v>0.4059176261127605</v>
      </c>
      <c r="X136">
        <v>515.68743523790056</v>
      </c>
      <c r="Y136">
        <v>515.68743523790056</v>
      </c>
      <c r="Z136">
        <v>484.39054261656662</v>
      </c>
      <c r="AA136">
        <v>464.47433822117449</v>
      </c>
      <c r="AB136">
        <v>456.65011506583812</v>
      </c>
      <c r="AC136">
        <v>449.53718492462809</v>
      </c>
      <c r="AD136">
        <v>441.71296176929172</v>
      </c>
      <c r="AE136">
        <v>10.491571958288329</v>
      </c>
      <c r="AF136">
        <v>10.491571958288329</v>
      </c>
      <c r="AG136">
        <v>10.491571958288329</v>
      </c>
      <c r="AH136">
        <v>10.491571958288329</v>
      </c>
      <c r="AI136">
        <v>10.491571958288329</v>
      </c>
      <c r="AJ136">
        <v>10.491571958288329</v>
      </c>
      <c r="AK136">
        <v>10.491571958288329</v>
      </c>
    </row>
    <row r="137" spans="1:37">
      <c r="A137" t="s">
        <v>711</v>
      </c>
      <c r="B137" t="s">
        <v>757</v>
      </c>
      <c r="C137" t="s">
        <v>765</v>
      </c>
      <c r="F137" t="s">
        <v>1311</v>
      </c>
      <c r="G137" t="s">
        <v>725</v>
      </c>
      <c r="H137" t="s">
        <v>726</v>
      </c>
      <c r="I137" t="s">
        <v>766</v>
      </c>
      <c r="J137" t="s">
        <v>1312</v>
      </c>
      <c r="K137" t="s">
        <v>1229</v>
      </c>
      <c r="L137">
        <v>0</v>
      </c>
      <c r="M137">
        <v>1</v>
      </c>
      <c r="N137">
        <v>2020</v>
      </c>
      <c r="O137">
        <v>8</v>
      </c>
      <c r="P137">
        <v>0.30952380952381148</v>
      </c>
      <c r="Q137">
        <v>0.29979537091988079</v>
      </c>
      <c r="R137">
        <v>0.29979537091988079</v>
      </c>
      <c r="S137">
        <v>0.33030551928783392</v>
      </c>
      <c r="T137">
        <v>0.35816261127596438</v>
      </c>
      <c r="U137">
        <v>0.37408094955489479</v>
      </c>
      <c r="V137">
        <v>0.3899992878338272</v>
      </c>
      <c r="W137">
        <v>0.4059176261127605</v>
      </c>
      <c r="X137">
        <v>515.68743523790056</v>
      </c>
      <c r="Y137">
        <v>515.68743523790056</v>
      </c>
      <c r="Z137">
        <v>484.39054261656662</v>
      </c>
      <c r="AA137">
        <v>464.47433822117449</v>
      </c>
      <c r="AB137">
        <v>456.65011506583812</v>
      </c>
      <c r="AC137">
        <v>449.53718492462809</v>
      </c>
      <c r="AD137">
        <v>441.71296176929172</v>
      </c>
      <c r="AE137">
        <v>10.491571958288329</v>
      </c>
      <c r="AF137">
        <v>10.491571958288329</v>
      </c>
      <c r="AG137">
        <v>10.491571958288329</v>
      </c>
      <c r="AH137">
        <v>10.491571958288329</v>
      </c>
      <c r="AI137">
        <v>10.491571958288329</v>
      </c>
      <c r="AJ137">
        <v>10.491571958288329</v>
      </c>
      <c r="AK137">
        <v>10.491571958288329</v>
      </c>
    </row>
    <row r="138" spans="1:37">
      <c r="A138" t="s">
        <v>711</v>
      </c>
      <c r="B138" t="s">
        <v>757</v>
      </c>
      <c r="C138" t="s">
        <v>765</v>
      </c>
      <c r="F138" t="s">
        <v>1311</v>
      </c>
      <c r="G138" t="s">
        <v>727</v>
      </c>
      <c r="H138" t="s">
        <v>728</v>
      </c>
      <c r="I138" t="s">
        <v>766</v>
      </c>
      <c r="J138" t="s">
        <v>1312</v>
      </c>
      <c r="K138" t="s">
        <v>1229</v>
      </c>
      <c r="L138">
        <v>0</v>
      </c>
      <c r="M138">
        <v>1</v>
      </c>
      <c r="N138">
        <v>2020</v>
      </c>
      <c r="O138">
        <v>8</v>
      </c>
      <c r="P138">
        <v>0.1</v>
      </c>
      <c r="Q138">
        <v>0.29979537091988079</v>
      </c>
      <c r="R138">
        <v>0.29979537091988079</v>
      </c>
      <c r="S138">
        <v>0.33030551928783392</v>
      </c>
      <c r="T138">
        <v>0.35816261127596438</v>
      </c>
      <c r="U138">
        <v>0.37408094955489479</v>
      </c>
      <c r="V138">
        <v>0.3899992878338272</v>
      </c>
      <c r="W138">
        <v>0.4059176261127605</v>
      </c>
      <c r="X138">
        <v>515.68743523790056</v>
      </c>
      <c r="Y138">
        <v>515.68743523790056</v>
      </c>
      <c r="Z138">
        <v>484.39054261656662</v>
      </c>
      <c r="AA138">
        <v>464.47433822117449</v>
      </c>
      <c r="AB138">
        <v>456.65011506583812</v>
      </c>
      <c r="AC138">
        <v>449.53718492462809</v>
      </c>
      <c r="AD138">
        <v>441.71296176929172</v>
      </c>
      <c r="AE138">
        <v>10.491571958288329</v>
      </c>
      <c r="AF138">
        <v>10.491571958288329</v>
      </c>
      <c r="AG138">
        <v>10.491571958288329</v>
      </c>
      <c r="AH138">
        <v>10.491571958288329</v>
      </c>
      <c r="AI138">
        <v>10.491571958288329</v>
      </c>
      <c r="AJ138">
        <v>10.491571958288329</v>
      </c>
      <c r="AK138">
        <v>10.491571958288329</v>
      </c>
    </row>
    <row r="139" spans="1:37">
      <c r="A139" t="s">
        <v>711</v>
      </c>
      <c r="B139" t="s">
        <v>757</v>
      </c>
      <c r="C139" t="s">
        <v>765</v>
      </c>
      <c r="F139" t="s">
        <v>1311</v>
      </c>
      <c r="G139" t="s">
        <v>770</v>
      </c>
      <c r="H139" t="s">
        <v>771</v>
      </c>
      <c r="I139" t="s">
        <v>766</v>
      </c>
      <c r="J139" t="s">
        <v>1312</v>
      </c>
      <c r="K139" t="s">
        <v>1229</v>
      </c>
      <c r="L139">
        <v>0</v>
      </c>
      <c r="M139">
        <v>1</v>
      </c>
      <c r="N139">
        <v>2020</v>
      </c>
      <c r="O139">
        <v>8</v>
      </c>
      <c r="P139">
        <v>0.69047619047618847</v>
      </c>
      <c r="Q139">
        <v>0.29979537091988079</v>
      </c>
      <c r="R139">
        <v>0.29979537091988079</v>
      </c>
      <c r="S139">
        <v>0.33030551928783392</v>
      </c>
      <c r="T139">
        <v>0.35816261127596438</v>
      </c>
      <c r="U139">
        <v>0.37408094955489479</v>
      </c>
      <c r="V139">
        <v>0.3899992878338272</v>
      </c>
      <c r="W139">
        <v>0.4059176261127605</v>
      </c>
      <c r="X139">
        <v>515.68743523790056</v>
      </c>
      <c r="Y139">
        <v>515.68743523790056</v>
      </c>
      <c r="Z139">
        <v>484.39054261656662</v>
      </c>
      <c r="AA139">
        <v>464.47433822117449</v>
      </c>
      <c r="AB139">
        <v>456.65011506583812</v>
      </c>
      <c r="AC139">
        <v>449.53718492462809</v>
      </c>
      <c r="AD139">
        <v>441.71296176929172</v>
      </c>
      <c r="AE139">
        <v>10.491571958288329</v>
      </c>
      <c r="AF139">
        <v>10.491571958288329</v>
      </c>
      <c r="AG139">
        <v>10.491571958288329</v>
      </c>
      <c r="AH139">
        <v>10.491571958288329</v>
      </c>
      <c r="AI139">
        <v>10.491571958288329</v>
      </c>
      <c r="AJ139">
        <v>10.491571958288329</v>
      </c>
      <c r="AK139">
        <v>10.491571958288329</v>
      </c>
    </row>
    <row r="140" spans="1:37">
      <c r="A140" t="s">
        <v>711</v>
      </c>
      <c r="B140" t="s">
        <v>757</v>
      </c>
      <c r="C140" t="s">
        <v>765</v>
      </c>
      <c r="F140" t="s">
        <v>783</v>
      </c>
      <c r="G140" t="s">
        <v>740</v>
      </c>
      <c r="H140" t="s">
        <v>741</v>
      </c>
      <c r="I140" t="s">
        <v>766</v>
      </c>
      <c r="J140" t="s">
        <v>1313</v>
      </c>
      <c r="K140" t="s">
        <v>1229</v>
      </c>
      <c r="L140">
        <v>1</v>
      </c>
      <c r="M140">
        <v>1</v>
      </c>
      <c r="N140">
        <v>2020</v>
      </c>
      <c r="O140">
        <v>8</v>
      </c>
      <c r="P140">
        <v>1</v>
      </c>
      <c r="Q140">
        <v>0.20030575667655801</v>
      </c>
      <c r="R140">
        <v>0.20030575667655801</v>
      </c>
      <c r="S140">
        <v>0.22020367952522271</v>
      </c>
      <c r="T140">
        <v>0.24142813056379819</v>
      </c>
      <c r="U140">
        <v>0.25071382789317492</v>
      </c>
      <c r="V140">
        <v>0.26132605341246301</v>
      </c>
      <c r="W140">
        <v>0.27061175074183957</v>
      </c>
      <c r="X140">
        <v>635.89595462439217</v>
      </c>
      <c r="Y140">
        <v>635.89595462439217</v>
      </c>
      <c r="Z140">
        <v>598.19742487596693</v>
      </c>
      <c r="AA140">
        <v>566.18923924051046</v>
      </c>
      <c r="AB140">
        <v>553.38596498632808</v>
      </c>
      <c r="AC140">
        <v>540.58269073214626</v>
      </c>
      <c r="AD140">
        <v>527.77941647796388</v>
      </c>
      <c r="AE140">
        <v>10.49157195828835</v>
      </c>
      <c r="AF140">
        <v>10.49157195828835</v>
      </c>
      <c r="AG140">
        <v>10.49157195828835</v>
      </c>
      <c r="AH140">
        <v>10.49157195828835</v>
      </c>
      <c r="AI140">
        <v>10.49157195828835</v>
      </c>
      <c r="AJ140">
        <v>10.49157195828835</v>
      </c>
      <c r="AK140">
        <v>10.49157195828835</v>
      </c>
    </row>
    <row r="141" spans="1:37">
      <c r="A141" t="s">
        <v>711</v>
      </c>
      <c r="B141" t="s">
        <v>757</v>
      </c>
      <c r="C141" t="s">
        <v>765</v>
      </c>
      <c r="F141" t="s">
        <v>1314</v>
      </c>
      <c r="G141" t="s">
        <v>740</v>
      </c>
      <c r="H141" t="s">
        <v>741</v>
      </c>
      <c r="I141" t="s">
        <v>766</v>
      </c>
      <c r="J141" t="s">
        <v>1315</v>
      </c>
      <c r="K141" t="s">
        <v>1229</v>
      </c>
      <c r="L141">
        <v>1</v>
      </c>
      <c r="M141">
        <v>1</v>
      </c>
      <c r="N141">
        <v>2020</v>
      </c>
      <c r="O141">
        <v>8</v>
      </c>
      <c r="P141">
        <v>0.89763779527559173</v>
      </c>
      <c r="Q141">
        <v>0.2175506231454005</v>
      </c>
      <c r="R141">
        <v>0.2175506231454005</v>
      </c>
      <c r="S141">
        <v>0.24010160237388731</v>
      </c>
      <c r="T141">
        <v>0.25867299703264102</v>
      </c>
      <c r="U141">
        <v>0.26663216617210689</v>
      </c>
      <c r="V141">
        <v>0.27591786350148362</v>
      </c>
      <c r="W141">
        <v>0.28387703264094938</v>
      </c>
      <c r="X141">
        <v>537.02622566153968</v>
      </c>
      <c r="Y141">
        <v>537.02622566153968</v>
      </c>
      <c r="Z141">
        <v>500.03898892723481</v>
      </c>
      <c r="AA141">
        <v>476.56631946123417</v>
      </c>
      <c r="AB141">
        <v>466.60821726353652</v>
      </c>
      <c r="AC141">
        <v>456.65011506583892</v>
      </c>
      <c r="AD141">
        <v>446.69201286814172</v>
      </c>
      <c r="AE141">
        <v>10.49157195828835</v>
      </c>
      <c r="AF141">
        <v>10.49157195828835</v>
      </c>
      <c r="AG141">
        <v>10.49157195828835</v>
      </c>
      <c r="AH141">
        <v>10.49157195828835</v>
      </c>
      <c r="AI141">
        <v>10.49157195828835</v>
      </c>
      <c r="AJ141">
        <v>10.49157195828835</v>
      </c>
      <c r="AK141">
        <v>10.49157195828835</v>
      </c>
    </row>
    <row r="142" spans="1:37">
      <c r="A142" t="s">
        <v>711</v>
      </c>
      <c r="B142" t="s">
        <v>757</v>
      </c>
      <c r="C142" t="s">
        <v>765</v>
      </c>
      <c r="F142" t="s">
        <v>1314</v>
      </c>
      <c r="G142" t="s">
        <v>770</v>
      </c>
      <c r="H142" t="s">
        <v>771</v>
      </c>
      <c r="I142" t="s">
        <v>766</v>
      </c>
      <c r="J142" t="s">
        <v>1315</v>
      </c>
      <c r="K142" t="s">
        <v>1229</v>
      </c>
      <c r="L142">
        <v>0</v>
      </c>
      <c r="M142">
        <v>1</v>
      </c>
      <c r="N142">
        <v>2020</v>
      </c>
      <c r="O142">
        <v>8</v>
      </c>
      <c r="P142">
        <v>0.1023622047244083</v>
      </c>
      <c r="Q142">
        <v>0.2175506231454005</v>
      </c>
      <c r="R142">
        <v>0.2175506231454005</v>
      </c>
      <c r="S142">
        <v>0.24010160237388731</v>
      </c>
      <c r="T142">
        <v>0.25867299703264102</v>
      </c>
      <c r="U142">
        <v>0.26663216617210689</v>
      </c>
      <c r="V142">
        <v>0.27591786350148362</v>
      </c>
      <c r="W142">
        <v>0.28387703264094938</v>
      </c>
      <c r="X142">
        <v>537.02622566153968</v>
      </c>
      <c r="Y142">
        <v>537.02622566153968</v>
      </c>
      <c r="Z142">
        <v>500.03898892723481</v>
      </c>
      <c r="AA142">
        <v>476.56631946123417</v>
      </c>
      <c r="AB142">
        <v>466.60821726353652</v>
      </c>
      <c r="AC142">
        <v>456.65011506583892</v>
      </c>
      <c r="AD142">
        <v>446.69201286814172</v>
      </c>
      <c r="AE142">
        <v>10.49157195828835</v>
      </c>
      <c r="AF142">
        <v>10.49157195828835</v>
      </c>
      <c r="AG142">
        <v>10.49157195828835</v>
      </c>
      <c r="AH142">
        <v>10.49157195828835</v>
      </c>
      <c r="AI142">
        <v>10.49157195828835</v>
      </c>
      <c r="AJ142">
        <v>10.49157195828835</v>
      </c>
      <c r="AK142">
        <v>10.49157195828835</v>
      </c>
    </row>
    <row r="143" spans="1:37">
      <c r="A143" t="s">
        <v>711</v>
      </c>
      <c r="B143" t="s">
        <v>757</v>
      </c>
      <c r="C143" t="s">
        <v>765</v>
      </c>
      <c r="F143" t="s">
        <v>781</v>
      </c>
      <c r="G143" t="s">
        <v>770</v>
      </c>
      <c r="H143" t="s">
        <v>771</v>
      </c>
      <c r="I143" t="s">
        <v>766</v>
      </c>
      <c r="J143" t="s">
        <v>1316</v>
      </c>
      <c r="K143" t="s">
        <v>1229</v>
      </c>
      <c r="L143">
        <v>1</v>
      </c>
      <c r="M143">
        <v>1</v>
      </c>
      <c r="N143">
        <v>2020</v>
      </c>
      <c r="O143">
        <v>8</v>
      </c>
      <c r="P143">
        <v>1</v>
      </c>
      <c r="Q143">
        <v>0.36877483679525219</v>
      </c>
      <c r="R143">
        <v>0.36877483679525219</v>
      </c>
      <c r="S143">
        <v>0.40061151335311579</v>
      </c>
      <c r="T143">
        <v>0.43510124629080099</v>
      </c>
      <c r="U143">
        <v>0.44969305637982182</v>
      </c>
      <c r="V143">
        <v>0.46428486646884271</v>
      </c>
      <c r="W143">
        <v>0.48152973293768542</v>
      </c>
      <c r="X143">
        <v>508.57450509669002</v>
      </c>
      <c r="Y143">
        <v>508.57450509669002</v>
      </c>
      <c r="Z143">
        <v>462.34045917880923</v>
      </c>
      <c r="AA143">
        <v>437.44520368456551</v>
      </c>
      <c r="AB143">
        <v>426.06451545862558</v>
      </c>
      <c r="AC143">
        <v>414.6838272326857</v>
      </c>
      <c r="AD143">
        <v>403.30313900674582</v>
      </c>
      <c r="AE143">
        <v>6.7572836341518263</v>
      </c>
      <c r="AF143">
        <v>6.7572836341518263</v>
      </c>
      <c r="AG143">
        <v>6.7572836341518263</v>
      </c>
      <c r="AH143">
        <v>6.7572836341518263</v>
      </c>
      <c r="AI143">
        <v>6.7572836341518263</v>
      </c>
      <c r="AJ143">
        <v>6.7572836341518263</v>
      </c>
      <c r="AK143">
        <v>6.7572836341518263</v>
      </c>
    </row>
    <row r="144" spans="1:37">
      <c r="A144" t="s">
        <v>711</v>
      </c>
      <c r="B144" t="s">
        <v>757</v>
      </c>
      <c r="C144" t="s">
        <v>774</v>
      </c>
      <c r="F144" t="s">
        <v>778</v>
      </c>
      <c r="G144" t="s">
        <v>722</v>
      </c>
      <c r="H144" t="s">
        <v>723</v>
      </c>
      <c r="I144" t="s">
        <v>776</v>
      </c>
      <c r="J144" t="s">
        <v>1317</v>
      </c>
      <c r="K144" t="s">
        <v>1229</v>
      </c>
      <c r="L144">
        <v>1</v>
      </c>
      <c r="M144">
        <v>1</v>
      </c>
      <c r="N144">
        <v>2020</v>
      </c>
      <c r="O144">
        <v>10.89196958520898</v>
      </c>
      <c r="P144">
        <v>1</v>
      </c>
      <c r="Q144">
        <v>0.1014794065281899</v>
      </c>
      <c r="R144">
        <v>0.1014794065281899</v>
      </c>
      <c r="S144">
        <v>0.1114283679525223</v>
      </c>
      <c r="T144">
        <v>0.120581412462908</v>
      </c>
      <c r="U144">
        <v>0.12548956676557871</v>
      </c>
      <c r="V144">
        <v>0.13039772106824929</v>
      </c>
      <c r="W144">
        <v>0.1353058753709199</v>
      </c>
      <c r="X144">
        <v>241.12833178710201</v>
      </c>
      <c r="Y144">
        <v>241.12833178710201</v>
      </c>
      <c r="Z144">
        <v>243.26221082946569</v>
      </c>
      <c r="AA144">
        <v>243.97350384358691</v>
      </c>
      <c r="AB144">
        <v>246.1073828859507</v>
      </c>
      <c r="AC144">
        <v>247.52996891419309</v>
      </c>
      <c r="AD144">
        <v>249.66384795655691</v>
      </c>
      <c r="AE144">
        <v>9.9262614810501049</v>
      </c>
      <c r="AF144">
        <v>9.9262614810501049</v>
      </c>
      <c r="AG144">
        <v>9.9262614810501049</v>
      </c>
      <c r="AH144">
        <v>9.9262614810501049</v>
      </c>
      <c r="AI144">
        <v>9.9262614810501049</v>
      </c>
      <c r="AJ144">
        <v>9.9262614810501049</v>
      </c>
      <c r="AK144">
        <v>9.9262614810501049</v>
      </c>
    </row>
    <row r="145" spans="1:37">
      <c r="A145" t="s">
        <v>711</v>
      </c>
      <c r="B145" t="s">
        <v>757</v>
      </c>
      <c r="C145" t="s">
        <v>774</v>
      </c>
      <c r="F145" t="s">
        <v>778</v>
      </c>
      <c r="G145" t="s">
        <v>725</v>
      </c>
      <c r="H145" t="s">
        <v>726</v>
      </c>
      <c r="I145" t="s">
        <v>776</v>
      </c>
      <c r="J145" t="s">
        <v>1317</v>
      </c>
      <c r="K145" t="s">
        <v>1229</v>
      </c>
      <c r="L145">
        <v>0</v>
      </c>
      <c r="M145">
        <v>1</v>
      </c>
      <c r="N145">
        <v>2020</v>
      </c>
      <c r="O145">
        <v>10.89196958520898</v>
      </c>
      <c r="P145">
        <v>1</v>
      </c>
      <c r="Q145">
        <v>0.1014794065281899</v>
      </c>
      <c r="R145">
        <v>0.1014794065281899</v>
      </c>
      <c r="S145">
        <v>0.1114283679525223</v>
      </c>
      <c r="T145">
        <v>0.120581412462908</v>
      </c>
      <c r="U145">
        <v>0.12548956676557871</v>
      </c>
      <c r="V145">
        <v>0.13039772106824929</v>
      </c>
      <c r="W145">
        <v>0.1353058753709199</v>
      </c>
      <c r="X145">
        <v>241.12833178710201</v>
      </c>
      <c r="Y145">
        <v>241.12833178710201</v>
      </c>
      <c r="Z145">
        <v>243.26221082946569</v>
      </c>
      <c r="AA145">
        <v>243.97350384358691</v>
      </c>
      <c r="AB145">
        <v>246.1073828859507</v>
      </c>
      <c r="AC145">
        <v>247.52996891419309</v>
      </c>
      <c r="AD145">
        <v>249.66384795655691</v>
      </c>
      <c r="AE145">
        <v>9.9262614810501049</v>
      </c>
      <c r="AF145">
        <v>9.9262614810501049</v>
      </c>
      <c r="AG145">
        <v>9.9262614810501049</v>
      </c>
      <c r="AH145">
        <v>9.9262614810501049</v>
      </c>
      <c r="AI145">
        <v>9.9262614810501049</v>
      </c>
      <c r="AJ145">
        <v>9.9262614810501049</v>
      </c>
      <c r="AK145">
        <v>9.9262614810501049</v>
      </c>
    </row>
    <row r="146" spans="1:37">
      <c r="A146" t="s">
        <v>711</v>
      </c>
      <c r="B146" t="s">
        <v>757</v>
      </c>
      <c r="C146" t="s">
        <v>774</v>
      </c>
      <c r="F146" t="s">
        <v>778</v>
      </c>
      <c r="G146" t="s">
        <v>727</v>
      </c>
      <c r="H146" t="s">
        <v>728</v>
      </c>
      <c r="I146" t="s">
        <v>776</v>
      </c>
      <c r="J146" t="s">
        <v>1317</v>
      </c>
      <c r="K146" t="s">
        <v>1229</v>
      </c>
      <c r="L146">
        <v>0</v>
      </c>
      <c r="M146">
        <v>1</v>
      </c>
      <c r="N146">
        <v>2020</v>
      </c>
      <c r="O146">
        <v>10.89196958520898</v>
      </c>
      <c r="P146">
        <v>0.1</v>
      </c>
      <c r="Q146">
        <v>0.1014794065281899</v>
      </c>
      <c r="R146">
        <v>0.1014794065281899</v>
      </c>
      <c r="S146">
        <v>0.1114283679525223</v>
      </c>
      <c r="T146">
        <v>0.120581412462908</v>
      </c>
      <c r="U146">
        <v>0.12548956676557871</v>
      </c>
      <c r="V146">
        <v>0.13039772106824929</v>
      </c>
      <c r="W146">
        <v>0.1353058753709199</v>
      </c>
      <c r="X146">
        <v>241.12833178710201</v>
      </c>
      <c r="Y146">
        <v>241.12833178710201</v>
      </c>
      <c r="Z146">
        <v>243.26221082946569</v>
      </c>
      <c r="AA146">
        <v>243.97350384358691</v>
      </c>
      <c r="AB146">
        <v>246.1073828859507</v>
      </c>
      <c r="AC146">
        <v>247.52996891419309</v>
      </c>
      <c r="AD146">
        <v>249.66384795655691</v>
      </c>
      <c r="AE146">
        <v>9.9262614810501049</v>
      </c>
      <c r="AF146">
        <v>9.9262614810501049</v>
      </c>
      <c r="AG146">
        <v>9.9262614810501049</v>
      </c>
      <c r="AH146">
        <v>9.9262614810501049</v>
      </c>
      <c r="AI146">
        <v>9.9262614810501049</v>
      </c>
      <c r="AJ146">
        <v>9.9262614810501049</v>
      </c>
      <c r="AK146">
        <v>9.9262614810501049</v>
      </c>
    </row>
    <row r="147" spans="1:37">
      <c r="A147" t="s">
        <v>711</v>
      </c>
      <c r="B147" t="s">
        <v>757</v>
      </c>
      <c r="C147" t="s">
        <v>774</v>
      </c>
      <c r="F147" t="s">
        <v>1307</v>
      </c>
      <c r="G147" t="s">
        <v>722</v>
      </c>
      <c r="H147" t="s">
        <v>723</v>
      </c>
      <c r="I147" t="s">
        <v>776</v>
      </c>
      <c r="J147" t="s">
        <v>1318</v>
      </c>
      <c r="K147" t="s">
        <v>1229</v>
      </c>
      <c r="L147">
        <v>1</v>
      </c>
      <c r="M147">
        <v>1</v>
      </c>
      <c r="N147">
        <v>2020</v>
      </c>
      <c r="O147">
        <v>10.89196958520898</v>
      </c>
      <c r="P147">
        <v>1</v>
      </c>
      <c r="Q147">
        <v>0.1028059347181009</v>
      </c>
      <c r="R147">
        <v>0.1028059347181009</v>
      </c>
      <c r="S147">
        <v>0.1111630623145401</v>
      </c>
      <c r="T147">
        <v>0.12177528783382791</v>
      </c>
      <c r="U147">
        <v>0.12668344213649849</v>
      </c>
      <c r="V147">
        <v>0.1315915964391691</v>
      </c>
      <c r="W147">
        <v>0.1366324035608309</v>
      </c>
      <c r="X147">
        <v>253.22031302716309</v>
      </c>
      <c r="Y147">
        <v>253.22031302716309</v>
      </c>
      <c r="Z147">
        <v>255.35419206952679</v>
      </c>
      <c r="AA147">
        <v>256.06548508364801</v>
      </c>
      <c r="AB147">
        <v>257.48807111189058</v>
      </c>
      <c r="AC147">
        <v>259.62195015425431</v>
      </c>
      <c r="AD147">
        <v>261.75582919661798</v>
      </c>
      <c r="AE147">
        <v>9.9262614810501049</v>
      </c>
      <c r="AF147">
        <v>9.9262614810501049</v>
      </c>
      <c r="AG147">
        <v>9.9262614810501049</v>
      </c>
      <c r="AH147">
        <v>9.9262614810501049</v>
      </c>
      <c r="AI147">
        <v>9.9262614810501049</v>
      </c>
      <c r="AJ147">
        <v>9.9262614810501049</v>
      </c>
      <c r="AK147">
        <v>9.9262614810501049</v>
      </c>
    </row>
    <row r="148" spans="1:37">
      <c r="A148" t="s">
        <v>711</v>
      </c>
      <c r="B148" t="s">
        <v>757</v>
      </c>
      <c r="C148" t="s">
        <v>774</v>
      </c>
      <c r="F148" t="s">
        <v>1307</v>
      </c>
      <c r="G148" t="s">
        <v>725</v>
      </c>
      <c r="H148" t="s">
        <v>726</v>
      </c>
      <c r="I148" t="s">
        <v>776</v>
      </c>
      <c r="J148" t="s">
        <v>1318</v>
      </c>
      <c r="K148" t="s">
        <v>1229</v>
      </c>
      <c r="L148">
        <v>0</v>
      </c>
      <c r="M148">
        <v>1</v>
      </c>
      <c r="N148">
        <v>2020</v>
      </c>
      <c r="O148">
        <v>10.89196958520898</v>
      </c>
      <c r="P148">
        <v>1</v>
      </c>
      <c r="Q148">
        <v>0.1028059347181009</v>
      </c>
      <c r="R148">
        <v>0.1028059347181009</v>
      </c>
      <c r="S148">
        <v>0.1111630623145401</v>
      </c>
      <c r="T148">
        <v>0.12177528783382791</v>
      </c>
      <c r="U148">
        <v>0.12668344213649849</v>
      </c>
      <c r="V148">
        <v>0.1315915964391691</v>
      </c>
      <c r="W148">
        <v>0.1366324035608309</v>
      </c>
      <c r="X148">
        <v>253.22031302716309</v>
      </c>
      <c r="Y148">
        <v>253.22031302716309</v>
      </c>
      <c r="Z148">
        <v>255.35419206952679</v>
      </c>
      <c r="AA148">
        <v>256.06548508364801</v>
      </c>
      <c r="AB148">
        <v>257.48807111189058</v>
      </c>
      <c r="AC148">
        <v>259.62195015425431</v>
      </c>
      <c r="AD148">
        <v>261.75582919661798</v>
      </c>
      <c r="AE148">
        <v>9.9262614810501049</v>
      </c>
      <c r="AF148">
        <v>9.9262614810501049</v>
      </c>
      <c r="AG148">
        <v>9.9262614810501049</v>
      </c>
      <c r="AH148">
        <v>9.9262614810501049</v>
      </c>
      <c r="AI148">
        <v>9.9262614810501049</v>
      </c>
      <c r="AJ148">
        <v>9.9262614810501049</v>
      </c>
      <c r="AK148">
        <v>9.9262614810501049</v>
      </c>
    </row>
    <row r="149" spans="1:37">
      <c r="A149" t="s">
        <v>711</v>
      </c>
      <c r="B149" t="s">
        <v>757</v>
      </c>
      <c r="C149" t="s">
        <v>774</v>
      </c>
      <c r="F149" t="s">
        <v>1307</v>
      </c>
      <c r="G149" t="s">
        <v>727</v>
      </c>
      <c r="H149" t="s">
        <v>728</v>
      </c>
      <c r="I149" t="s">
        <v>776</v>
      </c>
      <c r="J149" t="s">
        <v>1318</v>
      </c>
      <c r="K149" t="s">
        <v>1229</v>
      </c>
      <c r="L149">
        <v>0</v>
      </c>
      <c r="M149">
        <v>1</v>
      </c>
      <c r="N149">
        <v>2020</v>
      </c>
      <c r="O149">
        <v>10.89196958520898</v>
      </c>
      <c r="P149">
        <v>0.1</v>
      </c>
      <c r="Q149">
        <v>0.1028059347181009</v>
      </c>
      <c r="R149">
        <v>0.1028059347181009</v>
      </c>
      <c r="S149">
        <v>0.1111630623145401</v>
      </c>
      <c r="T149">
        <v>0.12177528783382791</v>
      </c>
      <c r="U149">
        <v>0.12668344213649849</v>
      </c>
      <c r="V149">
        <v>0.1315915964391691</v>
      </c>
      <c r="W149">
        <v>0.1366324035608309</v>
      </c>
      <c r="X149">
        <v>253.22031302716309</v>
      </c>
      <c r="Y149">
        <v>253.22031302716309</v>
      </c>
      <c r="Z149">
        <v>255.35419206952679</v>
      </c>
      <c r="AA149">
        <v>256.06548508364801</v>
      </c>
      <c r="AB149">
        <v>257.48807111189058</v>
      </c>
      <c r="AC149">
        <v>259.62195015425431</v>
      </c>
      <c r="AD149">
        <v>261.75582919661798</v>
      </c>
      <c r="AE149">
        <v>9.9262614810501049</v>
      </c>
      <c r="AF149">
        <v>9.9262614810501049</v>
      </c>
      <c r="AG149">
        <v>9.9262614810501049</v>
      </c>
      <c r="AH149">
        <v>9.9262614810501049</v>
      </c>
      <c r="AI149">
        <v>9.9262614810501049</v>
      </c>
      <c r="AJ149">
        <v>9.9262614810501049</v>
      </c>
      <c r="AK149">
        <v>9.9262614810501049</v>
      </c>
    </row>
    <row r="150" spans="1:37">
      <c r="A150" t="s">
        <v>711</v>
      </c>
      <c r="B150" t="s">
        <v>757</v>
      </c>
      <c r="C150" t="s">
        <v>774</v>
      </c>
      <c r="F150" t="s">
        <v>1309</v>
      </c>
      <c r="G150" t="s">
        <v>722</v>
      </c>
      <c r="H150" t="s">
        <v>723</v>
      </c>
      <c r="I150" t="s">
        <v>776</v>
      </c>
      <c r="J150" t="s">
        <v>1319</v>
      </c>
      <c r="K150" t="s">
        <v>1229</v>
      </c>
      <c r="L150">
        <v>1</v>
      </c>
      <c r="M150">
        <v>1</v>
      </c>
      <c r="N150">
        <v>2020</v>
      </c>
      <c r="O150">
        <v>10.89196958520898</v>
      </c>
      <c r="P150">
        <v>1</v>
      </c>
      <c r="Q150">
        <v>0.10293858753709199</v>
      </c>
      <c r="R150">
        <v>0.10293858753709199</v>
      </c>
      <c r="S150">
        <v>0.1142140771513353</v>
      </c>
      <c r="T150">
        <v>0.1241630385756677</v>
      </c>
      <c r="U150">
        <v>0.12986710979228491</v>
      </c>
      <c r="V150">
        <v>0.1353058753709199</v>
      </c>
      <c r="W150">
        <v>0.1406119881305638</v>
      </c>
      <c r="X150">
        <v>259.62195015425431</v>
      </c>
      <c r="Y150">
        <v>259.62195015425431</v>
      </c>
      <c r="Z150">
        <v>260.33324316837559</v>
      </c>
      <c r="AA150">
        <v>260.33324316837559</v>
      </c>
      <c r="AB150">
        <v>261.75582919661798</v>
      </c>
      <c r="AC150">
        <v>263.88970823898183</v>
      </c>
      <c r="AD150">
        <v>266.02358728134561</v>
      </c>
      <c r="AE150">
        <v>9.9262614810501049</v>
      </c>
      <c r="AF150">
        <v>9.9262614810501049</v>
      </c>
      <c r="AG150">
        <v>9.9262614810501049</v>
      </c>
      <c r="AH150">
        <v>9.9262614810501049</v>
      </c>
      <c r="AI150">
        <v>9.9262614810501049</v>
      </c>
      <c r="AJ150">
        <v>9.9262614810501049</v>
      </c>
      <c r="AK150">
        <v>9.9262614810501049</v>
      </c>
    </row>
    <row r="151" spans="1:37">
      <c r="A151" t="s">
        <v>711</v>
      </c>
      <c r="B151" t="s">
        <v>757</v>
      </c>
      <c r="C151" t="s">
        <v>774</v>
      </c>
      <c r="F151" t="s">
        <v>1309</v>
      </c>
      <c r="G151" t="s">
        <v>725</v>
      </c>
      <c r="H151" t="s">
        <v>726</v>
      </c>
      <c r="I151" t="s">
        <v>776</v>
      </c>
      <c r="J151" t="s">
        <v>1319</v>
      </c>
      <c r="K151" t="s">
        <v>1229</v>
      </c>
      <c r="L151">
        <v>0</v>
      </c>
      <c r="M151">
        <v>1</v>
      </c>
      <c r="N151">
        <v>2020</v>
      </c>
      <c r="O151">
        <v>10.89196958520898</v>
      </c>
      <c r="P151">
        <v>1</v>
      </c>
      <c r="Q151">
        <v>0.10293858753709199</v>
      </c>
      <c r="R151">
        <v>0.10293858753709199</v>
      </c>
      <c r="S151">
        <v>0.1142140771513353</v>
      </c>
      <c r="T151">
        <v>0.1241630385756677</v>
      </c>
      <c r="U151">
        <v>0.12986710979228491</v>
      </c>
      <c r="V151">
        <v>0.1353058753709199</v>
      </c>
      <c r="W151">
        <v>0.1406119881305638</v>
      </c>
      <c r="X151">
        <v>259.62195015425431</v>
      </c>
      <c r="Y151">
        <v>259.62195015425431</v>
      </c>
      <c r="Z151">
        <v>260.33324316837559</v>
      </c>
      <c r="AA151">
        <v>260.33324316837559</v>
      </c>
      <c r="AB151">
        <v>261.75582919661798</v>
      </c>
      <c r="AC151">
        <v>263.88970823898183</v>
      </c>
      <c r="AD151">
        <v>266.02358728134561</v>
      </c>
      <c r="AE151">
        <v>9.9262614810501049</v>
      </c>
      <c r="AF151">
        <v>9.9262614810501049</v>
      </c>
      <c r="AG151">
        <v>9.9262614810501049</v>
      </c>
      <c r="AH151">
        <v>9.9262614810501049</v>
      </c>
      <c r="AI151">
        <v>9.9262614810501049</v>
      </c>
      <c r="AJ151">
        <v>9.9262614810501049</v>
      </c>
      <c r="AK151">
        <v>9.9262614810501049</v>
      </c>
    </row>
    <row r="152" spans="1:37">
      <c r="A152" t="s">
        <v>711</v>
      </c>
      <c r="B152" t="s">
        <v>757</v>
      </c>
      <c r="C152" t="s">
        <v>774</v>
      </c>
      <c r="F152" t="s">
        <v>1309</v>
      </c>
      <c r="G152" t="s">
        <v>727</v>
      </c>
      <c r="H152" t="s">
        <v>728</v>
      </c>
      <c r="I152" t="s">
        <v>776</v>
      </c>
      <c r="J152" t="s">
        <v>1319</v>
      </c>
      <c r="K152" t="s">
        <v>1229</v>
      </c>
      <c r="L152">
        <v>0</v>
      </c>
      <c r="M152">
        <v>1</v>
      </c>
      <c r="N152">
        <v>2020</v>
      </c>
      <c r="O152">
        <v>10.89196958520898</v>
      </c>
      <c r="P152">
        <v>0.1</v>
      </c>
      <c r="Q152">
        <v>0.10293858753709199</v>
      </c>
      <c r="R152">
        <v>0.10293858753709199</v>
      </c>
      <c r="S152">
        <v>0.1142140771513353</v>
      </c>
      <c r="T152">
        <v>0.1241630385756677</v>
      </c>
      <c r="U152">
        <v>0.12986710979228491</v>
      </c>
      <c r="V152">
        <v>0.1353058753709199</v>
      </c>
      <c r="W152">
        <v>0.1406119881305638</v>
      </c>
      <c r="X152">
        <v>259.62195015425431</v>
      </c>
      <c r="Y152">
        <v>259.62195015425431</v>
      </c>
      <c r="Z152">
        <v>260.33324316837559</v>
      </c>
      <c r="AA152">
        <v>260.33324316837559</v>
      </c>
      <c r="AB152">
        <v>261.75582919661798</v>
      </c>
      <c r="AC152">
        <v>263.88970823898183</v>
      </c>
      <c r="AD152">
        <v>266.02358728134561</v>
      </c>
      <c r="AE152">
        <v>9.9262614810501049</v>
      </c>
      <c r="AF152">
        <v>9.9262614810501049</v>
      </c>
      <c r="AG152">
        <v>9.9262614810501049</v>
      </c>
      <c r="AH152">
        <v>9.9262614810501049</v>
      </c>
      <c r="AI152">
        <v>9.9262614810501049</v>
      </c>
      <c r="AJ152">
        <v>9.9262614810501049</v>
      </c>
      <c r="AK152">
        <v>9.9262614810501049</v>
      </c>
    </row>
    <row r="153" spans="1:37">
      <c r="A153" t="s">
        <v>711</v>
      </c>
      <c r="B153" t="s">
        <v>757</v>
      </c>
      <c r="C153" t="s">
        <v>774</v>
      </c>
      <c r="F153" t="s">
        <v>1311</v>
      </c>
      <c r="G153" t="s">
        <v>722</v>
      </c>
      <c r="H153" t="s">
        <v>723</v>
      </c>
      <c r="I153" t="s">
        <v>776</v>
      </c>
      <c r="J153" t="s">
        <v>1320</v>
      </c>
      <c r="K153" t="s">
        <v>1229</v>
      </c>
      <c r="L153">
        <v>1</v>
      </c>
      <c r="M153">
        <v>1</v>
      </c>
      <c r="N153">
        <v>2020</v>
      </c>
      <c r="O153">
        <v>10.89196958520898</v>
      </c>
      <c r="P153">
        <v>0.34675615212528432</v>
      </c>
      <c r="Q153">
        <v>0.18040783382789249</v>
      </c>
      <c r="R153">
        <v>0.18040783382789249</v>
      </c>
      <c r="S153">
        <v>0.20163228486646839</v>
      </c>
      <c r="T153">
        <v>0.22285673590504509</v>
      </c>
      <c r="U153">
        <v>0.23214243323442141</v>
      </c>
      <c r="V153">
        <v>0.2414281305637975</v>
      </c>
      <c r="W153">
        <v>0.25204035608308611</v>
      </c>
      <c r="X153">
        <v>374.14012542777448</v>
      </c>
      <c r="Y153">
        <v>374.14012542777448</v>
      </c>
      <c r="Z153">
        <v>325.06090745340788</v>
      </c>
      <c r="AA153">
        <v>300.16565195916411</v>
      </c>
      <c r="AB153">
        <v>290.91884277558938</v>
      </c>
      <c r="AC153">
        <v>280.96074057789201</v>
      </c>
      <c r="AD153">
        <v>271.71393139431541</v>
      </c>
      <c r="AE153">
        <v>9.9262614810501226</v>
      </c>
      <c r="AF153">
        <v>9.9262614810501226</v>
      </c>
      <c r="AG153">
        <v>9.9262614810501226</v>
      </c>
      <c r="AH153">
        <v>9.9262614810501226</v>
      </c>
      <c r="AI153">
        <v>9.9262614810501226</v>
      </c>
      <c r="AJ153">
        <v>9.9262614810501226</v>
      </c>
      <c r="AK153">
        <v>9.9262614810501226</v>
      </c>
    </row>
    <row r="154" spans="1:37">
      <c r="A154" t="s">
        <v>711</v>
      </c>
      <c r="B154" t="s">
        <v>757</v>
      </c>
      <c r="C154" t="s">
        <v>774</v>
      </c>
      <c r="F154" t="s">
        <v>1311</v>
      </c>
      <c r="G154" t="s">
        <v>725</v>
      </c>
      <c r="H154" t="s">
        <v>726</v>
      </c>
      <c r="I154" t="s">
        <v>776</v>
      </c>
      <c r="J154" t="s">
        <v>1320</v>
      </c>
      <c r="K154" t="s">
        <v>1229</v>
      </c>
      <c r="L154">
        <v>0</v>
      </c>
      <c r="M154">
        <v>1</v>
      </c>
      <c r="N154">
        <v>2020</v>
      </c>
      <c r="O154">
        <v>10.89196958520898</v>
      </c>
      <c r="P154">
        <v>0.34675615212528432</v>
      </c>
      <c r="Q154">
        <v>0.18040783382789249</v>
      </c>
      <c r="R154">
        <v>0.18040783382789249</v>
      </c>
      <c r="S154">
        <v>0.20163228486646839</v>
      </c>
      <c r="T154">
        <v>0.22285673590504509</v>
      </c>
      <c r="U154">
        <v>0.23214243323442141</v>
      </c>
      <c r="V154">
        <v>0.2414281305637975</v>
      </c>
      <c r="W154">
        <v>0.25204035608308611</v>
      </c>
      <c r="X154">
        <v>374.14012542777448</v>
      </c>
      <c r="Y154">
        <v>374.14012542777448</v>
      </c>
      <c r="Z154">
        <v>325.06090745340788</v>
      </c>
      <c r="AA154">
        <v>300.16565195916411</v>
      </c>
      <c r="AB154">
        <v>290.91884277558938</v>
      </c>
      <c r="AC154">
        <v>280.96074057789201</v>
      </c>
      <c r="AD154">
        <v>271.71393139431541</v>
      </c>
      <c r="AE154">
        <v>9.9262614810501226</v>
      </c>
      <c r="AF154">
        <v>9.9262614810501226</v>
      </c>
      <c r="AG154">
        <v>9.9262614810501226</v>
      </c>
      <c r="AH154">
        <v>9.9262614810501226</v>
      </c>
      <c r="AI154">
        <v>9.9262614810501226</v>
      </c>
      <c r="AJ154">
        <v>9.9262614810501226</v>
      </c>
      <c r="AK154">
        <v>9.9262614810501226</v>
      </c>
    </row>
    <row r="155" spans="1:37">
      <c r="A155" t="s">
        <v>711</v>
      </c>
      <c r="B155" t="s">
        <v>757</v>
      </c>
      <c r="C155" t="s">
        <v>774</v>
      </c>
      <c r="F155" t="s">
        <v>1311</v>
      </c>
      <c r="G155" t="s">
        <v>727</v>
      </c>
      <c r="H155" t="s">
        <v>728</v>
      </c>
      <c r="I155" t="s">
        <v>776</v>
      </c>
      <c r="J155" t="s">
        <v>1320</v>
      </c>
      <c r="K155" t="s">
        <v>1229</v>
      </c>
      <c r="L155">
        <v>0</v>
      </c>
      <c r="M155">
        <v>1</v>
      </c>
      <c r="N155">
        <v>2020</v>
      </c>
      <c r="O155">
        <v>10.89196958520898</v>
      </c>
      <c r="P155">
        <v>0.1</v>
      </c>
      <c r="Q155">
        <v>0.18040783382789249</v>
      </c>
      <c r="R155">
        <v>0.18040783382789249</v>
      </c>
      <c r="S155">
        <v>0.20163228486646839</v>
      </c>
      <c r="T155">
        <v>0.22285673590504509</v>
      </c>
      <c r="U155">
        <v>0.23214243323442141</v>
      </c>
      <c r="V155">
        <v>0.2414281305637975</v>
      </c>
      <c r="W155">
        <v>0.25204035608308611</v>
      </c>
      <c r="X155">
        <v>374.14012542777448</v>
      </c>
      <c r="Y155">
        <v>374.14012542777448</v>
      </c>
      <c r="Z155">
        <v>325.06090745340788</v>
      </c>
      <c r="AA155">
        <v>300.16565195916411</v>
      </c>
      <c r="AB155">
        <v>290.91884277558938</v>
      </c>
      <c r="AC155">
        <v>280.96074057789201</v>
      </c>
      <c r="AD155">
        <v>271.71393139431541</v>
      </c>
      <c r="AE155">
        <v>9.9262614810501226</v>
      </c>
      <c r="AF155">
        <v>9.9262614810501226</v>
      </c>
      <c r="AG155">
        <v>9.9262614810501226</v>
      </c>
      <c r="AH155">
        <v>9.9262614810501226</v>
      </c>
      <c r="AI155">
        <v>9.9262614810501226</v>
      </c>
      <c r="AJ155">
        <v>9.9262614810501226</v>
      </c>
      <c r="AK155">
        <v>9.9262614810501226</v>
      </c>
    </row>
    <row r="156" spans="1:37">
      <c r="A156" t="s">
        <v>711</v>
      </c>
      <c r="B156" t="s">
        <v>757</v>
      </c>
      <c r="C156" t="s">
        <v>774</v>
      </c>
      <c r="F156" t="s">
        <v>1311</v>
      </c>
      <c r="G156" t="s">
        <v>770</v>
      </c>
      <c r="H156" t="s">
        <v>771</v>
      </c>
      <c r="I156" t="s">
        <v>776</v>
      </c>
      <c r="J156" t="s">
        <v>1320</v>
      </c>
      <c r="K156" t="s">
        <v>1229</v>
      </c>
      <c r="L156">
        <v>0</v>
      </c>
      <c r="M156">
        <v>1</v>
      </c>
      <c r="N156">
        <v>2020</v>
      </c>
      <c r="O156">
        <v>10.89196958520898</v>
      </c>
      <c r="P156">
        <v>0.65324384787471568</v>
      </c>
      <c r="Q156">
        <v>0.18040783382789249</v>
      </c>
      <c r="R156">
        <v>0.18040783382789249</v>
      </c>
      <c r="S156">
        <v>0.20163228486646839</v>
      </c>
      <c r="T156">
        <v>0.22285673590504509</v>
      </c>
      <c r="U156">
        <v>0.23214243323442141</v>
      </c>
      <c r="V156">
        <v>0.2414281305637975</v>
      </c>
      <c r="W156">
        <v>0.25204035608308611</v>
      </c>
      <c r="X156">
        <v>374.14012542777448</v>
      </c>
      <c r="Y156">
        <v>374.14012542777448</v>
      </c>
      <c r="Z156">
        <v>325.06090745340788</v>
      </c>
      <c r="AA156">
        <v>300.16565195916411</v>
      </c>
      <c r="AB156">
        <v>290.91884277558938</v>
      </c>
      <c r="AC156">
        <v>280.96074057789201</v>
      </c>
      <c r="AD156">
        <v>271.71393139431541</v>
      </c>
      <c r="AE156">
        <v>9.9262614810501226</v>
      </c>
      <c r="AF156">
        <v>9.9262614810501226</v>
      </c>
      <c r="AG156">
        <v>9.9262614810501226</v>
      </c>
      <c r="AH156">
        <v>9.9262614810501226</v>
      </c>
      <c r="AI156">
        <v>9.9262614810501226</v>
      </c>
      <c r="AJ156">
        <v>9.9262614810501226</v>
      </c>
      <c r="AK156">
        <v>9.9262614810501226</v>
      </c>
    </row>
    <row r="157" spans="1:37">
      <c r="A157" t="s">
        <v>711</v>
      </c>
      <c r="B157" t="s">
        <v>757</v>
      </c>
      <c r="C157" t="s">
        <v>774</v>
      </c>
      <c r="F157" t="s">
        <v>783</v>
      </c>
      <c r="G157" t="s">
        <v>740</v>
      </c>
      <c r="H157" t="s">
        <v>741</v>
      </c>
      <c r="I157" t="s">
        <v>776</v>
      </c>
      <c r="J157" t="s">
        <v>1321</v>
      </c>
      <c r="K157" t="s">
        <v>1229</v>
      </c>
      <c r="L157">
        <v>1</v>
      </c>
      <c r="M157">
        <v>1</v>
      </c>
      <c r="N157">
        <v>2020</v>
      </c>
      <c r="O157">
        <v>10.89196958520898</v>
      </c>
      <c r="P157">
        <v>1</v>
      </c>
      <c r="Q157">
        <v>0.1150099940652819</v>
      </c>
      <c r="R157">
        <v>0.1150099940652819</v>
      </c>
      <c r="S157">
        <v>0.12933649851632051</v>
      </c>
      <c r="T157">
        <v>0.14326504451038591</v>
      </c>
      <c r="U157">
        <v>0.15122421364985161</v>
      </c>
      <c r="V157">
        <v>0.15918338278931751</v>
      </c>
      <c r="W157">
        <v>0.16714255192878349</v>
      </c>
      <c r="X157">
        <v>409.70477613383707</v>
      </c>
      <c r="Y157">
        <v>409.70477613383707</v>
      </c>
      <c r="Z157">
        <v>364.89331624419862</v>
      </c>
      <c r="AA157">
        <v>340.70935376407601</v>
      </c>
      <c r="AB157">
        <v>331.46254458049981</v>
      </c>
      <c r="AC157">
        <v>322.21573539692372</v>
      </c>
      <c r="AD157">
        <v>313.68021922746908</v>
      </c>
      <c r="AE157">
        <v>9.9915658328991128</v>
      </c>
      <c r="AF157">
        <v>9.9915658328991128</v>
      </c>
      <c r="AG157">
        <v>9.9915658328991128</v>
      </c>
      <c r="AH157">
        <v>9.9915658328991128</v>
      </c>
      <c r="AI157">
        <v>9.9915658328991128</v>
      </c>
      <c r="AJ157">
        <v>9.9915658328991128</v>
      </c>
      <c r="AK157">
        <v>9.9915658328991128</v>
      </c>
    </row>
    <row r="158" spans="1:37">
      <c r="A158" t="s">
        <v>711</v>
      </c>
      <c r="B158" t="s">
        <v>757</v>
      </c>
      <c r="C158" t="s">
        <v>774</v>
      </c>
      <c r="F158" t="s">
        <v>1314</v>
      </c>
      <c r="G158" t="s">
        <v>740</v>
      </c>
      <c r="H158" t="s">
        <v>741</v>
      </c>
      <c r="I158" t="s">
        <v>776</v>
      </c>
      <c r="J158" t="s">
        <v>1322</v>
      </c>
      <c r="K158" t="s">
        <v>1229</v>
      </c>
      <c r="L158">
        <v>1</v>
      </c>
      <c r="M158">
        <v>1</v>
      </c>
      <c r="N158">
        <v>2020</v>
      </c>
      <c r="O158">
        <v>10.89196958520898</v>
      </c>
      <c r="P158">
        <v>0.92029887920298814</v>
      </c>
      <c r="Q158">
        <v>0.1234997744807122</v>
      </c>
      <c r="R158">
        <v>0.1234997744807122</v>
      </c>
      <c r="S158">
        <v>0.13928545994065281</v>
      </c>
      <c r="T158">
        <v>0.15918338278931751</v>
      </c>
      <c r="U158">
        <v>0.16979560830860541</v>
      </c>
      <c r="V158">
        <v>0.17908130563798219</v>
      </c>
      <c r="W158">
        <v>0.18969353115727011</v>
      </c>
      <c r="X158">
        <v>322.92702841104523</v>
      </c>
      <c r="Y158">
        <v>322.92702841104523</v>
      </c>
      <c r="Z158">
        <v>289.49625674734659</v>
      </c>
      <c r="AA158">
        <v>270.29134536607307</v>
      </c>
      <c r="AB158">
        <v>262.46712221073909</v>
      </c>
      <c r="AC158">
        <v>255.35419206952679</v>
      </c>
      <c r="AD158">
        <v>248.24126192831449</v>
      </c>
      <c r="AE158">
        <v>9.9915658328991128</v>
      </c>
      <c r="AF158">
        <v>9.9915658328991128</v>
      </c>
      <c r="AG158">
        <v>9.9915658328991128</v>
      </c>
      <c r="AH158">
        <v>9.9915658328991128</v>
      </c>
      <c r="AI158">
        <v>9.9915658328991128</v>
      </c>
      <c r="AJ158">
        <v>9.9915658328991128</v>
      </c>
      <c r="AK158">
        <v>9.9915658328991128</v>
      </c>
    </row>
    <row r="159" spans="1:37">
      <c r="A159" t="s">
        <v>711</v>
      </c>
      <c r="B159" t="s">
        <v>757</v>
      </c>
      <c r="C159" t="s">
        <v>774</v>
      </c>
      <c r="F159" t="s">
        <v>1314</v>
      </c>
      <c r="G159" t="s">
        <v>770</v>
      </c>
      <c r="H159" t="s">
        <v>771</v>
      </c>
      <c r="I159" t="s">
        <v>776</v>
      </c>
      <c r="J159" t="s">
        <v>1322</v>
      </c>
      <c r="K159" t="s">
        <v>1229</v>
      </c>
      <c r="L159">
        <v>0</v>
      </c>
      <c r="M159">
        <v>1</v>
      </c>
      <c r="N159">
        <v>2020</v>
      </c>
      <c r="O159">
        <v>10.89196958520898</v>
      </c>
      <c r="P159">
        <v>7.9701120797011846E-2</v>
      </c>
      <c r="Q159">
        <v>0.1234997744807122</v>
      </c>
      <c r="R159">
        <v>0.1234997744807122</v>
      </c>
      <c r="S159">
        <v>0.13928545994065281</v>
      </c>
      <c r="T159">
        <v>0.15918338278931751</v>
      </c>
      <c r="U159">
        <v>0.16979560830860541</v>
      </c>
      <c r="V159">
        <v>0.17908130563798219</v>
      </c>
      <c r="W159">
        <v>0.18969353115727011</v>
      </c>
      <c r="X159">
        <v>322.92702841104523</v>
      </c>
      <c r="Y159">
        <v>322.92702841104523</v>
      </c>
      <c r="Z159">
        <v>289.49625674734659</v>
      </c>
      <c r="AA159">
        <v>270.29134536607307</v>
      </c>
      <c r="AB159">
        <v>262.46712221073909</v>
      </c>
      <c r="AC159">
        <v>255.35419206952679</v>
      </c>
      <c r="AD159">
        <v>248.24126192831449</v>
      </c>
      <c r="AE159">
        <v>9.9915658328991128</v>
      </c>
      <c r="AF159">
        <v>9.9915658328991128</v>
      </c>
      <c r="AG159">
        <v>9.9915658328991128</v>
      </c>
      <c r="AH159">
        <v>9.9915658328991128</v>
      </c>
      <c r="AI159">
        <v>9.9915658328991128</v>
      </c>
      <c r="AJ159">
        <v>9.9915658328991128</v>
      </c>
      <c r="AK159">
        <v>9.9915658328991128</v>
      </c>
    </row>
    <row r="160" spans="1:37">
      <c r="A160" t="s">
        <v>711</v>
      </c>
      <c r="B160" t="s">
        <v>757</v>
      </c>
      <c r="C160" t="s">
        <v>774</v>
      </c>
      <c r="F160" t="s">
        <v>781</v>
      </c>
      <c r="G160" t="s">
        <v>770</v>
      </c>
      <c r="H160" t="s">
        <v>771</v>
      </c>
      <c r="I160" t="s">
        <v>776</v>
      </c>
      <c r="J160" t="s">
        <v>1323</v>
      </c>
      <c r="K160" t="s">
        <v>1229</v>
      </c>
      <c r="L160">
        <v>1</v>
      </c>
      <c r="M160">
        <v>1</v>
      </c>
      <c r="N160">
        <v>2020</v>
      </c>
      <c r="O160">
        <v>10.89196958520898</v>
      </c>
      <c r="P160">
        <v>1</v>
      </c>
      <c r="Q160">
        <v>0.2215302077151334</v>
      </c>
      <c r="R160">
        <v>0.2215302077151334</v>
      </c>
      <c r="S160">
        <v>0.24673424332344221</v>
      </c>
      <c r="T160">
        <v>0.27193827893175071</v>
      </c>
      <c r="U160">
        <v>0.2812239762611275</v>
      </c>
      <c r="V160">
        <v>0.29316272997032661</v>
      </c>
      <c r="W160">
        <v>0.30510148367952522</v>
      </c>
      <c r="X160">
        <v>477.277612475355</v>
      </c>
      <c r="Y160">
        <v>477.277612475355</v>
      </c>
      <c r="Z160">
        <v>392.63374379492677</v>
      </c>
      <c r="AA160">
        <v>348.53357691941</v>
      </c>
      <c r="AB160">
        <v>330.0399585522577</v>
      </c>
      <c r="AC160">
        <v>310.83504717098378</v>
      </c>
      <c r="AD160">
        <v>292.34142880383138</v>
      </c>
      <c r="AE160">
        <v>6.3998264812033572</v>
      </c>
      <c r="AF160">
        <v>6.3998264812033572</v>
      </c>
      <c r="AG160">
        <v>6.3998264812033572</v>
      </c>
      <c r="AH160">
        <v>6.3998264812033572</v>
      </c>
      <c r="AI160">
        <v>6.3998264812033572</v>
      </c>
      <c r="AJ160">
        <v>6.3998264812033572</v>
      </c>
      <c r="AK160">
        <v>6.3998264812033572</v>
      </c>
    </row>
    <row r="161" spans="1:37">
      <c r="A161" t="s">
        <v>711</v>
      </c>
      <c r="B161" t="s">
        <v>757</v>
      </c>
      <c r="C161" t="s">
        <v>785</v>
      </c>
      <c r="F161" t="s">
        <v>778</v>
      </c>
      <c r="G161" t="s">
        <v>722</v>
      </c>
      <c r="H161" t="s">
        <v>723</v>
      </c>
      <c r="I161" t="s">
        <v>786</v>
      </c>
      <c r="J161" t="s">
        <v>1324</v>
      </c>
      <c r="K161" t="s">
        <v>1229</v>
      </c>
      <c r="L161">
        <v>1</v>
      </c>
      <c r="M161">
        <v>1</v>
      </c>
      <c r="N161">
        <v>2020</v>
      </c>
      <c r="O161">
        <v>8.7089799004097141</v>
      </c>
      <c r="P161">
        <v>1</v>
      </c>
      <c r="Q161">
        <v>0.15255074183976261</v>
      </c>
      <c r="R161">
        <v>0.15255074183976261</v>
      </c>
      <c r="S161">
        <v>0.16846908011869441</v>
      </c>
      <c r="T161">
        <v>0.18372415430267069</v>
      </c>
      <c r="U161">
        <v>0.19367311572700291</v>
      </c>
      <c r="V161">
        <v>0.20295881305637981</v>
      </c>
      <c r="W161">
        <v>0.21158124629080119</v>
      </c>
      <c r="X161">
        <v>301.23259148034708</v>
      </c>
      <c r="Y161">
        <v>301.23259148034708</v>
      </c>
      <c r="Z161">
        <v>302.29953100152898</v>
      </c>
      <c r="AA161">
        <v>301.94388449446831</v>
      </c>
      <c r="AB161">
        <v>302.65517750858959</v>
      </c>
      <c r="AC161">
        <v>303.0108240156502</v>
      </c>
      <c r="AD161">
        <v>304.07776353683221</v>
      </c>
      <c r="AE161">
        <v>9.637474954139952</v>
      </c>
      <c r="AF161">
        <v>9.637474954139952</v>
      </c>
      <c r="AG161">
        <v>9.637474954139952</v>
      </c>
      <c r="AH161">
        <v>9.637474954139952</v>
      </c>
      <c r="AI161">
        <v>9.637474954139952</v>
      </c>
      <c r="AJ161">
        <v>9.637474954139952</v>
      </c>
      <c r="AK161">
        <v>9.637474954139952</v>
      </c>
    </row>
    <row r="162" spans="1:37">
      <c r="A162" t="s">
        <v>711</v>
      </c>
      <c r="B162" t="s">
        <v>757</v>
      </c>
      <c r="C162" t="s">
        <v>785</v>
      </c>
      <c r="F162" t="s">
        <v>778</v>
      </c>
      <c r="G162" t="s">
        <v>725</v>
      </c>
      <c r="H162" t="s">
        <v>726</v>
      </c>
      <c r="I162" t="s">
        <v>786</v>
      </c>
      <c r="J162" t="s">
        <v>1324</v>
      </c>
      <c r="K162" t="s">
        <v>1229</v>
      </c>
      <c r="L162">
        <v>0</v>
      </c>
      <c r="M162">
        <v>1</v>
      </c>
      <c r="N162">
        <v>2020</v>
      </c>
      <c r="O162">
        <v>8.7089799004097141</v>
      </c>
      <c r="P162">
        <v>1</v>
      </c>
      <c r="Q162">
        <v>0.15255074183976261</v>
      </c>
      <c r="R162">
        <v>0.15255074183976261</v>
      </c>
      <c r="S162">
        <v>0.16846908011869441</v>
      </c>
      <c r="T162">
        <v>0.18372415430267069</v>
      </c>
      <c r="U162">
        <v>0.19367311572700291</v>
      </c>
      <c r="V162">
        <v>0.20295881305637981</v>
      </c>
      <c r="W162">
        <v>0.21158124629080119</v>
      </c>
      <c r="X162">
        <v>301.23259148034708</v>
      </c>
      <c r="Y162">
        <v>301.23259148034708</v>
      </c>
      <c r="Z162">
        <v>302.29953100152898</v>
      </c>
      <c r="AA162">
        <v>301.94388449446831</v>
      </c>
      <c r="AB162">
        <v>302.65517750858959</v>
      </c>
      <c r="AC162">
        <v>303.0108240156502</v>
      </c>
      <c r="AD162">
        <v>304.07776353683221</v>
      </c>
      <c r="AE162">
        <v>9.637474954139952</v>
      </c>
      <c r="AF162">
        <v>9.637474954139952</v>
      </c>
      <c r="AG162">
        <v>9.637474954139952</v>
      </c>
      <c r="AH162">
        <v>9.637474954139952</v>
      </c>
      <c r="AI162">
        <v>9.637474954139952</v>
      </c>
      <c r="AJ162">
        <v>9.637474954139952</v>
      </c>
      <c r="AK162">
        <v>9.637474954139952</v>
      </c>
    </row>
    <row r="163" spans="1:37">
      <c r="A163" t="s">
        <v>711</v>
      </c>
      <c r="B163" t="s">
        <v>757</v>
      </c>
      <c r="C163" t="s">
        <v>785</v>
      </c>
      <c r="F163" t="s">
        <v>778</v>
      </c>
      <c r="G163" t="s">
        <v>727</v>
      </c>
      <c r="H163" t="s">
        <v>728</v>
      </c>
      <c r="I163" t="s">
        <v>786</v>
      </c>
      <c r="J163" t="s">
        <v>1324</v>
      </c>
      <c r="K163" t="s">
        <v>1229</v>
      </c>
      <c r="L163">
        <v>0</v>
      </c>
      <c r="M163">
        <v>1</v>
      </c>
      <c r="N163">
        <v>2020</v>
      </c>
      <c r="O163">
        <v>8.7089799004097141</v>
      </c>
      <c r="P163">
        <v>0.1</v>
      </c>
      <c r="Q163">
        <v>0.15255074183976261</v>
      </c>
      <c r="R163">
        <v>0.15255074183976261</v>
      </c>
      <c r="S163">
        <v>0.16846908011869441</v>
      </c>
      <c r="T163">
        <v>0.18372415430267069</v>
      </c>
      <c r="U163">
        <v>0.19367311572700291</v>
      </c>
      <c r="V163">
        <v>0.20295881305637981</v>
      </c>
      <c r="W163">
        <v>0.21158124629080119</v>
      </c>
      <c r="X163">
        <v>301.23259148034708</v>
      </c>
      <c r="Y163">
        <v>301.23259148034708</v>
      </c>
      <c r="Z163">
        <v>302.29953100152898</v>
      </c>
      <c r="AA163">
        <v>301.94388449446831</v>
      </c>
      <c r="AB163">
        <v>302.65517750858959</v>
      </c>
      <c r="AC163">
        <v>303.0108240156502</v>
      </c>
      <c r="AD163">
        <v>304.07776353683221</v>
      </c>
      <c r="AE163">
        <v>9.637474954139952</v>
      </c>
      <c r="AF163">
        <v>9.637474954139952</v>
      </c>
      <c r="AG163">
        <v>9.637474954139952</v>
      </c>
      <c r="AH163">
        <v>9.637474954139952</v>
      </c>
      <c r="AI163">
        <v>9.637474954139952</v>
      </c>
      <c r="AJ163">
        <v>9.637474954139952</v>
      </c>
      <c r="AK163">
        <v>9.637474954139952</v>
      </c>
    </row>
    <row r="164" spans="1:37">
      <c r="A164" t="s">
        <v>711</v>
      </c>
      <c r="B164" t="s">
        <v>757</v>
      </c>
      <c r="C164" t="s">
        <v>785</v>
      </c>
      <c r="F164" t="s">
        <v>1307</v>
      </c>
      <c r="G164" t="s">
        <v>722</v>
      </c>
      <c r="H164" t="s">
        <v>723</v>
      </c>
      <c r="I164" t="s">
        <v>786</v>
      </c>
      <c r="J164" t="s">
        <v>1325</v>
      </c>
      <c r="K164" t="s">
        <v>1229</v>
      </c>
      <c r="L164">
        <v>1</v>
      </c>
      <c r="M164">
        <v>1</v>
      </c>
      <c r="N164">
        <v>2020</v>
      </c>
      <c r="O164">
        <v>8.7089799004097141</v>
      </c>
      <c r="P164">
        <v>1</v>
      </c>
      <c r="Q164">
        <v>0.15387727002967361</v>
      </c>
      <c r="R164">
        <v>0.15387727002967361</v>
      </c>
      <c r="S164">
        <v>0.16913234421364989</v>
      </c>
      <c r="T164">
        <v>0.18505068249258161</v>
      </c>
      <c r="U164">
        <v>0.19433637982195839</v>
      </c>
      <c r="V164">
        <v>0.20362207715133529</v>
      </c>
      <c r="W164">
        <v>0.21290777448071219</v>
      </c>
      <c r="X164">
        <v>333.2407771158031</v>
      </c>
      <c r="Y164">
        <v>333.2407771158031</v>
      </c>
      <c r="Z164">
        <v>335.01900965110627</v>
      </c>
      <c r="AA164">
        <v>333.95207012992438</v>
      </c>
      <c r="AB164">
        <v>333.95207012992438</v>
      </c>
      <c r="AC164">
        <v>334.66336314404572</v>
      </c>
      <c r="AD164">
        <v>335.01900965110627</v>
      </c>
      <c r="AE164">
        <v>9.637474954139952</v>
      </c>
      <c r="AF164">
        <v>9.637474954139952</v>
      </c>
      <c r="AG164">
        <v>9.637474954139952</v>
      </c>
      <c r="AH164">
        <v>9.637474954139952</v>
      </c>
      <c r="AI164">
        <v>9.637474954139952</v>
      </c>
      <c r="AJ164">
        <v>9.637474954139952</v>
      </c>
      <c r="AK164">
        <v>9.637474954139952</v>
      </c>
    </row>
    <row r="165" spans="1:37">
      <c r="A165" t="s">
        <v>711</v>
      </c>
      <c r="B165" t="s">
        <v>757</v>
      </c>
      <c r="C165" t="s">
        <v>785</v>
      </c>
      <c r="F165" t="s">
        <v>1307</v>
      </c>
      <c r="G165" t="s">
        <v>725</v>
      </c>
      <c r="H165" t="s">
        <v>726</v>
      </c>
      <c r="I165" t="s">
        <v>786</v>
      </c>
      <c r="J165" t="s">
        <v>1325</v>
      </c>
      <c r="K165" t="s">
        <v>1229</v>
      </c>
      <c r="L165">
        <v>0</v>
      </c>
      <c r="M165">
        <v>1</v>
      </c>
      <c r="N165">
        <v>2020</v>
      </c>
      <c r="O165">
        <v>8.7089799004097141</v>
      </c>
      <c r="P165">
        <v>1</v>
      </c>
      <c r="Q165">
        <v>0.15387727002967361</v>
      </c>
      <c r="R165">
        <v>0.15387727002967361</v>
      </c>
      <c r="S165">
        <v>0.16913234421364989</v>
      </c>
      <c r="T165">
        <v>0.18505068249258161</v>
      </c>
      <c r="U165">
        <v>0.19433637982195839</v>
      </c>
      <c r="V165">
        <v>0.20362207715133529</v>
      </c>
      <c r="W165">
        <v>0.21290777448071219</v>
      </c>
      <c r="X165">
        <v>333.2407771158031</v>
      </c>
      <c r="Y165">
        <v>333.2407771158031</v>
      </c>
      <c r="Z165">
        <v>335.01900965110627</v>
      </c>
      <c r="AA165">
        <v>333.95207012992438</v>
      </c>
      <c r="AB165">
        <v>333.95207012992438</v>
      </c>
      <c r="AC165">
        <v>334.66336314404572</v>
      </c>
      <c r="AD165">
        <v>335.01900965110627</v>
      </c>
      <c r="AE165">
        <v>9.637474954139952</v>
      </c>
      <c r="AF165">
        <v>9.637474954139952</v>
      </c>
      <c r="AG165">
        <v>9.637474954139952</v>
      </c>
      <c r="AH165">
        <v>9.637474954139952</v>
      </c>
      <c r="AI165">
        <v>9.637474954139952</v>
      </c>
      <c r="AJ165">
        <v>9.637474954139952</v>
      </c>
      <c r="AK165">
        <v>9.637474954139952</v>
      </c>
    </row>
    <row r="166" spans="1:37">
      <c r="A166" t="s">
        <v>711</v>
      </c>
      <c r="B166" t="s">
        <v>757</v>
      </c>
      <c r="C166" t="s">
        <v>785</v>
      </c>
      <c r="F166" t="s">
        <v>1307</v>
      </c>
      <c r="G166" t="s">
        <v>727</v>
      </c>
      <c r="H166" t="s">
        <v>728</v>
      </c>
      <c r="I166" t="s">
        <v>786</v>
      </c>
      <c r="J166" t="s">
        <v>1325</v>
      </c>
      <c r="K166" t="s">
        <v>1229</v>
      </c>
      <c r="L166">
        <v>0</v>
      </c>
      <c r="M166">
        <v>1</v>
      </c>
      <c r="N166">
        <v>2020</v>
      </c>
      <c r="O166">
        <v>8.7089799004097141</v>
      </c>
      <c r="P166">
        <v>0.1</v>
      </c>
      <c r="Q166">
        <v>0.15387727002967361</v>
      </c>
      <c r="R166">
        <v>0.15387727002967361</v>
      </c>
      <c r="S166">
        <v>0.16913234421364989</v>
      </c>
      <c r="T166">
        <v>0.18505068249258161</v>
      </c>
      <c r="U166">
        <v>0.19433637982195839</v>
      </c>
      <c r="V166">
        <v>0.20362207715133529</v>
      </c>
      <c r="W166">
        <v>0.21290777448071219</v>
      </c>
      <c r="X166">
        <v>333.2407771158031</v>
      </c>
      <c r="Y166">
        <v>333.2407771158031</v>
      </c>
      <c r="Z166">
        <v>335.01900965110627</v>
      </c>
      <c r="AA166">
        <v>333.95207012992438</v>
      </c>
      <c r="AB166">
        <v>333.95207012992438</v>
      </c>
      <c r="AC166">
        <v>334.66336314404572</v>
      </c>
      <c r="AD166">
        <v>335.01900965110627</v>
      </c>
      <c r="AE166">
        <v>9.637474954139952</v>
      </c>
      <c r="AF166">
        <v>9.637474954139952</v>
      </c>
      <c r="AG166">
        <v>9.637474954139952</v>
      </c>
      <c r="AH166">
        <v>9.637474954139952</v>
      </c>
      <c r="AI166">
        <v>9.637474954139952</v>
      </c>
      <c r="AJ166">
        <v>9.637474954139952</v>
      </c>
      <c r="AK166">
        <v>9.637474954139952</v>
      </c>
    </row>
    <row r="167" spans="1:37">
      <c r="A167" t="s">
        <v>711</v>
      </c>
      <c r="B167" t="s">
        <v>757</v>
      </c>
      <c r="C167" t="s">
        <v>785</v>
      </c>
      <c r="F167" t="s">
        <v>1309</v>
      </c>
      <c r="G167" t="s">
        <v>722</v>
      </c>
      <c r="H167" t="s">
        <v>723</v>
      </c>
      <c r="I167" t="s">
        <v>786</v>
      </c>
      <c r="J167" t="s">
        <v>1326</v>
      </c>
      <c r="K167" t="s">
        <v>1229</v>
      </c>
      <c r="L167">
        <v>1</v>
      </c>
      <c r="M167">
        <v>1</v>
      </c>
      <c r="N167">
        <v>2020</v>
      </c>
      <c r="O167">
        <v>8.7089799004097141</v>
      </c>
      <c r="P167">
        <v>1</v>
      </c>
      <c r="Q167">
        <v>0.15586706231454009</v>
      </c>
      <c r="R167">
        <v>0.15586706231454009</v>
      </c>
      <c r="S167">
        <v>0.17377519287833831</v>
      </c>
      <c r="T167">
        <v>0.191020059347181</v>
      </c>
      <c r="U167">
        <v>0.20163228486646881</v>
      </c>
      <c r="V167">
        <v>0.21158124629080119</v>
      </c>
      <c r="W167">
        <v>0.2215302077151336</v>
      </c>
      <c r="X167">
        <v>333.59642362286382</v>
      </c>
      <c r="Y167">
        <v>333.59642362286382</v>
      </c>
      <c r="Z167">
        <v>332.88513060874249</v>
      </c>
      <c r="AA167">
        <v>330.39560505931809</v>
      </c>
      <c r="AB167">
        <v>329.68431204519692</v>
      </c>
      <c r="AC167">
        <v>329.32866553813631</v>
      </c>
      <c r="AD167">
        <v>328.97301903107558</v>
      </c>
      <c r="AE167">
        <v>9.637474954139952</v>
      </c>
      <c r="AF167">
        <v>9.637474954139952</v>
      </c>
      <c r="AG167">
        <v>9.637474954139952</v>
      </c>
      <c r="AH167">
        <v>9.637474954139952</v>
      </c>
      <c r="AI167">
        <v>9.637474954139952</v>
      </c>
      <c r="AJ167">
        <v>9.637474954139952</v>
      </c>
      <c r="AK167">
        <v>9.637474954139952</v>
      </c>
    </row>
    <row r="168" spans="1:37">
      <c r="A168" t="s">
        <v>711</v>
      </c>
      <c r="B168" t="s">
        <v>757</v>
      </c>
      <c r="C168" t="s">
        <v>785</v>
      </c>
      <c r="F168" t="s">
        <v>1309</v>
      </c>
      <c r="G168" t="s">
        <v>725</v>
      </c>
      <c r="H168" t="s">
        <v>726</v>
      </c>
      <c r="I168" t="s">
        <v>786</v>
      </c>
      <c r="J168" t="s">
        <v>1326</v>
      </c>
      <c r="K168" t="s">
        <v>1229</v>
      </c>
      <c r="L168">
        <v>0</v>
      </c>
      <c r="M168">
        <v>1</v>
      </c>
      <c r="N168">
        <v>2020</v>
      </c>
      <c r="O168">
        <v>8.7089799004097141</v>
      </c>
      <c r="P168">
        <v>1</v>
      </c>
      <c r="Q168">
        <v>0.15586706231454009</v>
      </c>
      <c r="R168">
        <v>0.15586706231454009</v>
      </c>
      <c r="S168">
        <v>0.17377519287833831</v>
      </c>
      <c r="T168">
        <v>0.191020059347181</v>
      </c>
      <c r="U168">
        <v>0.20163228486646881</v>
      </c>
      <c r="V168">
        <v>0.21158124629080119</v>
      </c>
      <c r="W168">
        <v>0.2215302077151336</v>
      </c>
      <c r="X168">
        <v>333.59642362286382</v>
      </c>
      <c r="Y168">
        <v>333.59642362286382</v>
      </c>
      <c r="Z168">
        <v>332.88513060874249</v>
      </c>
      <c r="AA168">
        <v>330.39560505931809</v>
      </c>
      <c r="AB168">
        <v>329.68431204519692</v>
      </c>
      <c r="AC168">
        <v>329.32866553813631</v>
      </c>
      <c r="AD168">
        <v>328.97301903107558</v>
      </c>
      <c r="AE168">
        <v>9.637474954139952</v>
      </c>
      <c r="AF168">
        <v>9.637474954139952</v>
      </c>
      <c r="AG168">
        <v>9.637474954139952</v>
      </c>
      <c r="AH168">
        <v>9.637474954139952</v>
      </c>
      <c r="AI168">
        <v>9.637474954139952</v>
      </c>
      <c r="AJ168">
        <v>9.637474954139952</v>
      </c>
      <c r="AK168">
        <v>9.637474954139952</v>
      </c>
    </row>
    <row r="169" spans="1:37">
      <c r="A169" t="s">
        <v>711</v>
      </c>
      <c r="B169" t="s">
        <v>757</v>
      </c>
      <c r="C169" t="s">
        <v>785</v>
      </c>
      <c r="F169" t="s">
        <v>1309</v>
      </c>
      <c r="G169" t="s">
        <v>727</v>
      </c>
      <c r="H169" t="s">
        <v>728</v>
      </c>
      <c r="I169" t="s">
        <v>786</v>
      </c>
      <c r="J169" t="s">
        <v>1326</v>
      </c>
      <c r="K169" t="s">
        <v>1229</v>
      </c>
      <c r="L169">
        <v>0</v>
      </c>
      <c r="M169">
        <v>1</v>
      </c>
      <c r="N169">
        <v>2020</v>
      </c>
      <c r="O169">
        <v>8.7089799004097141</v>
      </c>
      <c r="P169">
        <v>0.1</v>
      </c>
      <c r="Q169">
        <v>0.15586706231454009</v>
      </c>
      <c r="R169">
        <v>0.15586706231454009</v>
      </c>
      <c r="S169">
        <v>0.17377519287833831</v>
      </c>
      <c r="T169">
        <v>0.191020059347181</v>
      </c>
      <c r="U169">
        <v>0.20163228486646881</v>
      </c>
      <c r="V169">
        <v>0.21158124629080119</v>
      </c>
      <c r="W169">
        <v>0.2215302077151336</v>
      </c>
      <c r="X169">
        <v>333.59642362286382</v>
      </c>
      <c r="Y169">
        <v>333.59642362286382</v>
      </c>
      <c r="Z169">
        <v>332.88513060874249</v>
      </c>
      <c r="AA169">
        <v>330.39560505931809</v>
      </c>
      <c r="AB169">
        <v>329.68431204519692</v>
      </c>
      <c r="AC169">
        <v>329.32866553813631</v>
      </c>
      <c r="AD169">
        <v>328.97301903107558</v>
      </c>
      <c r="AE169">
        <v>9.637474954139952</v>
      </c>
      <c r="AF169">
        <v>9.637474954139952</v>
      </c>
      <c r="AG169">
        <v>9.637474954139952</v>
      </c>
      <c r="AH169">
        <v>9.637474954139952</v>
      </c>
      <c r="AI169">
        <v>9.637474954139952</v>
      </c>
      <c r="AJ169">
        <v>9.637474954139952</v>
      </c>
      <c r="AK169">
        <v>9.637474954139952</v>
      </c>
    </row>
    <row r="170" spans="1:37">
      <c r="A170" t="s">
        <v>711</v>
      </c>
      <c r="B170" t="s">
        <v>757</v>
      </c>
      <c r="C170" t="s">
        <v>785</v>
      </c>
      <c r="F170" t="s">
        <v>1311</v>
      </c>
      <c r="G170" t="s">
        <v>722</v>
      </c>
      <c r="H170" t="s">
        <v>723</v>
      </c>
      <c r="I170" t="s">
        <v>786</v>
      </c>
      <c r="J170" t="s">
        <v>1327</v>
      </c>
      <c r="K170" t="s">
        <v>1229</v>
      </c>
      <c r="L170">
        <v>1</v>
      </c>
      <c r="M170">
        <v>1</v>
      </c>
      <c r="N170">
        <v>2020</v>
      </c>
      <c r="O170">
        <v>8.7089799004097141</v>
      </c>
      <c r="P170">
        <v>0.53273809523809801</v>
      </c>
      <c r="Q170">
        <v>0.25999952522255132</v>
      </c>
      <c r="R170">
        <v>0.25999952522255132</v>
      </c>
      <c r="S170">
        <v>0.28653008902077193</v>
      </c>
      <c r="T170">
        <v>0.31438718100890251</v>
      </c>
      <c r="U170">
        <v>0.33030551928783269</v>
      </c>
      <c r="V170">
        <v>0.34556059347180917</v>
      </c>
      <c r="W170">
        <v>0.36147893175074242</v>
      </c>
      <c r="X170">
        <v>378.40788351250092</v>
      </c>
      <c r="Y170">
        <v>378.40788351250092</v>
      </c>
      <c r="Z170">
        <v>354.57956753944029</v>
      </c>
      <c r="AA170">
        <v>338.93112122877358</v>
      </c>
      <c r="AB170">
        <v>332.88513060874158</v>
      </c>
      <c r="AC170">
        <v>327.19478649577292</v>
      </c>
      <c r="AD170">
        <v>321.14879587574069</v>
      </c>
      <c r="AE170">
        <v>9.6374749541399289</v>
      </c>
      <c r="AF170">
        <v>9.6374749541399289</v>
      </c>
      <c r="AG170">
        <v>9.6374749541399289</v>
      </c>
      <c r="AH170">
        <v>9.6374749541399289</v>
      </c>
      <c r="AI170">
        <v>9.6374749541399289</v>
      </c>
      <c r="AJ170">
        <v>9.6374749541399289</v>
      </c>
      <c r="AK170">
        <v>9.6374749541399289</v>
      </c>
    </row>
    <row r="171" spans="1:37">
      <c r="A171" t="s">
        <v>711</v>
      </c>
      <c r="B171" t="s">
        <v>757</v>
      </c>
      <c r="C171" t="s">
        <v>785</v>
      </c>
      <c r="F171" t="s">
        <v>1311</v>
      </c>
      <c r="G171" t="s">
        <v>725</v>
      </c>
      <c r="H171" t="s">
        <v>726</v>
      </c>
      <c r="I171" t="s">
        <v>786</v>
      </c>
      <c r="J171" t="s">
        <v>1327</v>
      </c>
      <c r="K171" t="s">
        <v>1229</v>
      </c>
      <c r="L171">
        <v>0</v>
      </c>
      <c r="M171">
        <v>1</v>
      </c>
      <c r="N171">
        <v>2020</v>
      </c>
      <c r="O171">
        <v>8.7089799004097141</v>
      </c>
      <c r="P171">
        <v>0.53273809523809801</v>
      </c>
      <c r="Q171">
        <v>0.25999952522255132</v>
      </c>
      <c r="R171">
        <v>0.25999952522255132</v>
      </c>
      <c r="S171">
        <v>0.28653008902077193</v>
      </c>
      <c r="T171">
        <v>0.31438718100890251</v>
      </c>
      <c r="U171">
        <v>0.33030551928783269</v>
      </c>
      <c r="V171">
        <v>0.34556059347180917</v>
      </c>
      <c r="W171">
        <v>0.36147893175074242</v>
      </c>
      <c r="X171">
        <v>378.40788351250092</v>
      </c>
      <c r="Y171">
        <v>378.40788351250092</v>
      </c>
      <c r="Z171">
        <v>354.57956753944029</v>
      </c>
      <c r="AA171">
        <v>338.93112122877358</v>
      </c>
      <c r="AB171">
        <v>332.88513060874158</v>
      </c>
      <c r="AC171">
        <v>327.19478649577292</v>
      </c>
      <c r="AD171">
        <v>321.14879587574069</v>
      </c>
      <c r="AE171">
        <v>9.6374749541399289</v>
      </c>
      <c r="AF171">
        <v>9.6374749541399289</v>
      </c>
      <c r="AG171">
        <v>9.6374749541399289</v>
      </c>
      <c r="AH171">
        <v>9.6374749541399289</v>
      </c>
      <c r="AI171">
        <v>9.6374749541399289</v>
      </c>
      <c r="AJ171">
        <v>9.6374749541399289</v>
      </c>
      <c r="AK171">
        <v>9.6374749541399289</v>
      </c>
    </row>
    <row r="172" spans="1:37">
      <c r="A172" t="s">
        <v>711</v>
      </c>
      <c r="B172" t="s">
        <v>757</v>
      </c>
      <c r="C172" t="s">
        <v>785</v>
      </c>
      <c r="F172" t="s">
        <v>1311</v>
      </c>
      <c r="G172" t="s">
        <v>727</v>
      </c>
      <c r="H172" t="s">
        <v>728</v>
      </c>
      <c r="I172" t="s">
        <v>786</v>
      </c>
      <c r="J172" t="s">
        <v>1327</v>
      </c>
      <c r="K172" t="s">
        <v>1229</v>
      </c>
      <c r="L172">
        <v>0</v>
      </c>
      <c r="M172">
        <v>1</v>
      </c>
      <c r="N172">
        <v>2020</v>
      </c>
      <c r="O172">
        <v>8.7089799004097141</v>
      </c>
      <c r="P172">
        <v>0.1</v>
      </c>
      <c r="Q172">
        <v>0.25999952522255132</v>
      </c>
      <c r="R172">
        <v>0.25999952522255132</v>
      </c>
      <c r="S172">
        <v>0.28653008902077193</v>
      </c>
      <c r="T172">
        <v>0.31438718100890251</v>
      </c>
      <c r="U172">
        <v>0.33030551928783269</v>
      </c>
      <c r="V172">
        <v>0.34556059347180917</v>
      </c>
      <c r="W172">
        <v>0.36147893175074242</v>
      </c>
      <c r="X172">
        <v>378.40788351250092</v>
      </c>
      <c r="Y172">
        <v>378.40788351250092</v>
      </c>
      <c r="Z172">
        <v>354.57956753944029</v>
      </c>
      <c r="AA172">
        <v>338.93112122877358</v>
      </c>
      <c r="AB172">
        <v>332.88513060874158</v>
      </c>
      <c r="AC172">
        <v>327.19478649577292</v>
      </c>
      <c r="AD172">
        <v>321.14879587574069</v>
      </c>
      <c r="AE172">
        <v>9.6374749541399289</v>
      </c>
      <c r="AF172">
        <v>9.6374749541399289</v>
      </c>
      <c r="AG172">
        <v>9.6374749541399289</v>
      </c>
      <c r="AH172">
        <v>9.6374749541399289</v>
      </c>
      <c r="AI172">
        <v>9.6374749541399289</v>
      </c>
      <c r="AJ172">
        <v>9.6374749541399289</v>
      </c>
      <c r="AK172">
        <v>9.6374749541399289</v>
      </c>
    </row>
    <row r="173" spans="1:37">
      <c r="A173" t="s">
        <v>711</v>
      </c>
      <c r="B173" t="s">
        <v>757</v>
      </c>
      <c r="C173" t="s">
        <v>785</v>
      </c>
      <c r="F173" t="s">
        <v>1311</v>
      </c>
      <c r="G173" t="s">
        <v>770</v>
      </c>
      <c r="H173" t="s">
        <v>771</v>
      </c>
      <c r="I173" t="s">
        <v>786</v>
      </c>
      <c r="J173" t="s">
        <v>1327</v>
      </c>
      <c r="K173" t="s">
        <v>1229</v>
      </c>
      <c r="L173">
        <v>0</v>
      </c>
      <c r="M173">
        <v>1</v>
      </c>
      <c r="N173">
        <v>2020</v>
      </c>
      <c r="O173">
        <v>8.7089799004097141</v>
      </c>
      <c r="P173">
        <v>0.46726190476190199</v>
      </c>
      <c r="Q173">
        <v>0.25999952522255132</v>
      </c>
      <c r="R173">
        <v>0.25999952522255132</v>
      </c>
      <c r="S173">
        <v>0.28653008902077193</v>
      </c>
      <c r="T173">
        <v>0.31438718100890251</v>
      </c>
      <c r="U173">
        <v>0.33030551928783269</v>
      </c>
      <c r="V173">
        <v>0.34556059347180917</v>
      </c>
      <c r="W173">
        <v>0.36147893175074242</v>
      </c>
      <c r="X173">
        <v>378.40788351250092</v>
      </c>
      <c r="Y173">
        <v>378.40788351250092</v>
      </c>
      <c r="Z173">
        <v>354.57956753944029</v>
      </c>
      <c r="AA173">
        <v>338.93112122877358</v>
      </c>
      <c r="AB173">
        <v>332.88513060874158</v>
      </c>
      <c r="AC173">
        <v>327.19478649577292</v>
      </c>
      <c r="AD173">
        <v>321.14879587574069</v>
      </c>
      <c r="AE173">
        <v>9.6374749541399289</v>
      </c>
      <c r="AF173">
        <v>9.6374749541399289</v>
      </c>
      <c r="AG173">
        <v>9.6374749541399289</v>
      </c>
      <c r="AH173">
        <v>9.6374749541399289</v>
      </c>
      <c r="AI173">
        <v>9.6374749541399289</v>
      </c>
      <c r="AJ173">
        <v>9.6374749541399289</v>
      </c>
      <c r="AK173">
        <v>9.6374749541399289</v>
      </c>
    </row>
    <row r="174" spans="1:37">
      <c r="A174" t="s">
        <v>711</v>
      </c>
      <c r="B174" t="s">
        <v>757</v>
      </c>
      <c r="C174" t="s">
        <v>785</v>
      </c>
      <c r="F174" t="s">
        <v>783</v>
      </c>
      <c r="G174" t="s">
        <v>740</v>
      </c>
      <c r="H174" t="s">
        <v>741</v>
      </c>
      <c r="I174" t="s">
        <v>786</v>
      </c>
      <c r="J174" t="s">
        <v>1328</v>
      </c>
      <c r="K174" t="s">
        <v>1229</v>
      </c>
      <c r="L174">
        <v>1</v>
      </c>
      <c r="M174">
        <v>1</v>
      </c>
      <c r="N174">
        <v>2020</v>
      </c>
      <c r="O174">
        <v>8.7089799004097141</v>
      </c>
      <c r="P174">
        <v>1</v>
      </c>
      <c r="Q174">
        <v>0.2042853412462908</v>
      </c>
      <c r="R174">
        <v>0.2042853412462908</v>
      </c>
      <c r="S174">
        <v>0.22484652818991099</v>
      </c>
      <c r="T174">
        <v>0.24673424332344221</v>
      </c>
      <c r="U174">
        <v>0.2566832047477744</v>
      </c>
      <c r="V174">
        <v>0.26729543026706237</v>
      </c>
      <c r="W174">
        <v>0.27724439169139448</v>
      </c>
      <c r="X174">
        <v>456.29446855877808</v>
      </c>
      <c r="Y174">
        <v>456.29446855877808</v>
      </c>
      <c r="Z174">
        <v>426.06451545862558</v>
      </c>
      <c r="AA174">
        <v>401.88055297850298</v>
      </c>
      <c r="AB174">
        <v>392.63374379492689</v>
      </c>
      <c r="AC174">
        <v>383.38693461135102</v>
      </c>
      <c r="AD174">
        <v>374.14012542777488</v>
      </c>
      <c r="AE174">
        <v>9.6374749541399449</v>
      </c>
      <c r="AF174">
        <v>9.6374749541399449</v>
      </c>
      <c r="AG174">
        <v>9.6374749541399449</v>
      </c>
      <c r="AH174">
        <v>9.6374749541399449</v>
      </c>
      <c r="AI174">
        <v>9.6374749541399449</v>
      </c>
      <c r="AJ174">
        <v>9.6374749541399449</v>
      </c>
      <c r="AK174">
        <v>9.6374749541399449</v>
      </c>
    </row>
    <row r="175" spans="1:37">
      <c r="A175" t="s">
        <v>711</v>
      </c>
      <c r="B175" t="s">
        <v>757</v>
      </c>
      <c r="C175" t="s">
        <v>785</v>
      </c>
      <c r="F175" t="s">
        <v>1314</v>
      </c>
      <c r="G175" t="s">
        <v>740</v>
      </c>
      <c r="H175" t="s">
        <v>741</v>
      </c>
      <c r="I175" t="s">
        <v>786</v>
      </c>
      <c r="J175" t="s">
        <v>1329</v>
      </c>
      <c r="K175" t="s">
        <v>1229</v>
      </c>
      <c r="L175">
        <v>1</v>
      </c>
      <c r="M175">
        <v>1</v>
      </c>
      <c r="N175">
        <v>2020</v>
      </c>
      <c r="O175">
        <v>8.7089799004097141</v>
      </c>
      <c r="P175">
        <v>0.88973384030418268</v>
      </c>
      <c r="Q175">
        <v>0.22352</v>
      </c>
      <c r="R175">
        <v>0.22352</v>
      </c>
      <c r="S175">
        <v>0.24739750741839769</v>
      </c>
      <c r="T175">
        <v>0.26795869436201769</v>
      </c>
      <c r="U175">
        <v>0.27658112759643932</v>
      </c>
      <c r="V175">
        <v>0.28653008902077137</v>
      </c>
      <c r="W175">
        <v>0.29581578635014832</v>
      </c>
      <c r="X175">
        <v>386.58775317489648</v>
      </c>
      <c r="Y175">
        <v>386.58775317489648</v>
      </c>
      <c r="Z175">
        <v>358.84732562416781</v>
      </c>
      <c r="AA175">
        <v>340.70935376407652</v>
      </c>
      <c r="AB175">
        <v>333.59642362286371</v>
      </c>
      <c r="AC175">
        <v>326.12784697459062</v>
      </c>
      <c r="AD175">
        <v>318.6592703263176</v>
      </c>
      <c r="AE175">
        <v>9.6374749541399449</v>
      </c>
      <c r="AF175">
        <v>9.6374749541399449</v>
      </c>
      <c r="AG175">
        <v>9.6374749541399449</v>
      </c>
      <c r="AH175">
        <v>9.6374749541399449</v>
      </c>
      <c r="AI175">
        <v>9.6374749541399449</v>
      </c>
      <c r="AJ175">
        <v>9.6374749541399449</v>
      </c>
      <c r="AK175">
        <v>9.6374749541399449</v>
      </c>
    </row>
    <row r="176" spans="1:37">
      <c r="A176" t="s">
        <v>711</v>
      </c>
      <c r="B176" t="s">
        <v>757</v>
      </c>
      <c r="C176" t="s">
        <v>785</v>
      </c>
      <c r="F176" t="s">
        <v>1314</v>
      </c>
      <c r="G176" t="s">
        <v>770</v>
      </c>
      <c r="H176" t="s">
        <v>771</v>
      </c>
      <c r="I176" t="s">
        <v>786</v>
      </c>
      <c r="J176" t="s">
        <v>1329</v>
      </c>
      <c r="K176" t="s">
        <v>1229</v>
      </c>
      <c r="L176">
        <v>0</v>
      </c>
      <c r="M176">
        <v>1</v>
      </c>
      <c r="N176">
        <v>2020</v>
      </c>
      <c r="O176">
        <v>8.7089799004097141</v>
      </c>
      <c r="P176">
        <v>0.1102661596958173</v>
      </c>
      <c r="Q176">
        <v>0.22352</v>
      </c>
      <c r="R176">
        <v>0.22352</v>
      </c>
      <c r="S176">
        <v>0.24739750741839769</v>
      </c>
      <c r="T176">
        <v>0.26795869436201769</v>
      </c>
      <c r="U176">
        <v>0.27658112759643932</v>
      </c>
      <c r="V176">
        <v>0.28653008902077137</v>
      </c>
      <c r="W176">
        <v>0.29581578635014832</v>
      </c>
      <c r="X176">
        <v>386.58775317489648</v>
      </c>
      <c r="Y176">
        <v>386.58775317489648</v>
      </c>
      <c r="Z176">
        <v>358.84732562416781</v>
      </c>
      <c r="AA176">
        <v>340.70935376407652</v>
      </c>
      <c r="AB176">
        <v>333.59642362286371</v>
      </c>
      <c r="AC176">
        <v>326.12784697459062</v>
      </c>
      <c r="AD176">
        <v>318.6592703263176</v>
      </c>
      <c r="AE176">
        <v>9.6374749541399449</v>
      </c>
      <c r="AF176">
        <v>9.6374749541399449</v>
      </c>
      <c r="AG176">
        <v>9.6374749541399449</v>
      </c>
      <c r="AH176">
        <v>9.6374749541399449</v>
      </c>
      <c r="AI176">
        <v>9.6374749541399449</v>
      </c>
      <c r="AJ176">
        <v>9.6374749541399449</v>
      </c>
      <c r="AK176">
        <v>9.6374749541399449</v>
      </c>
    </row>
    <row r="177" spans="1:37">
      <c r="A177" t="s">
        <v>711</v>
      </c>
      <c r="B177" t="s">
        <v>757</v>
      </c>
      <c r="C177" t="s">
        <v>785</v>
      </c>
      <c r="F177" t="s">
        <v>781</v>
      </c>
      <c r="G177" t="s">
        <v>770</v>
      </c>
      <c r="H177" t="s">
        <v>771</v>
      </c>
      <c r="I177" t="s">
        <v>786</v>
      </c>
      <c r="J177" t="s">
        <v>1330</v>
      </c>
      <c r="K177" t="s">
        <v>1229</v>
      </c>
      <c r="L177">
        <v>1</v>
      </c>
      <c r="M177">
        <v>1</v>
      </c>
      <c r="N177">
        <v>2020</v>
      </c>
      <c r="O177">
        <v>8.7089799004097141</v>
      </c>
      <c r="P177">
        <v>1</v>
      </c>
      <c r="Q177">
        <v>0.37872379821958457</v>
      </c>
      <c r="R177">
        <v>0.37872379821958457</v>
      </c>
      <c r="S177">
        <v>0.41188700296735897</v>
      </c>
      <c r="T177">
        <v>0.44902979228486628</v>
      </c>
      <c r="U177">
        <v>0.46428486646884271</v>
      </c>
      <c r="V177">
        <v>0.47953994065281891</v>
      </c>
      <c r="W177">
        <v>0.49612154302670608</v>
      </c>
      <c r="X177">
        <v>369.51672083598658</v>
      </c>
      <c r="Y177">
        <v>369.51672083598658</v>
      </c>
      <c r="Z177">
        <v>333.95207012992438</v>
      </c>
      <c r="AA177">
        <v>315.10280525571142</v>
      </c>
      <c r="AB177">
        <v>306.21164257919588</v>
      </c>
      <c r="AC177">
        <v>297.32047990268029</v>
      </c>
      <c r="AD177">
        <v>288.78496373322542</v>
      </c>
      <c r="AE177">
        <v>6.2071872585986148</v>
      </c>
      <c r="AF177">
        <v>6.2071872585986148</v>
      </c>
      <c r="AG177">
        <v>6.2071872585986148</v>
      </c>
      <c r="AH177">
        <v>6.2071872585986148</v>
      </c>
      <c r="AI177">
        <v>6.2071872585986148</v>
      </c>
      <c r="AJ177">
        <v>6.2071872585986148</v>
      </c>
      <c r="AK177">
        <v>6.2071872585986148</v>
      </c>
    </row>
    <row r="178" spans="1:37">
      <c r="A178" t="s">
        <v>711</v>
      </c>
      <c r="B178" t="s">
        <v>757</v>
      </c>
      <c r="C178" t="s">
        <v>792</v>
      </c>
      <c r="F178" t="s">
        <v>778</v>
      </c>
      <c r="G178" t="s">
        <v>722</v>
      </c>
      <c r="H178" t="s">
        <v>723</v>
      </c>
      <c r="I178" t="s">
        <v>793</v>
      </c>
      <c r="J178" t="s">
        <v>1331</v>
      </c>
      <c r="K178" t="s">
        <v>1229</v>
      </c>
      <c r="L178">
        <v>1</v>
      </c>
      <c r="M178">
        <v>1</v>
      </c>
      <c r="N178">
        <v>2020</v>
      </c>
      <c r="O178">
        <v>10.89196958520898</v>
      </c>
      <c r="P178">
        <v>1</v>
      </c>
      <c r="Q178">
        <v>0.1014794065281899</v>
      </c>
      <c r="R178">
        <v>0.1014794065281899</v>
      </c>
      <c r="S178">
        <v>0.1114283679525223</v>
      </c>
      <c r="T178">
        <v>0.120581412462908</v>
      </c>
      <c r="U178">
        <v>0.12548956676557871</v>
      </c>
      <c r="V178">
        <v>0.13039772106824929</v>
      </c>
      <c r="W178">
        <v>0.1353058753709199</v>
      </c>
      <c r="X178">
        <v>241.12833178710201</v>
      </c>
      <c r="Y178">
        <v>241.12833178710201</v>
      </c>
      <c r="Z178">
        <v>243.26221082946569</v>
      </c>
      <c r="AA178">
        <v>243.97350384358691</v>
      </c>
      <c r="AB178">
        <v>246.1073828859507</v>
      </c>
      <c r="AC178">
        <v>247.52996891419309</v>
      </c>
      <c r="AD178">
        <v>249.66384795655691</v>
      </c>
      <c r="AE178">
        <v>9.9262614810501049</v>
      </c>
      <c r="AF178">
        <v>9.9262614810501049</v>
      </c>
      <c r="AG178">
        <v>9.9262614810501049</v>
      </c>
      <c r="AH178">
        <v>9.9262614810501049</v>
      </c>
      <c r="AI178">
        <v>9.9262614810501049</v>
      </c>
      <c r="AJ178">
        <v>9.9262614810501049</v>
      </c>
      <c r="AK178">
        <v>9.9262614810501049</v>
      </c>
    </row>
    <row r="179" spans="1:37">
      <c r="A179" t="s">
        <v>711</v>
      </c>
      <c r="B179" t="s">
        <v>757</v>
      </c>
      <c r="C179" t="s">
        <v>792</v>
      </c>
      <c r="F179" t="s">
        <v>778</v>
      </c>
      <c r="G179" t="s">
        <v>725</v>
      </c>
      <c r="H179" t="s">
        <v>726</v>
      </c>
      <c r="I179" t="s">
        <v>793</v>
      </c>
      <c r="J179" t="s">
        <v>1331</v>
      </c>
      <c r="K179" t="s">
        <v>1229</v>
      </c>
      <c r="L179">
        <v>0</v>
      </c>
      <c r="M179">
        <v>1</v>
      </c>
      <c r="N179">
        <v>2020</v>
      </c>
      <c r="O179">
        <v>10.89196958520898</v>
      </c>
      <c r="P179">
        <v>1</v>
      </c>
      <c r="Q179">
        <v>0.1014794065281899</v>
      </c>
      <c r="R179">
        <v>0.1014794065281899</v>
      </c>
      <c r="S179">
        <v>0.1114283679525223</v>
      </c>
      <c r="T179">
        <v>0.120581412462908</v>
      </c>
      <c r="U179">
        <v>0.12548956676557871</v>
      </c>
      <c r="V179">
        <v>0.13039772106824929</v>
      </c>
      <c r="W179">
        <v>0.1353058753709199</v>
      </c>
      <c r="X179">
        <v>241.12833178710201</v>
      </c>
      <c r="Y179">
        <v>241.12833178710201</v>
      </c>
      <c r="Z179">
        <v>243.26221082946569</v>
      </c>
      <c r="AA179">
        <v>243.97350384358691</v>
      </c>
      <c r="AB179">
        <v>246.1073828859507</v>
      </c>
      <c r="AC179">
        <v>247.52996891419309</v>
      </c>
      <c r="AD179">
        <v>249.66384795655691</v>
      </c>
      <c r="AE179">
        <v>9.9262614810501049</v>
      </c>
      <c r="AF179">
        <v>9.9262614810501049</v>
      </c>
      <c r="AG179">
        <v>9.9262614810501049</v>
      </c>
      <c r="AH179">
        <v>9.9262614810501049</v>
      </c>
      <c r="AI179">
        <v>9.9262614810501049</v>
      </c>
      <c r="AJ179">
        <v>9.9262614810501049</v>
      </c>
      <c r="AK179">
        <v>9.9262614810501049</v>
      </c>
    </row>
    <row r="180" spans="1:37">
      <c r="A180" t="s">
        <v>711</v>
      </c>
      <c r="B180" t="s">
        <v>757</v>
      </c>
      <c r="C180" t="s">
        <v>792</v>
      </c>
      <c r="F180" t="s">
        <v>778</v>
      </c>
      <c r="G180" t="s">
        <v>727</v>
      </c>
      <c r="H180" t="s">
        <v>728</v>
      </c>
      <c r="I180" t="s">
        <v>793</v>
      </c>
      <c r="J180" t="s">
        <v>1331</v>
      </c>
      <c r="K180" t="s">
        <v>1229</v>
      </c>
      <c r="L180">
        <v>0</v>
      </c>
      <c r="M180">
        <v>1</v>
      </c>
      <c r="N180">
        <v>2020</v>
      </c>
      <c r="O180">
        <v>10.89196958520898</v>
      </c>
      <c r="P180">
        <v>0.1</v>
      </c>
      <c r="Q180">
        <v>0.1014794065281899</v>
      </c>
      <c r="R180">
        <v>0.1014794065281899</v>
      </c>
      <c r="S180">
        <v>0.1114283679525223</v>
      </c>
      <c r="T180">
        <v>0.120581412462908</v>
      </c>
      <c r="U180">
        <v>0.12548956676557871</v>
      </c>
      <c r="V180">
        <v>0.13039772106824929</v>
      </c>
      <c r="W180">
        <v>0.1353058753709199</v>
      </c>
      <c r="X180">
        <v>241.12833178710201</v>
      </c>
      <c r="Y180">
        <v>241.12833178710201</v>
      </c>
      <c r="Z180">
        <v>243.26221082946569</v>
      </c>
      <c r="AA180">
        <v>243.97350384358691</v>
      </c>
      <c r="AB180">
        <v>246.1073828859507</v>
      </c>
      <c r="AC180">
        <v>247.52996891419309</v>
      </c>
      <c r="AD180">
        <v>249.66384795655691</v>
      </c>
      <c r="AE180">
        <v>9.9262614810501049</v>
      </c>
      <c r="AF180">
        <v>9.9262614810501049</v>
      </c>
      <c r="AG180">
        <v>9.9262614810501049</v>
      </c>
      <c r="AH180">
        <v>9.9262614810501049</v>
      </c>
      <c r="AI180">
        <v>9.9262614810501049</v>
      </c>
      <c r="AJ180">
        <v>9.9262614810501049</v>
      </c>
      <c r="AK180">
        <v>9.9262614810501049</v>
      </c>
    </row>
    <row r="181" spans="1:37">
      <c r="A181" t="s">
        <v>711</v>
      </c>
      <c r="B181" t="s">
        <v>757</v>
      </c>
      <c r="C181" t="s">
        <v>792</v>
      </c>
      <c r="F181" t="s">
        <v>1307</v>
      </c>
      <c r="G181" t="s">
        <v>722</v>
      </c>
      <c r="H181" t="s">
        <v>723</v>
      </c>
      <c r="I181" t="s">
        <v>793</v>
      </c>
      <c r="J181" t="s">
        <v>1332</v>
      </c>
      <c r="K181" t="s">
        <v>1229</v>
      </c>
      <c r="L181">
        <v>1</v>
      </c>
      <c r="M181">
        <v>1</v>
      </c>
      <c r="N181">
        <v>2020</v>
      </c>
      <c r="O181">
        <v>10.89196958520898</v>
      </c>
      <c r="P181">
        <v>1</v>
      </c>
      <c r="Q181">
        <v>0.1028059347181009</v>
      </c>
      <c r="R181">
        <v>0.1028059347181009</v>
      </c>
      <c r="S181">
        <v>0.1111630623145401</v>
      </c>
      <c r="T181">
        <v>0.12177528783382791</v>
      </c>
      <c r="U181">
        <v>0.12668344213649849</v>
      </c>
      <c r="V181">
        <v>0.1315915964391691</v>
      </c>
      <c r="W181">
        <v>0.1366324035608309</v>
      </c>
      <c r="X181">
        <v>253.22031302716309</v>
      </c>
      <c r="Y181">
        <v>253.22031302716309</v>
      </c>
      <c r="Z181">
        <v>255.35419206952679</v>
      </c>
      <c r="AA181">
        <v>256.06548508364801</v>
      </c>
      <c r="AB181">
        <v>257.48807111189058</v>
      </c>
      <c r="AC181">
        <v>259.62195015425431</v>
      </c>
      <c r="AD181">
        <v>261.75582919661798</v>
      </c>
      <c r="AE181">
        <v>9.9262614810501049</v>
      </c>
      <c r="AF181">
        <v>9.9262614810501049</v>
      </c>
      <c r="AG181">
        <v>9.9262614810501049</v>
      </c>
      <c r="AH181">
        <v>9.9262614810501049</v>
      </c>
      <c r="AI181">
        <v>9.9262614810501049</v>
      </c>
      <c r="AJ181">
        <v>9.9262614810501049</v>
      </c>
      <c r="AK181">
        <v>9.9262614810501049</v>
      </c>
    </row>
    <row r="182" spans="1:37">
      <c r="A182" t="s">
        <v>711</v>
      </c>
      <c r="B182" t="s">
        <v>757</v>
      </c>
      <c r="C182" t="s">
        <v>792</v>
      </c>
      <c r="F182" t="s">
        <v>1307</v>
      </c>
      <c r="G182" t="s">
        <v>725</v>
      </c>
      <c r="H182" t="s">
        <v>726</v>
      </c>
      <c r="I182" t="s">
        <v>793</v>
      </c>
      <c r="J182" t="s">
        <v>1332</v>
      </c>
      <c r="K182" t="s">
        <v>1229</v>
      </c>
      <c r="L182">
        <v>0</v>
      </c>
      <c r="M182">
        <v>1</v>
      </c>
      <c r="N182">
        <v>2020</v>
      </c>
      <c r="O182">
        <v>10.89196958520898</v>
      </c>
      <c r="P182">
        <v>1</v>
      </c>
      <c r="Q182">
        <v>0.1028059347181009</v>
      </c>
      <c r="R182">
        <v>0.1028059347181009</v>
      </c>
      <c r="S182">
        <v>0.1111630623145401</v>
      </c>
      <c r="T182">
        <v>0.12177528783382791</v>
      </c>
      <c r="U182">
        <v>0.12668344213649849</v>
      </c>
      <c r="V182">
        <v>0.1315915964391691</v>
      </c>
      <c r="W182">
        <v>0.1366324035608309</v>
      </c>
      <c r="X182">
        <v>253.22031302716309</v>
      </c>
      <c r="Y182">
        <v>253.22031302716309</v>
      </c>
      <c r="Z182">
        <v>255.35419206952679</v>
      </c>
      <c r="AA182">
        <v>256.06548508364801</v>
      </c>
      <c r="AB182">
        <v>257.48807111189058</v>
      </c>
      <c r="AC182">
        <v>259.62195015425431</v>
      </c>
      <c r="AD182">
        <v>261.75582919661798</v>
      </c>
      <c r="AE182">
        <v>9.9262614810501049</v>
      </c>
      <c r="AF182">
        <v>9.9262614810501049</v>
      </c>
      <c r="AG182">
        <v>9.9262614810501049</v>
      </c>
      <c r="AH182">
        <v>9.9262614810501049</v>
      </c>
      <c r="AI182">
        <v>9.9262614810501049</v>
      </c>
      <c r="AJ182">
        <v>9.9262614810501049</v>
      </c>
      <c r="AK182">
        <v>9.9262614810501049</v>
      </c>
    </row>
    <row r="183" spans="1:37">
      <c r="A183" t="s">
        <v>711</v>
      </c>
      <c r="B183" t="s">
        <v>757</v>
      </c>
      <c r="C183" t="s">
        <v>792</v>
      </c>
      <c r="F183" t="s">
        <v>1307</v>
      </c>
      <c r="G183" t="s">
        <v>727</v>
      </c>
      <c r="H183" t="s">
        <v>728</v>
      </c>
      <c r="I183" t="s">
        <v>793</v>
      </c>
      <c r="J183" t="s">
        <v>1332</v>
      </c>
      <c r="K183" t="s">
        <v>1229</v>
      </c>
      <c r="L183">
        <v>0</v>
      </c>
      <c r="M183">
        <v>1</v>
      </c>
      <c r="N183">
        <v>2020</v>
      </c>
      <c r="O183">
        <v>10.89196958520898</v>
      </c>
      <c r="P183">
        <v>0.1</v>
      </c>
      <c r="Q183">
        <v>0.1028059347181009</v>
      </c>
      <c r="R183">
        <v>0.1028059347181009</v>
      </c>
      <c r="S183">
        <v>0.1111630623145401</v>
      </c>
      <c r="T183">
        <v>0.12177528783382791</v>
      </c>
      <c r="U183">
        <v>0.12668344213649849</v>
      </c>
      <c r="V183">
        <v>0.1315915964391691</v>
      </c>
      <c r="W183">
        <v>0.1366324035608309</v>
      </c>
      <c r="X183">
        <v>253.22031302716309</v>
      </c>
      <c r="Y183">
        <v>253.22031302716309</v>
      </c>
      <c r="Z183">
        <v>255.35419206952679</v>
      </c>
      <c r="AA183">
        <v>256.06548508364801</v>
      </c>
      <c r="AB183">
        <v>257.48807111189058</v>
      </c>
      <c r="AC183">
        <v>259.62195015425431</v>
      </c>
      <c r="AD183">
        <v>261.75582919661798</v>
      </c>
      <c r="AE183">
        <v>9.9262614810501049</v>
      </c>
      <c r="AF183">
        <v>9.9262614810501049</v>
      </c>
      <c r="AG183">
        <v>9.9262614810501049</v>
      </c>
      <c r="AH183">
        <v>9.9262614810501049</v>
      </c>
      <c r="AI183">
        <v>9.9262614810501049</v>
      </c>
      <c r="AJ183">
        <v>9.9262614810501049</v>
      </c>
      <c r="AK183">
        <v>9.9262614810501049</v>
      </c>
    </row>
    <row r="184" spans="1:37">
      <c r="A184" t="s">
        <v>711</v>
      </c>
      <c r="B184" t="s">
        <v>757</v>
      </c>
      <c r="C184" t="s">
        <v>792</v>
      </c>
      <c r="F184" t="s">
        <v>1309</v>
      </c>
      <c r="G184" t="s">
        <v>722</v>
      </c>
      <c r="H184" t="s">
        <v>723</v>
      </c>
      <c r="I184" t="s">
        <v>793</v>
      </c>
      <c r="J184" t="s">
        <v>1333</v>
      </c>
      <c r="K184" t="s">
        <v>1229</v>
      </c>
      <c r="L184">
        <v>1</v>
      </c>
      <c r="M184">
        <v>1</v>
      </c>
      <c r="N184">
        <v>2020</v>
      </c>
      <c r="O184">
        <v>10.89196958520898</v>
      </c>
      <c r="P184">
        <v>1</v>
      </c>
      <c r="Q184">
        <v>0.10293858753709199</v>
      </c>
      <c r="R184">
        <v>0.10293858753709199</v>
      </c>
      <c r="S184">
        <v>0.1142140771513353</v>
      </c>
      <c r="T184">
        <v>0.1241630385756677</v>
      </c>
      <c r="U184">
        <v>0.12986710979228491</v>
      </c>
      <c r="V184">
        <v>0.1353058753709199</v>
      </c>
      <c r="W184">
        <v>0.1406119881305638</v>
      </c>
      <c r="X184">
        <v>259.62195015425431</v>
      </c>
      <c r="Y184">
        <v>259.62195015425431</v>
      </c>
      <c r="Z184">
        <v>260.33324316837559</v>
      </c>
      <c r="AA184">
        <v>260.33324316837559</v>
      </c>
      <c r="AB184">
        <v>261.75582919661798</v>
      </c>
      <c r="AC184">
        <v>263.88970823898183</v>
      </c>
      <c r="AD184">
        <v>266.02358728134561</v>
      </c>
      <c r="AE184">
        <v>9.9262614810501049</v>
      </c>
      <c r="AF184">
        <v>9.9262614810501049</v>
      </c>
      <c r="AG184">
        <v>9.9262614810501049</v>
      </c>
      <c r="AH184">
        <v>9.9262614810501049</v>
      </c>
      <c r="AI184">
        <v>9.9262614810501049</v>
      </c>
      <c r="AJ184">
        <v>9.9262614810501049</v>
      </c>
      <c r="AK184">
        <v>9.9262614810501049</v>
      </c>
    </row>
    <row r="185" spans="1:37">
      <c r="A185" t="s">
        <v>711</v>
      </c>
      <c r="B185" t="s">
        <v>757</v>
      </c>
      <c r="C185" t="s">
        <v>792</v>
      </c>
      <c r="F185" t="s">
        <v>1309</v>
      </c>
      <c r="G185" t="s">
        <v>725</v>
      </c>
      <c r="H185" t="s">
        <v>726</v>
      </c>
      <c r="I185" t="s">
        <v>793</v>
      </c>
      <c r="J185" t="s">
        <v>1333</v>
      </c>
      <c r="K185" t="s">
        <v>1229</v>
      </c>
      <c r="L185">
        <v>0</v>
      </c>
      <c r="M185">
        <v>1</v>
      </c>
      <c r="N185">
        <v>2020</v>
      </c>
      <c r="O185">
        <v>10.89196958520898</v>
      </c>
      <c r="P185">
        <v>1</v>
      </c>
      <c r="Q185">
        <v>0.10293858753709199</v>
      </c>
      <c r="R185">
        <v>0.10293858753709199</v>
      </c>
      <c r="S185">
        <v>0.1142140771513353</v>
      </c>
      <c r="T185">
        <v>0.1241630385756677</v>
      </c>
      <c r="U185">
        <v>0.12986710979228491</v>
      </c>
      <c r="V185">
        <v>0.1353058753709199</v>
      </c>
      <c r="W185">
        <v>0.1406119881305638</v>
      </c>
      <c r="X185">
        <v>259.62195015425431</v>
      </c>
      <c r="Y185">
        <v>259.62195015425431</v>
      </c>
      <c r="Z185">
        <v>260.33324316837559</v>
      </c>
      <c r="AA185">
        <v>260.33324316837559</v>
      </c>
      <c r="AB185">
        <v>261.75582919661798</v>
      </c>
      <c r="AC185">
        <v>263.88970823898183</v>
      </c>
      <c r="AD185">
        <v>266.02358728134561</v>
      </c>
      <c r="AE185">
        <v>9.9262614810501049</v>
      </c>
      <c r="AF185">
        <v>9.9262614810501049</v>
      </c>
      <c r="AG185">
        <v>9.9262614810501049</v>
      </c>
      <c r="AH185">
        <v>9.9262614810501049</v>
      </c>
      <c r="AI185">
        <v>9.9262614810501049</v>
      </c>
      <c r="AJ185">
        <v>9.9262614810501049</v>
      </c>
      <c r="AK185">
        <v>9.9262614810501049</v>
      </c>
    </row>
    <row r="186" spans="1:37">
      <c r="A186" t="s">
        <v>711</v>
      </c>
      <c r="B186" t="s">
        <v>757</v>
      </c>
      <c r="C186" t="s">
        <v>792</v>
      </c>
      <c r="F186" t="s">
        <v>1309</v>
      </c>
      <c r="G186" t="s">
        <v>727</v>
      </c>
      <c r="H186" t="s">
        <v>728</v>
      </c>
      <c r="I186" t="s">
        <v>793</v>
      </c>
      <c r="J186" t="s">
        <v>1333</v>
      </c>
      <c r="K186" t="s">
        <v>1229</v>
      </c>
      <c r="L186">
        <v>0</v>
      </c>
      <c r="M186">
        <v>1</v>
      </c>
      <c r="N186">
        <v>2020</v>
      </c>
      <c r="O186">
        <v>10.89196958520898</v>
      </c>
      <c r="P186">
        <v>0.1</v>
      </c>
      <c r="Q186">
        <v>0.10293858753709199</v>
      </c>
      <c r="R186">
        <v>0.10293858753709199</v>
      </c>
      <c r="S186">
        <v>0.1142140771513353</v>
      </c>
      <c r="T186">
        <v>0.1241630385756677</v>
      </c>
      <c r="U186">
        <v>0.12986710979228491</v>
      </c>
      <c r="V186">
        <v>0.1353058753709199</v>
      </c>
      <c r="W186">
        <v>0.1406119881305638</v>
      </c>
      <c r="X186">
        <v>259.62195015425431</v>
      </c>
      <c r="Y186">
        <v>259.62195015425431</v>
      </c>
      <c r="Z186">
        <v>260.33324316837559</v>
      </c>
      <c r="AA186">
        <v>260.33324316837559</v>
      </c>
      <c r="AB186">
        <v>261.75582919661798</v>
      </c>
      <c r="AC186">
        <v>263.88970823898183</v>
      </c>
      <c r="AD186">
        <v>266.02358728134561</v>
      </c>
      <c r="AE186">
        <v>9.9262614810501049</v>
      </c>
      <c r="AF186">
        <v>9.9262614810501049</v>
      </c>
      <c r="AG186">
        <v>9.9262614810501049</v>
      </c>
      <c r="AH186">
        <v>9.9262614810501049</v>
      </c>
      <c r="AI186">
        <v>9.9262614810501049</v>
      </c>
      <c r="AJ186">
        <v>9.9262614810501049</v>
      </c>
      <c r="AK186">
        <v>9.9262614810501049</v>
      </c>
    </row>
    <row r="187" spans="1:37">
      <c r="A187" t="s">
        <v>711</v>
      </c>
      <c r="B187" t="s">
        <v>757</v>
      </c>
      <c r="C187" t="s">
        <v>792</v>
      </c>
      <c r="F187" t="s">
        <v>1311</v>
      </c>
      <c r="G187" t="s">
        <v>722</v>
      </c>
      <c r="H187" t="s">
        <v>723</v>
      </c>
      <c r="I187" t="s">
        <v>793</v>
      </c>
      <c r="J187" t="s">
        <v>1334</v>
      </c>
      <c r="K187" t="s">
        <v>1229</v>
      </c>
      <c r="L187">
        <v>1</v>
      </c>
      <c r="M187">
        <v>1</v>
      </c>
      <c r="N187">
        <v>2020</v>
      </c>
      <c r="O187">
        <v>10.89196958520898</v>
      </c>
      <c r="P187">
        <v>0.34675615212528432</v>
      </c>
      <c r="Q187">
        <v>0.18040783382789249</v>
      </c>
      <c r="R187">
        <v>0.18040783382789249</v>
      </c>
      <c r="S187">
        <v>0.20163228486646839</v>
      </c>
      <c r="T187">
        <v>0.22285673590504509</v>
      </c>
      <c r="U187">
        <v>0.23214243323442141</v>
      </c>
      <c r="V187">
        <v>0.2414281305637975</v>
      </c>
      <c r="W187">
        <v>0.25204035608308611</v>
      </c>
      <c r="X187">
        <v>374.14012542777448</v>
      </c>
      <c r="Y187">
        <v>374.14012542777448</v>
      </c>
      <c r="Z187">
        <v>325.06090745340788</v>
      </c>
      <c r="AA187">
        <v>300.16565195916411</v>
      </c>
      <c r="AB187">
        <v>290.91884277558938</v>
      </c>
      <c r="AC187">
        <v>280.96074057789201</v>
      </c>
      <c r="AD187">
        <v>271.71393139431541</v>
      </c>
      <c r="AE187">
        <v>9.9262614810501226</v>
      </c>
      <c r="AF187">
        <v>9.9262614810501226</v>
      </c>
      <c r="AG187">
        <v>9.9262614810501226</v>
      </c>
      <c r="AH187">
        <v>9.9262614810501226</v>
      </c>
      <c r="AI187">
        <v>9.9262614810501226</v>
      </c>
      <c r="AJ187">
        <v>9.9262614810501226</v>
      </c>
      <c r="AK187">
        <v>9.9262614810501226</v>
      </c>
    </row>
    <row r="188" spans="1:37">
      <c r="A188" t="s">
        <v>711</v>
      </c>
      <c r="B188" t="s">
        <v>757</v>
      </c>
      <c r="C188" t="s">
        <v>792</v>
      </c>
      <c r="F188" t="s">
        <v>1311</v>
      </c>
      <c r="G188" t="s">
        <v>725</v>
      </c>
      <c r="H188" t="s">
        <v>726</v>
      </c>
      <c r="I188" t="s">
        <v>793</v>
      </c>
      <c r="J188" t="s">
        <v>1334</v>
      </c>
      <c r="K188" t="s">
        <v>1229</v>
      </c>
      <c r="L188">
        <v>0</v>
      </c>
      <c r="M188">
        <v>1</v>
      </c>
      <c r="N188">
        <v>2020</v>
      </c>
      <c r="O188">
        <v>10.89196958520898</v>
      </c>
      <c r="P188">
        <v>0.34675615212528432</v>
      </c>
      <c r="Q188">
        <v>0.18040783382789249</v>
      </c>
      <c r="R188">
        <v>0.18040783382789249</v>
      </c>
      <c r="S188">
        <v>0.20163228486646839</v>
      </c>
      <c r="T188">
        <v>0.22285673590504509</v>
      </c>
      <c r="U188">
        <v>0.23214243323442141</v>
      </c>
      <c r="V188">
        <v>0.2414281305637975</v>
      </c>
      <c r="W188">
        <v>0.25204035608308611</v>
      </c>
      <c r="X188">
        <v>374.14012542777448</v>
      </c>
      <c r="Y188">
        <v>374.14012542777448</v>
      </c>
      <c r="Z188">
        <v>325.06090745340788</v>
      </c>
      <c r="AA188">
        <v>300.16565195916411</v>
      </c>
      <c r="AB188">
        <v>290.91884277558938</v>
      </c>
      <c r="AC188">
        <v>280.96074057789201</v>
      </c>
      <c r="AD188">
        <v>271.71393139431541</v>
      </c>
      <c r="AE188">
        <v>9.9262614810501226</v>
      </c>
      <c r="AF188">
        <v>9.9262614810501226</v>
      </c>
      <c r="AG188">
        <v>9.9262614810501226</v>
      </c>
      <c r="AH188">
        <v>9.9262614810501226</v>
      </c>
      <c r="AI188">
        <v>9.9262614810501226</v>
      </c>
      <c r="AJ188">
        <v>9.9262614810501226</v>
      </c>
      <c r="AK188">
        <v>9.9262614810501226</v>
      </c>
    </row>
    <row r="189" spans="1:37">
      <c r="A189" t="s">
        <v>711</v>
      </c>
      <c r="B189" t="s">
        <v>757</v>
      </c>
      <c r="C189" t="s">
        <v>792</v>
      </c>
      <c r="F189" t="s">
        <v>1311</v>
      </c>
      <c r="G189" t="s">
        <v>727</v>
      </c>
      <c r="H189" t="s">
        <v>728</v>
      </c>
      <c r="I189" t="s">
        <v>793</v>
      </c>
      <c r="J189" t="s">
        <v>1334</v>
      </c>
      <c r="K189" t="s">
        <v>1229</v>
      </c>
      <c r="L189">
        <v>0</v>
      </c>
      <c r="M189">
        <v>1</v>
      </c>
      <c r="N189">
        <v>2020</v>
      </c>
      <c r="O189">
        <v>10.89196958520898</v>
      </c>
      <c r="P189">
        <v>0.1</v>
      </c>
      <c r="Q189">
        <v>0.18040783382789249</v>
      </c>
      <c r="R189">
        <v>0.18040783382789249</v>
      </c>
      <c r="S189">
        <v>0.20163228486646839</v>
      </c>
      <c r="T189">
        <v>0.22285673590504509</v>
      </c>
      <c r="U189">
        <v>0.23214243323442141</v>
      </c>
      <c r="V189">
        <v>0.2414281305637975</v>
      </c>
      <c r="W189">
        <v>0.25204035608308611</v>
      </c>
      <c r="X189">
        <v>374.14012542777448</v>
      </c>
      <c r="Y189">
        <v>374.14012542777448</v>
      </c>
      <c r="Z189">
        <v>325.06090745340788</v>
      </c>
      <c r="AA189">
        <v>300.16565195916411</v>
      </c>
      <c r="AB189">
        <v>290.91884277558938</v>
      </c>
      <c r="AC189">
        <v>280.96074057789201</v>
      </c>
      <c r="AD189">
        <v>271.71393139431541</v>
      </c>
      <c r="AE189">
        <v>9.9262614810501226</v>
      </c>
      <c r="AF189">
        <v>9.9262614810501226</v>
      </c>
      <c r="AG189">
        <v>9.9262614810501226</v>
      </c>
      <c r="AH189">
        <v>9.9262614810501226</v>
      </c>
      <c r="AI189">
        <v>9.9262614810501226</v>
      </c>
      <c r="AJ189">
        <v>9.9262614810501226</v>
      </c>
      <c r="AK189">
        <v>9.9262614810501226</v>
      </c>
    </row>
    <row r="190" spans="1:37">
      <c r="A190" t="s">
        <v>711</v>
      </c>
      <c r="B190" t="s">
        <v>757</v>
      </c>
      <c r="C190" t="s">
        <v>792</v>
      </c>
      <c r="F190" t="s">
        <v>1311</v>
      </c>
      <c r="G190" t="s">
        <v>770</v>
      </c>
      <c r="H190" t="s">
        <v>771</v>
      </c>
      <c r="I190" t="s">
        <v>793</v>
      </c>
      <c r="J190" t="s">
        <v>1334</v>
      </c>
      <c r="K190" t="s">
        <v>1229</v>
      </c>
      <c r="L190">
        <v>0</v>
      </c>
      <c r="M190">
        <v>1</v>
      </c>
      <c r="N190">
        <v>2020</v>
      </c>
      <c r="O190">
        <v>10.89196958520898</v>
      </c>
      <c r="P190">
        <v>0.65324384787471568</v>
      </c>
      <c r="Q190">
        <v>0.18040783382789249</v>
      </c>
      <c r="R190">
        <v>0.18040783382789249</v>
      </c>
      <c r="S190">
        <v>0.20163228486646839</v>
      </c>
      <c r="T190">
        <v>0.22285673590504509</v>
      </c>
      <c r="U190">
        <v>0.23214243323442141</v>
      </c>
      <c r="V190">
        <v>0.2414281305637975</v>
      </c>
      <c r="W190">
        <v>0.25204035608308611</v>
      </c>
      <c r="X190">
        <v>374.14012542777448</v>
      </c>
      <c r="Y190">
        <v>374.14012542777448</v>
      </c>
      <c r="Z190">
        <v>325.06090745340788</v>
      </c>
      <c r="AA190">
        <v>300.16565195916411</v>
      </c>
      <c r="AB190">
        <v>290.91884277558938</v>
      </c>
      <c r="AC190">
        <v>280.96074057789201</v>
      </c>
      <c r="AD190">
        <v>271.71393139431541</v>
      </c>
      <c r="AE190">
        <v>9.9262614810501226</v>
      </c>
      <c r="AF190">
        <v>9.9262614810501226</v>
      </c>
      <c r="AG190">
        <v>9.9262614810501226</v>
      </c>
      <c r="AH190">
        <v>9.9262614810501226</v>
      </c>
      <c r="AI190">
        <v>9.9262614810501226</v>
      </c>
      <c r="AJ190">
        <v>9.9262614810501226</v>
      </c>
      <c r="AK190">
        <v>9.9262614810501226</v>
      </c>
    </row>
    <row r="191" spans="1:37">
      <c r="A191" t="s">
        <v>711</v>
      </c>
      <c r="B191" t="s">
        <v>757</v>
      </c>
      <c r="C191" t="s">
        <v>792</v>
      </c>
      <c r="F191" t="s">
        <v>783</v>
      </c>
      <c r="G191" t="s">
        <v>740</v>
      </c>
      <c r="H191" t="s">
        <v>741</v>
      </c>
      <c r="I191" t="s">
        <v>793</v>
      </c>
      <c r="J191" t="s">
        <v>1335</v>
      </c>
      <c r="K191" t="s">
        <v>1229</v>
      </c>
      <c r="L191">
        <v>1</v>
      </c>
      <c r="M191">
        <v>1</v>
      </c>
      <c r="N191">
        <v>2020</v>
      </c>
      <c r="O191">
        <v>10.89196958520898</v>
      </c>
      <c r="P191">
        <v>1</v>
      </c>
      <c r="Q191">
        <v>0.1150099940652819</v>
      </c>
      <c r="R191">
        <v>0.1150099940652819</v>
      </c>
      <c r="S191">
        <v>0.12933649851632051</v>
      </c>
      <c r="T191">
        <v>0.14326504451038591</v>
      </c>
      <c r="U191">
        <v>0.15122421364985161</v>
      </c>
      <c r="V191">
        <v>0.15918338278931751</v>
      </c>
      <c r="W191">
        <v>0.16714255192878349</v>
      </c>
      <c r="X191">
        <v>409.70477613383707</v>
      </c>
      <c r="Y191">
        <v>409.70477613383707</v>
      </c>
      <c r="Z191">
        <v>364.89331624419862</v>
      </c>
      <c r="AA191">
        <v>340.70935376407601</v>
      </c>
      <c r="AB191">
        <v>331.46254458049981</v>
      </c>
      <c r="AC191">
        <v>322.21573539692372</v>
      </c>
      <c r="AD191">
        <v>313.68021922746908</v>
      </c>
      <c r="AE191">
        <v>9.9915658328991128</v>
      </c>
      <c r="AF191">
        <v>9.9915658328991128</v>
      </c>
      <c r="AG191">
        <v>9.9915658328991128</v>
      </c>
      <c r="AH191">
        <v>9.9915658328991128</v>
      </c>
      <c r="AI191">
        <v>9.9915658328991128</v>
      </c>
      <c r="AJ191">
        <v>9.9915658328991128</v>
      </c>
      <c r="AK191">
        <v>9.9915658328991128</v>
      </c>
    </row>
    <row r="192" spans="1:37">
      <c r="A192" t="s">
        <v>711</v>
      </c>
      <c r="B192" t="s">
        <v>757</v>
      </c>
      <c r="C192" t="s">
        <v>792</v>
      </c>
      <c r="F192" t="s">
        <v>1314</v>
      </c>
      <c r="G192" t="s">
        <v>740</v>
      </c>
      <c r="H192" t="s">
        <v>741</v>
      </c>
      <c r="I192" t="s">
        <v>793</v>
      </c>
      <c r="J192" t="s">
        <v>1336</v>
      </c>
      <c r="K192" t="s">
        <v>1229</v>
      </c>
      <c r="L192">
        <v>1</v>
      </c>
      <c r="M192">
        <v>1</v>
      </c>
      <c r="N192">
        <v>2020</v>
      </c>
      <c r="O192">
        <v>10.89196958520898</v>
      </c>
      <c r="P192">
        <v>0.92029887920298814</v>
      </c>
      <c r="Q192">
        <v>0.1234997744807122</v>
      </c>
      <c r="R192">
        <v>0.1234997744807122</v>
      </c>
      <c r="S192">
        <v>0.13928545994065281</v>
      </c>
      <c r="T192">
        <v>0.15918338278931751</v>
      </c>
      <c r="U192">
        <v>0.16979560830860541</v>
      </c>
      <c r="V192">
        <v>0.17908130563798219</v>
      </c>
      <c r="W192">
        <v>0.18969353115727011</v>
      </c>
      <c r="X192">
        <v>322.92702841104523</v>
      </c>
      <c r="Y192">
        <v>322.92702841104523</v>
      </c>
      <c r="Z192">
        <v>289.49625674734659</v>
      </c>
      <c r="AA192">
        <v>270.29134536607307</v>
      </c>
      <c r="AB192">
        <v>262.46712221073909</v>
      </c>
      <c r="AC192">
        <v>255.35419206952679</v>
      </c>
      <c r="AD192">
        <v>248.24126192831449</v>
      </c>
      <c r="AE192">
        <v>9.9915658328991128</v>
      </c>
      <c r="AF192">
        <v>9.9915658328991128</v>
      </c>
      <c r="AG192">
        <v>9.9915658328991128</v>
      </c>
      <c r="AH192">
        <v>9.9915658328991128</v>
      </c>
      <c r="AI192">
        <v>9.9915658328991128</v>
      </c>
      <c r="AJ192">
        <v>9.9915658328991128</v>
      </c>
      <c r="AK192">
        <v>9.9915658328991128</v>
      </c>
    </row>
    <row r="193" spans="1:37">
      <c r="A193" t="s">
        <v>711</v>
      </c>
      <c r="B193" t="s">
        <v>757</v>
      </c>
      <c r="C193" t="s">
        <v>792</v>
      </c>
      <c r="F193" t="s">
        <v>1314</v>
      </c>
      <c r="G193" t="s">
        <v>770</v>
      </c>
      <c r="H193" t="s">
        <v>771</v>
      </c>
      <c r="I193" t="s">
        <v>793</v>
      </c>
      <c r="J193" t="s">
        <v>1336</v>
      </c>
      <c r="K193" t="s">
        <v>1229</v>
      </c>
      <c r="L193">
        <v>0</v>
      </c>
      <c r="M193">
        <v>1</v>
      </c>
      <c r="N193">
        <v>2020</v>
      </c>
      <c r="O193">
        <v>10.89196958520898</v>
      </c>
      <c r="P193">
        <v>7.9701120797011846E-2</v>
      </c>
      <c r="Q193">
        <v>0.1234997744807122</v>
      </c>
      <c r="R193">
        <v>0.1234997744807122</v>
      </c>
      <c r="S193">
        <v>0.13928545994065281</v>
      </c>
      <c r="T193">
        <v>0.15918338278931751</v>
      </c>
      <c r="U193">
        <v>0.16979560830860541</v>
      </c>
      <c r="V193">
        <v>0.17908130563798219</v>
      </c>
      <c r="W193">
        <v>0.18969353115727011</v>
      </c>
      <c r="X193">
        <v>322.92702841104523</v>
      </c>
      <c r="Y193">
        <v>322.92702841104523</v>
      </c>
      <c r="Z193">
        <v>289.49625674734659</v>
      </c>
      <c r="AA193">
        <v>270.29134536607307</v>
      </c>
      <c r="AB193">
        <v>262.46712221073909</v>
      </c>
      <c r="AC193">
        <v>255.35419206952679</v>
      </c>
      <c r="AD193">
        <v>248.24126192831449</v>
      </c>
      <c r="AE193">
        <v>9.9915658328991128</v>
      </c>
      <c r="AF193">
        <v>9.9915658328991128</v>
      </c>
      <c r="AG193">
        <v>9.9915658328991128</v>
      </c>
      <c r="AH193">
        <v>9.9915658328991128</v>
      </c>
      <c r="AI193">
        <v>9.9915658328991128</v>
      </c>
      <c r="AJ193">
        <v>9.9915658328991128</v>
      </c>
      <c r="AK193">
        <v>9.9915658328991128</v>
      </c>
    </row>
    <row r="194" spans="1:37">
      <c r="A194" t="s">
        <v>711</v>
      </c>
      <c r="B194" t="s">
        <v>757</v>
      </c>
      <c r="C194" t="s">
        <v>792</v>
      </c>
      <c r="F194" t="s">
        <v>781</v>
      </c>
      <c r="G194" t="s">
        <v>770</v>
      </c>
      <c r="H194" t="s">
        <v>771</v>
      </c>
      <c r="I194" t="s">
        <v>793</v>
      </c>
      <c r="J194" t="s">
        <v>1337</v>
      </c>
      <c r="K194" t="s">
        <v>1229</v>
      </c>
      <c r="L194">
        <v>1</v>
      </c>
      <c r="M194">
        <v>1</v>
      </c>
      <c r="N194">
        <v>2020</v>
      </c>
      <c r="O194">
        <v>10.89196958520898</v>
      </c>
      <c r="P194">
        <v>1</v>
      </c>
      <c r="Q194">
        <v>0.2215302077151334</v>
      </c>
      <c r="R194">
        <v>0.2215302077151334</v>
      </c>
      <c r="S194">
        <v>0.24673424332344221</v>
      </c>
      <c r="T194">
        <v>0.27193827893175071</v>
      </c>
      <c r="U194">
        <v>0.2812239762611275</v>
      </c>
      <c r="V194">
        <v>0.29316272997032661</v>
      </c>
      <c r="W194">
        <v>0.30510148367952522</v>
      </c>
      <c r="X194">
        <v>477.277612475355</v>
      </c>
      <c r="Y194">
        <v>477.277612475355</v>
      </c>
      <c r="Z194">
        <v>392.63374379492677</v>
      </c>
      <c r="AA194">
        <v>348.53357691941</v>
      </c>
      <c r="AB194">
        <v>330.0399585522577</v>
      </c>
      <c r="AC194">
        <v>310.83504717098378</v>
      </c>
      <c r="AD194">
        <v>292.34142880383138</v>
      </c>
      <c r="AE194">
        <v>6.3998264812033572</v>
      </c>
      <c r="AF194">
        <v>6.3998264812033572</v>
      </c>
      <c r="AG194">
        <v>6.3998264812033572</v>
      </c>
      <c r="AH194">
        <v>6.3998264812033572</v>
      </c>
      <c r="AI194">
        <v>6.3998264812033572</v>
      </c>
      <c r="AJ194">
        <v>6.3998264812033572</v>
      </c>
      <c r="AK194">
        <v>6.3998264812033572</v>
      </c>
    </row>
    <row r="195" spans="1:37">
      <c r="A195" t="s">
        <v>711</v>
      </c>
      <c r="B195" t="s">
        <v>757</v>
      </c>
      <c r="C195" t="s">
        <v>799</v>
      </c>
      <c r="F195" t="s">
        <v>778</v>
      </c>
      <c r="G195" t="s">
        <v>722</v>
      </c>
      <c r="H195" t="s">
        <v>723</v>
      </c>
      <c r="I195" t="s">
        <v>800</v>
      </c>
      <c r="J195" t="s">
        <v>1338</v>
      </c>
      <c r="K195" t="s">
        <v>1229</v>
      </c>
      <c r="L195">
        <v>1</v>
      </c>
      <c r="M195">
        <v>1</v>
      </c>
      <c r="N195">
        <v>2020</v>
      </c>
      <c r="O195">
        <v>21.783939170417959</v>
      </c>
      <c r="P195">
        <v>1</v>
      </c>
      <c r="Q195">
        <v>0.1014794065281899</v>
      </c>
      <c r="R195">
        <v>0.1014794065281899</v>
      </c>
      <c r="S195">
        <v>0.1114283679525223</v>
      </c>
      <c r="T195">
        <v>0.120581412462908</v>
      </c>
      <c r="U195">
        <v>0.12548956676557871</v>
      </c>
      <c r="V195">
        <v>0.13039772106824929</v>
      </c>
      <c r="W195">
        <v>0.1353058753709199</v>
      </c>
      <c r="X195">
        <v>241.12833178710201</v>
      </c>
      <c r="Y195">
        <v>241.12833178710201</v>
      </c>
      <c r="Z195">
        <v>243.26221082946569</v>
      </c>
      <c r="AA195">
        <v>243.97350384358691</v>
      </c>
      <c r="AB195">
        <v>246.1073828859507</v>
      </c>
      <c r="AC195">
        <v>247.52996891419309</v>
      </c>
      <c r="AD195">
        <v>249.66384795655691</v>
      </c>
      <c r="AE195">
        <v>4.9631307405250524</v>
      </c>
      <c r="AF195">
        <v>4.9631307405250524</v>
      </c>
      <c r="AG195">
        <v>4.9631307405250524</v>
      </c>
      <c r="AH195">
        <v>4.9631307405250524</v>
      </c>
      <c r="AI195">
        <v>4.9631307405250524</v>
      </c>
      <c r="AJ195">
        <v>4.9631307405250524</v>
      </c>
      <c r="AK195">
        <v>4.9631307405250524</v>
      </c>
    </row>
    <row r="196" spans="1:37">
      <c r="A196" t="s">
        <v>711</v>
      </c>
      <c r="B196" t="s">
        <v>757</v>
      </c>
      <c r="C196" t="s">
        <v>799</v>
      </c>
      <c r="F196" t="s">
        <v>778</v>
      </c>
      <c r="G196" t="s">
        <v>725</v>
      </c>
      <c r="H196" t="s">
        <v>726</v>
      </c>
      <c r="I196" t="s">
        <v>800</v>
      </c>
      <c r="J196" t="s">
        <v>1338</v>
      </c>
      <c r="K196" t="s">
        <v>1229</v>
      </c>
      <c r="L196">
        <v>0</v>
      </c>
      <c r="M196">
        <v>1</v>
      </c>
      <c r="N196">
        <v>2020</v>
      </c>
      <c r="O196">
        <v>21.783939170417959</v>
      </c>
      <c r="P196">
        <v>1</v>
      </c>
      <c r="Q196">
        <v>0.1014794065281899</v>
      </c>
      <c r="R196">
        <v>0.1014794065281899</v>
      </c>
      <c r="S196">
        <v>0.1114283679525223</v>
      </c>
      <c r="T196">
        <v>0.120581412462908</v>
      </c>
      <c r="U196">
        <v>0.12548956676557871</v>
      </c>
      <c r="V196">
        <v>0.13039772106824929</v>
      </c>
      <c r="W196">
        <v>0.1353058753709199</v>
      </c>
      <c r="X196">
        <v>241.12833178710201</v>
      </c>
      <c r="Y196">
        <v>241.12833178710201</v>
      </c>
      <c r="Z196">
        <v>243.26221082946569</v>
      </c>
      <c r="AA196">
        <v>243.97350384358691</v>
      </c>
      <c r="AB196">
        <v>246.1073828859507</v>
      </c>
      <c r="AC196">
        <v>247.52996891419309</v>
      </c>
      <c r="AD196">
        <v>249.66384795655691</v>
      </c>
      <c r="AE196">
        <v>4.9631307405250524</v>
      </c>
      <c r="AF196">
        <v>4.9631307405250524</v>
      </c>
      <c r="AG196">
        <v>4.9631307405250524</v>
      </c>
      <c r="AH196">
        <v>4.9631307405250524</v>
      </c>
      <c r="AI196">
        <v>4.9631307405250524</v>
      </c>
      <c r="AJ196">
        <v>4.9631307405250524</v>
      </c>
      <c r="AK196">
        <v>4.9631307405250524</v>
      </c>
    </row>
    <row r="197" spans="1:37">
      <c r="A197" t="s">
        <v>711</v>
      </c>
      <c r="B197" t="s">
        <v>757</v>
      </c>
      <c r="C197" t="s">
        <v>799</v>
      </c>
      <c r="F197" t="s">
        <v>778</v>
      </c>
      <c r="G197" t="s">
        <v>727</v>
      </c>
      <c r="H197" t="s">
        <v>728</v>
      </c>
      <c r="I197" t="s">
        <v>800</v>
      </c>
      <c r="J197" t="s">
        <v>1338</v>
      </c>
      <c r="K197" t="s">
        <v>1229</v>
      </c>
      <c r="L197">
        <v>0</v>
      </c>
      <c r="M197">
        <v>1</v>
      </c>
      <c r="N197">
        <v>2020</v>
      </c>
      <c r="O197">
        <v>21.783939170417959</v>
      </c>
      <c r="P197">
        <v>0.1</v>
      </c>
      <c r="Q197">
        <v>0.1014794065281899</v>
      </c>
      <c r="R197">
        <v>0.1014794065281899</v>
      </c>
      <c r="S197">
        <v>0.1114283679525223</v>
      </c>
      <c r="T197">
        <v>0.120581412462908</v>
      </c>
      <c r="U197">
        <v>0.12548956676557871</v>
      </c>
      <c r="V197">
        <v>0.13039772106824929</v>
      </c>
      <c r="W197">
        <v>0.1353058753709199</v>
      </c>
      <c r="X197">
        <v>241.12833178710201</v>
      </c>
      <c r="Y197">
        <v>241.12833178710201</v>
      </c>
      <c r="Z197">
        <v>243.26221082946569</v>
      </c>
      <c r="AA197">
        <v>243.97350384358691</v>
      </c>
      <c r="AB197">
        <v>246.1073828859507</v>
      </c>
      <c r="AC197">
        <v>247.52996891419309</v>
      </c>
      <c r="AD197">
        <v>249.66384795655691</v>
      </c>
      <c r="AE197">
        <v>4.9631307405250524</v>
      </c>
      <c r="AF197">
        <v>4.9631307405250524</v>
      </c>
      <c r="AG197">
        <v>4.9631307405250524</v>
      </c>
      <c r="AH197">
        <v>4.9631307405250524</v>
      </c>
      <c r="AI197">
        <v>4.9631307405250524</v>
      </c>
      <c r="AJ197">
        <v>4.9631307405250524</v>
      </c>
      <c r="AK197">
        <v>4.9631307405250524</v>
      </c>
    </row>
    <row r="198" spans="1:37">
      <c r="A198" t="s">
        <v>711</v>
      </c>
      <c r="B198" t="s">
        <v>757</v>
      </c>
      <c r="C198" t="s">
        <v>799</v>
      </c>
      <c r="F198" t="s">
        <v>1307</v>
      </c>
      <c r="G198" t="s">
        <v>722</v>
      </c>
      <c r="H198" t="s">
        <v>723</v>
      </c>
      <c r="I198" t="s">
        <v>800</v>
      </c>
      <c r="J198" t="s">
        <v>1339</v>
      </c>
      <c r="K198" t="s">
        <v>1229</v>
      </c>
      <c r="L198">
        <v>1</v>
      </c>
      <c r="M198">
        <v>1</v>
      </c>
      <c r="N198">
        <v>2020</v>
      </c>
      <c r="O198">
        <v>21.783939170417959</v>
      </c>
      <c r="P198">
        <v>1</v>
      </c>
      <c r="Q198">
        <v>0.1028059347181009</v>
      </c>
      <c r="R198">
        <v>0.1028059347181009</v>
      </c>
      <c r="S198">
        <v>0.1111630623145401</v>
      </c>
      <c r="T198">
        <v>0.12177528783382791</v>
      </c>
      <c r="U198">
        <v>0.12668344213649849</v>
      </c>
      <c r="V198">
        <v>0.1315915964391691</v>
      </c>
      <c r="W198">
        <v>0.1366324035608309</v>
      </c>
      <c r="X198">
        <v>253.22031302716309</v>
      </c>
      <c r="Y198">
        <v>253.22031302716309</v>
      </c>
      <c r="Z198">
        <v>255.35419206952679</v>
      </c>
      <c r="AA198">
        <v>256.06548508364801</v>
      </c>
      <c r="AB198">
        <v>257.48807111189058</v>
      </c>
      <c r="AC198">
        <v>259.62195015425431</v>
      </c>
      <c r="AD198">
        <v>261.75582919661798</v>
      </c>
      <c r="AE198">
        <v>4.9631307405250524</v>
      </c>
      <c r="AF198">
        <v>4.9631307405250524</v>
      </c>
      <c r="AG198">
        <v>4.9631307405250524</v>
      </c>
      <c r="AH198">
        <v>4.9631307405250524</v>
      </c>
      <c r="AI198">
        <v>4.9631307405250524</v>
      </c>
      <c r="AJ198">
        <v>4.9631307405250524</v>
      </c>
      <c r="AK198">
        <v>4.9631307405250524</v>
      </c>
    </row>
    <row r="199" spans="1:37">
      <c r="A199" t="s">
        <v>711</v>
      </c>
      <c r="B199" t="s">
        <v>757</v>
      </c>
      <c r="C199" t="s">
        <v>799</v>
      </c>
      <c r="F199" t="s">
        <v>1307</v>
      </c>
      <c r="G199" t="s">
        <v>725</v>
      </c>
      <c r="H199" t="s">
        <v>726</v>
      </c>
      <c r="I199" t="s">
        <v>800</v>
      </c>
      <c r="J199" t="s">
        <v>1339</v>
      </c>
      <c r="K199" t="s">
        <v>1229</v>
      </c>
      <c r="L199">
        <v>0</v>
      </c>
      <c r="M199">
        <v>1</v>
      </c>
      <c r="N199">
        <v>2020</v>
      </c>
      <c r="O199">
        <v>21.783939170417959</v>
      </c>
      <c r="P199">
        <v>1</v>
      </c>
      <c r="Q199">
        <v>0.1028059347181009</v>
      </c>
      <c r="R199">
        <v>0.1028059347181009</v>
      </c>
      <c r="S199">
        <v>0.1111630623145401</v>
      </c>
      <c r="T199">
        <v>0.12177528783382791</v>
      </c>
      <c r="U199">
        <v>0.12668344213649849</v>
      </c>
      <c r="V199">
        <v>0.1315915964391691</v>
      </c>
      <c r="W199">
        <v>0.1366324035608309</v>
      </c>
      <c r="X199">
        <v>253.22031302716309</v>
      </c>
      <c r="Y199">
        <v>253.22031302716309</v>
      </c>
      <c r="Z199">
        <v>255.35419206952679</v>
      </c>
      <c r="AA199">
        <v>256.06548508364801</v>
      </c>
      <c r="AB199">
        <v>257.48807111189058</v>
      </c>
      <c r="AC199">
        <v>259.62195015425431</v>
      </c>
      <c r="AD199">
        <v>261.75582919661798</v>
      </c>
      <c r="AE199">
        <v>4.9631307405250524</v>
      </c>
      <c r="AF199">
        <v>4.9631307405250524</v>
      </c>
      <c r="AG199">
        <v>4.9631307405250524</v>
      </c>
      <c r="AH199">
        <v>4.9631307405250524</v>
      </c>
      <c r="AI199">
        <v>4.9631307405250524</v>
      </c>
      <c r="AJ199">
        <v>4.9631307405250524</v>
      </c>
      <c r="AK199">
        <v>4.9631307405250524</v>
      </c>
    </row>
    <row r="200" spans="1:37">
      <c r="A200" t="s">
        <v>711</v>
      </c>
      <c r="B200" t="s">
        <v>757</v>
      </c>
      <c r="C200" t="s">
        <v>799</v>
      </c>
      <c r="F200" t="s">
        <v>1307</v>
      </c>
      <c r="G200" t="s">
        <v>727</v>
      </c>
      <c r="H200" t="s">
        <v>728</v>
      </c>
      <c r="I200" t="s">
        <v>800</v>
      </c>
      <c r="J200" t="s">
        <v>1339</v>
      </c>
      <c r="K200" t="s">
        <v>1229</v>
      </c>
      <c r="L200">
        <v>0</v>
      </c>
      <c r="M200">
        <v>1</v>
      </c>
      <c r="N200">
        <v>2020</v>
      </c>
      <c r="O200">
        <v>21.783939170417959</v>
      </c>
      <c r="P200">
        <v>0.1</v>
      </c>
      <c r="Q200">
        <v>0.1028059347181009</v>
      </c>
      <c r="R200">
        <v>0.1028059347181009</v>
      </c>
      <c r="S200">
        <v>0.1111630623145401</v>
      </c>
      <c r="T200">
        <v>0.12177528783382791</v>
      </c>
      <c r="U200">
        <v>0.12668344213649849</v>
      </c>
      <c r="V200">
        <v>0.1315915964391691</v>
      </c>
      <c r="W200">
        <v>0.1366324035608309</v>
      </c>
      <c r="X200">
        <v>253.22031302716309</v>
      </c>
      <c r="Y200">
        <v>253.22031302716309</v>
      </c>
      <c r="Z200">
        <v>255.35419206952679</v>
      </c>
      <c r="AA200">
        <v>256.06548508364801</v>
      </c>
      <c r="AB200">
        <v>257.48807111189058</v>
      </c>
      <c r="AC200">
        <v>259.62195015425431</v>
      </c>
      <c r="AD200">
        <v>261.75582919661798</v>
      </c>
      <c r="AE200">
        <v>4.9631307405250524</v>
      </c>
      <c r="AF200">
        <v>4.9631307405250524</v>
      </c>
      <c r="AG200">
        <v>4.9631307405250524</v>
      </c>
      <c r="AH200">
        <v>4.9631307405250524</v>
      </c>
      <c r="AI200">
        <v>4.9631307405250524</v>
      </c>
      <c r="AJ200">
        <v>4.9631307405250524</v>
      </c>
      <c r="AK200">
        <v>4.9631307405250524</v>
      </c>
    </row>
    <row r="201" spans="1:37">
      <c r="A201" t="s">
        <v>711</v>
      </c>
      <c r="B201" t="s">
        <v>757</v>
      </c>
      <c r="C201" t="s">
        <v>799</v>
      </c>
      <c r="F201" t="s">
        <v>1309</v>
      </c>
      <c r="G201" t="s">
        <v>722</v>
      </c>
      <c r="H201" t="s">
        <v>723</v>
      </c>
      <c r="I201" t="s">
        <v>800</v>
      </c>
      <c r="J201" t="s">
        <v>1340</v>
      </c>
      <c r="K201" t="s">
        <v>1229</v>
      </c>
      <c r="L201">
        <v>1</v>
      </c>
      <c r="M201">
        <v>1</v>
      </c>
      <c r="N201">
        <v>2020</v>
      </c>
      <c r="O201">
        <v>21.783939170417959</v>
      </c>
      <c r="P201">
        <v>1</v>
      </c>
      <c r="Q201">
        <v>0.10293858753709199</v>
      </c>
      <c r="R201">
        <v>0.10293858753709199</v>
      </c>
      <c r="S201">
        <v>0.1142140771513353</v>
      </c>
      <c r="T201">
        <v>0.1241630385756677</v>
      </c>
      <c r="U201">
        <v>0.12986710979228491</v>
      </c>
      <c r="V201">
        <v>0.1353058753709199</v>
      </c>
      <c r="W201">
        <v>0.1406119881305638</v>
      </c>
      <c r="X201">
        <v>259.62195015425431</v>
      </c>
      <c r="Y201">
        <v>259.62195015425431</v>
      </c>
      <c r="Z201">
        <v>260.33324316837559</v>
      </c>
      <c r="AA201">
        <v>260.33324316837559</v>
      </c>
      <c r="AB201">
        <v>261.75582919661798</v>
      </c>
      <c r="AC201">
        <v>263.88970823898183</v>
      </c>
      <c r="AD201">
        <v>266.02358728134561</v>
      </c>
      <c r="AE201">
        <v>4.9631307405250524</v>
      </c>
      <c r="AF201">
        <v>4.9631307405250524</v>
      </c>
      <c r="AG201">
        <v>4.9631307405250524</v>
      </c>
      <c r="AH201">
        <v>4.9631307405250524</v>
      </c>
      <c r="AI201">
        <v>4.9631307405250524</v>
      </c>
      <c r="AJ201">
        <v>4.9631307405250524</v>
      </c>
      <c r="AK201">
        <v>4.9631307405250524</v>
      </c>
    </row>
    <row r="202" spans="1:37">
      <c r="A202" t="s">
        <v>711</v>
      </c>
      <c r="B202" t="s">
        <v>757</v>
      </c>
      <c r="C202" t="s">
        <v>799</v>
      </c>
      <c r="F202" t="s">
        <v>1309</v>
      </c>
      <c r="G202" t="s">
        <v>725</v>
      </c>
      <c r="H202" t="s">
        <v>726</v>
      </c>
      <c r="I202" t="s">
        <v>800</v>
      </c>
      <c r="J202" t="s">
        <v>1340</v>
      </c>
      <c r="K202" t="s">
        <v>1229</v>
      </c>
      <c r="L202">
        <v>0</v>
      </c>
      <c r="M202">
        <v>1</v>
      </c>
      <c r="N202">
        <v>2020</v>
      </c>
      <c r="O202">
        <v>21.783939170417959</v>
      </c>
      <c r="P202">
        <v>1</v>
      </c>
      <c r="Q202">
        <v>0.10293858753709199</v>
      </c>
      <c r="R202">
        <v>0.10293858753709199</v>
      </c>
      <c r="S202">
        <v>0.1142140771513353</v>
      </c>
      <c r="T202">
        <v>0.1241630385756677</v>
      </c>
      <c r="U202">
        <v>0.12986710979228491</v>
      </c>
      <c r="V202">
        <v>0.1353058753709199</v>
      </c>
      <c r="W202">
        <v>0.1406119881305638</v>
      </c>
      <c r="X202">
        <v>259.62195015425431</v>
      </c>
      <c r="Y202">
        <v>259.62195015425431</v>
      </c>
      <c r="Z202">
        <v>260.33324316837559</v>
      </c>
      <c r="AA202">
        <v>260.33324316837559</v>
      </c>
      <c r="AB202">
        <v>261.75582919661798</v>
      </c>
      <c r="AC202">
        <v>263.88970823898183</v>
      </c>
      <c r="AD202">
        <v>266.02358728134561</v>
      </c>
      <c r="AE202">
        <v>4.9631307405250524</v>
      </c>
      <c r="AF202">
        <v>4.9631307405250524</v>
      </c>
      <c r="AG202">
        <v>4.9631307405250524</v>
      </c>
      <c r="AH202">
        <v>4.9631307405250524</v>
      </c>
      <c r="AI202">
        <v>4.9631307405250524</v>
      </c>
      <c r="AJ202">
        <v>4.9631307405250524</v>
      </c>
      <c r="AK202">
        <v>4.9631307405250524</v>
      </c>
    </row>
    <row r="203" spans="1:37">
      <c r="A203" t="s">
        <v>711</v>
      </c>
      <c r="B203" t="s">
        <v>757</v>
      </c>
      <c r="C203" t="s">
        <v>799</v>
      </c>
      <c r="F203" t="s">
        <v>1309</v>
      </c>
      <c r="G203" t="s">
        <v>727</v>
      </c>
      <c r="H203" t="s">
        <v>728</v>
      </c>
      <c r="I203" t="s">
        <v>800</v>
      </c>
      <c r="J203" t="s">
        <v>1340</v>
      </c>
      <c r="K203" t="s">
        <v>1229</v>
      </c>
      <c r="L203">
        <v>0</v>
      </c>
      <c r="M203">
        <v>1</v>
      </c>
      <c r="N203">
        <v>2020</v>
      </c>
      <c r="O203">
        <v>21.783939170417959</v>
      </c>
      <c r="P203">
        <v>0.1</v>
      </c>
      <c r="Q203">
        <v>0.10293858753709199</v>
      </c>
      <c r="R203">
        <v>0.10293858753709199</v>
      </c>
      <c r="S203">
        <v>0.1142140771513353</v>
      </c>
      <c r="T203">
        <v>0.1241630385756677</v>
      </c>
      <c r="U203">
        <v>0.12986710979228491</v>
      </c>
      <c r="V203">
        <v>0.1353058753709199</v>
      </c>
      <c r="W203">
        <v>0.1406119881305638</v>
      </c>
      <c r="X203">
        <v>259.62195015425431</v>
      </c>
      <c r="Y203">
        <v>259.62195015425431</v>
      </c>
      <c r="Z203">
        <v>260.33324316837559</v>
      </c>
      <c r="AA203">
        <v>260.33324316837559</v>
      </c>
      <c r="AB203">
        <v>261.75582919661798</v>
      </c>
      <c r="AC203">
        <v>263.88970823898183</v>
      </c>
      <c r="AD203">
        <v>266.02358728134561</v>
      </c>
      <c r="AE203">
        <v>4.9631307405250524</v>
      </c>
      <c r="AF203">
        <v>4.9631307405250524</v>
      </c>
      <c r="AG203">
        <v>4.9631307405250524</v>
      </c>
      <c r="AH203">
        <v>4.9631307405250524</v>
      </c>
      <c r="AI203">
        <v>4.9631307405250524</v>
      </c>
      <c r="AJ203">
        <v>4.9631307405250524</v>
      </c>
      <c r="AK203">
        <v>4.9631307405250524</v>
      </c>
    </row>
    <row r="204" spans="1:37">
      <c r="A204" t="s">
        <v>711</v>
      </c>
      <c r="B204" t="s">
        <v>757</v>
      </c>
      <c r="C204" t="s">
        <v>799</v>
      </c>
      <c r="F204" t="s">
        <v>1311</v>
      </c>
      <c r="G204" t="s">
        <v>722</v>
      </c>
      <c r="H204" t="s">
        <v>723</v>
      </c>
      <c r="I204" t="s">
        <v>800</v>
      </c>
      <c r="J204" t="s">
        <v>1341</v>
      </c>
      <c r="K204" t="s">
        <v>1229</v>
      </c>
      <c r="L204">
        <v>1</v>
      </c>
      <c r="M204">
        <v>1</v>
      </c>
      <c r="N204">
        <v>2020</v>
      </c>
      <c r="O204">
        <v>21.783939170417959</v>
      </c>
      <c r="P204">
        <v>0.34675615212528432</v>
      </c>
      <c r="Q204">
        <v>0.18040783382789249</v>
      </c>
      <c r="R204">
        <v>0.18040783382789249</v>
      </c>
      <c r="S204">
        <v>0.20163228486646839</v>
      </c>
      <c r="T204">
        <v>0.22285673590504509</v>
      </c>
      <c r="U204">
        <v>0.23214243323442141</v>
      </c>
      <c r="V204">
        <v>0.2414281305637975</v>
      </c>
      <c r="W204">
        <v>0.25204035608308611</v>
      </c>
      <c r="X204">
        <v>374.14012542777448</v>
      </c>
      <c r="Y204">
        <v>374.14012542777448</v>
      </c>
      <c r="Z204">
        <v>325.06090745340788</v>
      </c>
      <c r="AA204">
        <v>300.16565195916411</v>
      </c>
      <c r="AB204">
        <v>290.91884277558938</v>
      </c>
      <c r="AC204">
        <v>280.96074057789201</v>
      </c>
      <c r="AD204">
        <v>271.71393139431541</v>
      </c>
      <c r="AE204">
        <v>4.9631307405250613</v>
      </c>
      <c r="AF204">
        <v>4.9631307405250613</v>
      </c>
      <c r="AG204">
        <v>4.9631307405250613</v>
      </c>
      <c r="AH204">
        <v>4.9631307405250613</v>
      </c>
      <c r="AI204">
        <v>4.9631307405250613</v>
      </c>
      <c r="AJ204">
        <v>4.9631307405250613</v>
      </c>
      <c r="AK204">
        <v>4.9631307405250613</v>
      </c>
    </row>
    <row r="205" spans="1:37">
      <c r="A205" t="s">
        <v>711</v>
      </c>
      <c r="B205" t="s">
        <v>757</v>
      </c>
      <c r="C205" t="s">
        <v>799</v>
      </c>
      <c r="F205" t="s">
        <v>1311</v>
      </c>
      <c r="G205" t="s">
        <v>725</v>
      </c>
      <c r="H205" t="s">
        <v>726</v>
      </c>
      <c r="I205" t="s">
        <v>800</v>
      </c>
      <c r="J205" t="s">
        <v>1341</v>
      </c>
      <c r="K205" t="s">
        <v>1229</v>
      </c>
      <c r="L205">
        <v>0</v>
      </c>
      <c r="M205">
        <v>1</v>
      </c>
      <c r="N205">
        <v>2020</v>
      </c>
      <c r="O205">
        <v>21.783939170417959</v>
      </c>
      <c r="P205">
        <v>0.34675615212528432</v>
      </c>
      <c r="Q205">
        <v>0.18040783382789249</v>
      </c>
      <c r="R205">
        <v>0.18040783382789249</v>
      </c>
      <c r="S205">
        <v>0.20163228486646839</v>
      </c>
      <c r="T205">
        <v>0.22285673590504509</v>
      </c>
      <c r="U205">
        <v>0.23214243323442141</v>
      </c>
      <c r="V205">
        <v>0.2414281305637975</v>
      </c>
      <c r="W205">
        <v>0.25204035608308611</v>
      </c>
      <c r="X205">
        <v>374.14012542777448</v>
      </c>
      <c r="Y205">
        <v>374.14012542777448</v>
      </c>
      <c r="Z205">
        <v>325.06090745340788</v>
      </c>
      <c r="AA205">
        <v>300.16565195916411</v>
      </c>
      <c r="AB205">
        <v>290.91884277558938</v>
      </c>
      <c r="AC205">
        <v>280.96074057789201</v>
      </c>
      <c r="AD205">
        <v>271.71393139431541</v>
      </c>
      <c r="AE205">
        <v>4.9631307405250613</v>
      </c>
      <c r="AF205">
        <v>4.9631307405250613</v>
      </c>
      <c r="AG205">
        <v>4.9631307405250613</v>
      </c>
      <c r="AH205">
        <v>4.9631307405250613</v>
      </c>
      <c r="AI205">
        <v>4.9631307405250613</v>
      </c>
      <c r="AJ205">
        <v>4.9631307405250613</v>
      </c>
      <c r="AK205">
        <v>4.9631307405250613</v>
      </c>
    </row>
    <row r="206" spans="1:37">
      <c r="A206" t="s">
        <v>711</v>
      </c>
      <c r="B206" t="s">
        <v>757</v>
      </c>
      <c r="C206" t="s">
        <v>799</v>
      </c>
      <c r="F206" t="s">
        <v>1311</v>
      </c>
      <c r="G206" t="s">
        <v>727</v>
      </c>
      <c r="H206" t="s">
        <v>728</v>
      </c>
      <c r="I206" t="s">
        <v>800</v>
      </c>
      <c r="J206" t="s">
        <v>1341</v>
      </c>
      <c r="K206" t="s">
        <v>1229</v>
      </c>
      <c r="L206">
        <v>0</v>
      </c>
      <c r="M206">
        <v>1</v>
      </c>
      <c r="N206">
        <v>2020</v>
      </c>
      <c r="O206">
        <v>21.783939170417959</v>
      </c>
      <c r="P206">
        <v>0.1</v>
      </c>
      <c r="Q206">
        <v>0.18040783382789249</v>
      </c>
      <c r="R206">
        <v>0.18040783382789249</v>
      </c>
      <c r="S206">
        <v>0.20163228486646839</v>
      </c>
      <c r="T206">
        <v>0.22285673590504509</v>
      </c>
      <c r="U206">
        <v>0.23214243323442141</v>
      </c>
      <c r="V206">
        <v>0.2414281305637975</v>
      </c>
      <c r="W206">
        <v>0.25204035608308611</v>
      </c>
      <c r="X206">
        <v>374.14012542777448</v>
      </c>
      <c r="Y206">
        <v>374.14012542777448</v>
      </c>
      <c r="Z206">
        <v>325.06090745340788</v>
      </c>
      <c r="AA206">
        <v>300.16565195916411</v>
      </c>
      <c r="AB206">
        <v>290.91884277558938</v>
      </c>
      <c r="AC206">
        <v>280.96074057789201</v>
      </c>
      <c r="AD206">
        <v>271.71393139431541</v>
      </c>
      <c r="AE206">
        <v>4.9631307405250613</v>
      </c>
      <c r="AF206">
        <v>4.9631307405250613</v>
      </c>
      <c r="AG206">
        <v>4.9631307405250613</v>
      </c>
      <c r="AH206">
        <v>4.9631307405250613</v>
      </c>
      <c r="AI206">
        <v>4.9631307405250613</v>
      </c>
      <c r="AJ206">
        <v>4.9631307405250613</v>
      </c>
      <c r="AK206">
        <v>4.9631307405250613</v>
      </c>
    </row>
    <row r="207" spans="1:37">
      <c r="A207" t="s">
        <v>711</v>
      </c>
      <c r="B207" t="s">
        <v>757</v>
      </c>
      <c r="C207" t="s">
        <v>799</v>
      </c>
      <c r="F207" t="s">
        <v>1311</v>
      </c>
      <c r="G207" t="s">
        <v>770</v>
      </c>
      <c r="H207" t="s">
        <v>771</v>
      </c>
      <c r="I207" t="s">
        <v>800</v>
      </c>
      <c r="J207" t="s">
        <v>1341</v>
      </c>
      <c r="K207" t="s">
        <v>1229</v>
      </c>
      <c r="L207">
        <v>0</v>
      </c>
      <c r="M207">
        <v>1</v>
      </c>
      <c r="N207">
        <v>2020</v>
      </c>
      <c r="O207">
        <v>21.783939170417959</v>
      </c>
      <c r="P207">
        <v>0.65324384787471568</v>
      </c>
      <c r="Q207">
        <v>0.18040783382789249</v>
      </c>
      <c r="R207">
        <v>0.18040783382789249</v>
      </c>
      <c r="S207">
        <v>0.20163228486646839</v>
      </c>
      <c r="T207">
        <v>0.22285673590504509</v>
      </c>
      <c r="U207">
        <v>0.23214243323442141</v>
      </c>
      <c r="V207">
        <v>0.2414281305637975</v>
      </c>
      <c r="W207">
        <v>0.25204035608308611</v>
      </c>
      <c r="X207">
        <v>374.14012542777448</v>
      </c>
      <c r="Y207">
        <v>374.14012542777448</v>
      </c>
      <c r="Z207">
        <v>325.06090745340788</v>
      </c>
      <c r="AA207">
        <v>300.16565195916411</v>
      </c>
      <c r="AB207">
        <v>290.91884277558938</v>
      </c>
      <c r="AC207">
        <v>280.96074057789201</v>
      </c>
      <c r="AD207">
        <v>271.71393139431541</v>
      </c>
      <c r="AE207">
        <v>4.9631307405250613</v>
      </c>
      <c r="AF207">
        <v>4.9631307405250613</v>
      </c>
      <c r="AG207">
        <v>4.9631307405250613</v>
      </c>
      <c r="AH207">
        <v>4.9631307405250613</v>
      </c>
      <c r="AI207">
        <v>4.9631307405250613</v>
      </c>
      <c r="AJ207">
        <v>4.9631307405250613</v>
      </c>
      <c r="AK207">
        <v>4.9631307405250613</v>
      </c>
    </row>
    <row r="208" spans="1:37">
      <c r="A208" t="s">
        <v>711</v>
      </c>
      <c r="B208" t="s">
        <v>757</v>
      </c>
      <c r="C208" t="s">
        <v>799</v>
      </c>
      <c r="F208" t="s">
        <v>783</v>
      </c>
      <c r="G208" t="s">
        <v>740</v>
      </c>
      <c r="H208" t="s">
        <v>741</v>
      </c>
      <c r="I208" t="s">
        <v>800</v>
      </c>
      <c r="J208" t="s">
        <v>1342</v>
      </c>
      <c r="K208" t="s">
        <v>1229</v>
      </c>
      <c r="L208">
        <v>1</v>
      </c>
      <c r="M208">
        <v>1</v>
      </c>
      <c r="N208">
        <v>2020</v>
      </c>
      <c r="O208">
        <v>21.783939170417959</v>
      </c>
      <c r="P208">
        <v>1</v>
      </c>
      <c r="Q208">
        <v>0.1150099940652819</v>
      </c>
      <c r="R208">
        <v>0.1150099940652819</v>
      </c>
      <c r="S208">
        <v>0.12933649851632051</v>
      </c>
      <c r="T208">
        <v>0.14326504451038591</v>
      </c>
      <c r="U208">
        <v>0.15122421364985161</v>
      </c>
      <c r="V208">
        <v>0.15918338278931751</v>
      </c>
      <c r="W208">
        <v>0.16714255192878349</v>
      </c>
      <c r="X208">
        <v>409.70477613383707</v>
      </c>
      <c r="Y208">
        <v>409.70477613383707</v>
      </c>
      <c r="Z208">
        <v>364.89331624419862</v>
      </c>
      <c r="AA208">
        <v>340.70935376407601</v>
      </c>
      <c r="AB208">
        <v>331.46254458049981</v>
      </c>
      <c r="AC208">
        <v>322.21573539692372</v>
      </c>
      <c r="AD208">
        <v>313.68021922746908</v>
      </c>
      <c r="AE208">
        <v>4.9957829164495564</v>
      </c>
      <c r="AF208">
        <v>4.9957829164495564</v>
      </c>
      <c r="AG208">
        <v>4.9957829164495564</v>
      </c>
      <c r="AH208">
        <v>4.9957829164495564</v>
      </c>
      <c r="AI208">
        <v>4.9957829164495564</v>
      </c>
      <c r="AJ208">
        <v>4.9957829164495564</v>
      </c>
      <c r="AK208">
        <v>4.9957829164495564</v>
      </c>
    </row>
    <row r="209" spans="1:37">
      <c r="A209" t="s">
        <v>711</v>
      </c>
      <c r="B209" t="s">
        <v>757</v>
      </c>
      <c r="C209" t="s">
        <v>799</v>
      </c>
      <c r="F209" t="s">
        <v>1314</v>
      </c>
      <c r="G209" t="s">
        <v>740</v>
      </c>
      <c r="H209" t="s">
        <v>741</v>
      </c>
      <c r="I209" t="s">
        <v>800</v>
      </c>
      <c r="J209" t="s">
        <v>1343</v>
      </c>
      <c r="K209" t="s">
        <v>1229</v>
      </c>
      <c r="L209">
        <v>1</v>
      </c>
      <c r="M209">
        <v>1</v>
      </c>
      <c r="N209">
        <v>2020</v>
      </c>
      <c r="O209">
        <v>21.783939170417959</v>
      </c>
      <c r="P209">
        <v>0.92029887920298814</v>
      </c>
      <c r="Q209">
        <v>0.1234997744807122</v>
      </c>
      <c r="R209">
        <v>0.1234997744807122</v>
      </c>
      <c r="S209">
        <v>0.13928545994065281</v>
      </c>
      <c r="T209">
        <v>0.15918338278931751</v>
      </c>
      <c r="U209">
        <v>0.16979560830860541</v>
      </c>
      <c r="V209">
        <v>0.17908130563798219</v>
      </c>
      <c r="W209">
        <v>0.18969353115727011</v>
      </c>
      <c r="X209">
        <v>322.92702841104523</v>
      </c>
      <c r="Y209">
        <v>322.92702841104523</v>
      </c>
      <c r="Z209">
        <v>289.49625674734659</v>
      </c>
      <c r="AA209">
        <v>270.29134536607307</v>
      </c>
      <c r="AB209">
        <v>262.46712221073909</v>
      </c>
      <c r="AC209">
        <v>255.35419206952679</v>
      </c>
      <c r="AD209">
        <v>248.24126192831449</v>
      </c>
      <c r="AE209">
        <v>4.9957829164495564</v>
      </c>
      <c r="AF209">
        <v>4.9957829164495564</v>
      </c>
      <c r="AG209">
        <v>4.9957829164495564</v>
      </c>
      <c r="AH209">
        <v>4.9957829164495564</v>
      </c>
      <c r="AI209">
        <v>4.9957829164495564</v>
      </c>
      <c r="AJ209">
        <v>4.9957829164495564</v>
      </c>
      <c r="AK209">
        <v>4.9957829164495564</v>
      </c>
    </row>
    <row r="210" spans="1:37">
      <c r="A210" t="s">
        <v>711</v>
      </c>
      <c r="B210" t="s">
        <v>757</v>
      </c>
      <c r="C210" t="s">
        <v>799</v>
      </c>
      <c r="F210" t="s">
        <v>1314</v>
      </c>
      <c r="G210" t="s">
        <v>770</v>
      </c>
      <c r="H210" t="s">
        <v>771</v>
      </c>
      <c r="I210" t="s">
        <v>800</v>
      </c>
      <c r="J210" t="s">
        <v>1343</v>
      </c>
      <c r="K210" t="s">
        <v>1229</v>
      </c>
      <c r="L210">
        <v>0</v>
      </c>
      <c r="M210">
        <v>1</v>
      </c>
      <c r="N210">
        <v>2020</v>
      </c>
      <c r="O210">
        <v>21.783939170417959</v>
      </c>
      <c r="P210">
        <v>7.9701120797011846E-2</v>
      </c>
      <c r="Q210">
        <v>0.1234997744807122</v>
      </c>
      <c r="R210">
        <v>0.1234997744807122</v>
      </c>
      <c r="S210">
        <v>0.13928545994065281</v>
      </c>
      <c r="T210">
        <v>0.15918338278931751</v>
      </c>
      <c r="U210">
        <v>0.16979560830860541</v>
      </c>
      <c r="V210">
        <v>0.17908130563798219</v>
      </c>
      <c r="W210">
        <v>0.18969353115727011</v>
      </c>
      <c r="X210">
        <v>322.92702841104523</v>
      </c>
      <c r="Y210">
        <v>322.92702841104523</v>
      </c>
      <c r="Z210">
        <v>289.49625674734659</v>
      </c>
      <c r="AA210">
        <v>270.29134536607307</v>
      </c>
      <c r="AB210">
        <v>262.46712221073909</v>
      </c>
      <c r="AC210">
        <v>255.35419206952679</v>
      </c>
      <c r="AD210">
        <v>248.24126192831449</v>
      </c>
      <c r="AE210">
        <v>4.9957829164495564</v>
      </c>
      <c r="AF210">
        <v>4.9957829164495564</v>
      </c>
      <c r="AG210">
        <v>4.9957829164495564</v>
      </c>
      <c r="AH210">
        <v>4.9957829164495564</v>
      </c>
      <c r="AI210">
        <v>4.9957829164495564</v>
      </c>
      <c r="AJ210">
        <v>4.9957829164495564</v>
      </c>
      <c r="AK210">
        <v>4.9957829164495564</v>
      </c>
    </row>
    <row r="211" spans="1:37">
      <c r="A211" t="s">
        <v>711</v>
      </c>
      <c r="B211" t="s">
        <v>757</v>
      </c>
      <c r="C211" t="s">
        <v>799</v>
      </c>
      <c r="F211" t="s">
        <v>781</v>
      </c>
      <c r="G211" t="s">
        <v>770</v>
      </c>
      <c r="H211" t="s">
        <v>771</v>
      </c>
      <c r="I211" t="s">
        <v>800</v>
      </c>
      <c r="J211" t="s">
        <v>1344</v>
      </c>
      <c r="K211" t="s">
        <v>1229</v>
      </c>
      <c r="L211">
        <v>1</v>
      </c>
      <c r="M211">
        <v>1</v>
      </c>
      <c r="N211">
        <v>2020</v>
      </c>
      <c r="O211">
        <v>21.783939170417959</v>
      </c>
      <c r="P211">
        <v>1</v>
      </c>
      <c r="Q211">
        <v>0.2215302077151334</v>
      </c>
      <c r="R211">
        <v>0.2215302077151334</v>
      </c>
      <c r="S211">
        <v>0.24673424332344221</v>
      </c>
      <c r="T211">
        <v>0.27193827893175071</v>
      </c>
      <c r="U211">
        <v>0.2812239762611275</v>
      </c>
      <c r="V211">
        <v>0.29316272997032661</v>
      </c>
      <c r="W211">
        <v>0.30510148367952522</v>
      </c>
      <c r="X211">
        <v>477.277612475355</v>
      </c>
      <c r="Y211">
        <v>477.277612475355</v>
      </c>
      <c r="Z211">
        <v>392.63374379492677</v>
      </c>
      <c r="AA211">
        <v>348.53357691941</v>
      </c>
      <c r="AB211">
        <v>330.0399585522577</v>
      </c>
      <c r="AC211">
        <v>310.83504717098378</v>
      </c>
      <c r="AD211">
        <v>292.34142880383138</v>
      </c>
      <c r="AE211">
        <v>3.199913240601679</v>
      </c>
      <c r="AF211">
        <v>3.199913240601679</v>
      </c>
      <c r="AG211">
        <v>3.199913240601679</v>
      </c>
      <c r="AH211">
        <v>3.199913240601679</v>
      </c>
      <c r="AI211">
        <v>3.199913240601679</v>
      </c>
      <c r="AJ211">
        <v>3.199913240601679</v>
      </c>
      <c r="AK211">
        <v>3.199913240601679</v>
      </c>
    </row>
    <row r="212" spans="1:37">
      <c r="A212" t="s">
        <v>711</v>
      </c>
      <c r="B212" t="s">
        <v>712</v>
      </c>
      <c r="C212" t="s">
        <v>806</v>
      </c>
      <c r="F212" t="s">
        <v>778</v>
      </c>
      <c r="G212" t="s">
        <v>722</v>
      </c>
      <c r="H212" t="s">
        <v>723</v>
      </c>
      <c r="I212" t="s">
        <v>807</v>
      </c>
      <c r="J212" t="s">
        <v>1345</v>
      </c>
      <c r="K212" t="s">
        <v>1229</v>
      </c>
      <c r="L212">
        <v>1</v>
      </c>
      <c r="M212">
        <v>1</v>
      </c>
      <c r="N212">
        <v>2020</v>
      </c>
      <c r="O212">
        <v>4.6576618537494188</v>
      </c>
      <c r="P212">
        <v>1</v>
      </c>
      <c r="Q212">
        <v>0.14459157270029679</v>
      </c>
      <c r="R212">
        <v>0.14459157270029679</v>
      </c>
      <c r="S212">
        <v>0.1578568545994066</v>
      </c>
      <c r="T212">
        <v>0.1711221364985164</v>
      </c>
      <c r="U212">
        <v>0.1804078338278931</v>
      </c>
      <c r="V212">
        <v>0.18836700296735909</v>
      </c>
      <c r="W212">
        <v>0.1963261721068249</v>
      </c>
      <c r="X212">
        <v>421.08546435977678</v>
      </c>
      <c r="Y212">
        <v>421.08546435977678</v>
      </c>
      <c r="Z212">
        <v>423.93063641626179</v>
      </c>
      <c r="AA212">
        <v>423.21934340214051</v>
      </c>
      <c r="AB212">
        <v>423.93063641626179</v>
      </c>
      <c r="AC212">
        <v>424.64192943038302</v>
      </c>
      <c r="AD212">
        <v>426.06451545862558</v>
      </c>
      <c r="AE212">
        <v>18.02032399555608</v>
      </c>
      <c r="AF212">
        <v>18.02032399555608</v>
      </c>
      <c r="AG212">
        <v>18.02032399555608</v>
      </c>
      <c r="AH212">
        <v>18.02032399555608</v>
      </c>
      <c r="AI212">
        <v>18.02032399555608</v>
      </c>
      <c r="AJ212">
        <v>18.02032399555608</v>
      </c>
      <c r="AK212">
        <v>18.02032399555608</v>
      </c>
    </row>
    <row r="213" spans="1:37">
      <c r="A213" t="s">
        <v>711</v>
      </c>
      <c r="B213" t="s">
        <v>712</v>
      </c>
      <c r="C213" t="s">
        <v>806</v>
      </c>
      <c r="F213" t="s">
        <v>778</v>
      </c>
      <c r="G213" t="s">
        <v>725</v>
      </c>
      <c r="H213" t="s">
        <v>726</v>
      </c>
      <c r="I213" t="s">
        <v>807</v>
      </c>
      <c r="J213" t="s">
        <v>1345</v>
      </c>
      <c r="K213" t="s">
        <v>1229</v>
      </c>
      <c r="L213">
        <v>0</v>
      </c>
      <c r="M213">
        <v>1</v>
      </c>
      <c r="N213">
        <v>2020</v>
      </c>
      <c r="O213">
        <v>4.6576618537494188</v>
      </c>
      <c r="P213">
        <v>1</v>
      </c>
      <c r="Q213">
        <v>0.14459157270029679</v>
      </c>
      <c r="R213">
        <v>0.14459157270029679</v>
      </c>
      <c r="S213">
        <v>0.1578568545994066</v>
      </c>
      <c r="T213">
        <v>0.1711221364985164</v>
      </c>
      <c r="U213">
        <v>0.1804078338278931</v>
      </c>
      <c r="V213">
        <v>0.18836700296735909</v>
      </c>
      <c r="W213">
        <v>0.1963261721068249</v>
      </c>
      <c r="X213">
        <v>421.08546435977678</v>
      </c>
      <c r="Y213">
        <v>421.08546435977678</v>
      </c>
      <c r="Z213">
        <v>423.93063641626179</v>
      </c>
      <c r="AA213">
        <v>423.21934340214051</v>
      </c>
      <c r="AB213">
        <v>423.93063641626179</v>
      </c>
      <c r="AC213">
        <v>424.64192943038302</v>
      </c>
      <c r="AD213">
        <v>426.06451545862558</v>
      </c>
      <c r="AE213">
        <v>18.02032399555608</v>
      </c>
      <c r="AF213">
        <v>18.02032399555608</v>
      </c>
      <c r="AG213">
        <v>18.02032399555608</v>
      </c>
      <c r="AH213">
        <v>18.02032399555608</v>
      </c>
      <c r="AI213">
        <v>18.02032399555608</v>
      </c>
      <c r="AJ213">
        <v>18.02032399555608</v>
      </c>
      <c r="AK213">
        <v>18.02032399555608</v>
      </c>
    </row>
    <row r="214" spans="1:37">
      <c r="A214" t="s">
        <v>711</v>
      </c>
      <c r="B214" t="s">
        <v>712</v>
      </c>
      <c r="C214" t="s">
        <v>806</v>
      </c>
      <c r="F214" t="s">
        <v>778</v>
      </c>
      <c r="G214" t="s">
        <v>727</v>
      </c>
      <c r="H214" t="s">
        <v>728</v>
      </c>
      <c r="I214" t="s">
        <v>807</v>
      </c>
      <c r="J214" t="s">
        <v>1345</v>
      </c>
      <c r="K214" t="s">
        <v>1229</v>
      </c>
      <c r="L214">
        <v>0</v>
      </c>
      <c r="M214">
        <v>1</v>
      </c>
      <c r="N214">
        <v>2020</v>
      </c>
      <c r="O214">
        <v>4.6576618537494188</v>
      </c>
      <c r="P214">
        <v>0.1</v>
      </c>
      <c r="Q214">
        <v>0.14459157270029679</v>
      </c>
      <c r="R214">
        <v>0.14459157270029679</v>
      </c>
      <c r="S214">
        <v>0.1578568545994066</v>
      </c>
      <c r="T214">
        <v>0.1711221364985164</v>
      </c>
      <c r="U214">
        <v>0.1804078338278931</v>
      </c>
      <c r="V214">
        <v>0.18836700296735909</v>
      </c>
      <c r="W214">
        <v>0.1963261721068249</v>
      </c>
      <c r="X214">
        <v>421.08546435977678</v>
      </c>
      <c r="Y214">
        <v>421.08546435977678</v>
      </c>
      <c r="Z214">
        <v>423.93063641626179</v>
      </c>
      <c r="AA214">
        <v>423.21934340214051</v>
      </c>
      <c r="AB214">
        <v>423.93063641626179</v>
      </c>
      <c r="AC214">
        <v>424.64192943038302</v>
      </c>
      <c r="AD214">
        <v>426.06451545862558</v>
      </c>
      <c r="AE214">
        <v>18.02032399555608</v>
      </c>
      <c r="AF214">
        <v>18.02032399555608</v>
      </c>
      <c r="AG214">
        <v>18.02032399555608</v>
      </c>
      <c r="AH214">
        <v>18.02032399555608</v>
      </c>
      <c r="AI214">
        <v>18.02032399555608</v>
      </c>
      <c r="AJ214">
        <v>18.02032399555608</v>
      </c>
      <c r="AK214">
        <v>18.02032399555608</v>
      </c>
    </row>
    <row r="215" spans="1:37">
      <c r="A215" t="s">
        <v>711</v>
      </c>
      <c r="B215" t="s">
        <v>712</v>
      </c>
      <c r="C215" t="s">
        <v>806</v>
      </c>
      <c r="F215" t="s">
        <v>1307</v>
      </c>
      <c r="G215" t="s">
        <v>722</v>
      </c>
      <c r="H215" t="s">
        <v>723</v>
      </c>
      <c r="I215" t="s">
        <v>807</v>
      </c>
      <c r="J215" t="s">
        <v>1346</v>
      </c>
      <c r="K215" t="s">
        <v>1229</v>
      </c>
      <c r="L215">
        <v>1</v>
      </c>
      <c r="M215">
        <v>1</v>
      </c>
      <c r="N215">
        <v>2020</v>
      </c>
      <c r="O215">
        <v>4.6576618537494188</v>
      </c>
      <c r="P215">
        <v>1</v>
      </c>
      <c r="Q215">
        <v>0.14459157270029679</v>
      </c>
      <c r="R215">
        <v>0.14459157270029679</v>
      </c>
      <c r="S215">
        <v>0.1578568545994066</v>
      </c>
      <c r="T215">
        <v>0.17244866468842729</v>
      </c>
      <c r="U215">
        <v>0.1804078338278931</v>
      </c>
      <c r="V215">
        <v>0.18836700296735909</v>
      </c>
      <c r="W215">
        <v>0.19765270029673601</v>
      </c>
      <c r="X215">
        <v>461.62916616468777</v>
      </c>
      <c r="Y215">
        <v>461.62916616468777</v>
      </c>
      <c r="Z215">
        <v>465.18563123529401</v>
      </c>
      <c r="AA215">
        <v>463.7630452070515</v>
      </c>
      <c r="AB215">
        <v>463.7630452070515</v>
      </c>
      <c r="AC215">
        <v>464.47433822117279</v>
      </c>
      <c r="AD215">
        <v>465.18563123529401</v>
      </c>
      <c r="AE215">
        <v>18.02032399555608</v>
      </c>
      <c r="AF215">
        <v>18.02032399555608</v>
      </c>
      <c r="AG215">
        <v>18.02032399555608</v>
      </c>
      <c r="AH215">
        <v>18.02032399555608</v>
      </c>
      <c r="AI215">
        <v>18.02032399555608</v>
      </c>
      <c r="AJ215">
        <v>18.02032399555608</v>
      </c>
      <c r="AK215">
        <v>18.02032399555608</v>
      </c>
    </row>
    <row r="216" spans="1:37">
      <c r="A216" t="s">
        <v>711</v>
      </c>
      <c r="B216" t="s">
        <v>712</v>
      </c>
      <c r="C216" t="s">
        <v>806</v>
      </c>
      <c r="F216" t="s">
        <v>1307</v>
      </c>
      <c r="G216" t="s">
        <v>725</v>
      </c>
      <c r="H216" t="s">
        <v>726</v>
      </c>
      <c r="I216" t="s">
        <v>807</v>
      </c>
      <c r="J216" t="s">
        <v>1346</v>
      </c>
      <c r="K216" t="s">
        <v>1229</v>
      </c>
      <c r="L216">
        <v>0</v>
      </c>
      <c r="M216">
        <v>1</v>
      </c>
      <c r="N216">
        <v>2020</v>
      </c>
      <c r="O216">
        <v>4.6576618537494188</v>
      </c>
      <c r="P216">
        <v>1</v>
      </c>
      <c r="Q216">
        <v>0.14459157270029679</v>
      </c>
      <c r="R216">
        <v>0.14459157270029679</v>
      </c>
      <c r="S216">
        <v>0.1578568545994066</v>
      </c>
      <c r="T216">
        <v>0.17244866468842729</v>
      </c>
      <c r="U216">
        <v>0.1804078338278931</v>
      </c>
      <c r="V216">
        <v>0.18836700296735909</v>
      </c>
      <c r="W216">
        <v>0.19765270029673601</v>
      </c>
      <c r="X216">
        <v>461.62916616468777</v>
      </c>
      <c r="Y216">
        <v>461.62916616468777</v>
      </c>
      <c r="Z216">
        <v>465.18563123529401</v>
      </c>
      <c r="AA216">
        <v>463.7630452070515</v>
      </c>
      <c r="AB216">
        <v>463.7630452070515</v>
      </c>
      <c r="AC216">
        <v>464.47433822117279</v>
      </c>
      <c r="AD216">
        <v>465.18563123529401</v>
      </c>
      <c r="AE216">
        <v>18.02032399555608</v>
      </c>
      <c r="AF216">
        <v>18.02032399555608</v>
      </c>
      <c r="AG216">
        <v>18.02032399555608</v>
      </c>
      <c r="AH216">
        <v>18.02032399555608</v>
      </c>
      <c r="AI216">
        <v>18.02032399555608</v>
      </c>
      <c r="AJ216">
        <v>18.02032399555608</v>
      </c>
      <c r="AK216">
        <v>18.02032399555608</v>
      </c>
    </row>
    <row r="217" spans="1:37">
      <c r="A217" t="s">
        <v>711</v>
      </c>
      <c r="B217" t="s">
        <v>712</v>
      </c>
      <c r="C217" t="s">
        <v>806</v>
      </c>
      <c r="F217" t="s">
        <v>1307</v>
      </c>
      <c r="G217" t="s">
        <v>727</v>
      </c>
      <c r="H217" t="s">
        <v>728</v>
      </c>
      <c r="I217" t="s">
        <v>807</v>
      </c>
      <c r="J217" t="s">
        <v>1346</v>
      </c>
      <c r="K217" t="s">
        <v>1229</v>
      </c>
      <c r="L217">
        <v>0</v>
      </c>
      <c r="M217">
        <v>1</v>
      </c>
      <c r="N217">
        <v>2020</v>
      </c>
      <c r="O217">
        <v>4.6576618537494188</v>
      </c>
      <c r="P217">
        <v>0.1</v>
      </c>
      <c r="Q217">
        <v>0.14459157270029679</v>
      </c>
      <c r="R217">
        <v>0.14459157270029679</v>
      </c>
      <c r="S217">
        <v>0.1578568545994066</v>
      </c>
      <c r="T217">
        <v>0.17244866468842729</v>
      </c>
      <c r="U217">
        <v>0.1804078338278931</v>
      </c>
      <c r="V217">
        <v>0.18836700296735909</v>
      </c>
      <c r="W217">
        <v>0.19765270029673601</v>
      </c>
      <c r="X217">
        <v>461.62916616468777</v>
      </c>
      <c r="Y217">
        <v>461.62916616468777</v>
      </c>
      <c r="Z217">
        <v>465.18563123529401</v>
      </c>
      <c r="AA217">
        <v>463.7630452070515</v>
      </c>
      <c r="AB217">
        <v>463.7630452070515</v>
      </c>
      <c r="AC217">
        <v>464.47433822117279</v>
      </c>
      <c r="AD217">
        <v>465.18563123529401</v>
      </c>
      <c r="AE217">
        <v>18.02032399555608</v>
      </c>
      <c r="AF217">
        <v>18.02032399555608</v>
      </c>
      <c r="AG217">
        <v>18.02032399555608</v>
      </c>
      <c r="AH217">
        <v>18.02032399555608</v>
      </c>
      <c r="AI217">
        <v>18.02032399555608</v>
      </c>
      <c r="AJ217">
        <v>18.02032399555608</v>
      </c>
      <c r="AK217">
        <v>18.02032399555608</v>
      </c>
    </row>
    <row r="218" spans="1:37">
      <c r="A218" t="s">
        <v>711</v>
      </c>
      <c r="B218" t="s">
        <v>712</v>
      </c>
      <c r="C218" t="s">
        <v>806</v>
      </c>
      <c r="F218" t="s">
        <v>1309</v>
      </c>
      <c r="G218" t="s">
        <v>722</v>
      </c>
      <c r="H218" t="s">
        <v>723</v>
      </c>
      <c r="I218" t="s">
        <v>807</v>
      </c>
      <c r="J218" t="s">
        <v>1347</v>
      </c>
      <c r="K218" t="s">
        <v>1229</v>
      </c>
      <c r="L218">
        <v>1</v>
      </c>
      <c r="M218">
        <v>1</v>
      </c>
      <c r="N218">
        <v>2020</v>
      </c>
      <c r="O218">
        <v>4.6576618537494188</v>
      </c>
      <c r="P218">
        <v>1</v>
      </c>
      <c r="Q218">
        <v>0.14591810089020771</v>
      </c>
      <c r="R218">
        <v>0.14591810089020771</v>
      </c>
      <c r="S218">
        <v>0.16183643916913951</v>
      </c>
      <c r="T218">
        <v>0.1764282492581602</v>
      </c>
      <c r="U218">
        <v>0.18704047477744801</v>
      </c>
      <c r="V218">
        <v>0.1963261721068249</v>
      </c>
      <c r="W218">
        <v>0.2056118694362018</v>
      </c>
      <c r="X218">
        <v>465.89692424941529</v>
      </c>
      <c r="Y218">
        <v>465.89692424941529</v>
      </c>
      <c r="Z218">
        <v>464.47433822117279</v>
      </c>
      <c r="AA218">
        <v>460.91787315056649</v>
      </c>
      <c r="AB218">
        <v>459.49528712232399</v>
      </c>
      <c r="AC218">
        <v>458.78399410820282</v>
      </c>
      <c r="AD218">
        <v>458.07270109408159</v>
      </c>
      <c r="AE218">
        <v>18.02032399555608</v>
      </c>
      <c r="AF218">
        <v>18.02032399555608</v>
      </c>
      <c r="AG218">
        <v>18.02032399555608</v>
      </c>
      <c r="AH218">
        <v>18.02032399555608</v>
      </c>
      <c r="AI218">
        <v>18.02032399555608</v>
      </c>
      <c r="AJ218">
        <v>18.02032399555608</v>
      </c>
      <c r="AK218">
        <v>18.02032399555608</v>
      </c>
    </row>
    <row r="219" spans="1:37">
      <c r="A219" t="s">
        <v>711</v>
      </c>
      <c r="B219" t="s">
        <v>712</v>
      </c>
      <c r="C219" t="s">
        <v>806</v>
      </c>
      <c r="F219" t="s">
        <v>1309</v>
      </c>
      <c r="G219" t="s">
        <v>725</v>
      </c>
      <c r="H219" t="s">
        <v>726</v>
      </c>
      <c r="I219" t="s">
        <v>807</v>
      </c>
      <c r="J219" t="s">
        <v>1347</v>
      </c>
      <c r="K219" t="s">
        <v>1229</v>
      </c>
      <c r="L219">
        <v>0</v>
      </c>
      <c r="M219">
        <v>1</v>
      </c>
      <c r="N219">
        <v>2020</v>
      </c>
      <c r="O219">
        <v>4.6576618537494188</v>
      </c>
      <c r="P219">
        <v>1</v>
      </c>
      <c r="Q219">
        <v>0.14591810089020771</v>
      </c>
      <c r="R219">
        <v>0.14591810089020771</v>
      </c>
      <c r="S219">
        <v>0.16183643916913951</v>
      </c>
      <c r="T219">
        <v>0.1764282492581602</v>
      </c>
      <c r="U219">
        <v>0.18704047477744801</v>
      </c>
      <c r="V219">
        <v>0.1963261721068249</v>
      </c>
      <c r="W219">
        <v>0.2056118694362018</v>
      </c>
      <c r="X219">
        <v>465.89692424941529</v>
      </c>
      <c r="Y219">
        <v>465.89692424941529</v>
      </c>
      <c r="Z219">
        <v>464.47433822117279</v>
      </c>
      <c r="AA219">
        <v>460.91787315056649</v>
      </c>
      <c r="AB219">
        <v>459.49528712232399</v>
      </c>
      <c r="AC219">
        <v>458.78399410820282</v>
      </c>
      <c r="AD219">
        <v>458.07270109408159</v>
      </c>
      <c r="AE219">
        <v>18.02032399555608</v>
      </c>
      <c r="AF219">
        <v>18.02032399555608</v>
      </c>
      <c r="AG219">
        <v>18.02032399555608</v>
      </c>
      <c r="AH219">
        <v>18.02032399555608</v>
      </c>
      <c r="AI219">
        <v>18.02032399555608</v>
      </c>
      <c r="AJ219">
        <v>18.02032399555608</v>
      </c>
      <c r="AK219">
        <v>18.02032399555608</v>
      </c>
    </row>
    <row r="220" spans="1:37">
      <c r="A220" t="s">
        <v>711</v>
      </c>
      <c r="B220" t="s">
        <v>712</v>
      </c>
      <c r="C220" t="s">
        <v>806</v>
      </c>
      <c r="F220" t="s">
        <v>1309</v>
      </c>
      <c r="G220" t="s">
        <v>727</v>
      </c>
      <c r="H220" t="s">
        <v>728</v>
      </c>
      <c r="I220" t="s">
        <v>807</v>
      </c>
      <c r="J220" t="s">
        <v>1347</v>
      </c>
      <c r="K220" t="s">
        <v>1229</v>
      </c>
      <c r="L220">
        <v>0</v>
      </c>
      <c r="M220">
        <v>1</v>
      </c>
      <c r="N220">
        <v>2020</v>
      </c>
      <c r="O220">
        <v>4.6576618537494188</v>
      </c>
      <c r="P220">
        <v>0.1</v>
      </c>
      <c r="Q220">
        <v>0.14591810089020771</v>
      </c>
      <c r="R220">
        <v>0.14591810089020771</v>
      </c>
      <c r="S220">
        <v>0.16183643916913951</v>
      </c>
      <c r="T220">
        <v>0.1764282492581602</v>
      </c>
      <c r="U220">
        <v>0.18704047477744801</v>
      </c>
      <c r="V220">
        <v>0.1963261721068249</v>
      </c>
      <c r="W220">
        <v>0.2056118694362018</v>
      </c>
      <c r="X220">
        <v>465.89692424941529</v>
      </c>
      <c r="Y220">
        <v>465.89692424941529</v>
      </c>
      <c r="Z220">
        <v>464.47433822117279</v>
      </c>
      <c r="AA220">
        <v>460.91787315056649</v>
      </c>
      <c r="AB220">
        <v>459.49528712232399</v>
      </c>
      <c r="AC220">
        <v>458.78399410820282</v>
      </c>
      <c r="AD220">
        <v>458.07270109408159</v>
      </c>
      <c r="AE220">
        <v>18.02032399555608</v>
      </c>
      <c r="AF220">
        <v>18.02032399555608</v>
      </c>
      <c r="AG220">
        <v>18.02032399555608</v>
      </c>
      <c r="AH220">
        <v>18.02032399555608</v>
      </c>
      <c r="AI220">
        <v>18.02032399555608</v>
      </c>
      <c r="AJ220">
        <v>18.02032399555608</v>
      </c>
      <c r="AK220">
        <v>18.02032399555608</v>
      </c>
    </row>
    <row r="221" spans="1:37">
      <c r="A221" t="s">
        <v>711</v>
      </c>
      <c r="B221" t="s">
        <v>712</v>
      </c>
      <c r="C221" t="s">
        <v>806</v>
      </c>
      <c r="F221" t="s">
        <v>1311</v>
      </c>
      <c r="G221" t="s">
        <v>722</v>
      </c>
      <c r="H221" t="s">
        <v>723</v>
      </c>
      <c r="I221" t="s">
        <v>807</v>
      </c>
      <c r="J221" t="s">
        <v>1348</v>
      </c>
      <c r="K221" t="s">
        <v>1229</v>
      </c>
      <c r="L221">
        <v>1</v>
      </c>
      <c r="M221">
        <v>1</v>
      </c>
      <c r="N221">
        <v>2020</v>
      </c>
      <c r="O221">
        <v>4.6576618537494188</v>
      </c>
      <c r="P221">
        <v>0.30952380952381148</v>
      </c>
      <c r="Q221">
        <v>0.29979537091988079</v>
      </c>
      <c r="R221">
        <v>0.29979537091988079</v>
      </c>
      <c r="S221">
        <v>0.33030551928783392</v>
      </c>
      <c r="T221">
        <v>0.35816261127596438</v>
      </c>
      <c r="U221">
        <v>0.37408094955489479</v>
      </c>
      <c r="V221">
        <v>0.3899992878338272</v>
      </c>
      <c r="W221">
        <v>0.4059176261127605</v>
      </c>
      <c r="X221">
        <v>515.68743523790056</v>
      </c>
      <c r="Y221">
        <v>515.68743523790056</v>
      </c>
      <c r="Z221">
        <v>484.39054261656662</v>
      </c>
      <c r="AA221">
        <v>464.47433822117449</v>
      </c>
      <c r="AB221">
        <v>456.65011506583812</v>
      </c>
      <c r="AC221">
        <v>449.53718492462809</v>
      </c>
      <c r="AD221">
        <v>441.71296176929172</v>
      </c>
      <c r="AE221">
        <v>18.020323995556041</v>
      </c>
      <c r="AF221">
        <v>18.020323995556041</v>
      </c>
      <c r="AG221">
        <v>18.020323995556041</v>
      </c>
      <c r="AH221">
        <v>18.020323995556041</v>
      </c>
      <c r="AI221">
        <v>18.020323995556041</v>
      </c>
      <c r="AJ221">
        <v>18.020323995556041</v>
      </c>
      <c r="AK221">
        <v>18.020323995556041</v>
      </c>
    </row>
    <row r="222" spans="1:37">
      <c r="A222" t="s">
        <v>711</v>
      </c>
      <c r="B222" t="s">
        <v>712</v>
      </c>
      <c r="C222" t="s">
        <v>806</v>
      </c>
      <c r="F222" t="s">
        <v>1311</v>
      </c>
      <c r="G222" t="s">
        <v>725</v>
      </c>
      <c r="H222" t="s">
        <v>726</v>
      </c>
      <c r="I222" t="s">
        <v>807</v>
      </c>
      <c r="J222" t="s">
        <v>1348</v>
      </c>
      <c r="K222" t="s">
        <v>1229</v>
      </c>
      <c r="L222">
        <v>0</v>
      </c>
      <c r="M222">
        <v>1</v>
      </c>
      <c r="N222">
        <v>2020</v>
      </c>
      <c r="O222">
        <v>4.6576618537494188</v>
      </c>
      <c r="P222">
        <v>0.30952380952381148</v>
      </c>
      <c r="Q222">
        <v>0.29979537091988079</v>
      </c>
      <c r="R222">
        <v>0.29979537091988079</v>
      </c>
      <c r="S222">
        <v>0.33030551928783392</v>
      </c>
      <c r="T222">
        <v>0.35816261127596438</v>
      </c>
      <c r="U222">
        <v>0.37408094955489479</v>
      </c>
      <c r="V222">
        <v>0.3899992878338272</v>
      </c>
      <c r="W222">
        <v>0.4059176261127605</v>
      </c>
      <c r="X222">
        <v>515.68743523790056</v>
      </c>
      <c r="Y222">
        <v>515.68743523790056</v>
      </c>
      <c r="Z222">
        <v>484.39054261656662</v>
      </c>
      <c r="AA222">
        <v>464.47433822117449</v>
      </c>
      <c r="AB222">
        <v>456.65011506583812</v>
      </c>
      <c r="AC222">
        <v>449.53718492462809</v>
      </c>
      <c r="AD222">
        <v>441.71296176929172</v>
      </c>
      <c r="AE222">
        <v>18.020323995556041</v>
      </c>
      <c r="AF222">
        <v>18.020323995556041</v>
      </c>
      <c r="AG222">
        <v>18.020323995556041</v>
      </c>
      <c r="AH222">
        <v>18.020323995556041</v>
      </c>
      <c r="AI222">
        <v>18.020323995556041</v>
      </c>
      <c r="AJ222">
        <v>18.020323995556041</v>
      </c>
      <c r="AK222">
        <v>18.020323995556041</v>
      </c>
    </row>
    <row r="223" spans="1:37">
      <c r="A223" t="s">
        <v>711</v>
      </c>
      <c r="B223" t="s">
        <v>712</v>
      </c>
      <c r="C223" t="s">
        <v>806</v>
      </c>
      <c r="F223" t="s">
        <v>1311</v>
      </c>
      <c r="G223" t="s">
        <v>727</v>
      </c>
      <c r="H223" t="s">
        <v>728</v>
      </c>
      <c r="I223" t="s">
        <v>807</v>
      </c>
      <c r="J223" t="s">
        <v>1348</v>
      </c>
      <c r="K223" t="s">
        <v>1229</v>
      </c>
      <c r="L223">
        <v>0</v>
      </c>
      <c r="M223">
        <v>1</v>
      </c>
      <c r="N223">
        <v>2020</v>
      </c>
      <c r="O223">
        <v>4.6576618537494188</v>
      </c>
      <c r="P223">
        <v>0.1</v>
      </c>
      <c r="Q223">
        <v>0.29979537091988079</v>
      </c>
      <c r="R223">
        <v>0.29979537091988079</v>
      </c>
      <c r="S223">
        <v>0.33030551928783392</v>
      </c>
      <c r="T223">
        <v>0.35816261127596438</v>
      </c>
      <c r="U223">
        <v>0.37408094955489479</v>
      </c>
      <c r="V223">
        <v>0.3899992878338272</v>
      </c>
      <c r="W223">
        <v>0.4059176261127605</v>
      </c>
      <c r="X223">
        <v>515.68743523790056</v>
      </c>
      <c r="Y223">
        <v>515.68743523790056</v>
      </c>
      <c r="Z223">
        <v>484.39054261656662</v>
      </c>
      <c r="AA223">
        <v>464.47433822117449</v>
      </c>
      <c r="AB223">
        <v>456.65011506583812</v>
      </c>
      <c r="AC223">
        <v>449.53718492462809</v>
      </c>
      <c r="AD223">
        <v>441.71296176929172</v>
      </c>
      <c r="AE223">
        <v>18.020323995556041</v>
      </c>
      <c r="AF223">
        <v>18.020323995556041</v>
      </c>
      <c r="AG223">
        <v>18.020323995556041</v>
      </c>
      <c r="AH223">
        <v>18.020323995556041</v>
      </c>
      <c r="AI223">
        <v>18.020323995556041</v>
      </c>
      <c r="AJ223">
        <v>18.020323995556041</v>
      </c>
      <c r="AK223">
        <v>18.020323995556041</v>
      </c>
    </row>
    <row r="224" spans="1:37">
      <c r="A224" t="s">
        <v>711</v>
      </c>
      <c r="B224" t="s">
        <v>712</v>
      </c>
      <c r="C224" t="s">
        <v>806</v>
      </c>
      <c r="F224" t="s">
        <v>1311</v>
      </c>
      <c r="G224" t="s">
        <v>770</v>
      </c>
      <c r="H224" t="s">
        <v>771</v>
      </c>
      <c r="I224" t="s">
        <v>807</v>
      </c>
      <c r="J224" t="s">
        <v>1348</v>
      </c>
      <c r="K224" t="s">
        <v>1229</v>
      </c>
      <c r="L224">
        <v>0</v>
      </c>
      <c r="M224">
        <v>1</v>
      </c>
      <c r="N224">
        <v>2020</v>
      </c>
      <c r="O224">
        <v>4.6576618537494188</v>
      </c>
      <c r="P224">
        <v>0.69047619047618847</v>
      </c>
      <c r="Q224">
        <v>0.29979537091988079</v>
      </c>
      <c r="R224">
        <v>0.29979537091988079</v>
      </c>
      <c r="S224">
        <v>0.33030551928783392</v>
      </c>
      <c r="T224">
        <v>0.35816261127596438</v>
      </c>
      <c r="U224">
        <v>0.37408094955489479</v>
      </c>
      <c r="V224">
        <v>0.3899992878338272</v>
      </c>
      <c r="W224">
        <v>0.4059176261127605</v>
      </c>
      <c r="X224">
        <v>515.68743523790056</v>
      </c>
      <c r="Y224">
        <v>515.68743523790056</v>
      </c>
      <c r="Z224">
        <v>484.39054261656662</v>
      </c>
      <c r="AA224">
        <v>464.47433822117449</v>
      </c>
      <c r="AB224">
        <v>456.65011506583812</v>
      </c>
      <c r="AC224">
        <v>449.53718492462809</v>
      </c>
      <c r="AD224">
        <v>441.71296176929172</v>
      </c>
      <c r="AE224">
        <v>18.020323995556041</v>
      </c>
      <c r="AF224">
        <v>18.020323995556041</v>
      </c>
      <c r="AG224">
        <v>18.020323995556041</v>
      </c>
      <c r="AH224">
        <v>18.020323995556041</v>
      </c>
      <c r="AI224">
        <v>18.020323995556041</v>
      </c>
      <c r="AJ224">
        <v>18.020323995556041</v>
      </c>
      <c r="AK224">
        <v>18.020323995556041</v>
      </c>
    </row>
    <row r="225" spans="1:37">
      <c r="A225" t="s">
        <v>711</v>
      </c>
      <c r="B225" t="s">
        <v>712</v>
      </c>
      <c r="C225" t="s">
        <v>806</v>
      </c>
      <c r="F225" t="s">
        <v>783</v>
      </c>
      <c r="G225" t="s">
        <v>740</v>
      </c>
      <c r="H225" t="s">
        <v>741</v>
      </c>
      <c r="I225" t="s">
        <v>807</v>
      </c>
      <c r="J225" t="s">
        <v>1349</v>
      </c>
      <c r="K225" t="s">
        <v>1229</v>
      </c>
      <c r="L225">
        <v>1</v>
      </c>
      <c r="M225">
        <v>1</v>
      </c>
      <c r="N225">
        <v>2020</v>
      </c>
      <c r="O225">
        <v>4.6576618537494188</v>
      </c>
      <c r="P225">
        <v>1</v>
      </c>
      <c r="Q225">
        <v>0.20030575667655801</v>
      </c>
      <c r="R225">
        <v>0.20030575667655801</v>
      </c>
      <c r="S225">
        <v>0.22020367952522271</v>
      </c>
      <c r="T225">
        <v>0.24142813056379819</v>
      </c>
      <c r="U225">
        <v>0.25071382789317492</v>
      </c>
      <c r="V225">
        <v>0.26132605341246301</v>
      </c>
      <c r="W225">
        <v>0.27061175074183957</v>
      </c>
      <c r="X225">
        <v>635.89595462439217</v>
      </c>
      <c r="Y225">
        <v>635.89595462439217</v>
      </c>
      <c r="Z225">
        <v>598.19742487596693</v>
      </c>
      <c r="AA225">
        <v>566.18923924051046</v>
      </c>
      <c r="AB225">
        <v>553.38596498632808</v>
      </c>
      <c r="AC225">
        <v>540.58269073214626</v>
      </c>
      <c r="AD225">
        <v>527.77941647796388</v>
      </c>
      <c r="AE225">
        <v>18.020323995556069</v>
      </c>
      <c r="AF225">
        <v>18.020323995556069</v>
      </c>
      <c r="AG225">
        <v>18.020323995556069</v>
      </c>
      <c r="AH225">
        <v>18.020323995556069</v>
      </c>
      <c r="AI225">
        <v>18.020323995556069</v>
      </c>
      <c r="AJ225">
        <v>18.020323995556069</v>
      </c>
      <c r="AK225">
        <v>18.020323995556069</v>
      </c>
    </row>
    <row r="226" spans="1:37">
      <c r="A226" t="s">
        <v>711</v>
      </c>
      <c r="B226" t="s">
        <v>712</v>
      </c>
      <c r="C226" t="s">
        <v>806</v>
      </c>
      <c r="F226" t="s">
        <v>1314</v>
      </c>
      <c r="G226" t="s">
        <v>740</v>
      </c>
      <c r="H226" t="s">
        <v>741</v>
      </c>
      <c r="I226" t="s">
        <v>807</v>
      </c>
      <c r="J226" t="s">
        <v>1350</v>
      </c>
      <c r="K226" t="s">
        <v>1229</v>
      </c>
      <c r="L226">
        <v>1</v>
      </c>
      <c r="M226">
        <v>1</v>
      </c>
      <c r="N226">
        <v>2020</v>
      </c>
      <c r="O226">
        <v>4.6576618537494188</v>
      </c>
      <c r="P226">
        <v>0.89763779527559173</v>
      </c>
      <c r="Q226">
        <v>0.2175506231454005</v>
      </c>
      <c r="R226">
        <v>0.2175506231454005</v>
      </c>
      <c r="S226">
        <v>0.24010160237388731</v>
      </c>
      <c r="T226">
        <v>0.25867299703264102</v>
      </c>
      <c r="U226">
        <v>0.26663216617210689</v>
      </c>
      <c r="V226">
        <v>0.27591786350148362</v>
      </c>
      <c r="W226">
        <v>0.28387703264094938</v>
      </c>
      <c r="X226">
        <v>537.02622566153968</v>
      </c>
      <c r="Y226">
        <v>537.02622566153968</v>
      </c>
      <c r="Z226">
        <v>500.03898892723481</v>
      </c>
      <c r="AA226">
        <v>476.56631946123417</v>
      </c>
      <c r="AB226">
        <v>466.60821726353652</v>
      </c>
      <c r="AC226">
        <v>456.65011506583892</v>
      </c>
      <c r="AD226">
        <v>446.69201286814172</v>
      </c>
      <c r="AE226">
        <v>18.020323995556069</v>
      </c>
      <c r="AF226">
        <v>18.020323995556069</v>
      </c>
      <c r="AG226">
        <v>18.020323995556069</v>
      </c>
      <c r="AH226">
        <v>18.020323995556069</v>
      </c>
      <c r="AI226">
        <v>18.020323995556069</v>
      </c>
      <c r="AJ226">
        <v>18.020323995556069</v>
      </c>
      <c r="AK226">
        <v>18.020323995556069</v>
      </c>
    </row>
    <row r="227" spans="1:37">
      <c r="A227" t="s">
        <v>711</v>
      </c>
      <c r="B227" t="s">
        <v>712</v>
      </c>
      <c r="C227" t="s">
        <v>806</v>
      </c>
      <c r="F227" t="s">
        <v>1314</v>
      </c>
      <c r="G227" t="s">
        <v>770</v>
      </c>
      <c r="H227" t="s">
        <v>771</v>
      </c>
      <c r="I227" t="s">
        <v>807</v>
      </c>
      <c r="J227" t="s">
        <v>1350</v>
      </c>
      <c r="K227" t="s">
        <v>1229</v>
      </c>
      <c r="L227">
        <v>0</v>
      </c>
      <c r="M227">
        <v>1</v>
      </c>
      <c r="N227">
        <v>2020</v>
      </c>
      <c r="O227">
        <v>4.6576618537494188</v>
      </c>
      <c r="P227">
        <v>0.1023622047244083</v>
      </c>
      <c r="Q227">
        <v>0.2175506231454005</v>
      </c>
      <c r="R227">
        <v>0.2175506231454005</v>
      </c>
      <c r="S227">
        <v>0.24010160237388731</v>
      </c>
      <c r="T227">
        <v>0.25867299703264102</v>
      </c>
      <c r="U227">
        <v>0.26663216617210689</v>
      </c>
      <c r="V227">
        <v>0.27591786350148362</v>
      </c>
      <c r="W227">
        <v>0.28387703264094938</v>
      </c>
      <c r="X227">
        <v>537.02622566153968</v>
      </c>
      <c r="Y227">
        <v>537.02622566153968</v>
      </c>
      <c r="Z227">
        <v>500.03898892723481</v>
      </c>
      <c r="AA227">
        <v>476.56631946123417</v>
      </c>
      <c r="AB227">
        <v>466.60821726353652</v>
      </c>
      <c r="AC227">
        <v>456.65011506583892</v>
      </c>
      <c r="AD227">
        <v>446.69201286814172</v>
      </c>
      <c r="AE227">
        <v>18.020323995556069</v>
      </c>
      <c r="AF227">
        <v>18.020323995556069</v>
      </c>
      <c r="AG227">
        <v>18.020323995556069</v>
      </c>
      <c r="AH227">
        <v>18.020323995556069</v>
      </c>
      <c r="AI227">
        <v>18.020323995556069</v>
      </c>
      <c r="AJ227">
        <v>18.020323995556069</v>
      </c>
      <c r="AK227">
        <v>18.020323995556069</v>
      </c>
    </row>
    <row r="228" spans="1:37">
      <c r="A228" t="s">
        <v>711</v>
      </c>
      <c r="B228" t="s">
        <v>712</v>
      </c>
      <c r="C228" t="s">
        <v>806</v>
      </c>
      <c r="F228" t="s">
        <v>781</v>
      </c>
      <c r="G228" t="s">
        <v>770</v>
      </c>
      <c r="H228" t="s">
        <v>771</v>
      </c>
      <c r="I228" t="s">
        <v>807</v>
      </c>
      <c r="J228" t="s">
        <v>1351</v>
      </c>
      <c r="K228" t="s">
        <v>1229</v>
      </c>
      <c r="L228">
        <v>1</v>
      </c>
      <c r="M228">
        <v>1</v>
      </c>
      <c r="N228">
        <v>2020</v>
      </c>
      <c r="O228">
        <v>4.6576618537494188</v>
      </c>
      <c r="P228">
        <v>1</v>
      </c>
      <c r="Q228">
        <v>0.36877483679525219</v>
      </c>
      <c r="R228">
        <v>0.36877483679525219</v>
      </c>
      <c r="S228">
        <v>0.40061151335311579</v>
      </c>
      <c r="T228">
        <v>0.43510124629080099</v>
      </c>
      <c r="U228">
        <v>0.44969305637982182</v>
      </c>
      <c r="V228">
        <v>0.46428486646884271</v>
      </c>
      <c r="W228">
        <v>0.48152973293768542</v>
      </c>
      <c r="X228">
        <v>508.57450509669002</v>
      </c>
      <c r="Y228">
        <v>508.57450509669002</v>
      </c>
      <c r="Z228">
        <v>462.34045917880923</v>
      </c>
      <c r="AA228">
        <v>437.44520368456551</v>
      </c>
      <c r="AB228">
        <v>426.06451545862558</v>
      </c>
      <c r="AC228">
        <v>414.6838272326857</v>
      </c>
      <c r="AD228">
        <v>403.30313900674582</v>
      </c>
      <c r="AE228">
        <v>11.60631037001917</v>
      </c>
      <c r="AF228">
        <v>11.60631037001917</v>
      </c>
      <c r="AG228">
        <v>11.60631037001917</v>
      </c>
      <c r="AH228">
        <v>11.60631037001917</v>
      </c>
      <c r="AI228">
        <v>11.60631037001917</v>
      </c>
      <c r="AJ228">
        <v>11.60631037001917</v>
      </c>
      <c r="AK228">
        <v>11.60631037001917</v>
      </c>
    </row>
    <row r="229" spans="1:37">
      <c r="A229" t="s">
        <v>711</v>
      </c>
      <c r="B229" t="s">
        <v>712</v>
      </c>
      <c r="C229" t="s">
        <v>813</v>
      </c>
      <c r="F229" t="s">
        <v>778</v>
      </c>
      <c r="G229" t="s">
        <v>722</v>
      </c>
      <c r="H229" t="s">
        <v>723</v>
      </c>
      <c r="I229" t="s">
        <v>814</v>
      </c>
      <c r="J229" t="s">
        <v>1352</v>
      </c>
      <c r="K229" t="s">
        <v>1229</v>
      </c>
      <c r="L229">
        <v>1</v>
      </c>
      <c r="M229">
        <v>1</v>
      </c>
      <c r="N229">
        <v>2020</v>
      </c>
      <c r="O229">
        <v>14.200511218403861</v>
      </c>
      <c r="P229">
        <v>1</v>
      </c>
      <c r="Q229">
        <v>0.14459157270029679</v>
      </c>
      <c r="R229">
        <v>0.14459157270029679</v>
      </c>
      <c r="S229">
        <v>0.1578568545994066</v>
      </c>
      <c r="T229">
        <v>0.1711221364985164</v>
      </c>
      <c r="U229">
        <v>0.1804078338278931</v>
      </c>
      <c r="V229">
        <v>0.18836700296735909</v>
      </c>
      <c r="W229">
        <v>0.1963261721068249</v>
      </c>
      <c r="X229">
        <v>421.08546435977678</v>
      </c>
      <c r="Y229">
        <v>421.08546435977678</v>
      </c>
      <c r="Z229">
        <v>423.93063641626179</v>
      </c>
      <c r="AA229">
        <v>423.21934340214051</v>
      </c>
      <c r="AB229">
        <v>423.93063641626179</v>
      </c>
      <c r="AC229">
        <v>424.64192943038302</v>
      </c>
      <c r="AD229">
        <v>426.06451545862558</v>
      </c>
      <c r="AE229">
        <v>5.9105319784213286</v>
      </c>
      <c r="AF229">
        <v>5.9105319784213286</v>
      </c>
      <c r="AG229">
        <v>5.9105319784213286</v>
      </c>
      <c r="AH229">
        <v>5.9105319784213286</v>
      </c>
      <c r="AI229">
        <v>5.9105319784213286</v>
      </c>
      <c r="AJ229">
        <v>5.9105319784213286</v>
      </c>
      <c r="AK229">
        <v>5.9105319784213286</v>
      </c>
    </row>
    <row r="230" spans="1:37">
      <c r="A230" t="s">
        <v>711</v>
      </c>
      <c r="B230" t="s">
        <v>712</v>
      </c>
      <c r="C230" t="s">
        <v>813</v>
      </c>
      <c r="F230" t="s">
        <v>778</v>
      </c>
      <c r="G230" t="s">
        <v>725</v>
      </c>
      <c r="H230" t="s">
        <v>726</v>
      </c>
      <c r="I230" t="s">
        <v>814</v>
      </c>
      <c r="J230" t="s">
        <v>1352</v>
      </c>
      <c r="K230" t="s">
        <v>1229</v>
      </c>
      <c r="L230">
        <v>0</v>
      </c>
      <c r="M230">
        <v>1</v>
      </c>
      <c r="N230">
        <v>2020</v>
      </c>
      <c r="O230">
        <v>14.200511218403861</v>
      </c>
      <c r="P230">
        <v>1</v>
      </c>
      <c r="Q230">
        <v>0.14459157270029679</v>
      </c>
      <c r="R230">
        <v>0.14459157270029679</v>
      </c>
      <c r="S230">
        <v>0.1578568545994066</v>
      </c>
      <c r="T230">
        <v>0.1711221364985164</v>
      </c>
      <c r="U230">
        <v>0.1804078338278931</v>
      </c>
      <c r="V230">
        <v>0.18836700296735909</v>
      </c>
      <c r="W230">
        <v>0.1963261721068249</v>
      </c>
      <c r="X230">
        <v>421.08546435977678</v>
      </c>
      <c r="Y230">
        <v>421.08546435977678</v>
      </c>
      <c r="Z230">
        <v>423.93063641626179</v>
      </c>
      <c r="AA230">
        <v>423.21934340214051</v>
      </c>
      <c r="AB230">
        <v>423.93063641626179</v>
      </c>
      <c r="AC230">
        <v>424.64192943038302</v>
      </c>
      <c r="AD230">
        <v>426.06451545862558</v>
      </c>
      <c r="AE230">
        <v>5.9105319784213286</v>
      </c>
      <c r="AF230">
        <v>5.9105319784213286</v>
      </c>
      <c r="AG230">
        <v>5.9105319784213286</v>
      </c>
      <c r="AH230">
        <v>5.9105319784213286</v>
      </c>
      <c r="AI230">
        <v>5.9105319784213286</v>
      </c>
      <c r="AJ230">
        <v>5.9105319784213286</v>
      </c>
      <c r="AK230">
        <v>5.9105319784213286</v>
      </c>
    </row>
    <row r="231" spans="1:37">
      <c r="A231" t="s">
        <v>711</v>
      </c>
      <c r="B231" t="s">
        <v>712</v>
      </c>
      <c r="C231" t="s">
        <v>813</v>
      </c>
      <c r="F231" t="s">
        <v>778</v>
      </c>
      <c r="G231" t="s">
        <v>727</v>
      </c>
      <c r="H231" t="s">
        <v>728</v>
      </c>
      <c r="I231" t="s">
        <v>814</v>
      </c>
      <c r="J231" t="s">
        <v>1352</v>
      </c>
      <c r="K231" t="s">
        <v>1229</v>
      </c>
      <c r="L231">
        <v>0</v>
      </c>
      <c r="M231">
        <v>1</v>
      </c>
      <c r="N231">
        <v>2020</v>
      </c>
      <c r="O231">
        <v>14.200511218403861</v>
      </c>
      <c r="P231">
        <v>0.1</v>
      </c>
      <c r="Q231">
        <v>0.14459157270029679</v>
      </c>
      <c r="R231">
        <v>0.14459157270029679</v>
      </c>
      <c r="S231">
        <v>0.1578568545994066</v>
      </c>
      <c r="T231">
        <v>0.1711221364985164</v>
      </c>
      <c r="U231">
        <v>0.1804078338278931</v>
      </c>
      <c r="V231">
        <v>0.18836700296735909</v>
      </c>
      <c r="W231">
        <v>0.1963261721068249</v>
      </c>
      <c r="X231">
        <v>421.08546435977678</v>
      </c>
      <c r="Y231">
        <v>421.08546435977678</v>
      </c>
      <c r="Z231">
        <v>423.93063641626179</v>
      </c>
      <c r="AA231">
        <v>423.21934340214051</v>
      </c>
      <c r="AB231">
        <v>423.93063641626179</v>
      </c>
      <c r="AC231">
        <v>424.64192943038302</v>
      </c>
      <c r="AD231">
        <v>426.06451545862558</v>
      </c>
      <c r="AE231">
        <v>5.9105319784213286</v>
      </c>
      <c r="AF231">
        <v>5.9105319784213286</v>
      </c>
      <c r="AG231">
        <v>5.9105319784213286</v>
      </c>
      <c r="AH231">
        <v>5.9105319784213286</v>
      </c>
      <c r="AI231">
        <v>5.9105319784213286</v>
      </c>
      <c r="AJ231">
        <v>5.9105319784213286</v>
      </c>
      <c r="AK231">
        <v>5.9105319784213286</v>
      </c>
    </row>
    <row r="232" spans="1:37">
      <c r="A232" t="s">
        <v>711</v>
      </c>
      <c r="B232" t="s">
        <v>712</v>
      </c>
      <c r="C232" t="s">
        <v>813</v>
      </c>
      <c r="F232" t="s">
        <v>1307</v>
      </c>
      <c r="G232" t="s">
        <v>722</v>
      </c>
      <c r="H232" t="s">
        <v>723</v>
      </c>
      <c r="I232" t="s">
        <v>814</v>
      </c>
      <c r="J232" t="s">
        <v>1353</v>
      </c>
      <c r="K232" t="s">
        <v>1229</v>
      </c>
      <c r="L232">
        <v>1</v>
      </c>
      <c r="M232">
        <v>1</v>
      </c>
      <c r="N232">
        <v>2020</v>
      </c>
      <c r="O232">
        <v>14.200511218403861</v>
      </c>
      <c r="P232">
        <v>1</v>
      </c>
      <c r="Q232">
        <v>0.14459157270029679</v>
      </c>
      <c r="R232">
        <v>0.14459157270029679</v>
      </c>
      <c r="S232">
        <v>0.1578568545994066</v>
      </c>
      <c r="T232">
        <v>0.17244866468842729</v>
      </c>
      <c r="U232">
        <v>0.1804078338278931</v>
      </c>
      <c r="V232">
        <v>0.18836700296735909</v>
      </c>
      <c r="W232">
        <v>0.19765270029673601</v>
      </c>
      <c r="X232">
        <v>461.62916616468777</v>
      </c>
      <c r="Y232">
        <v>461.62916616468777</v>
      </c>
      <c r="Z232">
        <v>465.18563123529401</v>
      </c>
      <c r="AA232">
        <v>463.7630452070515</v>
      </c>
      <c r="AB232">
        <v>463.7630452070515</v>
      </c>
      <c r="AC232">
        <v>464.47433822117279</v>
      </c>
      <c r="AD232">
        <v>465.18563123529401</v>
      </c>
      <c r="AE232">
        <v>5.9105319784213286</v>
      </c>
      <c r="AF232">
        <v>5.9105319784213286</v>
      </c>
      <c r="AG232">
        <v>5.9105319784213286</v>
      </c>
      <c r="AH232">
        <v>5.9105319784213286</v>
      </c>
      <c r="AI232">
        <v>5.9105319784213286</v>
      </c>
      <c r="AJ232">
        <v>5.9105319784213286</v>
      </c>
      <c r="AK232">
        <v>5.9105319784213286</v>
      </c>
    </row>
    <row r="233" spans="1:37">
      <c r="A233" t="s">
        <v>711</v>
      </c>
      <c r="B233" t="s">
        <v>712</v>
      </c>
      <c r="C233" t="s">
        <v>813</v>
      </c>
      <c r="F233" t="s">
        <v>1307</v>
      </c>
      <c r="G233" t="s">
        <v>725</v>
      </c>
      <c r="H233" t="s">
        <v>726</v>
      </c>
      <c r="I233" t="s">
        <v>814</v>
      </c>
      <c r="J233" t="s">
        <v>1353</v>
      </c>
      <c r="K233" t="s">
        <v>1229</v>
      </c>
      <c r="L233">
        <v>0</v>
      </c>
      <c r="M233">
        <v>1</v>
      </c>
      <c r="N233">
        <v>2020</v>
      </c>
      <c r="O233">
        <v>14.200511218403861</v>
      </c>
      <c r="P233">
        <v>1</v>
      </c>
      <c r="Q233">
        <v>0.14459157270029679</v>
      </c>
      <c r="R233">
        <v>0.14459157270029679</v>
      </c>
      <c r="S233">
        <v>0.1578568545994066</v>
      </c>
      <c r="T233">
        <v>0.17244866468842729</v>
      </c>
      <c r="U233">
        <v>0.1804078338278931</v>
      </c>
      <c r="V233">
        <v>0.18836700296735909</v>
      </c>
      <c r="W233">
        <v>0.19765270029673601</v>
      </c>
      <c r="X233">
        <v>461.62916616468777</v>
      </c>
      <c r="Y233">
        <v>461.62916616468777</v>
      </c>
      <c r="Z233">
        <v>465.18563123529401</v>
      </c>
      <c r="AA233">
        <v>463.7630452070515</v>
      </c>
      <c r="AB233">
        <v>463.7630452070515</v>
      </c>
      <c r="AC233">
        <v>464.47433822117279</v>
      </c>
      <c r="AD233">
        <v>465.18563123529401</v>
      </c>
      <c r="AE233">
        <v>5.9105319784213286</v>
      </c>
      <c r="AF233">
        <v>5.9105319784213286</v>
      </c>
      <c r="AG233">
        <v>5.9105319784213286</v>
      </c>
      <c r="AH233">
        <v>5.9105319784213286</v>
      </c>
      <c r="AI233">
        <v>5.9105319784213286</v>
      </c>
      <c r="AJ233">
        <v>5.9105319784213286</v>
      </c>
      <c r="AK233">
        <v>5.9105319784213286</v>
      </c>
    </row>
    <row r="234" spans="1:37">
      <c r="A234" t="s">
        <v>711</v>
      </c>
      <c r="B234" t="s">
        <v>712</v>
      </c>
      <c r="C234" t="s">
        <v>813</v>
      </c>
      <c r="F234" t="s">
        <v>1307</v>
      </c>
      <c r="G234" t="s">
        <v>727</v>
      </c>
      <c r="H234" t="s">
        <v>728</v>
      </c>
      <c r="I234" t="s">
        <v>814</v>
      </c>
      <c r="J234" t="s">
        <v>1353</v>
      </c>
      <c r="K234" t="s">
        <v>1229</v>
      </c>
      <c r="L234">
        <v>0</v>
      </c>
      <c r="M234">
        <v>1</v>
      </c>
      <c r="N234">
        <v>2020</v>
      </c>
      <c r="O234">
        <v>14.200511218403861</v>
      </c>
      <c r="P234">
        <v>0.1</v>
      </c>
      <c r="Q234">
        <v>0.14459157270029679</v>
      </c>
      <c r="R234">
        <v>0.14459157270029679</v>
      </c>
      <c r="S234">
        <v>0.1578568545994066</v>
      </c>
      <c r="T234">
        <v>0.17244866468842729</v>
      </c>
      <c r="U234">
        <v>0.1804078338278931</v>
      </c>
      <c r="V234">
        <v>0.18836700296735909</v>
      </c>
      <c r="W234">
        <v>0.19765270029673601</v>
      </c>
      <c r="X234">
        <v>461.62916616468777</v>
      </c>
      <c r="Y234">
        <v>461.62916616468777</v>
      </c>
      <c r="Z234">
        <v>465.18563123529401</v>
      </c>
      <c r="AA234">
        <v>463.7630452070515</v>
      </c>
      <c r="AB234">
        <v>463.7630452070515</v>
      </c>
      <c r="AC234">
        <v>464.47433822117279</v>
      </c>
      <c r="AD234">
        <v>465.18563123529401</v>
      </c>
      <c r="AE234">
        <v>5.9105319784213286</v>
      </c>
      <c r="AF234">
        <v>5.9105319784213286</v>
      </c>
      <c r="AG234">
        <v>5.9105319784213286</v>
      </c>
      <c r="AH234">
        <v>5.9105319784213286</v>
      </c>
      <c r="AI234">
        <v>5.9105319784213286</v>
      </c>
      <c r="AJ234">
        <v>5.9105319784213286</v>
      </c>
      <c r="AK234">
        <v>5.9105319784213286</v>
      </c>
    </row>
    <row r="235" spans="1:37">
      <c r="A235" t="s">
        <v>711</v>
      </c>
      <c r="B235" t="s">
        <v>712</v>
      </c>
      <c r="C235" t="s">
        <v>813</v>
      </c>
      <c r="F235" t="s">
        <v>1309</v>
      </c>
      <c r="G235" t="s">
        <v>722</v>
      </c>
      <c r="H235" t="s">
        <v>723</v>
      </c>
      <c r="I235" t="s">
        <v>814</v>
      </c>
      <c r="J235" t="s">
        <v>1354</v>
      </c>
      <c r="K235" t="s">
        <v>1229</v>
      </c>
      <c r="L235">
        <v>1</v>
      </c>
      <c r="M235">
        <v>1</v>
      </c>
      <c r="N235">
        <v>2020</v>
      </c>
      <c r="O235">
        <v>14.200511218403861</v>
      </c>
      <c r="P235">
        <v>1</v>
      </c>
      <c r="Q235">
        <v>0.14591810089020771</v>
      </c>
      <c r="R235">
        <v>0.14591810089020771</v>
      </c>
      <c r="S235">
        <v>0.16183643916913951</v>
      </c>
      <c r="T235">
        <v>0.1764282492581602</v>
      </c>
      <c r="U235">
        <v>0.18704047477744801</v>
      </c>
      <c r="V235">
        <v>0.1963261721068249</v>
      </c>
      <c r="W235">
        <v>0.2056118694362018</v>
      </c>
      <c r="X235">
        <v>465.89692424941529</v>
      </c>
      <c r="Y235">
        <v>465.89692424941529</v>
      </c>
      <c r="Z235">
        <v>464.47433822117279</v>
      </c>
      <c r="AA235">
        <v>460.91787315056649</v>
      </c>
      <c r="AB235">
        <v>459.49528712232399</v>
      </c>
      <c r="AC235">
        <v>458.78399410820282</v>
      </c>
      <c r="AD235">
        <v>458.07270109408159</v>
      </c>
      <c r="AE235">
        <v>5.9105319784213286</v>
      </c>
      <c r="AF235">
        <v>5.9105319784213286</v>
      </c>
      <c r="AG235">
        <v>5.9105319784213286</v>
      </c>
      <c r="AH235">
        <v>5.9105319784213286</v>
      </c>
      <c r="AI235">
        <v>5.9105319784213286</v>
      </c>
      <c r="AJ235">
        <v>5.9105319784213286</v>
      </c>
      <c r="AK235">
        <v>5.9105319784213286</v>
      </c>
    </row>
    <row r="236" spans="1:37">
      <c r="A236" t="s">
        <v>711</v>
      </c>
      <c r="B236" t="s">
        <v>712</v>
      </c>
      <c r="C236" t="s">
        <v>813</v>
      </c>
      <c r="F236" t="s">
        <v>1309</v>
      </c>
      <c r="G236" t="s">
        <v>725</v>
      </c>
      <c r="H236" t="s">
        <v>726</v>
      </c>
      <c r="I236" t="s">
        <v>814</v>
      </c>
      <c r="J236" t="s">
        <v>1354</v>
      </c>
      <c r="K236" t="s">
        <v>1229</v>
      </c>
      <c r="L236">
        <v>0</v>
      </c>
      <c r="M236">
        <v>1</v>
      </c>
      <c r="N236">
        <v>2020</v>
      </c>
      <c r="O236">
        <v>14.200511218403861</v>
      </c>
      <c r="P236">
        <v>1</v>
      </c>
      <c r="Q236">
        <v>0.14591810089020771</v>
      </c>
      <c r="R236">
        <v>0.14591810089020771</v>
      </c>
      <c r="S236">
        <v>0.16183643916913951</v>
      </c>
      <c r="T236">
        <v>0.1764282492581602</v>
      </c>
      <c r="U236">
        <v>0.18704047477744801</v>
      </c>
      <c r="V236">
        <v>0.1963261721068249</v>
      </c>
      <c r="W236">
        <v>0.2056118694362018</v>
      </c>
      <c r="X236">
        <v>465.89692424941529</v>
      </c>
      <c r="Y236">
        <v>465.89692424941529</v>
      </c>
      <c r="Z236">
        <v>464.47433822117279</v>
      </c>
      <c r="AA236">
        <v>460.91787315056649</v>
      </c>
      <c r="AB236">
        <v>459.49528712232399</v>
      </c>
      <c r="AC236">
        <v>458.78399410820282</v>
      </c>
      <c r="AD236">
        <v>458.07270109408159</v>
      </c>
      <c r="AE236">
        <v>5.9105319784213286</v>
      </c>
      <c r="AF236">
        <v>5.9105319784213286</v>
      </c>
      <c r="AG236">
        <v>5.9105319784213286</v>
      </c>
      <c r="AH236">
        <v>5.9105319784213286</v>
      </c>
      <c r="AI236">
        <v>5.9105319784213286</v>
      </c>
      <c r="AJ236">
        <v>5.9105319784213286</v>
      </c>
      <c r="AK236">
        <v>5.9105319784213286</v>
      </c>
    </row>
    <row r="237" spans="1:37">
      <c r="A237" t="s">
        <v>711</v>
      </c>
      <c r="B237" t="s">
        <v>712</v>
      </c>
      <c r="C237" t="s">
        <v>813</v>
      </c>
      <c r="F237" t="s">
        <v>1309</v>
      </c>
      <c r="G237" t="s">
        <v>727</v>
      </c>
      <c r="H237" t="s">
        <v>728</v>
      </c>
      <c r="I237" t="s">
        <v>814</v>
      </c>
      <c r="J237" t="s">
        <v>1354</v>
      </c>
      <c r="K237" t="s">
        <v>1229</v>
      </c>
      <c r="L237">
        <v>0</v>
      </c>
      <c r="M237">
        <v>1</v>
      </c>
      <c r="N237">
        <v>2020</v>
      </c>
      <c r="O237">
        <v>14.200511218403861</v>
      </c>
      <c r="P237">
        <v>0.1</v>
      </c>
      <c r="Q237">
        <v>0.14591810089020771</v>
      </c>
      <c r="R237">
        <v>0.14591810089020771</v>
      </c>
      <c r="S237">
        <v>0.16183643916913951</v>
      </c>
      <c r="T237">
        <v>0.1764282492581602</v>
      </c>
      <c r="U237">
        <v>0.18704047477744801</v>
      </c>
      <c r="V237">
        <v>0.1963261721068249</v>
      </c>
      <c r="W237">
        <v>0.2056118694362018</v>
      </c>
      <c r="X237">
        <v>465.89692424941529</v>
      </c>
      <c r="Y237">
        <v>465.89692424941529</v>
      </c>
      <c r="Z237">
        <v>464.47433822117279</v>
      </c>
      <c r="AA237">
        <v>460.91787315056649</v>
      </c>
      <c r="AB237">
        <v>459.49528712232399</v>
      </c>
      <c r="AC237">
        <v>458.78399410820282</v>
      </c>
      <c r="AD237">
        <v>458.07270109408159</v>
      </c>
      <c r="AE237">
        <v>5.9105319784213286</v>
      </c>
      <c r="AF237">
        <v>5.9105319784213286</v>
      </c>
      <c r="AG237">
        <v>5.9105319784213286</v>
      </c>
      <c r="AH237">
        <v>5.9105319784213286</v>
      </c>
      <c r="AI237">
        <v>5.9105319784213286</v>
      </c>
      <c r="AJ237">
        <v>5.9105319784213286</v>
      </c>
      <c r="AK237">
        <v>5.9105319784213286</v>
      </c>
    </row>
    <row r="238" spans="1:37">
      <c r="A238" t="s">
        <v>711</v>
      </c>
      <c r="B238" t="s">
        <v>712</v>
      </c>
      <c r="C238" t="s">
        <v>813</v>
      </c>
      <c r="F238" t="s">
        <v>1311</v>
      </c>
      <c r="G238" t="s">
        <v>722</v>
      </c>
      <c r="H238" t="s">
        <v>723</v>
      </c>
      <c r="I238" t="s">
        <v>814</v>
      </c>
      <c r="J238" t="s">
        <v>1355</v>
      </c>
      <c r="K238" t="s">
        <v>1229</v>
      </c>
      <c r="L238">
        <v>1</v>
      </c>
      <c r="M238">
        <v>1</v>
      </c>
      <c r="N238">
        <v>2020</v>
      </c>
      <c r="O238">
        <v>14.200511218403861</v>
      </c>
      <c r="P238">
        <v>0.30952380952381148</v>
      </c>
      <c r="Q238">
        <v>0.29979537091988079</v>
      </c>
      <c r="R238">
        <v>0.29979537091988079</v>
      </c>
      <c r="S238">
        <v>0.33030551928783392</v>
      </c>
      <c r="T238">
        <v>0.35816261127596438</v>
      </c>
      <c r="U238">
        <v>0.37408094955489479</v>
      </c>
      <c r="V238">
        <v>0.3899992878338272</v>
      </c>
      <c r="W238">
        <v>0.4059176261127605</v>
      </c>
      <c r="X238">
        <v>515.68743523790056</v>
      </c>
      <c r="Y238">
        <v>515.68743523790056</v>
      </c>
      <c r="Z238">
        <v>484.39054261656662</v>
      </c>
      <c r="AA238">
        <v>464.47433822117449</v>
      </c>
      <c r="AB238">
        <v>456.65011506583812</v>
      </c>
      <c r="AC238">
        <v>449.53718492462809</v>
      </c>
      <c r="AD238">
        <v>441.71296176929172</v>
      </c>
      <c r="AE238">
        <v>5.9105319784213153</v>
      </c>
      <c r="AF238">
        <v>5.9105319784213153</v>
      </c>
      <c r="AG238">
        <v>5.9105319784213153</v>
      </c>
      <c r="AH238">
        <v>5.9105319784213153</v>
      </c>
      <c r="AI238">
        <v>5.9105319784213153</v>
      </c>
      <c r="AJ238">
        <v>5.9105319784213153</v>
      </c>
      <c r="AK238">
        <v>5.9105319784213153</v>
      </c>
    </row>
    <row r="239" spans="1:37">
      <c r="A239" t="s">
        <v>711</v>
      </c>
      <c r="B239" t="s">
        <v>712</v>
      </c>
      <c r="C239" t="s">
        <v>813</v>
      </c>
      <c r="F239" t="s">
        <v>1311</v>
      </c>
      <c r="G239" t="s">
        <v>725</v>
      </c>
      <c r="H239" t="s">
        <v>726</v>
      </c>
      <c r="I239" t="s">
        <v>814</v>
      </c>
      <c r="J239" t="s">
        <v>1355</v>
      </c>
      <c r="K239" t="s">
        <v>1229</v>
      </c>
      <c r="L239">
        <v>0</v>
      </c>
      <c r="M239">
        <v>1</v>
      </c>
      <c r="N239">
        <v>2020</v>
      </c>
      <c r="O239">
        <v>14.200511218403861</v>
      </c>
      <c r="P239">
        <v>0.30952380952381148</v>
      </c>
      <c r="Q239">
        <v>0.29979537091988079</v>
      </c>
      <c r="R239">
        <v>0.29979537091988079</v>
      </c>
      <c r="S239">
        <v>0.33030551928783392</v>
      </c>
      <c r="T239">
        <v>0.35816261127596438</v>
      </c>
      <c r="U239">
        <v>0.37408094955489479</v>
      </c>
      <c r="V239">
        <v>0.3899992878338272</v>
      </c>
      <c r="W239">
        <v>0.4059176261127605</v>
      </c>
      <c r="X239">
        <v>515.68743523790056</v>
      </c>
      <c r="Y239">
        <v>515.68743523790056</v>
      </c>
      <c r="Z239">
        <v>484.39054261656662</v>
      </c>
      <c r="AA239">
        <v>464.47433822117449</v>
      </c>
      <c r="AB239">
        <v>456.65011506583812</v>
      </c>
      <c r="AC239">
        <v>449.53718492462809</v>
      </c>
      <c r="AD239">
        <v>441.71296176929172</v>
      </c>
      <c r="AE239">
        <v>5.9105319784213153</v>
      </c>
      <c r="AF239">
        <v>5.9105319784213153</v>
      </c>
      <c r="AG239">
        <v>5.9105319784213153</v>
      </c>
      <c r="AH239">
        <v>5.9105319784213153</v>
      </c>
      <c r="AI239">
        <v>5.9105319784213153</v>
      </c>
      <c r="AJ239">
        <v>5.9105319784213153</v>
      </c>
      <c r="AK239">
        <v>5.9105319784213153</v>
      </c>
    </row>
    <row r="240" spans="1:37">
      <c r="A240" t="s">
        <v>711</v>
      </c>
      <c r="B240" t="s">
        <v>712</v>
      </c>
      <c r="C240" t="s">
        <v>813</v>
      </c>
      <c r="F240" t="s">
        <v>1311</v>
      </c>
      <c r="G240" t="s">
        <v>727</v>
      </c>
      <c r="H240" t="s">
        <v>728</v>
      </c>
      <c r="I240" t="s">
        <v>814</v>
      </c>
      <c r="J240" t="s">
        <v>1355</v>
      </c>
      <c r="K240" t="s">
        <v>1229</v>
      </c>
      <c r="L240">
        <v>0</v>
      </c>
      <c r="M240">
        <v>1</v>
      </c>
      <c r="N240">
        <v>2020</v>
      </c>
      <c r="O240">
        <v>14.200511218403861</v>
      </c>
      <c r="P240">
        <v>0.1</v>
      </c>
      <c r="Q240">
        <v>0.29979537091988079</v>
      </c>
      <c r="R240">
        <v>0.29979537091988079</v>
      </c>
      <c r="S240">
        <v>0.33030551928783392</v>
      </c>
      <c r="T240">
        <v>0.35816261127596438</v>
      </c>
      <c r="U240">
        <v>0.37408094955489479</v>
      </c>
      <c r="V240">
        <v>0.3899992878338272</v>
      </c>
      <c r="W240">
        <v>0.4059176261127605</v>
      </c>
      <c r="X240">
        <v>515.68743523790056</v>
      </c>
      <c r="Y240">
        <v>515.68743523790056</v>
      </c>
      <c r="Z240">
        <v>484.39054261656662</v>
      </c>
      <c r="AA240">
        <v>464.47433822117449</v>
      </c>
      <c r="AB240">
        <v>456.65011506583812</v>
      </c>
      <c r="AC240">
        <v>449.53718492462809</v>
      </c>
      <c r="AD240">
        <v>441.71296176929172</v>
      </c>
      <c r="AE240">
        <v>5.9105319784213153</v>
      </c>
      <c r="AF240">
        <v>5.9105319784213153</v>
      </c>
      <c r="AG240">
        <v>5.9105319784213153</v>
      </c>
      <c r="AH240">
        <v>5.9105319784213153</v>
      </c>
      <c r="AI240">
        <v>5.9105319784213153</v>
      </c>
      <c r="AJ240">
        <v>5.9105319784213153</v>
      </c>
      <c r="AK240">
        <v>5.9105319784213153</v>
      </c>
    </row>
    <row r="241" spans="1:37">
      <c r="A241" t="s">
        <v>711</v>
      </c>
      <c r="B241" t="s">
        <v>712</v>
      </c>
      <c r="C241" t="s">
        <v>813</v>
      </c>
      <c r="F241" t="s">
        <v>1311</v>
      </c>
      <c r="G241" t="s">
        <v>736</v>
      </c>
      <c r="H241" t="s">
        <v>737</v>
      </c>
      <c r="I241" t="s">
        <v>814</v>
      </c>
      <c r="J241" t="s">
        <v>1355</v>
      </c>
      <c r="K241" t="s">
        <v>1229</v>
      </c>
      <c r="L241">
        <v>0</v>
      </c>
      <c r="M241">
        <v>1</v>
      </c>
      <c r="N241">
        <v>2020</v>
      </c>
      <c r="O241">
        <v>14.200511218403861</v>
      </c>
      <c r="P241">
        <v>0.69047619047618847</v>
      </c>
      <c r="Q241">
        <v>0.29979537091988079</v>
      </c>
      <c r="R241">
        <v>0.29979537091988079</v>
      </c>
      <c r="S241">
        <v>0.33030551928783392</v>
      </c>
      <c r="T241">
        <v>0.35816261127596438</v>
      </c>
      <c r="U241">
        <v>0.37408094955489479</v>
      </c>
      <c r="V241">
        <v>0.3899992878338272</v>
      </c>
      <c r="W241">
        <v>0.4059176261127605</v>
      </c>
      <c r="X241">
        <v>515.68743523790056</v>
      </c>
      <c r="Y241">
        <v>515.68743523790056</v>
      </c>
      <c r="Z241">
        <v>484.39054261656662</v>
      </c>
      <c r="AA241">
        <v>464.47433822117449</v>
      </c>
      <c r="AB241">
        <v>456.65011506583812</v>
      </c>
      <c r="AC241">
        <v>449.53718492462809</v>
      </c>
      <c r="AD241">
        <v>441.71296176929172</v>
      </c>
      <c r="AE241">
        <v>5.9105319784213153</v>
      </c>
      <c r="AF241">
        <v>5.9105319784213153</v>
      </c>
      <c r="AG241">
        <v>5.9105319784213153</v>
      </c>
      <c r="AH241">
        <v>5.9105319784213153</v>
      </c>
      <c r="AI241">
        <v>5.9105319784213153</v>
      </c>
      <c r="AJ241">
        <v>5.9105319784213153</v>
      </c>
      <c r="AK241">
        <v>5.9105319784213153</v>
      </c>
    </row>
    <row r="242" spans="1:37">
      <c r="A242" t="s">
        <v>711</v>
      </c>
      <c r="B242" t="s">
        <v>712</v>
      </c>
      <c r="C242" t="s">
        <v>813</v>
      </c>
      <c r="F242" t="s">
        <v>783</v>
      </c>
      <c r="G242" t="s">
        <v>740</v>
      </c>
      <c r="H242" t="s">
        <v>741</v>
      </c>
      <c r="I242" t="s">
        <v>814</v>
      </c>
      <c r="J242" t="s">
        <v>1356</v>
      </c>
      <c r="K242" t="s">
        <v>1229</v>
      </c>
      <c r="L242">
        <v>1</v>
      </c>
      <c r="M242">
        <v>1</v>
      </c>
      <c r="N242">
        <v>2020</v>
      </c>
      <c r="O242">
        <v>14.200511218403861</v>
      </c>
      <c r="P242">
        <v>1</v>
      </c>
      <c r="Q242">
        <v>0.20030575667655801</v>
      </c>
      <c r="R242">
        <v>0.20030575667655801</v>
      </c>
      <c r="S242">
        <v>0.22020367952522271</v>
      </c>
      <c r="T242">
        <v>0.24142813056379819</v>
      </c>
      <c r="U242">
        <v>0.25071382789317492</v>
      </c>
      <c r="V242">
        <v>0.26132605341246301</v>
      </c>
      <c r="W242">
        <v>0.27061175074183957</v>
      </c>
      <c r="X242">
        <v>635.89595462439217</v>
      </c>
      <c r="Y242">
        <v>635.89595462439217</v>
      </c>
      <c r="Z242">
        <v>598.19742487596693</v>
      </c>
      <c r="AA242">
        <v>566.18923924051046</v>
      </c>
      <c r="AB242">
        <v>553.38596498632808</v>
      </c>
      <c r="AC242">
        <v>540.58269073214626</v>
      </c>
      <c r="AD242">
        <v>527.77941647796388</v>
      </c>
      <c r="AE242">
        <v>5.9105319784213251</v>
      </c>
      <c r="AF242">
        <v>5.9105319784213251</v>
      </c>
      <c r="AG242">
        <v>5.9105319784213251</v>
      </c>
      <c r="AH242">
        <v>5.9105319784213251</v>
      </c>
      <c r="AI242">
        <v>5.9105319784213251</v>
      </c>
      <c r="AJ242">
        <v>5.9105319784213251</v>
      </c>
      <c r="AK242">
        <v>5.9105319784213251</v>
      </c>
    </row>
    <row r="243" spans="1:37">
      <c r="A243" t="s">
        <v>711</v>
      </c>
      <c r="B243" t="s">
        <v>712</v>
      </c>
      <c r="C243" t="s">
        <v>813</v>
      </c>
      <c r="F243" t="s">
        <v>1314</v>
      </c>
      <c r="G243" t="s">
        <v>740</v>
      </c>
      <c r="H243" t="s">
        <v>741</v>
      </c>
      <c r="I243" t="s">
        <v>814</v>
      </c>
      <c r="J243" t="s">
        <v>1357</v>
      </c>
      <c r="K243" t="s">
        <v>1229</v>
      </c>
      <c r="L243">
        <v>1</v>
      </c>
      <c r="M243">
        <v>1</v>
      </c>
      <c r="N243">
        <v>2020</v>
      </c>
      <c r="O243">
        <v>14.200511218403861</v>
      </c>
      <c r="P243">
        <v>0.89763779527559173</v>
      </c>
      <c r="Q243">
        <v>0.2175506231454005</v>
      </c>
      <c r="R243">
        <v>0.2175506231454005</v>
      </c>
      <c r="S243">
        <v>0.24010160237388731</v>
      </c>
      <c r="T243">
        <v>0.25867299703264102</v>
      </c>
      <c r="U243">
        <v>0.26663216617210689</v>
      </c>
      <c r="V243">
        <v>0.27591786350148362</v>
      </c>
      <c r="W243">
        <v>0.28387703264094938</v>
      </c>
      <c r="X243">
        <v>537.02622566153968</v>
      </c>
      <c r="Y243">
        <v>537.02622566153968</v>
      </c>
      <c r="Z243">
        <v>500.03898892723481</v>
      </c>
      <c r="AA243">
        <v>476.56631946123417</v>
      </c>
      <c r="AB243">
        <v>466.60821726353652</v>
      </c>
      <c r="AC243">
        <v>456.65011506583892</v>
      </c>
      <c r="AD243">
        <v>446.69201286814172</v>
      </c>
      <c r="AE243">
        <v>5.9105319784213251</v>
      </c>
      <c r="AF243">
        <v>5.9105319784213251</v>
      </c>
      <c r="AG243">
        <v>5.9105319784213251</v>
      </c>
      <c r="AH243">
        <v>5.9105319784213251</v>
      </c>
      <c r="AI243">
        <v>5.9105319784213251</v>
      </c>
      <c r="AJ243">
        <v>5.9105319784213251</v>
      </c>
      <c r="AK243">
        <v>5.9105319784213251</v>
      </c>
    </row>
    <row r="244" spans="1:37">
      <c r="A244" t="s">
        <v>711</v>
      </c>
      <c r="B244" t="s">
        <v>712</v>
      </c>
      <c r="C244" t="s">
        <v>813</v>
      </c>
      <c r="F244" t="s">
        <v>1314</v>
      </c>
      <c r="G244" t="s">
        <v>736</v>
      </c>
      <c r="H244" t="s">
        <v>737</v>
      </c>
      <c r="I244" t="s">
        <v>814</v>
      </c>
      <c r="J244" t="s">
        <v>1357</v>
      </c>
      <c r="K244" t="s">
        <v>1229</v>
      </c>
      <c r="L244">
        <v>0</v>
      </c>
      <c r="M244">
        <v>1</v>
      </c>
      <c r="N244">
        <v>2020</v>
      </c>
      <c r="O244">
        <v>14.200511218403861</v>
      </c>
      <c r="P244">
        <v>0.1023622047244083</v>
      </c>
      <c r="Q244">
        <v>0.2175506231454005</v>
      </c>
      <c r="R244">
        <v>0.2175506231454005</v>
      </c>
      <c r="S244">
        <v>0.24010160237388731</v>
      </c>
      <c r="T244">
        <v>0.25867299703264102</v>
      </c>
      <c r="U244">
        <v>0.26663216617210689</v>
      </c>
      <c r="V244">
        <v>0.27591786350148362</v>
      </c>
      <c r="W244">
        <v>0.28387703264094938</v>
      </c>
      <c r="X244">
        <v>537.02622566153968</v>
      </c>
      <c r="Y244">
        <v>537.02622566153968</v>
      </c>
      <c r="Z244">
        <v>500.03898892723481</v>
      </c>
      <c r="AA244">
        <v>476.56631946123417</v>
      </c>
      <c r="AB244">
        <v>466.60821726353652</v>
      </c>
      <c r="AC244">
        <v>456.65011506583892</v>
      </c>
      <c r="AD244">
        <v>446.69201286814172</v>
      </c>
      <c r="AE244">
        <v>5.9105319784213251</v>
      </c>
      <c r="AF244">
        <v>5.9105319784213251</v>
      </c>
      <c r="AG244">
        <v>5.9105319784213251</v>
      </c>
      <c r="AH244">
        <v>5.9105319784213251</v>
      </c>
      <c r="AI244">
        <v>5.9105319784213251</v>
      </c>
      <c r="AJ244">
        <v>5.9105319784213251</v>
      </c>
      <c r="AK244">
        <v>5.9105319784213251</v>
      </c>
    </row>
    <row r="245" spans="1:37">
      <c r="A245" t="s">
        <v>711</v>
      </c>
      <c r="B245" t="s">
        <v>712</v>
      </c>
      <c r="C245" t="s">
        <v>813</v>
      </c>
      <c r="F245" t="s">
        <v>781</v>
      </c>
      <c r="G245" t="s">
        <v>736</v>
      </c>
      <c r="H245" t="s">
        <v>737</v>
      </c>
      <c r="I245" t="s">
        <v>814</v>
      </c>
      <c r="J245" t="s">
        <v>1358</v>
      </c>
      <c r="K245" t="s">
        <v>1229</v>
      </c>
      <c r="L245">
        <v>1</v>
      </c>
      <c r="M245">
        <v>1</v>
      </c>
      <c r="N245">
        <v>2020</v>
      </c>
      <c r="O245">
        <v>14.200511218403861</v>
      </c>
      <c r="P245">
        <v>1</v>
      </c>
      <c r="Q245">
        <v>0.36877483679525219</v>
      </c>
      <c r="R245">
        <v>0.36877483679525219</v>
      </c>
      <c r="S245">
        <v>0.40061151335311579</v>
      </c>
      <c r="T245">
        <v>0.43510124629080099</v>
      </c>
      <c r="U245">
        <v>0.44969305637982182</v>
      </c>
      <c r="V245">
        <v>0.46428486646884271</v>
      </c>
      <c r="W245">
        <v>0.48152973293768542</v>
      </c>
      <c r="X245">
        <v>508.57450509669002</v>
      </c>
      <c r="Y245">
        <v>508.57450509669002</v>
      </c>
      <c r="Z245">
        <v>462.34045917880923</v>
      </c>
      <c r="AA245">
        <v>437.44520368456551</v>
      </c>
      <c r="AB245">
        <v>426.06451545862558</v>
      </c>
      <c r="AC245">
        <v>414.6838272326857</v>
      </c>
      <c r="AD245">
        <v>403.30313900674582</v>
      </c>
      <c r="AE245">
        <v>3.8067833081357718</v>
      </c>
      <c r="AF245">
        <v>3.8067833081357718</v>
      </c>
      <c r="AG245">
        <v>3.8067833081357718</v>
      </c>
      <c r="AH245">
        <v>3.8067833081357718</v>
      </c>
      <c r="AI245">
        <v>3.8067833081357718</v>
      </c>
      <c r="AJ245">
        <v>3.8067833081357718</v>
      </c>
      <c r="AK245">
        <v>3.8067833081357718</v>
      </c>
    </row>
    <row r="246" spans="1:37">
      <c r="A246" t="s">
        <v>711</v>
      </c>
      <c r="B246" t="s">
        <v>712</v>
      </c>
      <c r="C246" t="s">
        <v>820</v>
      </c>
      <c r="F246" t="s">
        <v>778</v>
      </c>
      <c r="G246" t="s">
        <v>722</v>
      </c>
      <c r="H246" t="s">
        <v>723</v>
      </c>
      <c r="I246" t="s">
        <v>821</v>
      </c>
      <c r="J246" t="s">
        <v>1359</v>
      </c>
      <c r="K246" t="s">
        <v>1229</v>
      </c>
      <c r="L246">
        <v>1</v>
      </c>
      <c r="M246">
        <v>1</v>
      </c>
      <c r="N246">
        <v>2020</v>
      </c>
      <c r="O246">
        <v>4.6576618537494188</v>
      </c>
      <c r="P246">
        <v>1</v>
      </c>
      <c r="Q246">
        <v>0.14459157270029679</v>
      </c>
      <c r="R246">
        <v>0.14459157270029679</v>
      </c>
      <c r="S246">
        <v>0.1578568545994066</v>
      </c>
      <c r="T246">
        <v>0.1711221364985164</v>
      </c>
      <c r="U246">
        <v>0.1804078338278931</v>
      </c>
      <c r="V246">
        <v>0.18836700296735909</v>
      </c>
      <c r="W246">
        <v>0.1963261721068249</v>
      </c>
      <c r="X246">
        <v>421.08546435977678</v>
      </c>
      <c r="Y246">
        <v>421.08546435977678</v>
      </c>
      <c r="Z246">
        <v>423.93063641626179</v>
      </c>
      <c r="AA246">
        <v>423.21934340214051</v>
      </c>
      <c r="AB246">
        <v>423.93063641626179</v>
      </c>
      <c r="AC246">
        <v>424.64192943038302</v>
      </c>
      <c r="AD246">
        <v>426.06451545862558</v>
      </c>
      <c r="AE246">
        <v>18.02032399555608</v>
      </c>
      <c r="AF246">
        <v>18.02032399555608</v>
      </c>
      <c r="AG246">
        <v>18.02032399555608</v>
      </c>
      <c r="AH246">
        <v>18.02032399555608</v>
      </c>
      <c r="AI246">
        <v>18.02032399555608</v>
      </c>
      <c r="AJ246">
        <v>18.02032399555608</v>
      </c>
      <c r="AK246">
        <v>18.02032399555608</v>
      </c>
    </row>
    <row r="247" spans="1:37">
      <c r="A247" t="s">
        <v>711</v>
      </c>
      <c r="B247" t="s">
        <v>712</v>
      </c>
      <c r="C247" t="s">
        <v>820</v>
      </c>
      <c r="F247" t="s">
        <v>778</v>
      </c>
      <c r="G247" t="s">
        <v>725</v>
      </c>
      <c r="H247" t="s">
        <v>726</v>
      </c>
      <c r="I247" t="s">
        <v>821</v>
      </c>
      <c r="J247" t="s">
        <v>1359</v>
      </c>
      <c r="K247" t="s">
        <v>1229</v>
      </c>
      <c r="L247">
        <v>0</v>
      </c>
      <c r="M247">
        <v>1</v>
      </c>
      <c r="N247">
        <v>2020</v>
      </c>
      <c r="O247">
        <v>4.6576618537494188</v>
      </c>
      <c r="P247">
        <v>1</v>
      </c>
      <c r="Q247">
        <v>0.14459157270029679</v>
      </c>
      <c r="R247">
        <v>0.14459157270029679</v>
      </c>
      <c r="S247">
        <v>0.1578568545994066</v>
      </c>
      <c r="T247">
        <v>0.1711221364985164</v>
      </c>
      <c r="U247">
        <v>0.1804078338278931</v>
      </c>
      <c r="V247">
        <v>0.18836700296735909</v>
      </c>
      <c r="W247">
        <v>0.1963261721068249</v>
      </c>
      <c r="X247">
        <v>421.08546435977678</v>
      </c>
      <c r="Y247">
        <v>421.08546435977678</v>
      </c>
      <c r="Z247">
        <v>423.93063641626179</v>
      </c>
      <c r="AA247">
        <v>423.21934340214051</v>
      </c>
      <c r="AB247">
        <v>423.93063641626179</v>
      </c>
      <c r="AC247">
        <v>424.64192943038302</v>
      </c>
      <c r="AD247">
        <v>426.06451545862558</v>
      </c>
      <c r="AE247">
        <v>18.02032399555608</v>
      </c>
      <c r="AF247">
        <v>18.02032399555608</v>
      </c>
      <c r="AG247">
        <v>18.02032399555608</v>
      </c>
      <c r="AH247">
        <v>18.02032399555608</v>
      </c>
      <c r="AI247">
        <v>18.02032399555608</v>
      </c>
      <c r="AJ247">
        <v>18.02032399555608</v>
      </c>
      <c r="AK247">
        <v>18.02032399555608</v>
      </c>
    </row>
    <row r="248" spans="1:37">
      <c r="A248" t="s">
        <v>711</v>
      </c>
      <c r="B248" t="s">
        <v>712</v>
      </c>
      <c r="C248" t="s">
        <v>820</v>
      </c>
      <c r="F248" t="s">
        <v>778</v>
      </c>
      <c r="G248" t="s">
        <v>727</v>
      </c>
      <c r="H248" t="s">
        <v>728</v>
      </c>
      <c r="I248" t="s">
        <v>821</v>
      </c>
      <c r="J248" t="s">
        <v>1359</v>
      </c>
      <c r="K248" t="s">
        <v>1229</v>
      </c>
      <c r="L248">
        <v>0</v>
      </c>
      <c r="M248">
        <v>1</v>
      </c>
      <c r="N248">
        <v>2020</v>
      </c>
      <c r="O248">
        <v>4.6576618537494188</v>
      </c>
      <c r="P248">
        <v>0.1</v>
      </c>
      <c r="Q248">
        <v>0.14459157270029679</v>
      </c>
      <c r="R248">
        <v>0.14459157270029679</v>
      </c>
      <c r="S248">
        <v>0.1578568545994066</v>
      </c>
      <c r="T248">
        <v>0.1711221364985164</v>
      </c>
      <c r="U248">
        <v>0.1804078338278931</v>
      </c>
      <c r="V248">
        <v>0.18836700296735909</v>
      </c>
      <c r="W248">
        <v>0.1963261721068249</v>
      </c>
      <c r="X248">
        <v>421.08546435977678</v>
      </c>
      <c r="Y248">
        <v>421.08546435977678</v>
      </c>
      <c r="Z248">
        <v>423.93063641626179</v>
      </c>
      <c r="AA248">
        <v>423.21934340214051</v>
      </c>
      <c r="AB248">
        <v>423.93063641626179</v>
      </c>
      <c r="AC248">
        <v>424.64192943038302</v>
      </c>
      <c r="AD248">
        <v>426.06451545862558</v>
      </c>
      <c r="AE248">
        <v>18.02032399555608</v>
      </c>
      <c r="AF248">
        <v>18.02032399555608</v>
      </c>
      <c r="AG248">
        <v>18.02032399555608</v>
      </c>
      <c r="AH248">
        <v>18.02032399555608</v>
      </c>
      <c r="AI248">
        <v>18.02032399555608</v>
      </c>
      <c r="AJ248">
        <v>18.02032399555608</v>
      </c>
      <c r="AK248">
        <v>18.02032399555608</v>
      </c>
    </row>
    <row r="249" spans="1:37">
      <c r="A249" t="s">
        <v>711</v>
      </c>
      <c r="B249" t="s">
        <v>712</v>
      </c>
      <c r="C249" t="s">
        <v>820</v>
      </c>
      <c r="F249" t="s">
        <v>1307</v>
      </c>
      <c r="G249" t="s">
        <v>722</v>
      </c>
      <c r="H249" t="s">
        <v>723</v>
      </c>
      <c r="I249" t="s">
        <v>821</v>
      </c>
      <c r="J249" t="s">
        <v>1360</v>
      </c>
      <c r="K249" t="s">
        <v>1229</v>
      </c>
      <c r="L249">
        <v>1</v>
      </c>
      <c r="M249">
        <v>1</v>
      </c>
      <c r="N249">
        <v>2020</v>
      </c>
      <c r="O249">
        <v>4.6576618537494188</v>
      </c>
      <c r="P249">
        <v>1</v>
      </c>
      <c r="Q249">
        <v>0.14459157270029679</v>
      </c>
      <c r="R249">
        <v>0.14459157270029679</v>
      </c>
      <c r="S249">
        <v>0.1578568545994066</v>
      </c>
      <c r="T249">
        <v>0.17244866468842729</v>
      </c>
      <c r="U249">
        <v>0.1804078338278931</v>
      </c>
      <c r="V249">
        <v>0.18836700296735909</v>
      </c>
      <c r="W249">
        <v>0.19765270029673601</v>
      </c>
      <c r="X249">
        <v>461.62916616468777</v>
      </c>
      <c r="Y249">
        <v>461.62916616468777</v>
      </c>
      <c r="Z249">
        <v>465.18563123529401</v>
      </c>
      <c r="AA249">
        <v>463.7630452070515</v>
      </c>
      <c r="AB249">
        <v>463.7630452070515</v>
      </c>
      <c r="AC249">
        <v>464.47433822117279</v>
      </c>
      <c r="AD249">
        <v>465.18563123529401</v>
      </c>
      <c r="AE249">
        <v>18.02032399555608</v>
      </c>
      <c r="AF249">
        <v>18.02032399555608</v>
      </c>
      <c r="AG249">
        <v>18.02032399555608</v>
      </c>
      <c r="AH249">
        <v>18.02032399555608</v>
      </c>
      <c r="AI249">
        <v>18.02032399555608</v>
      </c>
      <c r="AJ249">
        <v>18.02032399555608</v>
      </c>
      <c r="AK249">
        <v>18.02032399555608</v>
      </c>
    </row>
    <row r="250" spans="1:37">
      <c r="A250" t="s">
        <v>711</v>
      </c>
      <c r="B250" t="s">
        <v>712</v>
      </c>
      <c r="C250" t="s">
        <v>820</v>
      </c>
      <c r="F250" t="s">
        <v>1307</v>
      </c>
      <c r="G250" t="s">
        <v>725</v>
      </c>
      <c r="H250" t="s">
        <v>726</v>
      </c>
      <c r="I250" t="s">
        <v>821</v>
      </c>
      <c r="J250" t="s">
        <v>1360</v>
      </c>
      <c r="K250" t="s">
        <v>1229</v>
      </c>
      <c r="L250">
        <v>0</v>
      </c>
      <c r="M250">
        <v>1</v>
      </c>
      <c r="N250">
        <v>2020</v>
      </c>
      <c r="O250">
        <v>4.6576618537494188</v>
      </c>
      <c r="P250">
        <v>1</v>
      </c>
      <c r="Q250">
        <v>0.14459157270029679</v>
      </c>
      <c r="R250">
        <v>0.14459157270029679</v>
      </c>
      <c r="S250">
        <v>0.1578568545994066</v>
      </c>
      <c r="T250">
        <v>0.17244866468842729</v>
      </c>
      <c r="U250">
        <v>0.1804078338278931</v>
      </c>
      <c r="V250">
        <v>0.18836700296735909</v>
      </c>
      <c r="W250">
        <v>0.19765270029673601</v>
      </c>
      <c r="X250">
        <v>461.62916616468777</v>
      </c>
      <c r="Y250">
        <v>461.62916616468777</v>
      </c>
      <c r="Z250">
        <v>465.18563123529401</v>
      </c>
      <c r="AA250">
        <v>463.7630452070515</v>
      </c>
      <c r="AB250">
        <v>463.7630452070515</v>
      </c>
      <c r="AC250">
        <v>464.47433822117279</v>
      </c>
      <c r="AD250">
        <v>465.18563123529401</v>
      </c>
      <c r="AE250">
        <v>18.02032399555608</v>
      </c>
      <c r="AF250">
        <v>18.02032399555608</v>
      </c>
      <c r="AG250">
        <v>18.02032399555608</v>
      </c>
      <c r="AH250">
        <v>18.02032399555608</v>
      </c>
      <c r="AI250">
        <v>18.02032399555608</v>
      </c>
      <c r="AJ250">
        <v>18.02032399555608</v>
      </c>
      <c r="AK250">
        <v>18.02032399555608</v>
      </c>
    </row>
    <row r="251" spans="1:37">
      <c r="A251" t="s">
        <v>711</v>
      </c>
      <c r="B251" t="s">
        <v>712</v>
      </c>
      <c r="C251" t="s">
        <v>820</v>
      </c>
      <c r="F251" t="s">
        <v>1307</v>
      </c>
      <c r="G251" t="s">
        <v>727</v>
      </c>
      <c r="H251" t="s">
        <v>728</v>
      </c>
      <c r="I251" t="s">
        <v>821</v>
      </c>
      <c r="J251" t="s">
        <v>1360</v>
      </c>
      <c r="K251" t="s">
        <v>1229</v>
      </c>
      <c r="L251">
        <v>0</v>
      </c>
      <c r="M251">
        <v>1</v>
      </c>
      <c r="N251">
        <v>2020</v>
      </c>
      <c r="O251">
        <v>4.6576618537494188</v>
      </c>
      <c r="P251">
        <v>0.1</v>
      </c>
      <c r="Q251">
        <v>0.14459157270029679</v>
      </c>
      <c r="R251">
        <v>0.14459157270029679</v>
      </c>
      <c r="S251">
        <v>0.1578568545994066</v>
      </c>
      <c r="T251">
        <v>0.17244866468842729</v>
      </c>
      <c r="U251">
        <v>0.1804078338278931</v>
      </c>
      <c r="V251">
        <v>0.18836700296735909</v>
      </c>
      <c r="W251">
        <v>0.19765270029673601</v>
      </c>
      <c r="X251">
        <v>461.62916616468777</v>
      </c>
      <c r="Y251">
        <v>461.62916616468777</v>
      </c>
      <c r="Z251">
        <v>465.18563123529401</v>
      </c>
      <c r="AA251">
        <v>463.7630452070515</v>
      </c>
      <c r="AB251">
        <v>463.7630452070515</v>
      </c>
      <c r="AC251">
        <v>464.47433822117279</v>
      </c>
      <c r="AD251">
        <v>465.18563123529401</v>
      </c>
      <c r="AE251">
        <v>18.02032399555608</v>
      </c>
      <c r="AF251">
        <v>18.02032399555608</v>
      </c>
      <c r="AG251">
        <v>18.02032399555608</v>
      </c>
      <c r="AH251">
        <v>18.02032399555608</v>
      </c>
      <c r="AI251">
        <v>18.02032399555608</v>
      </c>
      <c r="AJ251">
        <v>18.02032399555608</v>
      </c>
      <c r="AK251">
        <v>18.02032399555608</v>
      </c>
    </row>
    <row r="252" spans="1:37">
      <c r="A252" t="s">
        <v>711</v>
      </c>
      <c r="B252" t="s">
        <v>712</v>
      </c>
      <c r="C252" t="s">
        <v>820</v>
      </c>
      <c r="F252" t="s">
        <v>1309</v>
      </c>
      <c r="G252" t="s">
        <v>722</v>
      </c>
      <c r="H252" t="s">
        <v>723</v>
      </c>
      <c r="I252" t="s">
        <v>821</v>
      </c>
      <c r="J252" t="s">
        <v>1361</v>
      </c>
      <c r="K252" t="s">
        <v>1229</v>
      </c>
      <c r="L252">
        <v>1</v>
      </c>
      <c r="M252">
        <v>1</v>
      </c>
      <c r="N252">
        <v>2020</v>
      </c>
      <c r="O252">
        <v>4.6576618537494188</v>
      </c>
      <c r="P252">
        <v>1</v>
      </c>
      <c r="Q252">
        <v>0.14591810089020771</v>
      </c>
      <c r="R252">
        <v>0.14591810089020771</v>
      </c>
      <c r="S252">
        <v>0.16183643916913951</v>
      </c>
      <c r="T252">
        <v>0.1764282492581602</v>
      </c>
      <c r="U252">
        <v>0.18704047477744801</v>
      </c>
      <c r="V252">
        <v>0.1963261721068249</v>
      </c>
      <c r="W252">
        <v>0.2056118694362018</v>
      </c>
      <c r="X252">
        <v>465.89692424941529</v>
      </c>
      <c r="Y252">
        <v>465.89692424941529</v>
      </c>
      <c r="Z252">
        <v>464.47433822117279</v>
      </c>
      <c r="AA252">
        <v>460.91787315056649</v>
      </c>
      <c r="AB252">
        <v>459.49528712232399</v>
      </c>
      <c r="AC252">
        <v>458.78399410820282</v>
      </c>
      <c r="AD252">
        <v>458.07270109408159</v>
      </c>
      <c r="AE252">
        <v>18.02032399555608</v>
      </c>
      <c r="AF252">
        <v>18.02032399555608</v>
      </c>
      <c r="AG252">
        <v>18.02032399555608</v>
      </c>
      <c r="AH252">
        <v>18.02032399555608</v>
      </c>
      <c r="AI252">
        <v>18.02032399555608</v>
      </c>
      <c r="AJ252">
        <v>18.02032399555608</v>
      </c>
      <c r="AK252">
        <v>18.02032399555608</v>
      </c>
    </row>
    <row r="253" spans="1:37">
      <c r="A253" t="s">
        <v>711</v>
      </c>
      <c r="B253" t="s">
        <v>712</v>
      </c>
      <c r="C253" t="s">
        <v>820</v>
      </c>
      <c r="F253" t="s">
        <v>1309</v>
      </c>
      <c r="G253" t="s">
        <v>725</v>
      </c>
      <c r="H253" t="s">
        <v>726</v>
      </c>
      <c r="I253" t="s">
        <v>821</v>
      </c>
      <c r="J253" t="s">
        <v>1361</v>
      </c>
      <c r="K253" t="s">
        <v>1229</v>
      </c>
      <c r="L253">
        <v>0</v>
      </c>
      <c r="M253">
        <v>1</v>
      </c>
      <c r="N253">
        <v>2020</v>
      </c>
      <c r="O253">
        <v>4.6576618537494188</v>
      </c>
      <c r="P253">
        <v>1</v>
      </c>
      <c r="Q253">
        <v>0.14591810089020771</v>
      </c>
      <c r="R253">
        <v>0.14591810089020771</v>
      </c>
      <c r="S253">
        <v>0.16183643916913951</v>
      </c>
      <c r="T253">
        <v>0.1764282492581602</v>
      </c>
      <c r="U253">
        <v>0.18704047477744801</v>
      </c>
      <c r="V253">
        <v>0.1963261721068249</v>
      </c>
      <c r="W253">
        <v>0.2056118694362018</v>
      </c>
      <c r="X253">
        <v>465.89692424941529</v>
      </c>
      <c r="Y253">
        <v>465.89692424941529</v>
      </c>
      <c r="Z253">
        <v>464.47433822117279</v>
      </c>
      <c r="AA253">
        <v>460.91787315056649</v>
      </c>
      <c r="AB253">
        <v>459.49528712232399</v>
      </c>
      <c r="AC253">
        <v>458.78399410820282</v>
      </c>
      <c r="AD253">
        <v>458.07270109408159</v>
      </c>
      <c r="AE253">
        <v>18.02032399555608</v>
      </c>
      <c r="AF253">
        <v>18.02032399555608</v>
      </c>
      <c r="AG253">
        <v>18.02032399555608</v>
      </c>
      <c r="AH253">
        <v>18.02032399555608</v>
      </c>
      <c r="AI253">
        <v>18.02032399555608</v>
      </c>
      <c r="AJ253">
        <v>18.02032399555608</v>
      </c>
      <c r="AK253">
        <v>18.02032399555608</v>
      </c>
    </row>
    <row r="254" spans="1:37">
      <c r="A254" t="s">
        <v>711</v>
      </c>
      <c r="B254" t="s">
        <v>712</v>
      </c>
      <c r="C254" t="s">
        <v>820</v>
      </c>
      <c r="F254" t="s">
        <v>1309</v>
      </c>
      <c r="G254" t="s">
        <v>727</v>
      </c>
      <c r="H254" t="s">
        <v>728</v>
      </c>
      <c r="I254" t="s">
        <v>821</v>
      </c>
      <c r="J254" t="s">
        <v>1361</v>
      </c>
      <c r="K254" t="s">
        <v>1229</v>
      </c>
      <c r="L254">
        <v>0</v>
      </c>
      <c r="M254">
        <v>1</v>
      </c>
      <c r="N254">
        <v>2020</v>
      </c>
      <c r="O254">
        <v>4.6576618537494188</v>
      </c>
      <c r="P254">
        <v>0.1</v>
      </c>
      <c r="Q254">
        <v>0.14591810089020771</v>
      </c>
      <c r="R254">
        <v>0.14591810089020771</v>
      </c>
      <c r="S254">
        <v>0.16183643916913951</v>
      </c>
      <c r="T254">
        <v>0.1764282492581602</v>
      </c>
      <c r="U254">
        <v>0.18704047477744801</v>
      </c>
      <c r="V254">
        <v>0.1963261721068249</v>
      </c>
      <c r="W254">
        <v>0.2056118694362018</v>
      </c>
      <c r="X254">
        <v>465.89692424941529</v>
      </c>
      <c r="Y254">
        <v>465.89692424941529</v>
      </c>
      <c r="Z254">
        <v>464.47433822117279</v>
      </c>
      <c r="AA254">
        <v>460.91787315056649</v>
      </c>
      <c r="AB254">
        <v>459.49528712232399</v>
      </c>
      <c r="AC254">
        <v>458.78399410820282</v>
      </c>
      <c r="AD254">
        <v>458.07270109408159</v>
      </c>
      <c r="AE254">
        <v>18.02032399555608</v>
      </c>
      <c r="AF254">
        <v>18.02032399555608</v>
      </c>
      <c r="AG254">
        <v>18.02032399555608</v>
      </c>
      <c r="AH254">
        <v>18.02032399555608</v>
      </c>
      <c r="AI254">
        <v>18.02032399555608</v>
      </c>
      <c r="AJ254">
        <v>18.02032399555608</v>
      </c>
      <c r="AK254">
        <v>18.02032399555608</v>
      </c>
    </row>
    <row r="255" spans="1:37">
      <c r="A255" t="s">
        <v>711</v>
      </c>
      <c r="B255" t="s">
        <v>712</v>
      </c>
      <c r="C255" t="s">
        <v>820</v>
      </c>
      <c r="F255" t="s">
        <v>1311</v>
      </c>
      <c r="G255" t="s">
        <v>722</v>
      </c>
      <c r="H255" t="s">
        <v>723</v>
      </c>
      <c r="I255" t="s">
        <v>821</v>
      </c>
      <c r="J255" t="s">
        <v>1362</v>
      </c>
      <c r="K255" t="s">
        <v>1229</v>
      </c>
      <c r="L255">
        <v>1</v>
      </c>
      <c r="M255">
        <v>1</v>
      </c>
      <c r="N255">
        <v>2020</v>
      </c>
      <c r="O255">
        <v>4.6576618537494188</v>
      </c>
      <c r="P255">
        <v>0.30952380952381148</v>
      </c>
      <c r="Q255">
        <v>0.29979537091988079</v>
      </c>
      <c r="R255">
        <v>0.29979537091988079</v>
      </c>
      <c r="S255">
        <v>0.33030551928783392</v>
      </c>
      <c r="T255">
        <v>0.35816261127596438</v>
      </c>
      <c r="U255">
        <v>0.37408094955489479</v>
      </c>
      <c r="V255">
        <v>0.3899992878338272</v>
      </c>
      <c r="W255">
        <v>0.4059176261127605</v>
      </c>
      <c r="X255">
        <v>515.68743523790056</v>
      </c>
      <c r="Y255">
        <v>515.68743523790056</v>
      </c>
      <c r="Z255">
        <v>484.39054261656662</v>
      </c>
      <c r="AA255">
        <v>464.47433822117449</v>
      </c>
      <c r="AB255">
        <v>456.65011506583812</v>
      </c>
      <c r="AC255">
        <v>449.53718492462809</v>
      </c>
      <c r="AD255">
        <v>441.71296176929172</v>
      </c>
      <c r="AE255">
        <v>18.020323995556041</v>
      </c>
      <c r="AF255">
        <v>18.020323995556041</v>
      </c>
      <c r="AG255">
        <v>18.020323995556041</v>
      </c>
      <c r="AH255">
        <v>18.020323995556041</v>
      </c>
      <c r="AI255">
        <v>18.020323995556041</v>
      </c>
      <c r="AJ255">
        <v>18.020323995556041</v>
      </c>
      <c r="AK255">
        <v>18.020323995556041</v>
      </c>
    </row>
    <row r="256" spans="1:37">
      <c r="A256" t="s">
        <v>711</v>
      </c>
      <c r="B256" t="s">
        <v>712</v>
      </c>
      <c r="C256" t="s">
        <v>820</v>
      </c>
      <c r="F256" t="s">
        <v>1311</v>
      </c>
      <c r="G256" t="s">
        <v>725</v>
      </c>
      <c r="H256" t="s">
        <v>726</v>
      </c>
      <c r="I256" t="s">
        <v>821</v>
      </c>
      <c r="J256" t="s">
        <v>1362</v>
      </c>
      <c r="K256" t="s">
        <v>1229</v>
      </c>
      <c r="L256">
        <v>0</v>
      </c>
      <c r="M256">
        <v>1</v>
      </c>
      <c r="N256">
        <v>2020</v>
      </c>
      <c r="O256">
        <v>4.6576618537494188</v>
      </c>
      <c r="P256">
        <v>0.30952380952381148</v>
      </c>
      <c r="Q256">
        <v>0.29979537091988079</v>
      </c>
      <c r="R256">
        <v>0.29979537091988079</v>
      </c>
      <c r="S256">
        <v>0.33030551928783392</v>
      </c>
      <c r="T256">
        <v>0.35816261127596438</v>
      </c>
      <c r="U256">
        <v>0.37408094955489479</v>
      </c>
      <c r="V256">
        <v>0.3899992878338272</v>
      </c>
      <c r="W256">
        <v>0.4059176261127605</v>
      </c>
      <c r="X256">
        <v>515.68743523790056</v>
      </c>
      <c r="Y256">
        <v>515.68743523790056</v>
      </c>
      <c r="Z256">
        <v>484.39054261656662</v>
      </c>
      <c r="AA256">
        <v>464.47433822117449</v>
      </c>
      <c r="AB256">
        <v>456.65011506583812</v>
      </c>
      <c r="AC256">
        <v>449.53718492462809</v>
      </c>
      <c r="AD256">
        <v>441.71296176929172</v>
      </c>
      <c r="AE256">
        <v>18.020323995556041</v>
      </c>
      <c r="AF256">
        <v>18.020323995556041</v>
      </c>
      <c r="AG256">
        <v>18.020323995556041</v>
      </c>
      <c r="AH256">
        <v>18.020323995556041</v>
      </c>
      <c r="AI256">
        <v>18.020323995556041</v>
      </c>
      <c r="AJ256">
        <v>18.020323995556041</v>
      </c>
      <c r="AK256">
        <v>18.020323995556041</v>
      </c>
    </row>
    <row r="257" spans="1:37">
      <c r="A257" t="s">
        <v>711</v>
      </c>
      <c r="B257" t="s">
        <v>712</v>
      </c>
      <c r="C257" t="s">
        <v>820</v>
      </c>
      <c r="F257" t="s">
        <v>1311</v>
      </c>
      <c r="G257" t="s">
        <v>727</v>
      </c>
      <c r="H257" t="s">
        <v>728</v>
      </c>
      <c r="I257" t="s">
        <v>821</v>
      </c>
      <c r="J257" t="s">
        <v>1362</v>
      </c>
      <c r="K257" t="s">
        <v>1229</v>
      </c>
      <c r="L257">
        <v>0</v>
      </c>
      <c r="M257">
        <v>1</v>
      </c>
      <c r="N257">
        <v>2020</v>
      </c>
      <c r="O257">
        <v>4.6576618537494188</v>
      </c>
      <c r="P257">
        <v>0.1</v>
      </c>
      <c r="Q257">
        <v>0.29979537091988079</v>
      </c>
      <c r="R257">
        <v>0.29979537091988079</v>
      </c>
      <c r="S257">
        <v>0.33030551928783392</v>
      </c>
      <c r="T257">
        <v>0.35816261127596438</v>
      </c>
      <c r="U257">
        <v>0.37408094955489479</v>
      </c>
      <c r="V257">
        <v>0.3899992878338272</v>
      </c>
      <c r="W257">
        <v>0.4059176261127605</v>
      </c>
      <c r="X257">
        <v>515.68743523790056</v>
      </c>
      <c r="Y257">
        <v>515.68743523790056</v>
      </c>
      <c r="Z257">
        <v>484.39054261656662</v>
      </c>
      <c r="AA257">
        <v>464.47433822117449</v>
      </c>
      <c r="AB257">
        <v>456.65011506583812</v>
      </c>
      <c r="AC257">
        <v>449.53718492462809</v>
      </c>
      <c r="AD257">
        <v>441.71296176929172</v>
      </c>
      <c r="AE257">
        <v>18.020323995556041</v>
      </c>
      <c r="AF257">
        <v>18.020323995556041</v>
      </c>
      <c r="AG257">
        <v>18.020323995556041</v>
      </c>
      <c r="AH257">
        <v>18.020323995556041</v>
      </c>
      <c r="AI257">
        <v>18.020323995556041</v>
      </c>
      <c r="AJ257">
        <v>18.020323995556041</v>
      </c>
      <c r="AK257">
        <v>18.020323995556041</v>
      </c>
    </row>
    <row r="258" spans="1:37">
      <c r="A258" t="s">
        <v>711</v>
      </c>
      <c r="B258" t="s">
        <v>712</v>
      </c>
      <c r="C258" t="s">
        <v>820</v>
      </c>
      <c r="F258" t="s">
        <v>1311</v>
      </c>
      <c r="G258" t="s">
        <v>770</v>
      </c>
      <c r="H258" t="s">
        <v>771</v>
      </c>
      <c r="I258" t="s">
        <v>821</v>
      </c>
      <c r="J258" t="s">
        <v>1362</v>
      </c>
      <c r="K258" t="s">
        <v>1229</v>
      </c>
      <c r="L258">
        <v>0</v>
      </c>
      <c r="M258">
        <v>1</v>
      </c>
      <c r="N258">
        <v>2020</v>
      </c>
      <c r="O258">
        <v>4.6576618537494188</v>
      </c>
      <c r="P258">
        <v>0.69047619047618847</v>
      </c>
      <c r="Q258">
        <v>0.29979537091988079</v>
      </c>
      <c r="R258">
        <v>0.29979537091988079</v>
      </c>
      <c r="S258">
        <v>0.33030551928783392</v>
      </c>
      <c r="T258">
        <v>0.35816261127596438</v>
      </c>
      <c r="U258">
        <v>0.37408094955489479</v>
      </c>
      <c r="V258">
        <v>0.3899992878338272</v>
      </c>
      <c r="W258">
        <v>0.4059176261127605</v>
      </c>
      <c r="X258">
        <v>515.68743523790056</v>
      </c>
      <c r="Y258">
        <v>515.68743523790056</v>
      </c>
      <c r="Z258">
        <v>484.39054261656662</v>
      </c>
      <c r="AA258">
        <v>464.47433822117449</v>
      </c>
      <c r="AB258">
        <v>456.65011506583812</v>
      </c>
      <c r="AC258">
        <v>449.53718492462809</v>
      </c>
      <c r="AD258">
        <v>441.71296176929172</v>
      </c>
      <c r="AE258">
        <v>18.020323995556041</v>
      </c>
      <c r="AF258">
        <v>18.020323995556041</v>
      </c>
      <c r="AG258">
        <v>18.020323995556041</v>
      </c>
      <c r="AH258">
        <v>18.020323995556041</v>
      </c>
      <c r="AI258">
        <v>18.020323995556041</v>
      </c>
      <c r="AJ258">
        <v>18.020323995556041</v>
      </c>
      <c r="AK258">
        <v>18.020323995556041</v>
      </c>
    </row>
    <row r="259" spans="1:37">
      <c r="A259" t="s">
        <v>711</v>
      </c>
      <c r="B259" t="s">
        <v>712</v>
      </c>
      <c r="C259" t="s">
        <v>820</v>
      </c>
      <c r="F259" t="s">
        <v>783</v>
      </c>
      <c r="G259" t="s">
        <v>740</v>
      </c>
      <c r="H259" t="s">
        <v>741</v>
      </c>
      <c r="I259" t="s">
        <v>821</v>
      </c>
      <c r="J259" t="s">
        <v>1363</v>
      </c>
      <c r="K259" t="s">
        <v>1229</v>
      </c>
      <c r="L259">
        <v>1</v>
      </c>
      <c r="M259">
        <v>1</v>
      </c>
      <c r="N259">
        <v>2020</v>
      </c>
      <c r="O259">
        <v>4.6576618537494188</v>
      </c>
      <c r="P259">
        <v>1</v>
      </c>
      <c r="Q259">
        <v>0.20030575667655801</v>
      </c>
      <c r="R259">
        <v>0.20030575667655801</v>
      </c>
      <c r="S259">
        <v>0.22020367952522271</v>
      </c>
      <c r="T259">
        <v>0.24142813056379819</v>
      </c>
      <c r="U259">
        <v>0.25071382789317492</v>
      </c>
      <c r="V259">
        <v>0.26132605341246301</v>
      </c>
      <c r="W259">
        <v>0.27061175074183957</v>
      </c>
      <c r="X259">
        <v>635.89595462439217</v>
      </c>
      <c r="Y259">
        <v>635.89595462439217</v>
      </c>
      <c r="Z259">
        <v>598.19742487596693</v>
      </c>
      <c r="AA259">
        <v>566.18923924051046</v>
      </c>
      <c r="AB259">
        <v>553.38596498632808</v>
      </c>
      <c r="AC259">
        <v>540.58269073214626</v>
      </c>
      <c r="AD259">
        <v>527.77941647796388</v>
      </c>
      <c r="AE259">
        <v>18.020323995556069</v>
      </c>
      <c r="AF259">
        <v>18.020323995556069</v>
      </c>
      <c r="AG259">
        <v>18.020323995556069</v>
      </c>
      <c r="AH259">
        <v>18.020323995556069</v>
      </c>
      <c r="AI259">
        <v>18.020323995556069</v>
      </c>
      <c r="AJ259">
        <v>18.020323995556069</v>
      </c>
      <c r="AK259">
        <v>18.020323995556069</v>
      </c>
    </row>
    <row r="260" spans="1:37">
      <c r="A260" t="s">
        <v>711</v>
      </c>
      <c r="B260" t="s">
        <v>712</v>
      </c>
      <c r="C260" t="s">
        <v>820</v>
      </c>
      <c r="F260" t="s">
        <v>1314</v>
      </c>
      <c r="G260" t="s">
        <v>740</v>
      </c>
      <c r="H260" t="s">
        <v>741</v>
      </c>
      <c r="I260" t="s">
        <v>821</v>
      </c>
      <c r="J260" t="s">
        <v>1364</v>
      </c>
      <c r="K260" t="s">
        <v>1229</v>
      </c>
      <c r="L260">
        <v>1</v>
      </c>
      <c r="M260">
        <v>1</v>
      </c>
      <c r="N260">
        <v>2020</v>
      </c>
      <c r="O260">
        <v>4.6576618537494188</v>
      </c>
      <c r="P260">
        <v>0.89763779527559173</v>
      </c>
      <c r="Q260">
        <v>0.2175506231454005</v>
      </c>
      <c r="R260">
        <v>0.2175506231454005</v>
      </c>
      <c r="S260">
        <v>0.24010160237388731</v>
      </c>
      <c r="T260">
        <v>0.25867299703264102</v>
      </c>
      <c r="U260">
        <v>0.26663216617210689</v>
      </c>
      <c r="V260">
        <v>0.27591786350148362</v>
      </c>
      <c r="W260">
        <v>0.28387703264094938</v>
      </c>
      <c r="X260">
        <v>537.02622566153968</v>
      </c>
      <c r="Y260">
        <v>537.02622566153968</v>
      </c>
      <c r="Z260">
        <v>500.03898892723481</v>
      </c>
      <c r="AA260">
        <v>476.56631946123417</v>
      </c>
      <c r="AB260">
        <v>466.60821726353652</v>
      </c>
      <c r="AC260">
        <v>456.65011506583892</v>
      </c>
      <c r="AD260">
        <v>446.69201286814172</v>
      </c>
      <c r="AE260">
        <v>18.020323995556069</v>
      </c>
      <c r="AF260">
        <v>18.020323995556069</v>
      </c>
      <c r="AG260">
        <v>18.020323995556069</v>
      </c>
      <c r="AH260">
        <v>18.020323995556069</v>
      </c>
      <c r="AI260">
        <v>18.020323995556069</v>
      </c>
      <c r="AJ260">
        <v>18.020323995556069</v>
      </c>
      <c r="AK260">
        <v>18.020323995556069</v>
      </c>
    </row>
    <row r="261" spans="1:37">
      <c r="A261" t="s">
        <v>711</v>
      </c>
      <c r="B261" t="s">
        <v>712</v>
      </c>
      <c r="C261" t="s">
        <v>820</v>
      </c>
      <c r="F261" t="s">
        <v>1314</v>
      </c>
      <c r="G261" t="s">
        <v>770</v>
      </c>
      <c r="H261" t="s">
        <v>771</v>
      </c>
      <c r="I261" t="s">
        <v>821</v>
      </c>
      <c r="J261" t="s">
        <v>1364</v>
      </c>
      <c r="K261" t="s">
        <v>1229</v>
      </c>
      <c r="L261">
        <v>0</v>
      </c>
      <c r="M261">
        <v>1</v>
      </c>
      <c r="N261">
        <v>2020</v>
      </c>
      <c r="O261">
        <v>4.6576618537494188</v>
      </c>
      <c r="P261">
        <v>0.1023622047244083</v>
      </c>
      <c r="Q261">
        <v>0.2175506231454005</v>
      </c>
      <c r="R261">
        <v>0.2175506231454005</v>
      </c>
      <c r="S261">
        <v>0.24010160237388731</v>
      </c>
      <c r="T261">
        <v>0.25867299703264102</v>
      </c>
      <c r="U261">
        <v>0.26663216617210689</v>
      </c>
      <c r="V261">
        <v>0.27591786350148362</v>
      </c>
      <c r="W261">
        <v>0.28387703264094938</v>
      </c>
      <c r="X261">
        <v>537.02622566153968</v>
      </c>
      <c r="Y261">
        <v>537.02622566153968</v>
      </c>
      <c r="Z261">
        <v>500.03898892723481</v>
      </c>
      <c r="AA261">
        <v>476.56631946123417</v>
      </c>
      <c r="AB261">
        <v>466.60821726353652</v>
      </c>
      <c r="AC261">
        <v>456.65011506583892</v>
      </c>
      <c r="AD261">
        <v>446.69201286814172</v>
      </c>
      <c r="AE261">
        <v>18.020323995556069</v>
      </c>
      <c r="AF261">
        <v>18.020323995556069</v>
      </c>
      <c r="AG261">
        <v>18.020323995556069</v>
      </c>
      <c r="AH261">
        <v>18.020323995556069</v>
      </c>
      <c r="AI261">
        <v>18.020323995556069</v>
      </c>
      <c r="AJ261">
        <v>18.020323995556069</v>
      </c>
      <c r="AK261">
        <v>18.020323995556069</v>
      </c>
    </row>
    <row r="262" spans="1:37">
      <c r="A262" t="s">
        <v>711</v>
      </c>
      <c r="B262" t="s">
        <v>712</v>
      </c>
      <c r="C262" t="s">
        <v>820</v>
      </c>
      <c r="F262" t="s">
        <v>781</v>
      </c>
      <c r="G262" t="s">
        <v>770</v>
      </c>
      <c r="H262" t="s">
        <v>771</v>
      </c>
      <c r="I262" t="s">
        <v>821</v>
      </c>
      <c r="J262" t="s">
        <v>1365</v>
      </c>
      <c r="K262" t="s">
        <v>1229</v>
      </c>
      <c r="L262">
        <v>1</v>
      </c>
      <c r="M262">
        <v>1</v>
      </c>
      <c r="N262">
        <v>2020</v>
      </c>
      <c r="O262">
        <v>4.6576618537494188</v>
      </c>
      <c r="P262">
        <v>1</v>
      </c>
      <c r="Q262">
        <v>0.36877483679525219</v>
      </c>
      <c r="R262">
        <v>0.36877483679525219</v>
      </c>
      <c r="S262">
        <v>0.40061151335311579</v>
      </c>
      <c r="T262">
        <v>0.43510124629080099</v>
      </c>
      <c r="U262">
        <v>0.44969305637982182</v>
      </c>
      <c r="V262">
        <v>0.46428486646884271</v>
      </c>
      <c r="W262">
        <v>0.48152973293768542</v>
      </c>
      <c r="X262">
        <v>508.57450509669002</v>
      </c>
      <c r="Y262">
        <v>508.57450509669002</v>
      </c>
      <c r="Z262">
        <v>462.34045917880923</v>
      </c>
      <c r="AA262">
        <v>437.44520368456551</v>
      </c>
      <c r="AB262">
        <v>426.06451545862558</v>
      </c>
      <c r="AC262">
        <v>414.6838272326857</v>
      </c>
      <c r="AD262">
        <v>403.30313900674582</v>
      </c>
      <c r="AE262">
        <v>11.60631037001917</v>
      </c>
      <c r="AF262">
        <v>11.60631037001917</v>
      </c>
      <c r="AG262">
        <v>11.60631037001917</v>
      </c>
      <c r="AH262">
        <v>11.60631037001917</v>
      </c>
      <c r="AI262">
        <v>11.60631037001917</v>
      </c>
      <c r="AJ262">
        <v>11.60631037001917</v>
      </c>
      <c r="AK262">
        <v>11.60631037001917</v>
      </c>
    </row>
    <row r="263" spans="1:37">
      <c r="A263" t="s">
        <v>711</v>
      </c>
      <c r="B263" t="s">
        <v>851</v>
      </c>
      <c r="C263" t="s">
        <v>852</v>
      </c>
      <c r="F263" t="s">
        <v>778</v>
      </c>
      <c r="G263" t="s">
        <v>722</v>
      </c>
      <c r="H263" t="s">
        <v>723</v>
      </c>
      <c r="I263" t="s">
        <v>853</v>
      </c>
      <c r="J263" t="s">
        <v>1366</v>
      </c>
      <c r="K263" t="s">
        <v>1229</v>
      </c>
      <c r="L263">
        <v>1</v>
      </c>
      <c r="M263">
        <v>1</v>
      </c>
      <c r="N263">
        <v>2020</v>
      </c>
      <c r="O263">
        <v>8</v>
      </c>
      <c r="P263">
        <v>1</v>
      </c>
      <c r="Q263">
        <v>0.14459157270029679</v>
      </c>
      <c r="R263">
        <v>0.14459157270029679</v>
      </c>
      <c r="S263">
        <v>0.1578568545994066</v>
      </c>
      <c r="T263">
        <v>0.1711221364985164</v>
      </c>
      <c r="U263">
        <v>0.1804078338278931</v>
      </c>
      <c r="V263">
        <v>0.18836700296735909</v>
      </c>
      <c r="W263">
        <v>0.1963261721068249</v>
      </c>
      <c r="X263">
        <v>421.08546435977678</v>
      </c>
      <c r="Y263">
        <v>421.08546435977678</v>
      </c>
      <c r="Z263">
        <v>423.93063641626179</v>
      </c>
      <c r="AA263">
        <v>423.21934340214051</v>
      </c>
      <c r="AB263">
        <v>423.93063641626179</v>
      </c>
      <c r="AC263">
        <v>424.64192943038302</v>
      </c>
      <c r="AD263">
        <v>426.06451545862558</v>
      </c>
      <c r="AE263">
        <v>10.491571958288359</v>
      </c>
      <c r="AF263">
        <v>10.491571958288359</v>
      </c>
      <c r="AG263">
        <v>10.491571958288359</v>
      </c>
      <c r="AH263">
        <v>10.491571958288359</v>
      </c>
      <c r="AI263">
        <v>10.491571958288359</v>
      </c>
      <c r="AJ263">
        <v>10.491571958288359</v>
      </c>
      <c r="AK263">
        <v>10.491571958288359</v>
      </c>
    </row>
    <row r="264" spans="1:37">
      <c r="A264" t="s">
        <v>711</v>
      </c>
      <c r="B264" t="s">
        <v>851</v>
      </c>
      <c r="C264" t="s">
        <v>852</v>
      </c>
      <c r="F264" t="s">
        <v>778</v>
      </c>
      <c r="G264" t="s">
        <v>725</v>
      </c>
      <c r="H264" t="s">
        <v>726</v>
      </c>
      <c r="I264" t="s">
        <v>853</v>
      </c>
      <c r="J264" t="s">
        <v>1366</v>
      </c>
      <c r="K264" t="s">
        <v>1229</v>
      </c>
      <c r="L264">
        <v>0</v>
      </c>
      <c r="M264">
        <v>1</v>
      </c>
      <c r="N264">
        <v>2020</v>
      </c>
      <c r="O264">
        <v>8</v>
      </c>
      <c r="P264">
        <v>1</v>
      </c>
      <c r="Q264">
        <v>0.14459157270029679</v>
      </c>
      <c r="R264">
        <v>0.14459157270029679</v>
      </c>
      <c r="S264">
        <v>0.1578568545994066</v>
      </c>
      <c r="T264">
        <v>0.1711221364985164</v>
      </c>
      <c r="U264">
        <v>0.1804078338278931</v>
      </c>
      <c r="V264">
        <v>0.18836700296735909</v>
      </c>
      <c r="W264">
        <v>0.1963261721068249</v>
      </c>
      <c r="X264">
        <v>421.08546435977678</v>
      </c>
      <c r="Y264">
        <v>421.08546435977678</v>
      </c>
      <c r="Z264">
        <v>423.93063641626179</v>
      </c>
      <c r="AA264">
        <v>423.21934340214051</v>
      </c>
      <c r="AB264">
        <v>423.93063641626179</v>
      </c>
      <c r="AC264">
        <v>424.64192943038302</v>
      </c>
      <c r="AD264">
        <v>426.06451545862558</v>
      </c>
      <c r="AE264">
        <v>10.491571958288359</v>
      </c>
      <c r="AF264">
        <v>10.491571958288359</v>
      </c>
      <c r="AG264">
        <v>10.491571958288359</v>
      </c>
      <c r="AH264">
        <v>10.491571958288359</v>
      </c>
      <c r="AI264">
        <v>10.491571958288359</v>
      </c>
      <c r="AJ264">
        <v>10.491571958288359</v>
      </c>
      <c r="AK264">
        <v>10.491571958288359</v>
      </c>
    </row>
    <row r="265" spans="1:37">
      <c r="A265" t="s">
        <v>711</v>
      </c>
      <c r="B265" t="s">
        <v>851</v>
      </c>
      <c r="C265" t="s">
        <v>852</v>
      </c>
      <c r="F265" t="s">
        <v>778</v>
      </c>
      <c r="G265" t="s">
        <v>727</v>
      </c>
      <c r="H265" t="s">
        <v>728</v>
      </c>
      <c r="I265" t="s">
        <v>853</v>
      </c>
      <c r="J265" t="s">
        <v>1366</v>
      </c>
      <c r="K265" t="s">
        <v>1229</v>
      </c>
      <c r="L265">
        <v>0</v>
      </c>
      <c r="M265">
        <v>1</v>
      </c>
      <c r="N265">
        <v>2020</v>
      </c>
      <c r="O265">
        <v>8</v>
      </c>
      <c r="P265">
        <v>0.1</v>
      </c>
      <c r="Q265">
        <v>0.14459157270029679</v>
      </c>
      <c r="R265">
        <v>0.14459157270029679</v>
      </c>
      <c r="S265">
        <v>0.1578568545994066</v>
      </c>
      <c r="T265">
        <v>0.1711221364985164</v>
      </c>
      <c r="U265">
        <v>0.1804078338278931</v>
      </c>
      <c r="V265">
        <v>0.18836700296735909</v>
      </c>
      <c r="W265">
        <v>0.1963261721068249</v>
      </c>
      <c r="X265">
        <v>421.08546435977678</v>
      </c>
      <c r="Y265">
        <v>421.08546435977678</v>
      </c>
      <c r="Z265">
        <v>423.93063641626179</v>
      </c>
      <c r="AA265">
        <v>423.21934340214051</v>
      </c>
      <c r="AB265">
        <v>423.93063641626179</v>
      </c>
      <c r="AC265">
        <v>424.64192943038302</v>
      </c>
      <c r="AD265">
        <v>426.06451545862558</v>
      </c>
      <c r="AE265">
        <v>10.491571958288359</v>
      </c>
      <c r="AF265">
        <v>10.491571958288359</v>
      </c>
      <c r="AG265">
        <v>10.491571958288359</v>
      </c>
      <c r="AH265">
        <v>10.491571958288359</v>
      </c>
      <c r="AI265">
        <v>10.491571958288359</v>
      </c>
      <c r="AJ265">
        <v>10.491571958288359</v>
      </c>
      <c r="AK265">
        <v>10.491571958288359</v>
      </c>
    </row>
    <row r="266" spans="1:37">
      <c r="A266" t="s">
        <v>711</v>
      </c>
      <c r="B266" t="s">
        <v>851</v>
      </c>
      <c r="C266" t="s">
        <v>852</v>
      </c>
      <c r="F266" t="s">
        <v>1307</v>
      </c>
      <c r="G266" t="s">
        <v>722</v>
      </c>
      <c r="H266" t="s">
        <v>723</v>
      </c>
      <c r="I266" t="s">
        <v>853</v>
      </c>
      <c r="J266" t="s">
        <v>1367</v>
      </c>
      <c r="K266" t="s">
        <v>1229</v>
      </c>
      <c r="L266">
        <v>1</v>
      </c>
      <c r="M266">
        <v>1</v>
      </c>
      <c r="N266">
        <v>2020</v>
      </c>
      <c r="O266">
        <v>8</v>
      </c>
      <c r="P266">
        <v>1</v>
      </c>
      <c r="Q266">
        <v>0.14459157270029679</v>
      </c>
      <c r="R266">
        <v>0.14459157270029679</v>
      </c>
      <c r="S266">
        <v>0.1578568545994066</v>
      </c>
      <c r="T266">
        <v>0.17244866468842729</v>
      </c>
      <c r="U266">
        <v>0.1804078338278931</v>
      </c>
      <c r="V266">
        <v>0.18836700296735909</v>
      </c>
      <c r="W266">
        <v>0.19765270029673601</v>
      </c>
      <c r="X266">
        <v>461.62916616468777</v>
      </c>
      <c r="Y266">
        <v>461.62916616468777</v>
      </c>
      <c r="Z266">
        <v>465.18563123529401</v>
      </c>
      <c r="AA266">
        <v>463.7630452070515</v>
      </c>
      <c r="AB266">
        <v>463.7630452070515</v>
      </c>
      <c r="AC266">
        <v>464.47433822117279</v>
      </c>
      <c r="AD266">
        <v>465.18563123529401</v>
      </c>
      <c r="AE266">
        <v>10.491571958288359</v>
      </c>
      <c r="AF266">
        <v>10.491571958288359</v>
      </c>
      <c r="AG266">
        <v>10.491571958288359</v>
      </c>
      <c r="AH266">
        <v>10.491571958288359</v>
      </c>
      <c r="AI266">
        <v>10.491571958288359</v>
      </c>
      <c r="AJ266">
        <v>10.491571958288359</v>
      </c>
      <c r="AK266">
        <v>10.491571958288359</v>
      </c>
    </row>
    <row r="267" spans="1:37">
      <c r="A267" t="s">
        <v>711</v>
      </c>
      <c r="B267" t="s">
        <v>851</v>
      </c>
      <c r="C267" t="s">
        <v>852</v>
      </c>
      <c r="F267" t="s">
        <v>1307</v>
      </c>
      <c r="G267" t="s">
        <v>725</v>
      </c>
      <c r="H267" t="s">
        <v>726</v>
      </c>
      <c r="I267" t="s">
        <v>853</v>
      </c>
      <c r="J267" t="s">
        <v>1367</v>
      </c>
      <c r="K267" t="s">
        <v>1229</v>
      </c>
      <c r="L267">
        <v>0</v>
      </c>
      <c r="M267">
        <v>1</v>
      </c>
      <c r="N267">
        <v>2020</v>
      </c>
      <c r="O267">
        <v>8</v>
      </c>
      <c r="P267">
        <v>1</v>
      </c>
      <c r="Q267">
        <v>0.14459157270029679</v>
      </c>
      <c r="R267">
        <v>0.14459157270029679</v>
      </c>
      <c r="S267">
        <v>0.1578568545994066</v>
      </c>
      <c r="T267">
        <v>0.17244866468842729</v>
      </c>
      <c r="U267">
        <v>0.1804078338278931</v>
      </c>
      <c r="V267">
        <v>0.18836700296735909</v>
      </c>
      <c r="W267">
        <v>0.19765270029673601</v>
      </c>
      <c r="X267">
        <v>461.62916616468777</v>
      </c>
      <c r="Y267">
        <v>461.62916616468777</v>
      </c>
      <c r="Z267">
        <v>465.18563123529401</v>
      </c>
      <c r="AA267">
        <v>463.7630452070515</v>
      </c>
      <c r="AB267">
        <v>463.7630452070515</v>
      </c>
      <c r="AC267">
        <v>464.47433822117279</v>
      </c>
      <c r="AD267">
        <v>465.18563123529401</v>
      </c>
      <c r="AE267">
        <v>10.491571958288359</v>
      </c>
      <c r="AF267">
        <v>10.491571958288359</v>
      </c>
      <c r="AG267">
        <v>10.491571958288359</v>
      </c>
      <c r="AH267">
        <v>10.491571958288359</v>
      </c>
      <c r="AI267">
        <v>10.491571958288359</v>
      </c>
      <c r="AJ267">
        <v>10.491571958288359</v>
      </c>
      <c r="AK267">
        <v>10.491571958288359</v>
      </c>
    </row>
    <row r="268" spans="1:37">
      <c r="A268" t="s">
        <v>711</v>
      </c>
      <c r="B268" t="s">
        <v>851</v>
      </c>
      <c r="C268" t="s">
        <v>852</v>
      </c>
      <c r="F268" t="s">
        <v>1307</v>
      </c>
      <c r="G268" t="s">
        <v>727</v>
      </c>
      <c r="H268" t="s">
        <v>728</v>
      </c>
      <c r="I268" t="s">
        <v>853</v>
      </c>
      <c r="J268" t="s">
        <v>1367</v>
      </c>
      <c r="K268" t="s">
        <v>1229</v>
      </c>
      <c r="L268">
        <v>0</v>
      </c>
      <c r="M268">
        <v>1</v>
      </c>
      <c r="N268">
        <v>2020</v>
      </c>
      <c r="O268">
        <v>8</v>
      </c>
      <c r="P268">
        <v>0.1</v>
      </c>
      <c r="Q268">
        <v>0.14459157270029679</v>
      </c>
      <c r="R268">
        <v>0.14459157270029679</v>
      </c>
      <c r="S268">
        <v>0.1578568545994066</v>
      </c>
      <c r="T268">
        <v>0.17244866468842729</v>
      </c>
      <c r="U268">
        <v>0.1804078338278931</v>
      </c>
      <c r="V268">
        <v>0.18836700296735909</v>
      </c>
      <c r="W268">
        <v>0.19765270029673601</v>
      </c>
      <c r="X268">
        <v>461.62916616468777</v>
      </c>
      <c r="Y268">
        <v>461.62916616468777</v>
      </c>
      <c r="Z268">
        <v>465.18563123529401</v>
      </c>
      <c r="AA268">
        <v>463.7630452070515</v>
      </c>
      <c r="AB268">
        <v>463.7630452070515</v>
      </c>
      <c r="AC268">
        <v>464.47433822117279</v>
      </c>
      <c r="AD268">
        <v>465.18563123529401</v>
      </c>
      <c r="AE268">
        <v>10.491571958288359</v>
      </c>
      <c r="AF268">
        <v>10.491571958288359</v>
      </c>
      <c r="AG268">
        <v>10.491571958288359</v>
      </c>
      <c r="AH268">
        <v>10.491571958288359</v>
      </c>
      <c r="AI268">
        <v>10.491571958288359</v>
      </c>
      <c r="AJ268">
        <v>10.491571958288359</v>
      </c>
      <c r="AK268">
        <v>10.491571958288359</v>
      </c>
    </row>
    <row r="269" spans="1:37">
      <c r="A269" t="s">
        <v>711</v>
      </c>
      <c r="B269" t="s">
        <v>851</v>
      </c>
      <c r="C269" t="s">
        <v>852</v>
      </c>
      <c r="F269" t="s">
        <v>1309</v>
      </c>
      <c r="G269" t="s">
        <v>722</v>
      </c>
      <c r="H269" t="s">
        <v>723</v>
      </c>
      <c r="I269" t="s">
        <v>853</v>
      </c>
      <c r="J269" t="s">
        <v>1368</v>
      </c>
      <c r="K269" t="s">
        <v>1229</v>
      </c>
      <c r="L269">
        <v>1</v>
      </c>
      <c r="M269">
        <v>1</v>
      </c>
      <c r="N269">
        <v>2020</v>
      </c>
      <c r="O269">
        <v>8</v>
      </c>
      <c r="P269">
        <v>1</v>
      </c>
      <c r="Q269">
        <v>0.14591810089020771</v>
      </c>
      <c r="R269">
        <v>0.14591810089020771</v>
      </c>
      <c r="S269">
        <v>0.16183643916913951</v>
      </c>
      <c r="T269">
        <v>0.1764282492581602</v>
      </c>
      <c r="U269">
        <v>0.18704047477744801</v>
      </c>
      <c r="V269">
        <v>0.1963261721068249</v>
      </c>
      <c r="W269">
        <v>0.2056118694362018</v>
      </c>
      <c r="X269">
        <v>465.89692424941529</v>
      </c>
      <c r="Y269">
        <v>465.89692424941529</v>
      </c>
      <c r="Z269">
        <v>464.47433822117279</v>
      </c>
      <c r="AA269">
        <v>460.91787315056649</v>
      </c>
      <c r="AB269">
        <v>459.49528712232399</v>
      </c>
      <c r="AC269">
        <v>458.78399410820282</v>
      </c>
      <c r="AD269">
        <v>458.07270109408159</v>
      </c>
      <c r="AE269">
        <v>10.491571958288359</v>
      </c>
      <c r="AF269">
        <v>10.491571958288359</v>
      </c>
      <c r="AG269">
        <v>10.491571958288359</v>
      </c>
      <c r="AH269">
        <v>10.491571958288359</v>
      </c>
      <c r="AI269">
        <v>10.491571958288359</v>
      </c>
      <c r="AJ269">
        <v>10.491571958288359</v>
      </c>
      <c r="AK269">
        <v>10.491571958288359</v>
      </c>
    </row>
    <row r="270" spans="1:37">
      <c r="A270" t="s">
        <v>711</v>
      </c>
      <c r="B270" t="s">
        <v>851</v>
      </c>
      <c r="C270" t="s">
        <v>852</v>
      </c>
      <c r="F270" t="s">
        <v>1309</v>
      </c>
      <c r="G270" t="s">
        <v>725</v>
      </c>
      <c r="H270" t="s">
        <v>726</v>
      </c>
      <c r="I270" t="s">
        <v>853</v>
      </c>
      <c r="J270" t="s">
        <v>1368</v>
      </c>
      <c r="K270" t="s">
        <v>1229</v>
      </c>
      <c r="L270">
        <v>0</v>
      </c>
      <c r="M270">
        <v>1</v>
      </c>
      <c r="N270">
        <v>2020</v>
      </c>
      <c r="O270">
        <v>8</v>
      </c>
      <c r="P270">
        <v>1</v>
      </c>
      <c r="Q270">
        <v>0.14591810089020771</v>
      </c>
      <c r="R270">
        <v>0.14591810089020771</v>
      </c>
      <c r="S270">
        <v>0.16183643916913951</v>
      </c>
      <c r="T270">
        <v>0.1764282492581602</v>
      </c>
      <c r="U270">
        <v>0.18704047477744801</v>
      </c>
      <c r="V270">
        <v>0.1963261721068249</v>
      </c>
      <c r="W270">
        <v>0.2056118694362018</v>
      </c>
      <c r="X270">
        <v>465.89692424941529</v>
      </c>
      <c r="Y270">
        <v>465.89692424941529</v>
      </c>
      <c r="Z270">
        <v>464.47433822117279</v>
      </c>
      <c r="AA270">
        <v>460.91787315056649</v>
      </c>
      <c r="AB270">
        <v>459.49528712232399</v>
      </c>
      <c r="AC270">
        <v>458.78399410820282</v>
      </c>
      <c r="AD270">
        <v>458.07270109408159</v>
      </c>
      <c r="AE270">
        <v>10.491571958288359</v>
      </c>
      <c r="AF270">
        <v>10.491571958288359</v>
      </c>
      <c r="AG270">
        <v>10.491571958288359</v>
      </c>
      <c r="AH270">
        <v>10.491571958288359</v>
      </c>
      <c r="AI270">
        <v>10.491571958288359</v>
      </c>
      <c r="AJ270">
        <v>10.491571958288359</v>
      </c>
      <c r="AK270">
        <v>10.491571958288359</v>
      </c>
    </row>
    <row r="271" spans="1:37">
      <c r="A271" t="s">
        <v>711</v>
      </c>
      <c r="B271" t="s">
        <v>851</v>
      </c>
      <c r="C271" t="s">
        <v>852</v>
      </c>
      <c r="F271" t="s">
        <v>1309</v>
      </c>
      <c r="G271" t="s">
        <v>727</v>
      </c>
      <c r="H271" t="s">
        <v>728</v>
      </c>
      <c r="I271" t="s">
        <v>853</v>
      </c>
      <c r="J271" t="s">
        <v>1368</v>
      </c>
      <c r="K271" t="s">
        <v>1229</v>
      </c>
      <c r="L271">
        <v>0</v>
      </c>
      <c r="M271">
        <v>1</v>
      </c>
      <c r="N271">
        <v>2020</v>
      </c>
      <c r="O271">
        <v>8</v>
      </c>
      <c r="P271">
        <v>0.1</v>
      </c>
      <c r="Q271">
        <v>0.14591810089020771</v>
      </c>
      <c r="R271">
        <v>0.14591810089020771</v>
      </c>
      <c r="S271">
        <v>0.16183643916913951</v>
      </c>
      <c r="T271">
        <v>0.1764282492581602</v>
      </c>
      <c r="U271">
        <v>0.18704047477744801</v>
      </c>
      <c r="V271">
        <v>0.1963261721068249</v>
      </c>
      <c r="W271">
        <v>0.2056118694362018</v>
      </c>
      <c r="X271">
        <v>465.89692424941529</v>
      </c>
      <c r="Y271">
        <v>465.89692424941529</v>
      </c>
      <c r="Z271">
        <v>464.47433822117279</v>
      </c>
      <c r="AA271">
        <v>460.91787315056649</v>
      </c>
      <c r="AB271">
        <v>459.49528712232399</v>
      </c>
      <c r="AC271">
        <v>458.78399410820282</v>
      </c>
      <c r="AD271">
        <v>458.07270109408159</v>
      </c>
      <c r="AE271">
        <v>10.491571958288359</v>
      </c>
      <c r="AF271">
        <v>10.491571958288359</v>
      </c>
      <c r="AG271">
        <v>10.491571958288359</v>
      </c>
      <c r="AH271">
        <v>10.491571958288359</v>
      </c>
      <c r="AI271">
        <v>10.491571958288359</v>
      </c>
      <c r="AJ271">
        <v>10.491571958288359</v>
      </c>
      <c r="AK271">
        <v>10.491571958288359</v>
      </c>
    </row>
    <row r="272" spans="1:37">
      <c r="A272" t="s">
        <v>711</v>
      </c>
      <c r="B272" t="s">
        <v>851</v>
      </c>
      <c r="C272" t="s">
        <v>852</v>
      </c>
      <c r="F272" t="s">
        <v>1311</v>
      </c>
      <c r="G272" t="s">
        <v>722</v>
      </c>
      <c r="H272" t="s">
        <v>723</v>
      </c>
      <c r="I272" t="s">
        <v>853</v>
      </c>
      <c r="J272" t="s">
        <v>1369</v>
      </c>
      <c r="K272" t="s">
        <v>1229</v>
      </c>
      <c r="L272">
        <v>1</v>
      </c>
      <c r="M272">
        <v>1</v>
      </c>
      <c r="N272">
        <v>2020</v>
      </c>
      <c r="O272">
        <v>8</v>
      </c>
      <c r="P272">
        <v>0.30952380952381148</v>
      </c>
      <c r="Q272">
        <v>0.29979537091988079</v>
      </c>
      <c r="R272">
        <v>0.29979537091988079</v>
      </c>
      <c r="S272">
        <v>0.33030551928783392</v>
      </c>
      <c r="T272">
        <v>0.35816261127596438</v>
      </c>
      <c r="U272">
        <v>0.37408094955489479</v>
      </c>
      <c r="V272">
        <v>0.3899992878338272</v>
      </c>
      <c r="W272">
        <v>0.4059176261127605</v>
      </c>
      <c r="X272">
        <v>515.68743523790056</v>
      </c>
      <c r="Y272">
        <v>515.68743523790056</v>
      </c>
      <c r="Z272">
        <v>484.39054261656662</v>
      </c>
      <c r="AA272">
        <v>464.47433822117449</v>
      </c>
      <c r="AB272">
        <v>456.65011506583812</v>
      </c>
      <c r="AC272">
        <v>449.53718492462809</v>
      </c>
      <c r="AD272">
        <v>441.71296176929172</v>
      </c>
      <c r="AE272">
        <v>10.491571958288329</v>
      </c>
      <c r="AF272">
        <v>10.491571958288329</v>
      </c>
      <c r="AG272">
        <v>10.491571958288329</v>
      </c>
      <c r="AH272">
        <v>10.491571958288329</v>
      </c>
      <c r="AI272">
        <v>10.491571958288329</v>
      </c>
      <c r="AJ272">
        <v>10.491571958288329</v>
      </c>
      <c r="AK272">
        <v>10.491571958288329</v>
      </c>
    </row>
    <row r="273" spans="1:37">
      <c r="A273" t="s">
        <v>711</v>
      </c>
      <c r="B273" t="s">
        <v>851</v>
      </c>
      <c r="C273" t="s">
        <v>852</v>
      </c>
      <c r="F273" t="s">
        <v>1311</v>
      </c>
      <c r="G273" t="s">
        <v>725</v>
      </c>
      <c r="H273" t="s">
        <v>726</v>
      </c>
      <c r="I273" t="s">
        <v>853</v>
      </c>
      <c r="J273" t="s">
        <v>1369</v>
      </c>
      <c r="K273" t="s">
        <v>1229</v>
      </c>
      <c r="L273">
        <v>0</v>
      </c>
      <c r="M273">
        <v>1</v>
      </c>
      <c r="N273">
        <v>2020</v>
      </c>
      <c r="O273">
        <v>8</v>
      </c>
      <c r="P273">
        <v>0.30952380952381148</v>
      </c>
      <c r="Q273">
        <v>0.29979537091988079</v>
      </c>
      <c r="R273">
        <v>0.29979537091988079</v>
      </c>
      <c r="S273">
        <v>0.33030551928783392</v>
      </c>
      <c r="T273">
        <v>0.35816261127596438</v>
      </c>
      <c r="U273">
        <v>0.37408094955489479</v>
      </c>
      <c r="V273">
        <v>0.3899992878338272</v>
      </c>
      <c r="W273">
        <v>0.4059176261127605</v>
      </c>
      <c r="X273">
        <v>515.68743523790056</v>
      </c>
      <c r="Y273">
        <v>515.68743523790056</v>
      </c>
      <c r="Z273">
        <v>484.39054261656662</v>
      </c>
      <c r="AA273">
        <v>464.47433822117449</v>
      </c>
      <c r="AB273">
        <v>456.65011506583812</v>
      </c>
      <c r="AC273">
        <v>449.53718492462809</v>
      </c>
      <c r="AD273">
        <v>441.71296176929172</v>
      </c>
      <c r="AE273">
        <v>10.491571958288329</v>
      </c>
      <c r="AF273">
        <v>10.491571958288329</v>
      </c>
      <c r="AG273">
        <v>10.491571958288329</v>
      </c>
      <c r="AH273">
        <v>10.491571958288329</v>
      </c>
      <c r="AI273">
        <v>10.491571958288329</v>
      </c>
      <c r="AJ273">
        <v>10.491571958288329</v>
      </c>
      <c r="AK273">
        <v>10.491571958288329</v>
      </c>
    </row>
    <row r="274" spans="1:37">
      <c r="A274" t="s">
        <v>711</v>
      </c>
      <c r="B274" t="s">
        <v>851</v>
      </c>
      <c r="C274" t="s">
        <v>852</v>
      </c>
      <c r="F274" t="s">
        <v>1311</v>
      </c>
      <c r="G274" t="s">
        <v>727</v>
      </c>
      <c r="H274" t="s">
        <v>728</v>
      </c>
      <c r="I274" t="s">
        <v>853</v>
      </c>
      <c r="J274" t="s">
        <v>1369</v>
      </c>
      <c r="K274" t="s">
        <v>1229</v>
      </c>
      <c r="L274">
        <v>0</v>
      </c>
      <c r="M274">
        <v>1</v>
      </c>
      <c r="N274">
        <v>2020</v>
      </c>
      <c r="O274">
        <v>8</v>
      </c>
      <c r="P274">
        <v>0.1</v>
      </c>
      <c r="Q274">
        <v>0.29979537091988079</v>
      </c>
      <c r="R274">
        <v>0.29979537091988079</v>
      </c>
      <c r="S274">
        <v>0.33030551928783392</v>
      </c>
      <c r="T274">
        <v>0.35816261127596438</v>
      </c>
      <c r="U274">
        <v>0.37408094955489479</v>
      </c>
      <c r="V274">
        <v>0.3899992878338272</v>
      </c>
      <c r="W274">
        <v>0.4059176261127605</v>
      </c>
      <c r="X274">
        <v>515.68743523790056</v>
      </c>
      <c r="Y274">
        <v>515.68743523790056</v>
      </c>
      <c r="Z274">
        <v>484.39054261656662</v>
      </c>
      <c r="AA274">
        <v>464.47433822117449</v>
      </c>
      <c r="AB274">
        <v>456.65011506583812</v>
      </c>
      <c r="AC274">
        <v>449.53718492462809</v>
      </c>
      <c r="AD274">
        <v>441.71296176929172</v>
      </c>
      <c r="AE274">
        <v>10.491571958288329</v>
      </c>
      <c r="AF274">
        <v>10.491571958288329</v>
      </c>
      <c r="AG274">
        <v>10.491571958288329</v>
      </c>
      <c r="AH274">
        <v>10.491571958288329</v>
      </c>
      <c r="AI274">
        <v>10.491571958288329</v>
      </c>
      <c r="AJ274">
        <v>10.491571958288329</v>
      </c>
      <c r="AK274">
        <v>10.491571958288329</v>
      </c>
    </row>
    <row r="275" spans="1:37">
      <c r="A275" t="s">
        <v>711</v>
      </c>
      <c r="B275" t="s">
        <v>851</v>
      </c>
      <c r="C275" t="s">
        <v>852</v>
      </c>
      <c r="F275" t="s">
        <v>1311</v>
      </c>
      <c r="G275" t="s">
        <v>770</v>
      </c>
      <c r="H275" t="s">
        <v>771</v>
      </c>
      <c r="I275" t="s">
        <v>853</v>
      </c>
      <c r="J275" t="s">
        <v>1369</v>
      </c>
      <c r="K275" t="s">
        <v>1229</v>
      </c>
      <c r="L275">
        <v>0</v>
      </c>
      <c r="M275">
        <v>1</v>
      </c>
      <c r="N275">
        <v>2020</v>
      </c>
      <c r="O275">
        <v>8</v>
      </c>
      <c r="P275">
        <v>0.69047619047618847</v>
      </c>
      <c r="Q275">
        <v>0.29979537091988079</v>
      </c>
      <c r="R275">
        <v>0.29979537091988079</v>
      </c>
      <c r="S275">
        <v>0.33030551928783392</v>
      </c>
      <c r="T275">
        <v>0.35816261127596438</v>
      </c>
      <c r="U275">
        <v>0.37408094955489479</v>
      </c>
      <c r="V275">
        <v>0.3899992878338272</v>
      </c>
      <c r="W275">
        <v>0.4059176261127605</v>
      </c>
      <c r="X275">
        <v>515.68743523790056</v>
      </c>
      <c r="Y275">
        <v>515.68743523790056</v>
      </c>
      <c r="Z275">
        <v>484.39054261656662</v>
      </c>
      <c r="AA275">
        <v>464.47433822117449</v>
      </c>
      <c r="AB275">
        <v>456.65011506583812</v>
      </c>
      <c r="AC275">
        <v>449.53718492462809</v>
      </c>
      <c r="AD275">
        <v>441.71296176929172</v>
      </c>
      <c r="AE275">
        <v>10.491571958288329</v>
      </c>
      <c r="AF275">
        <v>10.491571958288329</v>
      </c>
      <c r="AG275">
        <v>10.491571958288329</v>
      </c>
      <c r="AH275">
        <v>10.491571958288329</v>
      </c>
      <c r="AI275">
        <v>10.491571958288329</v>
      </c>
      <c r="AJ275">
        <v>10.491571958288329</v>
      </c>
      <c r="AK275">
        <v>10.491571958288329</v>
      </c>
    </row>
    <row r="276" spans="1:37">
      <c r="A276" t="s">
        <v>711</v>
      </c>
      <c r="B276" t="s">
        <v>851</v>
      </c>
      <c r="C276" t="s">
        <v>852</v>
      </c>
      <c r="F276" t="s">
        <v>783</v>
      </c>
      <c r="G276" t="s">
        <v>740</v>
      </c>
      <c r="H276" t="s">
        <v>741</v>
      </c>
      <c r="I276" t="s">
        <v>853</v>
      </c>
      <c r="J276" t="s">
        <v>1370</v>
      </c>
      <c r="K276" t="s">
        <v>1229</v>
      </c>
      <c r="L276">
        <v>1</v>
      </c>
      <c r="M276">
        <v>1</v>
      </c>
      <c r="N276">
        <v>2020</v>
      </c>
      <c r="O276">
        <v>8</v>
      </c>
      <c r="P276">
        <v>1</v>
      </c>
      <c r="Q276">
        <v>0.20030575667655801</v>
      </c>
      <c r="R276">
        <v>0.20030575667655801</v>
      </c>
      <c r="S276">
        <v>0.22020367952522271</v>
      </c>
      <c r="T276">
        <v>0.24142813056379819</v>
      </c>
      <c r="U276">
        <v>0.25071382789317492</v>
      </c>
      <c r="V276">
        <v>0.26132605341246301</v>
      </c>
      <c r="W276">
        <v>0.27061175074183957</v>
      </c>
      <c r="X276">
        <v>635.89595462439217</v>
      </c>
      <c r="Y276">
        <v>635.89595462439217</v>
      </c>
      <c r="Z276">
        <v>598.19742487596693</v>
      </c>
      <c r="AA276">
        <v>566.18923924051046</v>
      </c>
      <c r="AB276">
        <v>553.38596498632808</v>
      </c>
      <c r="AC276">
        <v>540.58269073214626</v>
      </c>
      <c r="AD276">
        <v>527.77941647796388</v>
      </c>
      <c r="AE276">
        <v>10.49157195828835</v>
      </c>
      <c r="AF276">
        <v>10.49157195828835</v>
      </c>
      <c r="AG276">
        <v>10.49157195828835</v>
      </c>
      <c r="AH276">
        <v>10.49157195828835</v>
      </c>
      <c r="AI276">
        <v>10.49157195828835</v>
      </c>
      <c r="AJ276">
        <v>10.49157195828835</v>
      </c>
      <c r="AK276">
        <v>10.49157195828835</v>
      </c>
    </row>
    <row r="277" spans="1:37">
      <c r="A277" t="s">
        <v>711</v>
      </c>
      <c r="B277" t="s">
        <v>851</v>
      </c>
      <c r="C277" t="s">
        <v>852</v>
      </c>
      <c r="F277" t="s">
        <v>1314</v>
      </c>
      <c r="G277" t="s">
        <v>740</v>
      </c>
      <c r="H277" t="s">
        <v>741</v>
      </c>
      <c r="I277" t="s">
        <v>853</v>
      </c>
      <c r="J277" t="s">
        <v>1371</v>
      </c>
      <c r="K277" t="s">
        <v>1229</v>
      </c>
      <c r="L277">
        <v>1</v>
      </c>
      <c r="M277">
        <v>1</v>
      </c>
      <c r="N277">
        <v>2020</v>
      </c>
      <c r="O277">
        <v>8</v>
      </c>
      <c r="P277">
        <v>0.89763779527559173</v>
      </c>
      <c r="Q277">
        <v>0.2175506231454005</v>
      </c>
      <c r="R277">
        <v>0.2175506231454005</v>
      </c>
      <c r="S277">
        <v>0.24010160237388731</v>
      </c>
      <c r="T277">
        <v>0.25867299703264102</v>
      </c>
      <c r="U277">
        <v>0.26663216617210689</v>
      </c>
      <c r="V277">
        <v>0.27591786350148362</v>
      </c>
      <c r="W277">
        <v>0.28387703264094938</v>
      </c>
      <c r="X277">
        <v>537.02622566153968</v>
      </c>
      <c r="Y277">
        <v>537.02622566153968</v>
      </c>
      <c r="Z277">
        <v>500.03898892723481</v>
      </c>
      <c r="AA277">
        <v>476.56631946123417</v>
      </c>
      <c r="AB277">
        <v>466.60821726353652</v>
      </c>
      <c r="AC277">
        <v>456.65011506583892</v>
      </c>
      <c r="AD277">
        <v>446.69201286814172</v>
      </c>
      <c r="AE277">
        <v>10.49157195828835</v>
      </c>
      <c r="AF277">
        <v>10.49157195828835</v>
      </c>
      <c r="AG277">
        <v>10.49157195828835</v>
      </c>
      <c r="AH277">
        <v>10.49157195828835</v>
      </c>
      <c r="AI277">
        <v>10.49157195828835</v>
      </c>
      <c r="AJ277">
        <v>10.49157195828835</v>
      </c>
      <c r="AK277">
        <v>10.49157195828835</v>
      </c>
    </row>
    <row r="278" spans="1:37">
      <c r="A278" t="s">
        <v>711</v>
      </c>
      <c r="B278" t="s">
        <v>851</v>
      </c>
      <c r="C278" t="s">
        <v>852</v>
      </c>
      <c r="F278" t="s">
        <v>1314</v>
      </c>
      <c r="G278" t="s">
        <v>770</v>
      </c>
      <c r="H278" t="s">
        <v>771</v>
      </c>
      <c r="I278" t="s">
        <v>853</v>
      </c>
      <c r="J278" t="s">
        <v>1371</v>
      </c>
      <c r="K278" t="s">
        <v>1229</v>
      </c>
      <c r="L278">
        <v>0</v>
      </c>
      <c r="M278">
        <v>1</v>
      </c>
      <c r="N278">
        <v>2020</v>
      </c>
      <c r="O278">
        <v>8</v>
      </c>
      <c r="P278">
        <v>0.1023622047244083</v>
      </c>
      <c r="Q278">
        <v>0.2175506231454005</v>
      </c>
      <c r="R278">
        <v>0.2175506231454005</v>
      </c>
      <c r="S278">
        <v>0.24010160237388731</v>
      </c>
      <c r="T278">
        <v>0.25867299703264102</v>
      </c>
      <c r="U278">
        <v>0.26663216617210689</v>
      </c>
      <c r="V278">
        <v>0.27591786350148362</v>
      </c>
      <c r="W278">
        <v>0.28387703264094938</v>
      </c>
      <c r="X278">
        <v>537.02622566153968</v>
      </c>
      <c r="Y278">
        <v>537.02622566153968</v>
      </c>
      <c r="Z278">
        <v>500.03898892723481</v>
      </c>
      <c r="AA278">
        <v>476.56631946123417</v>
      </c>
      <c r="AB278">
        <v>466.60821726353652</v>
      </c>
      <c r="AC278">
        <v>456.65011506583892</v>
      </c>
      <c r="AD278">
        <v>446.69201286814172</v>
      </c>
      <c r="AE278">
        <v>10.49157195828835</v>
      </c>
      <c r="AF278">
        <v>10.49157195828835</v>
      </c>
      <c r="AG278">
        <v>10.49157195828835</v>
      </c>
      <c r="AH278">
        <v>10.49157195828835</v>
      </c>
      <c r="AI278">
        <v>10.49157195828835</v>
      </c>
      <c r="AJ278">
        <v>10.49157195828835</v>
      </c>
      <c r="AK278">
        <v>10.49157195828835</v>
      </c>
    </row>
    <row r="279" spans="1:37">
      <c r="A279" t="s">
        <v>711</v>
      </c>
      <c r="B279" t="s">
        <v>851</v>
      </c>
      <c r="C279" t="s">
        <v>852</v>
      </c>
      <c r="F279" t="s">
        <v>781</v>
      </c>
      <c r="G279" t="s">
        <v>770</v>
      </c>
      <c r="H279" t="s">
        <v>771</v>
      </c>
      <c r="I279" t="s">
        <v>853</v>
      </c>
      <c r="J279" t="s">
        <v>1372</v>
      </c>
      <c r="K279" t="s">
        <v>1229</v>
      </c>
      <c r="L279">
        <v>1</v>
      </c>
      <c r="M279">
        <v>1</v>
      </c>
      <c r="N279">
        <v>2020</v>
      </c>
      <c r="O279">
        <v>8</v>
      </c>
      <c r="P279">
        <v>1</v>
      </c>
      <c r="Q279">
        <v>0.36877483679525219</v>
      </c>
      <c r="R279">
        <v>0.36877483679525219</v>
      </c>
      <c r="S279">
        <v>0.40061151335311579</v>
      </c>
      <c r="T279">
        <v>0.43510124629080099</v>
      </c>
      <c r="U279">
        <v>0.44969305637982182</v>
      </c>
      <c r="V279">
        <v>0.46428486646884271</v>
      </c>
      <c r="W279">
        <v>0.48152973293768542</v>
      </c>
      <c r="X279">
        <v>508.57450509669002</v>
      </c>
      <c r="Y279">
        <v>508.57450509669002</v>
      </c>
      <c r="Z279">
        <v>462.34045917880923</v>
      </c>
      <c r="AA279">
        <v>437.44520368456551</v>
      </c>
      <c r="AB279">
        <v>426.06451545862558</v>
      </c>
      <c r="AC279">
        <v>414.6838272326857</v>
      </c>
      <c r="AD279">
        <v>403.30313900674582</v>
      </c>
      <c r="AE279">
        <v>6.7572836341518263</v>
      </c>
      <c r="AF279">
        <v>6.7572836341518263</v>
      </c>
      <c r="AG279">
        <v>6.7572836341518263</v>
      </c>
      <c r="AH279">
        <v>6.7572836341518263</v>
      </c>
      <c r="AI279">
        <v>6.7572836341518263</v>
      </c>
      <c r="AJ279">
        <v>6.7572836341518263</v>
      </c>
      <c r="AK279">
        <v>6.7572836341518263</v>
      </c>
    </row>
    <row r="280" spans="1:37">
      <c r="A280" t="s">
        <v>711</v>
      </c>
      <c r="B280" t="s">
        <v>712</v>
      </c>
      <c r="C280" t="s">
        <v>844</v>
      </c>
      <c r="F280" t="s">
        <v>845</v>
      </c>
      <c r="G280" t="s">
        <v>845</v>
      </c>
      <c r="H280" t="s">
        <v>1373</v>
      </c>
      <c r="I280" t="s">
        <v>846</v>
      </c>
      <c r="J280" t="s">
        <v>1374</v>
      </c>
      <c r="K280" t="s">
        <v>1229</v>
      </c>
      <c r="L280">
        <v>1</v>
      </c>
      <c r="M280">
        <v>1</v>
      </c>
      <c r="N280">
        <v>2020</v>
      </c>
      <c r="P280">
        <v>0</v>
      </c>
    </row>
    <row r="281" spans="1:37">
      <c r="A281" t="s">
        <v>711</v>
      </c>
      <c r="B281" t="s">
        <v>712</v>
      </c>
      <c r="C281" t="s">
        <v>848</v>
      </c>
      <c r="F281" t="s">
        <v>845</v>
      </c>
      <c r="G281" t="s">
        <v>845</v>
      </c>
      <c r="H281" t="s">
        <v>1373</v>
      </c>
      <c r="I281" t="s">
        <v>849</v>
      </c>
      <c r="J281" t="s">
        <v>1375</v>
      </c>
      <c r="K281" t="s">
        <v>1229</v>
      </c>
      <c r="L281">
        <v>1</v>
      </c>
      <c r="M281">
        <v>1</v>
      </c>
      <c r="N281">
        <v>2020</v>
      </c>
      <c r="P281">
        <v>0</v>
      </c>
    </row>
    <row r="282" spans="1:37">
      <c r="A282" t="s">
        <v>711</v>
      </c>
      <c r="B282" t="s">
        <v>712</v>
      </c>
      <c r="C282" t="s">
        <v>827</v>
      </c>
      <c r="F282" t="s">
        <v>778</v>
      </c>
      <c r="G282" t="s">
        <v>722</v>
      </c>
      <c r="H282" t="s">
        <v>723</v>
      </c>
      <c r="I282" t="s">
        <v>828</v>
      </c>
      <c r="J282" t="s">
        <v>1376</v>
      </c>
      <c r="K282" t="s">
        <v>1229</v>
      </c>
      <c r="L282">
        <v>1</v>
      </c>
      <c r="M282">
        <v>1</v>
      </c>
      <c r="N282">
        <v>2020</v>
      </c>
      <c r="O282">
        <v>30</v>
      </c>
      <c r="P282">
        <v>1</v>
      </c>
      <c r="Q282">
        <v>4.0874686539039071E-2</v>
      </c>
      <c r="R282">
        <v>4.0874686539039071E-2</v>
      </c>
      <c r="S282">
        <v>4.0874686539039071E-2</v>
      </c>
      <c r="T282">
        <v>4.0874686539039071E-2</v>
      </c>
      <c r="U282">
        <v>4.0874686539039071E-2</v>
      </c>
      <c r="V282">
        <v>4.0874686539039071E-2</v>
      </c>
      <c r="W282">
        <v>4.0874686539039071E-2</v>
      </c>
      <c r="X282">
        <v>35064.743526515987</v>
      </c>
      <c r="Y282">
        <v>35064.743526515987</v>
      </c>
      <c r="Z282">
        <v>35064.743526515987</v>
      </c>
      <c r="AA282">
        <v>35064.743526515987</v>
      </c>
      <c r="AB282">
        <v>35064.743526515987</v>
      </c>
      <c r="AC282">
        <v>35064.743526515987</v>
      </c>
      <c r="AD282">
        <v>35064.743526515987</v>
      </c>
      <c r="AE282">
        <v>3506.474352651599</v>
      </c>
      <c r="AF282">
        <v>3506.474352651599</v>
      </c>
      <c r="AG282">
        <v>3506.474352651599</v>
      </c>
      <c r="AH282">
        <v>3506.474352651599</v>
      </c>
      <c r="AI282">
        <v>3506.474352651599</v>
      </c>
      <c r="AJ282">
        <v>3506.474352651599</v>
      </c>
      <c r="AK282">
        <v>3506.474352651599</v>
      </c>
    </row>
    <row r="283" spans="1:37">
      <c r="A283" t="s">
        <v>711</v>
      </c>
      <c r="B283" t="s">
        <v>712</v>
      </c>
      <c r="C283" t="s">
        <v>827</v>
      </c>
      <c r="F283" t="s">
        <v>778</v>
      </c>
      <c r="G283" t="s">
        <v>725</v>
      </c>
      <c r="H283" t="s">
        <v>726</v>
      </c>
      <c r="I283" t="s">
        <v>828</v>
      </c>
      <c r="J283" t="s">
        <v>1376</v>
      </c>
      <c r="K283" t="s">
        <v>1229</v>
      </c>
      <c r="L283">
        <v>0</v>
      </c>
      <c r="M283">
        <v>1</v>
      </c>
      <c r="N283">
        <v>2020</v>
      </c>
      <c r="O283">
        <v>30</v>
      </c>
      <c r="P283">
        <v>1</v>
      </c>
      <c r="Q283">
        <v>4.0874686539039071E-2</v>
      </c>
      <c r="R283">
        <v>4.0874686539039071E-2</v>
      </c>
      <c r="S283">
        <v>4.0874686539039071E-2</v>
      </c>
      <c r="T283">
        <v>4.0874686539039071E-2</v>
      </c>
      <c r="U283">
        <v>4.0874686539039071E-2</v>
      </c>
      <c r="V283">
        <v>4.0874686539039071E-2</v>
      </c>
      <c r="W283">
        <v>4.0874686539039071E-2</v>
      </c>
      <c r="X283">
        <v>35064.743526515987</v>
      </c>
      <c r="Y283">
        <v>35064.743526515987</v>
      </c>
      <c r="Z283">
        <v>35064.743526515987</v>
      </c>
      <c r="AA283">
        <v>35064.743526515987</v>
      </c>
      <c r="AB283">
        <v>35064.743526515987</v>
      </c>
      <c r="AC283">
        <v>35064.743526515987</v>
      </c>
      <c r="AD283">
        <v>35064.743526515987</v>
      </c>
      <c r="AE283">
        <v>3506.474352651599</v>
      </c>
      <c r="AF283">
        <v>3506.474352651599</v>
      </c>
      <c r="AG283">
        <v>3506.474352651599</v>
      </c>
      <c r="AH283">
        <v>3506.474352651599</v>
      </c>
      <c r="AI283">
        <v>3506.474352651599</v>
      </c>
      <c r="AJ283">
        <v>3506.474352651599</v>
      </c>
      <c r="AK283">
        <v>3506.474352651599</v>
      </c>
    </row>
    <row r="284" spans="1:37">
      <c r="A284" t="s">
        <v>711</v>
      </c>
      <c r="B284" t="s">
        <v>712</v>
      </c>
      <c r="C284" t="s">
        <v>827</v>
      </c>
      <c r="F284" t="s">
        <v>778</v>
      </c>
      <c r="G284" t="s">
        <v>727</v>
      </c>
      <c r="H284" t="s">
        <v>728</v>
      </c>
      <c r="I284" t="s">
        <v>828</v>
      </c>
      <c r="J284" t="s">
        <v>1376</v>
      </c>
      <c r="K284" t="s">
        <v>1229</v>
      </c>
      <c r="L284">
        <v>0</v>
      </c>
      <c r="M284">
        <v>1</v>
      </c>
      <c r="N284">
        <v>2020</v>
      </c>
      <c r="O284">
        <v>30</v>
      </c>
      <c r="P284">
        <v>0.1</v>
      </c>
      <c r="Q284">
        <v>4.0874686539039071E-2</v>
      </c>
      <c r="R284">
        <v>4.0874686539039071E-2</v>
      </c>
      <c r="S284">
        <v>4.0874686539039071E-2</v>
      </c>
      <c r="T284">
        <v>4.0874686539039071E-2</v>
      </c>
      <c r="U284">
        <v>4.0874686539039071E-2</v>
      </c>
      <c r="V284">
        <v>4.0874686539039071E-2</v>
      </c>
      <c r="W284">
        <v>4.0874686539039071E-2</v>
      </c>
      <c r="X284">
        <v>35064.743526515987</v>
      </c>
      <c r="Y284">
        <v>35064.743526515987</v>
      </c>
      <c r="Z284">
        <v>35064.743526515987</v>
      </c>
      <c r="AA284">
        <v>35064.743526515987</v>
      </c>
      <c r="AB284">
        <v>35064.743526515987</v>
      </c>
      <c r="AC284">
        <v>35064.743526515987</v>
      </c>
      <c r="AD284">
        <v>35064.743526515987</v>
      </c>
      <c r="AE284">
        <v>3506.474352651599</v>
      </c>
      <c r="AF284">
        <v>3506.474352651599</v>
      </c>
      <c r="AG284">
        <v>3506.474352651599</v>
      </c>
      <c r="AH284">
        <v>3506.474352651599</v>
      </c>
      <c r="AI284">
        <v>3506.474352651599</v>
      </c>
      <c r="AJ284">
        <v>3506.474352651599</v>
      </c>
      <c r="AK284">
        <v>3506.474352651599</v>
      </c>
    </row>
    <row r="285" spans="1:37">
      <c r="A285" t="s">
        <v>711</v>
      </c>
      <c r="B285" t="s">
        <v>712</v>
      </c>
      <c r="C285" t="s">
        <v>827</v>
      </c>
      <c r="F285" t="s">
        <v>831</v>
      </c>
      <c r="G285" t="s">
        <v>832</v>
      </c>
      <c r="H285" t="s">
        <v>833</v>
      </c>
      <c r="I285" t="s">
        <v>828</v>
      </c>
      <c r="J285" t="s">
        <v>1377</v>
      </c>
      <c r="K285" t="s">
        <v>1229</v>
      </c>
      <c r="L285">
        <v>1</v>
      </c>
      <c r="M285">
        <v>1</v>
      </c>
      <c r="N285">
        <v>2020</v>
      </c>
      <c r="O285">
        <v>30</v>
      </c>
      <c r="P285">
        <v>1</v>
      </c>
      <c r="Q285">
        <v>4.0874686539039071E-2</v>
      </c>
      <c r="R285">
        <v>4.0874686539039071E-2</v>
      </c>
      <c r="S285">
        <v>4.0874686539039071E-2</v>
      </c>
      <c r="T285">
        <v>4.0874686539039071E-2</v>
      </c>
      <c r="U285">
        <v>4.0874686539039071E-2</v>
      </c>
      <c r="V285">
        <v>4.0874686539039071E-2</v>
      </c>
      <c r="W285">
        <v>4.0874686539039071E-2</v>
      </c>
      <c r="X285">
        <v>35064.743526515987</v>
      </c>
      <c r="Y285">
        <v>35064.743526515987</v>
      </c>
      <c r="Z285">
        <v>35064.743526515987</v>
      </c>
      <c r="AA285">
        <v>35064.743526515987</v>
      </c>
      <c r="AB285">
        <v>35064.743526515987</v>
      </c>
      <c r="AC285">
        <v>35064.743526515987</v>
      </c>
      <c r="AD285">
        <v>35064.743526515987</v>
      </c>
      <c r="AE285">
        <v>3506.474352651599</v>
      </c>
      <c r="AF285">
        <v>3506.474352651599</v>
      </c>
      <c r="AG285">
        <v>3506.474352651599</v>
      </c>
      <c r="AH285">
        <v>3506.474352651599</v>
      </c>
      <c r="AI285">
        <v>3506.474352651599</v>
      </c>
      <c r="AJ285">
        <v>3506.474352651599</v>
      </c>
      <c r="AK285">
        <v>3506.474352651599</v>
      </c>
    </row>
    <row r="286" spans="1:37">
      <c r="A286" t="s">
        <v>711</v>
      </c>
      <c r="B286" t="s">
        <v>712</v>
      </c>
      <c r="C286" t="s">
        <v>827</v>
      </c>
      <c r="F286" t="s">
        <v>783</v>
      </c>
      <c r="G286" t="s">
        <v>740</v>
      </c>
      <c r="H286" t="s">
        <v>741</v>
      </c>
      <c r="I286" t="s">
        <v>828</v>
      </c>
      <c r="J286" t="s">
        <v>1378</v>
      </c>
      <c r="K286" t="s">
        <v>1229</v>
      </c>
      <c r="L286">
        <v>1</v>
      </c>
      <c r="M286">
        <v>1</v>
      </c>
      <c r="N286">
        <v>2020</v>
      </c>
      <c r="O286">
        <v>30</v>
      </c>
      <c r="P286">
        <v>1</v>
      </c>
      <c r="Q286">
        <v>4.0874686539039071E-2</v>
      </c>
      <c r="R286">
        <v>4.0874686539039071E-2</v>
      </c>
      <c r="S286">
        <v>4.0874686539039071E-2</v>
      </c>
      <c r="T286">
        <v>4.0874686539039071E-2</v>
      </c>
      <c r="U286">
        <v>4.0874686539039071E-2</v>
      </c>
      <c r="V286">
        <v>4.0874686539039071E-2</v>
      </c>
      <c r="W286">
        <v>4.0874686539039071E-2</v>
      </c>
      <c r="X286">
        <v>35064.743526515987</v>
      </c>
      <c r="Y286">
        <v>35064.743526515987</v>
      </c>
      <c r="Z286">
        <v>35064.743526515987</v>
      </c>
      <c r="AA286">
        <v>35064.743526515987</v>
      </c>
      <c r="AB286">
        <v>35064.743526515987</v>
      </c>
      <c r="AC286">
        <v>35064.743526515987</v>
      </c>
      <c r="AD286">
        <v>35064.743526515987</v>
      </c>
      <c r="AE286">
        <v>3506.474352651599</v>
      </c>
      <c r="AF286">
        <v>3506.474352651599</v>
      </c>
      <c r="AG286">
        <v>3506.474352651599</v>
      </c>
      <c r="AH286">
        <v>3506.474352651599</v>
      </c>
      <c r="AI286">
        <v>3506.474352651599</v>
      </c>
      <c r="AJ286">
        <v>3506.474352651599</v>
      </c>
      <c r="AK286">
        <v>3506.474352651599</v>
      </c>
    </row>
    <row r="287" spans="1:37">
      <c r="A287" t="s">
        <v>711</v>
      </c>
      <c r="B287" t="s">
        <v>712</v>
      </c>
      <c r="C287" t="s">
        <v>836</v>
      </c>
      <c r="F287" t="s">
        <v>831</v>
      </c>
      <c r="G287" t="s">
        <v>832</v>
      </c>
      <c r="H287" t="s">
        <v>833</v>
      </c>
      <c r="I287" t="s">
        <v>837</v>
      </c>
      <c r="J287" t="s">
        <v>1379</v>
      </c>
      <c r="K287" t="s">
        <v>1229</v>
      </c>
      <c r="L287">
        <v>1</v>
      </c>
      <c r="M287">
        <v>1</v>
      </c>
      <c r="N287">
        <v>2020</v>
      </c>
      <c r="O287">
        <v>30</v>
      </c>
      <c r="P287">
        <v>1</v>
      </c>
      <c r="Q287">
        <v>7.814652044054797E-2</v>
      </c>
      <c r="R287">
        <v>7.814652044054797E-2</v>
      </c>
      <c r="S287">
        <v>7.814652044054797E-2</v>
      </c>
      <c r="T287">
        <v>7.814652044054797E-2</v>
      </c>
      <c r="U287">
        <v>7.814652044054797E-2</v>
      </c>
      <c r="V287">
        <v>7.814652044054797E-2</v>
      </c>
      <c r="W287">
        <v>7.814652044054797E-2</v>
      </c>
      <c r="X287">
        <v>1585.923890582003</v>
      </c>
      <c r="Y287">
        <v>1585.923890582003</v>
      </c>
      <c r="Z287">
        <v>1585.923890582003</v>
      </c>
      <c r="AA287">
        <v>1585.923890582003</v>
      </c>
      <c r="AB287">
        <v>1585.923890582003</v>
      </c>
      <c r="AC287">
        <v>1585.923890582003</v>
      </c>
      <c r="AD287">
        <v>1585.923890582003</v>
      </c>
      <c r="AE287">
        <v>158.5923890582003</v>
      </c>
      <c r="AF287">
        <v>158.5923890582003</v>
      </c>
      <c r="AG287">
        <v>158.5923890582003</v>
      </c>
      <c r="AH287">
        <v>158.5923890582003</v>
      </c>
      <c r="AI287">
        <v>158.5923890582003</v>
      </c>
      <c r="AJ287">
        <v>158.5923890582003</v>
      </c>
      <c r="AK287">
        <v>158.5923890582003</v>
      </c>
    </row>
    <row r="288" spans="1:37">
      <c r="A288" t="s">
        <v>711</v>
      </c>
      <c r="B288" t="s">
        <v>712</v>
      </c>
      <c r="C288" t="s">
        <v>841</v>
      </c>
      <c r="F288" t="s">
        <v>831</v>
      </c>
      <c r="G288" t="s">
        <v>832</v>
      </c>
      <c r="H288" t="s">
        <v>833</v>
      </c>
      <c r="I288" t="s">
        <v>842</v>
      </c>
      <c r="J288" t="s">
        <v>1380</v>
      </c>
      <c r="K288" t="s">
        <v>1229</v>
      </c>
      <c r="L288">
        <v>1</v>
      </c>
      <c r="M288">
        <v>1</v>
      </c>
      <c r="N288">
        <v>2020</v>
      </c>
      <c r="O288">
        <v>30</v>
      </c>
      <c r="P288">
        <v>1</v>
      </c>
      <c r="Q288">
        <v>7.814652044054797E-2</v>
      </c>
      <c r="R288">
        <v>7.814652044054797E-2</v>
      </c>
      <c r="S288">
        <v>7.814652044054797E-2</v>
      </c>
      <c r="T288">
        <v>7.814652044054797E-2</v>
      </c>
      <c r="U288">
        <v>7.814652044054797E-2</v>
      </c>
      <c r="V288">
        <v>7.814652044054797E-2</v>
      </c>
      <c r="W288">
        <v>7.814652044054797E-2</v>
      </c>
      <c r="X288">
        <v>1585.923890582003</v>
      </c>
      <c r="Y288">
        <v>1585.923890582003</v>
      </c>
      <c r="Z288">
        <v>1585.923890582003</v>
      </c>
      <c r="AA288">
        <v>1585.923890582003</v>
      </c>
      <c r="AB288">
        <v>1585.923890582003</v>
      </c>
      <c r="AC288">
        <v>1585.923890582003</v>
      </c>
      <c r="AD288">
        <v>1585.923890582003</v>
      </c>
      <c r="AE288">
        <v>158.5923890582003</v>
      </c>
      <c r="AF288">
        <v>158.5923890582003</v>
      </c>
      <c r="AG288">
        <v>158.5923890582003</v>
      </c>
      <c r="AH288">
        <v>158.5923890582003</v>
      </c>
      <c r="AI288">
        <v>158.5923890582003</v>
      </c>
      <c r="AJ288">
        <v>158.5923890582003</v>
      </c>
      <c r="AK288">
        <v>158.5923890582003</v>
      </c>
    </row>
    <row r="289" spans="1:37">
      <c r="A289" t="s">
        <v>711</v>
      </c>
      <c r="B289" t="s">
        <v>851</v>
      </c>
      <c r="C289" t="s">
        <v>859</v>
      </c>
      <c r="F289" t="s">
        <v>778</v>
      </c>
      <c r="G289" t="s">
        <v>722</v>
      </c>
      <c r="H289" t="s">
        <v>723</v>
      </c>
      <c r="I289" t="s">
        <v>860</v>
      </c>
      <c r="J289" t="s">
        <v>1381</v>
      </c>
      <c r="K289" t="s">
        <v>1229</v>
      </c>
      <c r="L289">
        <v>1</v>
      </c>
      <c r="M289">
        <v>1</v>
      </c>
      <c r="N289">
        <v>2020</v>
      </c>
      <c r="O289">
        <v>30</v>
      </c>
      <c r="P289">
        <v>1</v>
      </c>
      <c r="Q289">
        <v>1.142762194627794E-3</v>
      </c>
      <c r="R289">
        <v>1.142762194627794E-3</v>
      </c>
      <c r="S289">
        <v>1.142762194627794E-3</v>
      </c>
      <c r="T289">
        <v>1.142762194627794E-3</v>
      </c>
      <c r="U289">
        <v>1.142762194627794E-3</v>
      </c>
      <c r="V289">
        <v>1.142762194627794E-3</v>
      </c>
      <c r="W289">
        <v>1.142762194627794E-3</v>
      </c>
      <c r="X289">
        <v>59271.955492113273</v>
      </c>
      <c r="Y289">
        <v>59271.955492113273</v>
      </c>
      <c r="Z289">
        <v>59271.955492113273</v>
      </c>
      <c r="AA289">
        <v>59271.955492113273</v>
      </c>
      <c r="AB289">
        <v>59271.955492113273</v>
      </c>
      <c r="AC289">
        <v>59271.955492113273</v>
      </c>
      <c r="AD289">
        <v>59271.955492113273</v>
      </c>
      <c r="AE289">
        <v>2963.5977746056642</v>
      </c>
      <c r="AF289">
        <v>2963.5977746056642</v>
      </c>
      <c r="AG289">
        <v>2963.5977746056642</v>
      </c>
      <c r="AH289">
        <v>2963.5977746056642</v>
      </c>
      <c r="AI289">
        <v>2963.5977746056642</v>
      </c>
      <c r="AJ289">
        <v>2963.5977746056642</v>
      </c>
      <c r="AK289">
        <v>2963.5977746056642</v>
      </c>
    </row>
    <row r="290" spans="1:37">
      <c r="A290" t="s">
        <v>711</v>
      </c>
      <c r="B290" t="s">
        <v>851</v>
      </c>
      <c r="C290" t="s">
        <v>859</v>
      </c>
      <c r="F290" t="s">
        <v>778</v>
      </c>
      <c r="G290" t="s">
        <v>725</v>
      </c>
      <c r="H290" t="s">
        <v>726</v>
      </c>
      <c r="I290" t="s">
        <v>860</v>
      </c>
      <c r="J290" t="s">
        <v>1381</v>
      </c>
      <c r="K290" t="s">
        <v>1229</v>
      </c>
      <c r="L290">
        <v>0</v>
      </c>
      <c r="M290">
        <v>1</v>
      </c>
      <c r="N290">
        <v>2020</v>
      </c>
      <c r="O290">
        <v>30</v>
      </c>
      <c r="P290">
        <v>1</v>
      </c>
      <c r="Q290">
        <v>1.142762194627794E-3</v>
      </c>
      <c r="R290">
        <v>1.142762194627794E-3</v>
      </c>
      <c r="S290">
        <v>1.142762194627794E-3</v>
      </c>
      <c r="T290">
        <v>1.142762194627794E-3</v>
      </c>
      <c r="U290">
        <v>1.142762194627794E-3</v>
      </c>
      <c r="V290">
        <v>1.142762194627794E-3</v>
      </c>
      <c r="W290">
        <v>1.142762194627794E-3</v>
      </c>
      <c r="X290">
        <v>59271.955492113273</v>
      </c>
      <c r="Y290">
        <v>59271.955492113273</v>
      </c>
      <c r="Z290">
        <v>59271.955492113273</v>
      </c>
      <c r="AA290">
        <v>59271.955492113273</v>
      </c>
      <c r="AB290">
        <v>59271.955492113273</v>
      </c>
      <c r="AC290">
        <v>59271.955492113273</v>
      </c>
      <c r="AD290">
        <v>59271.955492113273</v>
      </c>
      <c r="AE290">
        <v>2963.5977746056642</v>
      </c>
      <c r="AF290">
        <v>2963.5977746056642</v>
      </c>
      <c r="AG290">
        <v>2963.5977746056642</v>
      </c>
      <c r="AH290">
        <v>2963.5977746056642</v>
      </c>
      <c r="AI290">
        <v>2963.5977746056642</v>
      </c>
      <c r="AJ290">
        <v>2963.5977746056642</v>
      </c>
      <c r="AK290">
        <v>2963.5977746056642</v>
      </c>
    </row>
    <row r="291" spans="1:37">
      <c r="A291" t="s">
        <v>711</v>
      </c>
      <c r="B291" t="s">
        <v>851</v>
      </c>
      <c r="C291" t="s">
        <v>859</v>
      </c>
      <c r="F291" t="s">
        <v>778</v>
      </c>
      <c r="G291" t="s">
        <v>727</v>
      </c>
      <c r="H291" t="s">
        <v>728</v>
      </c>
      <c r="I291" t="s">
        <v>860</v>
      </c>
      <c r="J291" t="s">
        <v>1381</v>
      </c>
      <c r="K291" t="s">
        <v>1229</v>
      </c>
      <c r="L291">
        <v>0</v>
      </c>
      <c r="M291">
        <v>1</v>
      </c>
      <c r="N291">
        <v>2020</v>
      </c>
      <c r="O291">
        <v>30</v>
      </c>
      <c r="P291">
        <v>0.1</v>
      </c>
      <c r="Q291">
        <v>1.142762194627794E-3</v>
      </c>
      <c r="R291">
        <v>1.142762194627794E-3</v>
      </c>
      <c r="S291">
        <v>1.142762194627794E-3</v>
      </c>
      <c r="T291">
        <v>1.142762194627794E-3</v>
      </c>
      <c r="U291">
        <v>1.142762194627794E-3</v>
      </c>
      <c r="V291">
        <v>1.142762194627794E-3</v>
      </c>
      <c r="W291">
        <v>1.142762194627794E-3</v>
      </c>
      <c r="X291">
        <v>59271.955492113273</v>
      </c>
      <c r="Y291">
        <v>59271.955492113273</v>
      </c>
      <c r="Z291">
        <v>59271.955492113273</v>
      </c>
      <c r="AA291">
        <v>59271.955492113273</v>
      </c>
      <c r="AB291">
        <v>59271.955492113273</v>
      </c>
      <c r="AC291">
        <v>59271.955492113273</v>
      </c>
      <c r="AD291">
        <v>59271.955492113273</v>
      </c>
      <c r="AE291">
        <v>2963.5977746056642</v>
      </c>
      <c r="AF291">
        <v>2963.5977746056642</v>
      </c>
      <c r="AG291">
        <v>2963.5977746056642</v>
      </c>
      <c r="AH291">
        <v>2963.5977746056642</v>
      </c>
      <c r="AI291">
        <v>2963.5977746056642</v>
      </c>
      <c r="AJ291">
        <v>2963.5977746056642</v>
      </c>
      <c r="AK291">
        <v>2963.5977746056642</v>
      </c>
    </row>
    <row r="292" spans="1:37">
      <c r="A292" t="s">
        <v>711</v>
      </c>
      <c r="B292" t="s">
        <v>851</v>
      </c>
      <c r="C292" t="s">
        <v>859</v>
      </c>
      <c r="F292" t="s">
        <v>1382</v>
      </c>
      <c r="G292" t="s">
        <v>722</v>
      </c>
      <c r="H292" t="s">
        <v>723</v>
      </c>
      <c r="I292" t="s">
        <v>860</v>
      </c>
      <c r="J292" t="s">
        <v>1381</v>
      </c>
      <c r="K292" t="s">
        <v>1229</v>
      </c>
      <c r="L292">
        <v>0</v>
      </c>
      <c r="M292">
        <v>1</v>
      </c>
      <c r="N292">
        <v>2020</v>
      </c>
      <c r="O292">
        <v>30</v>
      </c>
      <c r="P292">
        <v>1</v>
      </c>
      <c r="Q292">
        <v>1.2985934029861291E-3</v>
      </c>
      <c r="R292">
        <v>1.2985934029861291E-3</v>
      </c>
      <c r="S292">
        <v>1.2985934029861291E-3</v>
      </c>
      <c r="T292">
        <v>1.2985934029861291E-3</v>
      </c>
      <c r="U292">
        <v>1.2985934029861291E-3</v>
      </c>
      <c r="V292">
        <v>1.2985934029861291E-3</v>
      </c>
      <c r="W292">
        <v>1.2985934029861291E-3</v>
      </c>
      <c r="X292">
        <v>61074.414708565899</v>
      </c>
      <c r="Y292">
        <v>61074.414708565899</v>
      </c>
      <c r="Z292">
        <v>61074.414708565899</v>
      </c>
      <c r="AA292">
        <v>61074.414708565899</v>
      </c>
      <c r="AB292">
        <v>61074.414708565899</v>
      </c>
      <c r="AC292">
        <v>61074.414708565899</v>
      </c>
      <c r="AD292">
        <v>61074.414708565899</v>
      </c>
      <c r="AE292">
        <v>3029.795657556575</v>
      </c>
      <c r="AF292">
        <v>3029.795657556575</v>
      </c>
      <c r="AG292">
        <v>3029.795657556575</v>
      </c>
      <c r="AH292">
        <v>3029.795657556575</v>
      </c>
      <c r="AI292">
        <v>3029.795657556575</v>
      </c>
      <c r="AJ292">
        <v>3029.795657556575</v>
      </c>
      <c r="AK292">
        <v>3029.795657556575</v>
      </c>
    </row>
    <row r="293" spans="1:37">
      <c r="A293" t="s">
        <v>711</v>
      </c>
      <c r="B293" t="s">
        <v>851</v>
      </c>
      <c r="C293" t="s">
        <v>859</v>
      </c>
      <c r="F293" t="s">
        <v>1382</v>
      </c>
      <c r="G293" t="s">
        <v>725</v>
      </c>
      <c r="H293" t="s">
        <v>726</v>
      </c>
      <c r="I293" t="s">
        <v>860</v>
      </c>
      <c r="J293" t="s">
        <v>1381</v>
      </c>
      <c r="K293" t="s">
        <v>1229</v>
      </c>
      <c r="L293">
        <v>0</v>
      </c>
      <c r="M293">
        <v>1</v>
      </c>
      <c r="N293">
        <v>2020</v>
      </c>
      <c r="O293">
        <v>30</v>
      </c>
      <c r="P293">
        <v>1</v>
      </c>
      <c r="Q293">
        <v>1.2985934029861291E-3</v>
      </c>
      <c r="R293">
        <v>1.2985934029861291E-3</v>
      </c>
      <c r="S293">
        <v>1.2985934029861291E-3</v>
      </c>
      <c r="T293">
        <v>1.2985934029861291E-3</v>
      </c>
      <c r="U293">
        <v>1.2985934029861291E-3</v>
      </c>
      <c r="V293">
        <v>1.2985934029861291E-3</v>
      </c>
      <c r="W293">
        <v>1.2985934029861291E-3</v>
      </c>
      <c r="X293">
        <v>61074.414708565899</v>
      </c>
      <c r="Y293">
        <v>61074.414708565899</v>
      </c>
      <c r="Z293">
        <v>61074.414708565899</v>
      </c>
      <c r="AA293">
        <v>61074.414708565899</v>
      </c>
      <c r="AB293">
        <v>61074.414708565899</v>
      </c>
      <c r="AC293">
        <v>61074.414708565899</v>
      </c>
      <c r="AD293">
        <v>61074.414708565899</v>
      </c>
      <c r="AE293">
        <v>3029.795657556575</v>
      </c>
      <c r="AF293">
        <v>3029.795657556575</v>
      </c>
      <c r="AG293">
        <v>3029.795657556575</v>
      </c>
      <c r="AH293">
        <v>3029.795657556575</v>
      </c>
      <c r="AI293">
        <v>3029.795657556575</v>
      </c>
      <c r="AJ293">
        <v>3029.795657556575</v>
      </c>
      <c r="AK293">
        <v>3029.795657556575</v>
      </c>
    </row>
    <row r="294" spans="1:37">
      <c r="A294" t="s">
        <v>711</v>
      </c>
      <c r="B294" t="s">
        <v>851</v>
      </c>
      <c r="C294" t="s">
        <v>859</v>
      </c>
      <c r="F294" t="s">
        <v>1382</v>
      </c>
      <c r="G294" t="s">
        <v>727</v>
      </c>
      <c r="H294" t="s">
        <v>728</v>
      </c>
      <c r="I294" t="s">
        <v>860</v>
      </c>
      <c r="J294" t="s">
        <v>1381</v>
      </c>
      <c r="K294" t="s">
        <v>1229</v>
      </c>
      <c r="L294">
        <v>0</v>
      </c>
      <c r="M294">
        <v>1</v>
      </c>
      <c r="N294">
        <v>2020</v>
      </c>
      <c r="O294">
        <v>30</v>
      </c>
      <c r="P294">
        <v>0.1</v>
      </c>
      <c r="Q294">
        <v>1.2985934029861291E-3</v>
      </c>
      <c r="R294">
        <v>1.2985934029861291E-3</v>
      </c>
      <c r="S294">
        <v>1.2985934029861291E-3</v>
      </c>
      <c r="T294">
        <v>1.2985934029861291E-3</v>
      </c>
      <c r="U294">
        <v>1.2985934029861291E-3</v>
      </c>
      <c r="V294">
        <v>1.2985934029861291E-3</v>
      </c>
      <c r="W294">
        <v>1.2985934029861291E-3</v>
      </c>
      <c r="X294">
        <v>61074.414708565899</v>
      </c>
      <c r="Y294">
        <v>61074.414708565899</v>
      </c>
      <c r="Z294">
        <v>61074.414708565899</v>
      </c>
      <c r="AA294">
        <v>61074.414708565899</v>
      </c>
      <c r="AB294">
        <v>61074.414708565899</v>
      </c>
      <c r="AC294">
        <v>61074.414708565899</v>
      </c>
      <c r="AD294">
        <v>61074.414708565899</v>
      </c>
      <c r="AE294">
        <v>3029.795657556575</v>
      </c>
      <c r="AF294">
        <v>3029.795657556575</v>
      </c>
      <c r="AG294">
        <v>3029.795657556575</v>
      </c>
      <c r="AH294">
        <v>3029.795657556575</v>
      </c>
      <c r="AI294">
        <v>3029.795657556575</v>
      </c>
      <c r="AJ294">
        <v>3029.795657556575</v>
      </c>
      <c r="AK294">
        <v>3029.795657556575</v>
      </c>
    </row>
    <row r="295" spans="1:37">
      <c r="A295" t="s">
        <v>711</v>
      </c>
      <c r="B295" t="s">
        <v>851</v>
      </c>
      <c r="C295" t="s">
        <v>859</v>
      </c>
      <c r="F295" t="s">
        <v>1383</v>
      </c>
      <c r="G295" t="s">
        <v>722</v>
      </c>
      <c r="H295" t="s">
        <v>723</v>
      </c>
      <c r="I295" t="s">
        <v>860</v>
      </c>
      <c r="J295" t="s">
        <v>1384</v>
      </c>
      <c r="K295" t="s">
        <v>1229</v>
      </c>
      <c r="L295">
        <v>1</v>
      </c>
      <c r="M295">
        <v>1</v>
      </c>
      <c r="N295">
        <v>2020</v>
      </c>
      <c r="O295">
        <v>30</v>
      </c>
      <c r="P295">
        <v>1</v>
      </c>
      <c r="Q295">
        <v>1.4284527432847419E-3</v>
      </c>
      <c r="R295">
        <v>1.4284527432847419E-3</v>
      </c>
      <c r="S295">
        <v>1.4284527432847419E-3</v>
      </c>
      <c r="T295">
        <v>1.4284527432847419E-3</v>
      </c>
      <c r="U295">
        <v>1.4284527432847419E-3</v>
      </c>
      <c r="V295">
        <v>1.4284527432847419E-3</v>
      </c>
      <c r="W295">
        <v>1.4284527432847419E-3</v>
      </c>
      <c r="X295">
        <v>70358.979429618339</v>
      </c>
      <c r="Y295">
        <v>70358.979429618339</v>
      </c>
      <c r="Z295">
        <v>70358.979429618339</v>
      </c>
      <c r="AA295">
        <v>70358.979429618339</v>
      </c>
      <c r="AB295">
        <v>70358.979429618339</v>
      </c>
      <c r="AC295">
        <v>70358.979429618339</v>
      </c>
      <c r="AD295">
        <v>70358.979429618339</v>
      </c>
      <c r="AE295">
        <v>3517.948971480917</v>
      </c>
      <c r="AF295">
        <v>3517.948971480917</v>
      </c>
      <c r="AG295">
        <v>3517.948971480917</v>
      </c>
      <c r="AH295">
        <v>3517.948971480917</v>
      </c>
      <c r="AI295">
        <v>3517.948971480917</v>
      </c>
      <c r="AJ295">
        <v>3517.948971480917</v>
      </c>
      <c r="AK295">
        <v>3517.948971480917</v>
      </c>
    </row>
    <row r="296" spans="1:37">
      <c r="A296" t="s">
        <v>711</v>
      </c>
      <c r="B296" t="s">
        <v>851</v>
      </c>
      <c r="C296" t="s">
        <v>859</v>
      </c>
      <c r="F296" t="s">
        <v>1383</v>
      </c>
      <c r="G296" t="s">
        <v>725</v>
      </c>
      <c r="H296" t="s">
        <v>726</v>
      </c>
      <c r="I296" t="s">
        <v>860</v>
      </c>
      <c r="J296" t="s">
        <v>1384</v>
      </c>
      <c r="K296" t="s">
        <v>1229</v>
      </c>
      <c r="L296">
        <v>0</v>
      </c>
      <c r="M296">
        <v>1</v>
      </c>
      <c r="N296">
        <v>2020</v>
      </c>
      <c r="O296">
        <v>30</v>
      </c>
      <c r="P296">
        <v>1</v>
      </c>
      <c r="Q296">
        <v>1.4284527432847419E-3</v>
      </c>
      <c r="R296">
        <v>1.4284527432847419E-3</v>
      </c>
      <c r="S296">
        <v>1.4284527432847419E-3</v>
      </c>
      <c r="T296">
        <v>1.4284527432847419E-3</v>
      </c>
      <c r="U296">
        <v>1.4284527432847419E-3</v>
      </c>
      <c r="V296">
        <v>1.4284527432847419E-3</v>
      </c>
      <c r="W296">
        <v>1.4284527432847419E-3</v>
      </c>
      <c r="X296">
        <v>70358.979429618339</v>
      </c>
      <c r="Y296">
        <v>70358.979429618339</v>
      </c>
      <c r="Z296">
        <v>70358.979429618339</v>
      </c>
      <c r="AA296">
        <v>70358.979429618339</v>
      </c>
      <c r="AB296">
        <v>70358.979429618339</v>
      </c>
      <c r="AC296">
        <v>70358.979429618339</v>
      </c>
      <c r="AD296">
        <v>70358.979429618339</v>
      </c>
      <c r="AE296">
        <v>3517.948971480917</v>
      </c>
      <c r="AF296">
        <v>3517.948971480917</v>
      </c>
      <c r="AG296">
        <v>3517.948971480917</v>
      </c>
      <c r="AH296">
        <v>3517.948971480917</v>
      </c>
      <c r="AI296">
        <v>3517.948971480917</v>
      </c>
      <c r="AJ296">
        <v>3517.948971480917</v>
      </c>
      <c r="AK296">
        <v>3517.948971480917</v>
      </c>
    </row>
    <row r="297" spans="1:37">
      <c r="A297" t="s">
        <v>711</v>
      </c>
      <c r="B297" t="s">
        <v>851</v>
      </c>
      <c r="C297" t="s">
        <v>859</v>
      </c>
      <c r="F297" t="s">
        <v>1383</v>
      </c>
      <c r="G297" t="s">
        <v>727</v>
      </c>
      <c r="H297" t="s">
        <v>728</v>
      </c>
      <c r="I297" t="s">
        <v>860</v>
      </c>
      <c r="J297" t="s">
        <v>1384</v>
      </c>
      <c r="K297" t="s">
        <v>1229</v>
      </c>
      <c r="L297">
        <v>0</v>
      </c>
      <c r="M297">
        <v>1</v>
      </c>
      <c r="N297">
        <v>2020</v>
      </c>
      <c r="O297">
        <v>30</v>
      </c>
      <c r="P297">
        <v>0.1</v>
      </c>
      <c r="Q297">
        <v>1.4284527432847419E-3</v>
      </c>
      <c r="R297">
        <v>1.4284527432847419E-3</v>
      </c>
      <c r="S297">
        <v>1.4284527432847419E-3</v>
      </c>
      <c r="T297">
        <v>1.4284527432847419E-3</v>
      </c>
      <c r="U297">
        <v>1.4284527432847419E-3</v>
      </c>
      <c r="V297">
        <v>1.4284527432847419E-3</v>
      </c>
      <c r="W297">
        <v>1.4284527432847419E-3</v>
      </c>
      <c r="X297">
        <v>70358.979429618339</v>
      </c>
      <c r="Y297">
        <v>70358.979429618339</v>
      </c>
      <c r="Z297">
        <v>70358.979429618339</v>
      </c>
      <c r="AA297">
        <v>70358.979429618339</v>
      </c>
      <c r="AB297">
        <v>70358.979429618339</v>
      </c>
      <c r="AC297">
        <v>70358.979429618339</v>
      </c>
      <c r="AD297">
        <v>70358.979429618339</v>
      </c>
      <c r="AE297">
        <v>3517.948971480917</v>
      </c>
      <c r="AF297">
        <v>3517.948971480917</v>
      </c>
      <c r="AG297">
        <v>3517.948971480917</v>
      </c>
      <c r="AH297">
        <v>3517.948971480917</v>
      </c>
      <c r="AI297">
        <v>3517.948971480917</v>
      </c>
      <c r="AJ297">
        <v>3517.948971480917</v>
      </c>
      <c r="AK297">
        <v>3517.948971480917</v>
      </c>
    </row>
    <row r="298" spans="1:37">
      <c r="A298" t="s">
        <v>711</v>
      </c>
      <c r="B298" t="s">
        <v>851</v>
      </c>
      <c r="C298" t="s">
        <v>859</v>
      </c>
      <c r="F298" t="s">
        <v>863</v>
      </c>
      <c r="G298" t="s">
        <v>864</v>
      </c>
      <c r="H298" t="s">
        <v>865</v>
      </c>
      <c r="I298" t="s">
        <v>860</v>
      </c>
      <c r="J298" t="s">
        <v>1385</v>
      </c>
      <c r="K298" t="s">
        <v>1229</v>
      </c>
      <c r="L298">
        <v>1</v>
      </c>
      <c r="M298">
        <v>1</v>
      </c>
      <c r="N298">
        <v>2020</v>
      </c>
      <c r="O298">
        <v>30</v>
      </c>
      <c r="P298">
        <v>1</v>
      </c>
      <c r="Q298">
        <v>1.465216971197143E-3</v>
      </c>
      <c r="R298">
        <v>1.465216971197143E-3</v>
      </c>
      <c r="S298">
        <v>1.465216971197143E-3</v>
      </c>
      <c r="T298">
        <v>1.465216971197143E-3</v>
      </c>
      <c r="U298">
        <v>1.465216971197143E-3</v>
      </c>
      <c r="V298">
        <v>1.465216971197143E-3</v>
      </c>
      <c r="W298">
        <v>1.465216971197143E-3</v>
      </c>
      <c r="X298">
        <v>343962.96330090298</v>
      </c>
      <c r="Y298">
        <v>343962.96330090298</v>
      </c>
      <c r="Z298">
        <v>343962.96330090298</v>
      </c>
      <c r="AA298">
        <v>343962.96330090298</v>
      </c>
      <c r="AB298">
        <v>343962.96330090298</v>
      </c>
      <c r="AC298">
        <v>343962.96330090298</v>
      </c>
      <c r="AD298">
        <v>343962.96330090298</v>
      </c>
      <c r="AE298">
        <v>17198.14816504515</v>
      </c>
      <c r="AF298">
        <v>17198.14816504515</v>
      </c>
      <c r="AG298">
        <v>17198.14816504515</v>
      </c>
      <c r="AH298">
        <v>17198.14816504515</v>
      </c>
      <c r="AI298">
        <v>17198.14816504515</v>
      </c>
      <c r="AJ298">
        <v>17198.14816504515</v>
      </c>
      <c r="AK298">
        <v>17198.14816504515</v>
      </c>
    </row>
    <row r="299" spans="1:37">
      <c r="A299" t="s">
        <v>711</v>
      </c>
      <c r="B299" t="s">
        <v>851</v>
      </c>
      <c r="C299" t="s">
        <v>859</v>
      </c>
      <c r="F299" t="s">
        <v>1386</v>
      </c>
      <c r="G299" t="s">
        <v>864</v>
      </c>
      <c r="H299" t="s">
        <v>865</v>
      </c>
      <c r="I299" t="s">
        <v>860</v>
      </c>
      <c r="J299" t="s">
        <v>1387</v>
      </c>
      <c r="K299" t="s">
        <v>1229</v>
      </c>
      <c r="L299">
        <v>1</v>
      </c>
      <c r="M299">
        <v>1</v>
      </c>
      <c r="N299">
        <v>2020</v>
      </c>
      <c r="O299">
        <v>30</v>
      </c>
      <c r="P299">
        <v>1</v>
      </c>
      <c r="Q299">
        <v>1.6650192854512991E-3</v>
      </c>
      <c r="R299">
        <v>1.6650192854512991E-3</v>
      </c>
      <c r="S299">
        <v>1.6650192854512991E-3</v>
      </c>
      <c r="T299">
        <v>1.6650192854512991E-3</v>
      </c>
      <c r="U299">
        <v>1.6650192854512991E-3</v>
      </c>
      <c r="V299">
        <v>1.6650192854512991E-3</v>
      </c>
      <c r="W299">
        <v>1.6650192854512991E-3</v>
      </c>
      <c r="X299">
        <v>355838.65077076718</v>
      </c>
      <c r="Y299">
        <v>355838.65077076718</v>
      </c>
      <c r="Z299">
        <v>355838.65077076718</v>
      </c>
      <c r="AA299">
        <v>355838.65077076718</v>
      </c>
      <c r="AB299">
        <v>355838.65077076718</v>
      </c>
      <c r="AC299">
        <v>355838.65077076718</v>
      </c>
      <c r="AD299">
        <v>355838.65077076718</v>
      </c>
      <c r="AE299">
        <v>17791.93253853836</v>
      </c>
      <c r="AF299">
        <v>17791.93253853836</v>
      </c>
      <c r="AG299">
        <v>17791.93253853836</v>
      </c>
      <c r="AH299">
        <v>17791.93253853836</v>
      </c>
      <c r="AI299">
        <v>17791.93253853836</v>
      </c>
      <c r="AJ299">
        <v>17791.93253853836</v>
      </c>
      <c r="AK299">
        <v>17791.93253853836</v>
      </c>
    </row>
    <row r="300" spans="1:37">
      <c r="A300" t="s">
        <v>711</v>
      </c>
      <c r="B300" t="s">
        <v>851</v>
      </c>
      <c r="C300" t="s">
        <v>859</v>
      </c>
      <c r="F300" t="s">
        <v>1388</v>
      </c>
      <c r="G300" t="s">
        <v>864</v>
      </c>
      <c r="H300" t="s">
        <v>865</v>
      </c>
      <c r="I300" t="s">
        <v>860</v>
      </c>
      <c r="J300" t="s">
        <v>1389</v>
      </c>
      <c r="K300" t="s">
        <v>1229</v>
      </c>
      <c r="L300">
        <v>1</v>
      </c>
      <c r="M300">
        <v>1</v>
      </c>
      <c r="N300">
        <v>2020</v>
      </c>
      <c r="O300">
        <v>30</v>
      </c>
      <c r="P300">
        <v>1</v>
      </c>
      <c r="Q300">
        <v>1.674533681368163E-3</v>
      </c>
      <c r="R300">
        <v>1.674533681368163E-3</v>
      </c>
      <c r="S300">
        <v>1.674533681368163E-3</v>
      </c>
      <c r="T300">
        <v>1.674533681368163E-3</v>
      </c>
      <c r="U300">
        <v>1.674533681368163E-3</v>
      </c>
      <c r="V300">
        <v>1.674533681368163E-3</v>
      </c>
      <c r="W300">
        <v>1.674533681368163E-3</v>
      </c>
      <c r="X300">
        <v>356861.5744246869</v>
      </c>
      <c r="Y300">
        <v>356861.5744246869</v>
      </c>
      <c r="Z300">
        <v>356861.5744246869</v>
      </c>
      <c r="AA300">
        <v>356861.5744246869</v>
      </c>
      <c r="AB300">
        <v>356861.5744246869</v>
      </c>
      <c r="AC300">
        <v>356861.5744246869</v>
      </c>
      <c r="AD300">
        <v>356861.5744246869</v>
      </c>
      <c r="AE300">
        <v>17843.078721234349</v>
      </c>
      <c r="AF300">
        <v>17843.078721234349</v>
      </c>
      <c r="AG300">
        <v>17843.078721234349</v>
      </c>
      <c r="AH300">
        <v>17843.078721234349</v>
      </c>
      <c r="AI300">
        <v>17843.078721234349</v>
      </c>
      <c r="AJ300">
        <v>17843.078721234349</v>
      </c>
      <c r="AK300">
        <v>17843.078721234349</v>
      </c>
    </row>
    <row r="301" spans="1:37">
      <c r="A301" t="s">
        <v>711</v>
      </c>
      <c r="B301" t="s">
        <v>851</v>
      </c>
      <c r="C301" t="s">
        <v>867</v>
      </c>
      <c r="F301" t="s">
        <v>873</v>
      </c>
      <c r="G301" t="s">
        <v>874</v>
      </c>
      <c r="H301" t="s">
        <v>875</v>
      </c>
      <c r="I301" t="s">
        <v>871</v>
      </c>
      <c r="J301" t="s">
        <v>1390</v>
      </c>
      <c r="K301" t="s">
        <v>1229</v>
      </c>
      <c r="L301">
        <v>1</v>
      </c>
      <c r="M301">
        <v>1</v>
      </c>
      <c r="N301">
        <v>2020</v>
      </c>
      <c r="O301">
        <v>25</v>
      </c>
      <c r="P301">
        <v>1</v>
      </c>
      <c r="Q301">
        <v>4.4035199083936726E-3</v>
      </c>
      <c r="R301">
        <v>4.4035199083936726E-3</v>
      </c>
      <c r="S301">
        <v>4.4035199083936726E-3</v>
      </c>
      <c r="T301">
        <v>4.4035199083936726E-3</v>
      </c>
      <c r="U301">
        <v>4.4035199083936726E-3</v>
      </c>
      <c r="V301">
        <v>4.4035199083936726E-3</v>
      </c>
      <c r="W301">
        <v>4.4035199083936726E-3</v>
      </c>
      <c r="X301">
        <v>146720.0337907295</v>
      </c>
      <c r="Y301">
        <v>146720.0337907295</v>
      </c>
      <c r="Z301">
        <v>146720.0337907295</v>
      </c>
      <c r="AA301">
        <v>146720.0337907295</v>
      </c>
      <c r="AB301">
        <v>146720.0337907295</v>
      </c>
      <c r="AC301">
        <v>146720.0337907295</v>
      </c>
      <c r="AD301">
        <v>146720.0337907295</v>
      </c>
      <c r="AE301">
        <v>1344.2183809101291</v>
      </c>
      <c r="AF301">
        <v>1344.2183809101291</v>
      </c>
      <c r="AG301">
        <v>1344.2183809101291</v>
      </c>
      <c r="AH301">
        <v>1344.2183809101291</v>
      </c>
      <c r="AI301">
        <v>1344.2183809101291</v>
      </c>
      <c r="AJ301">
        <v>1344.2183809101291</v>
      </c>
      <c r="AK301">
        <v>1344.2183809101291</v>
      </c>
    </row>
    <row r="302" spans="1:37">
      <c r="A302" t="s">
        <v>711</v>
      </c>
      <c r="B302" t="s">
        <v>851</v>
      </c>
      <c r="C302" t="s">
        <v>867</v>
      </c>
      <c r="F302" t="s">
        <v>873</v>
      </c>
      <c r="G302" t="s">
        <v>877</v>
      </c>
      <c r="H302" t="s">
        <v>878</v>
      </c>
      <c r="I302" t="s">
        <v>871</v>
      </c>
      <c r="J302" t="s">
        <v>1390</v>
      </c>
      <c r="K302" t="s">
        <v>1229</v>
      </c>
      <c r="L302">
        <v>0</v>
      </c>
      <c r="M302">
        <v>1</v>
      </c>
      <c r="N302">
        <v>2020</v>
      </c>
      <c r="O302">
        <v>25</v>
      </c>
      <c r="P302">
        <v>1</v>
      </c>
      <c r="Q302">
        <v>4.4035199083936726E-3</v>
      </c>
      <c r="R302">
        <v>4.4035199083936726E-3</v>
      </c>
      <c r="S302">
        <v>4.4035199083936726E-3</v>
      </c>
      <c r="T302">
        <v>4.4035199083936726E-3</v>
      </c>
      <c r="U302">
        <v>4.4035199083936726E-3</v>
      </c>
      <c r="V302">
        <v>4.4035199083936726E-3</v>
      </c>
      <c r="W302">
        <v>4.4035199083936726E-3</v>
      </c>
      <c r="X302">
        <v>146720.0337907295</v>
      </c>
      <c r="Y302">
        <v>146720.0337907295</v>
      </c>
      <c r="Z302">
        <v>146720.0337907295</v>
      </c>
      <c r="AA302">
        <v>146720.0337907295</v>
      </c>
      <c r="AB302">
        <v>146720.0337907295</v>
      </c>
      <c r="AC302">
        <v>146720.0337907295</v>
      </c>
      <c r="AD302">
        <v>146720.0337907295</v>
      </c>
      <c r="AE302">
        <v>1344.2183809101291</v>
      </c>
      <c r="AF302">
        <v>1344.2183809101291</v>
      </c>
      <c r="AG302">
        <v>1344.2183809101291</v>
      </c>
      <c r="AH302">
        <v>1344.2183809101291</v>
      </c>
      <c r="AI302">
        <v>1344.2183809101291</v>
      </c>
      <c r="AJ302">
        <v>1344.2183809101291</v>
      </c>
      <c r="AK302">
        <v>1344.2183809101291</v>
      </c>
    </row>
    <row r="303" spans="1:37">
      <c r="A303" t="s">
        <v>711</v>
      </c>
      <c r="B303" t="s">
        <v>851</v>
      </c>
      <c r="C303" t="s">
        <v>867</v>
      </c>
      <c r="F303" t="s">
        <v>1391</v>
      </c>
      <c r="G303" t="s">
        <v>874</v>
      </c>
      <c r="H303" t="s">
        <v>875</v>
      </c>
      <c r="I303" t="s">
        <v>871</v>
      </c>
      <c r="J303" t="s">
        <v>1392</v>
      </c>
      <c r="K303" t="s">
        <v>1229</v>
      </c>
      <c r="L303">
        <v>1</v>
      </c>
      <c r="M303">
        <v>1</v>
      </c>
      <c r="N303">
        <v>2020</v>
      </c>
      <c r="O303">
        <v>25</v>
      </c>
      <c r="P303">
        <v>1</v>
      </c>
      <c r="Q303">
        <v>4.6110156108834276E-3</v>
      </c>
      <c r="R303">
        <v>4.6110156108834276E-3</v>
      </c>
      <c r="S303">
        <v>4.6110156108834276E-3</v>
      </c>
      <c r="T303">
        <v>4.6110156108834276E-3</v>
      </c>
      <c r="U303">
        <v>4.6110156108834276E-3</v>
      </c>
      <c r="V303">
        <v>4.6110156108834276E-3</v>
      </c>
      <c r="W303">
        <v>4.6110156108834276E-3</v>
      </c>
      <c r="X303">
        <v>147828.19114564441</v>
      </c>
      <c r="Y303">
        <v>147828.19114564441</v>
      </c>
      <c r="Z303">
        <v>147828.19114564441</v>
      </c>
      <c r="AA303">
        <v>147828.19114564441</v>
      </c>
      <c r="AB303">
        <v>147828.19114564441</v>
      </c>
      <c r="AC303">
        <v>147828.19114564441</v>
      </c>
      <c r="AD303">
        <v>147828.19114564441</v>
      </c>
      <c r="AE303">
        <v>1344.2183809101291</v>
      </c>
      <c r="AF303">
        <v>1344.2183809101291</v>
      </c>
      <c r="AG303">
        <v>1344.2183809101291</v>
      </c>
      <c r="AH303">
        <v>1344.2183809101291</v>
      </c>
      <c r="AI303">
        <v>1344.2183809101291</v>
      </c>
      <c r="AJ303">
        <v>1344.2183809101291</v>
      </c>
      <c r="AK303">
        <v>1344.2183809101291</v>
      </c>
    </row>
    <row r="304" spans="1:37">
      <c r="A304" t="s">
        <v>711</v>
      </c>
      <c r="B304" t="s">
        <v>851</v>
      </c>
      <c r="C304" t="s">
        <v>867</v>
      </c>
      <c r="F304" t="s">
        <v>1391</v>
      </c>
      <c r="G304" t="s">
        <v>877</v>
      </c>
      <c r="H304" t="s">
        <v>878</v>
      </c>
      <c r="I304" t="s">
        <v>871</v>
      </c>
      <c r="J304" t="s">
        <v>1392</v>
      </c>
      <c r="K304" t="s">
        <v>1229</v>
      </c>
      <c r="L304">
        <v>0</v>
      </c>
      <c r="M304">
        <v>1</v>
      </c>
      <c r="N304">
        <v>2020</v>
      </c>
      <c r="O304">
        <v>25</v>
      </c>
      <c r="P304">
        <v>1</v>
      </c>
      <c r="Q304">
        <v>4.6110156108834276E-3</v>
      </c>
      <c r="R304">
        <v>4.6110156108834276E-3</v>
      </c>
      <c r="S304">
        <v>4.6110156108834276E-3</v>
      </c>
      <c r="T304">
        <v>4.6110156108834276E-3</v>
      </c>
      <c r="U304">
        <v>4.6110156108834276E-3</v>
      </c>
      <c r="V304">
        <v>4.6110156108834276E-3</v>
      </c>
      <c r="W304">
        <v>4.6110156108834276E-3</v>
      </c>
      <c r="X304">
        <v>147828.19114564441</v>
      </c>
      <c r="Y304">
        <v>147828.19114564441</v>
      </c>
      <c r="Z304">
        <v>147828.19114564441</v>
      </c>
      <c r="AA304">
        <v>147828.19114564441</v>
      </c>
      <c r="AB304">
        <v>147828.19114564441</v>
      </c>
      <c r="AC304">
        <v>147828.19114564441</v>
      </c>
      <c r="AD304">
        <v>147828.19114564441</v>
      </c>
      <c r="AE304">
        <v>1344.2183809101291</v>
      </c>
      <c r="AF304">
        <v>1344.2183809101291</v>
      </c>
      <c r="AG304">
        <v>1344.2183809101291</v>
      </c>
      <c r="AH304">
        <v>1344.2183809101291</v>
      </c>
      <c r="AI304">
        <v>1344.2183809101291</v>
      </c>
      <c r="AJ304">
        <v>1344.2183809101291</v>
      </c>
      <c r="AK304">
        <v>1344.2183809101291</v>
      </c>
    </row>
    <row r="305" spans="1:37">
      <c r="A305" t="s">
        <v>711</v>
      </c>
      <c r="B305" t="s">
        <v>851</v>
      </c>
      <c r="C305" t="s">
        <v>867</v>
      </c>
      <c r="F305" t="s">
        <v>1393</v>
      </c>
      <c r="G305" t="s">
        <v>740</v>
      </c>
      <c r="H305" t="s">
        <v>741</v>
      </c>
      <c r="I305" t="s">
        <v>871</v>
      </c>
      <c r="J305" t="s">
        <v>1394</v>
      </c>
      <c r="K305" t="s">
        <v>1229</v>
      </c>
      <c r="L305">
        <v>1</v>
      </c>
      <c r="M305">
        <v>1</v>
      </c>
      <c r="N305">
        <v>2020</v>
      </c>
      <c r="O305">
        <v>25</v>
      </c>
      <c r="P305">
        <v>1</v>
      </c>
      <c r="Q305">
        <v>4.3171763807781111E-3</v>
      </c>
      <c r="R305">
        <v>4.3171763807781111E-3</v>
      </c>
      <c r="S305">
        <v>4.3171763807781111E-3</v>
      </c>
      <c r="T305">
        <v>4.3171763807781111E-3</v>
      </c>
      <c r="U305">
        <v>4.3171763807781111E-3</v>
      </c>
      <c r="V305">
        <v>4.3171763807781111E-3</v>
      </c>
      <c r="W305">
        <v>4.3171763807781111E-3</v>
      </c>
      <c r="X305">
        <v>221853.1024539581</v>
      </c>
      <c r="Y305">
        <v>221853.1024539581</v>
      </c>
      <c r="Z305">
        <v>221853.1024539581</v>
      </c>
      <c r="AA305">
        <v>221853.1024539581</v>
      </c>
      <c r="AB305">
        <v>221853.1024539581</v>
      </c>
      <c r="AC305">
        <v>221853.1024539581</v>
      </c>
      <c r="AD305">
        <v>221853.1024539581</v>
      </c>
      <c r="AE305">
        <v>1397.9871161465351</v>
      </c>
      <c r="AF305">
        <v>1397.9871161465351</v>
      </c>
      <c r="AG305">
        <v>1397.9871161465351</v>
      </c>
      <c r="AH305">
        <v>1397.9871161465351</v>
      </c>
      <c r="AI305">
        <v>1397.9871161465351</v>
      </c>
      <c r="AJ305">
        <v>1397.9871161465351</v>
      </c>
      <c r="AK305">
        <v>1397.9871161465351</v>
      </c>
    </row>
    <row r="306" spans="1:37">
      <c r="A306" t="s">
        <v>711</v>
      </c>
      <c r="B306" t="s">
        <v>851</v>
      </c>
      <c r="C306" t="s">
        <v>867</v>
      </c>
      <c r="F306" t="s">
        <v>1395</v>
      </c>
      <c r="G306" t="s">
        <v>874</v>
      </c>
      <c r="H306" t="s">
        <v>875</v>
      </c>
      <c r="I306" t="s">
        <v>871</v>
      </c>
      <c r="J306" t="s">
        <v>1396</v>
      </c>
      <c r="K306" t="s">
        <v>1229</v>
      </c>
      <c r="L306">
        <v>1</v>
      </c>
      <c r="M306">
        <v>1</v>
      </c>
      <c r="N306">
        <v>2020</v>
      </c>
      <c r="O306">
        <v>25</v>
      </c>
      <c r="P306">
        <v>1</v>
      </c>
      <c r="Q306">
        <v>4.4240919358955882E-3</v>
      </c>
      <c r="R306">
        <v>4.4240919358955882E-3</v>
      </c>
      <c r="S306">
        <v>4.4240919358955882E-3</v>
      </c>
      <c r="T306">
        <v>4.4240919358955882E-3</v>
      </c>
      <c r="U306">
        <v>4.4240919358955882E-3</v>
      </c>
      <c r="V306">
        <v>4.4240919358955882E-3</v>
      </c>
      <c r="W306">
        <v>4.4240919358955882E-3</v>
      </c>
      <c r="X306">
        <v>146887.46710107001</v>
      </c>
      <c r="Y306">
        <v>146887.46710107001</v>
      </c>
      <c r="Z306">
        <v>146887.46710107001</v>
      </c>
      <c r="AA306">
        <v>146887.46710107001</v>
      </c>
      <c r="AB306">
        <v>146887.46710107001</v>
      </c>
      <c r="AC306">
        <v>146887.46710107001</v>
      </c>
      <c r="AD306">
        <v>146887.46710107001</v>
      </c>
      <c r="AE306">
        <v>1352.457345260636</v>
      </c>
      <c r="AF306">
        <v>1352.457345260636</v>
      </c>
      <c r="AG306">
        <v>1352.457345260636</v>
      </c>
      <c r="AH306">
        <v>1352.457345260636</v>
      </c>
      <c r="AI306">
        <v>1352.457345260636</v>
      </c>
      <c r="AJ306">
        <v>1352.457345260636</v>
      </c>
      <c r="AK306">
        <v>1352.457345260636</v>
      </c>
    </row>
    <row r="307" spans="1:37">
      <c r="A307" t="s">
        <v>711</v>
      </c>
      <c r="B307" t="s">
        <v>851</v>
      </c>
      <c r="C307" t="s">
        <v>867</v>
      </c>
      <c r="F307" t="s">
        <v>1395</v>
      </c>
      <c r="G307" t="s">
        <v>877</v>
      </c>
      <c r="H307" t="s">
        <v>878</v>
      </c>
      <c r="I307" t="s">
        <v>871</v>
      </c>
      <c r="J307" t="s">
        <v>1396</v>
      </c>
      <c r="K307" t="s">
        <v>1229</v>
      </c>
      <c r="L307">
        <v>0</v>
      </c>
      <c r="M307">
        <v>1</v>
      </c>
      <c r="N307">
        <v>2020</v>
      </c>
      <c r="O307">
        <v>25</v>
      </c>
      <c r="P307">
        <v>1</v>
      </c>
      <c r="Q307">
        <v>4.4240919358955882E-3</v>
      </c>
      <c r="R307">
        <v>4.4240919358955882E-3</v>
      </c>
      <c r="S307">
        <v>4.4240919358955882E-3</v>
      </c>
      <c r="T307">
        <v>4.4240919358955882E-3</v>
      </c>
      <c r="U307">
        <v>4.4240919358955882E-3</v>
      </c>
      <c r="V307">
        <v>4.4240919358955882E-3</v>
      </c>
      <c r="W307">
        <v>4.4240919358955882E-3</v>
      </c>
      <c r="X307">
        <v>146887.46710107001</v>
      </c>
      <c r="Y307">
        <v>146887.46710107001</v>
      </c>
      <c r="Z307">
        <v>146887.46710107001</v>
      </c>
      <c r="AA307">
        <v>146887.46710107001</v>
      </c>
      <c r="AB307">
        <v>146887.46710107001</v>
      </c>
      <c r="AC307">
        <v>146887.46710107001</v>
      </c>
      <c r="AD307">
        <v>146887.46710107001</v>
      </c>
      <c r="AE307">
        <v>1352.457345260636</v>
      </c>
      <c r="AF307">
        <v>1352.457345260636</v>
      </c>
      <c r="AG307">
        <v>1352.457345260636</v>
      </c>
      <c r="AH307">
        <v>1352.457345260636</v>
      </c>
      <c r="AI307">
        <v>1352.457345260636</v>
      </c>
      <c r="AJ307">
        <v>1352.457345260636</v>
      </c>
      <c r="AK307">
        <v>1352.457345260636</v>
      </c>
    </row>
    <row r="308" spans="1:37">
      <c r="A308" t="s">
        <v>711</v>
      </c>
      <c r="B308" t="s">
        <v>851</v>
      </c>
      <c r="C308" t="s">
        <v>867</v>
      </c>
      <c r="F308" t="s">
        <v>1397</v>
      </c>
      <c r="G308" t="s">
        <v>874</v>
      </c>
      <c r="H308" t="s">
        <v>875</v>
      </c>
      <c r="I308" t="s">
        <v>871</v>
      </c>
      <c r="J308" t="s">
        <v>1398</v>
      </c>
      <c r="K308" t="s">
        <v>1229</v>
      </c>
      <c r="L308">
        <v>1</v>
      </c>
      <c r="M308">
        <v>1</v>
      </c>
      <c r="N308">
        <v>2020</v>
      </c>
      <c r="O308">
        <v>25</v>
      </c>
      <c r="P308">
        <v>1</v>
      </c>
      <c r="Q308">
        <v>6.2907427262766779E-3</v>
      </c>
      <c r="R308">
        <v>6.2907427262766779E-3</v>
      </c>
      <c r="S308">
        <v>6.2907427262766779E-3</v>
      </c>
      <c r="T308">
        <v>6.2907427262766779E-3</v>
      </c>
      <c r="U308">
        <v>6.2907427262766779E-3</v>
      </c>
      <c r="V308">
        <v>6.2907427262766779E-3</v>
      </c>
      <c r="W308">
        <v>6.2907427262766779E-3</v>
      </c>
      <c r="X308">
        <v>203129.0179554903</v>
      </c>
      <c r="Y308">
        <v>203129.0179554903</v>
      </c>
      <c r="Z308">
        <v>203129.0179554903</v>
      </c>
      <c r="AA308">
        <v>203129.0179554903</v>
      </c>
      <c r="AB308">
        <v>203129.0179554903</v>
      </c>
      <c r="AC308">
        <v>203129.0179554903</v>
      </c>
      <c r="AD308">
        <v>203129.0179554903</v>
      </c>
      <c r="AE308">
        <v>1344.2183809101291</v>
      </c>
      <c r="AF308">
        <v>1344.2183809101291</v>
      </c>
      <c r="AG308">
        <v>1344.2183809101291</v>
      </c>
      <c r="AH308">
        <v>1344.2183809101291</v>
      </c>
      <c r="AI308">
        <v>1344.2183809101291</v>
      </c>
      <c r="AJ308">
        <v>1344.2183809101291</v>
      </c>
      <c r="AK308">
        <v>1344.2183809101291</v>
      </c>
    </row>
    <row r="309" spans="1:37">
      <c r="A309" t="s">
        <v>711</v>
      </c>
      <c r="B309" t="s">
        <v>851</v>
      </c>
      <c r="C309" t="s">
        <v>867</v>
      </c>
      <c r="F309" t="s">
        <v>1397</v>
      </c>
      <c r="G309" t="s">
        <v>877</v>
      </c>
      <c r="H309" t="s">
        <v>878</v>
      </c>
      <c r="I309" t="s">
        <v>871</v>
      </c>
      <c r="J309" t="s">
        <v>1398</v>
      </c>
      <c r="K309" t="s">
        <v>1229</v>
      </c>
      <c r="L309">
        <v>0</v>
      </c>
      <c r="M309">
        <v>1</v>
      </c>
      <c r="N309">
        <v>2020</v>
      </c>
      <c r="O309">
        <v>25</v>
      </c>
      <c r="P309">
        <v>1</v>
      </c>
      <c r="Q309">
        <v>6.2907427262766779E-3</v>
      </c>
      <c r="R309">
        <v>6.2907427262766779E-3</v>
      </c>
      <c r="S309">
        <v>6.2907427262766779E-3</v>
      </c>
      <c r="T309">
        <v>6.2907427262766779E-3</v>
      </c>
      <c r="U309">
        <v>6.2907427262766779E-3</v>
      </c>
      <c r="V309">
        <v>6.2907427262766779E-3</v>
      </c>
      <c r="W309">
        <v>6.2907427262766779E-3</v>
      </c>
      <c r="X309">
        <v>203129.0179554903</v>
      </c>
      <c r="Y309">
        <v>203129.0179554903</v>
      </c>
      <c r="Z309">
        <v>203129.0179554903</v>
      </c>
      <c r="AA309">
        <v>203129.0179554903</v>
      </c>
      <c r="AB309">
        <v>203129.0179554903</v>
      </c>
      <c r="AC309">
        <v>203129.0179554903</v>
      </c>
      <c r="AD309">
        <v>203129.0179554903</v>
      </c>
      <c r="AE309">
        <v>1344.2183809101291</v>
      </c>
      <c r="AF309">
        <v>1344.2183809101291</v>
      </c>
      <c r="AG309">
        <v>1344.2183809101291</v>
      </c>
      <c r="AH309">
        <v>1344.2183809101291</v>
      </c>
      <c r="AI309">
        <v>1344.2183809101291</v>
      </c>
      <c r="AJ309">
        <v>1344.2183809101291</v>
      </c>
      <c r="AK309">
        <v>1344.2183809101291</v>
      </c>
    </row>
    <row r="310" spans="1:37">
      <c r="A310" t="s">
        <v>711</v>
      </c>
      <c r="B310" t="s">
        <v>851</v>
      </c>
      <c r="C310" t="s">
        <v>867</v>
      </c>
      <c r="F310" t="s">
        <v>1399</v>
      </c>
      <c r="G310" t="s">
        <v>874</v>
      </c>
      <c r="H310" t="s">
        <v>875</v>
      </c>
      <c r="I310" t="s">
        <v>871</v>
      </c>
      <c r="J310" t="s">
        <v>1400</v>
      </c>
      <c r="K310" t="s">
        <v>1229</v>
      </c>
      <c r="L310">
        <v>1</v>
      </c>
      <c r="M310">
        <v>1</v>
      </c>
      <c r="N310">
        <v>2020</v>
      </c>
      <c r="O310">
        <v>25</v>
      </c>
      <c r="P310">
        <v>1</v>
      </c>
      <c r="Q310">
        <v>4.892799898215193E-3</v>
      </c>
      <c r="R310">
        <v>4.892799898215193E-3</v>
      </c>
      <c r="S310">
        <v>4.892799898215193E-3</v>
      </c>
      <c r="T310">
        <v>4.892799898215193E-3</v>
      </c>
      <c r="U310">
        <v>4.892799898215193E-3</v>
      </c>
      <c r="V310">
        <v>4.892799898215193E-3</v>
      </c>
      <c r="W310">
        <v>4.892799898215193E-3</v>
      </c>
      <c r="X310">
        <v>161392.03716980241</v>
      </c>
      <c r="Y310">
        <v>161392.03716980241</v>
      </c>
      <c r="Z310">
        <v>161392.03716980241</v>
      </c>
      <c r="AA310">
        <v>161392.03716980241</v>
      </c>
      <c r="AB310">
        <v>161392.03716980241</v>
      </c>
      <c r="AC310">
        <v>161392.03716980241</v>
      </c>
      <c r="AD310">
        <v>161392.03716980241</v>
      </c>
      <c r="AE310">
        <v>1344.2183809101291</v>
      </c>
      <c r="AF310">
        <v>1344.2183809101291</v>
      </c>
      <c r="AG310">
        <v>1344.2183809101291</v>
      </c>
      <c r="AH310">
        <v>1344.2183809101291</v>
      </c>
      <c r="AI310">
        <v>1344.2183809101291</v>
      </c>
      <c r="AJ310">
        <v>1344.2183809101291</v>
      </c>
      <c r="AK310">
        <v>1344.2183809101291</v>
      </c>
    </row>
    <row r="311" spans="1:37">
      <c r="A311" t="s">
        <v>711</v>
      </c>
      <c r="B311" t="s">
        <v>851</v>
      </c>
      <c r="C311" t="s">
        <v>867</v>
      </c>
      <c r="F311" t="s">
        <v>1399</v>
      </c>
      <c r="G311" t="s">
        <v>877</v>
      </c>
      <c r="H311" t="s">
        <v>878</v>
      </c>
      <c r="I311" t="s">
        <v>871</v>
      </c>
      <c r="J311" t="s">
        <v>1400</v>
      </c>
      <c r="K311" t="s">
        <v>1229</v>
      </c>
      <c r="L311">
        <v>0</v>
      </c>
      <c r="M311">
        <v>1</v>
      </c>
      <c r="N311">
        <v>2020</v>
      </c>
      <c r="O311">
        <v>25</v>
      </c>
      <c r="P311">
        <v>1</v>
      </c>
      <c r="Q311">
        <v>4.892799898215193E-3</v>
      </c>
      <c r="R311">
        <v>4.892799898215193E-3</v>
      </c>
      <c r="S311">
        <v>4.892799898215193E-3</v>
      </c>
      <c r="T311">
        <v>4.892799898215193E-3</v>
      </c>
      <c r="U311">
        <v>4.892799898215193E-3</v>
      </c>
      <c r="V311">
        <v>4.892799898215193E-3</v>
      </c>
      <c r="W311">
        <v>4.892799898215193E-3</v>
      </c>
      <c r="X311">
        <v>161392.03716980241</v>
      </c>
      <c r="Y311">
        <v>161392.03716980241</v>
      </c>
      <c r="Z311">
        <v>161392.03716980241</v>
      </c>
      <c r="AA311">
        <v>161392.03716980241</v>
      </c>
      <c r="AB311">
        <v>161392.03716980241</v>
      </c>
      <c r="AC311">
        <v>161392.03716980241</v>
      </c>
      <c r="AD311">
        <v>161392.03716980241</v>
      </c>
      <c r="AE311">
        <v>1344.2183809101291</v>
      </c>
      <c r="AF311">
        <v>1344.2183809101291</v>
      </c>
      <c r="AG311">
        <v>1344.2183809101291</v>
      </c>
      <c r="AH311">
        <v>1344.2183809101291</v>
      </c>
      <c r="AI311">
        <v>1344.2183809101291</v>
      </c>
      <c r="AJ311">
        <v>1344.2183809101291</v>
      </c>
      <c r="AK311">
        <v>1344.2183809101291</v>
      </c>
    </row>
    <row r="312" spans="1:37">
      <c r="A312" t="s">
        <v>711</v>
      </c>
      <c r="B312" t="s">
        <v>851</v>
      </c>
      <c r="C312" t="s">
        <v>867</v>
      </c>
      <c r="F312" t="s">
        <v>1401</v>
      </c>
      <c r="G312" t="s">
        <v>874</v>
      </c>
      <c r="H312" t="s">
        <v>875</v>
      </c>
      <c r="I312" t="s">
        <v>871</v>
      </c>
      <c r="J312" t="s">
        <v>1402</v>
      </c>
      <c r="K312" t="s">
        <v>1229</v>
      </c>
      <c r="L312">
        <v>1</v>
      </c>
      <c r="M312">
        <v>1</v>
      </c>
      <c r="N312">
        <v>2020</v>
      </c>
      <c r="O312">
        <v>25</v>
      </c>
      <c r="P312">
        <v>1</v>
      </c>
      <c r="Q312">
        <v>5.0325941810213408E-3</v>
      </c>
      <c r="R312">
        <v>5.0325941810213408E-3</v>
      </c>
      <c r="S312">
        <v>5.0325941810213408E-3</v>
      </c>
      <c r="T312">
        <v>5.0325941810213408E-3</v>
      </c>
      <c r="U312">
        <v>5.0325941810213408E-3</v>
      </c>
      <c r="V312">
        <v>5.0325941810213408E-3</v>
      </c>
      <c r="W312">
        <v>5.0325941810213408E-3</v>
      </c>
      <c r="X312">
        <v>217642.10450528149</v>
      </c>
      <c r="Y312">
        <v>217642.10450528149</v>
      </c>
      <c r="Z312">
        <v>217642.10450528149</v>
      </c>
      <c r="AA312">
        <v>217642.10450528149</v>
      </c>
      <c r="AB312">
        <v>217642.10450528149</v>
      </c>
      <c r="AC312">
        <v>217642.10450528149</v>
      </c>
      <c r="AD312">
        <v>217642.10450528149</v>
      </c>
      <c r="AE312">
        <v>1993.9916163953881</v>
      </c>
      <c r="AF312">
        <v>1993.9916163953881</v>
      </c>
      <c r="AG312">
        <v>1993.9916163953881</v>
      </c>
      <c r="AH312">
        <v>1993.9916163953881</v>
      </c>
      <c r="AI312">
        <v>1993.9916163953881</v>
      </c>
      <c r="AJ312">
        <v>1993.9916163953881</v>
      </c>
      <c r="AK312">
        <v>1993.9916163953881</v>
      </c>
    </row>
    <row r="313" spans="1:37">
      <c r="A313" t="s">
        <v>711</v>
      </c>
      <c r="B313" t="s">
        <v>851</v>
      </c>
      <c r="C313" t="s">
        <v>867</v>
      </c>
      <c r="F313" t="s">
        <v>1401</v>
      </c>
      <c r="G313" t="s">
        <v>877</v>
      </c>
      <c r="H313" t="s">
        <v>878</v>
      </c>
      <c r="I313" t="s">
        <v>871</v>
      </c>
      <c r="J313" t="s">
        <v>1402</v>
      </c>
      <c r="K313" t="s">
        <v>1229</v>
      </c>
      <c r="L313">
        <v>0</v>
      </c>
      <c r="M313">
        <v>1</v>
      </c>
      <c r="N313">
        <v>2020</v>
      </c>
      <c r="O313">
        <v>25</v>
      </c>
      <c r="P313">
        <v>1</v>
      </c>
      <c r="Q313">
        <v>5.0325941810213408E-3</v>
      </c>
      <c r="R313">
        <v>5.0325941810213408E-3</v>
      </c>
      <c r="S313">
        <v>5.0325941810213408E-3</v>
      </c>
      <c r="T313">
        <v>5.0325941810213408E-3</v>
      </c>
      <c r="U313">
        <v>5.0325941810213408E-3</v>
      </c>
      <c r="V313">
        <v>5.0325941810213408E-3</v>
      </c>
      <c r="W313">
        <v>5.0325941810213408E-3</v>
      </c>
      <c r="X313">
        <v>217642.10450528149</v>
      </c>
      <c r="Y313">
        <v>217642.10450528149</v>
      </c>
      <c r="Z313">
        <v>217642.10450528149</v>
      </c>
      <c r="AA313">
        <v>217642.10450528149</v>
      </c>
      <c r="AB313">
        <v>217642.10450528149</v>
      </c>
      <c r="AC313">
        <v>217642.10450528149</v>
      </c>
      <c r="AD313">
        <v>217642.10450528149</v>
      </c>
      <c r="AE313">
        <v>1993.9916163953881</v>
      </c>
      <c r="AF313">
        <v>1993.9916163953881</v>
      </c>
      <c r="AG313">
        <v>1993.9916163953881</v>
      </c>
      <c r="AH313">
        <v>1993.9916163953881</v>
      </c>
      <c r="AI313">
        <v>1993.9916163953881</v>
      </c>
      <c r="AJ313">
        <v>1993.9916163953881</v>
      </c>
      <c r="AK313">
        <v>1993.9916163953881</v>
      </c>
    </row>
    <row r="314" spans="1:37">
      <c r="A314" t="s">
        <v>711</v>
      </c>
      <c r="B314" t="s">
        <v>851</v>
      </c>
      <c r="C314" t="s">
        <v>867</v>
      </c>
      <c r="F314" t="s">
        <v>1403</v>
      </c>
      <c r="G314" t="s">
        <v>874</v>
      </c>
      <c r="H314" t="s">
        <v>875</v>
      </c>
      <c r="I314" t="s">
        <v>871</v>
      </c>
      <c r="J314" t="s">
        <v>1404</v>
      </c>
      <c r="K314" t="s">
        <v>1229</v>
      </c>
      <c r="L314">
        <v>1</v>
      </c>
      <c r="M314">
        <v>1</v>
      </c>
      <c r="N314">
        <v>2020</v>
      </c>
      <c r="O314">
        <v>25</v>
      </c>
      <c r="P314">
        <v>1</v>
      </c>
      <c r="Q314">
        <v>5.0325941810213408E-3</v>
      </c>
      <c r="R314">
        <v>5.0325941810213408E-3</v>
      </c>
      <c r="S314">
        <v>5.0325941810213408E-3</v>
      </c>
      <c r="T314">
        <v>5.0325941810213408E-3</v>
      </c>
      <c r="U314">
        <v>5.0325941810213408E-3</v>
      </c>
      <c r="V314">
        <v>5.0325941810213408E-3</v>
      </c>
      <c r="W314">
        <v>5.0325941810213408E-3</v>
      </c>
      <c r="X314">
        <v>167450.02350561251</v>
      </c>
      <c r="Y314">
        <v>167450.02350561251</v>
      </c>
      <c r="Z314">
        <v>167450.02350561251</v>
      </c>
      <c r="AA314">
        <v>167450.02350561251</v>
      </c>
      <c r="AB314">
        <v>167450.02350561251</v>
      </c>
      <c r="AC314">
        <v>167450.02350561251</v>
      </c>
      <c r="AD314">
        <v>167450.02350561251</v>
      </c>
      <c r="AE314">
        <v>1534.1422276464859</v>
      </c>
      <c r="AF314">
        <v>1534.1422276464859</v>
      </c>
      <c r="AG314">
        <v>1534.1422276464859</v>
      </c>
      <c r="AH314">
        <v>1534.1422276464859</v>
      </c>
      <c r="AI314">
        <v>1534.1422276464859</v>
      </c>
      <c r="AJ314">
        <v>1534.1422276464859</v>
      </c>
      <c r="AK314">
        <v>1534.1422276464859</v>
      </c>
    </row>
    <row r="315" spans="1:37">
      <c r="A315" t="s">
        <v>711</v>
      </c>
      <c r="B315" t="s">
        <v>851</v>
      </c>
      <c r="C315" t="s">
        <v>867</v>
      </c>
      <c r="F315" t="s">
        <v>1403</v>
      </c>
      <c r="G315" t="s">
        <v>877</v>
      </c>
      <c r="H315" t="s">
        <v>878</v>
      </c>
      <c r="I315" t="s">
        <v>871</v>
      </c>
      <c r="J315" t="s">
        <v>1404</v>
      </c>
      <c r="K315" t="s">
        <v>1229</v>
      </c>
      <c r="L315">
        <v>0</v>
      </c>
      <c r="M315">
        <v>1</v>
      </c>
      <c r="N315">
        <v>2020</v>
      </c>
      <c r="O315">
        <v>25</v>
      </c>
      <c r="P315">
        <v>1</v>
      </c>
      <c r="Q315">
        <v>5.0325941810213408E-3</v>
      </c>
      <c r="R315">
        <v>5.0325941810213408E-3</v>
      </c>
      <c r="S315">
        <v>5.0325941810213408E-3</v>
      </c>
      <c r="T315">
        <v>5.0325941810213408E-3</v>
      </c>
      <c r="U315">
        <v>5.0325941810213408E-3</v>
      </c>
      <c r="V315">
        <v>5.0325941810213408E-3</v>
      </c>
      <c r="W315">
        <v>5.0325941810213408E-3</v>
      </c>
      <c r="X315">
        <v>167450.02350561251</v>
      </c>
      <c r="Y315">
        <v>167450.02350561251</v>
      </c>
      <c r="Z315">
        <v>167450.02350561251</v>
      </c>
      <c r="AA315">
        <v>167450.02350561251</v>
      </c>
      <c r="AB315">
        <v>167450.02350561251</v>
      </c>
      <c r="AC315">
        <v>167450.02350561251</v>
      </c>
      <c r="AD315">
        <v>167450.02350561251</v>
      </c>
      <c r="AE315">
        <v>1534.1422276464859</v>
      </c>
      <c r="AF315">
        <v>1534.1422276464859</v>
      </c>
      <c r="AG315">
        <v>1534.1422276464859</v>
      </c>
      <c r="AH315">
        <v>1534.1422276464859</v>
      </c>
      <c r="AI315">
        <v>1534.1422276464859</v>
      </c>
      <c r="AJ315">
        <v>1534.1422276464859</v>
      </c>
      <c r="AK315">
        <v>1534.1422276464859</v>
      </c>
    </row>
    <row r="316" spans="1:37">
      <c r="A316" t="s">
        <v>711</v>
      </c>
      <c r="B316" t="s">
        <v>851</v>
      </c>
      <c r="C316" t="s">
        <v>867</v>
      </c>
      <c r="F316" t="s">
        <v>1405</v>
      </c>
      <c r="G316" t="s">
        <v>874</v>
      </c>
      <c r="H316" t="s">
        <v>875</v>
      </c>
      <c r="I316" t="s">
        <v>871</v>
      </c>
      <c r="J316" t="s">
        <v>1406</v>
      </c>
      <c r="K316" t="s">
        <v>1229</v>
      </c>
      <c r="L316">
        <v>1</v>
      </c>
      <c r="M316">
        <v>1</v>
      </c>
      <c r="N316">
        <v>2020</v>
      </c>
      <c r="O316">
        <v>25</v>
      </c>
      <c r="P316">
        <v>1</v>
      </c>
      <c r="Q316">
        <v>5.180611656933733E-3</v>
      </c>
      <c r="R316">
        <v>5.180611656933733E-3</v>
      </c>
      <c r="S316">
        <v>5.180611656933733E-3</v>
      </c>
      <c r="T316">
        <v>5.180611656933733E-3</v>
      </c>
      <c r="U316">
        <v>5.180611656933733E-3</v>
      </c>
      <c r="V316">
        <v>5.180611656933733E-3</v>
      </c>
      <c r="W316">
        <v>5.180611656933733E-3</v>
      </c>
      <c r="X316">
        <v>306294.69289847172</v>
      </c>
      <c r="Y316">
        <v>306294.69289847172</v>
      </c>
      <c r="Z316">
        <v>306294.69289847172</v>
      </c>
      <c r="AA316">
        <v>306294.69289847172</v>
      </c>
      <c r="AB316">
        <v>306294.69289847172</v>
      </c>
      <c r="AC316">
        <v>306294.69289847172</v>
      </c>
      <c r="AD316">
        <v>306294.69289847172</v>
      </c>
      <c r="AE316">
        <v>2806.2081607519622</v>
      </c>
      <c r="AF316">
        <v>2806.2081607519622</v>
      </c>
      <c r="AG316">
        <v>2806.2081607519622</v>
      </c>
      <c r="AH316">
        <v>2806.2081607519622</v>
      </c>
      <c r="AI316">
        <v>2806.2081607519622</v>
      </c>
      <c r="AJ316">
        <v>2806.2081607519622</v>
      </c>
      <c r="AK316">
        <v>2806.2081607519622</v>
      </c>
    </row>
    <row r="317" spans="1:37">
      <c r="A317" t="s">
        <v>711</v>
      </c>
      <c r="B317" t="s">
        <v>851</v>
      </c>
      <c r="C317" t="s">
        <v>867</v>
      </c>
      <c r="F317" t="s">
        <v>1405</v>
      </c>
      <c r="G317" t="s">
        <v>877</v>
      </c>
      <c r="H317" t="s">
        <v>878</v>
      </c>
      <c r="I317" t="s">
        <v>871</v>
      </c>
      <c r="J317" t="s">
        <v>1406</v>
      </c>
      <c r="K317" t="s">
        <v>1229</v>
      </c>
      <c r="L317">
        <v>0</v>
      </c>
      <c r="M317">
        <v>1</v>
      </c>
      <c r="N317">
        <v>2020</v>
      </c>
      <c r="O317">
        <v>25</v>
      </c>
      <c r="P317">
        <v>1</v>
      </c>
      <c r="Q317">
        <v>5.180611656933733E-3</v>
      </c>
      <c r="R317">
        <v>5.180611656933733E-3</v>
      </c>
      <c r="S317">
        <v>5.180611656933733E-3</v>
      </c>
      <c r="T317">
        <v>5.180611656933733E-3</v>
      </c>
      <c r="U317">
        <v>5.180611656933733E-3</v>
      </c>
      <c r="V317">
        <v>5.180611656933733E-3</v>
      </c>
      <c r="W317">
        <v>5.180611656933733E-3</v>
      </c>
      <c r="X317">
        <v>306294.69289847172</v>
      </c>
      <c r="Y317">
        <v>306294.69289847172</v>
      </c>
      <c r="Z317">
        <v>306294.69289847172</v>
      </c>
      <c r="AA317">
        <v>306294.69289847172</v>
      </c>
      <c r="AB317">
        <v>306294.69289847172</v>
      </c>
      <c r="AC317">
        <v>306294.69289847172</v>
      </c>
      <c r="AD317">
        <v>306294.69289847172</v>
      </c>
      <c r="AE317">
        <v>2806.2081607519622</v>
      </c>
      <c r="AF317">
        <v>2806.2081607519622</v>
      </c>
      <c r="AG317">
        <v>2806.2081607519622</v>
      </c>
      <c r="AH317">
        <v>2806.2081607519622</v>
      </c>
      <c r="AI317">
        <v>2806.2081607519622</v>
      </c>
      <c r="AJ317">
        <v>2806.2081607519622</v>
      </c>
      <c r="AK317">
        <v>2806.2081607519622</v>
      </c>
    </row>
    <row r="318" spans="1:37">
      <c r="A318" t="s">
        <v>711</v>
      </c>
      <c r="B318" t="s">
        <v>851</v>
      </c>
      <c r="C318" t="s">
        <v>867</v>
      </c>
      <c r="F318" t="s">
        <v>868</v>
      </c>
      <c r="G318" t="s">
        <v>869</v>
      </c>
      <c r="H318" t="s">
        <v>870</v>
      </c>
      <c r="I318" t="s">
        <v>871</v>
      </c>
      <c r="J318" t="s">
        <v>1407</v>
      </c>
      <c r="K318" t="s">
        <v>1229</v>
      </c>
      <c r="L318">
        <v>1</v>
      </c>
      <c r="M318">
        <v>1</v>
      </c>
      <c r="N318">
        <v>2020</v>
      </c>
      <c r="O318">
        <v>20</v>
      </c>
      <c r="P318">
        <v>1</v>
      </c>
      <c r="Q318">
        <v>3.9411544272050774E-3</v>
      </c>
      <c r="R318">
        <v>3.9411544272050774E-3</v>
      </c>
      <c r="S318">
        <v>3.9411544272050774E-3</v>
      </c>
      <c r="T318">
        <v>3.9411544272050774E-3</v>
      </c>
      <c r="U318">
        <v>3.9411544272050774E-3</v>
      </c>
      <c r="V318">
        <v>3.9411544272050774E-3</v>
      </c>
      <c r="W318">
        <v>3.9411544272050774E-3</v>
      </c>
      <c r="X318">
        <v>3154.2202085101062</v>
      </c>
      <c r="Y318">
        <v>3154.2202085101062</v>
      </c>
      <c r="Z318">
        <v>3154.2202085101062</v>
      </c>
      <c r="AA318">
        <v>3154.2202085101062</v>
      </c>
      <c r="AB318">
        <v>3154.2202085101062</v>
      </c>
      <c r="AC318">
        <v>3154.2202085101062</v>
      </c>
      <c r="AD318">
        <v>3154.2202085101062</v>
      </c>
      <c r="AE318">
        <v>315.42202085101059</v>
      </c>
      <c r="AF318">
        <v>315.42202085101059</v>
      </c>
      <c r="AG318">
        <v>315.42202085101059</v>
      </c>
      <c r="AH318">
        <v>315.42202085101059</v>
      </c>
      <c r="AI318">
        <v>315.42202085101059</v>
      </c>
      <c r="AJ318">
        <v>315.42202085101059</v>
      </c>
      <c r="AK318">
        <v>315.42202085101059</v>
      </c>
    </row>
    <row r="319" spans="1:37">
      <c r="A319" t="s">
        <v>711</v>
      </c>
      <c r="B319" t="s">
        <v>851</v>
      </c>
      <c r="C319" t="s">
        <v>867</v>
      </c>
      <c r="F319" t="s">
        <v>1408</v>
      </c>
      <c r="G319" t="s">
        <v>869</v>
      </c>
      <c r="H319" t="s">
        <v>870</v>
      </c>
      <c r="I319" t="s">
        <v>871</v>
      </c>
      <c r="J319" t="s">
        <v>1409</v>
      </c>
      <c r="K319" t="s">
        <v>1229</v>
      </c>
      <c r="L319">
        <v>1</v>
      </c>
      <c r="M319">
        <v>1</v>
      </c>
      <c r="N319">
        <v>2020</v>
      </c>
      <c r="O319">
        <v>20</v>
      </c>
      <c r="P319">
        <v>1</v>
      </c>
      <c r="Q319">
        <v>4.0699935799414022E-3</v>
      </c>
      <c r="R319">
        <v>4.0699935799414022E-3</v>
      </c>
      <c r="S319">
        <v>4.0699935799414022E-3</v>
      </c>
      <c r="T319">
        <v>4.0699935799414022E-3</v>
      </c>
      <c r="U319">
        <v>4.0699935799414022E-3</v>
      </c>
      <c r="V319">
        <v>4.0699935799414022E-3</v>
      </c>
      <c r="W319">
        <v>4.0699935799414022E-3</v>
      </c>
      <c r="X319">
        <v>3154.2202085101062</v>
      </c>
      <c r="Y319">
        <v>3154.2202085101062</v>
      </c>
      <c r="Z319">
        <v>3154.2202085101062</v>
      </c>
      <c r="AA319">
        <v>3154.2202085101062</v>
      </c>
      <c r="AB319">
        <v>3154.2202085101062</v>
      </c>
      <c r="AC319">
        <v>3154.2202085101062</v>
      </c>
      <c r="AD319">
        <v>3154.2202085101062</v>
      </c>
      <c r="AE319">
        <v>315.42202085101059</v>
      </c>
      <c r="AF319">
        <v>315.42202085101059</v>
      </c>
      <c r="AG319">
        <v>315.42202085101059</v>
      </c>
      <c r="AH319">
        <v>315.42202085101059</v>
      </c>
      <c r="AI319">
        <v>315.42202085101059</v>
      </c>
      <c r="AJ319">
        <v>315.42202085101059</v>
      </c>
      <c r="AK319">
        <v>315.42202085101059</v>
      </c>
    </row>
    <row r="320" spans="1:37">
      <c r="A320" t="s">
        <v>362</v>
      </c>
      <c r="B320" t="s">
        <v>1410</v>
      </c>
      <c r="J320" t="s">
        <v>362</v>
      </c>
      <c r="L320">
        <v>0</v>
      </c>
      <c r="M320" t="s">
        <v>362</v>
      </c>
    </row>
    <row r="321" spans="1:37">
      <c r="A321" t="s">
        <v>711</v>
      </c>
      <c r="B321" t="s">
        <v>1411</v>
      </c>
      <c r="E321" t="s">
        <v>736</v>
      </c>
      <c r="F321" t="s">
        <v>1412</v>
      </c>
      <c r="G321" t="s">
        <v>832</v>
      </c>
      <c r="H321" t="s">
        <v>833</v>
      </c>
      <c r="I321" t="s">
        <v>737</v>
      </c>
      <c r="J321" t="s">
        <v>1413</v>
      </c>
      <c r="K321" t="s">
        <v>1414</v>
      </c>
      <c r="L321">
        <v>1</v>
      </c>
      <c r="M321">
        <v>1</v>
      </c>
      <c r="N321">
        <v>2019</v>
      </c>
      <c r="O321">
        <v>25</v>
      </c>
      <c r="Q321">
        <v>0.9</v>
      </c>
      <c r="R321">
        <v>0.91</v>
      </c>
      <c r="S321">
        <v>0.92</v>
      </c>
      <c r="T321">
        <v>0.93</v>
      </c>
      <c r="U321">
        <v>0.94</v>
      </c>
      <c r="V321">
        <v>0.95</v>
      </c>
      <c r="W321">
        <v>0.95</v>
      </c>
      <c r="X321">
        <v>1083.8776025609291</v>
      </c>
      <c r="Y321">
        <v>757.54886200495059</v>
      </c>
      <c r="Z321">
        <v>692.28311389375483</v>
      </c>
      <c r="AA321">
        <v>627.01736578255918</v>
      </c>
      <c r="AB321">
        <v>561.75161767136342</v>
      </c>
      <c r="AC321">
        <v>496.48586956016771</v>
      </c>
      <c r="AD321">
        <v>431.2201214489719</v>
      </c>
      <c r="AE321">
        <v>29.136494692498101</v>
      </c>
      <c r="AF321">
        <v>26.80557511709825</v>
      </c>
      <c r="AG321">
        <v>24.4746555416984</v>
      </c>
      <c r="AH321">
        <v>22.143735966298561</v>
      </c>
      <c r="AI321">
        <v>19.81281639089871</v>
      </c>
      <c r="AJ321">
        <v>17.48189681549886</v>
      </c>
      <c r="AK321">
        <v>15.15097724009901</v>
      </c>
    </row>
    <row r="322" spans="1:37">
      <c r="A322" t="s">
        <v>711</v>
      </c>
      <c r="B322" t="s">
        <v>1411</v>
      </c>
      <c r="E322" t="s">
        <v>736</v>
      </c>
      <c r="F322" t="s">
        <v>1415</v>
      </c>
      <c r="G322" t="s">
        <v>832</v>
      </c>
      <c r="H322" t="s">
        <v>833</v>
      </c>
      <c r="I322" t="s">
        <v>737</v>
      </c>
      <c r="J322" t="s">
        <v>1416</v>
      </c>
      <c r="K322" t="s">
        <v>1414</v>
      </c>
      <c r="L322">
        <v>1</v>
      </c>
      <c r="M322">
        <v>1</v>
      </c>
      <c r="N322">
        <v>2019</v>
      </c>
      <c r="O322">
        <v>25</v>
      </c>
      <c r="Q322">
        <v>0.9</v>
      </c>
      <c r="R322">
        <v>0.91</v>
      </c>
      <c r="S322">
        <v>0.92</v>
      </c>
      <c r="T322">
        <v>0.93</v>
      </c>
      <c r="U322">
        <v>0.94</v>
      </c>
      <c r="V322">
        <v>0.95</v>
      </c>
      <c r="W322">
        <v>0.95</v>
      </c>
      <c r="X322">
        <v>970.82800315403665</v>
      </c>
      <c r="Y322">
        <v>675.96667686595595</v>
      </c>
      <c r="Z322">
        <v>617.69368748095974</v>
      </c>
      <c r="AA322">
        <v>559.42069809596353</v>
      </c>
      <c r="AB322">
        <v>501.14770871096732</v>
      </c>
      <c r="AC322">
        <v>442.87471932597111</v>
      </c>
      <c r="AD322">
        <v>384.60172994097491</v>
      </c>
      <c r="AE322">
        <v>37.294713206397567</v>
      </c>
      <c r="AF322">
        <v>34.186820439197767</v>
      </c>
      <c r="AG322">
        <v>31.07892767199797</v>
      </c>
      <c r="AH322">
        <v>27.97103490479817</v>
      </c>
      <c r="AI322">
        <v>24.863142137598381</v>
      </c>
      <c r="AJ322">
        <v>21.75524937039858</v>
      </c>
      <c r="AK322">
        <v>18.64735660319878</v>
      </c>
    </row>
    <row r="323" spans="1:37">
      <c r="A323" t="s">
        <v>711</v>
      </c>
      <c r="B323" t="s">
        <v>1411</v>
      </c>
      <c r="E323" t="s">
        <v>736</v>
      </c>
      <c r="F323" t="s">
        <v>1417</v>
      </c>
      <c r="G323" t="s">
        <v>832</v>
      </c>
      <c r="H323" t="s">
        <v>833</v>
      </c>
      <c r="I323" t="s">
        <v>737</v>
      </c>
      <c r="J323" t="s">
        <v>1418</v>
      </c>
      <c r="K323" t="s">
        <v>1414</v>
      </c>
      <c r="L323">
        <v>1</v>
      </c>
      <c r="M323">
        <v>1</v>
      </c>
      <c r="N323">
        <v>2019</v>
      </c>
      <c r="O323">
        <v>25</v>
      </c>
      <c r="Q323">
        <v>0.9</v>
      </c>
      <c r="R323">
        <v>0.91</v>
      </c>
      <c r="S323">
        <v>0.92</v>
      </c>
      <c r="T323">
        <v>0.93</v>
      </c>
      <c r="U323">
        <v>0.94</v>
      </c>
      <c r="V323">
        <v>0.95</v>
      </c>
      <c r="W323">
        <v>0.95</v>
      </c>
      <c r="X323">
        <v>1165.4597876999239</v>
      </c>
      <c r="Y323">
        <v>815.8218513899468</v>
      </c>
      <c r="Z323">
        <v>745.89426412795137</v>
      </c>
      <c r="AA323">
        <v>675.96667686595595</v>
      </c>
      <c r="AB323">
        <v>606.03908960396052</v>
      </c>
      <c r="AC323">
        <v>536.11150234196498</v>
      </c>
      <c r="AD323">
        <v>466.18391507996961</v>
      </c>
      <c r="AE323">
        <v>44.287471932597107</v>
      </c>
      <c r="AF323">
        <v>40.596849271547363</v>
      </c>
      <c r="AG323">
        <v>36.906226610497598</v>
      </c>
      <c r="AH323">
        <v>33.215603949447839</v>
      </c>
      <c r="AI323">
        <v>29.52498128839807</v>
      </c>
      <c r="AJ323">
        <v>25.834358627348319</v>
      </c>
      <c r="AK323">
        <v>22.143735966298561</v>
      </c>
    </row>
    <row r="324" spans="1:37">
      <c r="A324" t="s">
        <v>711</v>
      </c>
      <c r="B324" t="s">
        <v>1411</v>
      </c>
      <c r="E324" t="s">
        <v>736</v>
      </c>
      <c r="F324" t="s">
        <v>1419</v>
      </c>
      <c r="G324" t="s">
        <v>832</v>
      </c>
      <c r="H324" t="s">
        <v>833</v>
      </c>
      <c r="I324" t="s">
        <v>737</v>
      </c>
      <c r="J324" t="s">
        <v>1420</v>
      </c>
      <c r="K324" t="s">
        <v>1414</v>
      </c>
      <c r="L324">
        <v>1</v>
      </c>
      <c r="M324">
        <v>1</v>
      </c>
      <c r="N324">
        <v>2019</v>
      </c>
      <c r="O324">
        <v>25</v>
      </c>
      <c r="Q324">
        <v>0.9</v>
      </c>
      <c r="R324">
        <v>0.91</v>
      </c>
      <c r="S324">
        <v>0.92</v>
      </c>
      <c r="T324">
        <v>0.93</v>
      </c>
      <c r="U324">
        <v>0.94</v>
      </c>
      <c r="V324">
        <v>0.95</v>
      </c>
      <c r="W324">
        <v>0.95</v>
      </c>
      <c r="X324">
        <v>1748.189681549886</v>
      </c>
      <c r="Y324">
        <v>1223.7327770849199</v>
      </c>
      <c r="Z324">
        <v>1118.8413961919271</v>
      </c>
      <c r="AA324">
        <v>1118.8413961919271</v>
      </c>
      <c r="AB324">
        <v>1118.8413961919271</v>
      </c>
      <c r="AC324">
        <v>1118.8413961919271</v>
      </c>
      <c r="AD324">
        <v>699.27587261995438</v>
      </c>
      <c r="AE324">
        <v>60.603908960396048</v>
      </c>
      <c r="AF324">
        <v>55.553583213696378</v>
      </c>
      <c r="AG324">
        <v>50.503257466996708</v>
      </c>
      <c r="AH324">
        <v>45.45293172029703</v>
      </c>
      <c r="AI324">
        <v>40.40260597359736</v>
      </c>
      <c r="AJ324">
        <v>35.35228022689769</v>
      </c>
      <c r="AK324">
        <v>30.30195448019802</v>
      </c>
    </row>
    <row r="325" spans="1:37">
      <c r="A325" t="s">
        <v>711</v>
      </c>
      <c r="B325" t="s">
        <v>1421</v>
      </c>
      <c r="E325" t="s">
        <v>770</v>
      </c>
      <c r="F325" t="s">
        <v>1422</v>
      </c>
      <c r="G325" t="s">
        <v>832</v>
      </c>
      <c r="H325" t="s">
        <v>833</v>
      </c>
      <c r="I325" t="s">
        <v>771</v>
      </c>
      <c r="J325" t="s">
        <v>1423</v>
      </c>
      <c r="K325" t="s">
        <v>1414</v>
      </c>
      <c r="L325">
        <v>1</v>
      </c>
      <c r="M325">
        <v>1</v>
      </c>
      <c r="N325">
        <v>2019</v>
      </c>
      <c r="O325">
        <v>25</v>
      </c>
      <c r="Q325">
        <v>0.9</v>
      </c>
      <c r="R325">
        <v>0.91</v>
      </c>
      <c r="S325">
        <v>0.92</v>
      </c>
      <c r="T325">
        <v>0.93</v>
      </c>
      <c r="U325">
        <v>0.94</v>
      </c>
      <c r="V325">
        <v>0.95</v>
      </c>
      <c r="W325">
        <v>0.95</v>
      </c>
      <c r="X325">
        <v>582.72989384996197</v>
      </c>
      <c r="Y325">
        <v>524.45690446496576</v>
      </c>
      <c r="Z325">
        <v>466.18391507996961</v>
      </c>
      <c r="AA325">
        <v>466.18391507996961</v>
      </c>
      <c r="AB325">
        <v>466.18391507996961</v>
      </c>
      <c r="AC325">
        <v>466.18391507996961</v>
      </c>
      <c r="AD325">
        <v>466.18391507996961</v>
      </c>
      <c r="AE325">
        <v>163.16437027798929</v>
      </c>
      <c r="AF325">
        <v>143.9342837809406</v>
      </c>
      <c r="AG325">
        <v>124.7041972838919</v>
      </c>
      <c r="AH325">
        <v>105.4741107868431</v>
      </c>
      <c r="AI325">
        <v>86.244024289794368</v>
      </c>
      <c r="AJ325">
        <v>67.013937792745622</v>
      </c>
      <c r="AK325">
        <v>47.783851295696877</v>
      </c>
    </row>
    <row r="326" spans="1:37">
      <c r="A326" t="s">
        <v>711</v>
      </c>
      <c r="B326" t="s">
        <v>1421</v>
      </c>
      <c r="E326" t="s">
        <v>770</v>
      </c>
      <c r="F326" t="s">
        <v>1424</v>
      </c>
      <c r="G326" t="s">
        <v>832</v>
      </c>
      <c r="H326" t="s">
        <v>833</v>
      </c>
      <c r="I326" t="s">
        <v>771</v>
      </c>
      <c r="J326" t="s">
        <v>1425</v>
      </c>
      <c r="K326" t="s">
        <v>1414</v>
      </c>
      <c r="L326">
        <v>1</v>
      </c>
      <c r="M326">
        <v>1</v>
      </c>
      <c r="N326">
        <v>2019</v>
      </c>
      <c r="O326">
        <v>25</v>
      </c>
      <c r="Q326">
        <v>0.9</v>
      </c>
      <c r="R326">
        <v>0.91</v>
      </c>
      <c r="S326">
        <v>0.92</v>
      </c>
      <c r="T326">
        <v>0.93</v>
      </c>
      <c r="U326">
        <v>0.94</v>
      </c>
      <c r="V326">
        <v>0.95</v>
      </c>
      <c r="W326">
        <v>0.95</v>
      </c>
      <c r="X326">
        <v>874.09484077494301</v>
      </c>
      <c r="Y326">
        <v>757.54886200495059</v>
      </c>
      <c r="Z326">
        <v>641.00288323495818</v>
      </c>
      <c r="AA326">
        <v>641.00288323495818</v>
      </c>
      <c r="AB326">
        <v>641.00288323495818</v>
      </c>
      <c r="AC326">
        <v>641.00288323495818</v>
      </c>
      <c r="AD326">
        <v>641.00288323495818</v>
      </c>
      <c r="AE326">
        <v>174.8189681549886</v>
      </c>
      <c r="AF326">
        <v>156.3658548497398</v>
      </c>
      <c r="AG326">
        <v>137.91274154449101</v>
      </c>
      <c r="AH326">
        <v>119.45962823924221</v>
      </c>
      <c r="AI326">
        <v>101.0065149339934</v>
      </c>
      <c r="AJ326">
        <v>82.553401628744624</v>
      </c>
      <c r="AK326">
        <v>64.100288323495818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Z183"/>
  <sheetViews>
    <sheetView workbookViewId="0">
      <selection activeCell="M18" sqref="M18"/>
    </sheetView>
  </sheetViews>
  <sheetFormatPr defaultRowHeight="15"/>
  <cols>
    <col min="1" max="1" width="9.42578125" bestFit="1" customWidth="1"/>
    <col min="6" max="6" width="41.28515625" bestFit="1" customWidth="1"/>
    <col min="8" max="8" width="24.42578125" bestFit="1" customWidth="1"/>
    <col min="9" max="9" width="24.42578125" customWidth="1"/>
  </cols>
  <sheetData>
    <row r="1" spans="1:52">
      <c r="M1">
        <v>2021</v>
      </c>
      <c r="N1">
        <v>2025</v>
      </c>
      <c r="O1">
        <v>2030</v>
      </c>
      <c r="P1">
        <v>2035</v>
      </c>
      <c r="Q1">
        <v>2040</v>
      </c>
      <c r="R1">
        <v>2045</v>
      </c>
      <c r="S1">
        <v>2050</v>
      </c>
      <c r="T1">
        <v>2100</v>
      </c>
      <c r="U1">
        <v>2021</v>
      </c>
      <c r="V1">
        <v>2025</v>
      </c>
      <c r="W1">
        <v>2030</v>
      </c>
      <c r="X1">
        <v>2035</v>
      </c>
      <c r="Y1">
        <v>2040</v>
      </c>
      <c r="Z1">
        <v>2045</v>
      </c>
      <c r="AA1">
        <v>2050</v>
      </c>
      <c r="AB1">
        <v>2100</v>
      </c>
      <c r="AC1">
        <v>2021</v>
      </c>
      <c r="AD1">
        <v>2025</v>
      </c>
      <c r="AE1">
        <v>2030</v>
      </c>
      <c r="AF1">
        <v>2035</v>
      </c>
      <c r="AG1">
        <v>2040</v>
      </c>
      <c r="AH1">
        <v>2045</v>
      </c>
      <c r="AI1">
        <v>2050</v>
      </c>
      <c r="AJ1">
        <v>2100</v>
      </c>
      <c r="AK1">
        <v>2021</v>
      </c>
      <c r="AL1">
        <v>2025</v>
      </c>
      <c r="AM1">
        <v>2030</v>
      </c>
      <c r="AN1">
        <v>2035</v>
      </c>
      <c r="AO1">
        <v>2040</v>
      </c>
      <c r="AP1">
        <v>2045</v>
      </c>
      <c r="AQ1">
        <v>2050</v>
      </c>
      <c r="AR1">
        <v>2100</v>
      </c>
      <c r="AS1">
        <v>2021</v>
      </c>
      <c r="AT1">
        <v>2025</v>
      </c>
      <c r="AU1">
        <v>2030</v>
      </c>
      <c r="AV1">
        <v>2035</v>
      </c>
      <c r="AW1">
        <v>2040</v>
      </c>
      <c r="AX1">
        <v>2045</v>
      </c>
      <c r="AY1">
        <v>2050</v>
      </c>
      <c r="AZ1">
        <v>2100</v>
      </c>
    </row>
    <row r="2" spans="1:52">
      <c r="M2" t="s">
        <v>1426</v>
      </c>
      <c r="N2" t="s">
        <v>1426</v>
      </c>
      <c r="O2" t="s">
        <v>1426</v>
      </c>
      <c r="P2" t="s">
        <v>1426</v>
      </c>
      <c r="Q2" t="s">
        <v>1426</v>
      </c>
      <c r="R2" t="s">
        <v>1426</v>
      </c>
      <c r="S2" t="s">
        <v>1426</v>
      </c>
      <c r="T2" t="s">
        <v>1426</v>
      </c>
      <c r="U2" t="s">
        <v>1427</v>
      </c>
      <c r="V2" t="s">
        <v>1427</v>
      </c>
      <c r="W2" t="s">
        <v>1427</v>
      </c>
      <c r="X2" t="s">
        <v>1427</v>
      </c>
      <c r="Y2" t="s">
        <v>1427</v>
      </c>
      <c r="Z2" t="s">
        <v>1427</v>
      </c>
      <c r="AA2" t="s">
        <v>1427</v>
      </c>
      <c r="AB2" t="s">
        <v>1427</v>
      </c>
      <c r="AC2" t="s">
        <v>1428</v>
      </c>
      <c r="AD2" t="s">
        <v>1428</v>
      </c>
      <c r="AE2" t="s">
        <v>1428</v>
      </c>
      <c r="AF2" t="s">
        <v>1428</v>
      </c>
      <c r="AG2" t="s">
        <v>1428</v>
      </c>
      <c r="AH2" t="s">
        <v>1428</v>
      </c>
      <c r="AI2" t="s">
        <v>1428</v>
      </c>
      <c r="AJ2" t="s">
        <v>1428</v>
      </c>
      <c r="AK2" t="s">
        <v>1429</v>
      </c>
      <c r="AL2" t="s">
        <v>1429</v>
      </c>
      <c r="AM2" t="s">
        <v>1429</v>
      </c>
      <c r="AN2" t="s">
        <v>1429</v>
      </c>
      <c r="AO2" t="s">
        <v>1429</v>
      </c>
      <c r="AP2" t="s">
        <v>1429</v>
      </c>
      <c r="AQ2" t="s">
        <v>1429</v>
      </c>
      <c r="AR2" t="s">
        <v>1429</v>
      </c>
      <c r="AS2" t="s">
        <v>1430</v>
      </c>
      <c r="AT2" t="s">
        <v>1430</v>
      </c>
      <c r="AU2" t="s">
        <v>1430</v>
      </c>
      <c r="AV2" t="s">
        <v>1430</v>
      </c>
      <c r="AW2" t="s">
        <v>1430</v>
      </c>
      <c r="AX2" t="s">
        <v>1430</v>
      </c>
      <c r="AY2" t="s">
        <v>1430</v>
      </c>
      <c r="AZ2" t="s">
        <v>1430</v>
      </c>
    </row>
    <row r="3" spans="1:52">
      <c r="A3" t="s">
        <v>687</v>
      </c>
      <c r="B3" t="s">
        <v>688</v>
      </c>
      <c r="C3" t="s">
        <v>689</v>
      </c>
      <c r="D3" t="s">
        <v>690</v>
      </c>
      <c r="E3" t="s">
        <v>691</v>
      </c>
      <c r="F3" t="s">
        <v>692</v>
      </c>
      <c r="G3" t="s">
        <v>693</v>
      </c>
      <c r="H3" t="s">
        <v>696</v>
      </c>
      <c r="I3" t="s">
        <v>1222</v>
      </c>
      <c r="J3" t="s">
        <v>1431</v>
      </c>
      <c r="K3" t="s">
        <v>1224</v>
      </c>
      <c r="L3" t="s">
        <v>1432</v>
      </c>
      <c r="M3" t="s">
        <v>1433</v>
      </c>
      <c r="U3" t="s">
        <v>1434</v>
      </c>
      <c r="AC3" t="s">
        <v>1435</v>
      </c>
      <c r="AK3" t="s">
        <v>1436</v>
      </c>
      <c r="AS3" t="s">
        <v>1437</v>
      </c>
    </row>
    <row r="4" spans="1:52">
      <c r="A4" t="s">
        <v>832</v>
      </c>
      <c r="B4" t="s">
        <v>906</v>
      </c>
      <c r="D4">
        <v>2020</v>
      </c>
      <c r="E4" t="s">
        <v>907</v>
      </c>
      <c r="F4" t="s">
        <v>1438</v>
      </c>
      <c r="G4" t="s">
        <v>976</v>
      </c>
      <c r="H4" t="s">
        <v>1439</v>
      </c>
      <c r="I4">
        <v>1</v>
      </c>
      <c r="J4">
        <v>0</v>
      </c>
      <c r="K4">
        <v>100</v>
      </c>
      <c r="L4">
        <v>31.536000000000001</v>
      </c>
      <c r="M4">
        <v>8970.368179309633</v>
      </c>
      <c r="N4">
        <v>8970.368179309633</v>
      </c>
      <c r="O4">
        <v>8970.368179309633</v>
      </c>
      <c r="P4">
        <v>8970.368179309633</v>
      </c>
      <c r="Q4">
        <v>8970.368179309633</v>
      </c>
      <c r="R4">
        <v>8970.368179309633</v>
      </c>
      <c r="S4">
        <v>8970.368179309633</v>
      </c>
      <c r="T4">
        <v>8970.368179309633</v>
      </c>
      <c r="U4">
        <v>161.69956506255861</v>
      </c>
      <c r="V4">
        <v>161.69956506255861</v>
      </c>
      <c r="W4">
        <v>161.69956506255861</v>
      </c>
      <c r="X4">
        <v>161.69956506255861</v>
      </c>
      <c r="Y4">
        <v>161.69956506255861</v>
      </c>
      <c r="Z4">
        <v>161.69956506255861</v>
      </c>
      <c r="AA4">
        <v>161.69956506255861</v>
      </c>
      <c r="AB4">
        <v>161.69956506255861</v>
      </c>
      <c r="AS4">
        <v>0.66</v>
      </c>
      <c r="AT4">
        <v>0.66</v>
      </c>
      <c r="AU4">
        <v>0.66</v>
      </c>
      <c r="AV4">
        <v>0.66</v>
      </c>
      <c r="AW4">
        <v>0.66</v>
      </c>
      <c r="AX4">
        <v>0.66</v>
      </c>
      <c r="AY4">
        <v>0.66</v>
      </c>
      <c r="AZ4">
        <v>0.66</v>
      </c>
    </row>
    <row r="5" spans="1:52">
      <c r="A5" t="s">
        <v>832</v>
      </c>
      <c r="B5" t="s">
        <v>906</v>
      </c>
      <c r="D5">
        <v>2020</v>
      </c>
      <c r="E5" t="s">
        <v>907</v>
      </c>
      <c r="F5" t="s">
        <v>1440</v>
      </c>
      <c r="G5" t="s">
        <v>976</v>
      </c>
      <c r="H5" t="s">
        <v>1441</v>
      </c>
      <c r="I5">
        <v>1</v>
      </c>
      <c r="J5">
        <v>0</v>
      </c>
      <c r="K5">
        <v>100</v>
      </c>
      <c r="L5">
        <v>31.536000000000001</v>
      </c>
      <c r="M5">
        <v>8008.0861522590212</v>
      </c>
      <c r="N5">
        <v>8008.0861522590212</v>
      </c>
      <c r="O5">
        <v>8008.0861522590212</v>
      </c>
      <c r="P5">
        <v>8008.0861522590212</v>
      </c>
      <c r="Q5">
        <v>8008.0861522590212</v>
      </c>
      <c r="R5">
        <v>8008.0861522590212</v>
      </c>
      <c r="S5">
        <v>8008.0861522590212</v>
      </c>
      <c r="T5">
        <v>8008.0861522590212</v>
      </c>
      <c r="U5">
        <v>53.146010894687088</v>
      </c>
      <c r="V5">
        <v>53.146010894687088</v>
      </c>
      <c r="W5">
        <v>53.146010894687088</v>
      </c>
      <c r="X5">
        <v>53.146010894687088</v>
      </c>
      <c r="Y5">
        <v>53.146010894687088</v>
      </c>
      <c r="Z5">
        <v>53.146010894687088</v>
      </c>
      <c r="AA5">
        <v>53.146010894687088</v>
      </c>
      <c r="AB5">
        <v>53.146010894687088</v>
      </c>
      <c r="AS5">
        <v>0.66</v>
      </c>
      <c r="AT5">
        <v>0.66</v>
      </c>
      <c r="AU5">
        <v>0.66</v>
      </c>
      <c r="AV5">
        <v>0.66</v>
      </c>
      <c r="AW5">
        <v>0.66</v>
      </c>
      <c r="AX5">
        <v>0.66</v>
      </c>
      <c r="AY5">
        <v>0.66</v>
      </c>
      <c r="AZ5">
        <v>0.66</v>
      </c>
    </row>
    <row r="6" spans="1:52">
      <c r="A6" t="s">
        <v>832</v>
      </c>
      <c r="B6" t="s">
        <v>906</v>
      </c>
      <c r="D6">
        <v>2020</v>
      </c>
      <c r="E6" t="s">
        <v>907</v>
      </c>
      <c r="F6" t="s">
        <v>1442</v>
      </c>
      <c r="G6" t="s">
        <v>976</v>
      </c>
      <c r="H6" t="s">
        <v>1443</v>
      </c>
      <c r="I6">
        <v>1</v>
      </c>
      <c r="J6">
        <v>0</v>
      </c>
      <c r="K6">
        <v>100</v>
      </c>
      <c r="L6">
        <v>31.536000000000001</v>
      </c>
      <c r="M6">
        <v>7842.9942886287163</v>
      </c>
      <c r="N6">
        <v>7842.9942886287163</v>
      </c>
      <c r="O6">
        <v>7842.9942886287163</v>
      </c>
      <c r="P6">
        <v>7842.9942886287163</v>
      </c>
      <c r="Q6">
        <v>7842.9942886287163</v>
      </c>
      <c r="R6">
        <v>7842.9942886287163</v>
      </c>
      <c r="S6">
        <v>7842.9942886287163</v>
      </c>
      <c r="T6">
        <v>7842.9942886287163</v>
      </c>
      <c r="U6">
        <v>152.65343554856929</v>
      </c>
      <c r="V6">
        <v>152.65343554856929</v>
      </c>
      <c r="W6">
        <v>152.65343554856929</v>
      </c>
      <c r="X6">
        <v>152.65343554856929</v>
      </c>
      <c r="Y6">
        <v>152.65343554856929</v>
      </c>
      <c r="Z6">
        <v>152.65343554856929</v>
      </c>
      <c r="AA6">
        <v>152.65343554856929</v>
      </c>
      <c r="AB6">
        <v>152.65343554856929</v>
      </c>
      <c r="AS6">
        <v>0.62</v>
      </c>
      <c r="AT6">
        <v>0.62</v>
      </c>
      <c r="AU6">
        <v>0.62</v>
      </c>
      <c r="AV6">
        <v>0.62</v>
      </c>
      <c r="AW6">
        <v>0.62</v>
      </c>
      <c r="AX6">
        <v>0.62</v>
      </c>
      <c r="AY6">
        <v>0.62</v>
      </c>
      <c r="AZ6">
        <v>0.62</v>
      </c>
    </row>
    <row r="7" spans="1:52">
      <c r="A7" t="s">
        <v>832</v>
      </c>
      <c r="B7" t="s">
        <v>906</v>
      </c>
      <c r="D7">
        <v>2020</v>
      </c>
      <c r="E7" t="s">
        <v>907</v>
      </c>
      <c r="F7" t="s">
        <v>1444</v>
      </c>
      <c r="G7" t="s">
        <v>976</v>
      </c>
      <c r="H7" t="s">
        <v>1445</v>
      </c>
      <c r="I7">
        <v>1</v>
      </c>
      <c r="J7">
        <v>0</v>
      </c>
      <c r="K7">
        <v>100</v>
      </c>
      <c r="L7">
        <v>31.536000000000001</v>
      </c>
      <c r="M7">
        <v>7060.5040856686428</v>
      </c>
      <c r="N7">
        <v>7060.5040856686428</v>
      </c>
      <c r="O7">
        <v>7060.5040856686428</v>
      </c>
      <c r="P7">
        <v>7060.5040856686428</v>
      </c>
      <c r="Q7">
        <v>7060.5040856686428</v>
      </c>
      <c r="R7">
        <v>7060.5040856686428</v>
      </c>
      <c r="S7">
        <v>7060.5040856686428</v>
      </c>
      <c r="T7">
        <v>7060.5040856686428</v>
      </c>
      <c r="U7">
        <v>37.315284245205831</v>
      </c>
      <c r="V7">
        <v>37.315284245205831</v>
      </c>
      <c r="W7">
        <v>37.315284245205831</v>
      </c>
      <c r="X7">
        <v>37.315284245205831</v>
      </c>
      <c r="Y7">
        <v>37.315284245205831</v>
      </c>
      <c r="Z7">
        <v>37.315284245205831</v>
      </c>
      <c r="AA7">
        <v>37.315284245205831</v>
      </c>
      <c r="AB7">
        <v>37.315284245205831</v>
      </c>
      <c r="AS7">
        <v>0.66</v>
      </c>
      <c r="AT7">
        <v>0.66</v>
      </c>
      <c r="AU7">
        <v>0.66</v>
      </c>
      <c r="AV7">
        <v>0.66</v>
      </c>
      <c r="AW7">
        <v>0.66</v>
      </c>
      <c r="AX7">
        <v>0.66</v>
      </c>
      <c r="AY7">
        <v>0.66</v>
      </c>
      <c r="AZ7">
        <v>0.66</v>
      </c>
    </row>
    <row r="8" spans="1:52">
      <c r="A8" t="s">
        <v>832</v>
      </c>
      <c r="B8" t="s">
        <v>906</v>
      </c>
      <c r="D8">
        <v>2020</v>
      </c>
      <c r="E8" t="s">
        <v>907</v>
      </c>
      <c r="F8" t="s">
        <v>1446</v>
      </c>
      <c r="G8" t="s">
        <v>976</v>
      </c>
      <c r="H8" t="s">
        <v>1447</v>
      </c>
      <c r="I8">
        <v>1</v>
      </c>
      <c r="J8">
        <v>0</v>
      </c>
      <c r="K8">
        <v>100</v>
      </c>
      <c r="L8">
        <v>31.536000000000001</v>
      </c>
      <c r="M8">
        <v>7060.5040856686428</v>
      </c>
      <c r="N8">
        <v>7060.5040856686428</v>
      </c>
      <c r="O8">
        <v>7060.5040856686428</v>
      </c>
      <c r="P8">
        <v>7060.5040856686428</v>
      </c>
      <c r="Q8">
        <v>7060.5040856686428</v>
      </c>
      <c r="R8">
        <v>7060.5040856686428</v>
      </c>
      <c r="S8">
        <v>7060.5040856686428</v>
      </c>
      <c r="T8">
        <v>7060.5040856686428</v>
      </c>
      <c r="U8">
        <v>37.315284245205831</v>
      </c>
      <c r="V8">
        <v>37.315284245205831</v>
      </c>
      <c r="W8">
        <v>37.315284245205831</v>
      </c>
      <c r="X8">
        <v>37.315284245205831</v>
      </c>
      <c r="Y8">
        <v>37.315284245205831</v>
      </c>
      <c r="Z8">
        <v>37.315284245205831</v>
      </c>
      <c r="AA8">
        <v>37.315284245205831</v>
      </c>
      <c r="AB8">
        <v>37.315284245205831</v>
      </c>
      <c r="AS8">
        <v>0.66</v>
      </c>
      <c r="AT8">
        <v>0.66</v>
      </c>
      <c r="AU8">
        <v>0.66</v>
      </c>
      <c r="AV8">
        <v>0.66</v>
      </c>
      <c r="AW8">
        <v>0.66</v>
      </c>
      <c r="AX8">
        <v>0.66</v>
      </c>
      <c r="AY8">
        <v>0.66</v>
      </c>
      <c r="AZ8">
        <v>0.66</v>
      </c>
    </row>
    <row r="9" spans="1:52">
      <c r="A9" t="s">
        <v>832</v>
      </c>
      <c r="B9" t="s">
        <v>906</v>
      </c>
      <c r="D9">
        <v>2020</v>
      </c>
      <c r="E9" t="s">
        <v>966</v>
      </c>
      <c r="F9" t="s">
        <v>1448</v>
      </c>
      <c r="G9" t="s">
        <v>976</v>
      </c>
      <c r="H9" t="s">
        <v>1449</v>
      </c>
      <c r="I9">
        <v>1</v>
      </c>
      <c r="J9">
        <v>0</v>
      </c>
      <c r="K9">
        <v>100</v>
      </c>
      <c r="L9">
        <v>31.536000000000001</v>
      </c>
      <c r="M9">
        <v>8970.368179309633</v>
      </c>
      <c r="N9">
        <v>8970.368179309633</v>
      </c>
      <c r="O9">
        <v>8970.368179309633</v>
      </c>
      <c r="P9">
        <v>8970.368179309633</v>
      </c>
      <c r="Q9">
        <v>8970.368179309633</v>
      </c>
      <c r="R9">
        <v>8970.368179309633</v>
      </c>
      <c r="S9">
        <v>8970.368179309633</v>
      </c>
      <c r="T9">
        <v>8970.368179309633</v>
      </c>
      <c r="U9">
        <v>161.69956506255861</v>
      </c>
      <c r="V9">
        <v>161.69956506255861</v>
      </c>
      <c r="W9">
        <v>161.69956506255861</v>
      </c>
      <c r="X9">
        <v>161.69956506255861</v>
      </c>
      <c r="Y9">
        <v>161.69956506255861</v>
      </c>
      <c r="Z9">
        <v>161.69956506255861</v>
      </c>
      <c r="AA9">
        <v>161.69956506255861</v>
      </c>
      <c r="AB9">
        <v>161.69956506255861</v>
      </c>
      <c r="AS9">
        <v>0.66</v>
      </c>
      <c r="AT9">
        <v>0.66</v>
      </c>
      <c r="AU9">
        <v>0.66</v>
      </c>
      <c r="AV9">
        <v>0.66</v>
      </c>
      <c r="AW9">
        <v>0.66</v>
      </c>
      <c r="AX9">
        <v>0.66</v>
      </c>
      <c r="AY9">
        <v>0.66</v>
      </c>
      <c r="AZ9">
        <v>0.66</v>
      </c>
    </row>
    <row r="10" spans="1:52">
      <c r="A10" t="s">
        <v>832</v>
      </c>
      <c r="B10" t="s">
        <v>906</v>
      </c>
      <c r="D10">
        <v>2020</v>
      </c>
      <c r="E10" t="s">
        <v>966</v>
      </c>
      <c r="F10" t="s">
        <v>1450</v>
      </c>
      <c r="G10" t="s">
        <v>976</v>
      </c>
      <c r="H10" t="s">
        <v>1451</v>
      </c>
      <c r="I10">
        <v>1</v>
      </c>
      <c r="J10">
        <v>0</v>
      </c>
      <c r="K10">
        <v>100</v>
      </c>
      <c r="L10">
        <v>31.536000000000001</v>
      </c>
      <c r="M10">
        <v>8008.0861522590212</v>
      </c>
      <c r="N10">
        <v>8008.0861522590212</v>
      </c>
      <c r="O10">
        <v>8008.0861522590212</v>
      </c>
      <c r="P10">
        <v>8008.0861522590212</v>
      </c>
      <c r="Q10">
        <v>8008.0861522590212</v>
      </c>
      <c r="R10">
        <v>8008.0861522590212</v>
      </c>
      <c r="S10">
        <v>8008.0861522590212</v>
      </c>
      <c r="T10">
        <v>8008.0861522590212</v>
      </c>
      <c r="U10">
        <v>53.146010894687088</v>
      </c>
      <c r="V10">
        <v>53.146010894687088</v>
      </c>
      <c r="W10">
        <v>53.146010894687088</v>
      </c>
      <c r="X10">
        <v>53.146010894687088</v>
      </c>
      <c r="Y10">
        <v>53.146010894687088</v>
      </c>
      <c r="Z10">
        <v>53.146010894687088</v>
      </c>
      <c r="AA10">
        <v>53.146010894687088</v>
      </c>
      <c r="AB10">
        <v>53.146010894687088</v>
      </c>
      <c r="AS10">
        <v>0.66</v>
      </c>
      <c r="AT10">
        <v>0.66</v>
      </c>
      <c r="AU10">
        <v>0.66</v>
      </c>
      <c r="AV10">
        <v>0.66</v>
      </c>
      <c r="AW10">
        <v>0.66</v>
      </c>
      <c r="AX10">
        <v>0.66</v>
      </c>
      <c r="AY10">
        <v>0.66</v>
      </c>
      <c r="AZ10">
        <v>0.66</v>
      </c>
    </row>
    <row r="11" spans="1:52">
      <c r="A11" t="s">
        <v>832</v>
      </c>
      <c r="B11" t="s">
        <v>906</v>
      </c>
      <c r="D11">
        <v>2020</v>
      </c>
      <c r="E11" t="s">
        <v>966</v>
      </c>
      <c r="F11" t="s">
        <v>1452</v>
      </c>
      <c r="G11" t="s">
        <v>976</v>
      </c>
      <c r="H11" t="s">
        <v>1453</v>
      </c>
      <c r="I11">
        <v>1</v>
      </c>
      <c r="J11">
        <v>0</v>
      </c>
      <c r="K11">
        <v>100</v>
      </c>
      <c r="L11">
        <v>31.536000000000001</v>
      </c>
      <c r="M11">
        <v>7842.9942886287163</v>
      </c>
      <c r="N11">
        <v>7842.9942886287163</v>
      </c>
      <c r="O11">
        <v>7842.9942886287163</v>
      </c>
      <c r="P11">
        <v>7842.9942886287163</v>
      </c>
      <c r="Q11">
        <v>7842.9942886287163</v>
      </c>
      <c r="R11">
        <v>7842.9942886287163</v>
      </c>
      <c r="S11">
        <v>7842.9942886287163</v>
      </c>
      <c r="T11">
        <v>7842.9942886287163</v>
      </c>
      <c r="U11">
        <v>152.65343554856929</v>
      </c>
      <c r="V11">
        <v>152.65343554856929</v>
      </c>
      <c r="W11">
        <v>152.65343554856929</v>
      </c>
      <c r="X11">
        <v>152.65343554856929</v>
      </c>
      <c r="Y11">
        <v>152.65343554856929</v>
      </c>
      <c r="Z11">
        <v>152.65343554856929</v>
      </c>
      <c r="AA11">
        <v>152.65343554856929</v>
      </c>
      <c r="AB11">
        <v>152.65343554856929</v>
      </c>
      <c r="AS11">
        <v>0.62</v>
      </c>
      <c r="AT11">
        <v>0.62</v>
      </c>
      <c r="AU11">
        <v>0.62</v>
      </c>
      <c r="AV11">
        <v>0.62</v>
      </c>
      <c r="AW11">
        <v>0.62</v>
      </c>
      <c r="AX11">
        <v>0.62</v>
      </c>
      <c r="AY11">
        <v>0.62</v>
      </c>
      <c r="AZ11">
        <v>0.62</v>
      </c>
    </row>
    <row r="12" spans="1:52">
      <c r="A12" t="s">
        <v>832</v>
      </c>
      <c r="B12" t="s">
        <v>906</v>
      </c>
      <c r="D12">
        <v>2020</v>
      </c>
      <c r="E12" t="s">
        <v>966</v>
      </c>
      <c r="F12" t="s">
        <v>1454</v>
      </c>
      <c r="G12" t="s">
        <v>976</v>
      </c>
      <c r="H12" t="s">
        <v>1455</v>
      </c>
      <c r="I12">
        <v>1</v>
      </c>
      <c r="J12">
        <v>0</v>
      </c>
      <c r="K12">
        <v>100</v>
      </c>
      <c r="L12">
        <v>31.536000000000001</v>
      </c>
      <c r="M12">
        <v>7060.5040856686428</v>
      </c>
      <c r="N12">
        <v>7060.5040856686428</v>
      </c>
      <c r="O12">
        <v>7060.5040856686428</v>
      </c>
      <c r="P12">
        <v>7060.5040856686428</v>
      </c>
      <c r="Q12">
        <v>7060.5040856686428</v>
      </c>
      <c r="R12">
        <v>7060.5040856686428</v>
      </c>
      <c r="S12">
        <v>7060.5040856686428</v>
      </c>
      <c r="T12">
        <v>7060.5040856686428</v>
      </c>
      <c r="U12">
        <v>37.315284245205831</v>
      </c>
      <c r="V12">
        <v>37.315284245205831</v>
      </c>
      <c r="W12">
        <v>37.315284245205831</v>
      </c>
      <c r="X12">
        <v>37.315284245205831</v>
      </c>
      <c r="Y12">
        <v>37.315284245205831</v>
      </c>
      <c r="Z12">
        <v>37.315284245205831</v>
      </c>
      <c r="AA12">
        <v>37.315284245205831</v>
      </c>
      <c r="AB12">
        <v>37.315284245205831</v>
      </c>
      <c r="AS12">
        <v>0.66</v>
      </c>
      <c r="AT12">
        <v>0.66</v>
      </c>
      <c r="AU12">
        <v>0.66</v>
      </c>
      <c r="AV12">
        <v>0.66</v>
      </c>
      <c r="AW12">
        <v>0.66</v>
      </c>
      <c r="AX12">
        <v>0.66</v>
      </c>
      <c r="AY12">
        <v>0.66</v>
      </c>
      <c r="AZ12">
        <v>0.66</v>
      </c>
    </row>
    <row r="13" spans="1:52">
      <c r="A13" t="s">
        <v>832</v>
      </c>
      <c r="B13" t="s">
        <v>906</v>
      </c>
      <c r="D13">
        <v>2020</v>
      </c>
      <c r="E13" t="s">
        <v>966</v>
      </c>
      <c r="F13" t="s">
        <v>1456</v>
      </c>
      <c r="G13" t="s">
        <v>976</v>
      </c>
      <c r="H13" t="s">
        <v>1457</v>
      </c>
      <c r="I13">
        <v>1</v>
      </c>
      <c r="J13">
        <v>0</v>
      </c>
      <c r="K13">
        <v>100</v>
      </c>
      <c r="L13">
        <v>31.536000000000001</v>
      </c>
      <c r="M13">
        <v>7060.5040856686428</v>
      </c>
      <c r="N13">
        <v>7060.5040856686428</v>
      </c>
      <c r="O13">
        <v>7060.5040856686428</v>
      </c>
      <c r="P13">
        <v>7060.5040856686428</v>
      </c>
      <c r="Q13">
        <v>7060.5040856686428</v>
      </c>
      <c r="R13">
        <v>7060.5040856686428</v>
      </c>
      <c r="S13">
        <v>7060.5040856686428</v>
      </c>
      <c r="T13">
        <v>7060.5040856686428</v>
      </c>
      <c r="U13">
        <v>37.315284245205831</v>
      </c>
      <c r="V13">
        <v>37.315284245205831</v>
      </c>
      <c r="W13">
        <v>37.315284245205831</v>
      </c>
      <c r="X13">
        <v>37.315284245205831</v>
      </c>
      <c r="Y13">
        <v>37.315284245205831</v>
      </c>
      <c r="Z13">
        <v>37.315284245205831</v>
      </c>
      <c r="AA13">
        <v>37.315284245205831</v>
      </c>
      <c r="AB13">
        <v>37.315284245205831</v>
      </c>
      <c r="AS13">
        <v>0.66</v>
      </c>
      <c r="AT13">
        <v>0.66</v>
      </c>
      <c r="AU13">
        <v>0.66</v>
      </c>
      <c r="AV13">
        <v>0.66</v>
      </c>
      <c r="AW13">
        <v>0.66</v>
      </c>
      <c r="AX13">
        <v>0.66</v>
      </c>
      <c r="AY13">
        <v>0.66</v>
      </c>
      <c r="AZ13">
        <v>0.66</v>
      </c>
    </row>
    <row r="14" spans="1:52">
      <c r="A14" t="s">
        <v>832</v>
      </c>
      <c r="B14" t="s">
        <v>906</v>
      </c>
      <c r="D14">
        <v>2020</v>
      </c>
      <c r="E14" t="s">
        <v>966</v>
      </c>
      <c r="F14" t="s">
        <v>1458</v>
      </c>
      <c r="G14" t="s">
        <v>976</v>
      </c>
      <c r="H14" t="s">
        <v>1459</v>
      </c>
      <c r="I14">
        <v>1</v>
      </c>
      <c r="J14">
        <v>0</v>
      </c>
      <c r="K14">
        <v>100</v>
      </c>
      <c r="L14">
        <v>31.536000000000001</v>
      </c>
      <c r="M14">
        <v>3188.760653681225</v>
      </c>
      <c r="N14">
        <v>3188.760653681225</v>
      </c>
      <c r="O14">
        <v>3188.760653681225</v>
      </c>
      <c r="P14">
        <v>3188.760653681225</v>
      </c>
      <c r="Q14">
        <v>3060.9840742961269</v>
      </c>
      <c r="R14">
        <v>3060.9840742961269</v>
      </c>
      <c r="S14">
        <v>3060.9840742961269</v>
      </c>
      <c r="T14">
        <v>3060.9840742961269</v>
      </c>
      <c r="U14">
        <v>96.115126086136229</v>
      </c>
      <c r="V14">
        <v>96.115126086136229</v>
      </c>
      <c r="W14">
        <v>96.115126086136229</v>
      </c>
      <c r="X14">
        <v>96.115126086136229</v>
      </c>
      <c r="Y14">
        <v>92.722827518390247</v>
      </c>
      <c r="Z14">
        <v>92.722827518390247</v>
      </c>
      <c r="AA14">
        <v>92.722827518390247</v>
      </c>
      <c r="AB14">
        <v>92.722827518390247</v>
      </c>
      <c r="AS14">
        <v>0.33</v>
      </c>
      <c r="AT14">
        <v>0.33</v>
      </c>
      <c r="AU14">
        <v>0.33</v>
      </c>
      <c r="AV14">
        <v>0.33</v>
      </c>
      <c r="AW14">
        <v>0.33</v>
      </c>
      <c r="AX14">
        <v>0.33</v>
      </c>
      <c r="AY14">
        <v>0.33</v>
      </c>
      <c r="AZ14">
        <v>0.33</v>
      </c>
    </row>
    <row r="15" spans="1:52">
      <c r="A15" t="s">
        <v>832</v>
      </c>
      <c r="B15" t="s">
        <v>906</v>
      </c>
      <c r="D15">
        <v>2020</v>
      </c>
      <c r="E15" t="s">
        <v>966</v>
      </c>
      <c r="F15" t="s">
        <v>1460</v>
      </c>
      <c r="G15" t="s">
        <v>976</v>
      </c>
      <c r="H15" t="s">
        <v>1461</v>
      </c>
      <c r="I15">
        <v>1</v>
      </c>
      <c r="J15">
        <v>0</v>
      </c>
      <c r="K15">
        <v>100</v>
      </c>
      <c r="L15">
        <v>31.536000000000001</v>
      </c>
      <c r="M15">
        <v>6253.1370265450987</v>
      </c>
      <c r="N15">
        <v>6253.1370265450987</v>
      </c>
      <c r="O15">
        <v>4777.4871495755951</v>
      </c>
      <c r="P15">
        <v>3300.7065064168428</v>
      </c>
      <c r="Q15">
        <v>3168.40686227475</v>
      </c>
      <c r="R15">
        <v>3168.40686227475</v>
      </c>
      <c r="S15">
        <v>3168.40686227475</v>
      </c>
      <c r="T15">
        <v>3168.40686227475</v>
      </c>
      <c r="U15">
        <v>98.37665846463355</v>
      </c>
      <c r="V15">
        <v>98.37665846463355</v>
      </c>
      <c r="W15">
        <v>98.37665846463355</v>
      </c>
      <c r="X15">
        <v>98.37665846463355</v>
      </c>
      <c r="Y15">
        <v>93.853593707638908</v>
      </c>
      <c r="Z15">
        <v>93.853593707638908</v>
      </c>
      <c r="AA15">
        <v>93.853593707638908</v>
      </c>
      <c r="AB15">
        <v>93.853593707638908</v>
      </c>
      <c r="AS15">
        <v>0.41</v>
      </c>
      <c r="AT15">
        <v>0.41</v>
      </c>
      <c r="AU15">
        <v>0.37999999999999989</v>
      </c>
      <c r="AV15">
        <v>0.37999999999999989</v>
      </c>
      <c r="AW15">
        <v>0.37999999999999989</v>
      </c>
      <c r="AX15">
        <v>0.37999999999999989</v>
      </c>
      <c r="AY15">
        <v>0.37999999999999989</v>
      </c>
      <c r="AZ15">
        <v>0.37999999999999989</v>
      </c>
    </row>
    <row r="16" spans="1:52">
      <c r="A16" t="s">
        <v>832</v>
      </c>
      <c r="B16" t="s">
        <v>906</v>
      </c>
      <c r="D16">
        <v>2020</v>
      </c>
      <c r="E16" t="s">
        <v>966</v>
      </c>
      <c r="F16" t="s">
        <v>1462</v>
      </c>
      <c r="G16" t="s">
        <v>976</v>
      </c>
      <c r="H16" t="s">
        <v>1463</v>
      </c>
      <c r="I16">
        <v>1</v>
      </c>
      <c r="J16">
        <v>0</v>
      </c>
      <c r="K16">
        <v>100</v>
      </c>
      <c r="L16">
        <v>31.536000000000001</v>
      </c>
      <c r="M16">
        <v>6382.0443721194461</v>
      </c>
      <c r="N16">
        <v>6382.0443721194461</v>
      </c>
      <c r="O16">
        <v>5010.4249845608192</v>
      </c>
      <c r="P16">
        <v>3638.8055970021928</v>
      </c>
      <c r="Q16">
        <v>3492.936758589115</v>
      </c>
      <c r="R16">
        <v>3492.936758589115</v>
      </c>
      <c r="S16">
        <v>3492.936758589115</v>
      </c>
      <c r="T16">
        <v>3492.936758589115</v>
      </c>
      <c r="U16">
        <v>117.5996836818608</v>
      </c>
      <c r="V16">
        <v>117.5996836818608</v>
      </c>
      <c r="W16">
        <v>117.5996836818608</v>
      </c>
      <c r="X16">
        <v>117.5996836818608</v>
      </c>
      <c r="Y16">
        <v>113.0766189248662</v>
      </c>
      <c r="Z16">
        <v>113.0766189248662</v>
      </c>
      <c r="AA16">
        <v>113.0766189248662</v>
      </c>
      <c r="AB16">
        <v>113.0766189248662</v>
      </c>
      <c r="AS16">
        <v>0.33</v>
      </c>
      <c r="AT16">
        <v>0.33</v>
      </c>
      <c r="AU16">
        <v>0.32</v>
      </c>
      <c r="AV16">
        <v>0.32</v>
      </c>
      <c r="AW16">
        <v>0.32</v>
      </c>
      <c r="AX16">
        <v>0.32</v>
      </c>
      <c r="AY16">
        <v>0.32</v>
      </c>
      <c r="AZ16">
        <v>0.32</v>
      </c>
    </row>
    <row r="17" spans="1:52">
      <c r="A17" t="s">
        <v>832</v>
      </c>
      <c r="B17" t="s">
        <v>906</v>
      </c>
      <c r="D17">
        <v>2020</v>
      </c>
      <c r="E17" t="s">
        <v>966</v>
      </c>
      <c r="F17" t="s">
        <v>1464</v>
      </c>
      <c r="G17" t="s">
        <v>976</v>
      </c>
      <c r="H17" t="s">
        <v>1465</v>
      </c>
      <c r="I17">
        <v>1</v>
      </c>
      <c r="J17">
        <v>0</v>
      </c>
      <c r="K17">
        <v>100</v>
      </c>
      <c r="L17">
        <v>31.536000000000001</v>
      </c>
      <c r="M17">
        <v>14006.80078622317</v>
      </c>
      <c r="N17">
        <v>14006.80078622317</v>
      </c>
      <c r="O17">
        <v>11382.292460977031</v>
      </c>
      <c r="P17">
        <v>8758.9149019201323</v>
      </c>
      <c r="Q17">
        <v>8408.3773832530478</v>
      </c>
      <c r="R17">
        <v>8408.3773832530478</v>
      </c>
      <c r="S17">
        <v>8408.3773832530478</v>
      </c>
      <c r="T17">
        <v>8408.3773832530478</v>
      </c>
      <c r="U17">
        <v>196.7533169292671</v>
      </c>
      <c r="V17">
        <v>196.7533169292671</v>
      </c>
      <c r="W17">
        <v>196.7533169292671</v>
      </c>
      <c r="X17">
        <v>196.7533169292671</v>
      </c>
      <c r="Y17">
        <v>188.83795360452649</v>
      </c>
      <c r="Z17">
        <v>188.83795360452649</v>
      </c>
      <c r="AA17">
        <v>188.83795360452649</v>
      </c>
      <c r="AB17">
        <v>188.83795360452649</v>
      </c>
      <c r="AS17">
        <v>0.37999999999999989</v>
      </c>
      <c r="AT17">
        <v>0.37999999999999989</v>
      </c>
      <c r="AU17">
        <v>0.37999999999999989</v>
      </c>
      <c r="AV17">
        <v>0.37999999999999989</v>
      </c>
      <c r="AW17">
        <v>0.37999999999999989</v>
      </c>
      <c r="AX17">
        <v>0.37999999999999989</v>
      </c>
      <c r="AY17">
        <v>0.37999999999999989</v>
      </c>
      <c r="AZ17">
        <v>0.37999999999999989</v>
      </c>
    </row>
    <row r="18" spans="1:52">
      <c r="A18" t="s">
        <v>832</v>
      </c>
      <c r="B18" t="s">
        <v>906</v>
      </c>
      <c r="D18">
        <v>2020</v>
      </c>
      <c r="E18" t="s">
        <v>966</v>
      </c>
      <c r="F18" t="s">
        <v>1466</v>
      </c>
      <c r="G18" t="s">
        <v>976</v>
      </c>
      <c r="H18" t="s">
        <v>1467</v>
      </c>
      <c r="I18">
        <v>1</v>
      </c>
      <c r="J18">
        <v>0</v>
      </c>
      <c r="K18">
        <v>100</v>
      </c>
      <c r="L18">
        <v>31.536000000000001</v>
      </c>
      <c r="M18">
        <v>14006.80078622317</v>
      </c>
      <c r="N18">
        <v>14006.80078622317</v>
      </c>
      <c r="O18">
        <v>11382.292460977031</v>
      </c>
      <c r="P18">
        <v>8758.9149019201323</v>
      </c>
      <c r="Q18">
        <v>8408.3773832530478</v>
      </c>
      <c r="R18">
        <v>8408.3773832530478</v>
      </c>
      <c r="S18">
        <v>8408.3773832530478</v>
      </c>
      <c r="T18">
        <v>8408.3773832530478</v>
      </c>
      <c r="U18">
        <v>196.7533169292671</v>
      </c>
      <c r="V18">
        <v>196.7533169292671</v>
      </c>
      <c r="W18">
        <v>196.7533169292671</v>
      </c>
      <c r="X18">
        <v>196.7533169292671</v>
      </c>
      <c r="Y18">
        <v>188.83795360452649</v>
      </c>
      <c r="Z18">
        <v>188.83795360452649</v>
      </c>
      <c r="AA18">
        <v>188.83795360452649</v>
      </c>
      <c r="AB18">
        <v>188.83795360452649</v>
      </c>
      <c r="AS18">
        <v>0.37999999999999989</v>
      </c>
      <c r="AT18">
        <v>0.37999999999999989</v>
      </c>
      <c r="AU18">
        <v>0.37999999999999989</v>
      </c>
      <c r="AV18">
        <v>0.37999999999999989</v>
      </c>
      <c r="AW18">
        <v>0.37999999999999989</v>
      </c>
      <c r="AX18">
        <v>0.37999999999999989</v>
      </c>
      <c r="AY18">
        <v>0.37999999999999989</v>
      </c>
      <c r="AZ18">
        <v>0.37999999999999989</v>
      </c>
    </row>
    <row r="19" spans="1:52">
      <c r="A19" t="s">
        <v>832</v>
      </c>
      <c r="B19" t="s">
        <v>906</v>
      </c>
      <c r="D19">
        <v>2020</v>
      </c>
      <c r="E19" t="s">
        <v>907</v>
      </c>
      <c r="F19" t="s">
        <v>1468</v>
      </c>
      <c r="G19" t="s">
        <v>976</v>
      </c>
      <c r="H19" t="s">
        <v>1469</v>
      </c>
      <c r="I19">
        <v>1</v>
      </c>
      <c r="J19">
        <v>0</v>
      </c>
      <c r="K19">
        <v>100</v>
      </c>
      <c r="L19">
        <v>31.536000000000001</v>
      </c>
      <c r="M19">
        <v>3188.760653681225</v>
      </c>
      <c r="N19">
        <v>3188.760653681225</v>
      </c>
      <c r="O19">
        <v>3188.760653681225</v>
      </c>
      <c r="P19">
        <v>3188.760653681225</v>
      </c>
      <c r="Q19">
        <v>3060.9840742961269</v>
      </c>
      <c r="R19">
        <v>3060.9840742961269</v>
      </c>
      <c r="S19">
        <v>3060.9840742961269</v>
      </c>
      <c r="T19">
        <v>3060.9840742961269</v>
      </c>
      <c r="U19">
        <v>96.115126086136229</v>
      </c>
      <c r="V19">
        <v>96.115126086136229</v>
      </c>
      <c r="W19">
        <v>96.115126086136229</v>
      </c>
      <c r="X19">
        <v>96.115126086136229</v>
      </c>
      <c r="Y19">
        <v>92.722827518390247</v>
      </c>
      <c r="Z19">
        <v>92.722827518390247</v>
      </c>
      <c r="AA19">
        <v>92.722827518390247</v>
      </c>
      <c r="AB19">
        <v>92.722827518390247</v>
      </c>
      <c r="AS19">
        <v>0.33</v>
      </c>
      <c r="AT19">
        <v>0.33</v>
      </c>
      <c r="AU19">
        <v>0.33</v>
      </c>
      <c r="AV19">
        <v>0.33</v>
      </c>
      <c r="AW19">
        <v>0.33</v>
      </c>
      <c r="AX19">
        <v>0.33</v>
      </c>
      <c r="AY19">
        <v>0.33</v>
      </c>
      <c r="AZ19">
        <v>0.33</v>
      </c>
    </row>
    <row r="20" spans="1:52">
      <c r="A20" t="s">
        <v>832</v>
      </c>
      <c r="B20" t="s">
        <v>906</v>
      </c>
      <c r="D20">
        <v>2020</v>
      </c>
      <c r="E20" t="s">
        <v>907</v>
      </c>
      <c r="F20" t="s">
        <v>1470</v>
      </c>
      <c r="G20" t="s">
        <v>976</v>
      </c>
      <c r="H20" t="s">
        <v>1471</v>
      </c>
      <c r="I20">
        <v>1</v>
      </c>
      <c r="J20">
        <v>0</v>
      </c>
      <c r="K20">
        <v>100</v>
      </c>
      <c r="L20">
        <v>31.536000000000001</v>
      </c>
      <c r="M20">
        <v>6253.1370265450987</v>
      </c>
      <c r="N20">
        <v>6253.1370265450987</v>
      </c>
      <c r="O20">
        <v>4777.4871495755951</v>
      </c>
      <c r="P20">
        <v>3300.7065064168428</v>
      </c>
      <c r="Q20">
        <v>3168.40686227475</v>
      </c>
      <c r="R20">
        <v>3168.40686227475</v>
      </c>
      <c r="S20">
        <v>3168.40686227475</v>
      </c>
      <c r="T20">
        <v>3168.40686227475</v>
      </c>
      <c r="U20">
        <v>98.37665846463355</v>
      </c>
      <c r="V20">
        <v>98.37665846463355</v>
      </c>
      <c r="W20">
        <v>98.37665846463355</v>
      </c>
      <c r="X20">
        <v>98.37665846463355</v>
      </c>
      <c r="Y20">
        <v>93.853593707638908</v>
      </c>
      <c r="Z20">
        <v>93.853593707638908</v>
      </c>
      <c r="AA20">
        <v>93.853593707638908</v>
      </c>
      <c r="AB20">
        <v>93.853593707638908</v>
      </c>
      <c r="AS20">
        <v>0.41</v>
      </c>
      <c r="AT20">
        <v>0.41</v>
      </c>
      <c r="AU20">
        <v>0.37999999999999989</v>
      </c>
      <c r="AV20">
        <v>0.37999999999999989</v>
      </c>
      <c r="AW20">
        <v>0.37999999999999989</v>
      </c>
      <c r="AX20">
        <v>0.37999999999999989</v>
      </c>
      <c r="AY20">
        <v>0.37999999999999989</v>
      </c>
      <c r="AZ20">
        <v>0.37999999999999989</v>
      </c>
    </row>
    <row r="21" spans="1:52">
      <c r="A21" t="s">
        <v>832</v>
      </c>
      <c r="B21" t="s">
        <v>906</v>
      </c>
      <c r="D21">
        <v>2020</v>
      </c>
      <c r="E21" t="s">
        <v>907</v>
      </c>
      <c r="F21" t="s">
        <v>1472</v>
      </c>
      <c r="G21" t="s">
        <v>976</v>
      </c>
      <c r="H21" t="s">
        <v>1473</v>
      </c>
      <c r="I21">
        <v>1</v>
      </c>
      <c r="J21">
        <v>0</v>
      </c>
      <c r="K21">
        <v>100</v>
      </c>
      <c r="L21">
        <v>31.536000000000001</v>
      </c>
      <c r="M21">
        <v>6382.0443721194461</v>
      </c>
      <c r="N21">
        <v>6382.0443721194461</v>
      </c>
      <c r="O21">
        <v>5010.4249845608192</v>
      </c>
      <c r="P21">
        <v>3638.8055970021928</v>
      </c>
      <c r="Q21">
        <v>3492.936758589115</v>
      </c>
      <c r="R21">
        <v>3492.936758589115</v>
      </c>
      <c r="S21">
        <v>3492.936758589115</v>
      </c>
      <c r="T21">
        <v>3492.936758589115</v>
      </c>
      <c r="U21">
        <v>117.5996836818608</v>
      </c>
      <c r="V21">
        <v>117.5996836818608</v>
      </c>
      <c r="W21">
        <v>117.5996836818608</v>
      </c>
      <c r="X21">
        <v>117.5996836818608</v>
      </c>
      <c r="Y21">
        <v>113.0766189248662</v>
      </c>
      <c r="Z21">
        <v>113.0766189248662</v>
      </c>
      <c r="AA21">
        <v>113.0766189248662</v>
      </c>
      <c r="AB21">
        <v>113.0766189248662</v>
      </c>
      <c r="AS21">
        <v>0.33</v>
      </c>
      <c r="AT21">
        <v>0.33</v>
      </c>
      <c r="AU21">
        <v>0.32</v>
      </c>
      <c r="AV21">
        <v>0.32</v>
      </c>
      <c r="AW21">
        <v>0.32</v>
      </c>
      <c r="AX21">
        <v>0.32</v>
      </c>
      <c r="AY21">
        <v>0.32</v>
      </c>
      <c r="AZ21">
        <v>0.32</v>
      </c>
    </row>
    <row r="22" spans="1:52">
      <c r="A22" t="s">
        <v>832</v>
      </c>
      <c r="B22" t="s">
        <v>906</v>
      </c>
      <c r="D22">
        <v>2020</v>
      </c>
      <c r="E22" t="s">
        <v>907</v>
      </c>
      <c r="F22" t="s">
        <v>1474</v>
      </c>
      <c r="G22" t="s">
        <v>976</v>
      </c>
      <c r="H22" t="s">
        <v>1475</v>
      </c>
      <c r="I22">
        <v>1</v>
      </c>
      <c r="J22">
        <v>0</v>
      </c>
      <c r="K22">
        <v>100</v>
      </c>
      <c r="L22">
        <v>31.536000000000001</v>
      </c>
      <c r="M22">
        <v>14006.80078622317</v>
      </c>
      <c r="N22">
        <v>14006.80078622317</v>
      </c>
      <c r="O22">
        <v>11382.292460977031</v>
      </c>
      <c r="P22">
        <v>8758.9149019201323</v>
      </c>
      <c r="Q22">
        <v>8408.3773832530478</v>
      </c>
      <c r="R22">
        <v>8408.3773832530478</v>
      </c>
      <c r="S22">
        <v>8408.3773832530478</v>
      </c>
      <c r="T22">
        <v>8408.3773832530478</v>
      </c>
      <c r="U22">
        <v>196.7533169292671</v>
      </c>
      <c r="V22">
        <v>196.7533169292671</v>
      </c>
      <c r="W22">
        <v>196.7533169292671</v>
      </c>
      <c r="X22">
        <v>196.7533169292671</v>
      </c>
      <c r="Y22">
        <v>188.83795360452649</v>
      </c>
      <c r="Z22">
        <v>188.83795360452649</v>
      </c>
      <c r="AA22">
        <v>188.83795360452649</v>
      </c>
      <c r="AB22">
        <v>188.83795360452649</v>
      </c>
      <c r="AS22">
        <v>0.37999999999999989</v>
      </c>
      <c r="AT22">
        <v>0.37999999999999989</v>
      </c>
      <c r="AU22">
        <v>0.37999999999999989</v>
      </c>
      <c r="AV22">
        <v>0.37999999999999989</v>
      </c>
      <c r="AW22">
        <v>0.37999999999999989</v>
      </c>
      <c r="AX22">
        <v>0.37999999999999989</v>
      </c>
      <c r="AY22">
        <v>0.37999999999999989</v>
      </c>
      <c r="AZ22">
        <v>0.37999999999999989</v>
      </c>
    </row>
    <row r="23" spans="1:52">
      <c r="A23" t="s">
        <v>832</v>
      </c>
      <c r="B23" t="s">
        <v>906</v>
      </c>
      <c r="D23">
        <v>2020</v>
      </c>
      <c r="E23" t="s">
        <v>907</v>
      </c>
      <c r="F23" t="s">
        <v>1476</v>
      </c>
      <c r="G23" t="s">
        <v>976</v>
      </c>
      <c r="H23" t="s">
        <v>1477</v>
      </c>
      <c r="I23">
        <v>1</v>
      </c>
      <c r="J23">
        <v>0</v>
      </c>
      <c r="K23">
        <v>100</v>
      </c>
      <c r="L23">
        <v>31.536000000000001</v>
      </c>
      <c r="M23">
        <v>14006.80078622317</v>
      </c>
      <c r="N23">
        <v>14006.80078622317</v>
      </c>
      <c r="O23">
        <v>11382.292460977031</v>
      </c>
      <c r="P23">
        <v>8758.9149019201323</v>
      </c>
      <c r="Q23">
        <v>8408.3773832530478</v>
      </c>
      <c r="R23">
        <v>8408.3773832530478</v>
      </c>
      <c r="S23">
        <v>8408.3773832530478</v>
      </c>
      <c r="T23">
        <v>8408.3773832530478</v>
      </c>
      <c r="U23">
        <v>196.7533169292671</v>
      </c>
      <c r="V23">
        <v>196.7533169292671</v>
      </c>
      <c r="W23">
        <v>196.7533169292671</v>
      </c>
      <c r="X23">
        <v>196.7533169292671</v>
      </c>
      <c r="Y23">
        <v>188.83795360452649</v>
      </c>
      <c r="Z23">
        <v>188.83795360452649</v>
      </c>
      <c r="AA23">
        <v>188.83795360452649</v>
      </c>
      <c r="AB23">
        <v>188.83795360452649</v>
      </c>
      <c r="AS23">
        <v>0.37999999999999989</v>
      </c>
      <c r="AT23">
        <v>0.37999999999999989</v>
      </c>
      <c r="AU23">
        <v>0.37999999999999989</v>
      </c>
      <c r="AV23">
        <v>0.37999999999999989</v>
      </c>
      <c r="AW23">
        <v>0.37999999999999989</v>
      </c>
      <c r="AX23">
        <v>0.37999999999999989</v>
      </c>
      <c r="AY23">
        <v>0.37999999999999989</v>
      </c>
      <c r="AZ23">
        <v>0.37999999999999989</v>
      </c>
    </row>
    <row r="24" spans="1:52">
      <c r="A24" t="s">
        <v>832</v>
      </c>
      <c r="B24" t="s">
        <v>906</v>
      </c>
      <c r="D24">
        <v>2020</v>
      </c>
      <c r="E24" t="s">
        <v>966</v>
      </c>
      <c r="F24" t="s">
        <v>1478</v>
      </c>
      <c r="G24" t="s">
        <v>976</v>
      </c>
      <c r="H24" t="s">
        <v>1479</v>
      </c>
      <c r="I24">
        <v>1</v>
      </c>
      <c r="J24">
        <v>0</v>
      </c>
      <c r="K24">
        <v>100</v>
      </c>
      <c r="L24">
        <v>31.536000000000001</v>
      </c>
      <c r="M24">
        <v>3188.760653681225</v>
      </c>
      <c r="N24">
        <v>3188.760653681225</v>
      </c>
      <c r="O24">
        <v>3188.760653681225</v>
      </c>
      <c r="P24">
        <v>3188.760653681225</v>
      </c>
      <c r="Q24">
        <v>3060.9840742961269</v>
      </c>
      <c r="R24">
        <v>3060.9840742961269</v>
      </c>
      <c r="S24">
        <v>3060.9840742961269</v>
      </c>
      <c r="T24">
        <v>3060.9840742961269</v>
      </c>
      <c r="U24">
        <v>96.115126086136229</v>
      </c>
      <c r="V24">
        <v>96.115126086136229</v>
      </c>
      <c r="W24">
        <v>96.115126086136229</v>
      </c>
      <c r="X24">
        <v>96.115126086136229</v>
      </c>
      <c r="Y24">
        <v>92.722827518390247</v>
      </c>
      <c r="Z24">
        <v>92.722827518390247</v>
      </c>
      <c r="AA24">
        <v>92.722827518390247</v>
      </c>
      <c r="AB24">
        <v>92.722827518390247</v>
      </c>
      <c r="AS24">
        <v>0.33</v>
      </c>
      <c r="AT24">
        <v>0.33</v>
      </c>
      <c r="AU24">
        <v>0.33</v>
      </c>
      <c r="AV24">
        <v>0.33</v>
      </c>
      <c r="AW24">
        <v>0.33</v>
      </c>
      <c r="AX24">
        <v>0.33</v>
      </c>
      <c r="AY24">
        <v>0.33</v>
      </c>
      <c r="AZ24">
        <v>0.33</v>
      </c>
    </row>
    <row r="25" spans="1:52">
      <c r="A25" t="s">
        <v>832</v>
      </c>
      <c r="B25" t="s">
        <v>906</v>
      </c>
      <c r="D25">
        <v>2020</v>
      </c>
      <c r="E25" t="s">
        <v>966</v>
      </c>
      <c r="F25" t="s">
        <v>1480</v>
      </c>
      <c r="G25" t="s">
        <v>976</v>
      </c>
      <c r="H25" t="s">
        <v>1481</v>
      </c>
      <c r="I25">
        <v>1</v>
      </c>
      <c r="J25">
        <v>0</v>
      </c>
      <c r="K25">
        <v>100</v>
      </c>
      <c r="L25">
        <v>31.536000000000001</v>
      </c>
      <c r="M25">
        <v>6253.1370265450987</v>
      </c>
      <c r="N25">
        <v>6253.1370265450987</v>
      </c>
      <c r="O25">
        <v>4777.4871495755951</v>
      </c>
      <c r="P25">
        <v>3300.7065064168428</v>
      </c>
      <c r="Q25">
        <v>3168.40686227475</v>
      </c>
      <c r="R25">
        <v>3168.40686227475</v>
      </c>
      <c r="S25">
        <v>3168.40686227475</v>
      </c>
      <c r="T25">
        <v>3168.40686227475</v>
      </c>
      <c r="U25">
        <v>98.37665846463355</v>
      </c>
      <c r="V25">
        <v>98.37665846463355</v>
      </c>
      <c r="W25">
        <v>98.37665846463355</v>
      </c>
      <c r="X25">
        <v>98.37665846463355</v>
      </c>
      <c r="Y25">
        <v>93.853593707638908</v>
      </c>
      <c r="Z25">
        <v>93.853593707638908</v>
      </c>
      <c r="AA25">
        <v>93.853593707638908</v>
      </c>
      <c r="AB25">
        <v>93.853593707638908</v>
      </c>
      <c r="AS25">
        <v>0.41</v>
      </c>
      <c r="AT25">
        <v>0.41</v>
      </c>
      <c r="AU25">
        <v>0.37999999999999989</v>
      </c>
      <c r="AV25">
        <v>0.37999999999999989</v>
      </c>
      <c r="AW25">
        <v>0.37999999999999989</v>
      </c>
      <c r="AX25">
        <v>0.37999999999999989</v>
      </c>
      <c r="AY25">
        <v>0.37999999999999989</v>
      </c>
      <c r="AZ25">
        <v>0.37999999999999989</v>
      </c>
    </row>
    <row r="26" spans="1:52">
      <c r="A26" t="s">
        <v>832</v>
      </c>
      <c r="B26" t="s">
        <v>906</v>
      </c>
      <c r="D26">
        <v>2020</v>
      </c>
      <c r="E26" t="s">
        <v>966</v>
      </c>
      <c r="F26" t="s">
        <v>1482</v>
      </c>
      <c r="G26" t="s">
        <v>976</v>
      </c>
      <c r="H26" t="s">
        <v>1483</v>
      </c>
      <c r="I26">
        <v>1</v>
      </c>
      <c r="J26">
        <v>0</v>
      </c>
      <c r="K26">
        <v>100</v>
      </c>
      <c r="L26">
        <v>31.536000000000001</v>
      </c>
      <c r="M26">
        <v>6382.0443721194461</v>
      </c>
      <c r="N26">
        <v>6382.0443721194461</v>
      </c>
      <c r="O26">
        <v>5010.4249845608192</v>
      </c>
      <c r="P26">
        <v>3638.8055970021928</v>
      </c>
      <c r="Q26">
        <v>3492.936758589115</v>
      </c>
      <c r="R26">
        <v>3492.936758589115</v>
      </c>
      <c r="S26">
        <v>3492.936758589115</v>
      </c>
      <c r="T26">
        <v>3492.936758589115</v>
      </c>
      <c r="U26">
        <v>117.5996836818608</v>
      </c>
      <c r="V26">
        <v>117.5996836818608</v>
      </c>
      <c r="W26">
        <v>117.5996836818608</v>
      </c>
      <c r="X26">
        <v>117.5996836818608</v>
      </c>
      <c r="Y26">
        <v>113.0766189248662</v>
      </c>
      <c r="Z26">
        <v>113.0766189248662</v>
      </c>
      <c r="AA26">
        <v>113.0766189248662</v>
      </c>
      <c r="AB26">
        <v>113.0766189248662</v>
      </c>
      <c r="AS26">
        <v>0.33</v>
      </c>
      <c r="AT26">
        <v>0.33</v>
      </c>
      <c r="AU26">
        <v>0.32</v>
      </c>
      <c r="AV26">
        <v>0.32</v>
      </c>
      <c r="AW26">
        <v>0.32</v>
      </c>
      <c r="AX26">
        <v>0.32</v>
      </c>
      <c r="AY26">
        <v>0.32</v>
      </c>
      <c r="AZ26">
        <v>0.32</v>
      </c>
    </row>
    <row r="27" spans="1:52">
      <c r="A27" t="s">
        <v>832</v>
      </c>
      <c r="B27" t="s">
        <v>906</v>
      </c>
      <c r="D27">
        <v>2020</v>
      </c>
      <c r="E27" t="s">
        <v>966</v>
      </c>
      <c r="F27" t="s">
        <v>1484</v>
      </c>
      <c r="G27" t="s">
        <v>976</v>
      </c>
      <c r="H27" t="s">
        <v>1485</v>
      </c>
      <c r="I27">
        <v>1</v>
      </c>
      <c r="J27">
        <v>0</v>
      </c>
      <c r="K27">
        <v>100</v>
      </c>
      <c r="L27">
        <v>31.536000000000001</v>
      </c>
      <c r="M27">
        <v>14006.80078622317</v>
      </c>
      <c r="N27">
        <v>14006.80078622317</v>
      </c>
      <c r="O27">
        <v>11382.292460977031</v>
      </c>
      <c r="P27">
        <v>8758.9149019201323</v>
      </c>
      <c r="Q27">
        <v>8408.3773832530478</v>
      </c>
      <c r="R27">
        <v>8408.3773832530478</v>
      </c>
      <c r="S27">
        <v>8408.3773832530478</v>
      </c>
      <c r="T27">
        <v>8408.3773832530478</v>
      </c>
      <c r="U27">
        <v>196.7533169292671</v>
      </c>
      <c r="V27">
        <v>196.7533169292671</v>
      </c>
      <c r="W27">
        <v>196.7533169292671</v>
      </c>
      <c r="X27">
        <v>196.7533169292671</v>
      </c>
      <c r="Y27">
        <v>188.83795360452649</v>
      </c>
      <c r="Z27">
        <v>188.83795360452649</v>
      </c>
      <c r="AA27">
        <v>188.83795360452649</v>
      </c>
      <c r="AB27">
        <v>188.83795360452649</v>
      </c>
      <c r="AS27">
        <v>0.37999999999999989</v>
      </c>
      <c r="AT27">
        <v>0.37999999999999989</v>
      </c>
      <c r="AU27">
        <v>0.37999999999999989</v>
      </c>
      <c r="AV27">
        <v>0.37999999999999989</v>
      </c>
      <c r="AW27">
        <v>0.37999999999999989</v>
      </c>
      <c r="AX27">
        <v>0.37999999999999989</v>
      </c>
      <c r="AY27">
        <v>0.37999999999999989</v>
      </c>
      <c r="AZ27">
        <v>0.37999999999999989</v>
      </c>
    </row>
    <row r="28" spans="1:52">
      <c r="A28" t="s">
        <v>832</v>
      </c>
      <c r="B28" t="s">
        <v>906</v>
      </c>
      <c r="D28">
        <v>2020</v>
      </c>
      <c r="E28" t="s">
        <v>966</v>
      </c>
      <c r="F28" t="s">
        <v>1486</v>
      </c>
      <c r="G28" t="s">
        <v>976</v>
      </c>
      <c r="H28" t="s">
        <v>1487</v>
      </c>
      <c r="I28">
        <v>1</v>
      </c>
      <c r="J28">
        <v>0</v>
      </c>
      <c r="K28">
        <v>100</v>
      </c>
      <c r="L28">
        <v>31.536000000000001</v>
      </c>
      <c r="M28">
        <v>14006.80078622317</v>
      </c>
      <c r="N28">
        <v>14006.80078622317</v>
      </c>
      <c r="O28">
        <v>11382.292460977031</v>
      </c>
      <c r="P28">
        <v>8758.9149019201323</v>
      </c>
      <c r="Q28">
        <v>8408.3773832530478</v>
      </c>
      <c r="R28">
        <v>8408.3773832530478</v>
      </c>
      <c r="S28">
        <v>8408.3773832530478</v>
      </c>
      <c r="T28">
        <v>8408.3773832530478</v>
      </c>
      <c r="U28">
        <v>196.7533169292671</v>
      </c>
      <c r="V28">
        <v>196.7533169292671</v>
      </c>
      <c r="W28">
        <v>196.7533169292671</v>
      </c>
      <c r="X28">
        <v>196.7533169292671</v>
      </c>
      <c r="Y28">
        <v>188.83795360452649</v>
      </c>
      <c r="Z28">
        <v>188.83795360452649</v>
      </c>
      <c r="AA28">
        <v>188.83795360452649</v>
      </c>
      <c r="AB28">
        <v>188.83795360452649</v>
      </c>
      <c r="AS28">
        <v>0.37999999999999989</v>
      </c>
      <c r="AT28">
        <v>0.37999999999999989</v>
      </c>
      <c r="AU28">
        <v>0.37999999999999989</v>
      </c>
      <c r="AV28">
        <v>0.37999999999999989</v>
      </c>
      <c r="AW28">
        <v>0.37999999999999989</v>
      </c>
      <c r="AX28">
        <v>0.37999999999999989</v>
      </c>
      <c r="AY28">
        <v>0.37999999999999989</v>
      </c>
      <c r="AZ28">
        <v>0.37999999999999989</v>
      </c>
    </row>
    <row r="29" spans="1:52">
      <c r="A29" t="s">
        <v>832</v>
      </c>
      <c r="B29" t="s">
        <v>906</v>
      </c>
      <c r="D29">
        <v>2020</v>
      </c>
      <c r="E29" t="s">
        <v>954</v>
      </c>
      <c r="F29" t="s">
        <v>1488</v>
      </c>
      <c r="G29" t="s">
        <v>954</v>
      </c>
      <c r="H29" t="s">
        <v>1489</v>
      </c>
      <c r="I29">
        <v>1</v>
      </c>
      <c r="J29">
        <v>0</v>
      </c>
      <c r="K29">
        <v>100</v>
      </c>
      <c r="L29">
        <v>31.536000000000001</v>
      </c>
      <c r="M29">
        <v>2385.0937819360602</v>
      </c>
      <c r="N29">
        <v>2385.0937819360602</v>
      </c>
      <c r="O29">
        <v>2385.0937819360602</v>
      </c>
      <c r="P29">
        <v>2385.0937819360602</v>
      </c>
      <c r="Q29">
        <v>2385.0937819360602</v>
      </c>
      <c r="R29">
        <v>2385.0937819360602</v>
      </c>
      <c r="S29">
        <v>2385.0937819360602</v>
      </c>
      <c r="T29">
        <v>2385.0937819360602</v>
      </c>
      <c r="U29">
        <v>21.100097091380029</v>
      </c>
      <c r="V29">
        <v>21.100097091380029</v>
      </c>
      <c r="W29">
        <v>21.100097091380029</v>
      </c>
      <c r="X29">
        <v>21.100097091380029</v>
      </c>
      <c r="Y29">
        <v>21.100097091380029</v>
      </c>
      <c r="Z29">
        <v>21.100097091380029</v>
      </c>
      <c r="AA29">
        <v>21.100097091380029</v>
      </c>
      <c r="AB29">
        <v>21.100097091380029</v>
      </c>
      <c r="AC29">
        <v>0.1696149283872993</v>
      </c>
      <c r="AD29">
        <v>0.1696149283872993</v>
      </c>
      <c r="AE29">
        <v>0.1696149283872993</v>
      </c>
      <c r="AF29">
        <v>0.1696149283872993</v>
      </c>
      <c r="AG29">
        <v>0.1696149283872993</v>
      </c>
      <c r="AH29">
        <v>0.1696149283872993</v>
      </c>
      <c r="AI29">
        <v>0.1696149283872993</v>
      </c>
      <c r="AJ29">
        <v>0.1696149283872993</v>
      </c>
      <c r="AS29">
        <v>0.5</v>
      </c>
      <c r="AT29">
        <v>0.5</v>
      </c>
      <c r="AU29">
        <v>0.5</v>
      </c>
      <c r="AV29">
        <v>0.5</v>
      </c>
      <c r="AW29">
        <v>0.5</v>
      </c>
      <c r="AX29">
        <v>0.5</v>
      </c>
      <c r="AY29">
        <v>0.5</v>
      </c>
      <c r="AZ29">
        <v>0.5</v>
      </c>
    </row>
    <row r="30" spans="1:52">
      <c r="A30" t="s">
        <v>832</v>
      </c>
      <c r="B30" t="s">
        <v>906</v>
      </c>
      <c r="D30">
        <v>2020</v>
      </c>
      <c r="E30" t="s">
        <v>954</v>
      </c>
      <c r="F30" t="s">
        <v>1490</v>
      </c>
      <c r="G30" t="s">
        <v>954</v>
      </c>
      <c r="H30" t="s">
        <v>1491</v>
      </c>
      <c r="I30">
        <v>1</v>
      </c>
      <c r="J30">
        <v>0</v>
      </c>
      <c r="K30">
        <v>100</v>
      </c>
      <c r="L30">
        <v>31.536000000000001</v>
      </c>
      <c r="M30">
        <v>2703.9530678386359</v>
      </c>
      <c r="N30">
        <v>2703.9530678386359</v>
      </c>
      <c r="O30">
        <v>2703.9530678386359</v>
      </c>
      <c r="P30">
        <v>2703.9530678386359</v>
      </c>
      <c r="Q30">
        <v>2703.9530678386359</v>
      </c>
      <c r="R30">
        <v>2703.9530678386359</v>
      </c>
      <c r="S30">
        <v>2703.9530678386359</v>
      </c>
      <c r="T30">
        <v>2703.9530678386359</v>
      </c>
      <c r="U30">
        <v>21.100097091380029</v>
      </c>
      <c r="V30">
        <v>21.100097091380029</v>
      </c>
      <c r="W30">
        <v>21.100097091380029</v>
      </c>
      <c r="X30">
        <v>21.100097091380029</v>
      </c>
      <c r="Y30">
        <v>21.100097091380029</v>
      </c>
      <c r="Z30">
        <v>21.100097091380029</v>
      </c>
      <c r="AA30">
        <v>21.100097091380029</v>
      </c>
      <c r="AB30">
        <v>21.100097091380029</v>
      </c>
      <c r="AC30">
        <v>0.1696149283872993</v>
      </c>
      <c r="AD30">
        <v>0.1696149283872993</v>
      </c>
      <c r="AE30">
        <v>0.1696149283872993</v>
      </c>
      <c r="AF30">
        <v>0.1696149283872993</v>
      </c>
      <c r="AG30">
        <v>0.1696149283872993</v>
      </c>
      <c r="AH30">
        <v>0.1696149283872993</v>
      </c>
      <c r="AI30">
        <v>0.1696149283872993</v>
      </c>
      <c r="AJ30">
        <v>0.1696149283872993</v>
      </c>
      <c r="AS30">
        <v>0.5</v>
      </c>
      <c r="AT30">
        <v>0.5</v>
      </c>
      <c r="AU30">
        <v>0.5</v>
      </c>
      <c r="AV30">
        <v>0.5</v>
      </c>
      <c r="AW30">
        <v>0.5</v>
      </c>
      <c r="AX30">
        <v>0.5</v>
      </c>
      <c r="AY30">
        <v>0.5</v>
      </c>
      <c r="AZ30">
        <v>0.5</v>
      </c>
    </row>
    <row r="31" spans="1:52">
      <c r="A31" t="s">
        <v>832</v>
      </c>
      <c r="B31" t="s">
        <v>906</v>
      </c>
      <c r="D31">
        <v>2020</v>
      </c>
      <c r="E31" t="s">
        <v>954</v>
      </c>
      <c r="F31" t="s">
        <v>1492</v>
      </c>
      <c r="G31" t="s">
        <v>954</v>
      </c>
      <c r="H31" t="s">
        <v>1493</v>
      </c>
      <c r="I31">
        <v>1</v>
      </c>
      <c r="J31">
        <v>0</v>
      </c>
      <c r="K31">
        <v>100</v>
      </c>
      <c r="L31">
        <v>31.536000000000001</v>
      </c>
      <c r="M31">
        <v>2902.3052152757159</v>
      </c>
      <c r="N31">
        <v>2902.3052152757159</v>
      </c>
      <c r="O31">
        <v>2902.3052152757159</v>
      </c>
      <c r="P31">
        <v>2902.3052152757159</v>
      </c>
      <c r="Q31">
        <v>2902.3052152757159</v>
      </c>
      <c r="R31">
        <v>2902.3052152757159</v>
      </c>
      <c r="S31">
        <v>2902.3052152757159</v>
      </c>
      <c r="T31">
        <v>2902.3052152757159</v>
      </c>
      <c r="U31">
        <v>21.100097091380029</v>
      </c>
      <c r="V31">
        <v>21.100097091380029</v>
      </c>
      <c r="W31">
        <v>21.100097091380029</v>
      </c>
      <c r="X31">
        <v>21.100097091380029</v>
      </c>
      <c r="Y31">
        <v>21.100097091380029</v>
      </c>
      <c r="Z31">
        <v>21.100097091380029</v>
      </c>
      <c r="AA31">
        <v>21.100097091380029</v>
      </c>
      <c r="AB31">
        <v>21.100097091380029</v>
      </c>
      <c r="AC31">
        <v>0.1696149283872993</v>
      </c>
      <c r="AD31">
        <v>0.1696149283872993</v>
      </c>
      <c r="AE31">
        <v>0.1696149283872993</v>
      </c>
      <c r="AF31">
        <v>0.1696149283872993</v>
      </c>
      <c r="AG31">
        <v>0.1696149283872993</v>
      </c>
      <c r="AH31">
        <v>0.1696149283872993</v>
      </c>
      <c r="AI31">
        <v>0.1696149283872993</v>
      </c>
      <c r="AJ31">
        <v>0.1696149283872993</v>
      </c>
      <c r="AS31">
        <v>0.5</v>
      </c>
      <c r="AT31">
        <v>0.5</v>
      </c>
      <c r="AU31">
        <v>0.5</v>
      </c>
      <c r="AV31">
        <v>0.5</v>
      </c>
      <c r="AW31">
        <v>0.5</v>
      </c>
      <c r="AX31">
        <v>0.5</v>
      </c>
      <c r="AY31">
        <v>0.5</v>
      </c>
      <c r="AZ31">
        <v>0.5</v>
      </c>
    </row>
    <row r="32" spans="1:52">
      <c r="A32" t="s">
        <v>832</v>
      </c>
      <c r="B32" t="s">
        <v>906</v>
      </c>
      <c r="D32">
        <v>2020</v>
      </c>
      <c r="E32" t="s">
        <v>954</v>
      </c>
      <c r="F32" t="s">
        <v>1494</v>
      </c>
      <c r="G32" t="s">
        <v>954</v>
      </c>
      <c r="H32" t="s">
        <v>1495</v>
      </c>
      <c r="I32">
        <v>1</v>
      </c>
      <c r="J32">
        <v>0</v>
      </c>
      <c r="K32">
        <v>100</v>
      </c>
      <c r="L32">
        <v>31.536000000000001</v>
      </c>
      <c r="M32">
        <v>3059.5593302806092</v>
      </c>
      <c r="N32">
        <v>3059.5593302806092</v>
      </c>
      <c r="O32">
        <v>3059.5593302806092</v>
      </c>
      <c r="P32">
        <v>3059.5593302806092</v>
      </c>
      <c r="Q32">
        <v>3059.5593302806092</v>
      </c>
      <c r="R32">
        <v>3059.5593302806092</v>
      </c>
      <c r="S32">
        <v>3059.5593302806092</v>
      </c>
      <c r="T32">
        <v>3059.5593302806092</v>
      </c>
      <c r="U32">
        <v>21.100097091380029</v>
      </c>
      <c r="V32">
        <v>21.100097091380029</v>
      </c>
      <c r="W32">
        <v>21.100097091380029</v>
      </c>
      <c r="X32">
        <v>21.100097091380029</v>
      </c>
      <c r="Y32">
        <v>21.100097091380029</v>
      </c>
      <c r="Z32">
        <v>21.100097091380029</v>
      </c>
      <c r="AA32">
        <v>21.100097091380029</v>
      </c>
      <c r="AB32">
        <v>21.100097091380029</v>
      </c>
      <c r="AC32">
        <v>0.1696149283872993</v>
      </c>
      <c r="AD32">
        <v>0.1696149283872993</v>
      </c>
      <c r="AE32">
        <v>0.1696149283872993</v>
      </c>
      <c r="AF32">
        <v>0.1696149283872993</v>
      </c>
      <c r="AG32">
        <v>0.1696149283872993</v>
      </c>
      <c r="AH32">
        <v>0.1696149283872993</v>
      </c>
      <c r="AI32">
        <v>0.1696149283872993</v>
      </c>
      <c r="AJ32">
        <v>0.1696149283872993</v>
      </c>
      <c r="AS32">
        <v>0.5</v>
      </c>
      <c r="AT32">
        <v>0.5</v>
      </c>
      <c r="AU32">
        <v>0.5</v>
      </c>
      <c r="AV32">
        <v>0.5</v>
      </c>
      <c r="AW32">
        <v>0.5</v>
      </c>
      <c r="AX32">
        <v>0.5</v>
      </c>
      <c r="AY32">
        <v>0.5</v>
      </c>
      <c r="AZ32">
        <v>0.5</v>
      </c>
    </row>
    <row r="33" spans="1:52">
      <c r="A33" t="s">
        <v>832</v>
      </c>
      <c r="B33" t="s">
        <v>906</v>
      </c>
      <c r="D33">
        <v>2020</v>
      </c>
      <c r="E33" t="s">
        <v>954</v>
      </c>
      <c r="F33" t="s">
        <v>1496</v>
      </c>
      <c r="G33" t="s">
        <v>954</v>
      </c>
      <c r="H33" t="s">
        <v>1497</v>
      </c>
      <c r="I33">
        <v>1</v>
      </c>
      <c r="J33">
        <v>0</v>
      </c>
      <c r="K33">
        <v>100</v>
      </c>
      <c r="L33">
        <v>31.536000000000001</v>
      </c>
      <c r="M33">
        <v>3198.7823529365151</v>
      </c>
      <c r="N33">
        <v>3198.7823529365151</v>
      </c>
      <c r="O33">
        <v>3198.7823529365151</v>
      </c>
      <c r="P33">
        <v>3198.7823529365151</v>
      </c>
      <c r="Q33">
        <v>3198.7823529365151</v>
      </c>
      <c r="R33">
        <v>3198.7823529365151</v>
      </c>
      <c r="S33">
        <v>3198.7823529365151</v>
      </c>
      <c r="T33">
        <v>3198.7823529365151</v>
      </c>
      <c r="U33">
        <v>21.100097091380029</v>
      </c>
      <c r="V33">
        <v>21.100097091380029</v>
      </c>
      <c r="W33">
        <v>21.100097091380029</v>
      </c>
      <c r="X33">
        <v>21.100097091380029</v>
      </c>
      <c r="Y33">
        <v>21.100097091380029</v>
      </c>
      <c r="Z33">
        <v>21.100097091380029</v>
      </c>
      <c r="AA33">
        <v>21.100097091380029</v>
      </c>
      <c r="AB33">
        <v>21.100097091380029</v>
      </c>
      <c r="AC33">
        <v>0.1696149283872993</v>
      </c>
      <c r="AD33">
        <v>0.1696149283872993</v>
      </c>
      <c r="AE33">
        <v>0.1696149283872993</v>
      </c>
      <c r="AF33">
        <v>0.1696149283872993</v>
      </c>
      <c r="AG33">
        <v>0.1696149283872993</v>
      </c>
      <c r="AH33">
        <v>0.1696149283872993</v>
      </c>
      <c r="AI33">
        <v>0.1696149283872993</v>
      </c>
      <c r="AJ33">
        <v>0.1696149283872993</v>
      </c>
      <c r="AS33">
        <v>0.5</v>
      </c>
      <c r="AT33">
        <v>0.5</v>
      </c>
      <c r="AU33">
        <v>0.5</v>
      </c>
      <c r="AV33">
        <v>0.5</v>
      </c>
      <c r="AW33">
        <v>0.5</v>
      </c>
      <c r="AX33">
        <v>0.5</v>
      </c>
      <c r="AY33">
        <v>0.5</v>
      </c>
      <c r="AZ33">
        <v>0.5</v>
      </c>
    </row>
    <row r="34" spans="1:52">
      <c r="A34" t="s">
        <v>832</v>
      </c>
      <c r="B34" t="s">
        <v>906</v>
      </c>
      <c r="D34">
        <v>2020</v>
      </c>
      <c r="E34" t="s">
        <v>954</v>
      </c>
      <c r="F34" t="s">
        <v>1498</v>
      </c>
      <c r="G34" t="s">
        <v>954</v>
      </c>
      <c r="H34" t="s">
        <v>1499</v>
      </c>
      <c r="I34">
        <v>1</v>
      </c>
      <c r="J34">
        <v>0</v>
      </c>
      <c r="K34">
        <v>100</v>
      </c>
      <c r="L34">
        <v>31.536000000000001</v>
      </c>
      <c r="M34">
        <v>3332.512077047089</v>
      </c>
      <c r="N34">
        <v>3332.512077047089</v>
      </c>
      <c r="O34">
        <v>3332.512077047089</v>
      </c>
      <c r="P34">
        <v>3332.512077047089</v>
      </c>
      <c r="Q34">
        <v>3332.512077047089</v>
      </c>
      <c r="R34">
        <v>3332.512077047089</v>
      </c>
      <c r="S34">
        <v>3332.512077047089</v>
      </c>
      <c r="T34">
        <v>3332.512077047089</v>
      </c>
      <c r="U34">
        <v>21.100097091380029</v>
      </c>
      <c r="V34">
        <v>21.100097091380029</v>
      </c>
      <c r="W34">
        <v>21.100097091380029</v>
      </c>
      <c r="X34">
        <v>21.100097091380029</v>
      </c>
      <c r="Y34">
        <v>21.100097091380029</v>
      </c>
      <c r="Z34">
        <v>21.100097091380029</v>
      </c>
      <c r="AA34">
        <v>21.100097091380029</v>
      </c>
      <c r="AB34">
        <v>21.100097091380029</v>
      </c>
      <c r="AC34">
        <v>0.1696149283872993</v>
      </c>
      <c r="AD34">
        <v>0.1696149283872993</v>
      </c>
      <c r="AE34">
        <v>0.1696149283872993</v>
      </c>
      <c r="AF34">
        <v>0.1696149283872993</v>
      </c>
      <c r="AG34">
        <v>0.1696149283872993</v>
      </c>
      <c r="AH34">
        <v>0.1696149283872993</v>
      </c>
      <c r="AI34">
        <v>0.1696149283872993</v>
      </c>
      <c r="AJ34">
        <v>0.1696149283872993</v>
      </c>
      <c r="AS34">
        <v>0.5</v>
      </c>
      <c r="AT34">
        <v>0.5</v>
      </c>
      <c r="AU34">
        <v>0.5</v>
      </c>
      <c r="AV34">
        <v>0.5</v>
      </c>
      <c r="AW34">
        <v>0.5</v>
      </c>
      <c r="AX34">
        <v>0.5</v>
      </c>
      <c r="AY34">
        <v>0.5</v>
      </c>
      <c r="AZ34">
        <v>0.5</v>
      </c>
    </row>
    <row r="35" spans="1:52">
      <c r="A35" t="s">
        <v>832</v>
      </c>
      <c r="B35" t="s">
        <v>906</v>
      </c>
      <c r="D35">
        <v>2020</v>
      </c>
      <c r="E35" t="s">
        <v>954</v>
      </c>
      <c r="F35" t="s">
        <v>1500</v>
      </c>
      <c r="G35" t="s">
        <v>954</v>
      </c>
      <c r="H35" t="s">
        <v>1501</v>
      </c>
      <c r="I35">
        <v>1</v>
      </c>
      <c r="J35">
        <v>0</v>
      </c>
      <c r="K35">
        <v>100</v>
      </c>
      <c r="L35">
        <v>31.536000000000001</v>
      </c>
      <c r="M35">
        <v>3454.6144209714198</v>
      </c>
      <c r="N35">
        <v>3454.6144209714198</v>
      </c>
      <c r="O35">
        <v>3454.6144209714198</v>
      </c>
      <c r="P35">
        <v>3454.6144209714198</v>
      </c>
      <c r="Q35">
        <v>3454.6144209714198</v>
      </c>
      <c r="R35">
        <v>3454.6144209714198</v>
      </c>
      <c r="S35">
        <v>3454.6144209714198</v>
      </c>
      <c r="T35">
        <v>3454.6144209714198</v>
      </c>
      <c r="U35">
        <v>21.100097091380029</v>
      </c>
      <c r="V35">
        <v>21.100097091380029</v>
      </c>
      <c r="W35">
        <v>21.100097091380029</v>
      </c>
      <c r="X35">
        <v>21.100097091380029</v>
      </c>
      <c r="Y35">
        <v>21.100097091380029</v>
      </c>
      <c r="Z35">
        <v>21.100097091380029</v>
      </c>
      <c r="AA35">
        <v>21.100097091380029</v>
      </c>
      <c r="AB35">
        <v>21.100097091380029</v>
      </c>
      <c r="AC35">
        <v>0.1696149283872993</v>
      </c>
      <c r="AD35">
        <v>0.1696149283872993</v>
      </c>
      <c r="AE35">
        <v>0.1696149283872993</v>
      </c>
      <c r="AF35">
        <v>0.1696149283872993</v>
      </c>
      <c r="AG35">
        <v>0.1696149283872993</v>
      </c>
      <c r="AH35">
        <v>0.1696149283872993</v>
      </c>
      <c r="AI35">
        <v>0.1696149283872993</v>
      </c>
      <c r="AJ35">
        <v>0.1696149283872993</v>
      </c>
      <c r="AS35">
        <v>0.5</v>
      </c>
      <c r="AT35">
        <v>0.5</v>
      </c>
      <c r="AU35">
        <v>0.5</v>
      </c>
      <c r="AV35">
        <v>0.5</v>
      </c>
      <c r="AW35">
        <v>0.5</v>
      </c>
      <c r="AX35">
        <v>0.5</v>
      </c>
      <c r="AY35">
        <v>0.5</v>
      </c>
      <c r="AZ35">
        <v>0.5</v>
      </c>
    </row>
    <row r="36" spans="1:52">
      <c r="A36" t="s">
        <v>832</v>
      </c>
      <c r="B36" t="s">
        <v>906</v>
      </c>
      <c r="D36">
        <v>2020</v>
      </c>
      <c r="E36" t="s">
        <v>954</v>
      </c>
      <c r="F36" t="s">
        <v>1502</v>
      </c>
      <c r="G36" t="s">
        <v>954</v>
      </c>
      <c r="H36" t="s">
        <v>1503</v>
      </c>
      <c r="I36">
        <v>1</v>
      </c>
      <c r="J36">
        <v>0</v>
      </c>
      <c r="K36">
        <v>100</v>
      </c>
      <c r="L36">
        <v>31.536000000000001</v>
      </c>
      <c r="M36">
        <v>3580.1995949713692</v>
      </c>
      <c r="N36">
        <v>3580.1995949713692</v>
      </c>
      <c r="O36">
        <v>3580.1995949713692</v>
      </c>
      <c r="P36">
        <v>3580.1995949713692</v>
      </c>
      <c r="Q36">
        <v>3580.1995949713692</v>
      </c>
      <c r="R36">
        <v>3580.1995949713692</v>
      </c>
      <c r="S36">
        <v>3580.1995949713692</v>
      </c>
      <c r="T36">
        <v>3580.1995949713692</v>
      </c>
      <c r="U36">
        <v>21.100097091380029</v>
      </c>
      <c r="V36">
        <v>21.100097091380029</v>
      </c>
      <c r="W36">
        <v>21.100097091380029</v>
      </c>
      <c r="X36">
        <v>21.100097091380029</v>
      </c>
      <c r="Y36">
        <v>21.100097091380029</v>
      </c>
      <c r="Z36">
        <v>21.100097091380029</v>
      </c>
      <c r="AA36">
        <v>21.100097091380029</v>
      </c>
      <c r="AB36">
        <v>21.100097091380029</v>
      </c>
      <c r="AC36">
        <v>0.1696149283872993</v>
      </c>
      <c r="AD36">
        <v>0.1696149283872993</v>
      </c>
      <c r="AE36">
        <v>0.1696149283872993</v>
      </c>
      <c r="AF36">
        <v>0.1696149283872993</v>
      </c>
      <c r="AG36">
        <v>0.1696149283872993</v>
      </c>
      <c r="AH36">
        <v>0.1696149283872993</v>
      </c>
      <c r="AI36">
        <v>0.1696149283872993</v>
      </c>
      <c r="AJ36">
        <v>0.1696149283872993</v>
      </c>
      <c r="AS36">
        <v>0.5</v>
      </c>
      <c r="AT36">
        <v>0.5</v>
      </c>
      <c r="AU36">
        <v>0.5</v>
      </c>
      <c r="AV36">
        <v>0.5</v>
      </c>
      <c r="AW36">
        <v>0.5</v>
      </c>
      <c r="AX36">
        <v>0.5</v>
      </c>
      <c r="AY36">
        <v>0.5</v>
      </c>
      <c r="AZ36">
        <v>0.5</v>
      </c>
    </row>
    <row r="37" spans="1:52">
      <c r="A37" t="s">
        <v>832</v>
      </c>
      <c r="B37" t="s">
        <v>906</v>
      </c>
      <c r="D37">
        <v>2020</v>
      </c>
      <c r="E37" t="s">
        <v>954</v>
      </c>
      <c r="F37" t="s">
        <v>1504</v>
      </c>
      <c r="G37" t="s">
        <v>954</v>
      </c>
      <c r="H37" t="s">
        <v>1505</v>
      </c>
      <c r="I37">
        <v>1</v>
      </c>
      <c r="J37">
        <v>0</v>
      </c>
      <c r="K37">
        <v>100</v>
      </c>
      <c r="L37">
        <v>31.536000000000001</v>
      </c>
      <c r="M37">
        <v>3708.5881563782859</v>
      </c>
      <c r="N37">
        <v>3708.5881563782859</v>
      </c>
      <c r="O37">
        <v>3708.5881563782859</v>
      </c>
      <c r="P37">
        <v>3708.5881563782859</v>
      </c>
      <c r="Q37">
        <v>3708.5881563782859</v>
      </c>
      <c r="R37">
        <v>3708.5881563782859</v>
      </c>
      <c r="S37">
        <v>3708.5881563782859</v>
      </c>
      <c r="T37">
        <v>3708.5881563782859</v>
      </c>
      <c r="U37">
        <v>21.100097091380029</v>
      </c>
      <c r="V37">
        <v>21.100097091380029</v>
      </c>
      <c r="W37">
        <v>21.100097091380029</v>
      </c>
      <c r="X37">
        <v>21.100097091380029</v>
      </c>
      <c r="Y37">
        <v>21.100097091380029</v>
      </c>
      <c r="Z37">
        <v>21.100097091380029</v>
      </c>
      <c r="AA37">
        <v>21.100097091380029</v>
      </c>
      <c r="AB37">
        <v>21.100097091380029</v>
      </c>
      <c r="AC37">
        <v>0.1696149283872993</v>
      </c>
      <c r="AD37">
        <v>0.1696149283872993</v>
      </c>
      <c r="AE37">
        <v>0.1696149283872993</v>
      </c>
      <c r="AF37">
        <v>0.1696149283872993</v>
      </c>
      <c r="AG37">
        <v>0.1696149283872993</v>
      </c>
      <c r="AH37">
        <v>0.1696149283872993</v>
      </c>
      <c r="AI37">
        <v>0.1696149283872993</v>
      </c>
      <c r="AJ37">
        <v>0.1696149283872993</v>
      </c>
      <c r="AS37">
        <v>0.5</v>
      </c>
      <c r="AT37">
        <v>0.5</v>
      </c>
      <c r="AU37">
        <v>0.5</v>
      </c>
      <c r="AV37">
        <v>0.5</v>
      </c>
      <c r="AW37">
        <v>0.5</v>
      </c>
      <c r="AX37">
        <v>0.5</v>
      </c>
      <c r="AY37">
        <v>0.5</v>
      </c>
      <c r="AZ37">
        <v>0.5</v>
      </c>
    </row>
    <row r="38" spans="1:52">
      <c r="A38" t="s">
        <v>832</v>
      </c>
      <c r="B38" t="s">
        <v>906</v>
      </c>
      <c r="D38">
        <v>2020</v>
      </c>
      <c r="E38" t="s">
        <v>954</v>
      </c>
      <c r="F38" t="s">
        <v>1506</v>
      </c>
      <c r="G38" t="s">
        <v>954</v>
      </c>
      <c r="H38" t="s">
        <v>1507</v>
      </c>
      <c r="I38">
        <v>1</v>
      </c>
      <c r="J38">
        <v>0</v>
      </c>
      <c r="K38">
        <v>100</v>
      </c>
      <c r="L38">
        <v>31.536000000000001</v>
      </c>
      <c r="M38">
        <v>3847.158971512988</v>
      </c>
      <c r="N38">
        <v>3847.158971512988</v>
      </c>
      <c r="O38">
        <v>3847.158971512988</v>
      </c>
      <c r="P38">
        <v>3847.158971512988</v>
      </c>
      <c r="Q38">
        <v>3847.158971512988</v>
      </c>
      <c r="R38">
        <v>3847.158971512988</v>
      </c>
      <c r="S38">
        <v>3847.158971512988</v>
      </c>
      <c r="T38">
        <v>3847.158971512988</v>
      </c>
      <c r="U38">
        <v>21.100097091380029</v>
      </c>
      <c r="V38">
        <v>21.100097091380029</v>
      </c>
      <c r="W38">
        <v>21.100097091380029</v>
      </c>
      <c r="X38">
        <v>21.100097091380029</v>
      </c>
      <c r="Y38">
        <v>21.100097091380029</v>
      </c>
      <c r="Z38">
        <v>21.100097091380029</v>
      </c>
      <c r="AA38">
        <v>21.100097091380029</v>
      </c>
      <c r="AB38">
        <v>21.100097091380029</v>
      </c>
      <c r="AC38">
        <v>0.1696149283872993</v>
      </c>
      <c r="AD38">
        <v>0.1696149283872993</v>
      </c>
      <c r="AE38">
        <v>0.1696149283872993</v>
      </c>
      <c r="AF38">
        <v>0.1696149283872993</v>
      </c>
      <c r="AG38">
        <v>0.1696149283872993</v>
      </c>
      <c r="AH38">
        <v>0.1696149283872993</v>
      </c>
      <c r="AI38">
        <v>0.1696149283872993</v>
      </c>
      <c r="AJ38">
        <v>0.1696149283872993</v>
      </c>
      <c r="AS38">
        <v>0.5</v>
      </c>
      <c r="AT38">
        <v>0.5</v>
      </c>
      <c r="AU38">
        <v>0.5</v>
      </c>
      <c r="AV38">
        <v>0.5</v>
      </c>
      <c r="AW38">
        <v>0.5</v>
      </c>
      <c r="AX38">
        <v>0.5</v>
      </c>
      <c r="AY38">
        <v>0.5</v>
      </c>
      <c r="AZ38">
        <v>0.5</v>
      </c>
    </row>
    <row r="39" spans="1:52">
      <c r="A39" t="s">
        <v>832</v>
      </c>
      <c r="B39" t="s">
        <v>906</v>
      </c>
      <c r="D39">
        <v>2020</v>
      </c>
      <c r="E39" t="s">
        <v>954</v>
      </c>
      <c r="F39" t="s">
        <v>1508</v>
      </c>
      <c r="G39" t="s">
        <v>954</v>
      </c>
      <c r="H39" t="s">
        <v>1509</v>
      </c>
      <c r="I39">
        <v>1</v>
      </c>
      <c r="J39">
        <v>0</v>
      </c>
      <c r="K39">
        <v>100</v>
      </c>
      <c r="L39">
        <v>31.536000000000001</v>
      </c>
      <c r="M39">
        <v>3989.3387907441688</v>
      </c>
      <c r="N39">
        <v>3989.3387907441688</v>
      </c>
      <c r="O39">
        <v>3989.3387907441688</v>
      </c>
      <c r="P39">
        <v>3989.3387907441688</v>
      </c>
      <c r="Q39">
        <v>3989.3387907441688</v>
      </c>
      <c r="R39">
        <v>3989.3387907441688</v>
      </c>
      <c r="S39">
        <v>3989.3387907441688</v>
      </c>
      <c r="T39">
        <v>3989.3387907441688</v>
      </c>
      <c r="U39">
        <v>21.100097091380029</v>
      </c>
      <c r="V39">
        <v>21.100097091380029</v>
      </c>
      <c r="W39">
        <v>21.100097091380029</v>
      </c>
      <c r="X39">
        <v>21.100097091380029</v>
      </c>
      <c r="Y39">
        <v>21.100097091380029</v>
      </c>
      <c r="Z39">
        <v>21.100097091380029</v>
      </c>
      <c r="AA39">
        <v>21.100097091380029</v>
      </c>
      <c r="AB39">
        <v>21.100097091380029</v>
      </c>
      <c r="AC39">
        <v>0.1696149283872993</v>
      </c>
      <c r="AD39">
        <v>0.1696149283872993</v>
      </c>
      <c r="AE39">
        <v>0.1696149283872993</v>
      </c>
      <c r="AF39">
        <v>0.1696149283872993</v>
      </c>
      <c r="AG39">
        <v>0.1696149283872993</v>
      </c>
      <c r="AH39">
        <v>0.1696149283872993</v>
      </c>
      <c r="AI39">
        <v>0.1696149283872993</v>
      </c>
      <c r="AJ39">
        <v>0.1696149283872993</v>
      </c>
      <c r="AS39">
        <v>0.5</v>
      </c>
      <c r="AT39">
        <v>0.5</v>
      </c>
      <c r="AU39">
        <v>0.5</v>
      </c>
      <c r="AV39">
        <v>0.5</v>
      </c>
      <c r="AW39">
        <v>0.5</v>
      </c>
      <c r="AX39">
        <v>0.5</v>
      </c>
      <c r="AY39">
        <v>0.5</v>
      </c>
      <c r="AZ39">
        <v>0.5</v>
      </c>
    </row>
    <row r="40" spans="1:52">
      <c r="A40" t="s">
        <v>832</v>
      </c>
      <c r="B40" t="s">
        <v>906</v>
      </c>
      <c r="D40">
        <v>2020</v>
      </c>
      <c r="E40" t="s">
        <v>954</v>
      </c>
      <c r="F40" t="s">
        <v>1510</v>
      </c>
      <c r="G40" t="s">
        <v>954</v>
      </c>
      <c r="H40" t="s">
        <v>1511</v>
      </c>
      <c r="I40">
        <v>1</v>
      </c>
      <c r="J40">
        <v>0</v>
      </c>
      <c r="K40">
        <v>100</v>
      </c>
      <c r="L40">
        <v>31.536000000000001</v>
      </c>
      <c r="M40">
        <v>4141.3324292504731</v>
      </c>
      <c r="N40">
        <v>4141.3324292504731</v>
      </c>
      <c r="O40">
        <v>4141.3324292504731</v>
      </c>
      <c r="P40">
        <v>4141.3324292504731</v>
      </c>
      <c r="Q40">
        <v>4141.3324292504731</v>
      </c>
      <c r="R40">
        <v>4141.3324292504731</v>
      </c>
      <c r="S40">
        <v>4141.3324292504731</v>
      </c>
      <c r="T40">
        <v>4141.3324292504731</v>
      </c>
      <c r="U40">
        <v>21.100097091380029</v>
      </c>
      <c r="V40">
        <v>21.100097091380029</v>
      </c>
      <c r="W40">
        <v>21.100097091380029</v>
      </c>
      <c r="X40">
        <v>21.100097091380029</v>
      </c>
      <c r="Y40">
        <v>21.100097091380029</v>
      </c>
      <c r="Z40">
        <v>21.100097091380029</v>
      </c>
      <c r="AA40">
        <v>21.100097091380029</v>
      </c>
      <c r="AB40">
        <v>21.100097091380029</v>
      </c>
      <c r="AC40">
        <v>0.1696149283872993</v>
      </c>
      <c r="AD40">
        <v>0.1696149283872993</v>
      </c>
      <c r="AE40">
        <v>0.1696149283872993</v>
      </c>
      <c r="AF40">
        <v>0.1696149283872993</v>
      </c>
      <c r="AG40">
        <v>0.1696149283872993</v>
      </c>
      <c r="AH40">
        <v>0.1696149283872993</v>
      </c>
      <c r="AI40">
        <v>0.1696149283872993</v>
      </c>
      <c r="AJ40">
        <v>0.1696149283872993</v>
      </c>
      <c r="AS40">
        <v>0.5</v>
      </c>
      <c r="AT40">
        <v>0.5</v>
      </c>
      <c r="AU40">
        <v>0.5</v>
      </c>
      <c r="AV40">
        <v>0.5</v>
      </c>
      <c r="AW40">
        <v>0.5</v>
      </c>
      <c r="AX40">
        <v>0.5</v>
      </c>
      <c r="AY40">
        <v>0.5</v>
      </c>
      <c r="AZ40">
        <v>0.5</v>
      </c>
    </row>
    <row r="41" spans="1:52">
      <c r="A41" t="s">
        <v>832</v>
      </c>
      <c r="B41" t="s">
        <v>906</v>
      </c>
      <c r="D41">
        <v>2020</v>
      </c>
      <c r="E41" t="s">
        <v>954</v>
      </c>
      <c r="F41" t="s">
        <v>1512</v>
      </c>
      <c r="G41" t="s">
        <v>954</v>
      </c>
      <c r="H41" t="s">
        <v>1513</v>
      </c>
      <c r="I41">
        <v>1</v>
      </c>
      <c r="J41">
        <v>0</v>
      </c>
      <c r="K41">
        <v>100</v>
      </c>
      <c r="L41">
        <v>31.536000000000001</v>
      </c>
      <c r="M41">
        <v>4311.6896102347882</v>
      </c>
      <c r="N41">
        <v>4311.6896102347882</v>
      </c>
      <c r="O41">
        <v>4311.6896102347882</v>
      </c>
      <c r="P41">
        <v>4311.6896102347882</v>
      </c>
      <c r="Q41">
        <v>4311.6896102347882</v>
      </c>
      <c r="R41">
        <v>4311.6896102347882</v>
      </c>
      <c r="S41">
        <v>4311.6896102347882</v>
      </c>
      <c r="T41">
        <v>4311.6896102347882</v>
      </c>
      <c r="U41">
        <v>21.100097091380029</v>
      </c>
      <c r="V41">
        <v>21.100097091380029</v>
      </c>
      <c r="W41">
        <v>21.100097091380029</v>
      </c>
      <c r="X41">
        <v>21.100097091380029</v>
      </c>
      <c r="Y41">
        <v>21.100097091380029</v>
      </c>
      <c r="Z41">
        <v>21.100097091380029</v>
      </c>
      <c r="AA41">
        <v>21.100097091380029</v>
      </c>
      <c r="AB41">
        <v>21.100097091380029</v>
      </c>
      <c r="AC41">
        <v>0.1696149283872993</v>
      </c>
      <c r="AD41">
        <v>0.1696149283872993</v>
      </c>
      <c r="AE41">
        <v>0.1696149283872993</v>
      </c>
      <c r="AF41">
        <v>0.1696149283872993</v>
      </c>
      <c r="AG41">
        <v>0.1696149283872993</v>
      </c>
      <c r="AH41">
        <v>0.1696149283872993</v>
      </c>
      <c r="AI41">
        <v>0.1696149283872993</v>
      </c>
      <c r="AJ41">
        <v>0.1696149283872993</v>
      </c>
      <c r="AS41">
        <v>0.5</v>
      </c>
      <c r="AT41">
        <v>0.5</v>
      </c>
      <c r="AU41">
        <v>0.5</v>
      </c>
      <c r="AV41">
        <v>0.5</v>
      </c>
      <c r="AW41">
        <v>0.5</v>
      </c>
      <c r="AX41">
        <v>0.5</v>
      </c>
      <c r="AY41">
        <v>0.5</v>
      </c>
      <c r="AZ41">
        <v>0.5</v>
      </c>
    </row>
    <row r="42" spans="1:52">
      <c r="A42" t="s">
        <v>832</v>
      </c>
      <c r="B42" t="s">
        <v>906</v>
      </c>
      <c r="D42">
        <v>2020</v>
      </c>
      <c r="E42" t="s">
        <v>954</v>
      </c>
      <c r="F42" t="s">
        <v>1514</v>
      </c>
      <c r="G42" t="s">
        <v>954</v>
      </c>
      <c r="H42" t="s">
        <v>1515</v>
      </c>
      <c r="I42">
        <v>1</v>
      </c>
      <c r="J42">
        <v>0</v>
      </c>
      <c r="K42">
        <v>100</v>
      </c>
      <c r="L42">
        <v>31.536000000000001</v>
      </c>
      <c r="M42">
        <v>4496.5863120087033</v>
      </c>
      <c r="N42">
        <v>4496.5863120087033</v>
      </c>
      <c r="O42">
        <v>4496.5863120087033</v>
      </c>
      <c r="P42">
        <v>4496.5863120087033</v>
      </c>
      <c r="Q42">
        <v>4496.5863120087033</v>
      </c>
      <c r="R42">
        <v>4496.5863120087033</v>
      </c>
      <c r="S42">
        <v>4496.5863120087033</v>
      </c>
      <c r="T42">
        <v>4496.5863120087033</v>
      </c>
      <c r="U42">
        <v>21.100097091380029</v>
      </c>
      <c r="V42">
        <v>21.100097091380029</v>
      </c>
      <c r="W42">
        <v>21.100097091380029</v>
      </c>
      <c r="X42">
        <v>21.100097091380029</v>
      </c>
      <c r="Y42">
        <v>21.100097091380029</v>
      </c>
      <c r="Z42">
        <v>21.100097091380029</v>
      </c>
      <c r="AA42">
        <v>21.100097091380029</v>
      </c>
      <c r="AB42">
        <v>21.100097091380029</v>
      </c>
      <c r="AC42">
        <v>0.1696149283872993</v>
      </c>
      <c r="AD42">
        <v>0.1696149283872993</v>
      </c>
      <c r="AE42">
        <v>0.1696149283872993</v>
      </c>
      <c r="AF42">
        <v>0.1696149283872993</v>
      </c>
      <c r="AG42">
        <v>0.1696149283872993</v>
      </c>
      <c r="AH42">
        <v>0.1696149283872993</v>
      </c>
      <c r="AI42">
        <v>0.1696149283872993</v>
      </c>
      <c r="AJ42">
        <v>0.1696149283872993</v>
      </c>
      <c r="AS42">
        <v>0.5</v>
      </c>
      <c r="AT42">
        <v>0.5</v>
      </c>
      <c r="AU42">
        <v>0.5</v>
      </c>
      <c r="AV42">
        <v>0.5</v>
      </c>
      <c r="AW42">
        <v>0.5</v>
      </c>
      <c r="AX42">
        <v>0.5</v>
      </c>
      <c r="AY42">
        <v>0.5</v>
      </c>
      <c r="AZ42">
        <v>0.5</v>
      </c>
    </row>
    <row r="43" spans="1:52">
      <c r="A43" t="s">
        <v>832</v>
      </c>
      <c r="B43" t="s">
        <v>906</v>
      </c>
      <c r="D43">
        <v>2020</v>
      </c>
      <c r="E43" t="s">
        <v>954</v>
      </c>
      <c r="F43" t="s">
        <v>1516</v>
      </c>
      <c r="G43" t="s">
        <v>954</v>
      </c>
      <c r="H43" t="s">
        <v>1517</v>
      </c>
      <c r="I43">
        <v>1</v>
      </c>
      <c r="J43">
        <v>0</v>
      </c>
      <c r="K43">
        <v>100</v>
      </c>
      <c r="L43">
        <v>31.536000000000001</v>
      </c>
      <c r="M43">
        <v>4700.5288106819444</v>
      </c>
      <c r="N43">
        <v>4700.5288106819444</v>
      </c>
      <c r="O43">
        <v>4700.5288106819444</v>
      </c>
      <c r="P43">
        <v>4700.5288106819444</v>
      </c>
      <c r="Q43">
        <v>4700.5288106819444</v>
      </c>
      <c r="R43">
        <v>4700.5288106819444</v>
      </c>
      <c r="S43">
        <v>4700.5288106819444</v>
      </c>
      <c r="T43">
        <v>4700.5288106819444</v>
      </c>
      <c r="U43">
        <v>21.100097091380029</v>
      </c>
      <c r="V43">
        <v>21.100097091380029</v>
      </c>
      <c r="W43">
        <v>21.100097091380029</v>
      </c>
      <c r="X43">
        <v>21.100097091380029</v>
      </c>
      <c r="Y43">
        <v>21.100097091380029</v>
      </c>
      <c r="Z43">
        <v>21.100097091380029</v>
      </c>
      <c r="AA43">
        <v>21.100097091380029</v>
      </c>
      <c r="AB43">
        <v>21.100097091380029</v>
      </c>
      <c r="AC43">
        <v>0.1696149283872993</v>
      </c>
      <c r="AD43">
        <v>0.1696149283872993</v>
      </c>
      <c r="AE43">
        <v>0.1696149283872993</v>
      </c>
      <c r="AF43">
        <v>0.1696149283872993</v>
      </c>
      <c r="AG43">
        <v>0.1696149283872993</v>
      </c>
      <c r="AH43">
        <v>0.1696149283872993</v>
      </c>
      <c r="AI43">
        <v>0.1696149283872993</v>
      </c>
      <c r="AJ43">
        <v>0.1696149283872993</v>
      </c>
      <c r="AS43">
        <v>0.5</v>
      </c>
      <c r="AT43">
        <v>0.5</v>
      </c>
      <c r="AU43">
        <v>0.5</v>
      </c>
      <c r="AV43">
        <v>0.5</v>
      </c>
      <c r="AW43">
        <v>0.5</v>
      </c>
      <c r="AX43">
        <v>0.5</v>
      </c>
      <c r="AY43">
        <v>0.5</v>
      </c>
      <c r="AZ43">
        <v>0.5</v>
      </c>
    </row>
    <row r="44" spans="1:52">
      <c r="A44" t="s">
        <v>832</v>
      </c>
      <c r="B44" t="s">
        <v>906</v>
      </c>
      <c r="D44">
        <v>2020</v>
      </c>
      <c r="E44" t="s">
        <v>954</v>
      </c>
      <c r="F44" t="s">
        <v>1518</v>
      </c>
      <c r="G44" t="s">
        <v>954</v>
      </c>
      <c r="H44" t="s">
        <v>1519</v>
      </c>
      <c r="I44">
        <v>1</v>
      </c>
      <c r="J44">
        <v>0</v>
      </c>
      <c r="K44">
        <v>100</v>
      </c>
      <c r="L44">
        <v>31.536000000000001</v>
      </c>
      <c r="M44">
        <v>2385.0937819360602</v>
      </c>
      <c r="N44">
        <v>2385.0937819360602</v>
      </c>
      <c r="O44">
        <v>2385.0937819360602</v>
      </c>
      <c r="P44">
        <v>2385.0937819360602</v>
      </c>
      <c r="Q44">
        <v>2385.0937819360602</v>
      </c>
      <c r="R44">
        <v>2385.0937819360602</v>
      </c>
      <c r="S44">
        <v>2385.0937819360602</v>
      </c>
      <c r="T44">
        <v>2385.0937819360602</v>
      </c>
      <c r="U44">
        <v>21.100097091380029</v>
      </c>
      <c r="V44">
        <v>21.100097091380029</v>
      </c>
      <c r="W44">
        <v>21.100097091380029</v>
      </c>
      <c r="X44">
        <v>21.100097091380029</v>
      </c>
      <c r="Y44">
        <v>21.100097091380029</v>
      </c>
      <c r="Z44">
        <v>21.100097091380029</v>
      </c>
      <c r="AA44">
        <v>21.100097091380029</v>
      </c>
      <c r="AB44">
        <v>21.100097091380029</v>
      </c>
      <c r="AC44">
        <v>0.1696149283872993</v>
      </c>
      <c r="AD44">
        <v>0.1696149283872993</v>
      </c>
      <c r="AE44">
        <v>0.1696149283872993</v>
      </c>
      <c r="AF44">
        <v>0.1696149283872993</v>
      </c>
      <c r="AG44">
        <v>0.1696149283872993</v>
      </c>
      <c r="AH44">
        <v>0.1696149283872993</v>
      </c>
      <c r="AI44">
        <v>0.1696149283872993</v>
      </c>
      <c r="AJ44">
        <v>0.1696149283872993</v>
      </c>
      <c r="AS44">
        <v>0.41666666666666669</v>
      </c>
      <c r="AT44">
        <v>0.41666666666666669</v>
      </c>
      <c r="AU44">
        <v>0.41666666666666669</v>
      </c>
      <c r="AV44">
        <v>0.41666666666666669</v>
      </c>
      <c r="AW44">
        <v>0.41666666666666669</v>
      </c>
      <c r="AX44">
        <v>0.41666666666666669</v>
      </c>
      <c r="AY44">
        <v>0.41666666666666669</v>
      </c>
      <c r="AZ44">
        <v>0.41666666666666669</v>
      </c>
    </row>
    <row r="45" spans="1:52">
      <c r="A45" t="s">
        <v>832</v>
      </c>
      <c r="B45" t="s">
        <v>906</v>
      </c>
      <c r="D45">
        <v>2020</v>
      </c>
      <c r="E45" t="s">
        <v>954</v>
      </c>
      <c r="F45" t="s">
        <v>1520</v>
      </c>
      <c r="G45" t="s">
        <v>954</v>
      </c>
      <c r="H45" t="s">
        <v>1521</v>
      </c>
      <c r="I45">
        <v>1</v>
      </c>
      <c r="J45">
        <v>0</v>
      </c>
      <c r="K45">
        <v>100</v>
      </c>
      <c r="L45">
        <v>31.536000000000001</v>
      </c>
      <c r="M45">
        <v>2703.9530678386359</v>
      </c>
      <c r="N45">
        <v>2703.9530678386359</v>
      </c>
      <c r="O45">
        <v>2703.9530678386359</v>
      </c>
      <c r="P45">
        <v>2703.9530678386359</v>
      </c>
      <c r="Q45">
        <v>2703.9530678386359</v>
      </c>
      <c r="R45">
        <v>2703.9530678386359</v>
      </c>
      <c r="S45">
        <v>2703.9530678386359</v>
      </c>
      <c r="T45">
        <v>2703.9530678386359</v>
      </c>
      <c r="U45">
        <v>21.100097091380029</v>
      </c>
      <c r="V45">
        <v>21.100097091380029</v>
      </c>
      <c r="W45">
        <v>21.100097091380029</v>
      </c>
      <c r="X45">
        <v>21.100097091380029</v>
      </c>
      <c r="Y45">
        <v>21.100097091380029</v>
      </c>
      <c r="Z45">
        <v>21.100097091380029</v>
      </c>
      <c r="AA45">
        <v>21.100097091380029</v>
      </c>
      <c r="AB45">
        <v>21.100097091380029</v>
      </c>
      <c r="AC45">
        <v>0.1696149283872993</v>
      </c>
      <c r="AD45">
        <v>0.1696149283872993</v>
      </c>
      <c r="AE45">
        <v>0.1696149283872993</v>
      </c>
      <c r="AF45">
        <v>0.1696149283872993</v>
      </c>
      <c r="AG45">
        <v>0.1696149283872993</v>
      </c>
      <c r="AH45">
        <v>0.1696149283872993</v>
      </c>
      <c r="AI45">
        <v>0.1696149283872993</v>
      </c>
      <c r="AJ45">
        <v>0.1696149283872993</v>
      </c>
      <c r="AS45">
        <v>0.41666666666666669</v>
      </c>
      <c r="AT45">
        <v>0.41666666666666669</v>
      </c>
      <c r="AU45">
        <v>0.41666666666666669</v>
      </c>
      <c r="AV45">
        <v>0.41666666666666669</v>
      </c>
      <c r="AW45">
        <v>0.41666666666666669</v>
      </c>
      <c r="AX45">
        <v>0.41666666666666669</v>
      </c>
      <c r="AY45">
        <v>0.41666666666666669</v>
      </c>
      <c r="AZ45">
        <v>0.41666666666666669</v>
      </c>
    </row>
    <row r="46" spans="1:52">
      <c r="A46" t="s">
        <v>832</v>
      </c>
      <c r="B46" t="s">
        <v>906</v>
      </c>
      <c r="D46">
        <v>2020</v>
      </c>
      <c r="E46" t="s">
        <v>954</v>
      </c>
      <c r="F46" t="s">
        <v>1522</v>
      </c>
      <c r="G46" t="s">
        <v>954</v>
      </c>
      <c r="H46" t="s">
        <v>1523</v>
      </c>
      <c r="I46">
        <v>1</v>
      </c>
      <c r="J46">
        <v>0</v>
      </c>
      <c r="K46">
        <v>100</v>
      </c>
      <c r="L46">
        <v>31.536000000000001</v>
      </c>
      <c r="M46">
        <v>2902.3052152757159</v>
      </c>
      <c r="N46">
        <v>2902.3052152757159</v>
      </c>
      <c r="O46">
        <v>2902.3052152757159</v>
      </c>
      <c r="P46">
        <v>2902.3052152757159</v>
      </c>
      <c r="Q46">
        <v>2902.3052152757159</v>
      </c>
      <c r="R46">
        <v>2902.3052152757159</v>
      </c>
      <c r="S46">
        <v>2902.3052152757159</v>
      </c>
      <c r="T46">
        <v>2902.3052152757159</v>
      </c>
      <c r="U46">
        <v>21.100097091380029</v>
      </c>
      <c r="V46">
        <v>21.100097091380029</v>
      </c>
      <c r="W46">
        <v>21.100097091380029</v>
      </c>
      <c r="X46">
        <v>21.100097091380029</v>
      </c>
      <c r="Y46">
        <v>21.100097091380029</v>
      </c>
      <c r="Z46">
        <v>21.100097091380029</v>
      </c>
      <c r="AA46">
        <v>21.100097091380029</v>
      </c>
      <c r="AB46">
        <v>21.100097091380029</v>
      </c>
      <c r="AC46">
        <v>0.1696149283872993</v>
      </c>
      <c r="AD46">
        <v>0.1696149283872993</v>
      </c>
      <c r="AE46">
        <v>0.1696149283872993</v>
      </c>
      <c r="AF46">
        <v>0.1696149283872993</v>
      </c>
      <c r="AG46">
        <v>0.1696149283872993</v>
      </c>
      <c r="AH46">
        <v>0.1696149283872993</v>
      </c>
      <c r="AI46">
        <v>0.1696149283872993</v>
      </c>
      <c r="AJ46">
        <v>0.1696149283872993</v>
      </c>
      <c r="AS46">
        <v>0.41666666666666669</v>
      </c>
      <c r="AT46">
        <v>0.41666666666666669</v>
      </c>
      <c r="AU46">
        <v>0.41666666666666669</v>
      </c>
      <c r="AV46">
        <v>0.41666666666666669</v>
      </c>
      <c r="AW46">
        <v>0.41666666666666669</v>
      </c>
      <c r="AX46">
        <v>0.41666666666666669</v>
      </c>
      <c r="AY46">
        <v>0.41666666666666669</v>
      </c>
      <c r="AZ46">
        <v>0.41666666666666669</v>
      </c>
    </row>
    <row r="47" spans="1:52">
      <c r="A47" t="s">
        <v>832</v>
      </c>
      <c r="B47" t="s">
        <v>906</v>
      </c>
      <c r="D47">
        <v>2020</v>
      </c>
      <c r="E47" t="s">
        <v>954</v>
      </c>
      <c r="F47" t="s">
        <v>1524</v>
      </c>
      <c r="G47" t="s">
        <v>954</v>
      </c>
      <c r="H47" t="s">
        <v>1525</v>
      </c>
      <c r="I47">
        <v>1</v>
      </c>
      <c r="J47">
        <v>0</v>
      </c>
      <c r="K47">
        <v>100</v>
      </c>
      <c r="L47">
        <v>31.536000000000001</v>
      </c>
      <c r="M47">
        <v>3059.5593302806092</v>
      </c>
      <c r="N47">
        <v>3059.5593302806092</v>
      </c>
      <c r="O47">
        <v>3059.5593302806092</v>
      </c>
      <c r="P47">
        <v>3059.5593302806092</v>
      </c>
      <c r="Q47">
        <v>3059.5593302806092</v>
      </c>
      <c r="R47">
        <v>3059.5593302806092</v>
      </c>
      <c r="S47">
        <v>3059.5593302806092</v>
      </c>
      <c r="T47">
        <v>3059.5593302806092</v>
      </c>
      <c r="U47">
        <v>21.100097091380029</v>
      </c>
      <c r="V47">
        <v>21.100097091380029</v>
      </c>
      <c r="W47">
        <v>21.100097091380029</v>
      </c>
      <c r="X47">
        <v>21.100097091380029</v>
      </c>
      <c r="Y47">
        <v>21.100097091380029</v>
      </c>
      <c r="Z47">
        <v>21.100097091380029</v>
      </c>
      <c r="AA47">
        <v>21.100097091380029</v>
      </c>
      <c r="AB47">
        <v>21.100097091380029</v>
      </c>
      <c r="AC47">
        <v>0.1696149283872993</v>
      </c>
      <c r="AD47">
        <v>0.1696149283872993</v>
      </c>
      <c r="AE47">
        <v>0.1696149283872993</v>
      </c>
      <c r="AF47">
        <v>0.1696149283872993</v>
      </c>
      <c r="AG47">
        <v>0.1696149283872993</v>
      </c>
      <c r="AH47">
        <v>0.1696149283872993</v>
      </c>
      <c r="AI47">
        <v>0.1696149283872993</v>
      </c>
      <c r="AJ47">
        <v>0.1696149283872993</v>
      </c>
      <c r="AS47">
        <v>0.41666666666666669</v>
      </c>
      <c r="AT47">
        <v>0.41666666666666669</v>
      </c>
      <c r="AU47">
        <v>0.41666666666666669</v>
      </c>
      <c r="AV47">
        <v>0.41666666666666669</v>
      </c>
      <c r="AW47">
        <v>0.41666666666666669</v>
      </c>
      <c r="AX47">
        <v>0.41666666666666669</v>
      </c>
      <c r="AY47">
        <v>0.41666666666666669</v>
      </c>
      <c r="AZ47">
        <v>0.41666666666666669</v>
      </c>
    </row>
    <row r="48" spans="1:52">
      <c r="A48" t="s">
        <v>832</v>
      </c>
      <c r="B48" t="s">
        <v>906</v>
      </c>
      <c r="D48">
        <v>2020</v>
      </c>
      <c r="E48" t="s">
        <v>954</v>
      </c>
      <c r="F48" t="s">
        <v>1526</v>
      </c>
      <c r="G48" t="s">
        <v>954</v>
      </c>
      <c r="H48" t="s">
        <v>1527</v>
      </c>
      <c r="I48">
        <v>1</v>
      </c>
      <c r="J48">
        <v>0</v>
      </c>
      <c r="K48">
        <v>100</v>
      </c>
      <c r="L48">
        <v>31.536000000000001</v>
      </c>
      <c r="M48">
        <v>3198.7823529365151</v>
      </c>
      <c r="N48">
        <v>3198.7823529365151</v>
      </c>
      <c r="O48">
        <v>3198.7823529365151</v>
      </c>
      <c r="P48">
        <v>3198.7823529365151</v>
      </c>
      <c r="Q48">
        <v>3198.7823529365151</v>
      </c>
      <c r="R48">
        <v>3198.7823529365151</v>
      </c>
      <c r="S48">
        <v>3198.7823529365151</v>
      </c>
      <c r="T48">
        <v>3198.7823529365151</v>
      </c>
      <c r="U48">
        <v>21.100097091380029</v>
      </c>
      <c r="V48">
        <v>21.100097091380029</v>
      </c>
      <c r="W48">
        <v>21.100097091380029</v>
      </c>
      <c r="X48">
        <v>21.100097091380029</v>
      </c>
      <c r="Y48">
        <v>21.100097091380029</v>
      </c>
      <c r="Z48">
        <v>21.100097091380029</v>
      </c>
      <c r="AA48">
        <v>21.100097091380029</v>
      </c>
      <c r="AB48">
        <v>21.100097091380029</v>
      </c>
      <c r="AC48">
        <v>0.1696149283872993</v>
      </c>
      <c r="AD48">
        <v>0.1696149283872993</v>
      </c>
      <c r="AE48">
        <v>0.1696149283872993</v>
      </c>
      <c r="AF48">
        <v>0.1696149283872993</v>
      </c>
      <c r="AG48">
        <v>0.1696149283872993</v>
      </c>
      <c r="AH48">
        <v>0.1696149283872993</v>
      </c>
      <c r="AI48">
        <v>0.1696149283872993</v>
      </c>
      <c r="AJ48">
        <v>0.1696149283872993</v>
      </c>
      <c r="AS48">
        <v>0.41666666666666669</v>
      </c>
      <c r="AT48">
        <v>0.41666666666666669</v>
      </c>
      <c r="AU48">
        <v>0.41666666666666669</v>
      </c>
      <c r="AV48">
        <v>0.41666666666666669</v>
      </c>
      <c r="AW48">
        <v>0.41666666666666669</v>
      </c>
      <c r="AX48">
        <v>0.41666666666666669</v>
      </c>
      <c r="AY48">
        <v>0.41666666666666669</v>
      </c>
      <c r="AZ48">
        <v>0.41666666666666669</v>
      </c>
    </row>
    <row r="49" spans="1:52">
      <c r="A49" t="s">
        <v>832</v>
      </c>
      <c r="B49" t="s">
        <v>906</v>
      </c>
      <c r="D49">
        <v>2020</v>
      </c>
      <c r="E49" t="s">
        <v>954</v>
      </c>
      <c r="F49" t="s">
        <v>1528</v>
      </c>
      <c r="G49" t="s">
        <v>954</v>
      </c>
      <c r="H49" t="s">
        <v>1529</v>
      </c>
      <c r="I49">
        <v>1</v>
      </c>
      <c r="J49">
        <v>0</v>
      </c>
      <c r="K49">
        <v>100</v>
      </c>
      <c r="L49">
        <v>31.536000000000001</v>
      </c>
      <c r="M49">
        <v>3332.512077047089</v>
      </c>
      <c r="N49">
        <v>3332.512077047089</v>
      </c>
      <c r="O49">
        <v>3332.512077047089</v>
      </c>
      <c r="P49">
        <v>3332.512077047089</v>
      </c>
      <c r="Q49">
        <v>3332.512077047089</v>
      </c>
      <c r="R49">
        <v>3332.512077047089</v>
      </c>
      <c r="S49">
        <v>3332.512077047089</v>
      </c>
      <c r="T49">
        <v>3332.512077047089</v>
      </c>
      <c r="U49">
        <v>21.100097091380029</v>
      </c>
      <c r="V49">
        <v>21.100097091380029</v>
      </c>
      <c r="W49">
        <v>21.100097091380029</v>
      </c>
      <c r="X49">
        <v>21.100097091380029</v>
      </c>
      <c r="Y49">
        <v>21.100097091380029</v>
      </c>
      <c r="Z49">
        <v>21.100097091380029</v>
      </c>
      <c r="AA49">
        <v>21.100097091380029</v>
      </c>
      <c r="AB49">
        <v>21.100097091380029</v>
      </c>
      <c r="AC49">
        <v>0.1696149283872993</v>
      </c>
      <c r="AD49">
        <v>0.1696149283872993</v>
      </c>
      <c r="AE49">
        <v>0.1696149283872993</v>
      </c>
      <c r="AF49">
        <v>0.1696149283872993</v>
      </c>
      <c r="AG49">
        <v>0.1696149283872993</v>
      </c>
      <c r="AH49">
        <v>0.1696149283872993</v>
      </c>
      <c r="AI49">
        <v>0.1696149283872993</v>
      </c>
      <c r="AJ49">
        <v>0.1696149283872993</v>
      </c>
      <c r="AS49">
        <v>0.41666666666666669</v>
      </c>
      <c r="AT49">
        <v>0.41666666666666669</v>
      </c>
      <c r="AU49">
        <v>0.41666666666666669</v>
      </c>
      <c r="AV49">
        <v>0.41666666666666669</v>
      </c>
      <c r="AW49">
        <v>0.41666666666666669</v>
      </c>
      <c r="AX49">
        <v>0.41666666666666669</v>
      </c>
      <c r="AY49">
        <v>0.41666666666666669</v>
      </c>
      <c r="AZ49">
        <v>0.41666666666666669</v>
      </c>
    </row>
    <row r="50" spans="1:52">
      <c r="A50" t="s">
        <v>832</v>
      </c>
      <c r="B50" t="s">
        <v>906</v>
      </c>
      <c r="D50">
        <v>2020</v>
      </c>
      <c r="E50" t="s">
        <v>954</v>
      </c>
      <c r="F50" t="s">
        <v>1530</v>
      </c>
      <c r="G50" t="s">
        <v>954</v>
      </c>
      <c r="H50" t="s">
        <v>1531</v>
      </c>
      <c r="I50">
        <v>1</v>
      </c>
      <c r="J50">
        <v>0</v>
      </c>
      <c r="K50">
        <v>100</v>
      </c>
      <c r="L50">
        <v>31.536000000000001</v>
      </c>
      <c r="M50">
        <v>3454.6144209714198</v>
      </c>
      <c r="N50">
        <v>3454.6144209714198</v>
      </c>
      <c r="O50">
        <v>3454.6144209714198</v>
      </c>
      <c r="P50">
        <v>3454.6144209714198</v>
      </c>
      <c r="Q50">
        <v>3454.6144209714198</v>
      </c>
      <c r="R50">
        <v>3454.6144209714198</v>
      </c>
      <c r="S50">
        <v>3454.6144209714198</v>
      </c>
      <c r="T50">
        <v>3454.6144209714198</v>
      </c>
      <c r="U50">
        <v>21.100097091380029</v>
      </c>
      <c r="V50">
        <v>21.100097091380029</v>
      </c>
      <c r="W50">
        <v>21.100097091380029</v>
      </c>
      <c r="X50">
        <v>21.100097091380029</v>
      </c>
      <c r="Y50">
        <v>21.100097091380029</v>
      </c>
      <c r="Z50">
        <v>21.100097091380029</v>
      </c>
      <c r="AA50">
        <v>21.100097091380029</v>
      </c>
      <c r="AB50">
        <v>21.100097091380029</v>
      </c>
      <c r="AC50">
        <v>0.1696149283872993</v>
      </c>
      <c r="AD50">
        <v>0.1696149283872993</v>
      </c>
      <c r="AE50">
        <v>0.1696149283872993</v>
      </c>
      <c r="AF50">
        <v>0.1696149283872993</v>
      </c>
      <c r="AG50">
        <v>0.1696149283872993</v>
      </c>
      <c r="AH50">
        <v>0.1696149283872993</v>
      </c>
      <c r="AI50">
        <v>0.1696149283872993</v>
      </c>
      <c r="AJ50">
        <v>0.1696149283872993</v>
      </c>
      <c r="AS50">
        <v>0.41666666666666669</v>
      </c>
      <c r="AT50">
        <v>0.41666666666666669</v>
      </c>
      <c r="AU50">
        <v>0.41666666666666669</v>
      </c>
      <c r="AV50">
        <v>0.41666666666666669</v>
      </c>
      <c r="AW50">
        <v>0.41666666666666669</v>
      </c>
      <c r="AX50">
        <v>0.41666666666666669</v>
      </c>
      <c r="AY50">
        <v>0.41666666666666669</v>
      </c>
      <c r="AZ50">
        <v>0.41666666666666669</v>
      </c>
    </row>
    <row r="51" spans="1:52">
      <c r="A51" t="s">
        <v>832</v>
      </c>
      <c r="B51" t="s">
        <v>906</v>
      </c>
      <c r="D51">
        <v>2020</v>
      </c>
      <c r="E51" t="s">
        <v>954</v>
      </c>
      <c r="F51" t="s">
        <v>1532</v>
      </c>
      <c r="G51" t="s">
        <v>954</v>
      </c>
      <c r="H51" t="s">
        <v>1533</v>
      </c>
      <c r="I51">
        <v>1</v>
      </c>
      <c r="J51">
        <v>0</v>
      </c>
      <c r="K51">
        <v>100</v>
      </c>
      <c r="L51">
        <v>31.536000000000001</v>
      </c>
      <c r="M51">
        <v>3580.1995949713692</v>
      </c>
      <c r="N51">
        <v>3580.1995949713692</v>
      </c>
      <c r="O51">
        <v>3580.1995949713692</v>
      </c>
      <c r="P51">
        <v>3580.1995949713692</v>
      </c>
      <c r="Q51">
        <v>3580.1995949713692</v>
      </c>
      <c r="R51">
        <v>3580.1995949713692</v>
      </c>
      <c r="S51">
        <v>3580.1995949713692</v>
      </c>
      <c r="T51">
        <v>3580.1995949713692</v>
      </c>
      <c r="U51">
        <v>21.100097091380029</v>
      </c>
      <c r="V51">
        <v>21.100097091380029</v>
      </c>
      <c r="W51">
        <v>21.100097091380029</v>
      </c>
      <c r="X51">
        <v>21.100097091380029</v>
      </c>
      <c r="Y51">
        <v>21.100097091380029</v>
      </c>
      <c r="Z51">
        <v>21.100097091380029</v>
      </c>
      <c r="AA51">
        <v>21.100097091380029</v>
      </c>
      <c r="AB51">
        <v>21.100097091380029</v>
      </c>
      <c r="AC51">
        <v>0.1696149283872993</v>
      </c>
      <c r="AD51">
        <v>0.1696149283872993</v>
      </c>
      <c r="AE51">
        <v>0.1696149283872993</v>
      </c>
      <c r="AF51">
        <v>0.1696149283872993</v>
      </c>
      <c r="AG51">
        <v>0.1696149283872993</v>
      </c>
      <c r="AH51">
        <v>0.1696149283872993</v>
      </c>
      <c r="AI51">
        <v>0.1696149283872993</v>
      </c>
      <c r="AJ51">
        <v>0.1696149283872993</v>
      </c>
      <c r="AS51">
        <v>0.41666666666666669</v>
      </c>
      <c r="AT51">
        <v>0.41666666666666669</v>
      </c>
      <c r="AU51">
        <v>0.41666666666666669</v>
      </c>
      <c r="AV51">
        <v>0.41666666666666669</v>
      </c>
      <c r="AW51">
        <v>0.41666666666666669</v>
      </c>
      <c r="AX51">
        <v>0.41666666666666669</v>
      </c>
      <c r="AY51">
        <v>0.41666666666666669</v>
      </c>
      <c r="AZ51">
        <v>0.41666666666666669</v>
      </c>
    </row>
    <row r="52" spans="1:52">
      <c r="A52" t="s">
        <v>832</v>
      </c>
      <c r="B52" t="s">
        <v>906</v>
      </c>
      <c r="D52">
        <v>2020</v>
      </c>
      <c r="E52" t="s">
        <v>954</v>
      </c>
      <c r="F52" t="s">
        <v>1534</v>
      </c>
      <c r="G52" t="s">
        <v>954</v>
      </c>
      <c r="H52" t="s">
        <v>1535</v>
      </c>
      <c r="I52">
        <v>1</v>
      </c>
      <c r="J52">
        <v>0</v>
      </c>
      <c r="K52">
        <v>100</v>
      </c>
      <c r="L52">
        <v>31.536000000000001</v>
      </c>
      <c r="M52">
        <v>3708.5881563782859</v>
      </c>
      <c r="N52">
        <v>3708.5881563782859</v>
      </c>
      <c r="O52">
        <v>3708.5881563782859</v>
      </c>
      <c r="P52">
        <v>3708.5881563782859</v>
      </c>
      <c r="Q52">
        <v>3708.5881563782859</v>
      </c>
      <c r="R52">
        <v>3708.5881563782859</v>
      </c>
      <c r="S52">
        <v>3708.5881563782859</v>
      </c>
      <c r="T52">
        <v>3708.5881563782859</v>
      </c>
      <c r="U52">
        <v>21.100097091380029</v>
      </c>
      <c r="V52">
        <v>21.100097091380029</v>
      </c>
      <c r="W52">
        <v>21.100097091380029</v>
      </c>
      <c r="X52">
        <v>21.100097091380029</v>
      </c>
      <c r="Y52">
        <v>21.100097091380029</v>
      </c>
      <c r="Z52">
        <v>21.100097091380029</v>
      </c>
      <c r="AA52">
        <v>21.100097091380029</v>
      </c>
      <c r="AB52">
        <v>21.100097091380029</v>
      </c>
      <c r="AC52">
        <v>0.1696149283872993</v>
      </c>
      <c r="AD52">
        <v>0.1696149283872993</v>
      </c>
      <c r="AE52">
        <v>0.1696149283872993</v>
      </c>
      <c r="AF52">
        <v>0.1696149283872993</v>
      </c>
      <c r="AG52">
        <v>0.1696149283872993</v>
      </c>
      <c r="AH52">
        <v>0.1696149283872993</v>
      </c>
      <c r="AI52">
        <v>0.1696149283872993</v>
      </c>
      <c r="AJ52">
        <v>0.1696149283872993</v>
      </c>
      <c r="AS52">
        <v>0.41666666666666669</v>
      </c>
      <c r="AT52">
        <v>0.41666666666666669</v>
      </c>
      <c r="AU52">
        <v>0.41666666666666669</v>
      </c>
      <c r="AV52">
        <v>0.41666666666666669</v>
      </c>
      <c r="AW52">
        <v>0.41666666666666669</v>
      </c>
      <c r="AX52">
        <v>0.41666666666666669</v>
      </c>
      <c r="AY52">
        <v>0.41666666666666669</v>
      </c>
      <c r="AZ52">
        <v>0.41666666666666669</v>
      </c>
    </row>
    <row r="53" spans="1:52">
      <c r="A53" t="s">
        <v>832</v>
      </c>
      <c r="B53" t="s">
        <v>906</v>
      </c>
      <c r="D53">
        <v>2020</v>
      </c>
      <c r="E53" t="s">
        <v>954</v>
      </c>
      <c r="F53" t="s">
        <v>1536</v>
      </c>
      <c r="G53" t="s">
        <v>954</v>
      </c>
      <c r="H53" t="s">
        <v>1537</v>
      </c>
      <c r="I53">
        <v>1</v>
      </c>
      <c r="J53">
        <v>0</v>
      </c>
      <c r="K53">
        <v>100</v>
      </c>
      <c r="L53">
        <v>31.536000000000001</v>
      </c>
      <c r="M53">
        <v>3847.158971512988</v>
      </c>
      <c r="N53">
        <v>3847.158971512988</v>
      </c>
      <c r="O53">
        <v>3847.158971512988</v>
      </c>
      <c r="P53">
        <v>3847.158971512988</v>
      </c>
      <c r="Q53">
        <v>3847.158971512988</v>
      </c>
      <c r="R53">
        <v>3847.158971512988</v>
      </c>
      <c r="S53">
        <v>3847.158971512988</v>
      </c>
      <c r="T53">
        <v>3847.158971512988</v>
      </c>
      <c r="U53">
        <v>21.100097091380029</v>
      </c>
      <c r="V53">
        <v>21.100097091380029</v>
      </c>
      <c r="W53">
        <v>21.100097091380029</v>
      </c>
      <c r="X53">
        <v>21.100097091380029</v>
      </c>
      <c r="Y53">
        <v>21.100097091380029</v>
      </c>
      <c r="Z53">
        <v>21.100097091380029</v>
      </c>
      <c r="AA53">
        <v>21.100097091380029</v>
      </c>
      <c r="AB53">
        <v>21.100097091380029</v>
      </c>
      <c r="AC53">
        <v>0.1696149283872993</v>
      </c>
      <c r="AD53">
        <v>0.1696149283872993</v>
      </c>
      <c r="AE53">
        <v>0.1696149283872993</v>
      </c>
      <c r="AF53">
        <v>0.1696149283872993</v>
      </c>
      <c r="AG53">
        <v>0.1696149283872993</v>
      </c>
      <c r="AH53">
        <v>0.1696149283872993</v>
      </c>
      <c r="AI53">
        <v>0.1696149283872993</v>
      </c>
      <c r="AJ53">
        <v>0.1696149283872993</v>
      </c>
      <c r="AS53">
        <v>0.41666666666666669</v>
      </c>
      <c r="AT53">
        <v>0.41666666666666669</v>
      </c>
      <c r="AU53">
        <v>0.41666666666666669</v>
      </c>
      <c r="AV53">
        <v>0.41666666666666669</v>
      </c>
      <c r="AW53">
        <v>0.41666666666666669</v>
      </c>
      <c r="AX53">
        <v>0.41666666666666669</v>
      </c>
      <c r="AY53">
        <v>0.41666666666666669</v>
      </c>
      <c r="AZ53">
        <v>0.41666666666666669</v>
      </c>
    </row>
    <row r="54" spans="1:52">
      <c r="A54" t="s">
        <v>832</v>
      </c>
      <c r="B54" t="s">
        <v>906</v>
      </c>
      <c r="D54">
        <v>2020</v>
      </c>
      <c r="E54" t="s">
        <v>954</v>
      </c>
      <c r="F54" t="s">
        <v>1538</v>
      </c>
      <c r="G54" t="s">
        <v>954</v>
      </c>
      <c r="H54" t="s">
        <v>1539</v>
      </c>
      <c r="I54">
        <v>1</v>
      </c>
      <c r="J54">
        <v>0</v>
      </c>
      <c r="K54">
        <v>100</v>
      </c>
      <c r="L54">
        <v>31.536000000000001</v>
      </c>
      <c r="M54">
        <v>3989.3387907441688</v>
      </c>
      <c r="N54">
        <v>3989.3387907441688</v>
      </c>
      <c r="O54">
        <v>3989.3387907441688</v>
      </c>
      <c r="P54">
        <v>3989.3387907441688</v>
      </c>
      <c r="Q54">
        <v>3989.3387907441688</v>
      </c>
      <c r="R54">
        <v>3989.3387907441688</v>
      </c>
      <c r="S54">
        <v>3989.3387907441688</v>
      </c>
      <c r="T54">
        <v>3989.3387907441688</v>
      </c>
      <c r="U54">
        <v>21.100097091380029</v>
      </c>
      <c r="V54">
        <v>21.100097091380029</v>
      </c>
      <c r="W54">
        <v>21.100097091380029</v>
      </c>
      <c r="X54">
        <v>21.100097091380029</v>
      </c>
      <c r="Y54">
        <v>21.100097091380029</v>
      </c>
      <c r="Z54">
        <v>21.100097091380029</v>
      </c>
      <c r="AA54">
        <v>21.100097091380029</v>
      </c>
      <c r="AB54">
        <v>21.100097091380029</v>
      </c>
      <c r="AC54">
        <v>0.1696149283872993</v>
      </c>
      <c r="AD54">
        <v>0.1696149283872993</v>
      </c>
      <c r="AE54">
        <v>0.1696149283872993</v>
      </c>
      <c r="AF54">
        <v>0.1696149283872993</v>
      </c>
      <c r="AG54">
        <v>0.1696149283872993</v>
      </c>
      <c r="AH54">
        <v>0.1696149283872993</v>
      </c>
      <c r="AI54">
        <v>0.1696149283872993</v>
      </c>
      <c r="AJ54">
        <v>0.1696149283872993</v>
      </c>
      <c r="AS54">
        <v>0.41666666666666669</v>
      </c>
      <c r="AT54">
        <v>0.41666666666666669</v>
      </c>
      <c r="AU54">
        <v>0.41666666666666669</v>
      </c>
      <c r="AV54">
        <v>0.41666666666666669</v>
      </c>
      <c r="AW54">
        <v>0.41666666666666669</v>
      </c>
      <c r="AX54">
        <v>0.41666666666666669</v>
      </c>
      <c r="AY54">
        <v>0.41666666666666669</v>
      </c>
      <c r="AZ54">
        <v>0.41666666666666669</v>
      </c>
    </row>
    <row r="55" spans="1:52">
      <c r="A55" t="s">
        <v>832</v>
      </c>
      <c r="B55" t="s">
        <v>906</v>
      </c>
      <c r="D55">
        <v>2020</v>
      </c>
      <c r="E55" t="s">
        <v>954</v>
      </c>
      <c r="F55" t="s">
        <v>1540</v>
      </c>
      <c r="G55" t="s">
        <v>954</v>
      </c>
      <c r="H55" t="s">
        <v>1541</v>
      </c>
      <c r="I55">
        <v>1</v>
      </c>
      <c r="J55">
        <v>0</v>
      </c>
      <c r="K55">
        <v>100</v>
      </c>
      <c r="L55">
        <v>31.536000000000001</v>
      </c>
      <c r="M55">
        <v>4141.3324292504731</v>
      </c>
      <c r="N55">
        <v>4141.3324292504731</v>
      </c>
      <c r="O55">
        <v>4141.3324292504731</v>
      </c>
      <c r="P55">
        <v>4141.3324292504731</v>
      </c>
      <c r="Q55">
        <v>4141.3324292504731</v>
      </c>
      <c r="R55">
        <v>4141.3324292504731</v>
      </c>
      <c r="S55">
        <v>4141.3324292504731</v>
      </c>
      <c r="T55">
        <v>4141.3324292504731</v>
      </c>
      <c r="U55">
        <v>21.100097091380029</v>
      </c>
      <c r="V55">
        <v>21.100097091380029</v>
      </c>
      <c r="W55">
        <v>21.100097091380029</v>
      </c>
      <c r="X55">
        <v>21.100097091380029</v>
      </c>
      <c r="Y55">
        <v>21.100097091380029</v>
      </c>
      <c r="Z55">
        <v>21.100097091380029</v>
      </c>
      <c r="AA55">
        <v>21.100097091380029</v>
      </c>
      <c r="AB55">
        <v>21.100097091380029</v>
      </c>
      <c r="AC55">
        <v>0.1696149283872993</v>
      </c>
      <c r="AD55">
        <v>0.1696149283872993</v>
      </c>
      <c r="AE55">
        <v>0.1696149283872993</v>
      </c>
      <c r="AF55">
        <v>0.1696149283872993</v>
      </c>
      <c r="AG55">
        <v>0.1696149283872993</v>
      </c>
      <c r="AH55">
        <v>0.1696149283872993</v>
      </c>
      <c r="AI55">
        <v>0.1696149283872993</v>
      </c>
      <c r="AJ55">
        <v>0.1696149283872993</v>
      </c>
      <c r="AS55">
        <v>0.41666666666666669</v>
      </c>
      <c r="AT55">
        <v>0.41666666666666669</v>
      </c>
      <c r="AU55">
        <v>0.41666666666666669</v>
      </c>
      <c r="AV55">
        <v>0.41666666666666669</v>
      </c>
      <c r="AW55">
        <v>0.41666666666666669</v>
      </c>
      <c r="AX55">
        <v>0.41666666666666669</v>
      </c>
      <c r="AY55">
        <v>0.41666666666666669</v>
      </c>
      <c r="AZ55">
        <v>0.41666666666666669</v>
      </c>
    </row>
    <row r="56" spans="1:52">
      <c r="A56" t="s">
        <v>832</v>
      </c>
      <c r="B56" t="s">
        <v>906</v>
      </c>
      <c r="D56">
        <v>2020</v>
      </c>
      <c r="E56" t="s">
        <v>954</v>
      </c>
      <c r="F56" t="s">
        <v>1542</v>
      </c>
      <c r="G56" t="s">
        <v>954</v>
      </c>
      <c r="H56" t="s">
        <v>1543</v>
      </c>
      <c r="I56">
        <v>1</v>
      </c>
      <c r="J56">
        <v>0</v>
      </c>
      <c r="K56">
        <v>100</v>
      </c>
      <c r="L56">
        <v>31.536000000000001</v>
      </c>
      <c r="M56">
        <v>4311.6896102347882</v>
      </c>
      <c r="N56">
        <v>4311.6896102347882</v>
      </c>
      <c r="O56">
        <v>4311.6896102347882</v>
      </c>
      <c r="P56">
        <v>4311.6896102347882</v>
      </c>
      <c r="Q56">
        <v>4311.6896102347882</v>
      </c>
      <c r="R56">
        <v>4311.6896102347882</v>
      </c>
      <c r="S56">
        <v>4311.6896102347882</v>
      </c>
      <c r="T56">
        <v>4311.6896102347882</v>
      </c>
      <c r="U56">
        <v>21.100097091380029</v>
      </c>
      <c r="V56">
        <v>21.100097091380029</v>
      </c>
      <c r="W56">
        <v>21.100097091380029</v>
      </c>
      <c r="X56">
        <v>21.100097091380029</v>
      </c>
      <c r="Y56">
        <v>21.100097091380029</v>
      </c>
      <c r="Z56">
        <v>21.100097091380029</v>
      </c>
      <c r="AA56">
        <v>21.100097091380029</v>
      </c>
      <c r="AB56">
        <v>21.100097091380029</v>
      </c>
      <c r="AC56">
        <v>0.1696149283872993</v>
      </c>
      <c r="AD56">
        <v>0.1696149283872993</v>
      </c>
      <c r="AE56">
        <v>0.1696149283872993</v>
      </c>
      <c r="AF56">
        <v>0.1696149283872993</v>
      </c>
      <c r="AG56">
        <v>0.1696149283872993</v>
      </c>
      <c r="AH56">
        <v>0.1696149283872993</v>
      </c>
      <c r="AI56">
        <v>0.1696149283872993</v>
      </c>
      <c r="AJ56">
        <v>0.1696149283872993</v>
      </c>
      <c r="AS56">
        <v>0.41666666666666669</v>
      </c>
      <c r="AT56">
        <v>0.41666666666666669</v>
      </c>
      <c r="AU56">
        <v>0.41666666666666669</v>
      </c>
      <c r="AV56">
        <v>0.41666666666666669</v>
      </c>
      <c r="AW56">
        <v>0.41666666666666669</v>
      </c>
      <c r="AX56">
        <v>0.41666666666666669</v>
      </c>
      <c r="AY56">
        <v>0.41666666666666669</v>
      </c>
      <c r="AZ56">
        <v>0.41666666666666669</v>
      </c>
    </row>
    <row r="57" spans="1:52">
      <c r="A57" t="s">
        <v>832</v>
      </c>
      <c r="B57" t="s">
        <v>906</v>
      </c>
      <c r="D57">
        <v>2020</v>
      </c>
      <c r="E57" t="s">
        <v>954</v>
      </c>
      <c r="F57" t="s">
        <v>1544</v>
      </c>
      <c r="G57" t="s">
        <v>954</v>
      </c>
      <c r="H57" t="s">
        <v>1545</v>
      </c>
      <c r="I57">
        <v>1</v>
      </c>
      <c r="J57">
        <v>0</v>
      </c>
      <c r="K57">
        <v>100</v>
      </c>
      <c r="L57">
        <v>31.536000000000001</v>
      </c>
      <c r="M57">
        <v>4496.5863120087033</v>
      </c>
      <c r="N57">
        <v>4496.5863120087033</v>
      </c>
      <c r="O57">
        <v>4496.5863120087033</v>
      </c>
      <c r="P57">
        <v>4496.5863120087033</v>
      </c>
      <c r="Q57">
        <v>4496.5863120087033</v>
      </c>
      <c r="R57">
        <v>4496.5863120087033</v>
      </c>
      <c r="S57">
        <v>4496.5863120087033</v>
      </c>
      <c r="T57">
        <v>4496.5863120087033</v>
      </c>
      <c r="U57">
        <v>21.100097091380029</v>
      </c>
      <c r="V57">
        <v>21.100097091380029</v>
      </c>
      <c r="W57">
        <v>21.100097091380029</v>
      </c>
      <c r="X57">
        <v>21.100097091380029</v>
      </c>
      <c r="Y57">
        <v>21.100097091380029</v>
      </c>
      <c r="Z57">
        <v>21.100097091380029</v>
      </c>
      <c r="AA57">
        <v>21.100097091380029</v>
      </c>
      <c r="AB57">
        <v>21.100097091380029</v>
      </c>
      <c r="AC57">
        <v>0.1696149283872993</v>
      </c>
      <c r="AD57">
        <v>0.1696149283872993</v>
      </c>
      <c r="AE57">
        <v>0.1696149283872993</v>
      </c>
      <c r="AF57">
        <v>0.1696149283872993</v>
      </c>
      <c r="AG57">
        <v>0.1696149283872993</v>
      </c>
      <c r="AH57">
        <v>0.1696149283872993</v>
      </c>
      <c r="AI57">
        <v>0.1696149283872993</v>
      </c>
      <c r="AJ57">
        <v>0.1696149283872993</v>
      </c>
      <c r="AS57">
        <v>0.41666666666666669</v>
      </c>
      <c r="AT57">
        <v>0.41666666666666669</v>
      </c>
      <c r="AU57">
        <v>0.41666666666666669</v>
      </c>
      <c r="AV57">
        <v>0.41666666666666669</v>
      </c>
      <c r="AW57">
        <v>0.41666666666666669</v>
      </c>
      <c r="AX57">
        <v>0.41666666666666669</v>
      </c>
      <c r="AY57">
        <v>0.41666666666666669</v>
      </c>
      <c r="AZ57">
        <v>0.41666666666666669</v>
      </c>
    </row>
    <row r="58" spans="1:52">
      <c r="A58" t="s">
        <v>832</v>
      </c>
      <c r="B58" t="s">
        <v>906</v>
      </c>
      <c r="D58">
        <v>2020</v>
      </c>
      <c r="E58" t="s">
        <v>954</v>
      </c>
      <c r="F58" t="s">
        <v>1546</v>
      </c>
      <c r="G58" t="s">
        <v>954</v>
      </c>
      <c r="H58" t="s">
        <v>1547</v>
      </c>
      <c r="I58">
        <v>1</v>
      </c>
      <c r="J58">
        <v>0</v>
      </c>
      <c r="K58">
        <v>100</v>
      </c>
      <c r="L58">
        <v>31.536000000000001</v>
      </c>
      <c r="M58">
        <v>4700.5288106819444</v>
      </c>
      <c r="N58">
        <v>4700.5288106819444</v>
      </c>
      <c r="O58">
        <v>4700.5288106819444</v>
      </c>
      <c r="P58">
        <v>4700.5288106819444</v>
      </c>
      <c r="Q58">
        <v>4700.5288106819444</v>
      </c>
      <c r="R58">
        <v>4700.5288106819444</v>
      </c>
      <c r="S58">
        <v>4700.5288106819444</v>
      </c>
      <c r="T58">
        <v>4700.5288106819444</v>
      </c>
      <c r="U58">
        <v>21.100097091380029</v>
      </c>
      <c r="V58">
        <v>21.100097091380029</v>
      </c>
      <c r="W58">
        <v>21.100097091380029</v>
      </c>
      <c r="X58">
        <v>21.100097091380029</v>
      </c>
      <c r="Y58">
        <v>21.100097091380029</v>
      </c>
      <c r="Z58">
        <v>21.100097091380029</v>
      </c>
      <c r="AA58">
        <v>21.100097091380029</v>
      </c>
      <c r="AB58">
        <v>21.100097091380029</v>
      </c>
      <c r="AC58">
        <v>0.1696149283872993</v>
      </c>
      <c r="AD58">
        <v>0.1696149283872993</v>
      </c>
      <c r="AE58">
        <v>0.1696149283872993</v>
      </c>
      <c r="AF58">
        <v>0.1696149283872993</v>
      </c>
      <c r="AG58">
        <v>0.1696149283872993</v>
      </c>
      <c r="AH58">
        <v>0.1696149283872993</v>
      </c>
      <c r="AI58">
        <v>0.1696149283872993</v>
      </c>
      <c r="AJ58">
        <v>0.1696149283872993</v>
      </c>
      <c r="AS58">
        <v>0.41666666666666669</v>
      </c>
      <c r="AT58">
        <v>0.41666666666666669</v>
      </c>
      <c r="AU58">
        <v>0.41666666666666669</v>
      </c>
      <c r="AV58">
        <v>0.41666666666666669</v>
      </c>
      <c r="AW58">
        <v>0.41666666666666669</v>
      </c>
      <c r="AX58">
        <v>0.41666666666666669</v>
      </c>
      <c r="AY58">
        <v>0.41666666666666669</v>
      </c>
      <c r="AZ58">
        <v>0.41666666666666669</v>
      </c>
    </row>
    <row r="59" spans="1:52">
      <c r="A59" t="s">
        <v>832</v>
      </c>
      <c r="B59" t="s">
        <v>906</v>
      </c>
      <c r="D59">
        <v>2020</v>
      </c>
      <c r="E59" t="s">
        <v>954</v>
      </c>
      <c r="F59" t="s">
        <v>1548</v>
      </c>
      <c r="G59" t="s">
        <v>954</v>
      </c>
      <c r="H59" t="s">
        <v>1549</v>
      </c>
      <c r="I59">
        <v>1</v>
      </c>
      <c r="J59">
        <v>0</v>
      </c>
      <c r="K59">
        <v>100</v>
      </c>
      <c r="L59">
        <v>31.536000000000001</v>
      </c>
      <c r="M59">
        <v>2385.0937819360602</v>
      </c>
      <c r="N59">
        <v>2385.0937819360602</v>
      </c>
      <c r="O59">
        <v>2385.0937819360602</v>
      </c>
      <c r="P59">
        <v>2385.0937819360602</v>
      </c>
      <c r="Q59">
        <v>2385.0937819360602</v>
      </c>
      <c r="R59">
        <v>2385.0937819360602</v>
      </c>
      <c r="S59">
        <v>2385.0937819360602</v>
      </c>
      <c r="T59">
        <v>2385.0937819360602</v>
      </c>
      <c r="U59">
        <v>21.100097091380029</v>
      </c>
      <c r="V59">
        <v>21.100097091380029</v>
      </c>
      <c r="W59">
        <v>21.100097091380029</v>
      </c>
      <c r="X59">
        <v>21.100097091380029</v>
      </c>
      <c r="Y59">
        <v>21.100097091380029</v>
      </c>
      <c r="Z59">
        <v>21.100097091380029</v>
      </c>
      <c r="AA59">
        <v>21.100097091380029</v>
      </c>
      <c r="AB59">
        <v>21.100097091380029</v>
      </c>
      <c r="AC59">
        <v>0.1696149283872993</v>
      </c>
      <c r="AD59">
        <v>0.1696149283872993</v>
      </c>
      <c r="AE59">
        <v>0.1696149283872993</v>
      </c>
      <c r="AF59">
        <v>0.1696149283872993</v>
      </c>
      <c r="AG59">
        <v>0.1696149283872993</v>
      </c>
      <c r="AH59">
        <v>0.1696149283872993</v>
      </c>
      <c r="AI59">
        <v>0.1696149283872993</v>
      </c>
      <c r="AJ59">
        <v>0.1696149283872993</v>
      </c>
      <c r="AS59">
        <v>0.33333333333333331</v>
      </c>
      <c r="AT59">
        <v>0.33333333333333331</v>
      </c>
      <c r="AU59">
        <v>0.33333333333333331</v>
      </c>
      <c r="AV59">
        <v>0.33333333333333331</v>
      </c>
      <c r="AW59">
        <v>0.33333333333333331</v>
      </c>
      <c r="AX59">
        <v>0.33333333333333331</v>
      </c>
      <c r="AY59">
        <v>0.33333333333333331</v>
      </c>
      <c r="AZ59">
        <v>0.33333333333333331</v>
      </c>
    </row>
    <row r="60" spans="1:52">
      <c r="A60" t="s">
        <v>832</v>
      </c>
      <c r="B60" t="s">
        <v>906</v>
      </c>
      <c r="D60">
        <v>2020</v>
      </c>
      <c r="E60" t="s">
        <v>954</v>
      </c>
      <c r="F60" t="s">
        <v>1550</v>
      </c>
      <c r="G60" t="s">
        <v>954</v>
      </c>
      <c r="H60" t="s">
        <v>1551</v>
      </c>
      <c r="I60">
        <v>1</v>
      </c>
      <c r="J60">
        <v>0</v>
      </c>
      <c r="K60">
        <v>100</v>
      </c>
      <c r="L60">
        <v>31.536000000000001</v>
      </c>
      <c r="M60">
        <v>2703.9530678386359</v>
      </c>
      <c r="N60">
        <v>2703.9530678386359</v>
      </c>
      <c r="O60">
        <v>2703.9530678386359</v>
      </c>
      <c r="P60">
        <v>2703.9530678386359</v>
      </c>
      <c r="Q60">
        <v>2703.9530678386359</v>
      </c>
      <c r="R60">
        <v>2703.9530678386359</v>
      </c>
      <c r="S60">
        <v>2703.9530678386359</v>
      </c>
      <c r="T60">
        <v>2703.9530678386359</v>
      </c>
      <c r="U60">
        <v>21.100097091380029</v>
      </c>
      <c r="V60">
        <v>21.100097091380029</v>
      </c>
      <c r="W60">
        <v>21.100097091380029</v>
      </c>
      <c r="X60">
        <v>21.100097091380029</v>
      </c>
      <c r="Y60">
        <v>21.100097091380029</v>
      </c>
      <c r="Z60">
        <v>21.100097091380029</v>
      </c>
      <c r="AA60">
        <v>21.100097091380029</v>
      </c>
      <c r="AB60">
        <v>21.100097091380029</v>
      </c>
      <c r="AC60">
        <v>0.1696149283872993</v>
      </c>
      <c r="AD60">
        <v>0.1696149283872993</v>
      </c>
      <c r="AE60">
        <v>0.1696149283872993</v>
      </c>
      <c r="AF60">
        <v>0.1696149283872993</v>
      </c>
      <c r="AG60">
        <v>0.1696149283872993</v>
      </c>
      <c r="AH60">
        <v>0.1696149283872993</v>
      </c>
      <c r="AI60">
        <v>0.1696149283872993</v>
      </c>
      <c r="AJ60">
        <v>0.1696149283872993</v>
      </c>
      <c r="AS60">
        <v>0.33333333333333331</v>
      </c>
      <c r="AT60">
        <v>0.33333333333333331</v>
      </c>
      <c r="AU60">
        <v>0.33333333333333331</v>
      </c>
      <c r="AV60">
        <v>0.33333333333333331</v>
      </c>
      <c r="AW60">
        <v>0.33333333333333331</v>
      </c>
      <c r="AX60">
        <v>0.33333333333333331</v>
      </c>
      <c r="AY60">
        <v>0.33333333333333331</v>
      </c>
      <c r="AZ60">
        <v>0.33333333333333331</v>
      </c>
    </row>
    <row r="61" spans="1:52">
      <c r="A61" t="s">
        <v>832</v>
      </c>
      <c r="B61" t="s">
        <v>906</v>
      </c>
      <c r="D61">
        <v>2020</v>
      </c>
      <c r="E61" t="s">
        <v>954</v>
      </c>
      <c r="F61" t="s">
        <v>1552</v>
      </c>
      <c r="G61" t="s">
        <v>954</v>
      </c>
      <c r="H61" t="s">
        <v>1553</v>
      </c>
      <c r="I61">
        <v>1</v>
      </c>
      <c r="J61">
        <v>0</v>
      </c>
      <c r="K61">
        <v>100</v>
      </c>
      <c r="L61">
        <v>31.536000000000001</v>
      </c>
      <c r="M61">
        <v>2902.3052152757159</v>
      </c>
      <c r="N61">
        <v>2902.3052152757159</v>
      </c>
      <c r="O61">
        <v>2902.3052152757159</v>
      </c>
      <c r="P61">
        <v>2902.3052152757159</v>
      </c>
      <c r="Q61">
        <v>2902.3052152757159</v>
      </c>
      <c r="R61">
        <v>2902.3052152757159</v>
      </c>
      <c r="S61">
        <v>2902.3052152757159</v>
      </c>
      <c r="T61">
        <v>2902.3052152757159</v>
      </c>
      <c r="U61">
        <v>21.100097091380029</v>
      </c>
      <c r="V61">
        <v>21.100097091380029</v>
      </c>
      <c r="W61">
        <v>21.100097091380029</v>
      </c>
      <c r="X61">
        <v>21.100097091380029</v>
      </c>
      <c r="Y61">
        <v>21.100097091380029</v>
      </c>
      <c r="Z61">
        <v>21.100097091380029</v>
      </c>
      <c r="AA61">
        <v>21.100097091380029</v>
      </c>
      <c r="AB61">
        <v>21.100097091380029</v>
      </c>
      <c r="AC61">
        <v>0.1696149283872993</v>
      </c>
      <c r="AD61">
        <v>0.1696149283872993</v>
      </c>
      <c r="AE61">
        <v>0.1696149283872993</v>
      </c>
      <c r="AF61">
        <v>0.1696149283872993</v>
      </c>
      <c r="AG61">
        <v>0.1696149283872993</v>
      </c>
      <c r="AH61">
        <v>0.1696149283872993</v>
      </c>
      <c r="AI61">
        <v>0.1696149283872993</v>
      </c>
      <c r="AJ61">
        <v>0.1696149283872993</v>
      </c>
      <c r="AS61">
        <v>0.33333333333333331</v>
      </c>
      <c r="AT61">
        <v>0.33333333333333331</v>
      </c>
      <c r="AU61">
        <v>0.33333333333333331</v>
      </c>
      <c r="AV61">
        <v>0.33333333333333331</v>
      </c>
      <c r="AW61">
        <v>0.33333333333333331</v>
      </c>
      <c r="AX61">
        <v>0.33333333333333331</v>
      </c>
      <c r="AY61">
        <v>0.33333333333333331</v>
      </c>
      <c r="AZ61">
        <v>0.33333333333333331</v>
      </c>
    </row>
    <row r="62" spans="1:52">
      <c r="A62" t="s">
        <v>832</v>
      </c>
      <c r="B62" t="s">
        <v>906</v>
      </c>
      <c r="D62">
        <v>2020</v>
      </c>
      <c r="E62" t="s">
        <v>954</v>
      </c>
      <c r="F62" t="s">
        <v>1554</v>
      </c>
      <c r="G62" t="s">
        <v>954</v>
      </c>
      <c r="H62" t="s">
        <v>1555</v>
      </c>
      <c r="I62">
        <v>1</v>
      </c>
      <c r="J62">
        <v>0</v>
      </c>
      <c r="K62">
        <v>100</v>
      </c>
      <c r="L62">
        <v>31.536000000000001</v>
      </c>
      <c r="M62">
        <v>3059.5593302806092</v>
      </c>
      <c r="N62">
        <v>3059.5593302806092</v>
      </c>
      <c r="O62">
        <v>3059.5593302806092</v>
      </c>
      <c r="P62">
        <v>3059.5593302806092</v>
      </c>
      <c r="Q62">
        <v>3059.5593302806092</v>
      </c>
      <c r="R62">
        <v>3059.5593302806092</v>
      </c>
      <c r="S62">
        <v>3059.5593302806092</v>
      </c>
      <c r="T62">
        <v>3059.5593302806092</v>
      </c>
      <c r="U62">
        <v>21.100097091380029</v>
      </c>
      <c r="V62">
        <v>21.100097091380029</v>
      </c>
      <c r="W62">
        <v>21.100097091380029</v>
      </c>
      <c r="X62">
        <v>21.100097091380029</v>
      </c>
      <c r="Y62">
        <v>21.100097091380029</v>
      </c>
      <c r="Z62">
        <v>21.100097091380029</v>
      </c>
      <c r="AA62">
        <v>21.100097091380029</v>
      </c>
      <c r="AB62">
        <v>21.100097091380029</v>
      </c>
      <c r="AC62">
        <v>0.1696149283872993</v>
      </c>
      <c r="AD62">
        <v>0.1696149283872993</v>
      </c>
      <c r="AE62">
        <v>0.1696149283872993</v>
      </c>
      <c r="AF62">
        <v>0.1696149283872993</v>
      </c>
      <c r="AG62">
        <v>0.1696149283872993</v>
      </c>
      <c r="AH62">
        <v>0.1696149283872993</v>
      </c>
      <c r="AI62">
        <v>0.1696149283872993</v>
      </c>
      <c r="AJ62">
        <v>0.1696149283872993</v>
      </c>
      <c r="AS62">
        <v>0.33333333333333331</v>
      </c>
      <c r="AT62">
        <v>0.33333333333333331</v>
      </c>
      <c r="AU62">
        <v>0.33333333333333331</v>
      </c>
      <c r="AV62">
        <v>0.33333333333333331</v>
      </c>
      <c r="AW62">
        <v>0.33333333333333331</v>
      </c>
      <c r="AX62">
        <v>0.33333333333333331</v>
      </c>
      <c r="AY62">
        <v>0.33333333333333331</v>
      </c>
      <c r="AZ62">
        <v>0.33333333333333331</v>
      </c>
    </row>
    <row r="63" spans="1:52">
      <c r="A63" t="s">
        <v>832</v>
      </c>
      <c r="B63" t="s">
        <v>906</v>
      </c>
      <c r="D63">
        <v>2020</v>
      </c>
      <c r="E63" t="s">
        <v>954</v>
      </c>
      <c r="F63" t="s">
        <v>1556</v>
      </c>
      <c r="G63" t="s">
        <v>954</v>
      </c>
      <c r="H63" t="s">
        <v>1557</v>
      </c>
      <c r="I63">
        <v>1</v>
      </c>
      <c r="J63">
        <v>0</v>
      </c>
      <c r="K63">
        <v>100</v>
      </c>
      <c r="L63">
        <v>31.536000000000001</v>
      </c>
      <c r="M63">
        <v>3198.7823529365151</v>
      </c>
      <c r="N63">
        <v>3198.7823529365151</v>
      </c>
      <c r="O63">
        <v>3198.7823529365151</v>
      </c>
      <c r="P63">
        <v>3198.7823529365151</v>
      </c>
      <c r="Q63">
        <v>3198.7823529365151</v>
      </c>
      <c r="R63">
        <v>3198.7823529365151</v>
      </c>
      <c r="S63">
        <v>3198.7823529365151</v>
      </c>
      <c r="T63">
        <v>3198.7823529365151</v>
      </c>
      <c r="U63">
        <v>21.100097091380029</v>
      </c>
      <c r="V63">
        <v>21.100097091380029</v>
      </c>
      <c r="W63">
        <v>21.100097091380029</v>
      </c>
      <c r="X63">
        <v>21.100097091380029</v>
      </c>
      <c r="Y63">
        <v>21.100097091380029</v>
      </c>
      <c r="Z63">
        <v>21.100097091380029</v>
      </c>
      <c r="AA63">
        <v>21.100097091380029</v>
      </c>
      <c r="AB63">
        <v>21.100097091380029</v>
      </c>
      <c r="AC63">
        <v>0.1696149283872993</v>
      </c>
      <c r="AD63">
        <v>0.1696149283872993</v>
      </c>
      <c r="AE63">
        <v>0.1696149283872993</v>
      </c>
      <c r="AF63">
        <v>0.1696149283872993</v>
      </c>
      <c r="AG63">
        <v>0.1696149283872993</v>
      </c>
      <c r="AH63">
        <v>0.1696149283872993</v>
      </c>
      <c r="AI63">
        <v>0.1696149283872993</v>
      </c>
      <c r="AJ63">
        <v>0.1696149283872993</v>
      </c>
      <c r="AS63">
        <v>0.33333333333333331</v>
      </c>
      <c r="AT63">
        <v>0.33333333333333331</v>
      </c>
      <c r="AU63">
        <v>0.33333333333333331</v>
      </c>
      <c r="AV63">
        <v>0.33333333333333331</v>
      </c>
      <c r="AW63">
        <v>0.33333333333333331</v>
      </c>
      <c r="AX63">
        <v>0.33333333333333331</v>
      </c>
      <c r="AY63">
        <v>0.33333333333333331</v>
      </c>
      <c r="AZ63">
        <v>0.33333333333333331</v>
      </c>
    </row>
    <row r="64" spans="1:52">
      <c r="A64" t="s">
        <v>832</v>
      </c>
      <c r="B64" t="s">
        <v>906</v>
      </c>
      <c r="D64">
        <v>2020</v>
      </c>
      <c r="E64" t="s">
        <v>954</v>
      </c>
      <c r="F64" t="s">
        <v>1558</v>
      </c>
      <c r="G64" t="s">
        <v>954</v>
      </c>
      <c r="H64" t="s">
        <v>1559</v>
      </c>
      <c r="I64">
        <v>1</v>
      </c>
      <c r="J64">
        <v>0</v>
      </c>
      <c r="K64">
        <v>100</v>
      </c>
      <c r="L64">
        <v>31.536000000000001</v>
      </c>
      <c r="M64">
        <v>3332.512077047089</v>
      </c>
      <c r="N64">
        <v>3332.512077047089</v>
      </c>
      <c r="O64">
        <v>3332.512077047089</v>
      </c>
      <c r="P64">
        <v>3332.512077047089</v>
      </c>
      <c r="Q64">
        <v>3332.512077047089</v>
      </c>
      <c r="R64">
        <v>3332.512077047089</v>
      </c>
      <c r="S64">
        <v>3332.512077047089</v>
      </c>
      <c r="T64">
        <v>3332.512077047089</v>
      </c>
      <c r="U64">
        <v>21.100097091380029</v>
      </c>
      <c r="V64">
        <v>21.100097091380029</v>
      </c>
      <c r="W64">
        <v>21.100097091380029</v>
      </c>
      <c r="X64">
        <v>21.100097091380029</v>
      </c>
      <c r="Y64">
        <v>21.100097091380029</v>
      </c>
      <c r="Z64">
        <v>21.100097091380029</v>
      </c>
      <c r="AA64">
        <v>21.100097091380029</v>
      </c>
      <c r="AB64">
        <v>21.100097091380029</v>
      </c>
      <c r="AC64">
        <v>0.1696149283872993</v>
      </c>
      <c r="AD64">
        <v>0.1696149283872993</v>
      </c>
      <c r="AE64">
        <v>0.1696149283872993</v>
      </c>
      <c r="AF64">
        <v>0.1696149283872993</v>
      </c>
      <c r="AG64">
        <v>0.1696149283872993</v>
      </c>
      <c r="AH64">
        <v>0.1696149283872993</v>
      </c>
      <c r="AI64">
        <v>0.1696149283872993</v>
      </c>
      <c r="AJ64">
        <v>0.1696149283872993</v>
      </c>
      <c r="AS64">
        <v>0.33333333333333331</v>
      </c>
      <c r="AT64">
        <v>0.33333333333333331</v>
      </c>
      <c r="AU64">
        <v>0.33333333333333331</v>
      </c>
      <c r="AV64">
        <v>0.33333333333333331</v>
      </c>
      <c r="AW64">
        <v>0.33333333333333331</v>
      </c>
      <c r="AX64">
        <v>0.33333333333333331</v>
      </c>
      <c r="AY64">
        <v>0.33333333333333331</v>
      </c>
      <c r="AZ64">
        <v>0.33333333333333331</v>
      </c>
    </row>
    <row r="65" spans="1:52">
      <c r="A65" t="s">
        <v>832</v>
      </c>
      <c r="B65" t="s">
        <v>906</v>
      </c>
      <c r="D65">
        <v>2020</v>
      </c>
      <c r="E65" t="s">
        <v>954</v>
      </c>
      <c r="F65" t="s">
        <v>1560</v>
      </c>
      <c r="G65" t="s">
        <v>954</v>
      </c>
      <c r="H65" t="s">
        <v>1561</v>
      </c>
      <c r="I65">
        <v>1</v>
      </c>
      <c r="J65">
        <v>0</v>
      </c>
      <c r="K65">
        <v>100</v>
      </c>
      <c r="L65">
        <v>31.536000000000001</v>
      </c>
      <c r="M65">
        <v>3454.6144209714198</v>
      </c>
      <c r="N65">
        <v>3454.6144209714198</v>
      </c>
      <c r="O65">
        <v>3454.6144209714198</v>
      </c>
      <c r="P65">
        <v>3454.6144209714198</v>
      </c>
      <c r="Q65">
        <v>3454.6144209714198</v>
      </c>
      <c r="R65">
        <v>3454.6144209714198</v>
      </c>
      <c r="S65">
        <v>3454.6144209714198</v>
      </c>
      <c r="T65">
        <v>3454.6144209714198</v>
      </c>
      <c r="U65">
        <v>21.100097091380029</v>
      </c>
      <c r="V65">
        <v>21.100097091380029</v>
      </c>
      <c r="W65">
        <v>21.100097091380029</v>
      </c>
      <c r="X65">
        <v>21.100097091380029</v>
      </c>
      <c r="Y65">
        <v>21.100097091380029</v>
      </c>
      <c r="Z65">
        <v>21.100097091380029</v>
      </c>
      <c r="AA65">
        <v>21.100097091380029</v>
      </c>
      <c r="AB65">
        <v>21.100097091380029</v>
      </c>
      <c r="AC65">
        <v>0.1696149283872993</v>
      </c>
      <c r="AD65">
        <v>0.1696149283872993</v>
      </c>
      <c r="AE65">
        <v>0.1696149283872993</v>
      </c>
      <c r="AF65">
        <v>0.1696149283872993</v>
      </c>
      <c r="AG65">
        <v>0.1696149283872993</v>
      </c>
      <c r="AH65">
        <v>0.1696149283872993</v>
      </c>
      <c r="AI65">
        <v>0.1696149283872993</v>
      </c>
      <c r="AJ65">
        <v>0.1696149283872993</v>
      </c>
      <c r="AS65">
        <v>0.33333333333333331</v>
      </c>
      <c r="AT65">
        <v>0.33333333333333331</v>
      </c>
      <c r="AU65">
        <v>0.33333333333333331</v>
      </c>
      <c r="AV65">
        <v>0.33333333333333331</v>
      </c>
      <c r="AW65">
        <v>0.33333333333333331</v>
      </c>
      <c r="AX65">
        <v>0.33333333333333331</v>
      </c>
      <c r="AY65">
        <v>0.33333333333333331</v>
      </c>
      <c r="AZ65">
        <v>0.33333333333333331</v>
      </c>
    </row>
    <row r="66" spans="1:52">
      <c r="A66" t="s">
        <v>832</v>
      </c>
      <c r="B66" t="s">
        <v>906</v>
      </c>
      <c r="D66">
        <v>2020</v>
      </c>
      <c r="E66" t="s">
        <v>954</v>
      </c>
      <c r="F66" t="s">
        <v>1562</v>
      </c>
      <c r="G66" t="s">
        <v>954</v>
      </c>
      <c r="H66" t="s">
        <v>1563</v>
      </c>
      <c r="I66">
        <v>1</v>
      </c>
      <c r="J66">
        <v>0</v>
      </c>
      <c r="K66">
        <v>100</v>
      </c>
      <c r="L66">
        <v>31.536000000000001</v>
      </c>
      <c r="M66">
        <v>3580.1995949713692</v>
      </c>
      <c r="N66">
        <v>3580.1995949713692</v>
      </c>
      <c r="O66">
        <v>3580.1995949713692</v>
      </c>
      <c r="P66">
        <v>3580.1995949713692</v>
      </c>
      <c r="Q66">
        <v>3580.1995949713692</v>
      </c>
      <c r="R66">
        <v>3580.1995949713692</v>
      </c>
      <c r="S66">
        <v>3580.1995949713692</v>
      </c>
      <c r="T66">
        <v>3580.1995949713692</v>
      </c>
      <c r="U66">
        <v>21.100097091380029</v>
      </c>
      <c r="V66">
        <v>21.100097091380029</v>
      </c>
      <c r="W66">
        <v>21.100097091380029</v>
      </c>
      <c r="X66">
        <v>21.100097091380029</v>
      </c>
      <c r="Y66">
        <v>21.100097091380029</v>
      </c>
      <c r="Z66">
        <v>21.100097091380029</v>
      </c>
      <c r="AA66">
        <v>21.100097091380029</v>
      </c>
      <c r="AB66">
        <v>21.100097091380029</v>
      </c>
      <c r="AC66">
        <v>0.1696149283872993</v>
      </c>
      <c r="AD66">
        <v>0.1696149283872993</v>
      </c>
      <c r="AE66">
        <v>0.1696149283872993</v>
      </c>
      <c r="AF66">
        <v>0.1696149283872993</v>
      </c>
      <c r="AG66">
        <v>0.1696149283872993</v>
      </c>
      <c r="AH66">
        <v>0.1696149283872993</v>
      </c>
      <c r="AI66">
        <v>0.1696149283872993</v>
      </c>
      <c r="AJ66">
        <v>0.1696149283872993</v>
      </c>
      <c r="AS66">
        <v>0.33333333333333331</v>
      </c>
      <c r="AT66">
        <v>0.33333333333333331</v>
      </c>
      <c r="AU66">
        <v>0.33333333333333331</v>
      </c>
      <c r="AV66">
        <v>0.33333333333333331</v>
      </c>
      <c r="AW66">
        <v>0.33333333333333331</v>
      </c>
      <c r="AX66">
        <v>0.33333333333333331</v>
      </c>
      <c r="AY66">
        <v>0.33333333333333331</v>
      </c>
      <c r="AZ66">
        <v>0.33333333333333331</v>
      </c>
    </row>
    <row r="67" spans="1:52">
      <c r="A67" t="s">
        <v>832</v>
      </c>
      <c r="B67" t="s">
        <v>906</v>
      </c>
      <c r="D67">
        <v>2020</v>
      </c>
      <c r="E67" t="s">
        <v>954</v>
      </c>
      <c r="F67" t="s">
        <v>1564</v>
      </c>
      <c r="G67" t="s">
        <v>954</v>
      </c>
      <c r="H67" t="s">
        <v>1565</v>
      </c>
      <c r="I67">
        <v>1</v>
      </c>
      <c r="J67">
        <v>0</v>
      </c>
      <c r="K67">
        <v>100</v>
      </c>
      <c r="L67">
        <v>31.536000000000001</v>
      </c>
      <c r="M67">
        <v>3708.5881563782859</v>
      </c>
      <c r="N67">
        <v>3708.5881563782859</v>
      </c>
      <c r="O67">
        <v>3708.5881563782859</v>
      </c>
      <c r="P67">
        <v>3708.5881563782859</v>
      </c>
      <c r="Q67">
        <v>3708.5881563782859</v>
      </c>
      <c r="R67">
        <v>3708.5881563782859</v>
      </c>
      <c r="S67">
        <v>3708.5881563782859</v>
      </c>
      <c r="T67">
        <v>3708.5881563782859</v>
      </c>
      <c r="U67">
        <v>21.100097091380029</v>
      </c>
      <c r="V67">
        <v>21.100097091380029</v>
      </c>
      <c r="W67">
        <v>21.100097091380029</v>
      </c>
      <c r="X67">
        <v>21.100097091380029</v>
      </c>
      <c r="Y67">
        <v>21.100097091380029</v>
      </c>
      <c r="Z67">
        <v>21.100097091380029</v>
      </c>
      <c r="AA67">
        <v>21.100097091380029</v>
      </c>
      <c r="AB67">
        <v>21.100097091380029</v>
      </c>
      <c r="AC67">
        <v>0.1696149283872993</v>
      </c>
      <c r="AD67">
        <v>0.1696149283872993</v>
      </c>
      <c r="AE67">
        <v>0.1696149283872993</v>
      </c>
      <c r="AF67">
        <v>0.1696149283872993</v>
      </c>
      <c r="AG67">
        <v>0.1696149283872993</v>
      </c>
      <c r="AH67">
        <v>0.1696149283872993</v>
      </c>
      <c r="AI67">
        <v>0.1696149283872993</v>
      </c>
      <c r="AJ67">
        <v>0.1696149283872993</v>
      </c>
      <c r="AS67">
        <v>0.33333333333333331</v>
      </c>
      <c r="AT67">
        <v>0.33333333333333331</v>
      </c>
      <c r="AU67">
        <v>0.33333333333333331</v>
      </c>
      <c r="AV67">
        <v>0.33333333333333331</v>
      </c>
      <c r="AW67">
        <v>0.33333333333333331</v>
      </c>
      <c r="AX67">
        <v>0.33333333333333331</v>
      </c>
      <c r="AY67">
        <v>0.33333333333333331</v>
      </c>
      <c r="AZ67">
        <v>0.33333333333333331</v>
      </c>
    </row>
    <row r="68" spans="1:52">
      <c r="A68" t="s">
        <v>832</v>
      </c>
      <c r="B68" t="s">
        <v>906</v>
      </c>
      <c r="D68">
        <v>2020</v>
      </c>
      <c r="E68" t="s">
        <v>954</v>
      </c>
      <c r="F68" t="s">
        <v>1566</v>
      </c>
      <c r="G68" t="s">
        <v>954</v>
      </c>
      <c r="H68" t="s">
        <v>1567</v>
      </c>
      <c r="I68">
        <v>1</v>
      </c>
      <c r="J68">
        <v>0</v>
      </c>
      <c r="K68">
        <v>100</v>
      </c>
      <c r="L68">
        <v>31.536000000000001</v>
      </c>
      <c r="M68">
        <v>3847.158971512988</v>
      </c>
      <c r="N68">
        <v>3847.158971512988</v>
      </c>
      <c r="O68">
        <v>3847.158971512988</v>
      </c>
      <c r="P68">
        <v>3847.158971512988</v>
      </c>
      <c r="Q68">
        <v>3847.158971512988</v>
      </c>
      <c r="R68">
        <v>3847.158971512988</v>
      </c>
      <c r="S68">
        <v>3847.158971512988</v>
      </c>
      <c r="T68">
        <v>3847.158971512988</v>
      </c>
      <c r="U68">
        <v>21.100097091380029</v>
      </c>
      <c r="V68">
        <v>21.100097091380029</v>
      </c>
      <c r="W68">
        <v>21.100097091380029</v>
      </c>
      <c r="X68">
        <v>21.100097091380029</v>
      </c>
      <c r="Y68">
        <v>21.100097091380029</v>
      </c>
      <c r="Z68">
        <v>21.100097091380029</v>
      </c>
      <c r="AA68">
        <v>21.100097091380029</v>
      </c>
      <c r="AB68">
        <v>21.100097091380029</v>
      </c>
      <c r="AC68">
        <v>0.1696149283872993</v>
      </c>
      <c r="AD68">
        <v>0.1696149283872993</v>
      </c>
      <c r="AE68">
        <v>0.1696149283872993</v>
      </c>
      <c r="AF68">
        <v>0.1696149283872993</v>
      </c>
      <c r="AG68">
        <v>0.1696149283872993</v>
      </c>
      <c r="AH68">
        <v>0.1696149283872993</v>
      </c>
      <c r="AI68">
        <v>0.1696149283872993</v>
      </c>
      <c r="AJ68">
        <v>0.1696149283872993</v>
      </c>
      <c r="AS68">
        <v>0.33333333333333331</v>
      </c>
      <c r="AT68">
        <v>0.33333333333333331</v>
      </c>
      <c r="AU68">
        <v>0.33333333333333331</v>
      </c>
      <c r="AV68">
        <v>0.33333333333333331</v>
      </c>
      <c r="AW68">
        <v>0.33333333333333331</v>
      </c>
      <c r="AX68">
        <v>0.33333333333333331</v>
      </c>
      <c r="AY68">
        <v>0.33333333333333331</v>
      </c>
      <c r="AZ68">
        <v>0.33333333333333331</v>
      </c>
    </row>
    <row r="69" spans="1:52">
      <c r="A69" t="s">
        <v>832</v>
      </c>
      <c r="B69" t="s">
        <v>906</v>
      </c>
      <c r="D69">
        <v>2020</v>
      </c>
      <c r="E69" t="s">
        <v>954</v>
      </c>
      <c r="F69" t="s">
        <v>1568</v>
      </c>
      <c r="G69" t="s">
        <v>954</v>
      </c>
      <c r="H69" t="s">
        <v>1569</v>
      </c>
      <c r="I69">
        <v>1</v>
      </c>
      <c r="J69">
        <v>0</v>
      </c>
      <c r="K69">
        <v>100</v>
      </c>
      <c r="L69">
        <v>31.536000000000001</v>
      </c>
      <c r="M69">
        <v>3989.3387907441688</v>
      </c>
      <c r="N69">
        <v>3989.3387907441688</v>
      </c>
      <c r="O69">
        <v>3989.3387907441688</v>
      </c>
      <c r="P69">
        <v>3989.3387907441688</v>
      </c>
      <c r="Q69">
        <v>3989.3387907441688</v>
      </c>
      <c r="R69">
        <v>3989.3387907441688</v>
      </c>
      <c r="S69">
        <v>3989.3387907441688</v>
      </c>
      <c r="T69">
        <v>3989.3387907441688</v>
      </c>
      <c r="U69">
        <v>21.100097091380029</v>
      </c>
      <c r="V69">
        <v>21.100097091380029</v>
      </c>
      <c r="W69">
        <v>21.100097091380029</v>
      </c>
      <c r="X69">
        <v>21.100097091380029</v>
      </c>
      <c r="Y69">
        <v>21.100097091380029</v>
      </c>
      <c r="Z69">
        <v>21.100097091380029</v>
      </c>
      <c r="AA69">
        <v>21.100097091380029</v>
      </c>
      <c r="AB69">
        <v>21.100097091380029</v>
      </c>
      <c r="AC69">
        <v>0.1696149283872993</v>
      </c>
      <c r="AD69">
        <v>0.1696149283872993</v>
      </c>
      <c r="AE69">
        <v>0.1696149283872993</v>
      </c>
      <c r="AF69">
        <v>0.1696149283872993</v>
      </c>
      <c r="AG69">
        <v>0.1696149283872993</v>
      </c>
      <c r="AH69">
        <v>0.1696149283872993</v>
      </c>
      <c r="AI69">
        <v>0.1696149283872993</v>
      </c>
      <c r="AJ69">
        <v>0.1696149283872993</v>
      </c>
      <c r="AS69">
        <v>0.33333333333333331</v>
      </c>
      <c r="AT69">
        <v>0.33333333333333331</v>
      </c>
      <c r="AU69">
        <v>0.33333333333333331</v>
      </c>
      <c r="AV69">
        <v>0.33333333333333331</v>
      </c>
      <c r="AW69">
        <v>0.33333333333333331</v>
      </c>
      <c r="AX69">
        <v>0.33333333333333331</v>
      </c>
      <c r="AY69">
        <v>0.33333333333333331</v>
      </c>
      <c r="AZ69">
        <v>0.33333333333333331</v>
      </c>
    </row>
    <row r="70" spans="1:52">
      <c r="A70" t="s">
        <v>832</v>
      </c>
      <c r="B70" t="s">
        <v>906</v>
      </c>
      <c r="D70">
        <v>2020</v>
      </c>
      <c r="E70" t="s">
        <v>954</v>
      </c>
      <c r="F70" t="s">
        <v>1570</v>
      </c>
      <c r="G70" t="s">
        <v>954</v>
      </c>
      <c r="H70" t="s">
        <v>1571</v>
      </c>
      <c r="I70">
        <v>1</v>
      </c>
      <c r="J70">
        <v>0</v>
      </c>
      <c r="K70">
        <v>100</v>
      </c>
      <c r="L70">
        <v>31.536000000000001</v>
      </c>
      <c r="M70">
        <v>4141.3324292504731</v>
      </c>
      <c r="N70">
        <v>4141.3324292504731</v>
      </c>
      <c r="O70">
        <v>4141.3324292504731</v>
      </c>
      <c r="P70">
        <v>4141.3324292504731</v>
      </c>
      <c r="Q70">
        <v>4141.3324292504731</v>
      </c>
      <c r="R70">
        <v>4141.3324292504731</v>
      </c>
      <c r="S70">
        <v>4141.3324292504731</v>
      </c>
      <c r="T70">
        <v>4141.3324292504731</v>
      </c>
      <c r="U70">
        <v>21.100097091380029</v>
      </c>
      <c r="V70">
        <v>21.100097091380029</v>
      </c>
      <c r="W70">
        <v>21.100097091380029</v>
      </c>
      <c r="X70">
        <v>21.100097091380029</v>
      </c>
      <c r="Y70">
        <v>21.100097091380029</v>
      </c>
      <c r="Z70">
        <v>21.100097091380029</v>
      </c>
      <c r="AA70">
        <v>21.100097091380029</v>
      </c>
      <c r="AB70">
        <v>21.100097091380029</v>
      </c>
      <c r="AC70">
        <v>0.1696149283872993</v>
      </c>
      <c r="AD70">
        <v>0.1696149283872993</v>
      </c>
      <c r="AE70">
        <v>0.1696149283872993</v>
      </c>
      <c r="AF70">
        <v>0.1696149283872993</v>
      </c>
      <c r="AG70">
        <v>0.1696149283872993</v>
      </c>
      <c r="AH70">
        <v>0.1696149283872993</v>
      </c>
      <c r="AI70">
        <v>0.1696149283872993</v>
      </c>
      <c r="AJ70">
        <v>0.1696149283872993</v>
      </c>
      <c r="AS70">
        <v>0.33333333333333331</v>
      </c>
      <c r="AT70">
        <v>0.33333333333333331</v>
      </c>
      <c r="AU70">
        <v>0.33333333333333331</v>
      </c>
      <c r="AV70">
        <v>0.33333333333333331</v>
      </c>
      <c r="AW70">
        <v>0.33333333333333331</v>
      </c>
      <c r="AX70">
        <v>0.33333333333333331</v>
      </c>
      <c r="AY70">
        <v>0.33333333333333331</v>
      </c>
      <c r="AZ70">
        <v>0.33333333333333331</v>
      </c>
    </row>
    <row r="71" spans="1:52">
      <c r="A71" t="s">
        <v>832</v>
      </c>
      <c r="B71" t="s">
        <v>906</v>
      </c>
      <c r="D71">
        <v>2020</v>
      </c>
      <c r="E71" t="s">
        <v>954</v>
      </c>
      <c r="F71" t="s">
        <v>1572</v>
      </c>
      <c r="G71" t="s">
        <v>954</v>
      </c>
      <c r="H71" t="s">
        <v>1573</v>
      </c>
      <c r="I71">
        <v>1</v>
      </c>
      <c r="J71">
        <v>0</v>
      </c>
      <c r="K71">
        <v>100</v>
      </c>
      <c r="L71">
        <v>31.536000000000001</v>
      </c>
      <c r="M71">
        <v>4311.6896102347882</v>
      </c>
      <c r="N71">
        <v>4311.6896102347882</v>
      </c>
      <c r="O71">
        <v>4311.6896102347882</v>
      </c>
      <c r="P71">
        <v>4311.6896102347882</v>
      </c>
      <c r="Q71">
        <v>4311.6896102347882</v>
      </c>
      <c r="R71">
        <v>4311.6896102347882</v>
      </c>
      <c r="S71">
        <v>4311.6896102347882</v>
      </c>
      <c r="T71">
        <v>4311.6896102347882</v>
      </c>
      <c r="U71">
        <v>21.100097091380029</v>
      </c>
      <c r="V71">
        <v>21.100097091380029</v>
      </c>
      <c r="W71">
        <v>21.100097091380029</v>
      </c>
      <c r="X71">
        <v>21.100097091380029</v>
      </c>
      <c r="Y71">
        <v>21.100097091380029</v>
      </c>
      <c r="Z71">
        <v>21.100097091380029</v>
      </c>
      <c r="AA71">
        <v>21.100097091380029</v>
      </c>
      <c r="AB71">
        <v>21.100097091380029</v>
      </c>
      <c r="AC71">
        <v>0.1696149283872993</v>
      </c>
      <c r="AD71">
        <v>0.1696149283872993</v>
      </c>
      <c r="AE71">
        <v>0.1696149283872993</v>
      </c>
      <c r="AF71">
        <v>0.1696149283872993</v>
      </c>
      <c r="AG71">
        <v>0.1696149283872993</v>
      </c>
      <c r="AH71">
        <v>0.1696149283872993</v>
      </c>
      <c r="AI71">
        <v>0.1696149283872993</v>
      </c>
      <c r="AJ71">
        <v>0.1696149283872993</v>
      </c>
      <c r="AS71">
        <v>0.33333333333333331</v>
      </c>
      <c r="AT71">
        <v>0.33333333333333331</v>
      </c>
      <c r="AU71">
        <v>0.33333333333333331</v>
      </c>
      <c r="AV71">
        <v>0.33333333333333331</v>
      </c>
      <c r="AW71">
        <v>0.33333333333333331</v>
      </c>
      <c r="AX71">
        <v>0.33333333333333331</v>
      </c>
      <c r="AY71">
        <v>0.33333333333333331</v>
      </c>
      <c r="AZ71">
        <v>0.33333333333333331</v>
      </c>
    </row>
    <row r="72" spans="1:52">
      <c r="A72" t="s">
        <v>832</v>
      </c>
      <c r="B72" t="s">
        <v>906</v>
      </c>
      <c r="D72">
        <v>2020</v>
      </c>
      <c r="E72" t="s">
        <v>954</v>
      </c>
      <c r="F72" t="s">
        <v>1574</v>
      </c>
      <c r="G72" t="s">
        <v>954</v>
      </c>
      <c r="H72" t="s">
        <v>1575</v>
      </c>
      <c r="I72">
        <v>1</v>
      </c>
      <c r="J72">
        <v>0</v>
      </c>
      <c r="K72">
        <v>100</v>
      </c>
      <c r="L72">
        <v>31.536000000000001</v>
      </c>
      <c r="M72">
        <v>4496.5863120087033</v>
      </c>
      <c r="N72">
        <v>4496.5863120087033</v>
      </c>
      <c r="O72">
        <v>4496.5863120087033</v>
      </c>
      <c r="P72">
        <v>4496.5863120087033</v>
      </c>
      <c r="Q72">
        <v>4496.5863120087033</v>
      </c>
      <c r="R72">
        <v>4496.5863120087033</v>
      </c>
      <c r="S72">
        <v>4496.5863120087033</v>
      </c>
      <c r="T72">
        <v>4496.5863120087033</v>
      </c>
      <c r="U72">
        <v>21.100097091380029</v>
      </c>
      <c r="V72">
        <v>21.100097091380029</v>
      </c>
      <c r="W72">
        <v>21.100097091380029</v>
      </c>
      <c r="X72">
        <v>21.100097091380029</v>
      </c>
      <c r="Y72">
        <v>21.100097091380029</v>
      </c>
      <c r="Z72">
        <v>21.100097091380029</v>
      </c>
      <c r="AA72">
        <v>21.100097091380029</v>
      </c>
      <c r="AB72">
        <v>21.100097091380029</v>
      </c>
      <c r="AC72">
        <v>0.1696149283872993</v>
      </c>
      <c r="AD72">
        <v>0.1696149283872993</v>
      </c>
      <c r="AE72">
        <v>0.1696149283872993</v>
      </c>
      <c r="AF72">
        <v>0.1696149283872993</v>
      </c>
      <c r="AG72">
        <v>0.1696149283872993</v>
      </c>
      <c r="AH72">
        <v>0.1696149283872993</v>
      </c>
      <c r="AI72">
        <v>0.1696149283872993</v>
      </c>
      <c r="AJ72">
        <v>0.1696149283872993</v>
      </c>
      <c r="AS72">
        <v>0.33333333333333331</v>
      </c>
      <c r="AT72">
        <v>0.33333333333333331</v>
      </c>
      <c r="AU72">
        <v>0.33333333333333331</v>
      </c>
      <c r="AV72">
        <v>0.33333333333333331</v>
      </c>
      <c r="AW72">
        <v>0.33333333333333331</v>
      </c>
      <c r="AX72">
        <v>0.33333333333333331</v>
      </c>
      <c r="AY72">
        <v>0.33333333333333331</v>
      </c>
      <c r="AZ72">
        <v>0.33333333333333331</v>
      </c>
    </row>
    <row r="73" spans="1:52">
      <c r="A73" t="s">
        <v>832</v>
      </c>
      <c r="B73" t="s">
        <v>906</v>
      </c>
      <c r="D73">
        <v>2020</v>
      </c>
      <c r="E73" t="s">
        <v>954</v>
      </c>
      <c r="F73" t="s">
        <v>1576</v>
      </c>
      <c r="G73" t="s">
        <v>954</v>
      </c>
      <c r="H73" t="s">
        <v>1577</v>
      </c>
      <c r="I73">
        <v>1</v>
      </c>
      <c r="J73">
        <v>0</v>
      </c>
      <c r="K73">
        <v>100</v>
      </c>
      <c r="L73">
        <v>31.536000000000001</v>
      </c>
      <c r="M73">
        <v>4700.5288106819444</v>
      </c>
      <c r="N73">
        <v>4700.5288106819444</v>
      </c>
      <c r="O73">
        <v>4700.5288106819444</v>
      </c>
      <c r="P73">
        <v>4700.5288106819444</v>
      </c>
      <c r="Q73">
        <v>4700.5288106819444</v>
      </c>
      <c r="R73">
        <v>4700.5288106819444</v>
      </c>
      <c r="S73">
        <v>4700.5288106819444</v>
      </c>
      <c r="T73">
        <v>4700.5288106819444</v>
      </c>
      <c r="U73">
        <v>21.100097091380029</v>
      </c>
      <c r="V73">
        <v>21.100097091380029</v>
      </c>
      <c r="W73">
        <v>21.100097091380029</v>
      </c>
      <c r="X73">
        <v>21.100097091380029</v>
      </c>
      <c r="Y73">
        <v>21.100097091380029</v>
      </c>
      <c r="Z73">
        <v>21.100097091380029</v>
      </c>
      <c r="AA73">
        <v>21.100097091380029</v>
      </c>
      <c r="AB73">
        <v>21.100097091380029</v>
      </c>
      <c r="AC73">
        <v>0.1696149283872993</v>
      </c>
      <c r="AD73">
        <v>0.1696149283872993</v>
      </c>
      <c r="AE73">
        <v>0.1696149283872993</v>
      </c>
      <c r="AF73">
        <v>0.1696149283872993</v>
      </c>
      <c r="AG73">
        <v>0.1696149283872993</v>
      </c>
      <c r="AH73">
        <v>0.1696149283872993</v>
      </c>
      <c r="AI73">
        <v>0.1696149283872993</v>
      </c>
      <c r="AJ73">
        <v>0.1696149283872993</v>
      </c>
      <c r="AS73">
        <v>0.33333333333333331</v>
      </c>
      <c r="AT73">
        <v>0.33333333333333331</v>
      </c>
      <c r="AU73">
        <v>0.33333333333333331</v>
      </c>
      <c r="AV73">
        <v>0.33333333333333331</v>
      </c>
      <c r="AW73">
        <v>0.33333333333333331</v>
      </c>
      <c r="AX73">
        <v>0.33333333333333331</v>
      </c>
      <c r="AY73">
        <v>0.33333333333333331</v>
      </c>
      <c r="AZ73">
        <v>0.33333333333333331</v>
      </c>
    </row>
    <row r="74" spans="1:52">
      <c r="A74" t="s">
        <v>832</v>
      </c>
      <c r="B74" t="s">
        <v>906</v>
      </c>
      <c r="D74">
        <v>2020</v>
      </c>
      <c r="E74" t="s">
        <v>974</v>
      </c>
      <c r="F74" t="s">
        <v>1578</v>
      </c>
      <c r="G74" t="s">
        <v>979</v>
      </c>
      <c r="H74" t="s">
        <v>1579</v>
      </c>
      <c r="I74">
        <v>1</v>
      </c>
      <c r="J74">
        <v>0</v>
      </c>
      <c r="K74">
        <v>30</v>
      </c>
      <c r="L74">
        <v>31.536000000000001</v>
      </c>
      <c r="M74">
        <v>7714.0905381440816</v>
      </c>
      <c r="N74">
        <v>6685.54513305821</v>
      </c>
      <c r="O74">
        <v>5399.8633767008541</v>
      </c>
      <c r="P74">
        <v>5207.0111132472512</v>
      </c>
      <c r="Q74">
        <v>5014.1588497936491</v>
      </c>
      <c r="R74">
        <v>4821.306586340047</v>
      </c>
      <c r="S74">
        <v>4628.4543228864441</v>
      </c>
      <c r="T74">
        <v>4628.4543228864441</v>
      </c>
      <c r="U74">
        <v>78.13820520946102</v>
      </c>
      <c r="V74">
        <v>69.456182408409788</v>
      </c>
      <c r="W74">
        <v>58.603653907095762</v>
      </c>
      <c r="X74">
        <v>58.603653907095762</v>
      </c>
      <c r="Y74">
        <v>58.603653907095762</v>
      </c>
      <c r="Z74">
        <v>58.603653907095762</v>
      </c>
      <c r="AA74">
        <v>58.603653907095762</v>
      </c>
      <c r="AB74">
        <v>58.603653907095762</v>
      </c>
      <c r="AC74">
        <v>1.151025750139367</v>
      </c>
      <c r="AD74">
        <v>1.0582610423917429</v>
      </c>
      <c r="AE74">
        <v>0.94230515770721801</v>
      </c>
      <c r="AF74">
        <v>0.94230515770721801</v>
      </c>
      <c r="AG74">
        <v>0.94230515770721801</v>
      </c>
      <c r="AH74">
        <v>0.94230515770721801</v>
      </c>
      <c r="AI74">
        <v>0.94230515770721801</v>
      </c>
      <c r="AJ74">
        <v>0.94230515770721801</v>
      </c>
      <c r="AS74">
        <v>0.66600000000000004</v>
      </c>
      <c r="AT74">
        <v>0.66600000000000004</v>
      </c>
      <c r="AU74">
        <v>0.66600000000000004</v>
      </c>
      <c r="AV74">
        <v>0.66600000000000004</v>
      </c>
      <c r="AW74">
        <v>0.66600000000000004</v>
      </c>
      <c r="AX74">
        <v>0.66600000000000004</v>
      </c>
      <c r="AY74">
        <v>0.66600000000000004</v>
      </c>
      <c r="AZ74">
        <v>0.66600000000000004</v>
      </c>
    </row>
    <row r="75" spans="1:52">
      <c r="A75" t="s">
        <v>832</v>
      </c>
      <c r="B75" t="s">
        <v>906</v>
      </c>
      <c r="D75">
        <v>2020</v>
      </c>
      <c r="E75" t="s">
        <v>974</v>
      </c>
      <c r="F75" t="s">
        <v>1580</v>
      </c>
      <c r="G75" t="s">
        <v>979</v>
      </c>
      <c r="H75" t="s">
        <v>1581</v>
      </c>
      <c r="I75">
        <v>1</v>
      </c>
      <c r="J75">
        <v>0</v>
      </c>
      <c r="K75">
        <v>30</v>
      </c>
      <c r="L75">
        <v>31.536000000000001</v>
      </c>
      <c r="M75">
        <v>7714.0905381440816</v>
      </c>
      <c r="N75">
        <v>6685.54513305821</v>
      </c>
      <c r="O75">
        <v>5399.8633767008541</v>
      </c>
      <c r="P75">
        <v>5207.0111132472512</v>
      </c>
      <c r="Q75">
        <v>5014.1588497936491</v>
      </c>
      <c r="R75">
        <v>4821.306586340047</v>
      </c>
      <c r="S75">
        <v>4628.4543228864441</v>
      </c>
      <c r="T75">
        <v>4628.4543228864441</v>
      </c>
      <c r="U75">
        <v>78.13820520946102</v>
      </c>
      <c r="V75">
        <v>69.456182408409788</v>
      </c>
      <c r="W75">
        <v>58.603653907095762</v>
      </c>
      <c r="X75">
        <v>58.603653907095762</v>
      </c>
      <c r="Y75">
        <v>58.603653907095762</v>
      </c>
      <c r="Z75">
        <v>58.603653907095762</v>
      </c>
      <c r="AA75">
        <v>58.603653907095762</v>
      </c>
      <c r="AB75">
        <v>58.603653907095762</v>
      </c>
      <c r="AC75">
        <v>1.151025750139367</v>
      </c>
      <c r="AD75">
        <v>1.0582610423917429</v>
      </c>
      <c r="AE75">
        <v>0.94230515770721801</v>
      </c>
      <c r="AF75">
        <v>0.94230515770721801</v>
      </c>
      <c r="AG75">
        <v>0.94230515770721801</v>
      </c>
      <c r="AH75">
        <v>0.94230515770721801</v>
      </c>
      <c r="AI75">
        <v>0.94230515770721801</v>
      </c>
      <c r="AJ75">
        <v>0.94230515770721801</v>
      </c>
      <c r="AS75">
        <v>0.64700000000000002</v>
      </c>
      <c r="AT75">
        <v>0.64700000000000002</v>
      </c>
      <c r="AU75">
        <v>0.64700000000000002</v>
      </c>
      <c r="AV75">
        <v>0.64700000000000002</v>
      </c>
      <c r="AW75">
        <v>0.64700000000000002</v>
      </c>
      <c r="AX75">
        <v>0.64700000000000002</v>
      </c>
      <c r="AY75">
        <v>0.64700000000000002</v>
      </c>
      <c r="AZ75">
        <v>0.64700000000000002</v>
      </c>
    </row>
    <row r="76" spans="1:52">
      <c r="A76" t="s">
        <v>832</v>
      </c>
      <c r="B76" t="s">
        <v>906</v>
      </c>
      <c r="D76">
        <v>2020</v>
      </c>
      <c r="E76" t="s">
        <v>974</v>
      </c>
      <c r="F76" t="s">
        <v>1582</v>
      </c>
      <c r="G76" t="s">
        <v>979</v>
      </c>
      <c r="H76" t="s">
        <v>1583</v>
      </c>
      <c r="I76">
        <v>1</v>
      </c>
      <c r="J76">
        <v>0</v>
      </c>
      <c r="K76">
        <v>30</v>
      </c>
      <c r="L76">
        <v>31.536000000000001</v>
      </c>
      <c r="M76">
        <v>7714.0905381440816</v>
      </c>
      <c r="N76">
        <v>6685.54513305821</v>
      </c>
      <c r="O76">
        <v>5399.8633767008541</v>
      </c>
      <c r="P76">
        <v>5207.0111132472512</v>
      </c>
      <c r="Q76">
        <v>5014.1588497936491</v>
      </c>
      <c r="R76">
        <v>4821.306586340047</v>
      </c>
      <c r="S76">
        <v>4628.4543228864441</v>
      </c>
      <c r="T76">
        <v>4628.4543228864441</v>
      </c>
      <c r="U76">
        <v>78.13820520946102</v>
      </c>
      <c r="V76">
        <v>69.456182408409788</v>
      </c>
      <c r="W76">
        <v>58.603653907095762</v>
      </c>
      <c r="X76">
        <v>58.603653907095762</v>
      </c>
      <c r="Y76">
        <v>58.603653907095762</v>
      </c>
      <c r="Z76">
        <v>58.603653907095762</v>
      </c>
      <c r="AA76">
        <v>58.603653907095762</v>
      </c>
      <c r="AB76">
        <v>58.603653907095762</v>
      </c>
      <c r="AC76">
        <v>1.151025750139367</v>
      </c>
      <c r="AD76">
        <v>1.0582610423917429</v>
      </c>
      <c r="AE76">
        <v>0.94230515770721801</v>
      </c>
      <c r="AF76">
        <v>0.94230515770721801</v>
      </c>
      <c r="AG76">
        <v>0.94230515770721801</v>
      </c>
      <c r="AH76">
        <v>0.94230515770721801</v>
      </c>
      <c r="AI76">
        <v>0.94230515770721801</v>
      </c>
      <c r="AJ76">
        <v>0.94230515770721801</v>
      </c>
      <c r="AS76">
        <v>0.51400000000000001</v>
      </c>
      <c r="AT76">
        <v>0.51400000000000001</v>
      </c>
      <c r="AU76">
        <v>0.51400000000000001</v>
      </c>
      <c r="AV76">
        <v>0.51400000000000001</v>
      </c>
      <c r="AW76">
        <v>0.51400000000000001</v>
      </c>
      <c r="AX76">
        <v>0.51400000000000001</v>
      </c>
      <c r="AY76">
        <v>0.51400000000000001</v>
      </c>
      <c r="AZ76">
        <v>0.51400000000000001</v>
      </c>
    </row>
    <row r="77" spans="1:52">
      <c r="A77" t="s">
        <v>832</v>
      </c>
      <c r="B77" t="s">
        <v>906</v>
      </c>
      <c r="D77">
        <v>2020</v>
      </c>
      <c r="E77" t="s">
        <v>966</v>
      </c>
      <c r="F77" t="s">
        <v>1584</v>
      </c>
      <c r="G77" t="s">
        <v>968</v>
      </c>
      <c r="H77" t="s">
        <v>1585</v>
      </c>
      <c r="I77">
        <v>1</v>
      </c>
      <c r="J77">
        <v>0</v>
      </c>
      <c r="K77">
        <v>30</v>
      </c>
      <c r="L77">
        <v>31.536000000000001</v>
      </c>
      <c r="M77">
        <v>1451.7715269242919</v>
      </c>
      <c r="N77">
        <v>1350.939266311296</v>
      </c>
      <c r="O77">
        <v>1224.898940545065</v>
      </c>
      <c r="P77">
        <v>1164.5945372747431</v>
      </c>
      <c r="Q77">
        <v>1104.290134004433</v>
      </c>
      <c r="R77">
        <v>1043.985730734111</v>
      </c>
      <c r="S77">
        <v>983.68132746379092</v>
      </c>
      <c r="T77">
        <v>983.68132746379092</v>
      </c>
      <c r="U77">
        <v>34.26221553423445</v>
      </c>
      <c r="V77">
        <v>32.603758456669702</v>
      </c>
      <c r="W77">
        <v>30.53068710971386</v>
      </c>
      <c r="X77">
        <v>29.484728384658851</v>
      </c>
      <c r="Y77">
        <v>28.438769659603839</v>
      </c>
      <c r="Z77">
        <v>27.39281093454883</v>
      </c>
      <c r="AA77">
        <v>26.346852209493811</v>
      </c>
      <c r="AB77">
        <v>26.346852209493811</v>
      </c>
      <c r="AS77">
        <v>0.49814999999999998</v>
      </c>
      <c r="AT77">
        <v>0.51345666666666601</v>
      </c>
      <c r="AU77">
        <v>0.53259000000000001</v>
      </c>
      <c r="AV77">
        <v>0.53474250000000001</v>
      </c>
      <c r="AW77">
        <v>0.53689500000000001</v>
      </c>
      <c r="AX77">
        <v>0.53904750000000001</v>
      </c>
      <c r="AY77">
        <v>0.54120000000000001</v>
      </c>
      <c r="AZ77">
        <v>0.54120000000000001</v>
      </c>
    </row>
    <row r="78" spans="1:52">
      <c r="A78" t="s">
        <v>832</v>
      </c>
      <c r="B78" t="s">
        <v>906</v>
      </c>
      <c r="D78">
        <v>2020</v>
      </c>
      <c r="E78" t="s">
        <v>966</v>
      </c>
      <c r="F78" t="s">
        <v>1586</v>
      </c>
      <c r="G78" t="s">
        <v>968</v>
      </c>
      <c r="H78" t="s">
        <v>1587</v>
      </c>
      <c r="I78">
        <v>1</v>
      </c>
      <c r="J78">
        <v>0</v>
      </c>
      <c r="K78">
        <v>30</v>
      </c>
      <c r="L78">
        <v>31.536000000000001</v>
      </c>
      <c r="M78">
        <v>1451.7715269242919</v>
      </c>
      <c r="N78">
        <v>1350.939266311296</v>
      </c>
      <c r="O78">
        <v>1224.898940545065</v>
      </c>
      <c r="P78">
        <v>1164.5945372747431</v>
      </c>
      <c r="Q78">
        <v>1104.290134004433</v>
      </c>
      <c r="R78">
        <v>1043.985730734111</v>
      </c>
      <c r="S78">
        <v>983.68132746379092</v>
      </c>
      <c r="T78">
        <v>983.68132746379092</v>
      </c>
      <c r="U78">
        <v>34.26221553423445</v>
      </c>
      <c r="V78">
        <v>32.603758456669702</v>
      </c>
      <c r="W78">
        <v>30.53068710971386</v>
      </c>
      <c r="X78">
        <v>29.484728384658851</v>
      </c>
      <c r="Y78">
        <v>28.438769659603839</v>
      </c>
      <c r="Z78">
        <v>27.39281093454883</v>
      </c>
      <c r="AA78">
        <v>26.346852209493811</v>
      </c>
      <c r="AB78">
        <v>26.346852209493811</v>
      </c>
      <c r="AS78">
        <v>0.46737000000000001</v>
      </c>
      <c r="AT78">
        <v>0.48173088888888799</v>
      </c>
      <c r="AU78">
        <v>0.49968199999999902</v>
      </c>
      <c r="AV78">
        <v>0.50170149999999902</v>
      </c>
      <c r="AW78">
        <v>0.50372099999999997</v>
      </c>
      <c r="AX78">
        <v>0.50574050000000004</v>
      </c>
      <c r="AY78">
        <v>0.50775999999999999</v>
      </c>
      <c r="AZ78">
        <v>0.50775999999999999</v>
      </c>
    </row>
    <row r="79" spans="1:52">
      <c r="A79" t="s">
        <v>832</v>
      </c>
      <c r="B79" t="s">
        <v>906</v>
      </c>
      <c r="D79">
        <v>2020</v>
      </c>
      <c r="E79" t="s">
        <v>966</v>
      </c>
      <c r="F79" t="s">
        <v>1588</v>
      </c>
      <c r="G79" t="s">
        <v>968</v>
      </c>
      <c r="H79" t="s">
        <v>1589</v>
      </c>
      <c r="I79">
        <v>1</v>
      </c>
      <c r="J79">
        <v>0</v>
      </c>
      <c r="K79">
        <v>30</v>
      </c>
      <c r="L79">
        <v>31.536000000000001</v>
      </c>
      <c r="M79">
        <v>1451.7715269242919</v>
      </c>
      <c r="N79">
        <v>1350.939266311296</v>
      </c>
      <c r="O79">
        <v>1224.898940545065</v>
      </c>
      <c r="P79">
        <v>1164.5945372747431</v>
      </c>
      <c r="Q79">
        <v>1104.290134004433</v>
      </c>
      <c r="R79">
        <v>1043.985730734111</v>
      </c>
      <c r="S79">
        <v>983.68132746379092</v>
      </c>
      <c r="T79">
        <v>983.68132746379092</v>
      </c>
      <c r="U79">
        <v>34.26221553423445</v>
      </c>
      <c r="V79">
        <v>32.603758456669702</v>
      </c>
      <c r="W79">
        <v>30.53068710971386</v>
      </c>
      <c r="X79">
        <v>29.484728384658851</v>
      </c>
      <c r="Y79">
        <v>28.438769659603839</v>
      </c>
      <c r="Z79">
        <v>27.39281093454883</v>
      </c>
      <c r="AA79">
        <v>26.346852209493811</v>
      </c>
      <c r="AB79">
        <v>26.346852209493811</v>
      </c>
      <c r="AS79">
        <v>0.45683999999999902</v>
      </c>
      <c r="AT79">
        <v>0.47087733333333298</v>
      </c>
      <c r="AU79">
        <v>0.48842399999999903</v>
      </c>
      <c r="AV79">
        <v>0.490397999999999</v>
      </c>
      <c r="AW79">
        <v>0.49237199999999998</v>
      </c>
      <c r="AX79">
        <v>0.49434600000000001</v>
      </c>
      <c r="AY79">
        <v>0.49631999999999898</v>
      </c>
      <c r="AZ79">
        <v>0.49631999999999898</v>
      </c>
    </row>
    <row r="80" spans="1:52">
      <c r="A80" t="s">
        <v>832</v>
      </c>
      <c r="B80" t="s">
        <v>906</v>
      </c>
      <c r="D80">
        <v>2020</v>
      </c>
      <c r="E80" t="s">
        <v>966</v>
      </c>
      <c r="F80" t="s">
        <v>1590</v>
      </c>
      <c r="G80" t="s">
        <v>968</v>
      </c>
      <c r="H80" t="s">
        <v>1591</v>
      </c>
      <c r="I80">
        <v>1</v>
      </c>
      <c r="J80">
        <v>0</v>
      </c>
      <c r="K80">
        <v>30</v>
      </c>
      <c r="L80">
        <v>31.536000000000001</v>
      </c>
      <c r="M80">
        <v>1451.7715269242919</v>
      </c>
      <c r="N80">
        <v>1350.939266311296</v>
      </c>
      <c r="O80">
        <v>1224.898940545065</v>
      </c>
      <c r="P80">
        <v>1164.5945372747431</v>
      </c>
      <c r="Q80">
        <v>1104.290134004433</v>
      </c>
      <c r="R80">
        <v>1043.985730734111</v>
      </c>
      <c r="S80">
        <v>983.68132746379092</v>
      </c>
      <c r="T80">
        <v>983.68132746379092</v>
      </c>
      <c r="U80">
        <v>34.26221553423445</v>
      </c>
      <c r="V80">
        <v>32.603758456669702</v>
      </c>
      <c r="W80">
        <v>30.53068710971386</v>
      </c>
      <c r="X80">
        <v>29.484728384658851</v>
      </c>
      <c r="Y80">
        <v>28.438769659603839</v>
      </c>
      <c r="Z80">
        <v>27.39281093454883</v>
      </c>
      <c r="AA80">
        <v>26.346852209493811</v>
      </c>
      <c r="AB80">
        <v>26.346852209493811</v>
      </c>
      <c r="AS80">
        <v>0.44468999999999997</v>
      </c>
      <c r="AT80">
        <v>0.45835399999999998</v>
      </c>
      <c r="AU80">
        <v>0.47543400000000002</v>
      </c>
      <c r="AV80">
        <v>0.47735549999999999</v>
      </c>
      <c r="AW80">
        <v>0.47927700000000001</v>
      </c>
      <c r="AX80">
        <v>0.48119849999999997</v>
      </c>
      <c r="AY80">
        <v>0.48311999999999999</v>
      </c>
      <c r="AZ80">
        <v>0.48311999999999999</v>
      </c>
    </row>
    <row r="81" spans="1:52">
      <c r="A81" t="s">
        <v>832</v>
      </c>
      <c r="B81" t="s">
        <v>906</v>
      </c>
      <c r="D81">
        <v>2020</v>
      </c>
      <c r="E81" t="s">
        <v>966</v>
      </c>
      <c r="F81" t="s">
        <v>1592</v>
      </c>
      <c r="G81" t="s">
        <v>968</v>
      </c>
      <c r="H81" t="s">
        <v>1593</v>
      </c>
      <c r="I81">
        <v>1</v>
      </c>
      <c r="J81">
        <v>0</v>
      </c>
      <c r="K81">
        <v>30</v>
      </c>
      <c r="L81">
        <v>31.536000000000001</v>
      </c>
      <c r="M81">
        <v>1451.7715269242919</v>
      </c>
      <c r="N81">
        <v>1350.939266311296</v>
      </c>
      <c r="O81">
        <v>1224.898940545065</v>
      </c>
      <c r="P81">
        <v>1164.5945372747431</v>
      </c>
      <c r="Q81">
        <v>1104.290134004433</v>
      </c>
      <c r="R81">
        <v>1043.985730734111</v>
      </c>
      <c r="S81">
        <v>983.68132746379092</v>
      </c>
      <c r="T81">
        <v>983.68132746379092</v>
      </c>
      <c r="U81">
        <v>34.26221553423445</v>
      </c>
      <c r="V81">
        <v>32.603758456669702</v>
      </c>
      <c r="W81">
        <v>30.53068710971386</v>
      </c>
      <c r="X81">
        <v>29.484728384658851</v>
      </c>
      <c r="Y81">
        <v>28.438769659603839</v>
      </c>
      <c r="Z81">
        <v>27.39281093454883</v>
      </c>
      <c r="AA81">
        <v>26.346852209493811</v>
      </c>
      <c r="AB81">
        <v>26.346852209493811</v>
      </c>
      <c r="AS81">
        <v>0.43010999999999999</v>
      </c>
      <c r="AT81">
        <v>0.443326</v>
      </c>
      <c r="AU81">
        <v>0.45984599999999998</v>
      </c>
      <c r="AV81">
        <v>0.46170450000000002</v>
      </c>
      <c r="AW81">
        <v>0.463563</v>
      </c>
      <c r="AX81">
        <v>0.46542149999999999</v>
      </c>
      <c r="AY81">
        <v>0.46727999999999997</v>
      </c>
      <c r="AZ81">
        <v>0.46727999999999997</v>
      </c>
    </row>
    <row r="82" spans="1:52">
      <c r="A82" t="s">
        <v>832</v>
      </c>
      <c r="B82" t="s">
        <v>906</v>
      </c>
      <c r="D82">
        <v>2020</v>
      </c>
      <c r="E82" t="s">
        <v>966</v>
      </c>
      <c r="F82" t="s">
        <v>1594</v>
      </c>
      <c r="G82" t="s">
        <v>968</v>
      </c>
      <c r="H82" t="s">
        <v>1595</v>
      </c>
      <c r="I82">
        <v>1</v>
      </c>
      <c r="J82">
        <v>0</v>
      </c>
      <c r="K82">
        <v>30</v>
      </c>
      <c r="L82">
        <v>31.536000000000001</v>
      </c>
      <c r="M82">
        <v>1451.7715269242919</v>
      </c>
      <c r="N82">
        <v>1350.939266311296</v>
      </c>
      <c r="O82">
        <v>1224.898940545065</v>
      </c>
      <c r="P82">
        <v>1164.5945372747431</v>
      </c>
      <c r="Q82">
        <v>1104.290134004433</v>
      </c>
      <c r="R82">
        <v>1043.985730734111</v>
      </c>
      <c r="S82">
        <v>983.68132746379092</v>
      </c>
      <c r="T82">
        <v>983.68132746379092</v>
      </c>
      <c r="U82">
        <v>34.26221553423445</v>
      </c>
      <c r="V82">
        <v>32.603758456669702</v>
      </c>
      <c r="W82">
        <v>30.53068710971386</v>
      </c>
      <c r="X82">
        <v>29.484728384658851</v>
      </c>
      <c r="Y82">
        <v>28.438769659603839</v>
      </c>
      <c r="Z82">
        <v>27.39281093454883</v>
      </c>
      <c r="AA82">
        <v>26.346852209493811</v>
      </c>
      <c r="AB82">
        <v>26.346852209493811</v>
      </c>
      <c r="AS82">
        <v>0.40743000000000001</v>
      </c>
      <c r="AT82">
        <v>0.419949111111111</v>
      </c>
      <c r="AU82">
        <v>0.43559799999999999</v>
      </c>
      <c r="AV82">
        <v>0.43735849999999998</v>
      </c>
      <c r="AW82">
        <v>0.43911899999999998</v>
      </c>
      <c r="AX82">
        <v>0.44087949999999998</v>
      </c>
      <c r="AY82">
        <v>0.44263999999999998</v>
      </c>
      <c r="AZ82">
        <v>0.44263999999999998</v>
      </c>
    </row>
    <row r="83" spans="1:52">
      <c r="A83" t="s">
        <v>832</v>
      </c>
      <c r="B83" t="s">
        <v>906</v>
      </c>
      <c r="D83">
        <v>2020</v>
      </c>
      <c r="E83" t="s">
        <v>966</v>
      </c>
      <c r="F83" t="s">
        <v>1596</v>
      </c>
      <c r="G83" t="s">
        <v>968</v>
      </c>
      <c r="H83" t="s">
        <v>1597</v>
      </c>
      <c r="I83">
        <v>1</v>
      </c>
      <c r="J83">
        <v>0</v>
      </c>
      <c r="K83">
        <v>30</v>
      </c>
      <c r="L83">
        <v>31.536000000000001</v>
      </c>
      <c r="M83">
        <v>1451.7715269242919</v>
      </c>
      <c r="N83">
        <v>1350.939266311296</v>
      </c>
      <c r="O83">
        <v>1224.898940545065</v>
      </c>
      <c r="P83">
        <v>1164.5945372747431</v>
      </c>
      <c r="Q83">
        <v>1104.290134004433</v>
      </c>
      <c r="R83">
        <v>1043.985730734111</v>
      </c>
      <c r="S83">
        <v>983.68132746379092</v>
      </c>
      <c r="T83">
        <v>983.68132746379092</v>
      </c>
      <c r="U83">
        <v>34.26221553423445</v>
      </c>
      <c r="V83">
        <v>32.603758456669702</v>
      </c>
      <c r="W83">
        <v>30.53068710971386</v>
      </c>
      <c r="X83">
        <v>29.484728384658851</v>
      </c>
      <c r="Y83">
        <v>28.438769659603839</v>
      </c>
      <c r="Z83">
        <v>27.39281093454883</v>
      </c>
      <c r="AA83">
        <v>26.346852209493811</v>
      </c>
      <c r="AB83">
        <v>26.346852209493811</v>
      </c>
      <c r="AS83">
        <v>0.37584000000000001</v>
      </c>
      <c r="AT83">
        <v>0.38738844444444398</v>
      </c>
      <c r="AU83">
        <v>0.40182400000000001</v>
      </c>
      <c r="AV83">
        <v>0.40344799999999997</v>
      </c>
      <c r="AW83">
        <v>0.40507199999999999</v>
      </c>
      <c r="AX83">
        <v>0.406696</v>
      </c>
      <c r="AY83">
        <v>0.40832000000000002</v>
      </c>
      <c r="AZ83">
        <v>0.40832000000000002</v>
      </c>
    </row>
    <row r="84" spans="1:52">
      <c r="A84" t="s">
        <v>832</v>
      </c>
      <c r="B84" t="s">
        <v>906</v>
      </c>
      <c r="D84">
        <v>2020</v>
      </c>
      <c r="E84" t="s">
        <v>966</v>
      </c>
      <c r="F84" t="s">
        <v>1598</v>
      </c>
      <c r="G84" t="s">
        <v>968</v>
      </c>
      <c r="H84" t="s">
        <v>1599</v>
      </c>
      <c r="I84">
        <v>1</v>
      </c>
      <c r="J84">
        <v>0</v>
      </c>
      <c r="K84">
        <v>30</v>
      </c>
      <c r="L84">
        <v>31.536000000000001</v>
      </c>
      <c r="M84">
        <v>1585.9778456274889</v>
      </c>
      <c r="N84">
        <v>1451.061440581944</v>
      </c>
      <c r="O84">
        <v>1282.4159342750129</v>
      </c>
      <c r="P84">
        <v>1219.700470198158</v>
      </c>
      <c r="Q84">
        <v>1156.985006121314</v>
      </c>
      <c r="R84">
        <v>1094.269542044465</v>
      </c>
      <c r="S84">
        <v>1031.5540779676139</v>
      </c>
      <c r="T84">
        <v>1031.5540779676139</v>
      </c>
      <c r="U84">
        <v>32.226836393586858</v>
      </c>
      <c r="V84">
        <v>30.26684166555577</v>
      </c>
      <c r="W84">
        <v>27.81684825551708</v>
      </c>
      <c r="X84">
        <v>26.883966149386929</v>
      </c>
      <c r="Y84">
        <v>25.951084043256781</v>
      </c>
      <c r="Z84">
        <v>25.018201937126641</v>
      </c>
      <c r="AA84">
        <v>24.08531983099649</v>
      </c>
      <c r="AB84">
        <v>24.08531983099649</v>
      </c>
      <c r="AS84">
        <v>0.33939000000000002</v>
      </c>
      <c r="AT84">
        <v>0.34981844444444399</v>
      </c>
      <c r="AU84">
        <v>0.36285400000000001</v>
      </c>
      <c r="AV84">
        <v>0.36432049999999899</v>
      </c>
      <c r="AW84">
        <v>0.36578699999999997</v>
      </c>
      <c r="AX84">
        <v>0.36725350000000001</v>
      </c>
      <c r="AY84">
        <v>0.36871999999999999</v>
      </c>
      <c r="AZ84">
        <v>0.36871999999999999</v>
      </c>
    </row>
    <row r="85" spans="1:52">
      <c r="A85" t="s">
        <v>832</v>
      </c>
      <c r="B85" t="s">
        <v>906</v>
      </c>
      <c r="D85">
        <v>2020</v>
      </c>
      <c r="E85" t="s">
        <v>966</v>
      </c>
      <c r="F85" t="s">
        <v>1600</v>
      </c>
      <c r="G85" t="s">
        <v>968</v>
      </c>
      <c r="H85" t="s">
        <v>1601</v>
      </c>
      <c r="I85">
        <v>1</v>
      </c>
      <c r="J85">
        <v>0</v>
      </c>
      <c r="K85">
        <v>30</v>
      </c>
      <c r="L85">
        <v>31.536000000000001</v>
      </c>
      <c r="M85">
        <v>1508.223391140707</v>
      </c>
      <c r="N85">
        <v>1435.7945842215231</v>
      </c>
      <c r="O85">
        <v>1345.2585755725361</v>
      </c>
      <c r="P85">
        <v>1281.5797555124741</v>
      </c>
      <c r="Q85">
        <v>1217.9009354524001</v>
      </c>
      <c r="R85">
        <v>1154.222115392326</v>
      </c>
      <c r="S85">
        <v>1090.543295332257</v>
      </c>
      <c r="T85">
        <v>1090.543295332257</v>
      </c>
      <c r="U85">
        <v>43.4214216671486</v>
      </c>
      <c r="V85">
        <v>41.762964589583873</v>
      </c>
      <c r="W85">
        <v>39.689893242628017</v>
      </c>
      <c r="X85">
        <v>38.13508973241111</v>
      </c>
      <c r="Y85">
        <v>36.580286222194196</v>
      </c>
      <c r="Z85">
        <v>35.025482711977297</v>
      </c>
      <c r="AA85">
        <v>33.470679201760383</v>
      </c>
      <c r="AB85">
        <v>33.470679201760383</v>
      </c>
      <c r="AS85">
        <v>0.32805000000000001</v>
      </c>
      <c r="AT85">
        <v>0.33812999999999999</v>
      </c>
      <c r="AU85">
        <v>0.35072999999999999</v>
      </c>
      <c r="AV85">
        <v>0.3521475</v>
      </c>
      <c r="AW85">
        <v>0.35356500000000002</v>
      </c>
      <c r="AX85">
        <v>0.35498249999999998</v>
      </c>
      <c r="AY85">
        <v>0.35639999999999999</v>
      </c>
      <c r="AZ85">
        <v>0.35639999999999999</v>
      </c>
    </row>
    <row r="86" spans="1:52">
      <c r="A86" t="s">
        <v>832</v>
      </c>
      <c r="B86" t="s">
        <v>906</v>
      </c>
      <c r="D86">
        <v>2020</v>
      </c>
      <c r="E86" t="s">
        <v>966</v>
      </c>
      <c r="F86" t="s">
        <v>1602</v>
      </c>
      <c r="G86" t="s">
        <v>968</v>
      </c>
      <c r="H86" t="s">
        <v>1603</v>
      </c>
      <c r="I86">
        <v>1</v>
      </c>
      <c r="J86">
        <v>0</v>
      </c>
      <c r="K86">
        <v>30</v>
      </c>
      <c r="L86">
        <v>31.536000000000001</v>
      </c>
      <c r="M86">
        <v>2088.718976007729</v>
      </c>
      <c r="N86">
        <v>1887.5278456766471</v>
      </c>
      <c r="O86">
        <v>1636.0389327628079</v>
      </c>
      <c r="P86">
        <v>1557.487355212271</v>
      </c>
      <c r="Q86">
        <v>1478.935777661723</v>
      </c>
      <c r="R86">
        <v>1400.3842001111859</v>
      </c>
      <c r="S86">
        <v>1321.83262256065</v>
      </c>
      <c r="T86">
        <v>1321.83262256065</v>
      </c>
      <c r="U86">
        <v>34.26221553423445</v>
      </c>
      <c r="V86">
        <v>32.603758456669702</v>
      </c>
      <c r="W86">
        <v>30.53068710971386</v>
      </c>
      <c r="X86">
        <v>29.484728384658851</v>
      </c>
      <c r="Y86">
        <v>28.438769659603839</v>
      </c>
      <c r="Z86">
        <v>27.39281093454883</v>
      </c>
      <c r="AA86">
        <v>26.346852209493811</v>
      </c>
      <c r="AB86">
        <v>26.346852209493811</v>
      </c>
      <c r="AS86">
        <v>0.25839000000000001</v>
      </c>
      <c r="AT86">
        <v>0.26632955555555499</v>
      </c>
      <c r="AU86">
        <v>0.276254</v>
      </c>
      <c r="AV86">
        <v>0.27737050000000002</v>
      </c>
      <c r="AW86">
        <v>0.27848699999999998</v>
      </c>
      <c r="AX86">
        <v>0.2796035</v>
      </c>
      <c r="AY86">
        <v>0.28072000000000003</v>
      </c>
      <c r="AZ86">
        <v>0.28072000000000003</v>
      </c>
    </row>
    <row r="87" spans="1:52">
      <c r="A87" t="s">
        <v>832</v>
      </c>
      <c r="B87" t="s">
        <v>906</v>
      </c>
      <c r="D87">
        <v>2020</v>
      </c>
      <c r="E87" t="s">
        <v>966</v>
      </c>
      <c r="F87" t="s">
        <v>1604</v>
      </c>
      <c r="G87" t="s">
        <v>968</v>
      </c>
      <c r="H87" t="s">
        <v>1605</v>
      </c>
      <c r="I87">
        <v>1</v>
      </c>
      <c r="J87">
        <v>0</v>
      </c>
      <c r="K87">
        <v>30</v>
      </c>
      <c r="L87">
        <v>31.536000000000001</v>
      </c>
      <c r="M87">
        <v>2535.3822739430389</v>
      </c>
      <c r="N87">
        <v>2211.5100009760808</v>
      </c>
      <c r="O87">
        <v>2032.820410067746</v>
      </c>
      <c r="P87">
        <v>1922.360313828033</v>
      </c>
      <c r="Q87">
        <v>1842.193915328324</v>
      </c>
      <c r="R87">
        <v>1779.2320041756061</v>
      </c>
      <c r="S87">
        <v>1727.379216318732</v>
      </c>
      <c r="T87">
        <v>1727.379216318732</v>
      </c>
      <c r="U87">
        <v>121.32756141100521</v>
      </c>
      <c r="V87">
        <v>107.77056065445031</v>
      </c>
      <c r="W87">
        <v>98.274698865690254</v>
      </c>
      <c r="X87">
        <v>91.909886524784099</v>
      </c>
      <c r="Y87">
        <v>87.115630063526794</v>
      </c>
      <c r="Z87">
        <v>83.268248608751719</v>
      </c>
      <c r="AA87">
        <v>80.054708031610872</v>
      </c>
      <c r="AB87">
        <v>80.054708031610872</v>
      </c>
      <c r="AS87">
        <v>0.46351979389887199</v>
      </c>
      <c r="AT87">
        <v>0.48634191413783001</v>
      </c>
      <c r="AU87">
        <v>0.50892215698769505</v>
      </c>
      <c r="AV87">
        <v>0.51900298317400195</v>
      </c>
      <c r="AW87">
        <v>0.52783008481778104</v>
      </c>
      <c r="AX87">
        <v>0.53590132641881005</v>
      </c>
      <c r="AY87">
        <v>0.543466593113346</v>
      </c>
      <c r="AZ87">
        <v>0.543466593113346</v>
      </c>
    </row>
    <row r="88" spans="1:52">
      <c r="A88" t="s">
        <v>832</v>
      </c>
      <c r="B88" t="s">
        <v>906</v>
      </c>
      <c r="D88">
        <v>2020</v>
      </c>
      <c r="E88" t="s">
        <v>966</v>
      </c>
      <c r="F88" t="s">
        <v>1606</v>
      </c>
      <c r="G88" t="s">
        <v>968</v>
      </c>
      <c r="H88" t="s">
        <v>1607</v>
      </c>
      <c r="I88">
        <v>1</v>
      </c>
      <c r="J88">
        <v>0</v>
      </c>
      <c r="K88">
        <v>30</v>
      </c>
      <c r="L88">
        <v>31.536000000000001</v>
      </c>
      <c r="M88">
        <v>2543.1481490892311</v>
      </c>
      <c r="N88">
        <v>2218.2838554471159</v>
      </c>
      <c r="O88">
        <v>2039.0469383753241</v>
      </c>
      <c r="P88">
        <v>1928.2485028938861</v>
      </c>
      <c r="Q88">
        <v>1847.8365547395699</v>
      </c>
      <c r="R88">
        <v>1784.6817912718391</v>
      </c>
      <c r="S88">
        <v>1732.670178341278</v>
      </c>
      <c r="T88">
        <v>1732.670178341278</v>
      </c>
      <c r="U88">
        <v>123.9359597794667</v>
      </c>
      <c r="V88">
        <v>110.0874996195957</v>
      </c>
      <c r="W88">
        <v>100.3874880885275</v>
      </c>
      <c r="X88">
        <v>93.885839847084853</v>
      </c>
      <c r="Y88">
        <v>88.988512570044975</v>
      </c>
      <c r="Z88">
        <v>85.05841698673423</v>
      </c>
      <c r="AA88">
        <v>81.775789106585648</v>
      </c>
      <c r="AB88">
        <v>81.775789106585648</v>
      </c>
      <c r="AS88">
        <v>0.45177936049670497</v>
      </c>
      <c r="AT88">
        <v>0.47432558297053101</v>
      </c>
      <c r="AU88">
        <v>0.49671257606755098</v>
      </c>
      <c r="AV88">
        <v>0.50666387231343302</v>
      </c>
      <c r="AW88">
        <v>0.515393406311766</v>
      </c>
      <c r="AX88">
        <v>0.52338635006771494</v>
      </c>
      <c r="AY88">
        <v>0.53088621817746695</v>
      </c>
      <c r="AZ88">
        <v>0.53088621817746695</v>
      </c>
    </row>
    <row r="89" spans="1:52">
      <c r="A89" t="s">
        <v>832</v>
      </c>
      <c r="B89" t="s">
        <v>906</v>
      </c>
      <c r="D89">
        <v>2020</v>
      </c>
      <c r="E89" t="s">
        <v>966</v>
      </c>
      <c r="F89" t="s">
        <v>1608</v>
      </c>
      <c r="G89" t="s">
        <v>968</v>
      </c>
      <c r="H89" t="s">
        <v>1609</v>
      </c>
      <c r="I89">
        <v>1</v>
      </c>
      <c r="J89">
        <v>0</v>
      </c>
      <c r="K89">
        <v>30</v>
      </c>
      <c r="L89">
        <v>31.536000000000001</v>
      </c>
      <c r="M89">
        <v>2675.426906594575</v>
      </c>
      <c r="N89">
        <v>2333.6651918815678</v>
      </c>
      <c r="O89">
        <v>2145.1054845909448</v>
      </c>
      <c r="P89">
        <v>2028.5440032624549</v>
      </c>
      <c r="Q89">
        <v>1943.9495254374899</v>
      </c>
      <c r="R89">
        <v>1877.509843769049</v>
      </c>
      <c r="S89">
        <v>1822.7929100585129</v>
      </c>
      <c r="T89">
        <v>1822.7929100585129</v>
      </c>
      <c r="U89">
        <v>126.1511840690102</v>
      </c>
      <c r="V89">
        <v>112.0551973206214</v>
      </c>
      <c r="W89">
        <v>102.1818083356591</v>
      </c>
      <c r="X89">
        <v>95.56395000368147</v>
      </c>
      <c r="Y89">
        <v>90.579088177691972</v>
      </c>
      <c r="Z89">
        <v>86.578746289661524</v>
      </c>
      <c r="AA89">
        <v>83.237444905659999</v>
      </c>
      <c r="AB89">
        <v>83.237444905659999</v>
      </c>
      <c r="AS89">
        <v>0.45513391538357001</v>
      </c>
      <c r="AT89">
        <v>0.477758969205831</v>
      </c>
      <c r="AU89">
        <v>0.500201178910329</v>
      </c>
      <c r="AV89">
        <v>0.51018948531416397</v>
      </c>
      <c r="AW89">
        <v>0.51894689699048502</v>
      </c>
      <c r="AX89">
        <v>0.52696221252861997</v>
      </c>
      <c r="AY89">
        <v>0.53448076675792699</v>
      </c>
      <c r="AZ89">
        <v>0.53448076675792699</v>
      </c>
    </row>
    <row r="90" spans="1:52">
      <c r="A90" t="s">
        <v>832</v>
      </c>
      <c r="B90" t="s">
        <v>906</v>
      </c>
      <c r="D90">
        <v>2020</v>
      </c>
      <c r="E90" t="s">
        <v>966</v>
      </c>
      <c r="F90" t="s">
        <v>1610</v>
      </c>
      <c r="G90" t="s">
        <v>968</v>
      </c>
      <c r="H90" t="s">
        <v>1611</v>
      </c>
      <c r="I90">
        <v>1</v>
      </c>
      <c r="J90">
        <v>0</v>
      </c>
      <c r="K90">
        <v>30</v>
      </c>
      <c r="L90">
        <v>31.536000000000001</v>
      </c>
      <c r="M90">
        <v>2793.6544412439639</v>
      </c>
      <c r="N90">
        <v>2436.7902227516579</v>
      </c>
      <c r="O90">
        <v>2239.898032419831</v>
      </c>
      <c r="P90">
        <v>2118.1856809484989</v>
      </c>
      <c r="Q90">
        <v>2029.8529598796169</v>
      </c>
      <c r="R90">
        <v>1960.4772982570221</v>
      </c>
      <c r="S90">
        <v>1903.342414663334</v>
      </c>
      <c r="T90">
        <v>1903.342414663334</v>
      </c>
      <c r="U90">
        <v>127.3262166235758</v>
      </c>
      <c r="V90">
        <v>113.0989331026649</v>
      </c>
      <c r="W90">
        <v>103.1335786433652</v>
      </c>
      <c r="X90">
        <v>96.454078408943488</v>
      </c>
      <c r="Y90">
        <v>91.422785192168575</v>
      </c>
      <c r="Z90">
        <v>87.38518220363791</v>
      </c>
      <c r="AA90">
        <v>84.012758338069517</v>
      </c>
      <c r="AB90">
        <v>84.012758338069517</v>
      </c>
      <c r="AS90">
        <v>0.45307714324914899</v>
      </c>
      <c r="AT90">
        <v>0.47565386335017201</v>
      </c>
      <c r="AU90">
        <v>0.49806221819658902</v>
      </c>
      <c r="AV90">
        <v>0.50802783262961604</v>
      </c>
      <c r="AW90">
        <v>0.51676815171595303</v>
      </c>
      <c r="AX90">
        <v>0.52476975048398</v>
      </c>
      <c r="AY90">
        <v>0.53227684772680195</v>
      </c>
      <c r="AZ90">
        <v>0.53227684772680195</v>
      </c>
    </row>
    <row r="91" spans="1:52">
      <c r="A91" t="s">
        <v>832</v>
      </c>
      <c r="B91" t="s">
        <v>906</v>
      </c>
      <c r="D91">
        <v>2020</v>
      </c>
      <c r="E91" t="s">
        <v>966</v>
      </c>
      <c r="F91" t="s">
        <v>1612</v>
      </c>
      <c r="G91" t="s">
        <v>968</v>
      </c>
      <c r="H91" t="s">
        <v>1613</v>
      </c>
      <c r="I91">
        <v>1</v>
      </c>
      <c r="J91">
        <v>0</v>
      </c>
      <c r="K91">
        <v>30</v>
      </c>
      <c r="L91">
        <v>31.536000000000001</v>
      </c>
      <c r="M91">
        <v>2842.9528636346408</v>
      </c>
      <c r="N91">
        <v>2479.791215252797</v>
      </c>
      <c r="O91">
        <v>2279.4245528384158</v>
      </c>
      <c r="P91">
        <v>2155.564395674151</v>
      </c>
      <c r="Q91">
        <v>2065.6729049414512</v>
      </c>
      <c r="R91">
        <v>1995.0730007569221</v>
      </c>
      <c r="S91">
        <v>1936.929882364024</v>
      </c>
      <c r="T91">
        <v>1936.929882364024</v>
      </c>
      <c r="U91">
        <v>130.83802239727379</v>
      </c>
      <c r="V91">
        <v>116.218333779144</v>
      </c>
      <c r="W91">
        <v>105.97812320414999</v>
      </c>
      <c r="X91">
        <v>99.114394551491344</v>
      </c>
      <c r="Y91">
        <v>93.944332391160458</v>
      </c>
      <c r="Z91">
        <v>89.795367596216025</v>
      </c>
      <c r="AA91">
        <v>86.329928341385965</v>
      </c>
      <c r="AB91">
        <v>86.329928341385965</v>
      </c>
      <c r="AS91">
        <v>0.44582431597709798</v>
      </c>
      <c r="AT91">
        <v>0.46823059613210599</v>
      </c>
      <c r="AU91">
        <v>0.49051956807077801</v>
      </c>
      <c r="AV91">
        <v>0.500405163457464</v>
      </c>
      <c r="AW91">
        <v>0.50908520868034801</v>
      </c>
      <c r="AX91">
        <v>0.51703843779057101</v>
      </c>
      <c r="AY91">
        <v>0.524505134085402</v>
      </c>
      <c r="AZ91">
        <v>0.524505134085402</v>
      </c>
    </row>
    <row r="92" spans="1:52">
      <c r="A92" t="s">
        <v>832</v>
      </c>
      <c r="B92" t="s">
        <v>906</v>
      </c>
      <c r="D92">
        <v>2020</v>
      </c>
      <c r="E92" t="s">
        <v>966</v>
      </c>
      <c r="F92" t="s">
        <v>1614</v>
      </c>
      <c r="G92" t="s">
        <v>968</v>
      </c>
      <c r="H92" t="s">
        <v>1615</v>
      </c>
      <c r="I92">
        <v>1</v>
      </c>
      <c r="J92">
        <v>0</v>
      </c>
      <c r="K92">
        <v>30</v>
      </c>
      <c r="L92">
        <v>31.536000000000001</v>
      </c>
      <c r="M92">
        <v>2869.2718499305552</v>
      </c>
      <c r="N92">
        <v>2502.7481878589092</v>
      </c>
      <c r="O92">
        <v>2300.5266063884669</v>
      </c>
      <c r="P92">
        <v>2175.5197985636541</v>
      </c>
      <c r="Q92">
        <v>2084.7961262837439</v>
      </c>
      <c r="R92">
        <v>2013.5426347905791</v>
      </c>
      <c r="S92">
        <v>1954.861249317785</v>
      </c>
      <c r="T92">
        <v>1954.861249317785</v>
      </c>
      <c r="U92">
        <v>128.99069604663069</v>
      </c>
      <c r="V92">
        <v>114.5774255287416</v>
      </c>
      <c r="W92">
        <v>104.48179838969919</v>
      </c>
      <c r="X92">
        <v>97.714979997310493</v>
      </c>
      <c r="Y92">
        <v>92.617914905325947</v>
      </c>
      <c r="Z92">
        <v>88.527530115284975</v>
      </c>
      <c r="AA92">
        <v>85.111020041244245</v>
      </c>
      <c r="AB92">
        <v>85.111020041244245</v>
      </c>
      <c r="AS92">
        <v>0.38318582438075</v>
      </c>
      <c r="AT92">
        <v>0.40412011289365501</v>
      </c>
      <c r="AU92">
        <v>0.42537804342142499</v>
      </c>
      <c r="AV92">
        <v>0.43457256039500097</v>
      </c>
      <c r="AW92">
        <v>0.44273205497635298</v>
      </c>
      <c r="AX92">
        <v>0.45026754321253498</v>
      </c>
      <c r="AY92">
        <v>0.45738531979008801</v>
      </c>
      <c r="AZ92">
        <v>0.45738531979008801</v>
      </c>
    </row>
    <row r="93" spans="1:52">
      <c r="A93" t="s">
        <v>832</v>
      </c>
      <c r="B93" t="s">
        <v>906</v>
      </c>
      <c r="D93">
        <v>2020</v>
      </c>
      <c r="E93" t="s">
        <v>966</v>
      </c>
      <c r="F93" t="s">
        <v>1616</v>
      </c>
      <c r="G93" t="s">
        <v>968</v>
      </c>
      <c r="H93" t="s">
        <v>1617</v>
      </c>
      <c r="I93">
        <v>1</v>
      </c>
      <c r="J93">
        <v>0</v>
      </c>
      <c r="K93">
        <v>30</v>
      </c>
      <c r="L93">
        <v>31.536000000000001</v>
      </c>
      <c r="M93">
        <v>3131.368890968633</v>
      </c>
      <c r="N93">
        <v>2731.3646901666721</v>
      </c>
      <c r="O93">
        <v>2510.670938435087</v>
      </c>
      <c r="P93">
        <v>2374.245235450056</v>
      </c>
      <c r="Q93">
        <v>2275.2343016974191</v>
      </c>
      <c r="R93">
        <v>2197.4720754935838</v>
      </c>
      <c r="S93">
        <v>2133.4303692492322</v>
      </c>
      <c r="T93">
        <v>2133.4303692492322</v>
      </c>
      <c r="U93">
        <v>123.2685267323124</v>
      </c>
      <c r="V93">
        <v>109.49464476572329</v>
      </c>
      <c r="W93">
        <v>99.84687076333617</v>
      </c>
      <c r="X93">
        <v>93.380235886093999</v>
      </c>
      <c r="Y93">
        <v>88.509282214206735</v>
      </c>
      <c r="Z93">
        <v>84.600351397566044</v>
      </c>
      <c r="AA93">
        <v>81.335401472488883</v>
      </c>
      <c r="AB93">
        <v>81.335401472488883</v>
      </c>
      <c r="AS93">
        <v>0.29670484989304502</v>
      </c>
      <c r="AT93">
        <v>0.31560685333006999</v>
      </c>
      <c r="AU93">
        <v>0.33544129067210798</v>
      </c>
      <c r="AV93">
        <v>0.34368167971108499</v>
      </c>
      <c r="AW93">
        <v>0.351122483187294</v>
      </c>
      <c r="AX93">
        <v>0.35808122321403302</v>
      </c>
      <c r="AY93">
        <v>0.364717268568513</v>
      </c>
      <c r="AZ93">
        <v>0.364717268568513</v>
      </c>
    </row>
    <row r="94" spans="1:52">
      <c r="A94" t="s">
        <v>832</v>
      </c>
      <c r="B94" t="s">
        <v>906</v>
      </c>
      <c r="D94">
        <v>2020</v>
      </c>
      <c r="E94" t="s">
        <v>966</v>
      </c>
      <c r="F94" t="s">
        <v>1618</v>
      </c>
      <c r="G94" t="s">
        <v>968</v>
      </c>
      <c r="H94" t="s">
        <v>1619</v>
      </c>
      <c r="I94">
        <v>1</v>
      </c>
      <c r="J94">
        <v>0</v>
      </c>
      <c r="K94">
        <v>30</v>
      </c>
      <c r="L94">
        <v>31.536000000000001</v>
      </c>
      <c r="M94">
        <v>3855.148851590011</v>
      </c>
      <c r="N94">
        <v>3380.1370445216148</v>
      </c>
      <c r="O94">
        <v>3118.0594523149598</v>
      </c>
      <c r="P94">
        <v>2956.051604458426</v>
      </c>
      <c r="Q94">
        <v>2838.474432851051</v>
      </c>
      <c r="R94">
        <v>2746.1304636710038</v>
      </c>
      <c r="S94">
        <v>2670.0798458277732</v>
      </c>
      <c r="T94">
        <v>2670.0798458277732</v>
      </c>
      <c r="U94">
        <v>89.24836968951027</v>
      </c>
      <c r="V94">
        <v>79.93891775971484</v>
      </c>
      <c r="W94">
        <v>73.41820787396081</v>
      </c>
      <c r="X94">
        <v>69.04755719732178</v>
      </c>
      <c r="Y94">
        <v>65.755390967736886</v>
      </c>
      <c r="Z94">
        <v>63.11343399274039</v>
      </c>
      <c r="AA94">
        <v>60.906728979990739</v>
      </c>
      <c r="AB94">
        <v>60.906728979990739</v>
      </c>
      <c r="AS94">
        <v>0.52375843552641699</v>
      </c>
      <c r="AT94">
        <v>0.54102083974009596</v>
      </c>
      <c r="AU94">
        <v>0.55970683666427001</v>
      </c>
      <c r="AV94">
        <v>0.56717745799737396</v>
      </c>
      <c r="AW94">
        <v>0.57403843859745096</v>
      </c>
      <c r="AX94">
        <v>0.58053187189754496</v>
      </c>
      <c r="AY94">
        <v>0.58677926796822799</v>
      </c>
      <c r="AZ94">
        <v>0.58677926796822799</v>
      </c>
    </row>
    <row r="95" spans="1:52">
      <c r="A95" t="s">
        <v>832</v>
      </c>
      <c r="B95" t="s">
        <v>906</v>
      </c>
      <c r="D95">
        <v>2020</v>
      </c>
      <c r="E95" t="s">
        <v>966</v>
      </c>
      <c r="F95" t="s">
        <v>1620</v>
      </c>
      <c r="G95" t="s">
        <v>968</v>
      </c>
      <c r="H95" t="s">
        <v>1621</v>
      </c>
      <c r="I95">
        <v>1</v>
      </c>
      <c r="J95">
        <v>0</v>
      </c>
      <c r="K95">
        <v>30</v>
      </c>
      <c r="L95">
        <v>31.536000000000001</v>
      </c>
      <c r="M95">
        <v>3869.7724737279368</v>
      </c>
      <c r="N95">
        <v>3392.958818418389</v>
      </c>
      <c r="O95">
        <v>3129.887095031117</v>
      </c>
      <c r="P95">
        <v>2967.2647075960649</v>
      </c>
      <c r="Q95">
        <v>2849.2415339805038</v>
      </c>
      <c r="R95">
        <v>2756.5472791528791</v>
      </c>
      <c r="S95">
        <v>2680.2081807498871</v>
      </c>
      <c r="T95">
        <v>2680.2081807498871</v>
      </c>
      <c r="U95">
        <v>90.257207441065233</v>
      </c>
      <c r="V95">
        <v>80.842524159865405</v>
      </c>
      <c r="W95">
        <v>74.248106055994157</v>
      </c>
      <c r="X95">
        <v>69.828050808528801</v>
      </c>
      <c r="Y95">
        <v>66.498670884303309</v>
      </c>
      <c r="Z95">
        <v>63.826849991975493</v>
      </c>
      <c r="AA95">
        <v>61.595201024158172</v>
      </c>
      <c r="AB95">
        <v>61.595201024158172</v>
      </c>
      <c r="AS95">
        <v>0.51102921488188202</v>
      </c>
      <c r="AT95">
        <v>0.52816298689339902</v>
      </c>
      <c r="AU95">
        <v>0.54675888471414602</v>
      </c>
      <c r="AV95">
        <v>0.55416911512137601</v>
      </c>
      <c r="AW95">
        <v>0.56098460662121497</v>
      </c>
      <c r="AX95">
        <v>0.56744153500713301</v>
      </c>
      <c r="AY95">
        <v>0.57365844020386902</v>
      </c>
      <c r="AZ95">
        <v>0.57365844020386902</v>
      </c>
    </row>
    <row r="96" spans="1:52">
      <c r="A96" t="s">
        <v>832</v>
      </c>
      <c r="B96" t="s">
        <v>906</v>
      </c>
      <c r="D96">
        <v>2020</v>
      </c>
      <c r="E96" t="s">
        <v>966</v>
      </c>
      <c r="F96" t="s">
        <v>1622</v>
      </c>
      <c r="G96" t="s">
        <v>968</v>
      </c>
      <c r="H96" t="s">
        <v>1623</v>
      </c>
      <c r="I96">
        <v>1</v>
      </c>
      <c r="J96">
        <v>0</v>
      </c>
      <c r="K96">
        <v>30</v>
      </c>
      <c r="L96">
        <v>31.536000000000001</v>
      </c>
      <c r="M96">
        <v>3976.233107784542</v>
      </c>
      <c r="N96">
        <v>3486.3019153547302</v>
      </c>
      <c r="O96">
        <v>3215.9928717724579</v>
      </c>
      <c r="P96">
        <v>3048.896608264411</v>
      </c>
      <c r="Q96">
        <v>2927.626519750941</v>
      </c>
      <c r="R96">
        <v>2832.3821694824669</v>
      </c>
      <c r="S96">
        <v>2753.9429194880122</v>
      </c>
      <c r="T96">
        <v>2753.9429194880122</v>
      </c>
      <c r="U96">
        <v>93.913881809949814</v>
      </c>
      <c r="V96">
        <v>84.117772690065522</v>
      </c>
      <c r="W96">
        <v>77.256188779254387</v>
      </c>
      <c r="X96">
        <v>72.65705971385573</v>
      </c>
      <c r="Y96">
        <v>69.192793517626598</v>
      </c>
      <c r="Z96">
        <v>66.412726655229193</v>
      </c>
      <c r="AA96">
        <v>64.090664812780204</v>
      </c>
      <c r="AB96">
        <v>64.090664812780204</v>
      </c>
      <c r="AS96">
        <v>0.50202627320535997</v>
      </c>
      <c r="AT96">
        <v>0.519069068067046</v>
      </c>
      <c r="AU96">
        <v>0.53760124187860903</v>
      </c>
      <c r="AV96">
        <v>0.54496875985287696</v>
      </c>
      <c r="AW96">
        <v>0.55175207847051</v>
      </c>
      <c r="AX96">
        <v>0.55818318818124102</v>
      </c>
      <c r="AY96">
        <v>0.56437852822740797</v>
      </c>
      <c r="AZ96">
        <v>0.56437852822740797</v>
      </c>
    </row>
    <row r="97" spans="1:52">
      <c r="A97" t="s">
        <v>832</v>
      </c>
      <c r="B97" t="s">
        <v>906</v>
      </c>
      <c r="D97">
        <v>2020</v>
      </c>
      <c r="E97" t="s">
        <v>966</v>
      </c>
      <c r="F97" t="s">
        <v>1624</v>
      </c>
      <c r="G97" t="s">
        <v>968</v>
      </c>
      <c r="H97" t="s">
        <v>1625</v>
      </c>
      <c r="I97">
        <v>1</v>
      </c>
      <c r="J97">
        <v>0</v>
      </c>
      <c r="K97">
        <v>30</v>
      </c>
      <c r="L97">
        <v>31.536000000000001</v>
      </c>
      <c r="M97">
        <v>4121.5189688418432</v>
      </c>
      <c r="N97">
        <v>3613.6863925591442</v>
      </c>
      <c r="O97">
        <v>3333.5006437928841</v>
      </c>
      <c r="P97">
        <v>3160.29892221304</v>
      </c>
      <c r="Q97">
        <v>3034.5977984074798</v>
      </c>
      <c r="R97">
        <v>2935.8733560356318</v>
      </c>
      <c r="S97">
        <v>2854.5680482253401</v>
      </c>
      <c r="T97">
        <v>2854.5680482253401</v>
      </c>
      <c r="U97">
        <v>101.6215792272114</v>
      </c>
      <c r="V97">
        <v>91.021484120299604</v>
      </c>
      <c r="W97">
        <v>83.596756491345658</v>
      </c>
      <c r="X97">
        <v>78.62016783705738</v>
      </c>
      <c r="Y97">
        <v>74.871582484822937</v>
      </c>
      <c r="Z97">
        <v>71.863350054544028</v>
      </c>
      <c r="AA97">
        <v>69.35071201908903</v>
      </c>
      <c r="AB97">
        <v>69.35071201908903</v>
      </c>
      <c r="AS97">
        <v>0.495273387645846</v>
      </c>
      <c r="AT97">
        <v>0.51224794278062902</v>
      </c>
      <c r="AU97">
        <v>0.53073231877711402</v>
      </c>
      <c r="AV97">
        <v>0.53806779920386505</v>
      </c>
      <c r="AW97">
        <v>0.54482698573229205</v>
      </c>
      <c r="AX97">
        <v>0.55123872948852604</v>
      </c>
      <c r="AY97">
        <v>0.55741789404460396</v>
      </c>
      <c r="AZ97">
        <v>0.55741789404460396</v>
      </c>
    </row>
    <row r="98" spans="1:52">
      <c r="A98" t="s">
        <v>832</v>
      </c>
      <c r="B98" t="s">
        <v>906</v>
      </c>
      <c r="D98">
        <v>2020</v>
      </c>
      <c r="E98" t="s">
        <v>966</v>
      </c>
      <c r="F98" t="s">
        <v>1626</v>
      </c>
      <c r="G98" t="s">
        <v>968</v>
      </c>
      <c r="H98" t="s">
        <v>1627</v>
      </c>
      <c r="I98">
        <v>1</v>
      </c>
      <c r="J98">
        <v>0</v>
      </c>
      <c r="K98">
        <v>30</v>
      </c>
      <c r="L98">
        <v>31.536000000000001</v>
      </c>
      <c r="M98">
        <v>4165.6333147542473</v>
      </c>
      <c r="N98">
        <v>3652.365193444321</v>
      </c>
      <c r="O98">
        <v>3369.1804991110762</v>
      </c>
      <c r="P98">
        <v>3194.1249268717702</v>
      </c>
      <c r="Q98">
        <v>3067.078371224437</v>
      </c>
      <c r="R98">
        <v>2967.297239745074</v>
      </c>
      <c r="S98">
        <v>2885.12168712932</v>
      </c>
      <c r="T98">
        <v>2885.12168712932</v>
      </c>
      <c r="U98">
        <v>108.104392834809</v>
      </c>
      <c r="V98">
        <v>96.828078746422221</v>
      </c>
      <c r="W98">
        <v>88.929700484682172</v>
      </c>
      <c r="X98">
        <v>83.635636970302315</v>
      </c>
      <c r="Y98">
        <v>79.647915596806357</v>
      </c>
      <c r="Z98">
        <v>76.447776976108869</v>
      </c>
      <c r="AA98">
        <v>73.774848536085372</v>
      </c>
      <c r="AB98">
        <v>73.774848536085372</v>
      </c>
      <c r="AS98">
        <v>0.46681789413292002</v>
      </c>
      <c r="AT98">
        <v>0.48350489884365</v>
      </c>
      <c r="AU98">
        <v>0.50178786310215995</v>
      </c>
      <c r="AV98">
        <v>0.50898834283661099</v>
      </c>
      <c r="AW98">
        <v>0.51564584090877896</v>
      </c>
      <c r="AX98">
        <v>0.52197597987729505</v>
      </c>
      <c r="AY98">
        <v>0.52808698371167195</v>
      </c>
      <c r="AZ98">
        <v>0.52808698371167195</v>
      </c>
    </row>
    <row r="99" spans="1:52">
      <c r="A99" t="s">
        <v>832</v>
      </c>
      <c r="B99" t="s">
        <v>906</v>
      </c>
      <c r="D99">
        <v>2020</v>
      </c>
      <c r="E99" t="s">
        <v>966</v>
      </c>
      <c r="F99" t="s">
        <v>1628</v>
      </c>
      <c r="G99" t="s">
        <v>968</v>
      </c>
      <c r="H99" t="s">
        <v>1629</v>
      </c>
      <c r="I99">
        <v>1</v>
      </c>
      <c r="J99">
        <v>0</v>
      </c>
      <c r="K99">
        <v>30</v>
      </c>
      <c r="L99">
        <v>31.536000000000001</v>
      </c>
      <c r="M99">
        <v>4170.1455241953454</v>
      </c>
      <c r="N99">
        <v>3656.321431418949</v>
      </c>
      <c r="O99">
        <v>3372.8299917351751</v>
      </c>
      <c r="P99">
        <v>3197.5847994918731</v>
      </c>
      <c r="Q99">
        <v>3070.400627154705</v>
      </c>
      <c r="R99">
        <v>2970.5114128630739</v>
      </c>
      <c r="S99">
        <v>2888.2468477787911</v>
      </c>
      <c r="T99">
        <v>2888.2468477787911</v>
      </c>
      <c r="U99">
        <v>110.80881770668149</v>
      </c>
      <c r="V99">
        <v>99.250406439040503</v>
      </c>
      <c r="W99">
        <v>91.154436108575254</v>
      </c>
      <c r="X99">
        <v>85.727932120074911</v>
      </c>
      <c r="Y99">
        <v>81.64045075920211</v>
      </c>
      <c r="Z99">
        <v>78.360254943303673</v>
      </c>
      <c r="AA99">
        <v>75.620458414348917</v>
      </c>
      <c r="AB99">
        <v>75.620458414348917</v>
      </c>
      <c r="AS99">
        <v>0.37287146322759102</v>
      </c>
      <c r="AT99">
        <v>0.38860911395741699</v>
      </c>
      <c r="AU99">
        <v>0.40622711298112701</v>
      </c>
      <c r="AV99">
        <v>0.41298188499290001</v>
      </c>
      <c r="AW99">
        <v>0.41930365641440898</v>
      </c>
      <c r="AX99">
        <v>0.425364375400901</v>
      </c>
      <c r="AY99">
        <v>0.43125034512968902</v>
      </c>
      <c r="AZ99">
        <v>0.43125034512968902</v>
      </c>
    </row>
    <row r="100" spans="1:52">
      <c r="A100" t="s">
        <v>832</v>
      </c>
      <c r="B100" t="s">
        <v>906</v>
      </c>
      <c r="D100">
        <v>2020</v>
      </c>
      <c r="E100" t="s">
        <v>966</v>
      </c>
      <c r="F100" t="s">
        <v>1630</v>
      </c>
      <c r="G100" t="s">
        <v>968</v>
      </c>
      <c r="H100" t="s">
        <v>1631</v>
      </c>
      <c r="I100">
        <v>1</v>
      </c>
      <c r="J100">
        <v>0</v>
      </c>
      <c r="K100">
        <v>30</v>
      </c>
      <c r="L100">
        <v>31.536000000000001</v>
      </c>
      <c r="M100">
        <v>4581.0667408393256</v>
      </c>
      <c r="N100">
        <v>4016.6110285859531</v>
      </c>
      <c r="O100">
        <v>3705.1846771282071</v>
      </c>
      <c r="P100">
        <v>3512.6710305372608</v>
      </c>
      <c r="Q100">
        <v>3372.9542800127319</v>
      </c>
      <c r="R100">
        <v>3263.2221004748908</v>
      </c>
      <c r="S100">
        <v>3172.8512822694711</v>
      </c>
      <c r="T100">
        <v>3172.8512822694711</v>
      </c>
      <c r="U100">
        <v>100.0330098879363</v>
      </c>
      <c r="V100">
        <v>89.598617638707836</v>
      </c>
      <c r="W100">
        <v>82.289954872684632</v>
      </c>
      <c r="X100">
        <v>77.391161271479575</v>
      </c>
      <c r="Y100">
        <v>73.701174573207297</v>
      </c>
      <c r="Z100">
        <v>70.739967448385144</v>
      </c>
      <c r="AA100">
        <v>68.266607485305855</v>
      </c>
      <c r="AB100">
        <v>68.266607485305855</v>
      </c>
      <c r="AS100">
        <v>0.30700891729030999</v>
      </c>
      <c r="AT100">
        <v>0.322081009258878</v>
      </c>
      <c r="AU100">
        <v>0.33923282449144498</v>
      </c>
      <c r="AV100">
        <v>0.345675126459635</v>
      </c>
      <c r="AW100">
        <v>0.35176153170769597</v>
      </c>
      <c r="AX100">
        <v>0.35763336979928201</v>
      </c>
      <c r="AY100">
        <v>0.36336157601354502</v>
      </c>
      <c r="AZ100">
        <v>0.36336157601354502</v>
      </c>
    </row>
    <row r="101" spans="1:52">
      <c r="A101" t="s">
        <v>832</v>
      </c>
      <c r="B101" t="s">
        <v>906</v>
      </c>
      <c r="D101">
        <v>2020</v>
      </c>
      <c r="E101" t="s">
        <v>966</v>
      </c>
      <c r="F101" t="s">
        <v>1632</v>
      </c>
      <c r="G101" t="s">
        <v>979</v>
      </c>
      <c r="H101" t="s">
        <v>1633</v>
      </c>
      <c r="I101">
        <v>1</v>
      </c>
      <c r="J101">
        <v>0</v>
      </c>
      <c r="K101">
        <v>30</v>
      </c>
      <c r="L101">
        <v>31.536000000000001</v>
      </c>
      <c r="M101">
        <v>1408.7255732468459</v>
      </c>
      <c r="N101">
        <v>1361.639988003599</v>
      </c>
      <c r="O101">
        <v>1133.299589912358</v>
      </c>
      <c r="P101">
        <v>904.95919182111663</v>
      </c>
      <c r="Q101">
        <v>833.38868486743809</v>
      </c>
      <c r="R101">
        <v>761.81817791375954</v>
      </c>
      <c r="S101">
        <v>690.24767096007986</v>
      </c>
      <c r="T101">
        <v>690.24767096007986</v>
      </c>
      <c r="U101">
        <v>25.474928501147339</v>
      </c>
      <c r="V101">
        <v>23.161525476034619</v>
      </c>
      <c r="W101">
        <v>20.33362233495237</v>
      </c>
      <c r="X101">
        <v>17.547705083846161</v>
      </c>
      <c r="Y101">
        <v>16.785562476399669</v>
      </c>
      <c r="Z101">
        <v>16.023491074974441</v>
      </c>
      <c r="AA101">
        <v>15.26149145474046</v>
      </c>
      <c r="AB101">
        <v>15.26149145474046</v>
      </c>
      <c r="AS101">
        <v>0.19687382126665801</v>
      </c>
      <c r="AT101">
        <v>0.202379328144388</v>
      </c>
      <c r="AU101">
        <v>0.20926121174154999</v>
      </c>
      <c r="AV101">
        <v>0.21614309533871201</v>
      </c>
      <c r="AW101">
        <v>0.22074375476576899</v>
      </c>
      <c r="AX101">
        <v>0.225344414192826</v>
      </c>
      <c r="AY101">
        <v>0.22994507361988201</v>
      </c>
      <c r="AZ101">
        <v>0.22994507361988201</v>
      </c>
    </row>
    <row r="102" spans="1:52">
      <c r="A102" t="s">
        <v>832</v>
      </c>
      <c r="B102" t="s">
        <v>906</v>
      </c>
      <c r="D102">
        <v>2020</v>
      </c>
      <c r="E102" t="s">
        <v>966</v>
      </c>
      <c r="F102" t="s">
        <v>1634</v>
      </c>
      <c r="G102" t="s">
        <v>979</v>
      </c>
      <c r="H102" t="s">
        <v>1635</v>
      </c>
      <c r="I102">
        <v>1</v>
      </c>
      <c r="J102">
        <v>0</v>
      </c>
      <c r="K102">
        <v>30</v>
      </c>
      <c r="L102">
        <v>31.536000000000001</v>
      </c>
      <c r="M102">
        <v>1408.7255732468459</v>
      </c>
      <c r="N102">
        <v>1361.639988003599</v>
      </c>
      <c r="O102">
        <v>1133.299589912358</v>
      </c>
      <c r="P102">
        <v>904.95919182111663</v>
      </c>
      <c r="Q102">
        <v>833.38868486743809</v>
      </c>
      <c r="R102">
        <v>761.81817791375954</v>
      </c>
      <c r="S102">
        <v>690.24767096007986</v>
      </c>
      <c r="T102">
        <v>690.24767096007986</v>
      </c>
      <c r="U102">
        <v>25.474928501147339</v>
      </c>
      <c r="V102">
        <v>23.161525476034619</v>
      </c>
      <c r="W102">
        <v>20.33362233495237</v>
      </c>
      <c r="X102">
        <v>17.547705083846161</v>
      </c>
      <c r="Y102">
        <v>16.785562476399669</v>
      </c>
      <c r="Z102">
        <v>16.023491074974441</v>
      </c>
      <c r="AA102">
        <v>15.26149145474046</v>
      </c>
      <c r="AB102">
        <v>15.26149145474046</v>
      </c>
      <c r="AS102">
        <v>0.22558039910458599</v>
      </c>
      <c r="AT102">
        <v>0.23163275150342599</v>
      </c>
      <c r="AU102">
        <v>0.23919819200197601</v>
      </c>
      <c r="AV102">
        <v>0.24676363250052599</v>
      </c>
      <c r="AW102">
        <v>0.25184406144515098</v>
      </c>
      <c r="AX102">
        <v>0.256924490389775</v>
      </c>
      <c r="AY102">
        <v>0.26200491933440001</v>
      </c>
      <c r="AZ102">
        <v>0.26200491933440001</v>
      </c>
    </row>
    <row r="103" spans="1:52">
      <c r="A103" t="s">
        <v>832</v>
      </c>
      <c r="B103" t="s">
        <v>906</v>
      </c>
      <c r="D103">
        <v>2020</v>
      </c>
      <c r="E103" t="s">
        <v>966</v>
      </c>
      <c r="F103" t="s">
        <v>1636</v>
      </c>
      <c r="G103" t="s">
        <v>979</v>
      </c>
      <c r="H103" t="s">
        <v>1637</v>
      </c>
      <c r="I103">
        <v>1</v>
      </c>
      <c r="J103">
        <v>0</v>
      </c>
      <c r="K103">
        <v>30</v>
      </c>
      <c r="L103">
        <v>31.536000000000001</v>
      </c>
      <c r="M103">
        <v>1408.7255732468459</v>
      </c>
      <c r="N103">
        <v>1361.639988003599</v>
      </c>
      <c r="O103">
        <v>1133.299589912358</v>
      </c>
      <c r="P103">
        <v>904.95919182111663</v>
      </c>
      <c r="Q103">
        <v>833.38868486743809</v>
      </c>
      <c r="R103">
        <v>761.81817791375954</v>
      </c>
      <c r="S103">
        <v>690.24767096007986</v>
      </c>
      <c r="T103">
        <v>690.24767096007986</v>
      </c>
      <c r="U103">
        <v>25.474928501147339</v>
      </c>
      <c r="V103">
        <v>23.161525476034619</v>
      </c>
      <c r="W103">
        <v>20.33362233495237</v>
      </c>
      <c r="X103">
        <v>17.547705083846161</v>
      </c>
      <c r="Y103">
        <v>16.785562476399669</v>
      </c>
      <c r="Z103">
        <v>16.023491074974441</v>
      </c>
      <c r="AA103">
        <v>15.26149145474046</v>
      </c>
      <c r="AB103">
        <v>15.26149145474046</v>
      </c>
      <c r="AS103">
        <v>0.24738093626150501</v>
      </c>
      <c r="AT103">
        <v>0.25379757245607198</v>
      </c>
      <c r="AU103">
        <v>0.26181836769928102</v>
      </c>
      <c r="AV103">
        <v>0.26983916294249</v>
      </c>
      <c r="AW103">
        <v>0.27535921867551399</v>
      </c>
      <c r="AX103">
        <v>0.28087927440853899</v>
      </c>
      <c r="AY103">
        <v>0.28639933014156299</v>
      </c>
      <c r="AZ103">
        <v>0.28639933014156299</v>
      </c>
    </row>
    <row r="104" spans="1:52">
      <c r="A104" t="s">
        <v>832</v>
      </c>
      <c r="B104" t="s">
        <v>906</v>
      </c>
      <c r="D104">
        <v>2020</v>
      </c>
      <c r="E104" t="s">
        <v>966</v>
      </c>
      <c r="F104" t="s">
        <v>1638</v>
      </c>
      <c r="G104" t="s">
        <v>979</v>
      </c>
      <c r="H104" t="s">
        <v>1639</v>
      </c>
      <c r="I104">
        <v>1</v>
      </c>
      <c r="J104">
        <v>0</v>
      </c>
      <c r="K104">
        <v>30</v>
      </c>
      <c r="L104">
        <v>31.536000000000001</v>
      </c>
      <c r="M104">
        <v>1408.7255732468459</v>
      </c>
      <c r="N104">
        <v>1361.639988003599</v>
      </c>
      <c r="O104">
        <v>1133.299589912358</v>
      </c>
      <c r="P104">
        <v>904.95919182111663</v>
      </c>
      <c r="Q104">
        <v>833.38868486743809</v>
      </c>
      <c r="R104">
        <v>761.81817791375954</v>
      </c>
      <c r="S104">
        <v>690.24767096007986</v>
      </c>
      <c r="T104">
        <v>690.24767096007986</v>
      </c>
      <c r="U104">
        <v>25.474928501147339</v>
      </c>
      <c r="V104">
        <v>23.161525476034619</v>
      </c>
      <c r="W104">
        <v>20.33362233495237</v>
      </c>
      <c r="X104">
        <v>17.547705083846161</v>
      </c>
      <c r="Y104">
        <v>16.785562476399669</v>
      </c>
      <c r="Z104">
        <v>16.023491074974441</v>
      </c>
      <c r="AA104">
        <v>15.26149145474046</v>
      </c>
      <c r="AB104">
        <v>15.26149145474046</v>
      </c>
      <c r="AS104">
        <v>0.27470743745837201</v>
      </c>
      <c r="AT104">
        <v>0.28148929329880301</v>
      </c>
      <c r="AU104">
        <v>0.28996661309934102</v>
      </c>
      <c r="AV104">
        <v>0.29844393289987903</v>
      </c>
      <c r="AW104">
        <v>0.30429277986023501</v>
      </c>
      <c r="AX104">
        <v>0.31014162682059099</v>
      </c>
      <c r="AY104">
        <v>0.31599047378094702</v>
      </c>
      <c r="AZ104">
        <v>0.31599047378094702</v>
      </c>
    </row>
    <row r="105" spans="1:52">
      <c r="A105" t="s">
        <v>832</v>
      </c>
      <c r="B105" t="s">
        <v>906</v>
      </c>
      <c r="D105">
        <v>2020</v>
      </c>
      <c r="E105" t="s">
        <v>966</v>
      </c>
      <c r="F105" t="s">
        <v>1640</v>
      </c>
      <c r="G105" t="s">
        <v>979</v>
      </c>
      <c r="H105" t="s">
        <v>1641</v>
      </c>
      <c r="I105">
        <v>1</v>
      </c>
      <c r="J105">
        <v>0</v>
      </c>
      <c r="K105">
        <v>30</v>
      </c>
      <c r="L105">
        <v>31.536000000000001</v>
      </c>
      <c r="M105">
        <v>1408.7255732468459</v>
      </c>
      <c r="N105">
        <v>1361.639988003599</v>
      </c>
      <c r="O105">
        <v>1133.299589912358</v>
      </c>
      <c r="P105">
        <v>904.95919182111663</v>
      </c>
      <c r="Q105">
        <v>833.38868486743809</v>
      </c>
      <c r="R105">
        <v>761.81817791375954</v>
      </c>
      <c r="S105">
        <v>690.24767096007986</v>
      </c>
      <c r="T105">
        <v>690.24767096007986</v>
      </c>
      <c r="U105">
        <v>25.474928501147339</v>
      </c>
      <c r="V105">
        <v>23.161525476034619</v>
      </c>
      <c r="W105">
        <v>20.33362233495237</v>
      </c>
      <c r="X105">
        <v>17.547705083846161</v>
      </c>
      <c r="Y105">
        <v>16.785562476399669</v>
      </c>
      <c r="Z105">
        <v>16.023491074974441</v>
      </c>
      <c r="AA105">
        <v>15.26149145474046</v>
      </c>
      <c r="AB105">
        <v>15.26149145474046</v>
      </c>
      <c r="AS105">
        <v>0.30297949893350101</v>
      </c>
      <c r="AT105">
        <v>0.30974988165310702</v>
      </c>
      <c r="AU105">
        <v>0.31821286005261501</v>
      </c>
      <c r="AV105">
        <v>0.326675838452123</v>
      </c>
      <c r="AW105">
        <v>0.33273033738785301</v>
      </c>
      <c r="AX105">
        <v>0.33878483632358303</v>
      </c>
      <c r="AY105">
        <v>0.34483933525931398</v>
      </c>
      <c r="AZ105">
        <v>0.34483933525931398</v>
      </c>
    </row>
    <row r="106" spans="1:52">
      <c r="A106" t="s">
        <v>832</v>
      </c>
      <c r="B106" t="s">
        <v>906</v>
      </c>
      <c r="D106">
        <v>2020</v>
      </c>
      <c r="E106" t="s">
        <v>961</v>
      </c>
      <c r="F106" t="s">
        <v>1642</v>
      </c>
      <c r="G106" t="s">
        <v>962</v>
      </c>
      <c r="H106" t="s">
        <v>1643</v>
      </c>
      <c r="I106">
        <v>1</v>
      </c>
      <c r="J106">
        <v>0</v>
      </c>
      <c r="K106">
        <v>30</v>
      </c>
      <c r="L106">
        <v>31.536000000000001</v>
      </c>
      <c r="M106">
        <v>31460.697595854352</v>
      </c>
      <c r="N106">
        <v>14377.273679133061</v>
      </c>
      <c r="O106">
        <v>11831.270197437971</v>
      </c>
      <c r="P106">
        <v>10737.0754783266</v>
      </c>
      <c r="Q106">
        <v>10471.319472413479</v>
      </c>
      <c r="R106">
        <v>10212.14125901206</v>
      </c>
      <c r="S106">
        <v>9959.3780295559682</v>
      </c>
      <c r="T106">
        <v>9959.3780295559682</v>
      </c>
      <c r="U106">
        <v>577.6944934023926</v>
      </c>
      <c r="V106">
        <v>475.06906559667732</v>
      </c>
      <c r="W106">
        <v>346.78728083953479</v>
      </c>
      <c r="X106">
        <v>218.50549608239001</v>
      </c>
      <c r="Y106">
        <v>218.50549608239001</v>
      </c>
      <c r="Z106">
        <v>218.50549608239001</v>
      </c>
      <c r="AA106">
        <v>218.50549608239001</v>
      </c>
      <c r="AB106">
        <v>218.50549608239001</v>
      </c>
      <c r="AS106">
        <v>0.8</v>
      </c>
      <c r="AT106">
        <v>0.8</v>
      </c>
      <c r="AU106">
        <v>0.8</v>
      </c>
      <c r="AV106">
        <v>0.8</v>
      </c>
      <c r="AW106">
        <v>0.8</v>
      </c>
      <c r="AX106">
        <v>0.8</v>
      </c>
      <c r="AY106">
        <v>0.8</v>
      </c>
      <c r="AZ106">
        <v>0.8</v>
      </c>
    </row>
    <row r="107" spans="1:52">
      <c r="A107" t="s">
        <v>832</v>
      </c>
      <c r="B107" t="s">
        <v>906</v>
      </c>
      <c r="D107">
        <v>2020</v>
      </c>
      <c r="E107" t="s">
        <v>961</v>
      </c>
      <c r="F107" t="s">
        <v>1644</v>
      </c>
      <c r="G107" t="s">
        <v>962</v>
      </c>
      <c r="H107" t="s">
        <v>1645</v>
      </c>
      <c r="I107">
        <v>1</v>
      </c>
      <c r="J107">
        <v>0</v>
      </c>
      <c r="K107">
        <v>30</v>
      </c>
      <c r="L107">
        <v>31.536000000000001</v>
      </c>
      <c r="M107">
        <v>13283.75798017331</v>
      </c>
      <c r="N107">
        <v>9637.6059771330474</v>
      </c>
      <c r="O107">
        <v>8095.172880334916</v>
      </c>
      <c r="P107">
        <v>7384.1475554604731</v>
      </c>
      <c r="Q107">
        <v>7201.3806963307652</v>
      </c>
      <c r="R107">
        <v>7023.1375448525223</v>
      </c>
      <c r="S107">
        <v>6849.306133620843</v>
      </c>
      <c r="T107">
        <v>6849.306133620843</v>
      </c>
      <c r="U107">
        <v>226.85138225857901</v>
      </c>
      <c r="V107">
        <v>206.9459378176189</v>
      </c>
      <c r="W107">
        <v>182.06413226641871</v>
      </c>
      <c r="X107">
        <v>157.18232671521861</v>
      </c>
      <c r="Y107">
        <v>157.18232671521861</v>
      </c>
      <c r="Z107">
        <v>157.18232671521861</v>
      </c>
      <c r="AA107">
        <v>157.18232671521861</v>
      </c>
      <c r="AB107">
        <v>157.18232671521861</v>
      </c>
      <c r="AS107">
        <v>0.9</v>
      </c>
      <c r="AT107">
        <v>0.9</v>
      </c>
      <c r="AU107">
        <v>0.9</v>
      </c>
      <c r="AV107">
        <v>0.9</v>
      </c>
      <c r="AW107">
        <v>0.9</v>
      </c>
      <c r="AX107">
        <v>0.9</v>
      </c>
      <c r="AY107">
        <v>0.9</v>
      </c>
      <c r="AZ107">
        <v>0.9</v>
      </c>
    </row>
    <row r="108" spans="1:52">
      <c r="A108" t="s">
        <v>832</v>
      </c>
      <c r="B108" t="s">
        <v>906</v>
      </c>
      <c r="D108">
        <v>2020</v>
      </c>
      <c r="E108" t="s">
        <v>961</v>
      </c>
      <c r="F108" t="s">
        <v>1646</v>
      </c>
      <c r="G108" t="s">
        <v>962</v>
      </c>
      <c r="H108" t="s">
        <v>1647</v>
      </c>
      <c r="I108">
        <v>1</v>
      </c>
      <c r="J108">
        <v>0</v>
      </c>
      <c r="K108">
        <v>30</v>
      </c>
      <c r="L108">
        <v>31.536000000000001</v>
      </c>
      <c r="M108">
        <v>6833.3612776205246</v>
      </c>
      <c r="N108">
        <v>6494.2398550813741</v>
      </c>
      <c r="O108">
        <v>5926.5816393206178</v>
      </c>
      <c r="P108">
        <v>5566.8367612057764</v>
      </c>
      <c r="Q108">
        <v>5429.0506101989558</v>
      </c>
      <c r="R108">
        <v>5294.6748382320866</v>
      </c>
      <c r="S108">
        <v>5163.6250341716059</v>
      </c>
      <c r="T108">
        <v>5163.6250341716059</v>
      </c>
      <c r="U108">
        <v>170.8099129312339</v>
      </c>
      <c r="V108">
        <v>162.09987547196229</v>
      </c>
      <c r="W108">
        <v>151.21232864787319</v>
      </c>
      <c r="X108">
        <v>140.32478182378409</v>
      </c>
      <c r="Y108">
        <v>140.32478182378409</v>
      </c>
      <c r="Z108">
        <v>140.32478182378409</v>
      </c>
      <c r="AA108">
        <v>140.32478182378409</v>
      </c>
      <c r="AB108">
        <v>140.32478182378409</v>
      </c>
      <c r="AS108">
        <v>0.8</v>
      </c>
      <c r="AT108">
        <v>0.8</v>
      </c>
      <c r="AU108">
        <v>0.8</v>
      </c>
      <c r="AV108">
        <v>0.8</v>
      </c>
      <c r="AW108">
        <v>0.8</v>
      </c>
      <c r="AX108">
        <v>0.8</v>
      </c>
      <c r="AY108">
        <v>0.8</v>
      </c>
      <c r="AZ108">
        <v>0.8</v>
      </c>
    </row>
    <row r="109" spans="1:52">
      <c r="A109" t="s">
        <v>832</v>
      </c>
      <c r="B109" t="s">
        <v>906</v>
      </c>
      <c r="D109">
        <v>2020</v>
      </c>
      <c r="E109" t="s">
        <v>961</v>
      </c>
      <c r="F109" t="s">
        <v>1648</v>
      </c>
      <c r="G109" t="s">
        <v>962</v>
      </c>
      <c r="H109" t="s">
        <v>1649</v>
      </c>
      <c r="I109">
        <v>1</v>
      </c>
      <c r="J109">
        <v>0</v>
      </c>
      <c r="K109">
        <v>30</v>
      </c>
      <c r="L109">
        <v>31.536000000000001</v>
      </c>
      <c r="M109">
        <v>5141.5939435054142</v>
      </c>
      <c r="N109">
        <v>4951.1172552179423</v>
      </c>
      <c r="O109">
        <v>4562.0372121705796</v>
      </c>
      <c r="P109">
        <v>4305.0128616851307</v>
      </c>
      <c r="Q109">
        <v>4198.4584255320578</v>
      </c>
      <c r="R109">
        <v>4094.5413445341692</v>
      </c>
      <c r="S109">
        <v>3993.1963408629158</v>
      </c>
      <c r="T109">
        <v>3993.1963408629158</v>
      </c>
      <c r="U109">
        <v>128.4796870790527</v>
      </c>
      <c r="V109">
        <v>125.2302476581271</v>
      </c>
      <c r="W109">
        <v>121.1684483819723</v>
      </c>
      <c r="X109">
        <v>117.1066491058164</v>
      </c>
      <c r="Y109">
        <v>117.1066491058164</v>
      </c>
      <c r="Z109">
        <v>117.1066491058164</v>
      </c>
      <c r="AA109">
        <v>117.1066491058164</v>
      </c>
      <c r="AB109">
        <v>117.1066491058164</v>
      </c>
      <c r="AS109">
        <v>0.9</v>
      </c>
      <c r="AT109">
        <v>0.9</v>
      </c>
      <c r="AU109">
        <v>0.9</v>
      </c>
      <c r="AV109">
        <v>0.9</v>
      </c>
      <c r="AW109">
        <v>0.9</v>
      </c>
      <c r="AX109">
        <v>0.9</v>
      </c>
      <c r="AY109">
        <v>0.9</v>
      </c>
      <c r="AZ109">
        <v>0.9</v>
      </c>
    </row>
    <row r="110" spans="1:52">
      <c r="A110" t="s">
        <v>832</v>
      </c>
      <c r="B110" t="s">
        <v>906</v>
      </c>
      <c r="D110">
        <v>2020</v>
      </c>
      <c r="E110" t="s">
        <v>961</v>
      </c>
      <c r="F110" t="s">
        <v>1650</v>
      </c>
      <c r="G110" t="s">
        <v>962</v>
      </c>
      <c r="H110" t="s">
        <v>1651</v>
      </c>
      <c r="I110">
        <v>1</v>
      </c>
      <c r="J110">
        <v>0</v>
      </c>
      <c r="K110">
        <v>30</v>
      </c>
      <c r="L110">
        <v>31.536000000000001</v>
      </c>
      <c r="M110">
        <v>21992.323802462361</v>
      </c>
      <c r="N110">
        <v>12255.16090351395</v>
      </c>
      <c r="O110">
        <v>9454.5181275553841</v>
      </c>
      <c r="P110">
        <v>8270.162478708824</v>
      </c>
      <c r="Q110">
        <v>8065.4656454760998</v>
      </c>
      <c r="R110">
        <v>7865.8353140978816</v>
      </c>
      <c r="S110">
        <v>7671.1460823359639</v>
      </c>
      <c r="T110">
        <v>7671.1460823359639</v>
      </c>
      <c r="U110">
        <v>511.69245686870539</v>
      </c>
      <c r="V110">
        <v>423.21671746731522</v>
      </c>
      <c r="W110">
        <v>312.62204321557658</v>
      </c>
      <c r="X110">
        <v>202.02736896383919</v>
      </c>
      <c r="Y110">
        <v>202.02736896383919</v>
      </c>
      <c r="Z110">
        <v>202.02736896383919</v>
      </c>
      <c r="AA110">
        <v>202.02736896383919</v>
      </c>
      <c r="AB110">
        <v>202.02736896383919</v>
      </c>
      <c r="AS110">
        <v>0.8</v>
      </c>
      <c r="AT110">
        <v>0.8</v>
      </c>
      <c r="AU110">
        <v>0.8</v>
      </c>
      <c r="AV110">
        <v>0.8</v>
      </c>
      <c r="AW110">
        <v>0.8</v>
      </c>
      <c r="AX110">
        <v>0.8</v>
      </c>
      <c r="AY110">
        <v>0.8</v>
      </c>
      <c r="AZ110">
        <v>0.8</v>
      </c>
    </row>
    <row r="111" spans="1:52">
      <c r="A111" t="s">
        <v>832</v>
      </c>
      <c r="B111" t="s">
        <v>906</v>
      </c>
      <c r="D111">
        <v>2020</v>
      </c>
      <c r="E111" t="s">
        <v>961</v>
      </c>
      <c r="F111" t="s">
        <v>1652</v>
      </c>
      <c r="G111" t="s">
        <v>962</v>
      </c>
      <c r="H111" t="s">
        <v>1653</v>
      </c>
      <c r="I111">
        <v>1</v>
      </c>
      <c r="J111">
        <v>0</v>
      </c>
      <c r="K111">
        <v>30</v>
      </c>
      <c r="L111">
        <v>31.536000000000001</v>
      </c>
      <c r="M111">
        <v>10912.238665283079</v>
      </c>
      <c r="N111">
        <v>8830.3734012651621</v>
      </c>
      <c r="O111">
        <v>7281.7718478756387</v>
      </c>
      <c r="P111">
        <v>6496.013413542506</v>
      </c>
      <c r="Q111">
        <v>6335.2289818203126</v>
      </c>
      <c r="R111">
        <v>6178.4241652618221</v>
      </c>
      <c r="S111">
        <v>6025.5004634296538</v>
      </c>
      <c r="T111">
        <v>6025.5004634296538</v>
      </c>
      <c r="U111">
        <v>229.03184523140851</v>
      </c>
      <c r="V111">
        <v>208.8187313876694</v>
      </c>
      <c r="W111">
        <v>183.55233908299559</v>
      </c>
      <c r="X111">
        <v>158.2859467783218</v>
      </c>
      <c r="Y111">
        <v>158.2859467783218</v>
      </c>
      <c r="Z111">
        <v>158.2859467783218</v>
      </c>
      <c r="AA111">
        <v>158.2859467783218</v>
      </c>
      <c r="AB111">
        <v>158.2859467783218</v>
      </c>
      <c r="AS111">
        <v>0.9</v>
      </c>
      <c r="AT111">
        <v>0.9</v>
      </c>
      <c r="AU111">
        <v>0.9</v>
      </c>
      <c r="AV111">
        <v>0.9</v>
      </c>
      <c r="AW111">
        <v>0.9</v>
      </c>
      <c r="AX111">
        <v>0.9</v>
      </c>
      <c r="AY111">
        <v>0.9</v>
      </c>
      <c r="AZ111">
        <v>0.9</v>
      </c>
    </row>
    <row r="112" spans="1:52">
      <c r="A112" t="s">
        <v>832</v>
      </c>
      <c r="B112" t="s">
        <v>906</v>
      </c>
      <c r="D112">
        <v>2020</v>
      </c>
      <c r="E112" t="s">
        <v>961</v>
      </c>
      <c r="F112" t="s">
        <v>1654</v>
      </c>
      <c r="G112" t="s">
        <v>952</v>
      </c>
      <c r="H112" t="s">
        <v>1655</v>
      </c>
      <c r="I112">
        <v>1</v>
      </c>
      <c r="K112">
        <v>60</v>
      </c>
      <c r="L112">
        <v>31.536000000000001</v>
      </c>
      <c r="M112">
        <v>8444.1992650031334</v>
      </c>
      <c r="N112">
        <v>7250.832397359708</v>
      </c>
      <c r="O112">
        <v>6914.1113115917906</v>
      </c>
      <c r="P112">
        <v>6684.4877455526803</v>
      </c>
      <c r="Q112">
        <v>6448.5118235884092</v>
      </c>
      <c r="R112">
        <v>6226.991405897541</v>
      </c>
      <c r="S112">
        <v>5964.6351733857236</v>
      </c>
      <c r="T112">
        <v>5964.6351733857236</v>
      </c>
      <c r="U112">
        <v>172.01215270850639</v>
      </c>
      <c r="V112">
        <v>172.01215270850639</v>
      </c>
      <c r="W112">
        <v>172.01215270850639</v>
      </c>
      <c r="X112">
        <v>172.01215270850639</v>
      </c>
      <c r="Y112">
        <v>172.01215270850639</v>
      </c>
      <c r="Z112">
        <v>172.01215270850639</v>
      </c>
      <c r="AA112">
        <v>172.01215270850639</v>
      </c>
      <c r="AB112">
        <v>172.01215270850639</v>
      </c>
      <c r="AC112">
        <v>0.7758312465122762</v>
      </c>
      <c r="AD112">
        <v>0.7758312465122762</v>
      </c>
      <c r="AE112">
        <v>0.7758312465122762</v>
      </c>
      <c r="AF112">
        <v>0.7758312465122762</v>
      </c>
      <c r="AG112">
        <v>0.7758312465122762</v>
      </c>
      <c r="AH112">
        <v>0.7758312465122762</v>
      </c>
      <c r="AI112">
        <v>0.7758312465122762</v>
      </c>
      <c r="AJ112">
        <v>0.7758312465122762</v>
      </c>
      <c r="AK112">
        <v>0.32661449618084121</v>
      </c>
      <c r="AL112">
        <v>0.32661449618084121</v>
      </c>
      <c r="AM112">
        <v>0.32661449618084121</v>
      </c>
      <c r="AN112">
        <v>0.32661449618084121</v>
      </c>
      <c r="AO112">
        <v>0.32661449618084121</v>
      </c>
      <c r="AP112">
        <v>0.32661449618084121</v>
      </c>
      <c r="AQ112">
        <v>0.32661449618084121</v>
      </c>
      <c r="AR112">
        <v>0.32661449618084121</v>
      </c>
      <c r="AS112">
        <v>0.92699999999999994</v>
      </c>
      <c r="AT112">
        <v>0.92699999999999994</v>
      </c>
      <c r="AU112">
        <v>0.92699999999999994</v>
      </c>
      <c r="AV112">
        <v>0.92699999999999994</v>
      </c>
      <c r="AW112">
        <v>0.92699999999999994</v>
      </c>
      <c r="AX112">
        <v>0.92699999999999994</v>
      </c>
      <c r="AY112">
        <v>0.92699999999999994</v>
      </c>
      <c r="AZ112">
        <v>0.92699999999999994</v>
      </c>
    </row>
    <row r="113" spans="1:52">
      <c r="A113" t="s">
        <v>832</v>
      </c>
      <c r="B113" t="s">
        <v>906</v>
      </c>
      <c r="D113">
        <v>2020</v>
      </c>
      <c r="E113" t="s">
        <v>961</v>
      </c>
      <c r="F113" t="s">
        <v>1656</v>
      </c>
      <c r="G113" t="s">
        <v>952</v>
      </c>
      <c r="H113" t="s">
        <v>1657</v>
      </c>
      <c r="I113">
        <v>1</v>
      </c>
      <c r="K113">
        <v>45</v>
      </c>
      <c r="L113">
        <v>31.536000000000001</v>
      </c>
      <c r="M113">
        <v>9065.3830319337758</v>
      </c>
      <c r="N113">
        <v>7918.8504407839764</v>
      </c>
      <c r="O113">
        <v>7552.3337746519737</v>
      </c>
      <c r="P113">
        <v>7302.7832260803443</v>
      </c>
      <c r="Q113">
        <v>7046.2922342573784</v>
      </c>
      <c r="R113">
        <v>6805.5983868030689</v>
      </c>
      <c r="S113">
        <v>6520.2689090899366</v>
      </c>
      <c r="T113">
        <v>6520.2689090899366</v>
      </c>
      <c r="U113">
        <v>134.33502328274099</v>
      </c>
      <c r="V113">
        <v>134.33502328274099</v>
      </c>
      <c r="W113">
        <v>134.33502328274099</v>
      </c>
      <c r="X113">
        <v>134.33502328274099</v>
      </c>
      <c r="Y113">
        <v>134.33502328274099</v>
      </c>
      <c r="Z113">
        <v>134.33502328274099</v>
      </c>
      <c r="AA113">
        <v>134.33502328274099</v>
      </c>
      <c r="AB113">
        <v>134.33502328274099</v>
      </c>
      <c r="AC113">
        <v>0.9831383812078639</v>
      </c>
      <c r="AD113">
        <v>0.9831383812078639</v>
      </c>
      <c r="AE113">
        <v>0.9831383812078639</v>
      </c>
      <c r="AF113">
        <v>0.9831383812078639</v>
      </c>
      <c r="AG113">
        <v>0.9831383812078639</v>
      </c>
      <c r="AH113">
        <v>0.9831383812078639</v>
      </c>
      <c r="AI113">
        <v>0.9831383812078639</v>
      </c>
      <c r="AJ113">
        <v>0.9831383812078639</v>
      </c>
      <c r="AK113">
        <v>0.32661449618084121</v>
      </c>
      <c r="AL113">
        <v>0.32661449618084121</v>
      </c>
      <c r="AM113">
        <v>0.32661449618084121</v>
      </c>
      <c r="AN113">
        <v>0.32661449618084121</v>
      </c>
      <c r="AO113">
        <v>0.32661449618084121</v>
      </c>
      <c r="AP113">
        <v>0.32661449618084121</v>
      </c>
      <c r="AQ113">
        <v>0.32661449618084121</v>
      </c>
      <c r="AR113">
        <v>0.32661449618084121</v>
      </c>
      <c r="AS113">
        <v>0.92699999999999994</v>
      </c>
      <c r="AT113">
        <v>0.92699999999999994</v>
      </c>
      <c r="AU113">
        <v>0.92699999999999994</v>
      </c>
      <c r="AV113">
        <v>0.92699999999999994</v>
      </c>
      <c r="AW113">
        <v>0.92699999999999994</v>
      </c>
      <c r="AX113">
        <v>0.92699999999999994</v>
      </c>
      <c r="AY113">
        <v>0.92699999999999994</v>
      </c>
      <c r="AZ113">
        <v>0.92699999999999994</v>
      </c>
    </row>
    <row r="114" spans="1:52">
      <c r="A114" t="s">
        <v>832</v>
      </c>
      <c r="B114" t="s">
        <v>906</v>
      </c>
      <c r="D114">
        <v>2020</v>
      </c>
      <c r="E114" t="s">
        <v>907</v>
      </c>
      <c r="F114" t="s">
        <v>1658</v>
      </c>
      <c r="G114" t="s">
        <v>940</v>
      </c>
      <c r="H114" t="s">
        <v>1659</v>
      </c>
      <c r="I114">
        <v>1</v>
      </c>
      <c r="K114">
        <v>15</v>
      </c>
      <c r="L114">
        <v>31.536000000000001</v>
      </c>
      <c r="M114">
        <v>5427.3482633967596</v>
      </c>
      <c r="N114">
        <v>4740.3000529735318</v>
      </c>
      <c r="O114">
        <v>4519.7512335657912</v>
      </c>
      <c r="P114">
        <v>4369.1119571391573</v>
      </c>
      <c r="Q114">
        <v>4214.7719944325481</v>
      </c>
      <c r="R114">
        <v>4069.880088046621</v>
      </c>
      <c r="S114">
        <v>3897.2529782515348</v>
      </c>
      <c r="T114">
        <v>3897.2529782515348</v>
      </c>
      <c r="U114">
        <v>177.77906027367459</v>
      </c>
      <c r="V114">
        <v>177.77906027367459</v>
      </c>
      <c r="W114">
        <v>177.77906027367459</v>
      </c>
      <c r="X114">
        <v>177.77906027367459</v>
      </c>
      <c r="Y114">
        <v>177.77906027367459</v>
      </c>
      <c r="Z114">
        <v>177.77906027367459</v>
      </c>
      <c r="AA114">
        <v>177.77906027367459</v>
      </c>
      <c r="AB114">
        <v>177.77906027367459</v>
      </c>
      <c r="AC114">
        <v>1.5830726649481259</v>
      </c>
      <c r="AD114">
        <v>1.5830726649481259</v>
      </c>
      <c r="AE114">
        <v>1.5830726649481259</v>
      </c>
      <c r="AF114">
        <v>1.5830726649481259</v>
      </c>
      <c r="AG114">
        <v>1.5830726649481259</v>
      </c>
      <c r="AH114">
        <v>1.5830726649481259</v>
      </c>
      <c r="AI114">
        <v>1.5830726649481259</v>
      </c>
      <c r="AJ114">
        <v>1.5830726649481259</v>
      </c>
      <c r="AK114">
        <v>0.25275123271120348</v>
      </c>
      <c r="AL114">
        <v>0.25275123271120348</v>
      </c>
      <c r="AM114">
        <v>0.25275123271120348</v>
      </c>
      <c r="AN114">
        <v>0.25275123271120348</v>
      </c>
      <c r="AO114">
        <v>0.25275123271120348</v>
      </c>
      <c r="AP114">
        <v>0.25275123271120348</v>
      </c>
      <c r="AQ114">
        <v>0.25275123271120348</v>
      </c>
      <c r="AR114">
        <v>0.25275123271120348</v>
      </c>
      <c r="AS114">
        <v>0.6349999999999999</v>
      </c>
      <c r="AT114">
        <v>0.6349999999999999</v>
      </c>
      <c r="AU114">
        <v>0.6349999999999999</v>
      </c>
      <c r="AV114">
        <v>0.6349999999999999</v>
      </c>
      <c r="AW114">
        <v>0.6349999999999999</v>
      </c>
      <c r="AX114">
        <v>0.6349999999999999</v>
      </c>
      <c r="AY114">
        <v>0.6349999999999999</v>
      </c>
      <c r="AZ114">
        <v>0.6349999999999999</v>
      </c>
    </row>
    <row r="115" spans="1:52">
      <c r="A115" t="s">
        <v>832</v>
      </c>
      <c r="B115" t="s">
        <v>906</v>
      </c>
      <c r="D115">
        <v>2020</v>
      </c>
      <c r="E115" t="s">
        <v>954</v>
      </c>
      <c r="F115" t="s">
        <v>1660</v>
      </c>
      <c r="G115" t="s">
        <v>954</v>
      </c>
      <c r="H115" t="s">
        <v>1661</v>
      </c>
      <c r="I115">
        <v>1</v>
      </c>
      <c r="K115">
        <v>15</v>
      </c>
      <c r="L115">
        <v>31.536000000000001</v>
      </c>
      <c r="M115">
        <v>3979.7975262002992</v>
      </c>
      <c r="N115">
        <v>3570.95885713092</v>
      </c>
      <c r="O115">
        <v>2904.7141442618358</v>
      </c>
      <c r="P115">
        <v>2659.4796578177579</v>
      </c>
      <c r="Q115">
        <v>2415.0338331035132</v>
      </c>
      <c r="R115">
        <v>2171.5586569045131</v>
      </c>
      <c r="S115">
        <v>1929.2967739077051</v>
      </c>
      <c r="T115">
        <v>1929.2967739077051</v>
      </c>
      <c r="U115">
        <v>99.494938155007475</v>
      </c>
      <c r="V115">
        <v>89.273971428273015</v>
      </c>
      <c r="W115">
        <v>72.617853606545964</v>
      </c>
      <c r="X115">
        <v>66.486991445444076</v>
      </c>
      <c r="Y115">
        <v>60.375845827587987</v>
      </c>
      <c r="Z115">
        <v>54.288966422612823</v>
      </c>
      <c r="AA115">
        <v>48.232419347692897</v>
      </c>
      <c r="AB115">
        <v>48.232419347692897</v>
      </c>
      <c r="AS115">
        <v>0.41666666666666669</v>
      </c>
      <c r="AT115">
        <v>0.41666666666666669</v>
      </c>
      <c r="AU115">
        <v>0.41666666666666669</v>
      </c>
      <c r="AV115">
        <v>0.41666666666666669</v>
      </c>
      <c r="AW115">
        <v>0.41666666666666669</v>
      </c>
      <c r="AX115">
        <v>0.41666666666666669</v>
      </c>
      <c r="AY115">
        <v>0.41666666666666669</v>
      </c>
      <c r="AZ115">
        <v>0.41666666666666669</v>
      </c>
    </row>
    <row r="116" spans="1:52">
      <c r="A116" t="s">
        <v>832</v>
      </c>
      <c r="B116" t="s">
        <v>906</v>
      </c>
      <c r="D116">
        <v>2020</v>
      </c>
      <c r="E116" t="s">
        <v>954</v>
      </c>
      <c r="F116" t="s">
        <v>1662</v>
      </c>
      <c r="G116" t="s">
        <v>954</v>
      </c>
      <c r="H116" t="s">
        <v>1663</v>
      </c>
      <c r="I116">
        <v>1</v>
      </c>
      <c r="K116">
        <v>15</v>
      </c>
      <c r="L116">
        <v>31.536000000000001</v>
      </c>
      <c r="M116">
        <v>1066.482018489656</v>
      </c>
      <c r="N116">
        <v>974.98776505193177</v>
      </c>
      <c r="O116">
        <v>846.78511114459968</v>
      </c>
      <c r="P116">
        <v>788.57210787219162</v>
      </c>
      <c r="Q116">
        <v>730.12180374793365</v>
      </c>
      <c r="R116">
        <v>671.37944067013586</v>
      </c>
      <c r="S116">
        <v>612.27200914849584</v>
      </c>
      <c r="T116">
        <v>612.27200914849584</v>
      </c>
      <c r="U116">
        <v>26.6620504622414</v>
      </c>
      <c r="V116">
        <v>24.374694126298269</v>
      </c>
      <c r="W116">
        <v>21.169627778614931</v>
      </c>
      <c r="X116">
        <v>19.71430269680479</v>
      </c>
      <c r="Y116">
        <v>18.253045093698258</v>
      </c>
      <c r="Z116">
        <v>16.784486016753341</v>
      </c>
      <c r="AA116">
        <v>15.306800228712341</v>
      </c>
      <c r="AB116">
        <v>15.306800228712341</v>
      </c>
      <c r="AS116">
        <v>8.3333333333333329E-2</v>
      </c>
      <c r="AT116">
        <v>8.3333333333333329E-2</v>
      </c>
      <c r="AU116">
        <v>8.3333333333333329E-2</v>
      </c>
      <c r="AV116">
        <v>8.3333333333333329E-2</v>
      </c>
      <c r="AW116">
        <v>8.3333333333333329E-2</v>
      </c>
      <c r="AX116">
        <v>8.3333333333333329E-2</v>
      </c>
      <c r="AY116">
        <v>8.3333333333333329E-2</v>
      </c>
      <c r="AZ116">
        <v>8.3333333333333329E-2</v>
      </c>
    </row>
    <row r="117" spans="1:52">
      <c r="A117" t="s">
        <v>832</v>
      </c>
      <c r="B117" t="s">
        <v>906</v>
      </c>
      <c r="D117">
        <v>2020</v>
      </c>
      <c r="E117" t="s">
        <v>954</v>
      </c>
      <c r="F117" t="s">
        <v>1664</v>
      </c>
      <c r="G117" t="s">
        <v>954</v>
      </c>
      <c r="H117" t="s">
        <v>1665</v>
      </c>
      <c r="I117">
        <v>1</v>
      </c>
      <c r="K117">
        <v>15</v>
      </c>
      <c r="L117">
        <v>31.536000000000001</v>
      </c>
      <c r="M117">
        <v>1794.810895417316</v>
      </c>
      <c r="N117">
        <v>1623.980538071678</v>
      </c>
      <c r="O117">
        <v>1361.2673694239049</v>
      </c>
      <c r="P117">
        <v>1256.298995358582</v>
      </c>
      <c r="Q117">
        <v>1151.34981108683</v>
      </c>
      <c r="R117">
        <v>1046.4242447287311</v>
      </c>
      <c r="S117">
        <v>941.52820033830039</v>
      </c>
      <c r="T117">
        <v>941.52820033830039</v>
      </c>
      <c r="U117">
        <v>44.870272385432912</v>
      </c>
      <c r="V117">
        <v>40.599513451791957</v>
      </c>
      <c r="W117">
        <v>34.031684235597687</v>
      </c>
      <c r="X117">
        <v>31.407474883964611</v>
      </c>
      <c r="Y117">
        <v>28.783745277170748</v>
      </c>
      <c r="Z117">
        <v>26.160606118218261</v>
      </c>
      <c r="AA117">
        <v>23.538205008457481</v>
      </c>
      <c r="AB117">
        <v>23.538205008457481</v>
      </c>
      <c r="AS117">
        <v>0.16666666666666671</v>
      </c>
      <c r="AT117">
        <v>0.16666666666666671</v>
      </c>
      <c r="AU117">
        <v>0.16666666666666671</v>
      </c>
      <c r="AV117">
        <v>0.16666666666666671</v>
      </c>
      <c r="AW117">
        <v>0.16666666666666671</v>
      </c>
      <c r="AX117">
        <v>0.16666666666666671</v>
      </c>
      <c r="AY117">
        <v>0.16666666666666671</v>
      </c>
      <c r="AZ117">
        <v>0.16666666666666671</v>
      </c>
    </row>
    <row r="118" spans="1:52">
      <c r="A118" t="s">
        <v>832</v>
      </c>
      <c r="B118" t="s">
        <v>906</v>
      </c>
      <c r="D118">
        <v>2020</v>
      </c>
      <c r="E118" t="s">
        <v>954</v>
      </c>
      <c r="F118" t="s">
        <v>1666</v>
      </c>
      <c r="G118" t="s">
        <v>954</v>
      </c>
      <c r="H118" t="s">
        <v>1667</v>
      </c>
      <c r="I118">
        <v>1</v>
      </c>
      <c r="K118">
        <v>15</v>
      </c>
      <c r="L118">
        <v>31.536000000000001</v>
      </c>
      <c r="M118">
        <v>2523.1397723449768</v>
      </c>
      <c r="N118">
        <v>2272.9733110914258</v>
      </c>
      <c r="O118">
        <v>1875.749627703216</v>
      </c>
      <c r="P118">
        <v>1724.025882844971</v>
      </c>
      <c r="Q118">
        <v>1572.577818425721</v>
      </c>
      <c r="R118">
        <v>1421.469048787317</v>
      </c>
      <c r="S118">
        <v>1270.7843915281051</v>
      </c>
      <c r="T118">
        <v>1270.7843915281051</v>
      </c>
      <c r="U118">
        <v>63.078494308624443</v>
      </c>
      <c r="V118">
        <v>56.82433277728564</v>
      </c>
      <c r="W118">
        <v>46.893740692580437</v>
      </c>
      <c r="X118">
        <v>43.100647071124428</v>
      </c>
      <c r="Y118">
        <v>39.314445460643128</v>
      </c>
      <c r="Z118">
        <v>35.536726219683082</v>
      </c>
      <c r="AA118">
        <v>31.769609788202619</v>
      </c>
      <c r="AB118">
        <v>31.769609788202619</v>
      </c>
      <c r="AS118">
        <v>0.25</v>
      </c>
      <c r="AT118">
        <v>0.25</v>
      </c>
      <c r="AU118">
        <v>0.25</v>
      </c>
      <c r="AV118">
        <v>0.25</v>
      </c>
      <c r="AW118">
        <v>0.25</v>
      </c>
      <c r="AX118">
        <v>0.25</v>
      </c>
      <c r="AY118">
        <v>0.25</v>
      </c>
      <c r="AZ118">
        <v>0.25</v>
      </c>
    </row>
    <row r="119" spans="1:52">
      <c r="A119" t="s">
        <v>832</v>
      </c>
      <c r="B119" t="s">
        <v>906</v>
      </c>
      <c r="D119">
        <v>2020</v>
      </c>
      <c r="E119" t="s">
        <v>954</v>
      </c>
      <c r="F119" t="s">
        <v>1668</v>
      </c>
      <c r="G119" t="s">
        <v>954</v>
      </c>
      <c r="H119" t="s">
        <v>1669</v>
      </c>
      <c r="I119">
        <v>1</v>
      </c>
      <c r="K119">
        <v>15</v>
      </c>
      <c r="L119">
        <v>31.536000000000001</v>
      </c>
      <c r="M119">
        <v>3251.4686492726378</v>
      </c>
      <c r="N119">
        <v>2921.9660841111731</v>
      </c>
      <c r="O119">
        <v>2390.2318859825259</v>
      </c>
      <c r="P119">
        <v>2191.7527703313699</v>
      </c>
      <c r="Q119">
        <v>1993.8058257646221</v>
      </c>
      <c r="R119">
        <v>1796.513852845909</v>
      </c>
      <c r="S119">
        <v>1600.0405827179111</v>
      </c>
      <c r="T119">
        <v>1600.0405827179111</v>
      </c>
      <c r="U119">
        <v>81.286716231815959</v>
      </c>
      <c r="V119">
        <v>73.049152102779317</v>
      </c>
      <c r="W119">
        <v>59.755797149563207</v>
      </c>
      <c r="X119">
        <v>54.793819258284259</v>
      </c>
      <c r="Y119">
        <v>49.845145644115611</v>
      </c>
      <c r="Z119">
        <v>44.912846321147903</v>
      </c>
      <c r="AA119">
        <v>40.001014567947763</v>
      </c>
      <c r="AB119">
        <v>40.001014567947763</v>
      </c>
      <c r="AS119">
        <v>0.33333333333333331</v>
      </c>
      <c r="AT119">
        <v>0.33333333333333331</v>
      </c>
      <c r="AU119">
        <v>0.33333333333333331</v>
      </c>
      <c r="AV119">
        <v>0.33333333333333331</v>
      </c>
      <c r="AW119">
        <v>0.33333333333333331</v>
      </c>
      <c r="AX119">
        <v>0.33333333333333331</v>
      </c>
      <c r="AY119">
        <v>0.33333333333333331</v>
      </c>
      <c r="AZ119">
        <v>0.33333333333333331</v>
      </c>
    </row>
    <row r="120" spans="1:52">
      <c r="A120" t="s">
        <v>832</v>
      </c>
      <c r="B120" t="s">
        <v>906</v>
      </c>
      <c r="D120">
        <v>2020</v>
      </c>
      <c r="E120" t="s">
        <v>907</v>
      </c>
      <c r="F120" t="s">
        <v>1670</v>
      </c>
      <c r="G120" t="s">
        <v>937</v>
      </c>
      <c r="H120" t="s">
        <v>1671</v>
      </c>
      <c r="I120">
        <v>1</v>
      </c>
      <c r="K120">
        <v>30</v>
      </c>
      <c r="L120">
        <v>31.536000000000001</v>
      </c>
      <c r="M120">
        <v>5365.9378744605992</v>
      </c>
      <c r="N120">
        <v>5176.1953079046734</v>
      </c>
      <c r="O120">
        <v>4859.8069281528979</v>
      </c>
      <c r="P120">
        <v>4543.5316250200467</v>
      </c>
      <c r="Q120">
        <v>4295.7807529556649</v>
      </c>
      <c r="R120">
        <v>4048.029880891283</v>
      </c>
      <c r="S120">
        <v>3800.2790088269021</v>
      </c>
      <c r="T120">
        <v>3800.2790088269021</v>
      </c>
      <c r="U120">
        <v>138.0665517072616</v>
      </c>
      <c r="V120">
        <v>135.23963623413991</v>
      </c>
      <c r="W120">
        <v>127.88965600402361</v>
      </c>
      <c r="X120">
        <v>120.6527523928322</v>
      </c>
      <c r="Y120">
        <v>114.885844827664</v>
      </c>
      <c r="Z120">
        <v>109.11893726249581</v>
      </c>
      <c r="AA120">
        <v>103.35202969732769</v>
      </c>
      <c r="AB120">
        <v>103.35202969732769</v>
      </c>
      <c r="AC120">
        <v>4.6141542555730108</v>
      </c>
      <c r="AD120">
        <v>4.488513567878714</v>
      </c>
      <c r="AE120">
        <v>4.2780654159907696</v>
      </c>
      <c r="AF120">
        <v>4.0707582812951824</v>
      </c>
      <c r="AG120">
        <v>3.998514885870962</v>
      </c>
      <c r="AH120">
        <v>3.923130473254385</v>
      </c>
      <c r="AI120">
        <v>3.8508870778301638</v>
      </c>
      <c r="AJ120">
        <v>3.8508870778301638</v>
      </c>
      <c r="AK120">
        <v>0.3119529750961097</v>
      </c>
      <c r="AL120">
        <v>0.31684851347397602</v>
      </c>
      <c r="AM120">
        <v>0.32533768512597722</v>
      </c>
      <c r="AN120">
        <v>0.33429427271492579</v>
      </c>
      <c r="AO120">
        <v>0.33429427271492579</v>
      </c>
      <c r="AP120">
        <v>0.33429427271492579</v>
      </c>
      <c r="AQ120">
        <v>0.33429427271492579</v>
      </c>
      <c r="AR120">
        <v>0.33429427271492579</v>
      </c>
      <c r="AS120">
        <v>0.9</v>
      </c>
      <c r="AT120">
        <v>0.9</v>
      </c>
      <c r="AU120">
        <v>0.9</v>
      </c>
      <c r="AV120">
        <v>0.9</v>
      </c>
      <c r="AW120">
        <v>0.9</v>
      </c>
      <c r="AX120">
        <v>0.9</v>
      </c>
      <c r="AY120">
        <v>0.9</v>
      </c>
      <c r="AZ120">
        <v>0.9</v>
      </c>
    </row>
    <row r="121" spans="1:52">
      <c r="A121" t="s">
        <v>832</v>
      </c>
      <c r="B121" t="s">
        <v>906</v>
      </c>
      <c r="D121">
        <v>2020</v>
      </c>
      <c r="E121" t="s">
        <v>907</v>
      </c>
      <c r="F121" t="s">
        <v>1672</v>
      </c>
      <c r="G121" t="s">
        <v>937</v>
      </c>
      <c r="H121" t="s">
        <v>1673</v>
      </c>
      <c r="I121">
        <v>1</v>
      </c>
      <c r="K121">
        <v>30</v>
      </c>
      <c r="L121">
        <v>31.536000000000001</v>
      </c>
      <c r="M121">
        <v>5490.0960020401017</v>
      </c>
      <c r="N121">
        <v>5291.7596124458869</v>
      </c>
      <c r="O121">
        <v>4961.1235787095784</v>
      </c>
      <c r="P121">
        <v>4630.487544973269</v>
      </c>
      <c r="Q121">
        <v>4377.9874549140432</v>
      </c>
      <c r="R121">
        <v>4125.6004414737417</v>
      </c>
      <c r="S121">
        <v>3873.1003514145159</v>
      </c>
      <c r="T121">
        <v>3873.1003514145159</v>
      </c>
      <c r="U121">
        <v>140.89346718038331</v>
      </c>
      <c r="V121">
        <v>137.84039846941181</v>
      </c>
      <c r="W121">
        <v>130.26426500144581</v>
      </c>
      <c r="X121">
        <v>122.5750549145549</v>
      </c>
      <c r="Y121">
        <v>116.69507073046189</v>
      </c>
      <c r="Z121">
        <v>110.9281631652937</v>
      </c>
      <c r="AA121">
        <v>105.04817898120061</v>
      </c>
      <c r="AB121">
        <v>105.04817898120061</v>
      </c>
      <c r="AC121">
        <v>4.7272308744978773</v>
      </c>
      <c r="AD121">
        <v>4.5953081524188661</v>
      </c>
      <c r="AE121">
        <v>4.3754369489538494</v>
      </c>
      <c r="AF121">
        <v>4.1587067626811889</v>
      </c>
      <c r="AG121">
        <v>4.083322350064611</v>
      </c>
      <c r="AH121">
        <v>4.0079379374480339</v>
      </c>
      <c r="AI121">
        <v>3.932553524831456</v>
      </c>
      <c r="AJ121">
        <v>3.932553524831456</v>
      </c>
      <c r="AK121">
        <v>0.30695768636211301</v>
      </c>
      <c r="AL121">
        <v>0.3119529750961097</v>
      </c>
      <c r="AM121">
        <v>0.32059960928321413</v>
      </c>
      <c r="AN121">
        <v>0.3297392386549331</v>
      </c>
      <c r="AO121">
        <v>0.3297392386549331</v>
      </c>
      <c r="AP121">
        <v>0.3297392386549331</v>
      </c>
      <c r="AQ121">
        <v>0.3297392386549331</v>
      </c>
      <c r="AR121">
        <v>0.3297392386549331</v>
      </c>
      <c r="AS121">
        <v>0.9</v>
      </c>
      <c r="AT121">
        <v>0.9</v>
      </c>
      <c r="AU121">
        <v>0.9</v>
      </c>
      <c r="AV121">
        <v>0.9</v>
      </c>
      <c r="AW121">
        <v>0.9</v>
      </c>
      <c r="AX121">
        <v>0.9</v>
      </c>
      <c r="AY121">
        <v>0.9</v>
      </c>
      <c r="AZ121">
        <v>0.9</v>
      </c>
    </row>
    <row r="122" spans="1:52">
      <c r="A122" t="s">
        <v>832</v>
      </c>
      <c r="B122" t="s">
        <v>906</v>
      </c>
      <c r="D122">
        <v>2020</v>
      </c>
      <c r="E122" t="s">
        <v>907</v>
      </c>
      <c r="F122" t="s">
        <v>1674</v>
      </c>
      <c r="G122" t="s">
        <v>937</v>
      </c>
      <c r="H122" t="s">
        <v>1675</v>
      </c>
      <c r="I122">
        <v>1</v>
      </c>
      <c r="K122">
        <v>30</v>
      </c>
      <c r="L122">
        <v>31.536000000000001</v>
      </c>
      <c r="M122">
        <v>3230.2597728266519</v>
      </c>
      <c r="N122">
        <v>3177.4529917887389</v>
      </c>
      <c r="O122">
        <v>3089.5924588841181</v>
      </c>
      <c r="P122">
        <v>3001.6188493605719</v>
      </c>
      <c r="Q122">
        <v>2857.6723134692179</v>
      </c>
      <c r="R122">
        <v>2713.8388541967879</v>
      </c>
      <c r="S122">
        <v>2569.892318305433</v>
      </c>
      <c r="T122">
        <v>2569.892318305433</v>
      </c>
      <c r="U122">
        <v>87.747456285696146</v>
      </c>
      <c r="V122">
        <v>86.8428433342972</v>
      </c>
      <c r="W122">
        <v>84.920540812574487</v>
      </c>
      <c r="X122">
        <v>82.885161671926895</v>
      </c>
      <c r="Y122">
        <v>79.492863104180898</v>
      </c>
      <c r="Z122">
        <v>76.213641155359781</v>
      </c>
      <c r="AA122">
        <v>72.821342587613799</v>
      </c>
      <c r="AB122">
        <v>72.821342587613799</v>
      </c>
      <c r="AC122">
        <v>2.6573005447343552</v>
      </c>
      <c r="AD122">
        <v>2.625890372810781</v>
      </c>
      <c r="AE122">
        <v>2.5693520633483482</v>
      </c>
      <c r="AF122">
        <v>2.5159547710782721</v>
      </c>
      <c r="AG122">
        <v>2.471980530385268</v>
      </c>
      <c r="AH122">
        <v>2.4311473068846232</v>
      </c>
      <c r="AI122">
        <v>2.3871730661916191</v>
      </c>
      <c r="AJ122">
        <v>2.3871730661916191</v>
      </c>
      <c r="AK122">
        <v>0.40190125342770883</v>
      </c>
      <c r="AL122">
        <v>0.40529060952622031</v>
      </c>
      <c r="AM122">
        <v>0.41110140260256012</v>
      </c>
      <c r="AN122">
        <v>0.41703026663422721</v>
      </c>
      <c r="AO122">
        <v>0.41703026663422721</v>
      </c>
      <c r="AP122">
        <v>0.41703026663422721</v>
      </c>
      <c r="AQ122">
        <v>0.41703026663422721</v>
      </c>
      <c r="AR122">
        <v>0.41703026663422721</v>
      </c>
      <c r="AS122">
        <v>0.9</v>
      </c>
      <c r="AT122">
        <v>0.9</v>
      </c>
      <c r="AU122">
        <v>0.9</v>
      </c>
      <c r="AV122">
        <v>0.9</v>
      </c>
      <c r="AW122">
        <v>0.9</v>
      </c>
      <c r="AX122">
        <v>0.9</v>
      </c>
      <c r="AY122">
        <v>0.9</v>
      </c>
      <c r="AZ122">
        <v>0.9</v>
      </c>
    </row>
    <row r="123" spans="1:52">
      <c r="A123" t="s">
        <v>832</v>
      </c>
      <c r="B123" t="s">
        <v>906</v>
      </c>
      <c r="D123">
        <v>2020</v>
      </c>
      <c r="E123" t="s">
        <v>907</v>
      </c>
      <c r="F123" t="s">
        <v>1676</v>
      </c>
      <c r="G123" t="s">
        <v>937</v>
      </c>
      <c r="H123" t="s">
        <v>1677</v>
      </c>
      <c r="I123">
        <v>1</v>
      </c>
      <c r="K123">
        <v>30</v>
      </c>
      <c r="L123">
        <v>31.536000000000001</v>
      </c>
      <c r="M123">
        <v>5656.5447850975052</v>
      </c>
      <c r="N123">
        <v>5623.0741058957447</v>
      </c>
      <c r="O123">
        <v>5567.3273327657853</v>
      </c>
      <c r="P123">
        <v>5511.6936362547513</v>
      </c>
      <c r="Q123">
        <v>5455.9468631247919</v>
      </c>
      <c r="R123">
        <v>5400.3131666137579</v>
      </c>
      <c r="S123">
        <v>5344.5663934837976</v>
      </c>
      <c r="T123">
        <v>5344.5663934837976</v>
      </c>
      <c r="U123">
        <v>169.72800500622409</v>
      </c>
      <c r="V123">
        <v>169.16262191159981</v>
      </c>
      <c r="W123">
        <v>167.6926258655765</v>
      </c>
      <c r="X123">
        <v>166.1095532006284</v>
      </c>
      <c r="Y123">
        <v>164.63955715460509</v>
      </c>
      <c r="Z123">
        <v>163.05648448965701</v>
      </c>
      <c r="AA123">
        <v>161.58648844363381</v>
      </c>
      <c r="AB123">
        <v>161.58648844363381</v>
      </c>
      <c r="AC123">
        <v>4.639282393111869</v>
      </c>
      <c r="AD123">
        <v>4.6172952727653689</v>
      </c>
      <c r="AE123">
        <v>4.5827440836494384</v>
      </c>
      <c r="AF123">
        <v>4.5481928945335062</v>
      </c>
      <c r="AG123">
        <v>4.5105006882252159</v>
      </c>
      <c r="AH123">
        <v>4.4759494991092863</v>
      </c>
      <c r="AI123">
        <v>4.4413983099933541</v>
      </c>
      <c r="AJ123">
        <v>4.4413983099933541</v>
      </c>
      <c r="AK123">
        <v>0.41070554183934138</v>
      </c>
      <c r="AL123">
        <v>0.41070554183934138</v>
      </c>
      <c r="AM123">
        <v>0.41070554183934138</v>
      </c>
      <c r="AN123">
        <v>0.41070554183934138</v>
      </c>
      <c r="AO123">
        <v>0.41070554183934138</v>
      </c>
      <c r="AP123">
        <v>0.41070554183934138</v>
      </c>
      <c r="AQ123">
        <v>0.41070554183934138</v>
      </c>
      <c r="AR123">
        <v>0.41070554183934138</v>
      </c>
      <c r="AS123">
        <v>0.9</v>
      </c>
      <c r="AT123">
        <v>0.9</v>
      </c>
      <c r="AU123">
        <v>0.9</v>
      </c>
      <c r="AV123">
        <v>0.9</v>
      </c>
      <c r="AW123">
        <v>0.9</v>
      </c>
      <c r="AX123">
        <v>0.9</v>
      </c>
      <c r="AY123">
        <v>0.9</v>
      </c>
      <c r="AZ123">
        <v>0.9</v>
      </c>
    </row>
    <row r="124" spans="1:52">
      <c r="A124" t="s">
        <v>832</v>
      </c>
      <c r="B124" t="s">
        <v>906</v>
      </c>
      <c r="D124">
        <v>2020</v>
      </c>
      <c r="E124" t="s">
        <v>907</v>
      </c>
      <c r="F124" t="s">
        <v>1678</v>
      </c>
      <c r="G124" t="s">
        <v>937</v>
      </c>
      <c r="H124" t="s">
        <v>1679</v>
      </c>
      <c r="I124">
        <v>1</v>
      </c>
      <c r="K124">
        <v>30</v>
      </c>
      <c r="L124">
        <v>31.536000000000001</v>
      </c>
      <c r="M124">
        <v>2270.1262015356128</v>
      </c>
      <c r="N124">
        <v>2135.451948396098</v>
      </c>
      <c r="O124">
        <v>1910.7687065923881</v>
      </c>
      <c r="P124">
        <v>1686.1985414076039</v>
      </c>
      <c r="Q124">
        <v>1593.701867127063</v>
      </c>
      <c r="R124">
        <v>1501.0921162275979</v>
      </c>
      <c r="S124">
        <v>1408.5954419470579</v>
      </c>
      <c r="T124">
        <v>1408.5954419470579</v>
      </c>
      <c r="U124">
        <v>162.37802477610779</v>
      </c>
      <c r="V124">
        <v>158.7595729705121</v>
      </c>
      <c r="W124">
        <v>152.65343554856929</v>
      </c>
      <c r="X124">
        <v>146.43422150770169</v>
      </c>
      <c r="Y124">
        <v>141.23269703715781</v>
      </c>
      <c r="Z124">
        <v>135.9180959476891</v>
      </c>
      <c r="AA124">
        <v>130.71657147714529</v>
      </c>
      <c r="AB124">
        <v>130.71657147714529</v>
      </c>
      <c r="AC124">
        <v>5.0287685249641871</v>
      </c>
      <c r="AD124">
        <v>4.9376790263858226</v>
      </c>
      <c r="AE124">
        <v>4.7837691839603096</v>
      </c>
      <c r="AF124">
        <v>4.6330003587271564</v>
      </c>
      <c r="AG124">
        <v>4.5670389976876491</v>
      </c>
      <c r="AH124">
        <v>4.4979366194557873</v>
      </c>
      <c r="AI124">
        <v>4.4319752584162817</v>
      </c>
      <c r="AJ124">
        <v>4.4319752584162817</v>
      </c>
      <c r="AK124">
        <v>0.29384616272831959</v>
      </c>
      <c r="AL124">
        <v>0.29603866402925982</v>
      </c>
      <c r="AM124">
        <v>0.29973134588907657</v>
      </c>
      <c r="AN124">
        <v>0.30354431470520837</v>
      </c>
      <c r="AO124">
        <v>0.30354431470520837</v>
      </c>
      <c r="AP124">
        <v>0.30354431470520837</v>
      </c>
      <c r="AQ124">
        <v>0.30354431470520837</v>
      </c>
      <c r="AR124">
        <v>0.30354431470520837</v>
      </c>
      <c r="AS124">
        <v>0.9</v>
      </c>
      <c r="AT124">
        <v>0.9</v>
      </c>
      <c r="AU124">
        <v>0.9</v>
      </c>
      <c r="AV124">
        <v>0.9</v>
      </c>
      <c r="AW124">
        <v>0.9</v>
      </c>
      <c r="AX124">
        <v>0.9</v>
      </c>
      <c r="AY124">
        <v>0.9</v>
      </c>
      <c r="AZ124">
        <v>0.9</v>
      </c>
    </row>
    <row r="125" spans="1:52">
      <c r="A125" t="s">
        <v>832</v>
      </c>
      <c r="B125" t="s">
        <v>906</v>
      </c>
      <c r="D125">
        <v>2020</v>
      </c>
      <c r="E125" t="s">
        <v>907</v>
      </c>
      <c r="F125" t="s">
        <v>1680</v>
      </c>
      <c r="G125" t="s">
        <v>937</v>
      </c>
      <c r="H125" t="s">
        <v>1681</v>
      </c>
      <c r="I125">
        <v>1</v>
      </c>
      <c r="K125">
        <v>30</v>
      </c>
      <c r="L125">
        <v>31.536000000000001</v>
      </c>
      <c r="M125">
        <v>2372.347465043692</v>
      </c>
      <c r="N125">
        <v>2230.77553814976</v>
      </c>
      <c r="O125">
        <v>1994.6715578346391</v>
      </c>
      <c r="P125">
        <v>1758.6806541384431</v>
      </c>
      <c r="Q125">
        <v>1662.113221576607</v>
      </c>
      <c r="R125">
        <v>1565.6588656336969</v>
      </c>
      <c r="S125">
        <v>1469.2045096907859</v>
      </c>
      <c r="T125">
        <v>1469.2045096907859</v>
      </c>
      <c r="U125">
        <v>166.3357064384781</v>
      </c>
      <c r="V125">
        <v>162.4911013950327</v>
      </c>
      <c r="W125">
        <v>155.93265749739041</v>
      </c>
      <c r="X125">
        <v>149.48729021867311</v>
      </c>
      <c r="Y125">
        <v>144.05961251027949</v>
      </c>
      <c r="Z125">
        <v>138.74501142081081</v>
      </c>
      <c r="AA125">
        <v>133.3173337124172</v>
      </c>
      <c r="AB125">
        <v>133.3173337124172</v>
      </c>
      <c r="AC125">
        <v>5.1449861610814098</v>
      </c>
      <c r="AD125">
        <v>5.0507556453106881</v>
      </c>
      <c r="AE125">
        <v>4.8905637685004608</v>
      </c>
      <c r="AF125">
        <v>4.7303718916902344</v>
      </c>
      <c r="AG125">
        <v>4.6612695134583726</v>
      </c>
      <c r="AH125">
        <v>4.592167135226509</v>
      </c>
      <c r="AI125">
        <v>4.5230647569946463</v>
      </c>
      <c r="AJ125">
        <v>4.5230647569946463</v>
      </c>
      <c r="AK125">
        <v>0.28933618600875499</v>
      </c>
      <c r="AL125">
        <v>0.2916360377436964</v>
      </c>
      <c r="AM125">
        <v>0.29552586537339759</v>
      </c>
      <c r="AN125">
        <v>0.29952086039336812</v>
      </c>
      <c r="AO125">
        <v>0.29952086039336812</v>
      </c>
      <c r="AP125">
        <v>0.29952086039336812</v>
      </c>
      <c r="AQ125">
        <v>0.29952086039336812</v>
      </c>
      <c r="AR125">
        <v>0.29952086039336812</v>
      </c>
      <c r="AS125">
        <v>0.9</v>
      </c>
      <c r="AT125">
        <v>0.9</v>
      </c>
      <c r="AU125">
        <v>0.9</v>
      </c>
      <c r="AV125">
        <v>0.9</v>
      </c>
      <c r="AW125">
        <v>0.9</v>
      </c>
      <c r="AX125">
        <v>0.9</v>
      </c>
      <c r="AY125">
        <v>0.9</v>
      </c>
      <c r="AZ125">
        <v>0.9</v>
      </c>
    </row>
    <row r="126" spans="1:52">
      <c r="A126" t="s">
        <v>832</v>
      </c>
      <c r="B126" t="s">
        <v>906</v>
      </c>
      <c r="D126">
        <v>2020</v>
      </c>
      <c r="E126" t="s">
        <v>907</v>
      </c>
      <c r="F126" t="s">
        <v>1682</v>
      </c>
      <c r="G126" t="s">
        <v>909</v>
      </c>
      <c r="H126" t="s">
        <v>1683</v>
      </c>
      <c r="I126">
        <v>1</v>
      </c>
      <c r="K126">
        <v>30</v>
      </c>
      <c r="L126">
        <v>31.536000000000001</v>
      </c>
      <c r="M126">
        <v>1133.7061813407081</v>
      </c>
      <c r="N126">
        <v>1106.7939460365899</v>
      </c>
      <c r="O126">
        <v>1062.0156049423431</v>
      </c>
      <c r="P126">
        <v>1017.2372638480959</v>
      </c>
      <c r="Q126">
        <v>972.34584613492405</v>
      </c>
      <c r="R126">
        <v>927.56750504067713</v>
      </c>
      <c r="S126">
        <v>882.78916394642999</v>
      </c>
      <c r="T126">
        <v>882.78916394642999</v>
      </c>
      <c r="U126">
        <v>27.138388541967881</v>
      </c>
      <c r="V126">
        <v>26.686082066268408</v>
      </c>
      <c r="W126">
        <v>25.894545733794349</v>
      </c>
      <c r="X126">
        <v>25.21608602024515</v>
      </c>
      <c r="Y126">
        <v>24.424549687771091</v>
      </c>
      <c r="Z126">
        <v>23.633013355297031</v>
      </c>
      <c r="AA126">
        <v>22.954553641747829</v>
      </c>
      <c r="AB126">
        <v>22.954553641747829</v>
      </c>
      <c r="AC126">
        <v>2.0228150718781621</v>
      </c>
      <c r="AD126">
        <v>2.0228150718781621</v>
      </c>
      <c r="AE126">
        <v>2.0228150718781621</v>
      </c>
      <c r="AF126">
        <v>2.0228150718781621</v>
      </c>
      <c r="AG126">
        <v>2.0228150718781621</v>
      </c>
      <c r="AH126">
        <v>2.0228150718781621</v>
      </c>
      <c r="AI126">
        <v>2.0228150718781621</v>
      </c>
      <c r="AJ126">
        <v>2.0228150718781621</v>
      </c>
      <c r="AK126">
        <v>0.35115175893807221</v>
      </c>
      <c r="AL126">
        <v>0.35115175893807221</v>
      </c>
      <c r="AM126">
        <v>0.35115175893807221</v>
      </c>
      <c r="AN126">
        <v>0.35115175893807221</v>
      </c>
      <c r="AO126">
        <v>0.35115175893807221</v>
      </c>
      <c r="AP126">
        <v>0.35115175893807221</v>
      </c>
      <c r="AQ126">
        <v>0.35115175893807221</v>
      </c>
      <c r="AR126">
        <v>0.35115175893807221</v>
      </c>
      <c r="AS126">
        <v>0.9</v>
      </c>
      <c r="AT126">
        <v>0.9</v>
      </c>
      <c r="AU126">
        <v>0.9</v>
      </c>
      <c r="AV126">
        <v>0.9</v>
      </c>
      <c r="AW126">
        <v>0.9</v>
      </c>
      <c r="AX126">
        <v>0.9</v>
      </c>
      <c r="AY126">
        <v>0.9</v>
      </c>
      <c r="AZ126">
        <v>0.9</v>
      </c>
    </row>
    <row r="127" spans="1:52">
      <c r="A127" t="s">
        <v>832</v>
      </c>
      <c r="B127" t="s">
        <v>906</v>
      </c>
      <c r="D127">
        <v>2020</v>
      </c>
      <c r="E127" t="s">
        <v>907</v>
      </c>
      <c r="F127" t="s">
        <v>1684</v>
      </c>
      <c r="G127" t="s">
        <v>909</v>
      </c>
      <c r="H127" t="s">
        <v>1685</v>
      </c>
      <c r="I127">
        <v>1</v>
      </c>
      <c r="K127">
        <v>30</v>
      </c>
      <c r="L127">
        <v>31.536000000000001</v>
      </c>
      <c r="M127">
        <v>1262.3873736772059</v>
      </c>
      <c r="N127">
        <v>1229.70823080792</v>
      </c>
      <c r="O127">
        <v>1175.2053004861341</v>
      </c>
      <c r="P127">
        <v>1120.7023701643479</v>
      </c>
      <c r="Q127">
        <v>1074.5671096430031</v>
      </c>
      <c r="R127">
        <v>1028.4318491216579</v>
      </c>
      <c r="S127">
        <v>982.40966521923724</v>
      </c>
      <c r="T127">
        <v>982.40966521923724</v>
      </c>
      <c r="U127">
        <v>35.166828485633367</v>
      </c>
      <c r="V127">
        <v>34.149138915309578</v>
      </c>
      <c r="W127">
        <v>32.452989631436587</v>
      </c>
      <c r="X127">
        <v>30.643763728638721</v>
      </c>
      <c r="Y127">
        <v>29.51299753939006</v>
      </c>
      <c r="Z127">
        <v>28.382231350141399</v>
      </c>
      <c r="AA127">
        <v>27.251465160892739</v>
      </c>
      <c r="AB127">
        <v>27.251465160892739</v>
      </c>
      <c r="AC127">
        <v>0.61563936970204913</v>
      </c>
      <c r="AD127">
        <v>0.59993428374026214</v>
      </c>
      <c r="AE127">
        <v>0.5779471633937604</v>
      </c>
      <c r="AF127">
        <v>0.55596004304725855</v>
      </c>
      <c r="AG127">
        <v>0.54025495708547167</v>
      </c>
      <c r="AH127">
        <v>0.52454987112368467</v>
      </c>
      <c r="AI127">
        <v>0.50884478516189779</v>
      </c>
      <c r="AJ127">
        <v>0.50884478516189779</v>
      </c>
      <c r="AK127">
        <v>0.5362473112684657</v>
      </c>
      <c r="AL127">
        <v>0.54023775199513113</v>
      </c>
      <c r="AM127">
        <v>0.54699288900308551</v>
      </c>
      <c r="AN127">
        <v>0.55400903419406522</v>
      </c>
      <c r="AO127">
        <v>0.55400903419406522</v>
      </c>
      <c r="AP127">
        <v>0.55400903419406522</v>
      </c>
      <c r="AQ127">
        <v>0.55400903419406522</v>
      </c>
      <c r="AR127">
        <v>0.55400903419406522</v>
      </c>
      <c r="AS127">
        <v>0.9</v>
      </c>
      <c r="AT127">
        <v>0.9</v>
      </c>
      <c r="AU127">
        <v>0.9</v>
      </c>
      <c r="AV127">
        <v>0.9</v>
      </c>
      <c r="AW127">
        <v>0.9</v>
      </c>
      <c r="AX127">
        <v>0.9</v>
      </c>
      <c r="AY127">
        <v>0.9</v>
      </c>
      <c r="AZ127">
        <v>0.9</v>
      </c>
    </row>
    <row r="128" spans="1:52">
      <c r="A128" t="s">
        <v>832</v>
      </c>
      <c r="B128" t="s">
        <v>906</v>
      </c>
      <c r="D128">
        <v>2020</v>
      </c>
      <c r="E128" t="s">
        <v>907</v>
      </c>
      <c r="F128" t="s">
        <v>1686</v>
      </c>
      <c r="G128" t="s">
        <v>909</v>
      </c>
      <c r="H128" t="s">
        <v>1687</v>
      </c>
      <c r="I128">
        <v>1</v>
      </c>
      <c r="K128">
        <v>30</v>
      </c>
      <c r="L128">
        <v>31.536000000000001</v>
      </c>
      <c r="M128">
        <v>2692.919679695688</v>
      </c>
      <c r="N128">
        <v>2538.796248101095</v>
      </c>
      <c r="O128">
        <v>2281.8861699037989</v>
      </c>
      <c r="P128">
        <v>2024.976091706503</v>
      </c>
      <c r="Q128">
        <v>1909.2987105463651</v>
      </c>
      <c r="R128">
        <v>1793.7344060051521</v>
      </c>
      <c r="S128">
        <v>1678.1701014639391</v>
      </c>
      <c r="T128">
        <v>1678.1701014639391</v>
      </c>
      <c r="U128">
        <v>72.029806255139732</v>
      </c>
      <c r="V128">
        <v>67.959047973844562</v>
      </c>
      <c r="W128">
        <v>61.061374219427726</v>
      </c>
      <c r="X128">
        <v>54.163700465010891</v>
      </c>
      <c r="Y128">
        <v>51.336784991889232</v>
      </c>
      <c r="Z128">
        <v>48.50986951876758</v>
      </c>
      <c r="AA128">
        <v>45.682954045645928</v>
      </c>
      <c r="AB128">
        <v>45.682954045645928</v>
      </c>
      <c r="AC128">
        <v>1.4542909600614731</v>
      </c>
      <c r="AD128">
        <v>1.388329599021968</v>
      </c>
      <c r="AE128">
        <v>1.275252980097102</v>
      </c>
      <c r="AF128">
        <v>1.1653173783645929</v>
      </c>
      <c r="AG128">
        <v>1.124484154863947</v>
      </c>
      <c r="AH128">
        <v>1.0836509313633009</v>
      </c>
      <c r="AI128">
        <v>1.042817707862655</v>
      </c>
      <c r="AJ128">
        <v>1.042817707862655</v>
      </c>
      <c r="AK128">
        <v>0.47259579523562989</v>
      </c>
      <c r="AL128">
        <v>0.47829291303633981</v>
      </c>
      <c r="AM128">
        <v>0.48814615759674501</v>
      </c>
      <c r="AN128">
        <v>0.49834111897199468</v>
      </c>
      <c r="AO128">
        <v>0.49834111897199468</v>
      </c>
      <c r="AP128">
        <v>0.49834111897199468</v>
      </c>
      <c r="AQ128">
        <v>0.49834111897199468</v>
      </c>
      <c r="AR128">
        <v>0.49834111897199468</v>
      </c>
      <c r="AS128">
        <v>0.9</v>
      </c>
      <c r="AT128">
        <v>0.9</v>
      </c>
      <c r="AU128">
        <v>0.9</v>
      </c>
      <c r="AV128">
        <v>0.9</v>
      </c>
      <c r="AW128">
        <v>0.9</v>
      </c>
      <c r="AX128">
        <v>0.9</v>
      </c>
      <c r="AY128">
        <v>0.9</v>
      </c>
      <c r="AZ128">
        <v>0.9</v>
      </c>
    </row>
    <row r="129" spans="1:52">
      <c r="A129" t="s">
        <v>832</v>
      </c>
      <c r="B129" t="s">
        <v>906</v>
      </c>
      <c r="D129">
        <v>2020</v>
      </c>
      <c r="E129" t="s">
        <v>907</v>
      </c>
      <c r="F129" t="s">
        <v>1688</v>
      </c>
      <c r="G129" t="s">
        <v>909</v>
      </c>
      <c r="H129" t="s">
        <v>1689</v>
      </c>
      <c r="I129">
        <v>1</v>
      </c>
      <c r="K129">
        <v>30</v>
      </c>
      <c r="L129">
        <v>31.536000000000001</v>
      </c>
      <c r="M129">
        <v>2734.0795689843389</v>
      </c>
      <c r="N129">
        <v>2576.3376855841511</v>
      </c>
      <c r="O129">
        <v>2313.434546583836</v>
      </c>
      <c r="P129">
        <v>2050.5314075835231</v>
      </c>
      <c r="Q129">
        <v>1933.497106996286</v>
      </c>
      <c r="R129">
        <v>1816.46280640905</v>
      </c>
      <c r="S129">
        <v>1699.315429202888</v>
      </c>
      <c r="T129">
        <v>1699.315429202888</v>
      </c>
      <c r="U129">
        <v>73.047495825463542</v>
      </c>
      <c r="V129">
        <v>68.863660925243494</v>
      </c>
      <c r="W129">
        <v>61.852910551901793</v>
      </c>
      <c r="X129">
        <v>54.842160178560093</v>
      </c>
      <c r="Y129">
        <v>52.015244705438427</v>
      </c>
      <c r="Z129">
        <v>49.07525261339191</v>
      </c>
      <c r="AA129">
        <v>46.248337140270259</v>
      </c>
      <c r="AB129">
        <v>46.248337140270259</v>
      </c>
      <c r="AC129">
        <v>1.4794190976003321</v>
      </c>
      <c r="AD129">
        <v>1.41031671936847</v>
      </c>
      <c r="AE129">
        <v>1.2972401004436029</v>
      </c>
      <c r="AF129">
        <v>1.184163481518737</v>
      </c>
      <c r="AG129">
        <v>1.1433302580180911</v>
      </c>
      <c r="AH129">
        <v>1.102497034517445</v>
      </c>
      <c r="AI129">
        <v>1.0616638110167991</v>
      </c>
      <c r="AJ129">
        <v>1.0616638110167991</v>
      </c>
      <c r="AK129">
        <v>0.46999196165306462</v>
      </c>
      <c r="AL129">
        <v>0.47582507901286403</v>
      </c>
      <c r="AM129">
        <v>0.48571411268345172</v>
      </c>
      <c r="AN129">
        <v>0.4960950336727607</v>
      </c>
      <c r="AO129">
        <v>0.4960950336727607</v>
      </c>
      <c r="AP129">
        <v>0.4960950336727607</v>
      </c>
      <c r="AQ129">
        <v>0.4960950336727607</v>
      </c>
      <c r="AR129">
        <v>0.4960950336727607</v>
      </c>
      <c r="AS129">
        <v>0.9</v>
      </c>
      <c r="AT129">
        <v>0.9</v>
      </c>
      <c r="AU129">
        <v>0.9</v>
      </c>
      <c r="AV129">
        <v>0.9</v>
      </c>
      <c r="AW129">
        <v>0.9</v>
      </c>
      <c r="AX129">
        <v>0.9</v>
      </c>
      <c r="AY129">
        <v>0.9</v>
      </c>
      <c r="AZ129">
        <v>0.9</v>
      </c>
    </row>
    <row r="130" spans="1:52">
      <c r="A130" t="s">
        <v>832</v>
      </c>
      <c r="B130" t="s">
        <v>906</v>
      </c>
      <c r="D130">
        <v>2020</v>
      </c>
      <c r="E130" t="s">
        <v>907</v>
      </c>
      <c r="F130" t="s">
        <v>1690</v>
      </c>
      <c r="G130" t="s">
        <v>909</v>
      </c>
      <c r="H130" t="s">
        <v>1691</v>
      </c>
      <c r="I130">
        <v>1</v>
      </c>
      <c r="K130">
        <v>30</v>
      </c>
      <c r="L130">
        <v>31.536000000000001</v>
      </c>
      <c r="M130">
        <v>1410.630821087705</v>
      </c>
      <c r="N130">
        <v>1322.9964414209339</v>
      </c>
      <c r="O130">
        <v>1176.901449770007</v>
      </c>
      <c r="P130">
        <v>1030.8064581190799</v>
      </c>
      <c r="Q130">
        <v>971.78046304029976</v>
      </c>
      <c r="R130">
        <v>912.86754458044459</v>
      </c>
      <c r="S130">
        <v>853.84154950166442</v>
      </c>
      <c r="T130">
        <v>853.84154950166442</v>
      </c>
      <c r="U130">
        <v>72.934419206538678</v>
      </c>
      <c r="V130">
        <v>70.446733590191627</v>
      </c>
      <c r="W130">
        <v>66.262898689971564</v>
      </c>
      <c r="X130">
        <v>62.192140408676387</v>
      </c>
      <c r="Y130">
        <v>59.252148316629857</v>
      </c>
      <c r="Z130">
        <v>56.312156224583347</v>
      </c>
      <c r="AA130">
        <v>53.372164132536817</v>
      </c>
      <c r="AB130">
        <v>53.372164132536817</v>
      </c>
      <c r="AC130">
        <v>1.4542909600614731</v>
      </c>
      <c r="AD130">
        <v>1.41031671936847</v>
      </c>
      <c r="AE130">
        <v>1.338073323944249</v>
      </c>
      <c r="AF130">
        <v>1.268970945712387</v>
      </c>
      <c r="AG130">
        <v>1.2249967050193831</v>
      </c>
      <c r="AH130">
        <v>1.184163481518737</v>
      </c>
      <c r="AI130">
        <v>1.140189240825733</v>
      </c>
      <c r="AJ130">
        <v>1.140189240825733</v>
      </c>
      <c r="AK130">
        <v>0.47272674447232571</v>
      </c>
      <c r="AL130">
        <v>0.47456768311561159</v>
      </c>
      <c r="AM130">
        <v>0.47769027601865438</v>
      </c>
      <c r="AN130">
        <v>0.48078647901947968</v>
      </c>
      <c r="AO130">
        <v>0.48078647901947968</v>
      </c>
      <c r="AP130">
        <v>0.48078647901947968</v>
      </c>
      <c r="AQ130">
        <v>0.48078647901947968</v>
      </c>
      <c r="AR130">
        <v>0.48078647901947968</v>
      </c>
      <c r="AS130">
        <v>0.9</v>
      </c>
      <c r="AT130">
        <v>0.9</v>
      </c>
      <c r="AU130">
        <v>0.9</v>
      </c>
      <c r="AV130">
        <v>0.9</v>
      </c>
      <c r="AW130">
        <v>0.9</v>
      </c>
      <c r="AX130">
        <v>0.9</v>
      </c>
      <c r="AY130">
        <v>0.9</v>
      </c>
      <c r="AZ130">
        <v>0.9</v>
      </c>
    </row>
    <row r="131" spans="1:52">
      <c r="A131" t="s">
        <v>832</v>
      </c>
      <c r="B131" t="s">
        <v>906</v>
      </c>
      <c r="D131">
        <v>2020</v>
      </c>
      <c r="E131" t="s">
        <v>907</v>
      </c>
      <c r="F131" t="s">
        <v>1692</v>
      </c>
      <c r="G131" t="s">
        <v>909</v>
      </c>
      <c r="H131" t="s">
        <v>1693</v>
      </c>
      <c r="I131">
        <v>1</v>
      </c>
      <c r="K131">
        <v>30</v>
      </c>
      <c r="L131">
        <v>31.536000000000001</v>
      </c>
      <c r="M131">
        <v>1473.2752679720811</v>
      </c>
      <c r="N131">
        <v>1381.23090016724</v>
      </c>
      <c r="O131">
        <v>1227.899004905122</v>
      </c>
      <c r="P131">
        <v>1074.4540330240779</v>
      </c>
      <c r="Q131">
        <v>1012.940352328951</v>
      </c>
      <c r="R131">
        <v>951.53974825274872</v>
      </c>
      <c r="S131">
        <v>890.02606755762156</v>
      </c>
      <c r="T131">
        <v>890.02606755762156</v>
      </c>
      <c r="U131">
        <v>74.630568490411662</v>
      </c>
      <c r="V131">
        <v>72.029806255139732</v>
      </c>
      <c r="W131">
        <v>67.732894735994833</v>
      </c>
      <c r="X131">
        <v>63.435983216849912</v>
      </c>
      <c r="Y131">
        <v>60.382914505878517</v>
      </c>
      <c r="Z131">
        <v>57.329845794907143</v>
      </c>
      <c r="AA131">
        <v>54.38985370286062</v>
      </c>
      <c r="AB131">
        <v>54.38985370286062</v>
      </c>
      <c r="AC131">
        <v>1.491983166369762</v>
      </c>
      <c r="AD131">
        <v>1.4480089256767581</v>
      </c>
      <c r="AE131">
        <v>1.3726245130601811</v>
      </c>
      <c r="AF131">
        <v>1.2972401004436029</v>
      </c>
      <c r="AG131">
        <v>1.2564068769429571</v>
      </c>
      <c r="AH131">
        <v>1.212432636249954</v>
      </c>
      <c r="AI131">
        <v>1.1684583955569501</v>
      </c>
      <c r="AJ131">
        <v>1.1684583955569501</v>
      </c>
      <c r="AK131">
        <v>0.46934548027527501</v>
      </c>
      <c r="AL131">
        <v>0.47122519563613419</v>
      </c>
      <c r="AM131">
        <v>0.47450168844406182</v>
      </c>
      <c r="AN131">
        <v>0.47782406408083578</v>
      </c>
      <c r="AO131">
        <v>0.47782406408083578</v>
      </c>
      <c r="AP131">
        <v>0.47782406408083578</v>
      </c>
      <c r="AQ131">
        <v>0.47782406408083578</v>
      </c>
      <c r="AR131">
        <v>0.47782406408083578</v>
      </c>
      <c r="AS131">
        <v>0.9</v>
      </c>
      <c r="AT131">
        <v>0.9</v>
      </c>
      <c r="AU131">
        <v>0.9</v>
      </c>
      <c r="AV131">
        <v>0.9</v>
      </c>
      <c r="AW131">
        <v>0.9</v>
      </c>
      <c r="AX131">
        <v>0.9</v>
      </c>
      <c r="AY131">
        <v>0.9</v>
      </c>
      <c r="AZ131">
        <v>0.9</v>
      </c>
    </row>
    <row r="132" spans="1:52">
      <c r="A132" t="s">
        <v>832</v>
      </c>
      <c r="B132" t="s">
        <v>906</v>
      </c>
      <c r="D132">
        <v>2020</v>
      </c>
      <c r="E132" t="s">
        <v>907</v>
      </c>
      <c r="F132" t="s">
        <v>1694</v>
      </c>
      <c r="G132" t="s">
        <v>909</v>
      </c>
      <c r="H132" t="s">
        <v>1695</v>
      </c>
      <c r="I132">
        <v>1</v>
      </c>
      <c r="K132">
        <v>30</v>
      </c>
      <c r="L132">
        <v>31.536000000000001</v>
      </c>
      <c r="M132">
        <v>1298.3457384953131</v>
      </c>
      <c r="N132">
        <v>1261.143530869032</v>
      </c>
      <c r="O132">
        <v>1199.064467079281</v>
      </c>
      <c r="P132">
        <v>1137.098479908454</v>
      </c>
      <c r="Q132">
        <v>1090.397836292484</v>
      </c>
      <c r="R132">
        <v>1043.5841160575901</v>
      </c>
      <c r="S132">
        <v>996.88347244162003</v>
      </c>
      <c r="T132">
        <v>996.88347244162003</v>
      </c>
      <c r="U132">
        <v>34.82759862885878</v>
      </c>
      <c r="V132">
        <v>33.809909058534977</v>
      </c>
      <c r="W132">
        <v>32.113759774661993</v>
      </c>
      <c r="X132">
        <v>30.417610490788999</v>
      </c>
      <c r="Y132">
        <v>29.286844301540341</v>
      </c>
      <c r="Z132">
        <v>28.156078112291681</v>
      </c>
      <c r="AA132">
        <v>27.025311923043009</v>
      </c>
      <c r="AB132">
        <v>27.025311923043009</v>
      </c>
      <c r="AC132">
        <v>0.61563936970204913</v>
      </c>
      <c r="AD132">
        <v>0.59993428374026214</v>
      </c>
      <c r="AE132">
        <v>0.5779471633937604</v>
      </c>
      <c r="AF132">
        <v>0.55596004304725855</v>
      </c>
      <c r="AG132">
        <v>0.54025495708547167</v>
      </c>
      <c r="AH132">
        <v>0.5214088539313273</v>
      </c>
      <c r="AI132">
        <v>0.50570376796954042</v>
      </c>
      <c r="AJ132">
        <v>0.50570376796954042</v>
      </c>
      <c r="AK132">
        <v>0.55070071684978195</v>
      </c>
      <c r="AL132">
        <v>0.55320065525312057</v>
      </c>
      <c r="AM132">
        <v>0.5573573409998771</v>
      </c>
      <c r="AN132">
        <v>0.56166940602489668</v>
      </c>
      <c r="AO132">
        <v>0.56166940602489668</v>
      </c>
      <c r="AP132">
        <v>0.56166940602489668</v>
      </c>
      <c r="AQ132">
        <v>0.56166940602489668</v>
      </c>
      <c r="AR132">
        <v>0.56166940602489668</v>
      </c>
      <c r="AS132">
        <v>0.9</v>
      </c>
      <c r="AT132">
        <v>0.9</v>
      </c>
      <c r="AU132">
        <v>0.9</v>
      </c>
      <c r="AV132">
        <v>0.9</v>
      </c>
      <c r="AW132">
        <v>0.9</v>
      </c>
      <c r="AX132">
        <v>0.9</v>
      </c>
      <c r="AY132">
        <v>0.9</v>
      </c>
      <c r="AZ132">
        <v>0.9</v>
      </c>
    </row>
    <row r="133" spans="1:52">
      <c r="A133" t="s">
        <v>832</v>
      </c>
      <c r="B133" t="s">
        <v>906</v>
      </c>
      <c r="D133">
        <v>2020</v>
      </c>
      <c r="E133" t="s">
        <v>907</v>
      </c>
      <c r="F133" t="s">
        <v>1696</v>
      </c>
      <c r="G133" t="s">
        <v>909</v>
      </c>
      <c r="H133" t="s">
        <v>1697</v>
      </c>
      <c r="I133">
        <v>1</v>
      </c>
      <c r="K133">
        <v>30</v>
      </c>
      <c r="L133">
        <v>31.536000000000001</v>
      </c>
      <c r="M133">
        <v>2561.5246485049929</v>
      </c>
      <c r="N133">
        <v>2424.3627097491299</v>
      </c>
      <c r="O133">
        <v>2195.8348629019761</v>
      </c>
      <c r="P133">
        <v>1967.420092673746</v>
      </c>
      <c r="Q133">
        <v>1854.9088568435041</v>
      </c>
      <c r="R133">
        <v>1742.397621013263</v>
      </c>
      <c r="S133">
        <v>1629.886385183021</v>
      </c>
      <c r="T133">
        <v>1629.886385183021</v>
      </c>
      <c r="U133">
        <v>67.054435022445631</v>
      </c>
      <c r="V133">
        <v>63.549059835774777</v>
      </c>
      <c r="W133">
        <v>57.782152270606609</v>
      </c>
      <c r="X133">
        <v>51.902168086513562</v>
      </c>
      <c r="Y133">
        <v>49.188329232316782</v>
      </c>
      <c r="Z133">
        <v>46.361413759195123</v>
      </c>
      <c r="AA133">
        <v>43.647574904998343</v>
      </c>
      <c r="AB133">
        <v>43.647574904998343</v>
      </c>
      <c r="AC133">
        <v>1.382047564637253</v>
      </c>
      <c r="AD133">
        <v>1.32550925517482</v>
      </c>
      <c r="AE133">
        <v>1.2281377222117409</v>
      </c>
      <c r="AF133">
        <v>1.1339072064410189</v>
      </c>
      <c r="AG133">
        <v>1.0930739829403731</v>
      </c>
      <c r="AH133">
        <v>1.0522407594397269</v>
      </c>
      <c r="AI133">
        <v>1.014548553131438</v>
      </c>
      <c r="AJ133">
        <v>1.014548553131438</v>
      </c>
      <c r="AK133">
        <v>0.4869618440989365</v>
      </c>
      <c r="AL133">
        <v>0.49130909166324671</v>
      </c>
      <c r="AM133">
        <v>0.49863241876388242</v>
      </c>
      <c r="AN133">
        <v>0.50625246908030386</v>
      </c>
      <c r="AO133">
        <v>0.50625246908030386</v>
      </c>
      <c r="AP133">
        <v>0.50625246908030386</v>
      </c>
      <c r="AQ133">
        <v>0.50625246908030386</v>
      </c>
      <c r="AR133">
        <v>0.50625246908030386</v>
      </c>
      <c r="AS133">
        <v>0.9</v>
      </c>
      <c r="AT133">
        <v>0.9</v>
      </c>
      <c r="AU133">
        <v>0.9</v>
      </c>
      <c r="AV133">
        <v>0.9</v>
      </c>
      <c r="AW133">
        <v>0.9</v>
      </c>
      <c r="AX133">
        <v>0.9</v>
      </c>
      <c r="AY133">
        <v>0.9</v>
      </c>
      <c r="AZ133">
        <v>0.9</v>
      </c>
    </row>
    <row r="134" spans="1:52">
      <c r="A134" t="s">
        <v>832</v>
      </c>
      <c r="B134" t="s">
        <v>906</v>
      </c>
      <c r="D134">
        <v>2020</v>
      </c>
      <c r="E134" t="s">
        <v>907</v>
      </c>
      <c r="F134" t="s">
        <v>1698</v>
      </c>
      <c r="G134" t="s">
        <v>909</v>
      </c>
      <c r="H134" t="s">
        <v>1699</v>
      </c>
      <c r="I134">
        <v>1</v>
      </c>
      <c r="K134">
        <v>30</v>
      </c>
      <c r="L134">
        <v>31.536000000000001</v>
      </c>
      <c r="M134">
        <v>2598.16147303665</v>
      </c>
      <c r="N134">
        <v>2458.0595421887401</v>
      </c>
      <c r="O134">
        <v>2224.5563241088921</v>
      </c>
      <c r="P134">
        <v>1991.053106029043</v>
      </c>
      <c r="Q134">
        <v>1877.1849507717029</v>
      </c>
      <c r="R134">
        <v>1763.3167955143631</v>
      </c>
      <c r="S134">
        <v>1649.561716875947</v>
      </c>
      <c r="T134">
        <v>1649.561716875947</v>
      </c>
      <c r="U134">
        <v>67.959047973844562</v>
      </c>
      <c r="V134">
        <v>64.453672787173716</v>
      </c>
      <c r="W134">
        <v>58.460611984155797</v>
      </c>
      <c r="X134">
        <v>52.467551181137893</v>
      </c>
      <c r="Y134">
        <v>49.753712326941113</v>
      </c>
      <c r="Z134">
        <v>46.926796853819447</v>
      </c>
      <c r="AA134">
        <v>44.099881380697802</v>
      </c>
      <c r="AB134">
        <v>44.099881380697802</v>
      </c>
      <c r="AC134">
        <v>1.407175702176112</v>
      </c>
      <c r="AD134">
        <v>1.3474963755213221</v>
      </c>
      <c r="AE134">
        <v>1.250124842558243</v>
      </c>
      <c r="AF134">
        <v>1.149612292402806</v>
      </c>
      <c r="AG134">
        <v>1.1119200860945171</v>
      </c>
      <c r="AH134">
        <v>1.071086862593871</v>
      </c>
      <c r="AI134">
        <v>1.0302536390932251</v>
      </c>
      <c r="AJ134">
        <v>1.0302536390932251</v>
      </c>
      <c r="AK134">
        <v>0.48433522237065257</v>
      </c>
      <c r="AL134">
        <v>0.48870547717004409</v>
      </c>
      <c r="AM134">
        <v>0.496239331239274</v>
      </c>
      <c r="AN134">
        <v>0.50393466867541692</v>
      </c>
      <c r="AO134">
        <v>0.50393466867541692</v>
      </c>
      <c r="AP134">
        <v>0.50393466867541692</v>
      </c>
      <c r="AQ134">
        <v>0.50393466867541692</v>
      </c>
      <c r="AR134">
        <v>0.50393466867541692</v>
      </c>
      <c r="AS134">
        <v>0.9</v>
      </c>
      <c r="AT134">
        <v>0.9</v>
      </c>
      <c r="AU134">
        <v>0.9</v>
      </c>
      <c r="AV134">
        <v>0.9</v>
      </c>
      <c r="AW134">
        <v>0.9</v>
      </c>
      <c r="AX134">
        <v>0.9</v>
      </c>
      <c r="AY134">
        <v>0.9</v>
      </c>
      <c r="AZ134">
        <v>0.9</v>
      </c>
    </row>
    <row r="135" spans="1:52">
      <c r="A135" t="s">
        <v>832</v>
      </c>
      <c r="B135" t="s">
        <v>906</v>
      </c>
      <c r="D135">
        <v>2020</v>
      </c>
      <c r="E135" t="s">
        <v>907</v>
      </c>
      <c r="F135" t="s">
        <v>1700</v>
      </c>
      <c r="G135" t="s">
        <v>909</v>
      </c>
      <c r="H135" t="s">
        <v>1701</v>
      </c>
      <c r="I135">
        <v>1</v>
      </c>
      <c r="K135">
        <v>30</v>
      </c>
      <c r="L135">
        <v>31.536000000000001</v>
      </c>
      <c r="M135">
        <v>1226.0897790023239</v>
      </c>
      <c r="N135">
        <v>1149.9892144658891</v>
      </c>
      <c r="O135">
        <v>1023.230324651114</v>
      </c>
      <c r="P135">
        <v>896.47143483633897</v>
      </c>
      <c r="Q135">
        <v>845.13464984444965</v>
      </c>
      <c r="R135">
        <v>793.79786485256045</v>
      </c>
      <c r="S135">
        <v>742.46107986067125</v>
      </c>
      <c r="T135">
        <v>742.46107986067125</v>
      </c>
      <c r="U135">
        <v>67.845971354919698</v>
      </c>
      <c r="V135">
        <v>65.584438976422376</v>
      </c>
      <c r="W135">
        <v>61.965987170826658</v>
      </c>
      <c r="X135">
        <v>58.234458746306068</v>
      </c>
      <c r="Y135">
        <v>55.407543273184423</v>
      </c>
      <c r="Z135">
        <v>52.580627800062757</v>
      </c>
      <c r="AA135">
        <v>49.753712326941113</v>
      </c>
      <c r="AB135">
        <v>49.753712326941113</v>
      </c>
      <c r="AC135">
        <v>1.382047564637253</v>
      </c>
      <c r="AD135">
        <v>1.344355358328964</v>
      </c>
      <c r="AE135">
        <v>1.2783939972894589</v>
      </c>
      <c r="AF135">
        <v>1.212432636249954</v>
      </c>
      <c r="AG135">
        <v>1.1715994127493079</v>
      </c>
      <c r="AH135">
        <v>1.130766189248662</v>
      </c>
      <c r="AI135">
        <v>1.089932965748015</v>
      </c>
      <c r="AJ135">
        <v>1.089932965748015</v>
      </c>
      <c r="AK135">
        <v>0.48737918034584321</v>
      </c>
      <c r="AL135">
        <v>0.48926607995429411</v>
      </c>
      <c r="AM135">
        <v>0.49244359093682322</v>
      </c>
      <c r="AN135">
        <v>0.49566264404434163</v>
      </c>
      <c r="AO135">
        <v>0.49566264404434163</v>
      </c>
      <c r="AP135">
        <v>0.49566264404434163</v>
      </c>
      <c r="AQ135">
        <v>0.49566264404434163</v>
      </c>
      <c r="AR135">
        <v>0.49566264404434163</v>
      </c>
      <c r="AS135">
        <v>0.9</v>
      </c>
      <c r="AT135">
        <v>0.9</v>
      </c>
      <c r="AU135">
        <v>0.9</v>
      </c>
      <c r="AV135">
        <v>0.9</v>
      </c>
      <c r="AW135">
        <v>0.9</v>
      </c>
      <c r="AX135">
        <v>0.9</v>
      </c>
      <c r="AY135">
        <v>0.9</v>
      </c>
      <c r="AZ135">
        <v>0.9</v>
      </c>
    </row>
    <row r="136" spans="1:52">
      <c r="A136" t="s">
        <v>832</v>
      </c>
      <c r="B136" t="s">
        <v>906</v>
      </c>
      <c r="D136">
        <v>2020</v>
      </c>
      <c r="E136" t="s">
        <v>907</v>
      </c>
      <c r="F136" t="s">
        <v>1702</v>
      </c>
      <c r="G136" t="s">
        <v>909</v>
      </c>
      <c r="H136" t="s">
        <v>1703</v>
      </c>
      <c r="I136">
        <v>1</v>
      </c>
      <c r="K136">
        <v>30</v>
      </c>
      <c r="L136">
        <v>31.536000000000001</v>
      </c>
      <c r="M136">
        <v>1280.8188625619589</v>
      </c>
      <c r="N136">
        <v>1200.8736929820791</v>
      </c>
      <c r="O136">
        <v>1067.6694358885859</v>
      </c>
      <c r="P136">
        <v>934.46517879509395</v>
      </c>
      <c r="Q136">
        <v>880.97993804363227</v>
      </c>
      <c r="R136">
        <v>827.4946972921706</v>
      </c>
      <c r="S136">
        <v>774.00945654070881</v>
      </c>
      <c r="T136">
        <v>774.00945654070881</v>
      </c>
      <c r="U136">
        <v>69.315967400942952</v>
      </c>
      <c r="V136">
        <v>67.054435022445631</v>
      </c>
      <c r="W136">
        <v>63.209829979000183</v>
      </c>
      <c r="X136">
        <v>59.365224935554743</v>
      </c>
      <c r="Y136">
        <v>56.425232843508212</v>
      </c>
      <c r="Z136">
        <v>53.598317370386553</v>
      </c>
      <c r="AA136">
        <v>50.658325278340037</v>
      </c>
      <c r="AB136">
        <v>50.658325278340037</v>
      </c>
      <c r="AC136">
        <v>1.4165987537531839</v>
      </c>
      <c r="AD136">
        <v>1.375765530252538</v>
      </c>
      <c r="AE136">
        <v>1.3098041692130331</v>
      </c>
      <c r="AF136">
        <v>1.2407017909811699</v>
      </c>
      <c r="AG136">
        <v>1.1998685674805241</v>
      </c>
      <c r="AH136">
        <v>1.159035343979878</v>
      </c>
      <c r="AI136">
        <v>1.1182021204792321</v>
      </c>
      <c r="AJ136">
        <v>1.1182021204792321</v>
      </c>
      <c r="AK136">
        <v>0.48392308064122069</v>
      </c>
      <c r="AL136">
        <v>0.48592162369713021</v>
      </c>
      <c r="AM136">
        <v>0.48926607995429411</v>
      </c>
      <c r="AN136">
        <v>0.49272803488826677</v>
      </c>
      <c r="AO136">
        <v>0.49272803488826677</v>
      </c>
      <c r="AP136">
        <v>0.49272803488826677</v>
      </c>
      <c r="AQ136">
        <v>0.49272803488826677</v>
      </c>
      <c r="AR136">
        <v>0.49272803488826677</v>
      </c>
      <c r="AS136">
        <v>0.9</v>
      </c>
      <c r="AT136">
        <v>0.9</v>
      </c>
      <c r="AU136">
        <v>0.9</v>
      </c>
      <c r="AV136">
        <v>0.9</v>
      </c>
      <c r="AW136">
        <v>0.9</v>
      </c>
      <c r="AX136">
        <v>0.9</v>
      </c>
      <c r="AY136">
        <v>0.9</v>
      </c>
      <c r="AZ136">
        <v>0.9</v>
      </c>
    </row>
    <row r="137" spans="1:52">
      <c r="A137" t="s">
        <v>832</v>
      </c>
      <c r="B137" t="s">
        <v>985</v>
      </c>
      <c r="D137">
        <v>2020</v>
      </c>
      <c r="E137" t="s">
        <v>966</v>
      </c>
      <c r="F137" t="s">
        <v>1704</v>
      </c>
      <c r="G137" t="s">
        <v>968</v>
      </c>
      <c r="H137" t="s">
        <v>1705</v>
      </c>
      <c r="I137">
        <v>1</v>
      </c>
      <c r="J137">
        <v>233.39318333333341</v>
      </c>
      <c r="K137">
        <v>30</v>
      </c>
      <c r="L137">
        <v>31.536000000000001</v>
      </c>
      <c r="M137">
        <v>4917.4184525969313</v>
      </c>
      <c r="N137">
        <v>4821.6848284228936</v>
      </c>
      <c r="O137">
        <v>2984.1897708938181</v>
      </c>
      <c r="P137">
        <v>2539.1896953994678</v>
      </c>
      <c r="Q137">
        <v>2093.9800186842722</v>
      </c>
      <c r="R137">
        <v>1896.095935565756</v>
      </c>
      <c r="S137">
        <v>1698.211852447241</v>
      </c>
      <c r="T137">
        <v>1698.211852447241</v>
      </c>
      <c r="U137">
        <v>41.27117929699714</v>
      </c>
      <c r="V137">
        <v>40.608188464916751</v>
      </c>
      <c r="W137">
        <v>39.779449924816397</v>
      </c>
      <c r="X137">
        <v>39.157896019741258</v>
      </c>
      <c r="Y137">
        <v>38.536342114665999</v>
      </c>
      <c r="Z137">
        <v>37.914788209590739</v>
      </c>
      <c r="AA137">
        <v>37.293234304515479</v>
      </c>
      <c r="AB137">
        <v>37.293234304515479</v>
      </c>
      <c r="AS137">
        <v>0.1269585</v>
      </c>
      <c r="AT137">
        <v>0.1691445</v>
      </c>
      <c r="AU137">
        <v>0.22187699999999999</v>
      </c>
      <c r="AV137">
        <v>0.22187699999999999</v>
      </c>
      <c r="AW137">
        <v>0.22187699999999999</v>
      </c>
      <c r="AX137">
        <v>0.22187699999999999</v>
      </c>
      <c r="AY137">
        <v>0.22187699999999999</v>
      </c>
      <c r="AZ137">
        <v>0.22187699999999999</v>
      </c>
    </row>
    <row r="138" spans="1:52">
      <c r="A138" t="s">
        <v>832</v>
      </c>
      <c r="B138" t="s">
        <v>985</v>
      </c>
      <c r="D138">
        <v>2020</v>
      </c>
      <c r="E138" t="s">
        <v>966</v>
      </c>
      <c r="F138" t="s">
        <v>1706</v>
      </c>
      <c r="G138" t="s">
        <v>968</v>
      </c>
      <c r="H138" t="s">
        <v>1707</v>
      </c>
      <c r="I138">
        <v>1</v>
      </c>
      <c r="J138">
        <v>233.39318333333341</v>
      </c>
      <c r="K138">
        <v>30</v>
      </c>
      <c r="L138">
        <v>31.536000000000001</v>
      </c>
      <c r="M138">
        <v>4917.4184525969313</v>
      </c>
      <c r="N138">
        <v>4821.6848284228936</v>
      </c>
      <c r="O138">
        <v>2984.1897708938181</v>
      </c>
      <c r="P138">
        <v>2539.1896953994678</v>
      </c>
      <c r="Q138">
        <v>2093.9800186842722</v>
      </c>
      <c r="R138">
        <v>1896.095935565756</v>
      </c>
      <c r="S138">
        <v>1698.211852447241</v>
      </c>
      <c r="T138">
        <v>1698.211852447241</v>
      </c>
      <c r="U138">
        <v>41.27117929699714</v>
      </c>
      <c r="V138">
        <v>40.608188464916751</v>
      </c>
      <c r="W138">
        <v>39.779449924816397</v>
      </c>
      <c r="X138">
        <v>39.157896019741258</v>
      </c>
      <c r="Y138">
        <v>38.536342114665999</v>
      </c>
      <c r="Z138">
        <v>37.914788209590739</v>
      </c>
      <c r="AA138">
        <v>37.293234304515479</v>
      </c>
      <c r="AB138">
        <v>37.293234304515479</v>
      </c>
      <c r="AS138">
        <v>0.45205770000000001</v>
      </c>
      <c r="AT138">
        <v>0.50556449999999997</v>
      </c>
      <c r="AU138">
        <v>0.57244799999999996</v>
      </c>
      <c r="AV138">
        <v>0.57244799999999996</v>
      </c>
      <c r="AW138">
        <v>0.57244799999999996</v>
      </c>
      <c r="AX138">
        <v>0.57244799999999996</v>
      </c>
      <c r="AY138">
        <v>0.57244799999999996</v>
      </c>
      <c r="AZ138">
        <v>0.57244799999999996</v>
      </c>
    </row>
    <row r="139" spans="1:52">
      <c r="A139" t="s">
        <v>832</v>
      </c>
      <c r="B139" t="s">
        <v>985</v>
      </c>
      <c r="D139">
        <v>2020</v>
      </c>
      <c r="E139" t="s">
        <v>966</v>
      </c>
      <c r="F139" t="s">
        <v>1708</v>
      </c>
      <c r="G139" t="s">
        <v>968</v>
      </c>
      <c r="H139" t="s">
        <v>1709</v>
      </c>
      <c r="I139">
        <v>1</v>
      </c>
      <c r="J139">
        <v>233.39318333333341</v>
      </c>
      <c r="K139">
        <v>30</v>
      </c>
      <c r="L139">
        <v>31.536000000000001</v>
      </c>
      <c r="M139">
        <v>4917.4184525969313</v>
      </c>
      <c r="N139">
        <v>4821.6848284228936</v>
      </c>
      <c r="O139">
        <v>2984.1897708938181</v>
      </c>
      <c r="P139">
        <v>2539.1896953994678</v>
      </c>
      <c r="Q139">
        <v>2093.9800186842722</v>
      </c>
      <c r="R139">
        <v>1896.095935565756</v>
      </c>
      <c r="S139">
        <v>1698.211852447241</v>
      </c>
      <c r="T139">
        <v>1698.211852447241</v>
      </c>
      <c r="U139">
        <v>41.27117929699714</v>
      </c>
      <c r="V139">
        <v>40.608188464916751</v>
      </c>
      <c r="W139">
        <v>39.779449924816397</v>
      </c>
      <c r="X139">
        <v>39.157896019741258</v>
      </c>
      <c r="Y139">
        <v>38.536342114665999</v>
      </c>
      <c r="Z139">
        <v>37.914788209590739</v>
      </c>
      <c r="AA139">
        <v>37.293234304515479</v>
      </c>
      <c r="AB139">
        <v>37.293234304515479</v>
      </c>
      <c r="AS139">
        <v>0.41202549999999999</v>
      </c>
      <c r="AT139">
        <v>0.46773949999999997</v>
      </c>
      <c r="AU139">
        <v>0.53738200000000003</v>
      </c>
      <c r="AV139">
        <v>0.53738200000000003</v>
      </c>
      <c r="AW139">
        <v>0.53738200000000003</v>
      </c>
      <c r="AX139">
        <v>0.53738200000000003</v>
      </c>
      <c r="AY139">
        <v>0.53738200000000003</v>
      </c>
      <c r="AZ139">
        <v>0.53738200000000003</v>
      </c>
    </row>
    <row r="140" spans="1:52">
      <c r="A140" t="s">
        <v>832</v>
      </c>
      <c r="B140" t="s">
        <v>985</v>
      </c>
      <c r="D140">
        <v>2020</v>
      </c>
      <c r="E140" t="s">
        <v>966</v>
      </c>
      <c r="F140" t="s">
        <v>1710</v>
      </c>
      <c r="G140" t="s">
        <v>968</v>
      </c>
      <c r="H140" t="s">
        <v>1711</v>
      </c>
      <c r="I140">
        <v>1</v>
      </c>
      <c r="J140">
        <v>233.39318333333341</v>
      </c>
      <c r="K140">
        <v>30</v>
      </c>
      <c r="L140">
        <v>31.536000000000001</v>
      </c>
      <c r="M140">
        <v>4917.4184525969313</v>
      </c>
      <c r="N140">
        <v>4821.6848284228936</v>
      </c>
      <c r="O140">
        <v>2984.1897708938181</v>
      </c>
      <c r="P140">
        <v>2539.1896953994678</v>
      </c>
      <c r="Q140">
        <v>2093.9800186842722</v>
      </c>
      <c r="R140">
        <v>1896.095935565756</v>
      </c>
      <c r="S140">
        <v>1698.211852447241</v>
      </c>
      <c r="T140">
        <v>1698.211852447241</v>
      </c>
      <c r="U140">
        <v>41.27117929699714</v>
      </c>
      <c r="V140">
        <v>40.608188464916751</v>
      </c>
      <c r="W140">
        <v>39.779449924816397</v>
      </c>
      <c r="X140">
        <v>39.157896019741258</v>
      </c>
      <c r="Y140">
        <v>38.536342114665999</v>
      </c>
      <c r="Z140">
        <v>37.914788209590739</v>
      </c>
      <c r="AA140">
        <v>37.293234304515479</v>
      </c>
      <c r="AB140">
        <v>37.293234304515479</v>
      </c>
      <c r="AS140">
        <v>0.3982038</v>
      </c>
      <c r="AT140">
        <v>0.45452299999999901</v>
      </c>
      <c r="AU140">
        <v>0.524922</v>
      </c>
      <c r="AV140">
        <v>0.524922</v>
      </c>
      <c r="AW140">
        <v>0.524922</v>
      </c>
      <c r="AX140">
        <v>0.524922</v>
      </c>
      <c r="AY140">
        <v>0.524922</v>
      </c>
      <c r="AZ140">
        <v>0.524922</v>
      </c>
    </row>
    <row r="141" spans="1:52">
      <c r="A141" t="s">
        <v>832</v>
      </c>
      <c r="B141" t="s">
        <v>985</v>
      </c>
      <c r="D141">
        <v>2020</v>
      </c>
      <c r="E141" t="s">
        <v>966</v>
      </c>
      <c r="F141" t="s">
        <v>1712</v>
      </c>
      <c r="G141" t="s">
        <v>968</v>
      </c>
      <c r="H141" t="s">
        <v>1713</v>
      </c>
      <c r="I141">
        <v>1</v>
      </c>
      <c r="J141">
        <v>233.39318333333341</v>
      </c>
      <c r="K141">
        <v>30</v>
      </c>
      <c r="L141">
        <v>31.536000000000001</v>
      </c>
      <c r="M141">
        <v>4917.4184525969313</v>
      </c>
      <c r="N141">
        <v>4878.2231378853267</v>
      </c>
      <c r="O141">
        <v>3372.023929972745</v>
      </c>
      <c r="P141">
        <v>2767.0640187247109</v>
      </c>
      <c r="Q141">
        <v>2154.1095905186999</v>
      </c>
      <c r="R141">
        <v>1956.2255074001851</v>
      </c>
      <c r="S141">
        <v>1758.3414242816691</v>
      </c>
      <c r="T141">
        <v>1758.3414242816691</v>
      </c>
      <c r="U141">
        <v>41.27117929699714</v>
      </c>
      <c r="V141">
        <v>40.608188464916751</v>
      </c>
      <c r="W141">
        <v>39.779449924816397</v>
      </c>
      <c r="X141">
        <v>39.157896019741258</v>
      </c>
      <c r="Y141">
        <v>38.536342114665999</v>
      </c>
      <c r="Z141">
        <v>37.914788209590739</v>
      </c>
      <c r="AA141">
        <v>37.293234304515479</v>
      </c>
      <c r="AB141">
        <v>37.293234304515479</v>
      </c>
      <c r="AS141">
        <v>0.38391930000000002</v>
      </c>
      <c r="AT141">
        <v>0.44077250000000001</v>
      </c>
      <c r="AU141">
        <v>0.51183899999999904</v>
      </c>
      <c r="AV141">
        <v>0.51183899999999904</v>
      </c>
      <c r="AW141">
        <v>0.51183899999999904</v>
      </c>
      <c r="AX141">
        <v>0.51183899999999904</v>
      </c>
      <c r="AY141">
        <v>0.51183899999999904</v>
      </c>
      <c r="AZ141">
        <v>0.51183899999999904</v>
      </c>
    </row>
    <row r="142" spans="1:52">
      <c r="A142" t="s">
        <v>832</v>
      </c>
      <c r="B142" t="s">
        <v>985</v>
      </c>
      <c r="D142">
        <v>2020</v>
      </c>
      <c r="E142" t="s">
        <v>966</v>
      </c>
      <c r="F142" t="s">
        <v>1714</v>
      </c>
      <c r="G142" t="s">
        <v>968</v>
      </c>
      <c r="H142" t="s">
        <v>1715</v>
      </c>
      <c r="I142">
        <v>1</v>
      </c>
      <c r="J142">
        <v>233.39318333333341</v>
      </c>
      <c r="K142">
        <v>30</v>
      </c>
      <c r="L142">
        <v>31.536000000000001</v>
      </c>
      <c r="M142">
        <v>4917.4184525969313</v>
      </c>
      <c r="N142">
        <v>4821.6848284228936</v>
      </c>
      <c r="O142">
        <v>2984.1897708938181</v>
      </c>
      <c r="P142">
        <v>2539.1896953994678</v>
      </c>
      <c r="Q142">
        <v>2093.9800186842722</v>
      </c>
      <c r="R142">
        <v>1896.095935565756</v>
      </c>
      <c r="S142">
        <v>1698.211852447241</v>
      </c>
      <c r="T142">
        <v>1698.211852447241</v>
      </c>
      <c r="U142">
        <v>41.27117929699714</v>
      </c>
      <c r="V142">
        <v>40.608188464916751</v>
      </c>
      <c r="W142">
        <v>39.779449924816397</v>
      </c>
      <c r="X142">
        <v>39.157896019741258</v>
      </c>
      <c r="Y142">
        <v>38.536342114665999</v>
      </c>
      <c r="Z142">
        <v>37.914788209590739</v>
      </c>
      <c r="AA142">
        <v>37.293234304515479</v>
      </c>
      <c r="AB142">
        <v>37.293234304515479</v>
      </c>
      <c r="AS142">
        <v>0.3663418</v>
      </c>
      <c r="AT142">
        <v>0.42372900000000002</v>
      </c>
      <c r="AU142">
        <v>0.49546299999999999</v>
      </c>
      <c r="AV142">
        <v>0.49546299999999999</v>
      </c>
      <c r="AW142">
        <v>0.49546299999999999</v>
      </c>
      <c r="AX142">
        <v>0.49546299999999999</v>
      </c>
      <c r="AY142">
        <v>0.49546299999999999</v>
      </c>
      <c r="AZ142">
        <v>0.49546299999999999</v>
      </c>
    </row>
    <row r="143" spans="1:52">
      <c r="A143" t="s">
        <v>832</v>
      </c>
      <c r="B143" t="s">
        <v>985</v>
      </c>
      <c r="D143">
        <v>2020</v>
      </c>
      <c r="E143" t="s">
        <v>966</v>
      </c>
      <c r="F143" t="s">
        <v>1716</v>
      </c>
      <c r="G143" t="s">
        <v>968</v>
      </c>
      <c r="H143" t="s">
        <v>1717</v>
      </c>
      <c r="I143">
        <v>1</v>
      </c>
      <c r="J143">
        <v>233.39318333333341</v>
      </c>
      <c r="K143">
        <v>30</v>
      </c>
      <c r="L143">
        <v>31.536000000000001</v>
      </c>
      <c r="M143">
        <v>4917.4184525969313</v>
      </c>
      <c r="N143">
        <v>4821.6848284228936</v>
      </c>
      <c r="O143">
        <v>2984.1897708938181</v>
      </c>
      <c r="P143">
        <v>2539.1896953994678</v>
      </c>
      <c r="Q143">
        <v>2093.9800186842722</v>
      </c>
      <c r="R143">
        <v>1896.095935565756</v>
      </c>
      <c r="S143">
        <v>1698.211852447241</v>
      </c>
      <c r="T143">
        <v>1698.211852447241</v>
      </c>
      <c r="U143">
        <v>41.27117929699714</v>
      </c>
      <c r="V143">
        <v>40.608188464916751</v>
      </c>
      <c r="W143">
        <v>39.779449924816397</v>
      </c>
      <c r="X143">
        <v>39.157896019741258</v>
      </c>
      <c r="Y143">
        <v>38.536342114665999</v>
      </c>
      <c r="Z143">
        <v>37.914788209590739</v>
      </c>
      <c r="AA143">
        <v>37.293234304515479</v>
      </c>
      <c r="AB143">
        <v>37.293234304515479</v>
      </c>
      <c r="AS143">
        <v>0.34020249999999902</v>
      </c>
      <c r="AT143">
        <v>0.39805249999999898</v>
      </c>
      <c r="AU143">
        <v>0.47036499999999998</v>
      </c>
      <c r="AV143">
        <v>0.47036499999999998</v>
      </c>
      <c r="AW143">
        <v>0.47036499999999998</v>
      </c>
      <c r="AX143">
        <v>0.47036499999999998</v>
      </c>
      <c r="AY143">
        <v>0.47036499999999998</v>
      </c>
      <c r="AZ143">
        <v>0.47036499999999998</v>
      </c>
    </row>
    <row r="144" spans="1:52">
      <c r="A144" t="s">
        <v>832</v>
      </c>
      <c r="B144" t="s">
        <v>985</v>
      </c>
      <c r="D144">
        <v>2020</v>
      </c>
      <c r="E144" t="s">
        <v>966</v>
      </c>
      <c r="F144" t="s">
        <v>1718</v>
      </c>
      <c r="G144" t="s">
        <v>968</v>
      </c>
      <c r="H144" t="s">
        <v>1719</v>
      </c>
      <c r="I144">
        <v>1</v>
      </c>
      <c r="J144">
        <v>233.39318333333341</v>
      </c>
      <c r="K144">
        <v>30</v>
      </c>
      <c r="L144">
        <v>31.536000000000001</v>
      </c>
      <c r="M144">
        <v>4917.4184525969313</v>
      </c>
      <c r="N144">
        <v>4821.6848284228936</v>
      </c>
      <c r="O144">
        <v>2984.1897708938181</v>
      </c>
      <c r="P144">
        <v>2539.1896953994678</v>
      </c>
      <c r="Q144">
        <v>2093.9800186842722</v>
      </c>
      <c r="R144">
        <v>1896.095935565756</v>
      </c>
      <c r="S144">
        <v>1698.211852447241</v>
      </c>
      <c r="T144">
        <v>1698.211852447241</v>
      </c>
      <c r="U144">
        <v>41.27117929699714</v>
      </c>
      <c r="V144">
        <v>40.608188464916751</v>
      </c>
      <c r="W144">
        <v>39.779449924816397</v>
      </c>
      <c r="X144">
        <v>39.157896019741258</v>
      </c>
      <c r="Y144">
        <v>38.536342114665999</v>
      </c>
      <c r="Z144">
        <v>37.914788209590739</v>
      </c>
      <c r="AA144">
        <v>37.293234304515479</v>
      </c>
      <c r="AB144">
        <v>37.293234304515479</v>
      </c>
      <c r="AS144">
        <v>0.30370360000000002</v>
      </c>
      <c r="AT144">
        <v>0.36151799999999901</v>
      </c>
      <c r="AU144">
        <v>0.433786</v>
      </c>
      <c r="AV144">
        <v>0.433786</v>
      </c>
      <c r="AW144">
        <v>0.433786</v>
      </c>
      <c r="AX144">
        <v>0.433786</v>
      </c>
      <c r="AY144">
        <v>0.433786</v>
      </c>
      <c r="AZ144">
        <v>0.433786</v>
      </c>
    </row>
    <row r="145" spans="1:52">
      <c r="A145" t="s">
        <v>832</v>
      </c>
      <c r="B145" t="s">
        <v>985</v>
      </c>
      <c r="D145">
        <v>2020</v>
      </c>
      <c r="E145" t="s">
        <v>966</v>
      </c>
      <c r="F145" t="s">
        <v>1720</v>
      </c>
      <c r="G145" t="s">
        <v>968</v>
      </c>
      <c r="H145" t="s">
        <v>1721</v>
      </c>
      <c r="I145">
        <v>1</v>
      </c>
      <c r="J145">
        <v>233.39318333333341</v>
      </c>
      <c r="K145">
        <v>30</v>
      </c>
      <c r="L145">
        <v>31.536000000000001</v>
      </c>
      <c r="M145">
        <v>4917.4184525969313</v>
      </c>
      <c r="N145">
        <v>4821.6848284228936</v>
      </c>
      <c r="O145">
        <v>2984.1897708938181</v>
      </c>
      <c r="P145">
        <v>2539.1896953994678</v>
      </c>
      <c r="Q145">
        <v>2093.9800186842722</v>
      </c>
      <c r="R145">
        <v>1896.095935565756</v>
      </c>
      <c r="S145">
        <v>1698.211852447241</v>
      </c>
      <c r="T145">
        <v>1698.211852447241</v>
      </c>
      <c r="U145">
        <v>41.27117929699714</v>
      </c>
      <c r="V145">
        <v>40.608188464916751</v>
      </c>
      <c r="W145">
        <v>39.779449924816397</v>
      </c>
      <c r="X145">
        <v>39.157896019741258</v>
      </c>
      <c r="Y145">
        <v>38.536342114665999</v>
      </c>
      <c r="Z145">
        <v>37.914788209590739</v>
      </c>
      <c r="AA145">
        <v>37.293234304515479</v>
      </c>
      <c r="AB145">
        <v>37.293234304515479</v>
      </c>
      <c r="AS145">
        <v>0.25940829999999998</v>
      </c>
      <c r="AT145">
        <v>0.3166175</v>
      </c>
      <c r="AU145">
        <v>0.388129</v>
      </c>
      <c r="AV145">
        <v>0.388129</v>
      </c>
      <c r="AW145">
        <v>0.388129</v>
      </c>
      <c r="AX145">
        <v>0.388129</v>
      </c>
      <c r="AY145">
        <v>0.388129</v>
      </c>
      <c r="AZ145">
        <v>0.388129</v>
      </c>
    </row>
    <row r="146" spans="1:52">
      <c r="A146" t="s">
        <v>832</v>
      </c>
      <c r="B146" t="s">
        <v>985</v>
      </c>
      <c r="D146">
        <v>2020</v>
      </c>
      <c r="E146" t="s">
        <v>966</v>
      </c>
      <c r="F146" t="s">
        <v>1722</v>
      </c>
      <c r="G146" t="s">
        <v>968</v>
      </c>
      <c r="H146" t="s">
        <v>1723</v>
      </c>
      <c r="I146">
        <v>1</v>
      </c>
      <c r="J146">
        <v>233.39318333333341</v>
      </c>
      <c r="K146">
        <v>30</v>
      </c>
      <c r="L146">
        <v>31.536000000000001</v>
      </c>
      <c r="M146">
        <v>4917.4184525969313</v>
      </c>
      <c r="N146">
        <v>4821.6848284228936</v>
      </c>
      <c r="O146">
        <v>2984.1897708938181</v>
      </c>
      <c r="P146">
        <v>2539.1896953994678</v>
      </c>
      <c r="Q146">
        <v>2093.9800186842722</v>
      </c>
      <c r="R146">
        <v>1896.095935565756</v>
      </c>
      <c r="S146">
        <v>1698.211852447241</v>
      </c>
      <c r="T146">
        <v>1698.211852447241</v>
      </c>
      <c r="U146">
        <v>41.27117929699714</v>
      </c>
      <c r="V146">
        <v>40.608188464916751</v>
      </c>
      <c r="W146">
        <v>39.779449924816397</v>
      </c>
      <c r="X146">
        <v>39.157896019741258</v>
      </c>
      <c r="Y146">
        <v>38.536342114665999</v>
      </c>
      <c r="Z146">
        <v>37.914788209590739</v>
      </c>
      <c r="AA146">
        <v>37.293234304515479</v>
      </c>
      <c r="AB146">
        <v>37.293234304515479</v>
      </c>
      <c r="AS146">
        <v>0.2115263</v>
      </c>
      <c r="AT146">
        <v>0.26517550000000001</v>
      </c>
      <c r="AU146">
        <v>0.332237</v>
      </c>
      <c r="AV146">
        <v>0.332237</v>
      </c>
      <c r="AW146">
        <v>0.332237</v>
      </c>
      <c r="AX146">
        <v>0.332237</v>
      </c>
      <c r="AY146">
        <v>0.332237</v>
      </c>
      <c r="AZ146">
        <v>0.332237</v>
      </c>
    </row>
    <row r="147" spans="1:52">
      <c r="A147" t="s">
        <v>832</v>
      </c>
      <c r="B147" t="s">
        <v>985</v>
      </c>
      <c r="D147">
        <v>2020</v>
      </c>
      <c r="E147" t="s">
        <v>966</v>
      </c>
      <c r="F147" t="s">
        <v>1724</v>
      </c>
      <c r="G147" t="s">
        <v>968</v>
      </c>
      <c r="H147" t="s">
        <v>1725</v>
      </c>
      <c r="I147">
        <v>1</v>
      </c>
      <c r="J147">
        <v>233.39318333333341</v>
      </c>
      <c r="K147">
        <v>30</v>
      </c>
      <c r="L147">
        <v>31.536000000000001</v>
      </c>
      <c r="M147">
        <v>6549.0142310829506</v>
      </c>
      <c r="N147">
        <v>6421.1425612343974</v>
      </c>
      <c r="O147">
        <v>3968.077175989039</v>
      </c>
      <c r="P147">
        <v>3222.0031734476329</v>
      </c>
      <c r="Q147">
        <v>2629.692312978324</v>
      </c>
      <c r="R147">
        <v>2226.8699153391431</v>
      </c>
      <c r="S147">
        <v>1953.258376919596</v>
      </c>
      <c r="T147">
        <v>1953.258376919596</v>
      </c>
      <c r="U147">
        <v>41.27117929699714</v>
      </c>
      <c r="V147">
        <v>40.608188464916751</v>
      </c>
      <c r="W147">
        <v>39.779449924816397</v>
      </c>
      <c r="X147">
        <v>39.157896019741258</v>
      </c>
      <c r="Y147">
        <v>38.536342114665999</v>
      </c>
      <c r="Z147">
        <v>37.914788209590739</v>
      </c>
      <c r="AA147">
        <v>37.293234304515479</v>
      </c>
      <c r="AB147">
        <v>37.293234304515479</v>
      </c>
      <c r="AS147">
        <v>0.18580307500000001</v>
      </c>
      <c r="AT147">
        <v>0.19076037500000001</v>
      </c>
      <c r="AU147">
        <v>0.19695699999999999</v>
      </c>
      <c r="AV147">
        <v>0.19695699999999999</v>
      </c>
      <c r="AW147">
        <v>0.19695699999999999</v>
      </c>
      <c r="AX147">
        <v>0.19695699999999999</v>
      </c>
      <c r="AY147">
        <v>0.19695699999999999</v>
      </c>
      <c r="AZ147">
        <v>0.19695699999999999</v>
      </c>
    </row>
    <row r="148" spans="1:52">
      <c r="A148" t="s">
        <v>832</v>
      </c>
      <c r="B148" t="s">
        <v>985</v>
      </c>
      <c r="D148">
        <v>2020</v>
      </c>
      <c r="E148" t="s">
        <v>966</v>
      </c>
      <c r="F148" t="s">
        <v>1726</v>
      </c>
      <c r="G148" t="s">
        <v>968</v>
      </c>
      <c r="H148" t="s">
        <v>1727</v>
      </c>
      <c r="I148">
        <v>1</v>
      </c>
      <c r="J148">
        <v>233.39318333333341</v>
      </c>
      <c r="K148">
        <v>30</v>
      </c>
      <c r="L148">
        <v>31.536000000000001</v>
      </c>
      <c r="M148">
        <v>6549.0142310829506</v>
      </c>
      <c r="N148">
        <v>6421.1425612343974</v>
      </c>
      <c r="O148">
        <v>3968.077175989039</v>
      </c>
      <c r="P148">
        <v>3222.0031734476329</v>
      </c>
      <c r="Q148">
        <v>2629.692312978324</v>
      </c>
      <c r="R148">
        <v>2226.8699153391431</v>
      </c>
      <c r="S148">
        <v>1953.258376919596</v>
      </c>
      <c r="T148">
        <v>1953.258376919596</v>
      </c>
      <c r="U148">
        <v>41.27117929699714</v>
      </c>
      <c r="V148">
        <v>40.608188464916751</v>
      </c>
      <c r="W148">
        <v>39.779449924816397</v>
      </c>
      <c r="X148">
        <v>39.157896019741258</v>
      </c>
      <c r="Y148">
        <v>38.536342114665999</v>
      </c>
      <c r="Z148">
        <v>37.914788209590739</v>
      </c>
      <c r="AA148">
        <v>37.293234304515479</v>
      </c>
      <c r="AB148">
        <v>37.293234304515479</v>
      </c>
      <c r="AS148">
        <v>0.39758969999999999</v>
      </c>
      <c r="AT148">
        <v>0.44041649999999999</v>
      </c>
      <c r="AU148">
        <v>0.49395</v>
      </c>
      <c r="AV148">
        <v>0.49395</v>
      </c>
      <c r="AW148">
        <v>0.49395</v>
      </c>
      <c r="AX148">
        <v>0.49395</v>
      </c>
      <c r="AY148">
        <v>0.49395</v>
      </c>
      <c r="AZ148">
        <v>0.49395</v>
      </c>
    </row>
    <row r="149" spans="1:52">
      <c r="A149" t="s">
        <v>832</v>
      </c>
      <c r="B149" t="s">
        <v>985</v>
      </c>
      <c r="D149">
        <v>2020</v>
      </c>
      <c r="E149" t="s">
        <v>966</v>
      </c>
      <c r="F149" t="s">
        <v>1728</v>
      </c>
      <c r="G149" t="s">
        <v>968</v>
      </c>
      <c r="H149" t="s">
        <v>1729</v>
      </c>
      <c r="I149">
        <v>1</v>
      </c>
      <c r="J149">
        <v>233.39318333333341</v>
      </c>
      <c r="K149">
        <v>30</v>
      </c>
      <c r="L149">
        <v>31.536000000000001</v>
      </c>
      <c r="M149">
        <v>6549.0142310829506</v>
      </c>
      <c r="N149">
        <v>6421.1425612343974</v>
      </c>
      <c r="O149">
        <v>3968.077175989039</v>
      </c>
      <c r="P149">
        <v>3222.0031734476329</v>
      </c>
      <c r="Q149">
        <v>2629.692312978324</v>
      </c>
      <c r="R149">
        <v>2226.8699153391431</v>
      </c>
      <c r="S149">
        <v>1953.258376919596</v>
      </c>
      <c r="T149">
        <v>1953.258376919596</v>
      </c>
      <c r="U149">
        <v>41.27117929699714</v>
      </c>
      <c r="V149">
        <v>40.608188464916751</v>
      </c>
      <c r="W149">
        <v>39.779449924816397</v>
      </c>
      <c r="X149">
        <v>39.157896019741258</v>
      </c>
      <c r="Y149">
        <v>38.536342114665999</v>
      </c>
      <c r="Z149">
        <v>37.914788209590739</v>
      </c>
      <c r="AA149">
        <v>37.293234304515479</v>
      </c>
      <c r="AB149">
        <v>37.293234304515479</v>
      </c>
      <c r="AS149">
        <v>0.3663151</v>
      </c>
      <c r="AT149">
        <v>0.40899950000000002</v>
      </c>
      <c r="AU149">
        <v>0.46235500000000002</v>
      </c>
      <c r="AV149">
        <v>0.46235500000000002</v>
      </c>
      <c r="AW149">
        <v>0.46235500000000002</v>
      </c>
      <c r="AX149">
        <v>0.46235500000000002</v>
      </c>
      <c r="AY149">
        <v>0.46235500000000002</v>
      </c>
      <c r="AZ149">
        <v>0.46235500000000002</v>
      </c>
    </row>
    <row r="150" spans="1:52">
      <c r="A150" t="s">
        <v>832</v>
      </c>
      <c r="B150" t="s">
        <v>985</v>
      </c>
      <c r="D150">
        <v>2020</v>
      </c>
      <c r="E150" t="s">
        <v>966</v>
      </c>
      <c r="F150" t="s">
        <v>1730</v>
      </c>
      <c r="G150" t="s">
        <v>968</v>
      </c>
      <c r="H150" t="s">
        <v>1731</v>
      </c>
      <c r="I150">
        <v>1</v>
      </c>
      <c r="J150">
        <v>233.39318333333341</v>
      </c>
      <c r="K150">
        <v>30</v>
      </c>
      <c r="L150">
        <v>31.536000000000001</v>
      </c>
      <c r="M150">
        <v>6549.0142310829506</v>
      </c>
      <c r="N150">
        <v>6421.1425612343974</v>
      </c>
      <c r="O150">
        <v>3968.077175989039</v>
      </c>
      <c r="P150">
        <v>3222.0031734476329</v>
      </c>
      <c r="Q150">
        <v>2629.692312978324</v>
      </c>
      <c r="R150">
        <v>2226.8699153391431</v>
      </c>
      <c r="S150">
        <v>1953.258376919596</v>
      </c>
      <c r="T150">
        <v>1953.258376919596</v>
      </c>
      <c r="U150">
        <v>41.27117929699714</v>
      </c>
      <c r="V150">
        <v>40.608188464916751</v>
      </c>
      <c r="W150">
        <v>39.779449924816397</v>
      </c>
      <c r="X150">
        <v>39.157896019741258</v>
      </c>
      <c r="Y150">
        <v>38.536342114665999</v>
      </c>
      <c r="Z150">
        <v>37.914788209590739</v>
      </c>
      <c r="AA150">
        <v>37.293234304515479</v>
      </c>
      <c r="AB150">
        <v>37.293234304515479</v>
      </c>
      <c r="AS150">
        <v>0.35520233750000002</v>
      </c>
      <c r="AT150">
        <v>0.39815818749999998</v>
      </c>
      <c r="AU150">
        <v>0.451853</v>
      </c>
      <c r="AV150">
        <v>0.451853</v>
      </c>
      <c r="AW150">
        <v>0.451853</v>
      </c>
      <c r="AX150">
        <v>0.451853</v>
      </c>
      <c r="AY150">
        <v>0.451853</v>
      </c>
      <c r="AZ150">
        <v>0.451853</v>
      </c>
    </row>
    <row r="151" spans="1:52">
      <c r="A151" t="s">
        <v>832</v>
      </c>
      <c r="B151" t="s">
        <v>985</v>
      </c>
      <c r="D151">
        <v>2020</v>
      </c>
      <c r="E151" t="s">
        <v>966</v>
      </c>
      <c r="F151" t="s">
        <v>1732</v>
      </c>
      <c r="G151" t="s">
        <v>968</v>
      </c>
      <c r="H151" t="s">
        <v>1733</v>
      </c>
      <c r="I151">
        <v>1</v>
      </c>
      <c r="J151">
        <v>233.39318333333341</v>
      </c>
      <c r="K151">
        <v>30</v>
      </c>
      <c r="L151">
        <v>31.536000000000001</v>
      </c>
      <c r="M151">
        <v>6549.0142310829506</v>
      </c>
      <c r="N151">
        <v>6421.1425612343974</v>
      </c>
      <c r="O151">
        <v>3968.077175989039</v>
      </c>
      <c r="P151">
        <v>3222.0031734476329</v>
      </c>
      <c r="Q151">
        <v>2629.692312978324</v>
      </c>
      <c r="R151">
        <v>2226.8699153391431</v>
      </c>
      <c r="S151">
        <v>1953.258376919596</v>
      </c>
      <c r="T151">
        <v>1953.258376919596</v>
      </c>
      <c r="U151">
        <v>41.27117929699714</v>
      </c>
      <c r="V151">
        <v>40.608188464916751</v>
      </c>
      <c r="W151">
        <v>39.779449924816397</v>
      </c>
      <c r="X151">
        <v>39.157896019741258</v>
      </c>
      <c r="Y151">
        <v>38.536342114665999</v>
      </c>
      <c r="Z151">
        <v>37.914788209590739</v>
      </c>
      <c r="AA151">
        <v>37.293234304515479</v>
      </c>
      <c r="AB151">
        <v>37.293234304515479</v>
      </c>
      <c r="AS151">
        <v>0.34360675000000002</v>
      </c>
      <c r="AT151">
        <v>0.38677175000000003</v>
      </c>
      <c r="AU151">
        <v>0.44072800000000001</v>
      </c>
      <c r="AV151">
        <v>0.44072800000000001</v>
      </c>
      <c r="AW151">
        <v>0.44072800000000001</v>
      </c>
      <c r="AX151">
        <v>0.44072800000000001</v>
      </c>
      <c r="AY151">
        <v>0.44072800000000001</v>
      </c>
      <c r="AZ151">
        <v>0.44072800000000001</v>
      </c>
    </row>
    <row r="152" spans="1:52">
      <c r="A152" t="s">
        <v>832</v>
      </c>
      <c r="B152" t="s">
        <v>985</v>
      </c>
      <c r="D152">
        <v>2020</v>
      </c>
      <c r="E152" t="s">
        <v>966</v>
      </c>
      <c r="F152" t="s">
        <v>1734</v>
      </c>
      <c r="G152" t="s">
        <v>968</v>
      </c>
      <c r="H152" t="s">
        <v>1735</v>
      </c>
      <c r="I152">
        <v>1</v>
      </c>
      <c r="J152">
        <v>233.39318333333341</v>
      </c>
      <c r="K152">
        <v>30</v>
      </c>
      <c r="L152">
        <v>31.536000000000001</v>
      </c>
      <c r="M152">
        <v>6549.0142310829506</v>
      </c>
      <c r="N152">
        <v>6421.1425612343974</v>
      </c>
      <c r="O152">
        <v>3968.077175989039</v>
      </c>
      <c r="P152">
        <v>3222.0031734476329</v>
      </c>
      <c r="Q152">
        <v>2629.692312978324</v>
      </c>
      <c r="R152">
        <v>2226.8699153391431</v>
      </c>
      <c r="S152">
        <v>1953.258376919596</v>
      </c>
      <c r="T152">
        <v>1953.258376919596</v>
      </c>
      <c r="U152">
        <v>41.27117929699714</v>
      </c>
      <c r="V152">
        <v>40.608188464916751</v>
      </c>
      <c r="W152">
        <v>39.779449924816397</v>
      </c>
      <c r="X152">
        <v>39.157896019741258</v>
      </c>
      <c r="Y152">
        <v>38.536342114665999</v>
      </c>
      <c r="Z152">
        <v>37.914788209590739</v>
      </c>
      <c r="AA152">
        <v>37.293234304515479</v>
      </c>
      <c r="AB152">
        <v>37.293234304515479</v>
      </c>
      <c r="AS152">
        <v>0.32920654999999999</v>
      </c>
      <c r="AT152">
        <v>0.37244274999999999</v>
      </c>
      <c r="AU152">
        <v>0.42648799999999998</v>
      </c>
      <c r="AV152">
        <v>0.42648799999999998</v>
      </c>
      <c r="AW152">
        <v>0.42648799999999998</v>
      </c>
      <c r="AX152">
        <v>0.42648799999999998</v>
      </c>
      <c r="AY152">
        <v>0.42648799999999998</v>
      </c>
      <c r="AZ152">
        <v>0.42648799999999998</v>
      </c>
    </row>
    <row r="153" spans="1:52">
      <c r="A153" t="s">
        <v>832</v>
      </c>
      <c r="B153" t="s">
        <v>985</v>
      </c>
      <c r="D153">
        <v>2020</v>
      </c>
      <c r="E153" t="s">
        <v>966</v>
      </c>
      <c r="F153" t="s">
        <v>1736</v>
      </c>
      <c r="G153" t="s">
        <v>968</v>
      </c>
      <c r="H153" t="s">
        <v>1737</v>
      </c>
      <c r="I153">
        <v>1</v>
      </c>
      <c r="J153">
        <v>233.39318333333341</v>
      </c>
      <c r="K153">
        <v>30</v>
      </c>
      <c r="L153">
        <v>31.536000000000001</v>
      </c>
      <c r="M153">
        <v>6549.0142310829506</v>
      </c>
      <c r="N153">
        <v>6421.1425612343974</v>
      </c>
      <c r="O153">
        <v>3968.077175989039</v>
      </c>
      <c r="P153">
        <v>3222.0031734476329</v>
      </c>
      <c r="Q153">
        <v>2629.692312978324</v>
      </c>
      <c r="R153">
        <v>2226.8699153391431</v>
      </c>
      <c r="S153">
        <v>1953.258376919596</v>
      </c>
      <c r="T153">
        <v>1953.258376919596</v>
      </c>
      <c r="U153">
        <v>41.27117929699714</v>
      </c>
      <c r="V153">
        <v>40.608188464916751</v>
      </c>
      <c r="W153">
        <v>39.779449924816397</v>
      </c>
      <c r="X153">
        <v>39.157896019741258</v>
      </c>
      <c r="Y153">
        <v>38.536342114665999</v>
      </c>
      <c r="Z153">
        <v>37.914788209590739</v>
      </c>
      <c r="AA153">
        <v>37.293234304515479</v>
      </c>
      <c r="AB153">
        <v>37.293234304515479</v>
      </c>
      <c r="AS153">
        <v>0.30730364999999998</v>
      </c>
      <c r="AT153">
        <v>0.35050425000000002</v>
      </c>
      <c r="AU153">
        <v>0.404505</v>
      </c>
      <c r="AV153">
        <v>0.404505</v>
      </c>
      <c r="AW153">
        <v>0.404505</v>
      </c>
      <c r="AX153">
        <v>0.404505</v>
      </c>
      <c r="AY153">
        <v>0.404505</v>
      </c>
      <c r="AZ153">
        <v>0.404505</v>
      </c>
    </row>
    <row r="154" spans="1:52">
      <c r="A154" t="s">
        <v>832</v>
      </c>
      <c r="B154" t="s">
        <v>985</v>
      </c>
      <c r="D154">
        <v>2020</v>
      </c>
      <c r="E154" t="s">
        <v>966</v>
      </c>
      <c r="F154" t="s">
        <v>1738</v>
      </c>
      <c r="G154" t="s">
        <v>968</v>
      </c>
      <c r="H154" t="s">
        <v>1739</v>
      </c>
      <c r="I154">
        <v>1</v>
      </c>
      <c r="J154">
        <v>233.39318333333341</v>
      </c>
      <c r="K154">
        <v>30</v>
      </c>
      <c r="L154">
        <v>31.536000000000001</v>
      </c>
      <c r="M154">
        <v>6549.0142310829506</v>
      </c>
      <c r="N154">
        <v>6421.1425612343974</v>
      </c>
      <c r="O154">
        <v>3968.077175989039</v>
      </c>
      <c r="P154">
        <v>3222.0031734476329</v>
      </c>
      <c r="Q154">
        <v>2629.692312978324</v>
      </c>
      <c r="R154">
        <v>2226.8699153391431</v>
      </c>
      <c r="S154">
        <v>1953.258376919596</v>
      </c>
      <c r="T154">
        <v>1953.258376919596</v>
      </c>
      <c r="U154">
        <v>41.27117929699714</v>
      </c>
      <c r="V154">
        <v>40.608188464916751</v>
      </c>
      <c r="W154">
        <v>39.779449924816397</v>
      </c>
      <c r="X154">
        <v>39.157896019741258</v>
      </c>
      <c r="Y154">
        <v>38.536342114665999</v>
      </c>
      <c r="Z154">
        <v>37.914788209590739</v>
      </c>
      <c r="AA154">
        <v>37.293234304515479</v>
      </c>
      <c r="AB154">
        <v>37.293234304515479</v>
      </c>
      <c r="AS154">
        <v>0.27663647499999999</v>
      </c>
      <c r="AT154">
        <v>0.319187374999999</v>
      </c>
      <c r="AU154">
        <v>0.37237599999999998</v>
      </c>
      <c r="AV154">
        <v>0.37237599999999998</v>
      </c>
      <c r="AW154">
        <v>0.37237599999999998</v>
      </c>
      <c r="AX154">
        <v>0.37237599999999998</v>
      </c>
      <c r="AY154">
        <v>0.37237599999999998</v>
      </c>
      <c r="AZ154">
        <v>0.37237599999999998</v>
      </c>
    </row>
    <row r="155" spans="1:52">
      <c r="A155" t="s">
        <v>832</v>
      </c>
      <c r="B155" t="s">
        <v>985</v>
      </c>
      <c r="D155">
        <v>2020</v>
      </c>
      <c r="E155" t="s">
        <v>966</v>
      </c>
      <c r="F155" t="s">
        <v>1740</v>
      </c>
      <c r="G155" t="s">
        <v>968</v>
      </c>
      <c r="H155" t="s">
        <v>1741</v>
      </c>
      <c r="I155">
        <v>1</v>
      </c>
      <c r="J155">
        <v>233.39318333333341</v>
      </c>
      <c r="K155">
        <v>30</v>
      </c>
      <c r="L155">
        <v>31.536000000000001</v>
      </c>
      <c r="M155">
        <v>6549.0142310829506</v>
      </c>
      <c r="N155">
        <v>6421.1425612343974</v>
      </c>
      <c r="O155">
        <v>3968.077175989039</v>
      </c>
      <c r="P155">
        <v>3222.0031734476329</v>
      </c>
      <c r="Q155">
        <v>2629.692312978324</v>
      </c>
      <c r="R155">
        <v>2226.8699153391431</v>
      </c>
      <c r="S155">
        <v>1953.258376919596</v>
      </c>
      <c r="T155">
        <v>1953.258376919596</v>
      </c>
      <c r="U155">
        <v>41.27117929699714</v>
      </c>
      <c r="V155">
        <v>40.608188464916751</v>
      </c>
      <c r="W155">
        <v>39.779449924816397</v>
      </c>
      <c r="X155">
        <v>39.157896019741258</v>
      </c>
      <c r="Y155">
        <v>38.536342114665999</v>
      </c>
      <c r="Z155">
        <v>37.914788209590739</v>
      </c>
      <c r="AA155">
        <v>37.293234304515479</v>
      </c>
      <c r="AB155">
        <v>37.293234304515479</v>
      </c>
      <c r="AS155">
        <v>0.23932990000000001</v>
      </c>
      <c r="AT155">
        <v>0.28030549999999999</v>
      </c>
      <c r="AU155">
        <v>0.33152500000000001</v>
      </c>
      <c r="AV155">
        <v>0.33152500000000001</v>
      </c>
      <c r="AW155">
        <v>0.33152500000000001</v>
      </c>
      <c r="AX155">
        <v>0.33152500000000001</v>
      </c>
      <c r="AY155">
        <v>0.33152500000000001</v>
      </c>
      <c r="AZ155">
        <v>0.33152500000000001</v>
      </c>
    </row>
    <row r="156" spans="1:52">
      <c r="A156" t="s">
        <v>832</v>
      </c>
      <c r="B156" t="s">
        <v>985</v>
      </c>
      <c r="D156">
        <v>2020</v>
      </c>
      <c r="E156" t="s">
        <v>966</v>
      </c>
      <c r="F156" t="s">
        <v>1742</v>
      </c>
      <c r="G156" t="s">
        <v>968</v>
      </c>
      <c r="H156" t="s">
        <v>1743</v>
      </c>
      <c r="I156">
        <v>1</v>
      </c>
      <c r="J156">
        <v>233.39318333333341</v>
      </c>
      <c r="K156">
        <v>30</v>
      </c>
      <c r="L156">
        <v>31.536000000000001</v>
      </c>
      <c r="M156">
        <v>6549.0142310829506</v>
      </c>
      <c r="N156">
        <v>6421.1425612343974</v>
      </c>
      <c r="O156">
        <v>3968.077175989039</v>
      </c>
      <c r="P156">
        <v>3222.0031734476329</v>
      </c>
      <c r="Q156">
        <v>2629.692312978324</v>
      </c>
      <c r="R156">
        <v>2226.8699153391431</v>
      </c>
      <c r="S156">
        <v>1953.258376919596</v>
      </c>
      <c r="T156">
        <v>1953.258376919596</v>
      </c>
      <c r="U156">
        <v>41.27117929699714</v>
      </c>
      <c r="V156">
        <v>40.608188464916751</v>
      </c>
      <c r="W156">
        <v>39.779449924816397</v>
      </c>
      <c r="X156">
        <v>39.157896019741258</v>
      </c>
      <c r="Y156">
        <v>38.536342114665999</v>
      </c>
      <c r="Z156">
        <v>37.914788209590739</v>
      </c>
      <c r="AA156">
        <v>37.293234304515479</v>
      </c>
      <c r="AB156">
        <v>37.293234304515479</v>
      </c>
      <c r="AS156">
        <v>0.199386699999999</v>
      </c>
      <c r="AT156">
        <v>0.23758550000000001</v>
      </c>
      <c r="AU156">
        <v>0.28533399999999998</v>
      </c>
      <c r="AV156">
        <v>0.28533399999999998</v>
      </c>
      <c r="AW156">
        <v>0.28533399999999998</v>
      </c>
      <c r="AX156">
        <v>0.28533399999999998</v>
      </c>
      <c r="AY156">
        <v>0.28533399999999998</v>
      </c>
      <c r="AZ156">
        <v>0.28533399999999998</v>
      </c>
    </row>
    <row r="157" spans="1:52">
      <c r="A157" t="s">
        <v>832</v>
      </c>
      <c r="B157" t="s">
        <v>985</v>
      </c>
      <c r="D157">
        <v>2020</v>
      </c>
      <c r="E157" t="s">
        <v>966</v>
      </c>
      <c r="F157" t="s">
        <v>1744</v>
      </c>
      <c r="G157" t="s">
        <v>979</v>
      </c>
      <c r="H157" t="s">
        <v>1745</v>
      </c>
      <c r="I157">
        <v>1</v>
      </c>
      <c r="J157">
        <v>700.17955000000006</v>
      </c>
      <c r="K157">
        <v>30</v>
      </c>
      <c r="L157">
        <v>31.536000000000001</v>
      </c>
      <c r="M157">
        <v>3232.554589138178</v>
      </c>
      <c r="N157">
        <v>2974.9201081634578</v>
      </c>
      <c r="O157">
        <v>2378.9027813256071</v>
      </c>
      <c r="P157">
        <v>1782.885454487767</v>
      </c>
      <c r="Q157">
        <v>1610.1995746889211</v>
      </c>
      <c r="R157">
        <v>1437.5136948900749</v>
      </c>
      <c r="S157">
        <v>1264.827815091229</v>
      </c>
      <c r="T157">
        <v>1264.827815091229</v>
      </c>
      <c r="U157">
        <v>34.293446157052799</v>
      </c>
      <c r="V157">
        <v>31.784509373254991</v>
      </c>
      <c r="W157">
        <v>26.108139740981851</v>
      </c>
      <c r="X157">
        <v>20.431770108708822</v>
      </c>
      <c r="Y157">
        <v>18.787138585640339</v>
      </c>
      <c r="Z157">
        <v>17.142507062571742</v>
      </c>
      <c r="AA157">
        <v>15.49787553950326</v>
      </c>
      <c r="AB157">
        <v>15.49787553950326</v>
      </c>
      <c r="AS157">
        <v>0.11991511872812199</v>
      </c>
      <c r="AT157">
        <v>0.120424240971688</v>
      </c>
      <c r="AU157">
        <v>0.121060643776146</v>
      </c>
      <c r="AV157">
        <v>0.121697046580603</v>
      </c>
      <c r="AW157">
        <v>0.12274461548711101</v>
      </c>
      <c r="AX157">
        <v>0.123792184393619</v>
      </c>
      <c r="AY157">
        <v>0.12483975330012601</v>
      </c>
      <c r="AZ157">
        <v>0.12483975330012601</v>
      </c>
    </row>
    <row r="158" spans="1:52">
      <c r="A158" t="s">
        <v>832</v>
      </c>
      <c r="B158" t="s">
        <v>985</v>
      </c>
      <c r="D158">
        <v>2020</v>
      </c>
      <c r="E158" t="s">
        <v>966</v>
      </c>
      <c r="F158" t="s">
        <v>1746</v>
      </c>
      <c r="G158" t="s">
        <v>979</v>
      </c>
      <c r="H158" t="s">
        <v>1747</v>
      </c>
      <c r="I158">
        <v>1</v>
      </c>
      <c r="J158">
        <v>700.17955000000006</v>
      </c>
      <c r="K158">
        <v>30</v>
      </c>
      <c r="L158">
        <v>31.536000000000001</v>
      </c>
      <c r="M158">
        <v>3232.554589138178</v>
      </c>
      <c r="N158">
        <v>2974.9201081634578</v>
      </c>
      <c r="O158">
        <v>2378.9027813256071</v>
      </c>
      <c r="P158">
        <v>1782.885454487767</v>
      </c>
      <c r="Q158">
        <v>1610.1995746889211</v>
      </c>
      <c r="R158">
        <v>1437.5136948900749</v>
      </c>
      <c r="S158">
        <v>1264.827815091229</v>
      </c>
      <c r="T158">
        <v>1264.827815091229</v>
      </c>
      <c r="U158">
        <v>34.293446157052799</v>
      </c>
      <c r="V158">
        <v>31.784509373254991</v>
      </c>
      <c r="W158">
        <v>26.108139740981851</v>
      </c>
      <c r="X158">
        <v>20.431770108708822</v>
      </c>
      <c r="Y158">
        <v>18.787138585640339</v>
      </c>
      <c r="Z158">
        <v>17.142507062571742</v>
      </c>
      <c r="AA158">
        <v>15.49787553950326</v>
      </c>
      <c r="AB158">
        <v>15.49787553950326</v>
      </c>
      <c r="AS158">
        <v>0.18503063549930401</v>
      </c>
      <c r="AT158">
        <v>0.18581621794522901</v>
      </c>
      <c r="AU158">
        <v>0.186798196002635</v>
      </c>
      <c r="AV158">
        <v>0.18778017406004199</v>
      </c>
      <c r="AW158">
        <v>0.18939658692404299</v>
      </c>
      <c r="AX158">
        <v>0.19101299978804501</v>
      </c>
      <c r="AY158">
        <v>0.192629412652047</v>
      </c>
      <c r="AZ158">
        <v>0.192629412652047</v>
      </c>
    </row>
    <row r="159" spans="1:52">
      <c r="A159" t="s">
        <v>832</v>
      </c>
      <c r="B159" t="s">
        <v>985</v>
      </c>
      <c r="D159">
        <v>2020</v>
      </c>
      <c r="E159" t="s">
        <v>966</v>
      </c>
      <c r="F159" t="s">
        <v>1748</v>
      </c>
      <c r="G159" t="s">
        <v>979</v>
      </c>
      <c r="H159" t="s">
        <v>1749</v>
      </c>
      <c r="I159">
        <v>1</v>
      </c>
      <c r="J159">
        <v>700.17955000000006</v>
      </c>
      <c r="K159">
        <v>30</v>
      </c>
      <c r="L159">
        <v>31.536000000000001</v>
      </c>
      <c r="M159">
        <v>3232.554589138178</v>
      </c>
      <c r="N159">
        <v>2974.9201081634578</v>
      </c>
      <c r="O159">
        <v>2378.9027813256071</v>
      </c>
      <c r="P159">
        <v>1782.885454487767</v>
      </c>
      <c r="Q159">
        <v>1610.1995746889211</v>
      </c>
      <c r="R159">
        <v>1437.5136948900749</v>
      </c>
      <c r="S159">
        <v>1264.827815091229</v>
      </c>
      <c r="T159">
        <v>1264.827815091229</v>
      </c>
      <c r="U159">
        <v>34.293446157052799</v>
      </c>
      <c r="V159">
        <v>31.784509373254991</v>
      </c>
      <c r="W159">
        <v>26.108139740981851</v>
      </c>
      <c r="X159">
        <v>20.431770108708822</v>
      </c>
      <c r="Y159">
        <v>18.787138585640339</v>
      </c>
      <c r="Z159">
        <v>17.142507062571742</v>
      </c>
      <c r="AA159">
        <v>15.49787553950326</v>
      </c>
      <c r="AB159">
        <v>15.49787553950326</v>
      </c>
      <c r="AS159">
        <v>0.18216811758946999</v>
      </c>
      <c r="AT159">
        <v>0.182941546675952</v>
      </c>
      <c r="AU159">
        <v>0.18390833303405599</v>
      </c>
      <c r="AV159">
        <v>0.184875119392159</v>
      </c>
      <c r="AW159">
        <v>0.18646652552816401</v>
      </c>
      <c r="AX159">
        <v>0.18805793166417001</v>
      </c>
      <c r="AY159">
        <v>0.18964933780017501</v>
      </c>
      <c r="AZ159">
        <v>0.18964933780017501</v>
      </c>
    </row>
    <row r="160" spans="1:52">
      <c r="A160" t="s">
        <v>832</v>
      </c>
      <c r="B160" t="s">
        <v>985</v>
      </c>
      <c r="D160">
        <v>2020</v>
      </c>
      <c r="E160" t="s">
        <v>966</v>
      </c>
      <c r="F160" t="s">
        <v>1750</v>
      </c>
      <c r="G160" t="s">
        <v>979</v>
      </c>
      <c r="H160" t="s">
        <v>1751</v>
      </c>
      <c r="I160">
        <v>1</v>
      </c>
      <c r="J160">
        <v>700.17955000000006</v>
      </c>
      <c r="K160">
        <v>30</v>
      </c>
      <c r="L160">
        <v>31.536000000000001</v>
      </c>
      <c r="M160">
        <v>3232.554589138178</v>
      </c>
      <c r="N160">
        <v>2974.9201081634578</v>
      </c>
      <c r="O160">
        <v>2378.9027813256071</v>
      </c>
      <c r="P160">
        <v>1782.885454487767</v>
      </c>
      <c r="Q160">
        <v>1610.1995746889211</v>
      </c>
      <c r="R160">
        <v>1437.5136948900749</v>
      </c>
      <c r="S160">
        <v>1264.827815091229</v>
      </c>
      <c r="T160">
        <v>1264.827815091229</v>
      </c>
      <c r="U160">
        <v>34.293446157052799</v>
      </c>
      <c r="V160">
        <v>31.784509373254991</v>
      </c>
      <c r="W160">
        <v>26.108139740981851</v>
      </c>
      <c r="X160">
        <v>20.431770108708822</v>
      </c>
      <c r="Y160">
        <v>18.787138585640339</v>
      </c>
      <c r="Z160">
        <v>17.142507062571742</v>
      </c>
      <c r="AA160">
        <v>15.49787553950326</v>
      </c>
      <c r="AB160">
        <v>15.49787553950326</v>
      </c>
      <c r="AS160">
        <v>0.16994680900089701</v>
      </c>
      <c r="AT160">
        <v>0.17066835021774401</v>
      </c>
      <c r="AU160">
        <v>0.17157027673880201</v>
      </c>
      <c r="AV160">
        <v>0.17247220325986101</v>
      </c>
      <c r="AW160">
        <v>0.173956845019447</v>
      </c>
      <c r="AX160">
        <v>0.17544148677903401</v>
      </c>
      <c r="AY160">
        <v>0.17692612853862</v>
      </c>
      <c r="AZ160">
        <v>0.17692612853862</v>
      </c>
    </row>
    <row r="161" spans="1:52">
      <c r="A161" t="s">
        <v>832</v>
      </c>
      <c r="B161" t="s">
        <v>985</v>
      </c>
      <c r="D161">
        <v>2020</v>
      </c>
      <c r="E161" t="s">
        <v>966</v>
      </c>
      <c r="F161" t="s">
        <v>1752</v>
      </c>
      <c r="G161" t="s">
        <v>979</v>
      </c>
      <c r="H161" t="s">
        <v>1753</v>
      </c>
      <c r="I161">
        <v>1</v>
      </c>
      <c r="J161">
        <v>700.17955000000006</v>
      </c>
      <c r="K161">
        <v>30</v>
      </c>
      <c r="L161">
        <v>31.536000000000001</v>
      </c>
      <c r="M161">
        <v>3232.554589138178</v>
      </c>
      <c r="N161">
        <v>2974.9201081634578</v>
      </c>
      <c r="O161">
        <v>2378.9027813256071</v>
      </c>
      <c r="P161">
        <v>1782.885454487767</v>
      </c>
      <c r="Q161">
        <v>1610.1995746889211</v>
      </c>
      <c r="R161">
        <v>1437.5136948900749</v>
      </c>
      <c r="S161">
        <v>1264.827815091229</v>
      </c>
      <c r="T161">
        <v>1264.827815091229</v>
      </c>
      <c r="U161">
        <v>34.293446157052799</v>
      </c>
      <c r="V161">
        <v>31.784509373254991</v>
      </c>
      <c r="W161">
        <v>26.108139740981851</v>
      </c>
      <c r="X161">
        <v>20.431770108708822</v>
      </c>
      <c r="Y161">
        <v>18.787138585640339</v>
      </c>
      <c r="Z161">
        <v>17.142507062571742</v>
      </c>
      <c r="AA161">
        <v>15.49787553950326</v>
      </c>
      <c r="AB161">
        <v>15.49787553950326</v>
      </c>
      <c r="AS161">
        <v>0.16059540108645801</v>
      </c>
      <c r="AT161">
        <v>0.16127723913802999</v>
      </c>
      <c r="AU161">
        <v>0.162129536702494</v>
      </c>
      <c r="AV161">
        <v>0.162981834266958</v>
      </c>
      <c r="AW161">
        <v>0.164384782873361</v>
      </c>
      <c r="AX161">
        <v>0.165787731479764</v>
      </c>
      <c r="AY161">
        <v>0.167190680086168</v>
      </c>
      <c r="AZ161">
        <v>0.167190680086168</v>
      </c>
    </row>
    <row r="162" spans="1:52">
      <c r="A162" t="s">
        <v>832</v>
      </c>
      <c r="B162" t="s">
        <v>985</v>
      </c>
      <c r="D162">
        <v>2020</v>
      </c>
      <c r="E162" t="s">
        <v>966</v>
      </c>
      <c r="F162" t="s">
        <v>1754</v>
      </c>
      <c r="G162" t="s">
        <v>979</v>
      </c>
      <c r="H162" t="s">
        <v>1755</v>
      </c>
      <c r="I162">
        <v>1</v>
      </c>
      <c r="J162">
        <v>700.17955000000006</v>
      </c>
      <c r="K162">
        <v>30</v>
      </c>
      <c r="L162">
        <v>31.536000000000001</v>
      </c>
      <c r="M162">
        <v>3232.554589138178</v>
      </c>
      <c r="N162">
        <v>2974.9201081634578</v>
      </c>
      <c r="O162">
        <v>2378.9027813256071</v>
      </c>
      <c r="P162">
        <v>1782.885454487767</v>
      </c>
      <c r="Q162">
        <v>1610.1995746889211</v>
      </c>
      <c r="R162">
        <v>1437.5136948900749</v>
      </c>
      <c r="S162">
        <v>1264.827815091229</v>
      </c>
      <c r="T162">
        <v>1264.827815091229</v>
      </c>
      <c r="U162">
        <v>34.293446157052799</v>
      </c>
      <c r="V162">
        <v>31.784509373254991</v>
      </c>
      <c r="W162">
        <v>26.108139740981851</v>
      </c>
      <c r="X162">
        <v>20.431770108708822</v>
      </c>
      <c r="Y162">
        <v>18.787138585640339</v>
      </c>
      <c r="Z162">
        <v>17.142507062571742</v>
      </c>
      <c r="AA162">
        <v>15.49787553950326</v>
      </c>
      <c r="AB162">
        <v>15.49787553950326</v>
      </c>
      <c r="AS162">
        <v>0.152109734046392</v>
      </c>
      <c r="AT162">
        <v>0.15275554459878399</v>
      </c>
      <c r="AU162">
        <v>0.153562807789274</v>
      </c>
      <c r="AV162">
        <v>0.15437007097976299</v>
      </c>
      <c r="AW162">
        <v>0.155698889476165</v>
      </c>
      <c r="AX162">
        <v>0.15702770797256699</v>
      </c>
      <c r="AY162">
        <v>0.158356526468969</v>
      </c>
      <c r="AZ162">
        <v>0.158356526468969</v>
      </c>
    </row>
    <row r="163" spans="1:52">
      <c r="A163" t="s">
        <v>832</v>
      </c>
      <c r="B163" t="s">
        <v>985</v>
      </c>
      <c r="D163">
        <v>2020</v>
      </c>
      <c r="E163" t="s">
        <v>966</v>
      </c>
      <c r="F163" t="s">
        <v>1756</v>
      </c>
      <c r="G163" t="s">
        <v>979</v>
      </c>
      <c r="H163" t="s">
        <v>1757</v>
      </c>
      <c r="I163">
        <v>1</v>
      </c>
      <c r="J163">
        <v>700.17955000000006</v>
      </c>
      <c r="K163">
        <v>30</v>
      </c>
      <c r="L163">
        <v>31.536000000000001</v>
      </c>
      <c r="M163">
        <v>3232.554589138178</v>
      </c>
      <c r="N163">
        <v>2974.9201081634578</v>
      </c>
      <c r="O163">
        <v>2378.9027813256071</v>
      </c>
      <c r="P163">
        <v>1782.885454487767</v>
      </c>
      <c r="Q163">
        <v>1610.1995746889211</v>
      </c>
      <c r="R163">
        <v>1437.5136948900749</v>
      </c>
      <c r="S163">
        <v>1264.827815091229</v>
      </c>
      <c r="T163">
        <v>1264.827815091229</v>
      </c>
      <c r="U163">
        <v>34.293446157052799</v>
      </c>
      <c r="V163">
        <v>31.784509373254991</v>
      </c>
      <c r="W163">
        <v>26.108139740981851</v>
      </c>
      <c r="X163">
        <v>20.431770108708822</v>
      </c>
      <c r="Y163">
        <v>18.787138585640339</v>
      </c>
      <c r="Z163">
        <v>17.142507062571742</v>
      </c>
      <c r="AA163">
        <v>15.49787553950326</v>
      </c>
      <c r="AB163">
        <v>15.49787553950326</v>
      </c>
      <c r="AS163">
        <v>0.15022218240747401</v>
      </c>
      <c r="AT163">
        <v>0.15085997900353201</v>
      </c>
      <c r="AU163">
        <v>0.15165722474860399</v>
      </c>
      <c r="AV163">
        <v>0.152454470493676</v>
      </c>
      <c r="AW163">
        <v>0.15376679948961</v>
      </c>
      <c r="AX163">
        <v>0.155079128485545</v>
      </c>
      <c r="AY163">
        <v>0.15639145748147901</v>
      </c>
      <c r="AZ163">
        <v>0.15639145748147901</v>
      </c>
    </row>
    <row r="164" spans="1:52">
      <c r="A164" t="s">
        <v>832</v>
      </c>
      <c r="B164" t="s">
        <v>985</v>
      </c>
      <c r="D164">
        <v>2020</v>
      </c>
      <c r="E164" t="s">
        <v>966</v>
      </c>
      <c r="F164" t="s">
        <v>1758</v>
      </c>
      <c r="G164" t="s">
        <v>979</v>
      </c>
      <c r="H164" t="s">
        <v>1759</v>
      </c>
      <c r="I164">
        <v>1</v>
      </c>
      <c r="J164">
        <v>700.17955000000006</v>
      </c>
      <c r="K164">
        <v>30</v>
      </c>
      <c r="L164">
        <v>31.536000000000001</v>
      </c>
      <c r="M164">
        <v>3232.554589138178</v>
      </c>
      <c r="N164">
        <v>2974.9201081634578</v>
      </c>
      <c r="O164">
        <v>2378.9027813256071</v>
      </c>
      <c r="P164">
        <v>1782.885454487767</v>
      </c>
      <c r="Q164">
        <v>1610.1995746889211</v>
      </c>
      <c r="R164">
        <v>1437.5136948900749</v>
      </c>
      <c r="S164">
        <v>1264.827815091229</v>
      </c>
      <c r="T164">
        <v>1264.827815091229</v>
      </c>
      <c r="U164">
        <v>34.293446157052799</v>
      </c>
      <c r="V164">
        <v>31.784509373254991</v>
      </c>
      <c r="W164">
        <v>26.108139740981851</v>
      </c>
      <c r="X164">
        <v>20.431770108708822</v>
      </c>
      <c r="Y164">
        <v>18.787138585640339</v>
      </c>
      <c r="Z164">
        <v>17.142507062571742</v>
      </c>
      <c r="AA164">
        <v>15.49787553950326</v>
      </c>
      <c r="AB164">
        <v>15.49787553950326</v>
      </c>
      <c r="AS164">
        <v>0.14359938576070599</v>
      </c>
      <c r="AT164">
        <v>0.144209064025037</v>
      </c>
      <c r="AU164">
        <v>0.14497116185545</v>
      </c>
      <c r="AV164">
        <v>0.14573325968586401</v>
      </c>
      <c r="AW164">
        <v>0.14698773245887201</v>
      </c>
      <c r="AX164">
        <v>0.148242205231881</v>
      </c>
      <c r="AY164">
        <v>0.149496678004889</v>
      </c>
      <c r="AZ164">
        <v>0.149496678004889</v>
      </c>
    </row>
    <row r="165" spans="1:52">
      <c r="A165" t="s">
        <v>832</v>
      </c>
      <c r="B165" t="s">
        <v>985</v>
      </c>
      <c r="D165">
        <v>2020</v>
      </c>
      <c r="E165" t="s">
        <v>966</v>
      </c>
      <c r="F165" t="s">
        <v>1760</v>
      </c>
      <c r="G165" t="s">
        <v>979</v>
      </c>
      <c r="H165" t="s">
        <v>1761</v>
      </c>
      <c r="I165">
        <v>1</v>
      </c>
      <c r="J165">
        <v>700.17955000000006</v>
      </c>
      <c r="K165">
        <v>30</v>
      </c>
      <c r="L165">
        <v>31.536000000000001</v>
      </c>
      <c r="M165">
        <v>3232.554589138178</v>
      </c>
      <c r="N165">
        <v>2974.9201081634578</v>
      </c>
      <c r="O165">
        <v>2378.9027813256071</v>
      </c>
      <c r="P165">
        <v>1782.885454487767</v>
      </c>
      <c r="Q165">
        <v>1610.1995746889211</v>
      </c>
      <c r="R165">
        <v>1437.5136948900749</v>
      </c>
      <c r="S165">
        <v>1264.827815091229</v>
      </c>
      <c r="T165">
        <v>1264.827815091229</v>
      </c>
      <c r="U165">
        <v>34.293446157052799</v>
      </c>
      <c r="V165">
        <v>31.784509373254991</v>
      </c>
      <c r="W165">
        <v>26.108139740981851</v>
      </c>
      <c r="X165">
        <v>20.431770108708822</v>
      </c>
      <c r="Y165">
        <v>18.787138585640339</v>
      </c>
      <c r="Z165">
        <v>17.142507062571742</v>
      </c>
      <c r="AA165">
        <v>15.49787553950326</v>
      </c>
      <c r="AB165">
        <v>15.49787553950326</v>
      </c>
      <c r="AS165">
        <v>0.136792993704728</v>
      </c>
      <c r="AT165">
        <v>0.13737377414841001</v>
      </c>
      <c r="AU165">
        <v>0.138099749703012</v>
      </c>
      <c r="AV165">
        <v>0.138825725257614</v>
      </c>
      <c r="AW165">
        <v>0.14002073793285499</v>
      </c>
      <c r="AX165">
        <v>0.14121575060809699</v>
      </c>
      <c r="AY165">
        <v>0.14241076328333799</v>
      </c>
      <c r="AZ165">
        <v>0.14241076328333799</v>
      </c>
    </row>
    <row r="166" spans="1:52">
      <c r="A166" t="s">
        <v>832</v>
      </c>
      <c r="B166" t="s">
        <v>985</v>
      </c>
      <c r="D166">
        <v>2020</v>
      </c>
      <c r="E166" t="s">
        <v>966</v>
      </c>
      <c r="F166" t="s">
        <v>1762</v>
      </c>
      <c r="G166" t="s">
        <v>979</v>
      </c>
      <c r="H166" t="s">
        <v>1763</v>
      </c>
      <c r="I166">
        <v>1</v>
      </c>
      <c r="J166">
        <v>700.17955000000006</v>
      </c>
      <c r="K166">
        <v>30</v>
      </c>
      <c r="L166">
        <v>31.536000000000001</v>
      </c>
      <c r="M166">
        <v>3232.554589138178</v>
      </c>
      <c r="N166">
        <v>2974.9201081634578</v>
      </c>
      <c r="O166">
        <v>2378.9027813256071</v>
      </c>
      <c r="P166">
        <v>1782.885454487767</v>
      </c>
      <c r="Q166">
        <v>1610.1995746889211</v>
      </c>
      <c r="R166">
        <v>1437.5136948900749</v>
      </c>
      <c r="S166">
        <v>1264.827815091229</v>
      </c>
      <c r="T166">
        <v>1264.827815091229</v>
      </c>
      <c r="U166">
        <v>34.293446157052799</v>
      </c>
      <c r="V166">
        <v>31.784509373254991</v>
      </c>
      <c r="W166">
        <v>26.108139740981851</v>
      </c>
      <c r="X166">
        <v>20.431770108708822</v>
      </c>
      <c r="Y166">
        <v>18.787138585640339</v>
      </c>
      <c r="Z166">
        <v>17.142507062571742</v>
      </c>
      <c r="AA166">
        <v>15.49787553950326</v>
      </c>
      <c r="AB166">
        <v>15.49787553950326</v>
      </c>
      <c r="AS166">
        <v>0.13134788521027199</v>
      </c>
      <c r="AT166">
        <v>0.13190554741930099</v>
      </c>
      <c r="AU166">
        <v>0.13260262518058699</v>
      </c>
      <c r="AV166">
        <v>0.13329970294187399</v>
      </c>
      <c r="AW166">
        <v>0.13444714758389401</v>
      </c>
      <c r="AX166">
        <v>0.135594592225914</v>
      </c>
      <c r="AY166">
        <v>0.13674203686793501</v>
      </c>
      <c r="AZ166">
        <v>0.13674203686793501</v>
      </c>
    </row>
    <row r="167" spans="1:52">
      <c r="A167" t="s">
        <v>832</v>
      </c>
      <c r="B167" t="s">
        <v>985</v>
      </c>
      <c r="D167">
        <v>2020</v>
      </c>
      <c r="E167" t="s">
        <v>966</v>
      </c>
      <c r="F167" t="s">
        <v>1764</v>
      </c>
      <c r="G167" t="s">
        <v>979</v>
      </c>
      <c r="H167" t="s">
        <v>1765</v>
      </c>
      <c r="I167">
        <v>1</v>
      </c>
      <c r="J167">
        <v>700.17955000000006</v>
      </c>
      <c r="K167">
        <v>30</v>
      </c>
      <c r="L167">
        <v>31.536000000000001</v>
      </c>
      <c r="M167">
        <v>1912.264310519447</v>
      </c>
      <c r="N167">
        <v>1887.703407882211</v>
      </c>
      <c r="O167">
        <v>1569.6288150057401</v>
      </c>
      <c r="P167">
        <v>1251.5542221292801</v>
      </c>
      <c r="Q167">
        <v>1147.154572863142</v>
      </c>
      <c r="R167">
        <v>1042.7549235970189</v>
      </c>
      <c r="S167">
        <v>938.35527433088987</v>
      </c>
      <c r="T167">
        <v>938.35527433088987</v>
      </c>
      <c r="U167">
        <v>20.242248163120561</v>
      </c>
      <c r="V167">
        <v>19.891925366567069</v>
      </c>
      <c r="W167">
        <v>17.127058056750311</v>
      </c>
      <c r="X167">
        <v>14.36219074693344</v>
      </c>
      <c r="Y167">
        <v>13.45469551192622</v>
      </c>
      <c r="Z167">
        <v>12.547200276919</v>
      </c>
      <c r="AA167">
        <v>11.63970504191178</v>
      </c>
      <c r="AB167">
        <v>11.63970504191178</v>
      </c>
      <c r="AS167">
        <v>0.12096965050148401</v>
      </c>
      <c r="AT167">
        <v>0.123418852376513</v>
      </c>
      <c r="AU167">
        <v>0.1264803547203</v>
      </c>
      <c r="AV167">
        <v>0.129541857064086</v>
      </c>
      <c r="AW167">
        <v>0.13168729284127201</v>
      </c>
      <c r="AX167">
        <v>0.13383272861845799</v>
      </c>
      <c r="AY167">
        <v>0.135978164395645</v>
      </c>
      <c r="AZ167">
        <v>0.135978164395645</v>
      </c>
    </row>
    <row r="168" spans="1:52">
      <c r="A168" t="s">
        <v>832</v>
      </c>
      <c r="B168" t="s">
        <v>985</v>
      </c>
      <c r="D168">
        <v>2020</v>
      </c>
      <c r="E168" t="s">
        <v>966</v>
      </c>
      <c r="F168" t="s">
        <v>1766</v>
      </c>
      <c r="G168" t="s">
        <v>979</v>
      </c>
      <c r="H168" t="s">
        <v>1767</v>
      </c>
      <c r="I168">
        <v>1</v>
      </c>
      <c r="J168">
        <v>700.17955000000006</v>
      </c>
      <c r="K168">
        <v>30</v>
      </c>
      <c r="L168">
        <v>31.536000000000001</v>
      </c>
      <c r="M168">
        <v>1912.264310519447</v>
      </c>
      <c r="N168">
        <v>1887.703407882211</v>
      </c>
      <c r="O168">
        <v>1569.6288150057401</v>
      </c>
      <c r="P168">
        <v>1251.5542221292801</v>
      </c>
      <c r="Q168">
        <v>1147.154572863142</v>
      </c>
      <c r="R168">
        <v>1042.7549235970189</v>
      </c>
      <c r="S168">
        <v>938.35527433088987</v>
      </c>
      <c r="T168">
        <v>938.35527433088987</v>
      </c>
      <c r="U168">
        <v>20.242248163120561</v>
      </c>
      <c r="V168">
        <v>19.891925366567069</v>
      </c>
      <c r="W168">
        <v>17.127058056750311</v>
      </c>
      <c r="X168">
        <v>14.36219074693344</v>
      </c>
      <c r="Y168">
        <v>13.45469551192622</v>
      </c>
      <c r="Z168">
        <v>12.547200276919</v>
      </c>
      <c r="AA168">
        <v>11.63970504191178</v>
      </c>
      <c r="AB168">
        <v>11.63970504191178</v>
      </c>
      <c r="AS168">
        <v>0.18816672532975201</v>
      </c>
      <c r="AT168">
        <v>0.19197642713995999</v>
      </c>
      <c r="AU168">
        <v>0.19673855440272101</v>
      </c>
      <c r="AV168">
        <v>0.20150068166548099</v>
      </c>
      <c r="AW168">
        <v>0.20483787924293001</v>
      </c>
      <c r="AX168">
        <v>0.208175076820379</v>
      </c>
      <c r="AY168">
        <v>0.21151227439782799</v>
      </c>
      <c r="AZ168">
        <v>0.21151227439782799</v>
      </c>
    </row>
    <row r="169" spans="1:52">
      <c r="A169" t="s">
        <v>832</v>
      </c>
      <c r="B169" t="s">
        <v>985</v>
      </c>
      <c r="D169">
        <v>2020</v>
      </c>
      <c r="E169" t="s">
        <v>966</v>
      </c>
      <c r="F169" t="s">
        <v>1768</v>
      </c>
      <c r="G169" t="s">
        <v>979</v>
      </c>
      <c r="H169" t="s">
        <v>1769</v>
      </c>
      <c r="I169">
        <v>1</v>
      </c>
      <c r="J169">
        <v>700.17955000000006</v>
      </c>
      <c r="K169">
        <v>30</v>
      </c>
      <c r="L169">
        <v>31.536000000000001</v>
      </c>
      <c r="M169">
        <v>1912.264310519447</v>
      </c>
      <c r="N169">
        <v>1887.703407882211</v>
      </c>
      <c r="O169">
        <v>1569.6288150057401</v>
      </c>
      <c r="P169">
        <v>1251.5542221292801</v>
      </c>
      <c r="Q169">
        <v>1147.154572863142</v>
      </c>
      <c r="R169">
        <v>1042.7549235970189</v>
      </c>
      <c r="S169">
        <v>938.35527433088987</v>
      </c>
      <c r="T169">
        <v>938.35527433088987</v>
      </c>
      <c r="U169">
        <v>20.242248163120561</v>
      </c>
      <c r="V169">
        <v>19.891925366567069</v>
      </c>
      <c r="W169">
        <v>17.127058056750311</v>
      </c>
      <c r="X169">
        <v>14.36219074693344</v>
      </c>
      <c r="Y169">
        <v>13.45469551192622</v>
      </c>
      <c r="Z169">
        <v>12.547200276919</v>
      </c>
      <c r="AA169">
        <v>11.63970504191178</v>
      </c>
      <c r="AB169">
        <v>11.63970504191178</v>
      </c>
      <c r="AS169">
        <v>0.18134325755257399</v>
      </c>
      <c r="AT169">
        <v>0.185014808595174</v>
      </c>
      <c r="AU169">
        <v>0.18960424739842399</v>
      </c>
      <c r="AV169">
        <v>0.19419368620167399</v>
      </c>
      <c r="AW169">
        <v>0.197409867376802</v>
      </c>
      <c r="AX169">
        <v>0.200626048551931</v>
      </c>
      <c r="AY169">
        <v>0.20384222972706001</v>
      </c>
      <c r="AZ169">
        <v>0.20384222972706001</v>
      </c>
    </row>
    <row r="170" spans="1:52">
      <c r="A170" t="s">
        <v>832</v>
      </c>
      <c r="B170" t="s">
        <v>985</v>
      </c>
      <c r="D170">
        <v>2020</v>
      </c>
      <c r="E170" t="s">
        <v>966</v>
      </c>
      <c r="F170" t="s">
        <v>1770</v>
      </c>
      <c r="G170" t="s">
        <v>979</v>
      </c>
      <c r="H170" t="s">
        <v>1771</v>
      </c>
      <c r="I170">
        <v>1</v>
      </c>
      <c r="J170">
        <v>700.17955000000006</v>
      </c>
      <c r="K170">
        <v>30</v>
      </c>
      <c r="L170">
        <v>31.536000000000001</v>
      </c>
      <c r="M170">
        <v>1912.264310519447</v>
      </c>
      <c r="N170">
        <v>1887.703407882211</v>
      </c>
      <c r="O170">
        <v>1569.6288150057401</v>
      </c>
      <c r="P170">
        <v>1251.5542221292801</v>
      </c>
      <c r="Q170">
        <v>1147.154572863142</v>
      </c>
      <c r="R170">
        <v>1042.7549235970189</v>
      </c>
      <c r="S170">
        <v>938.35527433088987</v>
      </c>
      <c r="T170">
        <v>938.35527433088987</v>
      </c>
      <c r="U170">
        <v>20.242248163120561</v>
      </c>
      <c r="V170">
        <v>19.891925366567069</v>
      </c>
      <c r="W170">
        <v>17.127058056750311</v>
      </c>
      <c r="X170">
        <v>14.36219074693344</v>
      </c>
      <c r="Y170">
        <v>13.45469551192622</v>
      </c>
      <c r="Z170">
        <v>12.547200276919</v>
      </c>
      <c r="AA170">
        <v>11.63970504191178</v>
      </c>
      <c r="AB170">
        <v>11.63970504191178</v>
      </c>
      <c r="AS170">
        <v>0.17166269953272201</v>
      </c>
      <c r="AT170">
        <v>0.17513825396993199</v>
      </c>
      <c r="AU170">
        <v>0.17948269701644401</v>
      </c>
      <c r="AV170">
        <v>0.183827140062956</v>
      </c>
      <c r="AW170">
        <v>0.186871633418596</v>
      </c>
      <c r="AX170">
        <v>0.189916126774236</v>
      </c>
      <c r="AY170">
        <v>0.192960620129876</v>
      </c>
      <c r="AZ170">
        <v>0.192960620129876</v>
      </c>
    </row>
    <row r="171" spans="1:52">
      <c r="A171" t="s">
        <v>832</v>
      </c>
      <c r="B171" t="s">
        <v>985</v>
      </c>
      <c r="D171">
        <v>2020</v>
      </c>
      <c r="E171" t="s">
        <v>966</v>
      </c>
      <c r="F171" t="s">
        <v>1772</v>
      </c>
      <c r="G171" t="s">
        <v>979</v>
      </c>
      <c r="H171" t="s">
        <v>1773</v>
      </c>
      <c r="I171">
        <v>1</v>
      </c>
      <c r="J171">
        <v>700.17955000000006</v>
      </c>
      <c r="K171">
        <v>30</v>
      </c>
      <c r="L171">
        <v>31.536000000000001</v>
      </c>
      <c r="M171">
        <v>1912.264310519447</v>
      </c>
      <c r="N171">
        <v>1887.703407882211</v>
      </c>
      <c r="O171">
        <v>1569.6288150057401</v>
      </c>
      <c r="P171">
        <v>1251.5542221292801</v>
      </c>
      <c r="Q171">
        <v>1147.154572863142</v>
      </c>
      <c r="R171">
        <v>1042.7549235970189</v>
      </c>
      <c r="S171">
        <v>938.35527433088987</v>
      </c>
      <c r="T171">
        <v>938.35527433088987</v>
      </c>
      <c r="U171">
        <v>20.242248163120561</v>
      </c>
      <c r="V171">
        <v>19.891925366567069</v>
      </c>
      <c r="W171">
        <v>17.127058056750311</v>
      </c>
      <c r="X171">
        <v>14.36219074693344</v>
      </c>
      <c r="Y171">
        <v>13.45469551192622</v>
      </c>
      <c r="Z171">
        <v>12.547200276919</v>
      </c>
      <c r="AA171">
        <v>11.63970504191178</v>
      </c>
      <c r="AB171">
        <v>11.63970504191178</v>
      </c>
      <c r="AS171">
        <v>0.162592000968006</v>
      </c>
      <c r="AT171">
        <v>0.16588390626809399</v>
      </c>
      <c r="AU171">
        <v>0.169998787893204</v>
      </c>
      <c r="AV171">
        <v>0.174113669518314</v>
      </c>
      <c r="AW171">
        <v>0.17699729110864601</v>
      </c>
      <c r="AX171">
        <v>0.17988091269897899</v>
      </c>
      <c r="AY171">
        <v>0.182764534289311</v>
      </c>
      <c r="AZ171">
        <v>0.182764534289311</v>
      </c>
    </row>
    <row r="172" spans="1:52">
      <c r="A172" t="s">
        <v>832</v>
      </c>
      <c r="B172" t="s">
        <v>985</v>
      </c>
      <c r="D172">
        <v>2020</v>
      </c>
      <c r="E172" t="s">
        <v>966</v>
      </c>
      <c r="F172" t="s">
        <v>1774</v>
      </c>
      <c r="G172" t="s">
        <v>979</v>
      </c>
      <c r="H172" t="s">
        <v>1775</v>
      </c>
      <c r="I172">
        <v>1</v>
      </c>
      <c r="J172">
        <v>700.17955000000006</v>
      </c>
      <c r="K172">
        <v>30</v>
      </c>
      <c r="L172">
        <v>31.536000000000001</v>
      </c>
      <c r="M172">
        <v>1912.264310519447</v>
      </c>
      <c r="N172">
        <v>1887.703407882211</v>
      </c>
      <c r="O172">
        <v>1569.6288150057401</v>
      </c>
      <c r="P172">
        <v>1251.5542221292801</v>
      </c>
      <c r="Q172">
        <v>1147.154572863142</v>
      </c>
      <c r="R172">
        <v>1042.7549235970189</v>
      </c>
      <c r="S172">
        <v>938.35527433088987</v>
      </c>
      <c r="T172">
        <v>938.35527433088987</v>
      </c>
      <c r="U172">
        <v>20.242248163120561</v>
      </c>
      <c r="V172">
        <v>19.891925366567069</v>
      </c>
      <c r="W172">
        <v>17.127058056750311</v>
      </c>
      <c r="X172">
        <v>14.36219074693344</v>
      </c>
      <c r="Y172">
        <v>13.45469551192622</v>
      </c>
      <c r="Z172">
        <v>12.547200276919</v>
      </c>
      <c r="AA172">
        <v>11.63970504191178</v>
      </c>
      <c r="AB172">
        <v>11.63970504191178</v>
      </c>
      <c r="AS172">
        <v>0.15515839795587699</v>
      </c>
      <c r="AT172">
        <v>0.15829979943653499</v>
      </c>
      <c r="AU172">
        <v>0.162226551287358</v>
      </c>
      <c r="AV172">
        <v>0.166153303138181</v>
      </c>
      <c r="AW172">
        <v>0.16890508738096799</v>
      </c>
      <c r="AX172">
        <v>0.17165687162375501</v>
      </c>
      <c r="AY172">
        <v>0.174408655866542</v>
      </c>
      <c r="AZ172">
        <v>0.174408655866542</v>
      </c>
    </row>
    <row r="173" spans="1:52">
      <c r="A173" t="s">
        <v>832</v>
      </c>
      <c r="B173" t="s">
        <v>985</v>
      </c>
      <c r="D173">
        <v>2020</v>
      </c>
      <c r="E173" t="s">
        <v>966</v>
      </c>
      <c r="F173" t="s">
        <v>1776</v>
      </c>
      <c r="G173" t="s">
        <v>979</v>
      </c>
      <c r="H173" t="s">
        <v>1777</v>
      </c>
      <c r="I173">
        <v>1</v>
      </c>
      <c r="J173">
        <v>700.17955000000006</v>
      </c>
      <c r="K173">
        <v>30</v>
      </c>
      <c r="L173">
        <v>31.536000000000001</v>
      </c>
      <c r="M173">
        <v>1912.264310519447</v>
      </c>
      <c r="N173">
        <v>1887.703407882211</v>
      </c>
      <c r="O173">
        <v>1569.6288150057401</v>
      </c>
      <c r="P173">
        <v>1251.5542221292801</v>
      </c>
      <c r="Q173">
        <v>1147.154572863142</v>
      </c>
      <c r="R173">
        <v>1042.7549235970189</v>
      </c>
      <c r="S173">
        <v>938.35527433088987</v>
      </c>
      <c r="T173">
        <v>938.35527433088987</v>
      </c>
      <c r="U173">
        <v>20.242248163120561</v>
      </c>
      <c r="V173">
        <v>19.891925366567069</v>
      </c>
      <c r="W173">
        <v>17.127058056750311</v>
      </c>
      <c r="X173">
        <v>14.36219074693344</v>
      </c>
      <c r="Y173">
        <v>13.45469551192622</v>
      </c>
      <c r="Z173">
        <v>12.547200276919</v>
      </c>
      <c r="AA173">
        <v>11.63970504191178</v>
      </c>
      <c r="AB173">
        <v>11.63970504191178</v>
      </c>
      <c r="AS173">
        <v>0.15310089877420299</v>
      </c>
      <c r="AT173">
        <v>0.156200643270381</v>
      </c>
      <c r="AU173">
        <v>0.160075323890602</v>
      </c>
      <c r="AV173">
        <v>0.16395000451082301</v>
      </c>
      <c r="AW173">
        <v>0.166665298341862</v>
      </c>
      <c r="AX173">
        <v>0.1693805921729</v>
      </c>
      <c r="AY173">
        <v>0.17209588600393799</v>
      </c>
      <c r="AZ173">
        <v>0.17209588600393799</v>
      </c>
    </row>
    <row r="174" spans="1:52">
      <c r="A174" t="s">
        <v>832</v>
      </c>
      <c r="B174" t="s">
        <v>985</v>
      </c>
      <c r="D174">
        <v>2020</v>
      </c>
      <c r="E174" t="s">
        <v>966</v>
      </c>
      <c r="F174" t="s">
        <v>1778</v>
      </c>
      <c r="G174" t="s">
        <v>979</v>
      </c>
      <c r="H174" t="s">
        <v>1779</v>
      </c>
      <c r="I174">
        <v>1</v>
      </c>
      <c r="J174">
        <v>700.17955000000006</v>
      </c>
      <c r="K174">
        <v>30</v>
      </c>
      <c r="L174">
        <v>31.536000000000001</v>
      </c>
      <c r="M174">
        <v>1912.264310519447</v>
      </c>
      <c r="N174">
        <v>1887.703407882211</v>
      </c>
      <c r="O174">
        <v>1569.6288150057401</v>
      </c>
      <c r="P174">
        <v>1251.5542221292801</v>
      </c>
      <c r="Q174">
        <v>1147.154572863142</v>
      </c>
      <c r="R174">
        <v>1042.7549235970189</v>
      </c>
      <c r="S174">
        <v>938.35527433088987</v>
      </c>
      <c r="T174">
        <v>938.35527433088987</v>
      </c>
      <c r="U174">
        <v>20.242248163120561</v>
      </c>
      <c r="V174">
        <v>19.891925366567069</v>
      </c>
      <c r="W174">
        <v>17.127058056750311</v>
      </c>
      <c r="X174">
        <v>14.36219074693344</v>
      </c>
      <c r="Y174">
        <v>13.45469551192622</v>
      </c>
      <c r="Z174">
        <v>12.547200276919</v>
      </c>
      <c r="AA174">
        <v>11.63970504191178</v>
      </c>
      <c r="AB174">
        <v>11.63970504191178</v>
      </c>
      <c r="AS174">
        <v>0.145874546451563</v>
      </c>
      <c r="AT174">
        <v>0.148827983211999</v>
      </c>
      <c r="AU174">
        <v>0.152519779162545</v>
      </c>
      <c r="AV174">
        <v>0.15621157511309</v>
      </c>
      <c r="AW174">
        <v>0.158798707254421</v>
      </c>
      <c r="AX174">
        <v>0.16138583939575199</v>
      </c>
      <c r="AY174">
        <v>0.16397297153708301</v>
      </c>
      <c r="AZ174">
        <v>0.16397297153708301</v>
      </c>
    </row>
    <row r="175" spans="1:52">
      <c r="A175" t="s">
        <v>832</v>
      </c>
      <c r="B175" t="s">
        <v>985</v>
      </c>
      <c r="D175">
        <v>2020</v>
      </c>
      <c r="E175" t="s">
        <v>966</v>
      </c>
      <c r="F175" t="s">
        <v>1780</v>
      </c>
      <c r="G175" t="s">
        <v>979</v>
      </c>
      <c r="H175" t="s">
        <v>1781</v>
      </c>
      <c r="I175">
        <v>1</v>
      </c>
      <c r="J175">
        <v>700.17955000000006</v>
      </c>
      <c r="K175">
        <v>30</v>
      </c>
      <c r="L175">
        <v>31.536000000000001</v>
      </c>
      <c r="M175">
        <v>1912.264310519447</v>
      </c>
      <c r="N175">
        <v>1887.703407882211</v>
      </c>
      <c r="O175">
        <v>1569.6288150057401</v>
      </c>
      <c r="P175">
        <v>1251.5542221292801</v>
      </c>
      <c r="Q175">
        <v>1147.154572863142</v>
      </c>
      <c r="R175">
        <v>1042.7549235970189</v>
      </c>
      <c r="S175">
        <v>938.35527433088987</v>
      </c>
      <c r="T175">
        <v>938.35527433088987</v>
      </c>
      <c r="U175">
        <v>20.242248163120561</v>
      </c>
      <c r="V175">
        <v>19.891925366567069</v>
      </c>
      <c r="W175">
        <v>17.127058056750311</v>
      </c>
      <c r="X175">
        <v>14.36219074693344</v>
      </c>
      <c r="Y175">
        <v>13.45469551192622</v>
      </c>
      <c r="Z175">
        <v>12.547200276919</v>
      </c>
      <c r="AA175">
        <v>11.63970504191178</v>
      </c>
      <c r="AB175">
        <v>11.63970504191178</v>
      </c>
      <c r="AS175">
        <v>0.13854170923496401</v>
      </c>
      <c r="AT175">
        <v>0.141346682322192</v>
      </c>
      <c r="AU175">
        <v>0.144852898681227</v>
      </c>
      <c r="AV175">
        <v>0.148359115040262</v>
      </c>
      <c r="AW175">
        <v>0.15081619694793899</v>
      </c>
      <c r="AX175">
        <v>0.15327327885561601</v>
      </c>
      <c r="AY175">
        <v>0.155730360763293</v>
      </c>
      <c r="AZ175">
        <v>0.155730360763293</v>
      </c>
    </row>
    <row r="176" spans="1:52">
      <c r="A176" t="s">
        <v>832</v>
      </c>
      <c r="B176" t="s">
        <v>985</v>
      </c>
      <c r="D176">
        <v>2020</v>
      </c>
      <c r="E176" t="s">
        <v>966</v>
      </c>
      <c r="F176" t="s">
        <v>1782</v>
      </c>
      <c r="G176" t="s">
        <v>979</v>
      </c>
      <c r="H176" t="s">
        <v>1783</v>
      </c>
      <c r="I176">
        <v>1</v>
      </c>
      <c r="J176">
        <v>700.17955000000006</v>
      </c>
      <c r="K176">
        <v>30</v>
      </c>
      <c r="L176">
        <v>31.536000000000001</v>
      </c>
      <c r="M176">
        <v>1912.264310519447</v>
      </c>
      <c r="N176">
        <v>1887.703407882211</v>
      </c>
      <c r="O176">
        <v>1569.6288150057401</v>
      </c>
      <c r="P176">
        <v>1251.5542221292801</v>
      </c>
      <c r="Q176">
        <v>1147.154572863142</v>
      </c>
      <c r="R176">
        <v>1042.7549235970189</v>
      </c>
      <c r="S176">
        <v>938.35527433088987</v>
      </c>
      <c r="T176">
        <v>938.35527433088987</v>
      </c>
      <c r="U176">
        <v>20.242248163120561</v>
      </c>
      <c r="V176">
        <v>19.891925366567069</v>
      </c>
      <c r="W176">
        <v>17.127058056750311</v>
      </c>
      <c r="X176">
        <v>14.36219074693344</v>
      </c>
      <c r="Y176">
        <v>13.45469551192622</v>
      </c>
      <c r="Z176">
        <v>12.547200276919</v>
      </c>
      <c r="AA176">
        <v>11.63970504191178</v>
      </c>
      <c r="AB176">
        <v>11.63970504191178</v>
      </c>
      <c r="AS176">
        <v>0.132984854395686</v>
      </c>
      <c r="AT176">
        <v>0.13567732108783701</v>
      </c>
      <c r="AU176">
        <v>0.139042904453026</v>
      </c>
      <c r="AV176">
        <v>0.142408487818215</v>
      </c>
      <c r="AW176">
        <v>0.144767017112642</v>
      </c>
      <c r="AX176">
        <v>0.14712554640707001</v>
      </c>
      <c r="AY176">
        <v>0.14948407570149699</v>
      </c>
      <c r="AZ176">
        <v>0.14948407570149699</v>
      </c>
    </row>
    <row r="177" spans="1:52">
      <c r="A177" t="s">
        <v>832</v>
      </c>
      <c r="B177" t="s">
        <v>985</v>
      </c>
      <c r="D177">
        <v>2020</v>
      </c>
      <c r="E177" t="s">
        <v>954</v>
      </c>
      <c r="F177" t="s">
        <v>1784</v>
      </c>
      <c r="G177" t="s">
        <v>954</v>
      </c>
      <c r="H177" t="s">
        <v>1785</v>
      </c>
      <c r="I177">
        <v>1</v>
      </c>
      <c r="K177">
        <v>15</v>
      </c>
      <c r="L177">
        <v>31.536000000000001</v>
      </c>
      <c r="M177">
        <v>4162.5408273692674</v>
      </c>
      <c r="N177">
        <v>3570.678737809591</v>
      </c>
      <c r="O177">
        <v>3116.0248697709699</v>
      </c>
      <c r="P177">
        <v>2921.2733154102821</v>
      </c>
      <c r="Q177">
        <v>2726.5217610496052</v>
      </c>
      <c r="R177">
        <v>2531.770206688916</v>
      </c>
      <c r="S177">
        <v>2337.0186523282282</v>
      </c>
      <c r="T177">
        <v>2337.0186523282282</v>
      </c>
      <c r="U177">
        <v>104.0635206842318</v>
      </c>
      <c r="V177">
        <v>89.266968445239712</v>
      </c>
      <c r="W177">
        <v>77.90062174427436</v>
      </c>
      <c r="X177">
        <v>73.031832885257231</v>
      </c>
      <c r="Y177">
        <v>68.163044026240058</v>
      </c>
      <c r="Z177">
        <v>63.294255167222907</v>
      </c>
      <c r="AA177">
        <v>58.425466308205749</v>
      </c>
      <c r="AB177">
        <v>58.425466308205749</v>
      </c>
      <c r="AS177">
        <v>0.1041666666666667</v>
      </c>
      <c r="AT177">
        <v>0.1041666666666667</v>
      </c>
      <c r="AU177">
        <v>0.1041666666666667</v>
      </c>
      <c r="AV177">
        <v>0.1041666666666667</v>
      </c>
      <c r="AW177">
        <v>0.1041666666666667</v>
      </c>
      <c r="AX177">
        <v>0.1041666666666667</v>
      </c>
      <c r="AY177">
        <v>0.1041666666666667</v>
      </c>
      <c r="AZ177">
        <v>0.1041666666666667</v>
      </c>
    </row>
    <row r="178" spans="1:52">
      <c r="A178" t="s">
        <v>832</v>
      </c>
      <c r="B178" t="s">
        <v>985</v>
      </c>
      <c r="D178">
        <v>2020</v>
      </c>
      <c r="E178" t="s">
        <v>954</v>
      </c>
      <c r="F178" t="s">
        <v>1786</v>
      </c>
      <c r="G178" t="s">
        <v>954</v>
      </c>
      <c r="H178" t="s">
        <v>1787</v>
      </c>
      <c r="I178">
        <v>1</v>
      </c>
      <c r="K178">
        <v>15</v>
      </c>
      <c r="L178">
        <v>31.536000000000001</v>
      </c>
      <c r="M178">
        <v>5380.2809655973724</v>
      </c>
      <c r="N178">
        <v>4339.0574976486123</v>
      </c>
      <c r="O178">
        <v>3736.1579963465811</v>
      </c>
      <c r="P178">
        <v>3502.6481215749259</v>
      </c>
      <c r="Q178">
        <v>3269.1382468032589</v>
      </c>
      <c r="R178">
        <v>3035.6283720316028</v>
      </c>
      <c r="S178">
        <v>2802.1184972599358</v>
      </c>
      <c r="T178">
        <v>2802.1184972599358</v>
      </c>
      <c r="U178">
        <v>134.50702413993429</v>
      </c>
      <c r="V178">
        <v>108.4764374412153</v>
      </c>
      <c r="W178">
        <v>93.403949908664657</v>
      </c>
      <c r="X178">
        <v>87.566203039373136</v>
      </c>
      <c r="Y178">
        <v>81.728456170081628</v>
      </c>
      <c r="Z178">
        <v>75.890709300790022</v>
      </c>
      <c r="AA178">
        <v>70.052962431498514</v>
      </c>
      <c r="AB178">
        <v>70.052962431498514</v>
      </c>
      <c r="AS178">
        <v>0.16666666666666671</v>
      </c>
      <c r="AT178">
        <v>0.16666666666666671</v>
      </c>
      <c r="AU178">
        <v>0.16666666666666671</v>
      </c>
      <c r="AV178">
        <v>0.16666666666666671</v>
      </c>
      <c r="AW178">
        <v>0.16666666666666671</v>
      </c>
      <c r="AX178">
        <v>0.16666666666666671</v>
      </c>
      <c r="AY178">
        <v>0.16666666666666671</v>
      </c>
      <c r="AZ178">
        <v>0.16666666666666671</v>
      </c>
    </row>
    <row r="179" spans="1:52">
      <c r="A179" t="s">
        <v>832</v>
      </c>
      <c r="B179" t="s">
        <v>985</v>
      </c>
      <c r="D179">
        <v>2020</v>
      </c>
      <c r="E179" t="s">
        <v>954</v>
      </c>
      <c r="F179" t="s">
        <v>1788</v>
      </c>
      <c r="G179" t="s">
        <v>954</v>
      </c>
      <c r="H179" t="s">
        <v>1789</v>
      </c>
      <c r="I179">
        <v>1</v>
      </c>
      <c r="K179">
        <v>15</v>
      </c>
      <c r="L179">
        <v>31.536000000000001</v>
      </c>
      <c r="M179">
        <v>1385.437068205433</v>
      </c>
      <c r="N179">
        <v>1492.137706669683</v>
      </c>
      <c r="O179">
        <v>1275.561845040213</v>
      </c>
      <c r="P179">
        <v>1195.839229725193</v>
      </c>
      <c r="Q179">
        <v>1116.116614410189</v>
      </c>
      <c r="R179">
        <v>1036.393999095176</v>
      </c>
      <c r="S179">
        <v>956.67138378016114</v>
      </c>
      <c r="T179">
        <v>956.67138378016114</v>
      </c>
      <c r="U179">
        <v>34.63592670513588</v>
      </c>
      <c r="V179">
        <v>37.303442666742171</v>
      </c>
      <c r="W179">
        <v>31.889046126005329</v>
      </c>
      <c r="X179">
        <v>29.895980743129989</v>
      </c>
      <c r="Y179">
        <v>27.902915360254649</v>
      </c>
      <c r="Z179">
        <v>25.909849977379309</v>
      </c>
      <c r="AA179">
        <v>23.916784594503969</v>
      </c>
      <c r="AB179">
        <v>23.916784594503969</v>
      </c>
      <c r="AS179">
        <v>4.1666666666666657E-2</v>
      </c>
      <c r="AT179">
        <v>4.1666666666666657E-2</v>
      </c>
      <c r="AU179">
        <v>4.1666666666666657E-2</v>
      </c>
      <c r="AV179">
        <v>4.1666666666666657E-2</v>
      </c>
      <c r="AW179">
        <v>4.1666666666666657E-2</v>
      </c>
      <c r="AX179">
        <v>4.1666666666666657E-2</v>
      </c>
      <c r="AY179">
        <v>4.1666666666666657E-2</v>
      </c>
      <c r="AZ179">
        <v>4.1666666666666657E-2</v>
      </c>
    </row>
    <row r="180" spans="1:52">
      <c r="A180" t="s">
        <v>832</v>
      </c>
      <c r="B180" t="s">
        <v>985</v>
      </c>
      <c r="D180">
        <v>2020</v>
      </c>
      <c r="E180" t="s">
        <v>954</v>
      </c>
      <c r="F180" t="s">
        <v>1790</v>
      </c>
      <c r="G180" t="s">
        <v>954</v>
      </c>
      <c r="H180" t="s">
        <v>1791</v>
      </c>
      <c r="I180">
        <v>1</v>
      </c>
      <c r="K180">
        <v>15</v>
      </c>
      <c r="L180">
        <v>31.536000000000001</v>
      </c>
      <c r="M180">
        <v>1650.7407533790711</v>
      </c>
      <c r="N180">
        <v>1728.1483448538529</v>
      </c>
      <c r="O180">
        <v>1457.1875963427051</v>
      </c>
      <c r="P180">
        <v>1366.113371571279</v>
      </c>
      <c r="Q180">
        <v>1275.039146799865</v>
      </c>
      <c r="R180">
        <v>1183.9649220284509</v>
      </c>
      <c r="S180">
        <v>1092.890697257033</v>
      </c>
      <c r="T180">
        <v>1092.890697257033</v>
      </c>
      <c r="U180">
        <v>41.268518834477</v>
      </c>
      <c r="V180">
        <v>43.20370862134655</v>
      </c>
      <c r="W180">
        <v>36.429689908567681</v>
      </c>
      <c r="X180">
        <v>34.152834289282211</v>
      </c>
      <c r="Y180">
        <v>31.875978669996751</v>
      </c>
      <c r="Z180">
        <v>29.599123050711281</v>
      </c>
      <c r="AA180">
        <v>27.322267431425811</v>
      </c>
      <c r="AB180">
        <v>27.322267431425811</v>
      </c>
      <c r="AS180">
        <v>8.3333333333333329E-2</v>
      </c>
      <c r="AT180">
        <v>8.3333333333333329E-2</v>
      </c>
      <c r="AU180">
        <v>8.3333333333333329E-2</v>
      </c>
      <c r="AV180">
        <v>8.3333333333333329E-2</v>
      </c>
      <c r="AW180">
        <v>8.3333333333333329E-2</v>
      </c>
      <c r="AX180">
        <v>8.3333333333333329E-2</v>
      </c>
      <c r="AY180">
        <v>8.3333333333333329E-2</v>
      </c>
      <c r="AZ180">
        <v>8.3333333333333329E-2</v>
      </c>
    </row>
    <row r="181" spans="1:52">
      <c r="A181" t="s">
        <v>832</v>
      </c>
      <c r="B181" t="s">
        <v>985</v>
      </c>
      <c r="D181">
        <v>2020</v>
      </c>
      <c r="E181" t="s">
        <v>954</v>
      </c>
      <c r="F181" t="s">
        <v>1792</v>
      </c>
      <c r="G181" t="s">
        <v>954</v>
      </c>
      <c r="H181" t="s">
        <v>1793</v>
      </c>
      <c r="I181">
        <v>1</v>
      </c>
      <c r="K181">
        <v>15</v>
      </c>
      <c r="L181">
        <v>31.536000000000001</v>
      </c>
      <c r="M181">
        <v>2181.3481237263582</v>
      </c>
      <c r="N181">
        <v>2200.169621222205</v>
      </c>
      <c r="O181">
        <v>1820.4390989476881</v>
      </c>
      <c r="P181">
        <v>1706.6616552634639</v>
      </c>
      <c r="Q181">
        <v>1592.8842115792279</v>
      </c>
      <c r="R181">
        <v>1479.1067678950039</v>
      </c>
      <c r="S181">
        <v>1365.3293242107691</v>
      </c>
      <c r="T181">
        <v>1365.3293242107691</v>
      </c>
      <c r="U181">
        <v>54.533703093159112</v>
      </c>
      <c r="V181">
        <v>55.004240530555201</v>
      </c>
      <c r="W181">
        <v>45.510977473692357</v>
      </c>
      <c r="X181">
        <v>42.666541381586647</v>
      </c>
      <c r="Y181">
        <v>39.822105289480938</v>
      </c>
      <c r="Z181">
        <v>36.9776691973751</v>
      </c>
      <c r="AA181">
        <v>34.133233105269277</v>
      </c>
      <c r="AB181">
        <v>34.133233105269277</v>
      </c>
      <c r="AS181">
        <v>0.16666666666666671</v>
      </c>
      <c r="AT181">
        <v>0.16666666666666671</v>
      </c>
      <c r="AU181">
        <v>0.16666666666666671</v>
      </c>
      <c r="AV181">
        <v>0.16666666666666671</v>
      </c>
      <c r="AW181">
        <v>0.16666666666666671</v>
      </c>
      <c r="AX181">
        <v>0.16666666666666671</v>
      </c>
      <c r="AY181">
        <v>0.16666666666666671</v>
      </c>
      <c r="AZ181">
        <v>0.16666666666666671</v>
      </c>
    </row>
    <row r="182" spans="1:52">
      <c r="A182" t="s">
        <v>832</v>
      </c>
      <c r="B182" t="s">
        <v>985</v>
      </c>
      <c r="D182">
        <v>2020</v>
      </c>
      <c r="E182" t="s">
        <v>954</v>
      </c>
      <c r="F182" t="s">
        <v>1794</v>
      </c>
      <c r="G182" t="s">
        <v>954</v>
      </c>
      <c r="H182" t="s">
        <v>1795</v>
      </c>
      <c r="I182">
        <v>1</v>
      </c>
      <c r="K182">
        <v>15</v>
      </c>
      <c r="L182">
        <v>31.536000000000001</v>
      </c>
      <c r="M182">
        <v>2711.9554940736562</v>
      </c>
      <c r="N182">
        <v>2672.1908975905581</v>
      </c>
      <c r="O182">
        <v>2183.690601552682</v>
      </c>
      <c r="P182">
        <v>2047.209938955637</v>
      </c>
      <c r="Q182">
        <v>1910.729276358592</v>
      </c>
      <c r="R182">
        <v>1774.248613761557</v>
      </c>
      <c r="S182">
        <v>1637.7679511645119</v>
      </c>
      <c r="T182">
        <v>1637.7679511645119</v>
      </c>
      <c r="U182">
        <v>67.798887351841344</v>
      </c>
      <c r="V182">
        <v>66.804772439763951</v>
      </c>
      <c r="W182">
        <v>54.592265038817061</v>
      </c>
      <c r="X182">
        <v>51.180248473891091</v>
      </c>
      <c r="Y182">
        <v>47.768231908965006</v>
      </c>
      <c r="Z182">
        <v>44.35621534403893</v>
      </c>
      <c r="AA182">
        <v>40.944198779112853</v>
      </c>
      <c r="AB182">
        <v>40.944198779112853</v>
      </c>
      <c r="AS182">
        <v>0.25</v>
      </c>
      <c r="AT182">
        <v>0.25</v>
      </c>
      <c r="AU182">
        <v>0.25</v>
      </c>
      <c r="AV182">
        <v>0.25</v>
      </c>
      <c r="AW182">
        <v>0.25</v>
      </c>
      <c r="AX182">
        <v>0.25</v>
      </c>
      <c r="AY182">
        <v>0.25</v>
      </c>
      <c r="AZ182">
        <v>0.25</v>
      </c>
    </row>
    <row r="183" spans="1:52">
      <c r="A183" t="s">
        <v>832</v>
      </c>
      <c r="B183" t="s">
        <v>985</v>
      </c>
      <c r="D183">
        <v>2020</v>
      </c>
      <c r="E183" t="s">
        <v>954</v>
      </c>
      <c r="F183" t="s">
        <v>1796</v>
      </c>
      <c r="G183" t="s">
        <v>954</v>
      </c>
      <c r="H183" t="s">
        <v>1797</v>
      </c>
      <c r="I183">
        <v>1</v>
      </c>
      <c r="K183">
        <v>15</v>
      </c>
      <c r="L183">
        <v>31.536000000000001</v>
      </c>
      <c r="M183">
        <v>3242.5628644209428</v>
      </c>
      <c r="N183">
        <v>3144.2121739589102</v>
      </c>
      <c r="O183">
        <v>2546.9421041576661</v>
      </c>
      <c r="P183">
        <v>2387.7582226478098</v>
      </c>
      <c r="Q183">
        <v>2228.5743411379658</v>
      </c>
      <c r="R183">
        <v>2069.39045962811</v>
      </c>
      <c r="S183">
        <v>1910.206578118255</v>
      </c>
      <c r="T183">
        <v>1910.206578118255</v>
      </c>
      <c r="U183">
        <v>81.064071610523584</v>
      </c>
      <c r="V183">
        <v>78.605304348972709</v>
      </c>
      <c r="W183">
        <v>63.673552603941857</v>
      </c>
      <c r="X183">
        <v>59.69395556619542</v>
      </c>
      <c r="Y183">
        <v>55.714358528449083</v>
      </c>
      <c r="Z183">
        <v>51.734761490702752</v>
      </c>
      <c r="AA183">
        <v>47.755164452956421</v>
      </c>
      <c r="AB183">
        <v>47.755164452956421</v>
      </c>
      <c r="AS183">
        <v>0.33333333333333331</v>
      </c>
      <c r="AT183">
        <v>0.33333333333333331</v>
      </c>
      <c r="AU183">
        <v>0.33333333333333331</v>
      </c>
      <c r="AV183">
        <v>0.33333333333333331</v>
      </c>
      <c r="AW183">
        <v>0.33333333333333331</v>
      </c>
      <c r="AX183">
        <v>0.33333333333333331</v>
      </c>
      <c r="AY183">
        <v>0.33333333333333331</v>
      </c>
      <c r="AZ183">
        <v>0.33333333333333331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80"/>
  <sheetViews>
    <sheetView topLeftCell="A25" zoomScale="70" zoomScaleNormal="70" workbookViewId="0">
      <selection activeCell="B37" sqref="B37"/>
    </sheetView>
  </sheetViews>
  <sheetFormatPr defaultRowHeight="15"/>
  <cols>
    <col min="1" max="1" width="13.7109375" bestFit="1" customWidth="1"/>
    <col min="2" max="2" width="22.7109375" bestFit="1" customWidth="1"/>
    <col min="3" max="3" width="13.7109375" bestFit="1" customWidth="1"/>
    <col min="4" max="4" width="27.140625" bestFit="1" customWidth="1"/>
    <col min="5" max="5" width="75.5703125" bestFit="1" customWidth="1"/>
    <col min="6" max="6" width="10.7109375" customWidth="1"/>
    <col min="7" max="7" width="27.42578125" customWidth="1"/>
  </cols>
  <sheetData>
    <row r="1" spans="1:29">
      <c r="H1" t="s">
        <v>1798</v>
      </c>
    </row>
    <row r="2" spans="1:29">
      <c r="A2" t="s">
        <v>1799</v>
      </c>
      <c r="B2" t="s">
        <v>1800</v>
      </c>
      <c r="C2" t="s">
        <v>1801</v>
      </c>
      <c r="D2" t="s">
        <v>1802</v>
      </c>
      <c r="E2" t="s">
        <v>1803</v>
      </c>
      <c r="F2" t="s">
        <v>1804</v>
      </c>
      <c r="G2" t="s">
        <v>1805</v>
      </c>
      <c r="H2">
        <v>2019</v>
      </c>
      <c r="I2">
        <v>2020</v>
      </c>
      <c r="J2">
        <v>2021</v>
      </c>
      <c r="K2">
        <v>2022</v>
      </c>
      <c r="L2">
        <v>2023</v>
      </c>
      <c r="M2">
        <v>2024</v>
      </c>
      <c r="N2">
        <v>2025</v>
      </c>
      <c r="O2">
        <v>2030</v>
      </c>
      <c r="P2">
        <v>2035</v>
      </c>
      <c r="Q2">
        <v>2040</v>
      </c>
      <c r="R2">
        <v>2045</v>
      </c>
      <c r="S2">
        <v>2050</v>
      </c>
      <c r="T2">
        <v>2055</v>
      </c>
      <c r="U2">
        <v>2060</v>
      </c>
      <c r="V2">
        <v>2065</v>
      </c>
      <c r="W2">
        <v>2070</v>
      </c>
      <c r="X2">
        <v>2075</v>
      </c>
      <c r="Y2">
        <v>2080</v>
      </c>
      <c r="Z2">
        <v>2085</v>
      </c>
      <c r="AA2">
        <v>2090</v>
      </c>
      <c r="AB2">
        <v>2095</v>
      </c>
      <c r="AC2">
        <v>2100</v>
      </c>
    </row>
    <row r="3" spans="1:29">
      <c r="A3" t="s">
        <v>1806</v>
      </c>
      <c r="B3" t="s">
        <v>1807</v>
      </c>
      <c r="C3" t="s">
        <v>1806</v>
      </c>
      <c r="D3" t="s">
        <v>1808</v>
      </c>
      <c r="E3" t="s">
        <v>1809</v>
      </c>
      <c r="F3">
        <v>1</v>
      </c>
      <c r="G3" t="s">
        <v>74</v>
      </c>
      <c r="H3">
        <v>33.139282276855504</v>
      </c>
      <c r="I3">
        <v>28.40479248892813</v>
      </c>
      <c r="J3">
        <v>34.017648304355177</v>
      </c>
      <c r="K3">
        <v>36.740012601801659</v>
      </c>
      <c r="L3">
        <v>38.524661886623818</v>
      </c>
      <c r="M3">
        <v>38.534249602272091</v>
      </c>
      <c r="N3">
        <v>37.487506441701733</v>
      </c>
      <c r="O3">
        <v>36.540775308490318</v>
      </c>
      <c r="P3">
        <v>42.127352323597187</v>
      </c>
      <c r="Q3">
        <v>46.993145681004549</v>
      </c>
      <c r="R3">
        <v>51.097312431038382</v>
      </c>
      <c r="S3">
        <v>54.209147219371808</v>
      </c>
      <c r="T3">
        <v>54.209147219371808</v>
      </c>
      <c r="U3">
        <v>54.209147219371808</v>
      </c>
      <c r="V3">
        <v>54.209147219371808</v>
      </c>
      <c r="W3">
        <v>54.209147219371808</v>
      </c>
      <c r="X3">
        <v>54.209147219371808</v>
      </c>
      <c r="Y3">
        <v>54.209147219371808</v>
      </c>
      <c r="Z3">
        <v>54.209147219371808</v>
      </c>
      <c r="AA3">
        <v>54.209147219371808</v>
      </c>
      <c r="AB3">
        <v>54.209147219371808</v>
      </c>
      <c r="AC3">
        <v>54.209147219371808</v>
      </c>
    </row>
    <row r="4" spans="1:29">
      <c r="A4" t="s">
        <v>1806</v>
      </c>
      <c r="B4" t="s">
        <v>864</v>
      </c>
      <c r="C4" t="s">
        <v>1806</v>
      </c>
      <c r="D4" t="s">
        <v>1810</v>
      </c>
      <c r="E4" t="s">
        <v>1811</v>
      </c>
      <c r="F4">
        <v>1</v>
      </c>
      <c r="G4" t="s">
        <v>1812</v>
      </c>
      <c r="H4">
        <v>21.264372794315619</v>
      </c>
      <c r="I4">
        <v>17.088444679167988</v>
      </c>
      <c r="J4">
        <v>19.92401014423324</v>
      </c>
      <c r="K4">
        <v>21.518488792296559</v>
      </c>
      <c r="L4">
        <v>19.660522844879619</v>
      </c>
      <c r="M4">
        <v>18.790160036417891</v>
      </c>
      <c r="N4">
        <v>17.783448590788041</v>
      </c>
      <c r="O4">
        <v>17.917993422413289</v>
      </c>
      <c r="P4">
        <v>19.239677901023619</v>
      </c>
      <c r="Q4">
        <v>20.738887936986789</v>
      </c>
      <c r="R4">
        <v>22.093131907098801</v>
      </c>
      <c r="S4">
        <v>23.25884687222862</v>
      </c>
      <c r="T4">
        <v>23.25884687222862</v>
      </c>
      <c r="U4">
        <v>23.25884687222862</v>
      </c>
      <c r="V4">
        <v>23.25884687222862</v>
      </c>
      <c r="W4">
        <v>23.25884687222862</v>
      </c>
      <c r="X4">
        <v>23.25884687222862</v>
      </c>
      <c r="Y4">
        <v>23.25884687222862</v>
      </c>
      <c r="Z4">
        <v>23.25884687222862</v>
      </c>
      <c r="AA4">
        <v>23.25884687222862</v>
      </c>
      <c r="AB4">
        <v>23.25884687222862</v>
      </c>
      <c r="AC4">
        <v>23.25884687222862</v>
      </c>
    </row>
    <row r="5" spans="1:29">
      <c r="A5" t="s">
        <v>1806</v>
      </c>
      <c r="B5" t="s">
        <v>1813</v>
      </c>
      <c r="C5" t="s">
        <v>1806</v>
      </c>
      <c r="D5" t="s">
        <v>1810</v>
      </c>
      <c r="E5" t="s">
        <v>1814</v>
      </c>
      <c r="F5">
        <v>1</v>
      </c>
      <c r="G5" t="s">
        <v>73</v>
      </c>
      <c r="H5">
        <v>24.732951005959819</v>
      </c>
      <c r="I5">
        <v>15.77561813556207</v>
      </c>
      <c r="J5">
        <v>24.57544661685143</v>
      </c>
      <c r="K5">
        <v>26.542170414597098</v>
      </c>
      <c r="L5">
        <v>24.250445875905839</v>
      </c>
      <c r="M5">
        <v>23.17688916810447</v>
      </c>
      <c r="N5">
        <v>21.93515202726034</v>
      </c>
      <c r="O5">
        <v>22.101107540394661</v>
      </c>
      <c r="P5">
        <v>23.73135095591563</v>
      </c>
      <c r="Q5">
        <v>25.58056484104932</v>
      </c>
      <c r="R5">
        <v>27.2509690494769</v>
      </c>
      <c r="S5">
        <v>28.688830488445522</v>
      </c>
      <c r="T5">
        <v>28.688830488445522</v>
      </c>
      <c r="U5">
        <v>28.688830488445522</v>
      </c>
      <c r="V5">
        <v>28.688830488445522</v>
      </c>
      <c r="W5">
        <v>28.688830488445522</v>
      </c>
      <c r="X5">
        <v>28.688830488445522</v>
      </c>
      <c r="Y5">
        <v>28.688830488445522</v>
      </c>
      <c r="Z5">
        <v>28.688830488445522</v>
      </c>
      <c r="AA5">
        <v>28.688830488445522</v>
      </c>
      <c r="AB5">
        <v>28.688830488445522</v>
      </c>
      <c r="AC5">
        <v>28.688830488445522</v>
      </c>
    </row>
    <row r="6" spans="1:29">
      <c r="A6" t="s">
        <v>1806</v>
      </c>
      <c r="B6" t="s">
        <v>909</v>
      </c>
      <c r="C6" t="s">
        <v>1806</v>
      </c>
      <c r="D6" t="s">
        <v>1815</v>
      </c>
      <c r="E6" t="s">
        <v>1816</v>
      </c>
      <c r="F6">
        <v>1</v>
      </c>
      <c r="G6" t="s">
        <v>75</v>
      </c>
      <c r="H6">
        <v>13.49873431410581</v>
      </c>
      <c r="I6">
        <v>13.43206000813332</v>
      </c>
      <c r="J6">
        <v>14.307990071302511</v>
      </c>
      <c r="K6">
        <v>15.4530298750489</v>
      </c>
      <c r="L6">
        <v>14.920711521748281</v>
      </c>
      <c r="M6">
        <v>13.391340093019449</v>
      </c>
      <c r="N6">
        <v>12.766540415977071</v>
      </c>
      <c r="O6">
        <v>12.38627375993603</v>
      </c>
      <c r="P6">
        <v>13.885006516207509</v>
      </c>
      <c r="Q6">
        <v>15.19974820513929</v>
      </c>
      <c r="R6">
        <v>16.020235201885939</v>
      </c>
      <c r="S6">
        <v>16.837250221437461</v>
      </c>
      <c r="T6">
        <v>16.837250221437461</v>
      </c>
      <c r="U6">
        <v>16.837250221437461</v>
      </c>
      <c r="V6">
        <v>16.837250221437461</v>
      </c>
      <c r="W6">
        <v>16.837250221437461</v>
      </c>
      <c r="X6">
        <v>16.837250221437461</v>
      </c>
      <c r="Y6">
        <v>16.837250221437461</v>
      </c>
      <c r="Z6">
        <v>16.837250221437461</v>
      </c>
      <c r="AA6">
        <v>16.837250221437461</v>
      </c>
      <c r="AB6">
        <v>16.837250221437461</v>
      </c>
      <c r="AC6">
        <v>16.837250221437461</v>
      </c>
    </row>
    <row r="7" spans="1:29">
      <c r="A7" t="s">
        <v>1806</v>
      </c>
      <c r="B7" t="s">
        <v>733</v>
      </c>
      <c r="C7" t="s">
        <v>1806</v>
      </c>
      <c r="D7" t="s">
        <v>1815</v>
      </c>
      <c r="E7" t="s">
        <v>1816</v>
      </c>
      <c r="F7">
        <v>2</v>
      </c>
      <c r="G7" t="s">
        <v>1817</v>
      </c>
      <c r="H7">
        <v>26.997468628211621</v>
      </c>
      <c r="I7">
        <v>26.864120016266639</v>
      </c>
      <c r="J7">
        <v>28.615980142605029</v>
      </c>
      <c r="K7">
        <v>30.90605975009781</v>
      </c>
      <c r="L7">
        <v>29.841423043496551</v>
      </c>
      <c r="M7">
        <v>26.78268018603891</v>
      </c>
      <c r="N7">
        <v>25.533080831954141</v>
      </c>
      <c r="O7">
        <v>24.772547519872059</v>
      </c>
      <c r="P7">
        <v>27.770013032415029</v>
      </c>
      <c r="Q7">
        <v>30.39949641027858</v>
      </c>
      <c r="R7">
        <v>32.040470403771877</v>
      </c>
      <c r="S7">
        <v>33.67450044287493</v>
      </c>
      <c r="T7">
        <v>33.67450044287493</v>
      </c>
      <c r="U7">
        <v>33.67450044287493</v>
      </c>
      <c r="V7">
        <v>33.67450044287493</v>
      </c>
      <c r="W7">
        <v>33.67450044287493</v>
      </c>
      <c r="X7">
        <v>33.67450044287493</v>
      </c>
      <c r="Y7">
        <v>33.67450044287493</v>
      </c>
      <c r="Z7">
        <v>33.67450044287493</v>
      </c>
      <c r="AA7">
        <v>33.67450044287493</v>
      </c>
      <c r="AB7">
        <v>33.67450044287493</v>
      </c>
      <c r="AC7">
        <v>33.67450044287493</v>
      </c>
    </row>
    <row r="8" spans="1:29">
      <c r="A8" t="s">
        <v>1806</v>
      </c>
      <c r="B8" t="s">
        <v>832</v>
      </c>
      <c r="C8" t="s">
        <v>1806</v>
      </c>
      <c r="D8" t="s">
        <v>832</v>
      </c>
      <c r="E8" t="s">
        <v>1818</v>
      </c>
      <c r="F8">
        <v>1</v>
      </c>
      <c r="G8" t="s">
        <v>1819</v>
      </c>
      <c r="H8">
        <v>58.082115403902087</v>
      </c>
      <c r="I8">
        <v>58.393656675099763</v>
      </c>
      <c r="J8">
        <v>61.197470642050448</v>
      </c>
      <c r="K8">
        <v>66.094981712755981</v>
      </c>
      <c r="L8">
        <v>62.991998954101867</v>
      </c>
      <c r="M8">
        <v>60.939902156625031</v>
      </c>
      <c r="N8">
        <v>59.863654696229297</v>
      </c>
      <c r="O8">
        <v>61.403023606778852</v>
      </c>
      <c r="P8">
        <v>67.073535727688906</v>
      </c>
      <c r="Q8">
        <v>72.818505257102203</v>
      </c>
      <c r="R8">
        <v>77.936329848254502</v>
      </c>
      <c r="S8">
        <v>81.38354206437991</v>
      </c>
      <c r="T8">
        <v>81.38354206437991</v>
      </c>
      <c r="U8">
        <v>81.38354206437991</v>
      </c>
      <c r="V8">
        <v>81.38354206437991</v>
      </c>
      <c r="W8">
        <v>81.38354206437991</v>
      </c>
      <c r="X8">
        <v>81.38354206437991</v>
      </c>
      <c r="Y8">
        <v>81.38354206437991</v>
      </c>
      <c r="Z8">
        <v>81.38354206437991</v>
      </c>
      <c r="AA8">
        <v>81.38354206437991</v>
      </c>
      <c r="AB8">
        <v>81.38354206437991</v>
      </c>
      <c r="AC8">
        <v>81.38354206437991</v>
      </c>
    </row>
    <row r="9" spans="1:29">
      <c r="A9" t="s">
        <v>1806</v>
      </c>
      <c r="B9" t="s">
        <v>740</v>
      </c>
      <c r="C9" t="s">
        <v>1806</v>
      </c>
      <c r="D9" t="s">
        <v>832</v>
      </c>
      <c r="E9" t="s">
        <v>1818</v>
      </c>
      <c r="F9">
        <v>2</v>
      </c>
      <c r="G9" t="s">
        <v>1820</v>
      </c>
      <c r="H9">
        <v>116.1642308078042</v>
      </c>
      <c r="I9">
        <v>116.7873133501995</v>
      </c>
      <c r="J9">
        <v>122.3949412841009</v>
      </c>
      <c r="K9">
        <v>132.18996342551199</v>
      </c>
      <c r="L9">
        <v>125.9839979082037</v>
      </c>
      <c r="M9">
        <v>121.8798043132501</v>
      </c>
      <c r="N9">
        <v>119.72730939245859</v>
      </c>
      <c r="O9">
        <v>122.8060472135577</v>
      </c>
      <c r="P9">
        <v>134.14707145537781</v>
      </c>
      <c r="Q9">
        <v>145.63701051420441</v>
      </c>
      <c r="R9">
        <v>155.872659696509</v>
      </c>
      <c r="S9">
        <v>162.76708412875979</v>
      </c>
      <c r="T9">
        <v>162.76708412875979</v>
      </c>
      <c r="U9">
        <v>162.76708412875979</v>
      </c>
      <c r="V9">
        <v>162.76708412875979</v>
      </c>
      <c r="W9">
        <v>162.76708412875979</v>
      </c>
      <c r="X9">
        <v>162.76708412875979</v>
      </c>
      <c r="Y9">
        <v>162.76708412875979</v>
      </c>
      <c r="Z9">
        <v>162.76708412875979</v>
      </c>
      <c r="AA9">
        <v>162.76708412875979</v>
      </c>
      <c r="AB9">
        <v>162.76708412875979</v>
      </c>
      <c r="AC9">
        <v>162.76708412875979</v>
      </c>
    </row>
    <row r="10" spans="1:29">
      <c r="A10" t="s">
        <v>1806</v>
      </c>
      <c r="B10" t="s">
        <v>950</v>
      </c>
      <c r="C10" t="s">
        <v>1806</v>
      </c>
      <c r="D10" t="s">
        <v>832</v>
      </c>
      <c r="E10" t="s">
        <v>1818</v>
      </c>
      <c r="F10">
        <v>2</v>
      </c>
      <c r="G10" t="s">
        <v>1821</v>
      </c>
      <c r="H10">
        <v>116.1642308078042</v>
      </c>
      <c r="I10">
        <v>116.7873133501995</v>
      </c>
      <c r="J10">
        <v>122.3949412841009</v>
      </c>
      <c r="K10">
        <v>132.18996342551199</v>
      </c>
      <c r="L10">
        <v>125.9839979082037</v>
      </c>
      <c r="M10">
        <v>121.8798043132501</v>
      </c>
      <c r="N10">
        <v>119.72730939245859</v>
      </c>
      <c r="O10">
        <v>122.8060472135577</v>
      </c>
      <c r="P10">
        <v>134.14707145537781</v>
      </c>
      <c r="Q10">
        <v>145.63701051420441</v>
      </c>
      <c r="R10">
        <v>155.872659696509</v>
      </c>
      <c r="S10">
        <v>162.76708412875979</v>
      </c>
      <c r="T10">
        <v>162.76708412875979</v>
      </c>
      <c r="U10">
        <v>162.76708412875979</v>
      </c>
      <c r="V10">
        <v>162.76708412875979</v>
      </c>
      <c r="W10">
        <v>162.76708412875979</v>
      </c>
      <c r="X10">
        <v>162.76708412875979</v>
      </c>
      <c r="Y10">
        <v>162.76708412875979</v>
      </c>
      <c r="Z10">
        <v>162.76708412875979</v>
      </c>
      <c r="AA10">
        <v>162.76708412875979</v>
      </c>
      <c r="AB10">
        <v>162.76708412875979</v>
      </c>
      <c r="AC10">
        <v>162.76708412875979</v>
      </c>
    </row>
    <row r="11" spans="1:29">
      <c r="A11" t="s">
        <v>1806</v>
      </c>
      <c r="B11" t="s">
        <v>979</v>
      </c>
      <c r="C11" t="s">
        <v>1806</v>
      </c>
      <c r="D11" t="s">
        <v>979</v>
      </c>
      <c r="F11">
        <v>1</v>
      </c>
      <c r="G11" t="s">
        <v>1822</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row>
    <row r="12" spans="1:29">
      <c r="A12" t="s">
        <v>1806</v>
      </c>
      <c r="B12" t="s">
        <v>968</v>
      </c>
      <c r="C12" t="s">
        <v>1806</v>
      </c>
      <c r="D12" t="s">
        <v>968</v>
      </c>
      <c r="F12">
        <v>1</v>
      </c>
      <c r="G12" t="s">
        <v>1823</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row>
    <row r="13" spans="1:29">
      <c r="A13" t="s">
        <v>1824</v>
      </c>
      <c r="B13" t="s">
        <v>1807</v>
      </c>
      <c r="C13" t="s">
        <v>1824</v>
      </c>
      <c r="D13" t="s">
        <v>1808</v>
      </c>
      <c r="E13" t="s">
        <v>1825</v>
      </c>
      <c r="F13">
        <v>1</v>
      </c>
      <c r="G13" t="s">
        <v>96</v>
      </c>
      <c r="H13">
        <v>15.79639121863446</v>
      </c>
      <c r="I13">
        <v>14.36514333664662</v>
      </c>
      <c r="J13">
        <v>21.949635704889548</v>
      </c>
      <c r="K13">
        <v>23.706221111685512</v>
      </c>
      <c r="L13">
        <v>22.14642762839463</v>
      </c>
      <c r="M13">
        <v>20.587192823846621</v>
      </c>
      <c r="N13">
        <v>19.055313572750379</v>
      </c>
      <c r="O13">
        <v>19.150875922566179</v>
      </c>
      <c r="P13">
        <v>22.286657940317731</v>
      </c>
      <c r="Q13">
        <v>24.661889508996332</v>
      </c>
      <c r="R13">
        <v>26.631887048857159</v>
      </c>
      <c r="S13">
        <v>28.104430872191578</v>
      </c>
      <c r="T13">
        <v>28.104430872191578</v>
      </c>
      <c r="U13">
        <v>28.104430872191578</v>
      </c>
      <c r="V13">
        <v>28.104430872191578</v>
      </c>
      <c r="W13">
        <v>28.104430872191578</v>
      </c>
      <c r="X13">
        <v>28.104430872191578</v>
      </c>
      <c r="Y13">
        <v>28.104430872191578</v>
      </c>
      <c r="Z13">
        <v>28.104430872191578</v>
      </c>
      <c r="AA13">
        <v>28.104430872191578</v>
      </c>
      <c r="AB13">
        <v>28.104430872191578</v>
      </c>
      <c r="AC13">
        <v>28.104430872191578</v>
      </c>
    </row>
    <row r="14" spans="1:29">
      <c r="A14" t="s">
        <v>1824</v>
      </c>
      <c r="B14" t="s">
        <v>722</v>
      </c>
      <c r="C14" t="s">
        <v>1824</v>
      </c>
      <c r="D14" t="s">
        <v>1810</v>
      </c>
      <c r="E14" t="s">
        <v>1826</v>
      </c>
      <c r="F14">
        <v>1</v>
      </c>
      <c r="G14" t="s">
        <v>94</v>
      </c>
      <c r="H14">
        <v>17.387076767923521</v>
      </c>
      <c r="I14">
        <v>11.511644320379199</v>
      </c>
      <c r="J14">
        <v>18.252065237024851</v>
      </c>
      <c r="K14">
        <v>19.712741481054891</v>
      </c>
      <c r="L14">
        <v>18.085099364693491</v>
      </c>
      <c r="M14">
        <v>16.65661177013072</v>
      </c>
      <c r="N14">
        <v>15.093245859978</v>
      </c>
      <c r="O14">
        <v>13.112383648677341</v>
      </c>
      <c r="P14">
        <v>14.11566755777924</v>
      </c>
      <c r="Q14">
        <v>15.252309763223661</v>
      </c>
      <c r="R14">
        <v>16.270150774064241</v>
      </c>
      <c r="S14">
        <v>17.126832834285931</v>
      </c>
      <c r="T14">
        <v>17.126832834285931</v>
      </c>
      <c r="U14">
        <v>17.126832834285931</v>
      </c>
      <c r="V14">
        <v>17.126832834285931</v>
      </c>
      <c r="W14">
        <v>17.126832834285931</v>
      </c>
      <c r="X14">
        <v>17.126832834285931</v>
      </c>
      <c r="Y14">
        <v>17.126832834285931</v>
      </c>
      <c r="Z14">
        <v>17.126832834285931</v>
      </c>
      <c r="AA14">
        <v>17.126832834285931</v>
      </c>
      <c r="AB14">
        <v>17.126832834285931</v>
      </c>
      <c r="AC14">
        <v>17.126832834285931</v>
      </c>
    </row>
    <row r="15" spans="1:29">
      <c r="A15" t="s">
        <v>1824</v>
      </c>
      <c r="B15" t="s">
        <v>864</v>
      </c>
      <c r="C15" t="s">
        <v>1824</v>
      </c>
      <c r="D15" t="s">
        <v>1827</v>
      </c>
      <c r="E15" t="s">
        <v>1826</v>
      </c>
      <c r="F15">
        <v>1</v>
      </c>
      <c r="G15" t="s">
        <v>1828</v>
      </c>
      <c r="H15">
        <v>17.387076767923521</v>
      </c>
      <c r="I15">
        <v>11.511644320379199</v>
      </c>
      <c r="J15">
        <v>18.252065237024851</v>
      </c>
      <c r="K15">
        <v>19.712741481054891</v>
      </c>
      <c r="L15">
        <v>12.04250115734091</v>
      </c>
      <c r="M15">
        <v>14.29515236731695</v>
      </c>
      <c r="N15">
        <v>14.50162642406179</v>
      </c>
      <c r="O15">
        <v>22.312093912701702</v>
      </c>
      <c r="P15">
        <v>24.510554488279571</v>
      </c>
      <c r="Q15">
        <v>26.868519097484011</v>
      </c>
      <c r="R15">
        <v>29.144687341305261</v>
      </c>
      <c r="S15">
        <v>31.154017009889959</v>
      </c>
      <c r="T15">
        <v>31.154017009889959</v>
      </c>
      <c r="U15">
        <v>31.154017009889959</v>
      </c>
      <c r="V15">
        <v>31.154017009889959</v>
      </c>
      <c r="W15">
        <v>31.154017009889959</v>
      </c>
      <c r="X15">
        <v>31.154017009889959</v>
      </c>
      <c r="Y15">
        <v>31.154017009889959</v>
      </c>
      <c r="Z15">
        <v>31.154017009889959</v>
      </c>
      <c r="AA15">
        <v>31.154017009889959</v>
      </c>
      <c r="AB15">
        <v>31.154017009889959</v>
      </c>
      <c r="AC15">
        <v>31.154017009889959</v>
      </c>
    </row>
    <row r="16" spans="1:29">
      <c r="A16" t="s">
        <v>1824</v>
      </c>
      <c r="B16" t="s">
        <v>1813</v>
      </c>
      <c r="C16" t="s">
        <v>1824</v>
      </c>
      <c r="D16" t="s">
        <v>1810</v>
      </c>
      <c r="E16" t="s">
        <v>1829</v>
      </c>
      <c r="F16">
        <v>1</v>
      </c>
      <c r="G16" t="s">
        <v>95</v>
      </c>
      <c r="H16">
        <v>24.732951005959819</v>
      </c>
      <c r="I16">
        <v>15.77561813556207</v>
      </c>
      <c r="J16">
        <v>24.57544661685143</v>
      </c>
      <c r="K16">
        <v>26.542170414597098</v>
      </c>
      <c r="L16">
        <v>24.350635844534441</v>
      </c>
      <c r="M16">
        <v>22.427252371643998</v>
      </c>
      <c r="N16">
        <v>20.322262335249292</v>
      </c>
      <c r="O16">
        <v>17.6551354705914</v>
      </c>
      <c r="P16">
        <v>19.006004527297581</v>
      </c>
      <c r="Q16">
        <v>20.536433521474951</v>
      </c>
      <c r="R16">
        <v>21.90690295063375</v>
      </c>
      <c r="S16">
        <v>23.060380322382638</v>
      </c>
      <c r="T16">
        <v>23.060380322382638</v>
      </c>
      <c r="U16">
        <v>23.060380322382638</v>
      </c>
      <c r="V16">
        <v>23.060380322382638</v>
      </c>
      <c r="W16">
        <v>23.060380322382638</v>
      </c>
      <c r="X16">
        <v>23.060380322382638</v>
      </c>
      <c r="Y16">
        <v>23.060380322382638</v>
      </c>
      <c r="Z16">
        <v>23.060380322382638</v>
      </c>
      <c r="AA16">
        <v>23.060380322382638</v>
      </c>
      <c r="AB16">
        <v>23.060380322382638</v>
      </c>
      <c r="AC16">
        <v>23.060380322382638</v>
      </c>
    </row>
    <row r="17" spans="1:29">
      <c r="A17" t="s">
        <v>1824</v>
      </c>
      <c r="B17" t="s">
        <v>715</v>
      </c>
      <c r="C17" t="s">
        <v>1824</v>
      </c>
      <c r="D17" t="s">
        <v>1810</v>
      </c>
      <c r="E17" t="s">
        <v>1830</v>
      </c>
      <c r="F17">
        <v>1</v>
      </c>
      <c r="G17" t="s">
        <v>1831</v>
      </c>
      <c r="H17">
        <v>23.164358311522001</v>
      </c>
      <c r="I17">
        <v>19.37775377586923</v>
      </c>
      <c r="J17">
        <v>25.58290059940007</v>
      </c>
      <c r="K17">
        <v>27.630248922652981</v>
      </c>
      <c r="L17">
        <v>25.34887385996673</v>
      </c>
      <c r="M17">
        <v>23.346642569173241</v>
      </c>
      <c r="N17">
        <v>21.155359875377261</v>
      </c>
      <c r="O17">
        <v>18.37889593035397</v>
      </c>
      <c r="P17">
        <v>19.78514295972932</v>
      </c>
      <c r="Q17">
        <v>21.378310866009901</v>
      </c>
      <c r="R17">
        <v>22.804961771985511</v>
      </c>
      <c r="S17">
        <v>24.005725176418391</v>
      </c>
      <c r="T17">
        <v>24.005725176418391</v>
      </c>
      <c r="U17">
        <v>24.005725176418391</v>
      </c>
      <c r="V17">
        <v>24.005725176418391</v>
      </c>
      <c r="W17">
        <v>24.005725176418391</v>
      </c>
      <c r="X17">
        <v>24.005725176418391</v>
      </c>
      <c r="Y17">
        <v>24.005725176418391</v>
      </c>
      <c r="Z17">
        <v>24.005725176418391</v>
      </c>
      <c r="AA17">
        <v>24.005725176418391</v>
      </c>
      <c r="AB17">
        <v>24.005725176418391</v>
      </c>
      <c r="AC17">
        <v>24.005725176418391</v>
      </c>
    </row>
    <row r="18" spans="1:29">
      <c r="A18" t="s">
        <v>1824</v>
      </c>
      <c r="B18" t="s">
        <v>909</v>
      </c>
      <c r="C18" t="s">
        <v>1824</v>
      </c>
      <c r="D18" t="s">
        <v>1815</v>
      </c>
      <c r="E18" t="s">
        <v>1832</v>
      </c>
      <c r="F18">
        <v>1</v>
      </c>
      <c r="G18" t="s">
        <v>97</v>
      </c>
      <c r="H18">
        <v>7.710406343081714</v>
      </c>
      <c r="I18">
        <v>7.2259708929053224</v>
      </c>
      <c r="J18">
        <v>8.2096781982155242</v>
      </c>
      <c r="K18">
        <v>8.8666823103276844</v>
      </c>
      <c r="L18">
        <v>8.1872197266335256</v>
      </c>
      <c r="M18">
        <v>7.2553840421977354</v>
      </c>
      <c r="N18">
        <v>6.9579136242710602</v>
      </c>
      <c r="O18">
        <v>6.9767662127651624</v>
      </c>
      <c r="P18">
        <v>7.8550131792602134</v>
      </c>
      <c r="Q18">
        <v>8.6079722000311651</v>
      </c>
      <c r="R18">
        <v>9.0230732066085029</v>
      </c>
      <c r="S18">
        <v>9.4628453203511178</v>
      </c>
      <c r="T18">
        <v>9.4628453203511178</v>
      </c>
      <c r="U18">
        <v>9.4628453203511178</v>
      </c>
      <c r="V18">
        <v>9.4628453203511178</v>
      </c>
      <c r="W18">
        <v>9.4628453203511178</v>
      </c>
      <c r="X18">
        <v>9.4628453203511178</v>
      </c>
      <c r="Y18">
        <v>9.4628453203511178</v>
      </c>
      <c r="Z18">
        <v>9.4628453203511178</v>
      </c>
      <c r="AA18">
        <v>9.4628453203511178</v>
      </c>
      <c r="AB18">
        <v>9.4628453203511178</v>
      </c>
      <c r="AC18">
        <v>9.4628453203511178</v>
      </c>
    </row>
    <row r="19" spans="1:29">
      <c r="A19" t="s">
        <v>1824</v>
      </c>
      <c r="B19" t="s">
        <v>733</v>
      </c>
      <c r="C19" t="s">
        <v>1806</v>
      </c>
      <c r="D19" t="s">
        <v>1815</v>
      </c>
      <c r="E19" t="s">
        <v>1832</v>
      </c>
      <c r="F19">
        <v>2</v>
      </c>
      <c r="G19" t="s">
        <v>1833</v>
      </c>
      <c r="H19">
        <v>15.42081268616343</v>
      </c>
      <c r="I19">
        <v>14.451941785810639</v>
      </c>
      <c r="J19">
        <v>16.419356396431048</v>
      </c>
      <c r="K19">
        <v>17.733364620655369</v>
      </c>
      <c r="L19">
        <v>17.122494420463191</v>
      </c>
      <c r="M19">
        <v>15.367440466296481</v>
      </c>
      <c r="N19">
        <v>14.65044188560065</v>
      </c>
      <c r="O19">
        <v>14.21406097394906</v>
      </c>
      <c r="P19">
        <v>15.93395504331829</v>
      </c>
      <c r="Q19">
        <v>17.44270730357557</v>
      </c>
      <c r="R19">
        <v>18.38426990957997</v>
      </c>
      <c r="S19">
        <v>19.32184819418891</v>
      </c>
      <c r="T19">
        <v>19.32184819418891</v>
      </c>
      <c r="U19">
        <v>19.32184819418891</v>
      </c>
      <c r="V19">
        <v>19.32184819418891</v>
      </c>
      <c r="W19">
        <v>19.32184819418891</v>
      </c>
      <c r="X19">
        <v>19.32184819418891</v>
      </c>
      <c r="Y19">
        <v>19.32184819418891</v>
      </c>
      <c r="Z19">
        <v>19.32184819418891</v>
      </c>
      <c r="AA19">
        <v>19.32184819418891</v>
      </c>
      <c r="AB19">
        <v>19.32184819418891</v>
      </c>
      <c r="AC19">
        <v>19.32184819418891</v>
      </c>
    </row>
    <row r="20" spans="1:29">
      <c r="A20" t="s">
        <v>1824</v>
      </c>
      <c r="B20" t="s">
        <v>832</v>
      </c>
      <c r="C20" t="s">
        <v>1824</v>
      </c>
      <c r="D20" t="s">
        <v>832</v>
      </c>
      <c r="E20" t="s">
        <v>1834</v>
      </c>
      <c r="F20">
        <v>1</v>
      </c>
      <c r="G20" t="s">
        <v>1835</v>
      </c>
      <c r="H20">
        <v>45.511280993548233</v>
      </c>
      <c r="I20">
        <v>46.296122822863381</v>
      </c>
      <c r="J20">
        <v>50.490592678581379</v>
      </c>
      <c r="K20">
        <v>54.531253738842977</v>
      </c>
      <c r="L20">
        <v>52.397516436150347</v>
      </c>
      <c r="M20">
        <v>49.460662508247033</v>
      </c>
      <c r="N20">
        <v>48.055492270862331</v>
      </c>
      <c r="O20">
        <v>48.075179321206747</v>
      </c>
      <c r="P20">
        <v>51.45895811412948</v>
      </c>
      <c r="Q20">
        <v>55.269324676896836</v>
      </c>
      <c r="R20">
        <v>58.192769146051639</v>
      </c>
      <c r="S20">
        <v>60.029189217168721</v>
      </c>
      <c r="T20">
        <v>60.029189217168721</v>
      </c>
      <c r="U20">
        <v>60.029189217168721</v>
      </c>
      <c r="V20">
        <v>60.029189217168721</v>
      </c>
      <c r="W20">
        <v>60.029189217168721</v>
      </c>
      <c r="X20">
        <v>60.029189217168721</v>
      </c>
      <c r="Y20">
        <v>60.029189217168721</v>
      </c>
      <c r="Z20">
        <v>60.029189217168721</v>
      </c>
      <c r="AA20">
        <v>60.029189217168721</v>
      </c>
      <c r="AB20">
        <v>60.029189217168721</v>
      </c>
      <c r="AC20">
        <v>60.029189217168721</v>
      </c>
    </row>
    <row r="21" spans="1:29">
      <c r="A21" t="s">
        <v>1824</v>
      </c>
      <c r="B21" t="s">
        <v>740</v>
      </c>
      <c r="C21" t="s">
        <v>1824</v>
      </c>
      <c r="D21" t="s">
        <v>832</v>
      </c>
      <c r="E21" t="s">
        <v>1834</v>
      </c>
      <c r="F21">
        <v>2</v>
      </c>
      <c r="G21" t="s">
        <v>1836</v>
      </c>
      <c r="H21">
        <v>91.022561987096466</v>
      </c>
      <c r="I21">
        <v>92.592245645726763</v>
      </c>
      <c r="J21">
        <v>100.9811853571628</v>
      </c>
      <c r="K21">
        <v>109.062507477686</v>
      </c>
      <c r="L21">
        <v>104.79503287230069</v>
      </c>
      <c r="M21">
        <v>98.921325016494066</v>
      </c>
      <c r="N21">
        <v>96.110984541724662</v>
      </c>
      <c r="O21">
        <v>96.150358642413494</v>
      </c>
      <c r="P21">
        <v>102.917916228259</v>
      </c>
      <c r="Q21">
        <v>110.5386493537937</v>
      </c>
      <c r="R21">
        <v>116.38553829210331</v>
      </c>
      <c r="S21">
        <v>120.0583784343374</v>
      </c>
      <c r="T21">
        <v>120.0583784343374</v>
      </c>
      <c r="U21">
        <v>120.0583784343374</v>
      </c>
      <c r="V21">
        <v>120.0583784343374</v>
      </c>
      <c r="W21">
        <v>120.0583784343374</v>
      </c>
      <c r="X21">
        <v>120.0583784343374</v>
      </c>
      <c r="Y21">
        <v>120.0583784343374</v>
      </c>
      <c r="Z21">
        <v>120.0583784343374</v>
      </c>
      <c r="AA21">
        <v>120.0583784343374</v>
      </c>
      <c r="AB21">
        <v>120.0583784343374</v>
      </c>
      <c r="AC21">
        <v>120.0583784343374</v>
      </c>
    </row>
    <row r="22" spans="1:29">
      <c r="A22" t="s">
        <v>1824</v>
      </c>
      <c r="B22" t="s">
        <v>950</v>
      </c>
      <c r="C22" t="s">
        <v>1824</v>
      </c>
      <c r="D22" t="s">
        <v>832</v>
      </c>
      <c r="E22" t="s">
        <v>1834</v>
      </c>
      <c r="F22">
        <v>2</v>
      </c>
      <c r="G22" t="s">
        <v>1837</v>
      </c>
      <c r="H22">
        <v>91.022561987096466</v>
      </c>
      <c r="I22">
        <v>92.592245645726763</v>
      </c>
      <c r="J22">
        <v>100.9811853571628</v>
      </c>
      <c r="K22">
        <v>109.062507477686</v>
      </c>
      <c r="L22">
        <v>104.79503287230069</v>
      </c>
      <c r="M22">
        <v>98.921325016494066</v>
      </c>
      <c r="N22">
        <v>96.110984541724662</v>
      </c>
      <c r="O22">
        <v>96.150358642413494</v>
      </c>
      <c r="P22">
        <v>102.917916228259</v>
      </c>
      <c r="Q22">
        <v>110.5386493537937</v>
      </c>
      <c r="R22">
        <v>116.38553829210331</v>
      </c>
      <c r="S22">
        <v>120.0583784343374</v>
      </c>
      <c r="T22">
        <v>120.0583784343374</v>
      </c>
      <c r="U22">
        <v>120.0583784343374</v>
      </c>
      <c r="V22">
        <v>120.0583784343374</v>
      </c>
      <c r="W22">
        <v>120.0583784343374</v>
      </c>
      <c r="X22">
        <v>120.0583784343374</v>
      </c>
      <c r="Y22">
        <v>120.0583784343374</v>
      </c>
      <c r="Z22">
        <v>120.0583784343374</v>
      </c>
      <c r="AA22">
        <v>120.0583784343374</v>
      </c>
      <c r="AB22">
        <v>120.0583784343374</v>
      </c>
      <c r="AC22">
        <v>120.0583784343374</v>
      </c>
    </row>
    <row r="23" spans="1:29">
      <c r="A23" t="s">
        <v>1824</v>
      </c>
      <c r="B23" t="s">
        <v>979</v>
      </c>
      <c r="C23" t="s">
        <v>1824</v>
      </c>
      <c r="D23" t="s">
        <v>979</v>
      </c>
      <c r="F23">
        <v>1</v>
      </c>
      <c r="G23" t="s">
        <v>1838</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row>
    <row r="24" spans="1:29">
      <c r="A24" t="s">
        <v>1824</v>
      </c>
      <c r="B24" t="s">
        <v>968</v>
      </c>
      <c r="C24" t="s">
        <v>1824</v>
      </c>
      <c r="D24" t="s">
        <v>968</v>
      </c>
      <c r="F24">
        <v>1</v>
      </c>
      <c r="G24" t="s">
        <v>1839</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row>
    <row r="25" spans="1:29">
      <c r="A25" t="s">
        <v>1840</v>
      </c>
      <c r="B25" t="s">
        <v>1807</v>
      </c>
      <c r="C25" t="s">
        <v>1840</v>
      </c>
      <c r="D25" t="s">
        <v>1808</v>
      </c>
      <c r="E25" t="s">
        <v>1841</v>
      </c>
      <c r="F25">
        <v>1</v>
      </c>
      <c r="G25" t="s">
        <v>84</v>
      </c>
      <c r="H25">
        <v>15.144652000522971</v>
      </c>
      <c r="I25">
        <v>13.529708263442849</v>
      </c>
      <c r="J25">
        <v>22.453362696163861</v>
      </c>
      <c r="K25">
        <v>24.250260365713441</v>
      </c>
      <c r="L25">
        <v>21.481797480850251</v>
      </c>
      <c r="M25">
        <v>19.26532088002514</v>
      </c>
      <c r="N25">
        <v>17.113109475962059</v>
      </c>
      <c r="O25">
        <v>16.99591592028381</v>
      </c>
      <c r="P25">
        <v>20.560587519532969</v>
      </c>
      <c r="Q25">
        <v>23.160107164160792</v>
      </c>
      <c r="R25">
        <v>25.22769456365122</v>
      </c>
      <c r="S25">
        <v>26.66727181846386</v>
      </c>
      <c r="T25">
        <v>26.66727181846386</v>
      </c>
      <c r="U25">
        <v>26.66727181846386</v>
      </c>
      <c r="V25">
        <v>26.66727181846386</v>
      </c>
      <c r="W25">
        <v>26.66727181846386</v>
      </c>
      <c r="X25">
        <v>26.66727181846386</v>
      </c>
      <c r="Y25">
        <v>26.66727181846386</v>
      </c>
      <c r="Z25">
        <v>26.66727181846386</v>
      </c>
      <c r="AA25">
        <v>26.66727181846386</v>
      </c>
      <c r="AB25">
        <v>26.66727181846386</v>
      </c>
      <c r="AC25">
        <v>26.66727181846386</v>
      </c>
    </row>
    <row r="26" spans="1:29">
      <c r="A26" t="s">
        <v>1840</v>
      </c>
      <c r="B26" t="s">
        <v>722</v>
      </c>
      <c r="C26" t="s">
        <v>1840</v>
      </c>
      <c r="D26" t="s">
        <v>1810</v>
      </c>
      <c r="E26" t="s">
        <v>1842</v>
      </c>
      <c r="F26">
        <v>1</v>
      </c>
      <c r="G26" t="s">
        <v>83</v>
      </c>
      <c r="H26">
        <v>16.205109033382339</v>
      </c>
      <c r="I26">
        <v>11.359747034342149</v>
      </c>
      <c r="J26">
        <v>15.42262000944144</v>
      </c>
      <c r="K26">
        <v>16.65686141587668</v>
      </c>
      <c r="L26">
        <v>15.2313309053818</v>
      </c>
      <c r="M26">
        <v>14.040167994286531</v>
      </c>
      <c r="N26">
        <v>12.70019889809025</v>
      </c>
      <c r="O26">
        <v>10.98037822826509</v>
      </c>
      <c r="P26">
        <v>11.82978757998092</v>
      </c>
      <c r="Q26">
        <v>12.81316817689917</v>
      </c>
      <c r="R26">
        <v>13.701334009009029</v>
      </c>
      <c r="S26">
        <v>14.4582687931834</v>
      </c>
      <c r="T26">
        <v>14.4582687931834</v>
      </c>
      <c r="U26">
        <v>14.4582687931834</v>
      </c>
      <c r="V26">
        <v>14.4582687931834</v>
      </c>
      <c r="W26">
        <v>14.4582687931834</v>
      </c>
      <c r="X26">
        <v>14.4582687931834</v>
      </c>
      <c r="Y26">
        <v>14.4582687931834</v>
      </c>
      <c r="Z26">
        <v>14.4582687931834</v>
      </c>
      <c r="AA26">
        <v>14.4582687931834</v>
      </c>
      <c r="AB26">
        <v>14.4582687931834</v>
      </c>
      <c r="AC26">
        <v>14.4582687931834</v>
      </c>
    </row>
    <row r="27" spans="1:29">
      <c r="A27" t="s">
        <v>1840</v>
      </c>
      <c r="B27" t="s">
        <v>864</v>
      </c>
      <c r="C27" t="s">
        <v>1840</v>
      </c>
      <c r="D27" t="s">
        <v>1827</v>
      </c>
      <c r="E27" t="s">
        <v>1843</v>
      </c>
      <c r="F27">
        <v>1</v>
      </c>
      <c r="G27" t="s">
        <v>1844</v>
      </c>
      <c r="H27">
        <v>10.803406022254901</v>
      </c>
      <c r="I27">
        <v>8.3760503443286929</v>
      </c>
      <c r="J27">
        <v>12.31451729732329</v>
      </c>
      <c r="K27">
        <v>13.300023465491529</v>
      </c>
      <c r="L27">
        <v>8.3058520131779208</v>
      </c>
      <c r="M27">
        <v>9.8242711554048068</v>
      </c>
      <c r="N27">
        <v>10.264384467441991</v>
      </c>
      <c r="O27">
        <v>15.911877844428449</v>
      </c>
      <c r="P27">
        <v>17.519001292651261</v>
      </c>
      <c r="Q27">
        <v>19.207624262464829</v>
      </c>
      <c r="R27">
        <v>20.805142293316191</v>
      </c>
      <c r="S27">
        <v>22.199438305906511</v>
      </c>
      <c r="T27">
        <v>22.199438305906511</v>
      </c>
      <c r="U27">
        <v>22.199438305906511</v>
      </c>
      <c r="V27">
        <v>22.199438305906511</v>
      </c>
      <c r="W27">
        <v>22.199438305906511</v>
      </c>
      <c r="X27">
        <v>22.199438305906511</v>
      </c>
      <c r="Y27">
        <v>22.199438305906511</v>
      </c>
      <c r="Z27">
        <v>22.199438305906511</v>
      </c>
      <c r="AA27">
        <v>22.199438305906511</v>
      </c>
      <c r="AB27">
        <v>22.199438305906511</v>
      </c>
      <c r="AC27">
        <v>22.199438305906511</v>
      </c>
    </row>
    <row r="28" spans="1:29">
      <c r="A28" t="s">
        <v>1840</v>
      </c>
      <c r="B28" t="s">
        <v>1813</v>
      </c>
      <c r="C28" t="s">
        <v>1840</v>
      </c>
      <c r="D28" t="s">
        <v>1810</v>
      </c>
      <c r="E28" t="s">
        <v>1845</v>
      </c>
      <c r="F28">
        <v>1</v>
      </c>
      <c r="G28" t="s">
        <v>89</v>
      </c>
      <c r="H28">
        <v>18.734740913848981</v>
      </c>
      <c r="I28">
        <v>13.594807100315871</v>
      </c>
      <c r="J28">
        <v>17.801926223545671</v>
      </c>
      <c r="K28">
        <v>19.226578743412901</v>
      </c>
      <c r="L28">
        <v>17.581126222264881</v>
      </c>
      <c r="M28">
        <v>16.206198080965891</v>
      </c>
      <c r="N28">
        <v>14.65950685874073</v>
      </c>
      <c r="O28">
        <v>12.674362916711811</v>
      </c>
      <c r="P28">
        <v>13.65481387793489</v>
      </c>
      <c r="Q28">
        <v>14.789904337616059</v>
      </c>
      <c r="R28">
        <v>15.815090888786649</v>
      </c>
      <c r="S28">
        <v>16.688800879414611</v>
      </c>
      <c r="T28">
        <v>16.688800879414611</v>
      </c>
      <c r="U28">
        <v>16.688800879414611</v>
      </c>
      <c r="V28">
        <v>16.688800879414611</v>
      </c>
      <c r="W28">
        <v>16.688800879414611</v>
      </c>
      <c r="X28">
        <v>16.688800879414611</v>
      </c>
      <c r="Y28">
        <v>16.688800879414611</v>
      </c>
      <c r="Z28">
        <v>16.688800879414611</v>
      </c>
      <c r="AA28">
        <v>16.688800879414611</v>
      </c>
      <c r="AB28">
        <v>16.688800879414611</v>
      </c>
      <c r="AC28">
        <v>16.688800879414611</v>
      </c>
    </row>
    <row r="29" spans="1:29">
      <c r="A29" t="s">
        <v>1840</v>
      </c>
      <c r="B29" t="s">
        <v>715</v>
      </c>
      <c r="C29" t="s">
        <v>1840</v>
      </c>
      <c r="D29" t="s">
        <v>1810</v>
      </c>
      <c r="E29" t="s">
        <v>1846</v>
      </c>
      <c r="F29">
        <v>1</v>
      </c>
      <c r="G29" t="s">
        <v>1847</v>
      </c>
      <c r="H29">
        <v>23.164358311522001</v>
      </c>
      <c r="I29">
        <v>19.37775377586923</v>
      </c>
      <c r="J29">
        <v>25.58290059940007</v>
      </c>
      <c r="K29">
        <v>27.630248922652981</v>
      </c>
      <c r="L29">
        <v>25.265591988287941</v>
      </c>
      <c r="M29">
        <v>23.289701877944371</v>
      </c>
      <c r="N29">
        <v>21.066973432759848</v>
      </c>
      <c r="O29">
        <v>18.214150681632209</v>
      </c>
      <c r="P29">
        <v>19.62314312259517</v>
      </c>
      <c r="Q29">
        <v>21.254365836176721</v>
      </c>
      <c r="R29">
        <v>22.727647171302682</v>
      </c>
      <c r="S29">
        <v>23.983243647900469</v>
      </c>
      <c r="T29">
        <v>23.983243647900469</v>
      </c>
      <c r="U29">
        <v>23.983243647900469</v>
      </c>
      <c r="V29">
        <v>23.983243647900469</v>
      </c>
      <c r="W29">
        <v>23.983243647900469</v>
      </c>
      <c r="X29">
        <v>23.983243647900469</v>
      </c>
      <c r="Y29">
        <v>23.983243647900469</v>
      </c>
      <c r="Z29">
        <v>23.983243647900469</v>
      </c>
      <c r="AA29">
        <v>23.983243647900469</v>
      </c>
      <c r="AB29">
        <v>23.983243647900469</v>
      </c>
      <c r="AC29">
        <v>23.983243647900469</v>
      </c>
    </row>
    <row r="30" spans="1:29">
      <c r="A30" t="s">
        <v>1840</v>
      </c>
      <c r="B30" t="s">
        <v>909</v>
      </c>
      <c r="C30" t="s">
        <v>1840</v>
      </c>
      <c r="D30" t="s">
        <v>1815</v>
      </c>
      <c r="E30" t="s">
        <v>1848</v>
      </c>
      <c r="F30">
        <v>1</v>
      </c>
      <c r="G30" t="s">
        <v>86</v>
      </c>
      <c r="H30">
        <v>8.2406348595114025</v>
      </c>
      <c r="I30">
        <v>7.3453187605058599</v>
      </c>
      <c r="J30">
        <v>8.7026875939308148</v>
      </c>
      <c r="K30">
        <v>9.3991462610784318</v>
      </c>
      <c r="L30">
        <v>7.840660833120296</v>
      </c>
      <c r="M30">
        <v>6.3176618215180902</v>
      </c>
      <c r="N30">
        <v>5.7092574658049546</v>
      </c>
      <c r="O30">
        <v>5.4161205246663062</v>
      </c>
      <c r="P30">
        <v>6.5134169753070124</v>
      </c>
      <c r="Q30">
        <v>7.3212057953494627</v>
      </c>
      <c r="R30">
        <v>7.4682076067627428</v>
      </c>
      <c r="S30">
        <v>7.6916072679536196</v>
      </c>
      <c r="T30">
        <v>7.6916072679536196</v>
      </c>
      <c r="U30">
        <v>7.6916072679536196</v>
      </c>
      <c r="V30">
        <v>7.6916072679536196</v>
      </c>
      <c r="W30">
        <v>7.6916072679536196</v>
      </c>
      <c r="X30">
        <v>7.6916072679536196</v>
      </c>
      <c r="Y30">
        <v>7.6916072679536196</v>
      </c>
      <c r="Z30">
        <v>7.6916072679536196</v>
      </c>
      <c r="AA30">
        <v>7.6916072679536196</v>
      </c>
      <c r="AB30">
        <v>7.6916072679536196</v>
      </c>
      <c r="AC30">
        <v>7.6916072679536196</v>
      </c>
    </row>
    <row r="31" spans="1:29">
      <c r="A31" t="s">
        <v>1840</v>
      </c>
      <c r="B31" t="s">
        <v>733</v>
      </c>
      <c r="C31" t="s">
        <v>1840</v>
      </c>
      <c r="D31" t="s">
        <v>1815</v>
      </c>
      <c r="E31" t="s">
        <v>1848</v>
      </c>
      <c r="F31">
        <v>2</v>
      </c>
      <c r="G31" t="s">
        <v>1849</v>
      </c>
      <c r="H31">
        <v>16.481269719022809</v>
      </c>
      <c r="I31">
        <v>14.69063752101172</v>
      </c>
      <c r="J31">
        <v>17.40537518786163</v>
      </c>
      <c r="K31">
        <v>18.79829252215686</v>
      </c>
      <c r="L31">
        <v>15.68132166624059</v>
      </c>
      <c r="M31">
        <v>12.63532364303618</v>
      </c>
      <c r="N31">
        <v>11.418514931609909</v>
      </c>
      <c r="O31">
        <v>10.832241049332611</v>
      </c>
      <c r="P31">
        <v>13.026833950614019</v>
      </c>
      <c r="Q31">
        <v>14.642411590698931</v>
      </c>
      <c r="R31">
        <v>14.936415213525491</v>
      </c>
      <c r="S31">
        <v>15.383214535907239</v>
      </c>
      <c r="T31">
        <v>15.383214535907239</v>
      </c>
      <c r="U31">
        <v>15.383214535907239</v>
      </c>
      <c r="V31">
        <v>15.383214535907239</v>
      </c>
      <c r="W31">
        <v>15.383214535907239</v>
      </c>
      <c r="X31">
        <v>15.383214535907239</v>
      </c>
      <c r="Y31">
        <v>15.383214535907239</v>
      </c>
      <c r="Z31">
        <v>15.383214535907239</v>
      </c>
      <c r="AA31">
        <v>15.383214535907239</v>
      </c>
      <c r="AB31">
        <v>15.383214535907239</v>
      </c>
      <c r="AC31">
        <v>15.383214535907239</v>
      </c>
    </row>
    <row r="32" spans="1:29">
      <c r="A32" t="s">
        <v>1840</v>
      </c>
      <c r="B32" t="s">
        <v>1850</v>
      </c>
      <c r="C32" t="s">
        <v>1840</v>
      </c>
      <c r="D32" t="s">
        <v>1851</v>
      </c>
      <c r="E32" t="s">
        <v>1852</v>
      </c>
      <c r="F32">
        <v>1</v>
      </c>
      <c r="G32" t="s">
        <v>1853</v>
      </c>
      <c r="H32">
        <v>3.7778781795615268</v>
      </c>
      <c r="I32">
        <v>3.981878855399779</v>
      </c>
      <c r="J32">
        <v>3.6011121078334409</v>
      </c>
      <c r="K32">
        <v>3.8893019011359029</v>
      </c>
      <c r="L32">
        <v>3.8487693381516159</v>
      </c>
      <c r="M32">
        <v>3.941073016684963</v>
      </c>
      <c r="N32">
        <v>4.0063416861398338</v>
      </c>
      <c r="O32">
        <v>4.4118734515392664</v>
      </c>
      <c r="P32">
        <v>4.9805161569166128</v>
      </c>
      <c r="Q32">
        <v>5.5737404371809172</v>
      </c>
      <c r="R32">
        <v>6.1313001281072026</v>
      </c>
      <c r="S32">
        <v>6.6964863768406717</v>
      </c>
      <c r="T32">
        <v>6.6964863768406717</v>
      </c>
      <c r="U32">
        <v>6.6964863768406717</v>
      </c>
      <c r="V32">
        <v>6.6964863768406717</v>
      </c>
      <c r="W32">
        <v>6.6964863768406717</v>
      </c>
      <c r="X32">
        <v>6.6964863768406717</v>
      </c>
      <c r="Y32">
        <v>6.6964863768406717</v>
      </c>
      <c r="Z32">
        <v>6.6964863768406717</v>
      </c>
      <c r="AA32">
        <v>6.6964863768406717</v>
      </c>
      <c r="AB32">
        <v>6.6964863768406717</v>
      </c>
      <c r="AC32">
        <v>6.6964863768406717</v>
      </c>
    </row>
    <row r="33" spans="1:29">
      <c r="A33" t="s">
        <v>1840</v>
      </c>
      <c r="B33" t="s">
        <v>937</v>
      </c>
      <c r="C33" t="s">
        <v>1840</v>
      </c>
      <c r="D33" t="s">
        <v>1854</v>
      </c>
      <c r="E33" t="s">
        <v>1852</v>
      </c>
      <c r="F33">
        <v>1</v>
      </c>
      <c r="G33" t="s">
        <v>82</v>
      </c>
      <c r="H33">
        <v>3.7778781795615268</v>
      </c>
      <c r="I33">
        <v>3.981878855399779</v>
      </c>
      <c r="J33">
        <v>3.6011121078334409</v>
      </c>
      <c r="K33">
        <v>3.8893019011359029</v>
      </c>
      <c r="L33">
        <v>3.7264742863010918</v>
      </c>
      <c r="M33">
        <v>3.6977751293713381</v>
      </c>
      <c r="N33">
        <v>3.7934472796869061</v>
      </c>
      <c r="O33">
        <v>3.9236988583037791</v>
      </c>
      <c r="P33">
        <v>4.1425814000956578</v>
      </c>
      <c r="Q33">
        <v>4.4356798747533732</v>
      </c>
      <c r="R33">
        <v>4.6979638189573594</v>
      </c>
      <c r="S33">
        <v>4.9689665163366881</v>
      </c>
      <c r="T33">
        <v>4.9689665163366881</v>
      </c>
      <c r="U33">
        <v>4.9689665163366881</v>
      </c>
      <c r="V33">
        <v>4.9689665163366881</v>
      </c>
      <c r="W33">
        <v>4.9689665163366881</v>
      </c>
      <c r="X33">
        <v>4.9689665163366881</v>
      </c>
      <c r="Y33">
        <v>4.9689665163366881</v>
      </c>
      <c r="Z33">
        <v>4.9689665163366881</v>
      </c>
      <c r="AA33">
        <v>4.9689665163366881</v>
      </c>
      <c r="AB33">
        <v>4.9689665163366881</v>
      </c>
      <c r="AC33">
        <v>4.9689665163366881</v>
      </c>
    </row>
    <row r="34" spans="1:29">
      <c r="A34" t="s">
        <v>1840</v>
      </c>
      <c r="B34" t="s">
        <v>832</v>
      </c>
      <c r="C34" t="s">
        <v>1840</v>
      </c>
      <c r="D34" t="s">
        <v>832</v>
      </c>
      <c r="E34" t="s">
        <v>1855</v>
      </c>
      <c r="F34">
        <v>1</v>
      </c>
      <c r="G34" t="s">
        <v>1856</v>
      </c>
      <c r="H34">
        <v>18.17137311514243</v>
      </c>
      <c r="I34">
        <v>17.630934986443169</v>
      </c>
      <c r="J34">
        <v>19.92401014423324</v>
      </c>
      <c r="K34">
        <v>21.518488792296559</v>
      </c>
      <c r="L34">
        <v>20.69531158607089</v>
      </c>
      <c r="M34">
        <v>18.77872943239614</v>
      </c>
      <c r="N34">
        <v>18.127858728487311</v>
      </c>
      <c r="O34">
        <v>17.722945350877559</v>
      </c>
      <c r="P34">
        <v>19.06314713208441</v>
      </c>
      <c r="Q34">
        <v>20.732892691250431</v>
      </c>
      <c r="R34">
        <v>21.803489149356121</v>
      </c>
      <c r="S34">
        <v>22.407177575713739</v>
      </c>
      <c r="T34">
        <v>22.407177575713739</v>
      </c>
      <c r="U34">
        <v>22.407177575713739</v>
      </c>
      <c r="V34">
        <v>22.407177575713739</v>
      </c>
      <c r="W34">
        <v>22.407177575713739</v>
      </c>
      <c r="X34">
        <v>22.407177575713739</v>
      </c>
      <c r="Y34">
        <v>22.407177575713739</v>
      </c>
      <c r="Z34">
        <v>22.407177575713739</v>
      </c>
      <c r="AA34">
        <v>22.407177575713739</v>
      </c>
      <c r="AB34">
        <v>22.407177575713739</v>
      </c>
      <c r="AC34">
        <v>22.407177575713739</v>
      </c>
    </row>
    <row r="35" spans="1:29">
      <c r="A35" t="s">
        <v>1840</v>
      </c>
      <c r="B35" t="s">
        <v>740</v>
      </c>
      <c r="C35" t="s">
        <v>1840</v>
      </c>
      <c r="D35" t="s">
        <v>832</v>
      </c>
      <c r="E35" t="s">
        <v>1855</v>
      </c>
      <c r="F35">
        <v>2</v>
      </c>
      <c r="G35" t="s">
        <v>1857</v>
      </c>
      <c r="H35">
        <v>36.342746230284867</v>
      </c>
      <c r="I35">
        <v>35.261869972886331</v>
      </c>
      <c r="J35">
        <v>39.848020288466472</v>
      </c>
      <c r="K35">
        <v>43.036977584593117</v>
      </c>
      <c r="L35">
        <v>41.390623172141773</v>
      </c>
      <c r="M35">
        <v>37.557458864792267</v>
      </c>
      <c r="N35">
        <v>36.255717456974629</v>
      </c>
      <c r="O35">
        <v>35.445890701755118</v>
      </c>
      <c r="P35">
        <v>38.126294264168827</v>
      </c>
      <c r="Q35">
        <v>41.465785382500847</v>
      </c>
      <c r="R35">
        <v>43.606978298712249</v>
      </c>
      <c r="S35">
        <v>44.814355151427478</v>
      </c>
      <c r="T35">
        <v>44.814355151427478</v>
      </c>
      <c r="U35">
        <v>44.814355151427478</v>
      </c>
      <c r="V35">
        <v>44.814355151427478</v>
      </c>
      <c r="W35">
        <v>44.814355151427478</v>
      </c>
      <c r="X35">
        <v>44.814355151427478</v>
      </c>
      <c r="Y35">
        <v>44.814355151427478</v>
      </c>
      <c r="Z35">
        <v>44.814355151427478</v>
      </c>
      <c r="AA35">
        <v>44.814355151427478</v>
      </c>
      <c r="AB35">
        <v>44.814355151427478</v>
      </c>
      <c r="AC35">
        <v>44.814355151427478</v>
      </c>
    </row>
    <row r="36" spans="1:29">
      <c r="A36" t="s">
        <v>1840</v>
      </c>
      <c r="B36" t="s">
        <v>950</v>
      </c>
      <c r="C36" t="s">
        <v>1840</v>
      </c>
      <c r="D36" t="s">
        <v>832</v>
      </c>
      <c r="E36" t="s">
        <v>1855</v>
      </c>
      <c r="F36">
        <v>2</v>
      </c>
      <c r="G36" t="s">
        <v>1858</v>
      </c>
      <c r="H36">
        <v>36.342746230284867</v>
      </c>
      <c r="I36">
        <v>35.261869972886331</v>
      </c>
      <c r="J36">
        <v>39.848020288466472</v>
      </c>
      <c r="K36">
        <v>43.036977584593117</v>
      </c>
      <c r="L36">
        <v>41.390623172141773</v>
      </c>
      <c r="M36">
        <v>37.557458864792267</v>
      </c>
      <c r="N36">
        <v>36.255717456974629</v>
      </c>
      <c r="O36">
        <v>35.445890701755118</v>
      </c>
      <c r="P36">
        <v>38.126294264168827</v>
      </c>
      <c r="Q36">
        <v>41.465785382500847</v>
      </c>
      <c r="R36">
        <v>43.606978298712249</v>
      </c>
      <c r="S36">
        <v>44.814355151427478</v>
      </c>
      <c r="T36">
        <v>44.814355151427478</v>
      </c>
      <c r="U36">
        <v>44.814355151427478</v>
      </c>
      <c r="V36">
        <v>44.814355151427478</v>
      </c>
      <c r="W36">
        <v>44.814355151427478</v>
      </c>
      <c r="X36">
        <v>44.814355151427478</v>
      </c>
      <c r="Y36">
        <v>44.814355151427478</v>
      </c>
      <c r="Z36">
        <v>44.814355151427478</v>
      </c>
      <c r="AA36">
        <v>44.814355151427478</v>
      </c>
      <c r="AB36">
        <v>44.814355151427478</v>
      </c>
      <c r="AC36">
        <v>44.814355151427478</v>
      </c>
    </row>
    <row r="37" spans="1:29">
      <c r="A37" t="s">
        <v>1840</v>
      </c>
      <c r="B37" t="s">
        <v>979</v>
      </c>
      <c r="C37" t="s">
        <v>1840</v>
      </c>
      <c r="D37" t="s">
        <v>979</v>
      </c>
      <c r="F37">
        <v>1</v>
      </c>
      <c r="G37" t="s">
        <v>1859</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row>
    <row r="38" spans="1:29">
      <c r="A38" t="s">
        <v>1840</v>
      </c>
      <c r="B38" t="s">
        <v>968</v>
      </c>
      <c r="C38" t="s">
        <v>1840</v>
      </c>
      <c r="D38" t="s">
        <v>968</v>
      </c>
      <c r="F38">
        <v>1</v>
      </c>
      <c r="G38" t="s">
        <v>1860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row>
    <row r="39" spans="1:29">
      <c r="A39" t="s">
        <v>711</v>
      </c>
      <c r="B39" t="s">
        <v>1807</v>
      </c>
      <c r="C39" t="s">
        <v>711</v>
      </c>
      <c r="D39" t="s">
        <v>1808</v>
      </c>
      <c r="E39" t="s">
        <v>1861</v>
      </c>
      <c r="F39">
        <v>1</v>
      </c>
      <c r="G39" t="s">
        <v>1862</v>
      </c>
      <c r="H39">
        <v>16.47022329159719</v>
      </c>
      <c r="I39">
        <v>15.02698151152233</v>
      </c>
      <c r="J39">
        <v>22.646279416226371</v>
      </c>
      <c r="K39">
        <v>24.458615824702871</v>
      </c>
      <c r="L39">
        <v>22.34230147272098</v>
      </c>
      <c r="M39">
        <v>20.79455144777744</v>
      </c>
      <c r="N39">
        <v>19.36533502655481</v>
      </c>
      <c r="O39">
        <v>19.716729474548561</v>
      </c>
      <c r="P39">
        <v>22.74877505478446</v>
      </c>
      <c r="Q39">
        <v>25.076456571274171</v>
      </c>
      <c r="R39">
        <v>27.010912210636111</v>
      </c>
      <c r="S39">
        <v>28.480686838419999</v>
      </c>
      <c r="T39">
        <v>28.480686838419999</v>
      </c>
      <c r="U39">
        <v>28.480686838419999</v>
      </c>
      <c r="V39">
        <v>28.480686838419999</v>
      </c>
      <c r="W39">
        <v>28.480686838419999</v>
      </c>
      <c r="X39">
        <v>28.480686838419999</v>
      </c>
      <c r="Y39">
        <v>28.480686838419999</v>
      </c>
      <c r="Z39">
        <v>28.480686838419999</v>
      </c>
      <c r="AA39">
        <v>28.480686838419999</v>
      </c>
      <c r="AB39">
        <v>28.480686838419999</v>
      </c>
      <c r="AC39">
        <v>28.480686838419999</v>
      </c>
    </row>
    <row r="40" spans="1:29">
      <c r="A40" t="s">
        <v>711</v>
      </c>
      <c r="B40" t="s">
        <v>719</v>
      </c>
      <c r="C40" t="s">
        <v>711</v>
      </c>
      <c r="D40" t="s">
        <v>1863</v>
      </c>
      <c r="E40" t="s">
        <v>1864</v>
      </c>
      <c r="F40">
        <v>1.2</v>
      </c>
      <c r="G40" t="s">
        <v>720</v>
      </c>
      <c r="H40">
        <v>27.79722997382639</v>
      </c>
      <c r="I40">
        <v>23.253304531043071</v>
      </c>
      <c r="J40">
        <v>30.699480719280089</v>
      </c>
      <c r="K40">
        <v>33.156298707183574</v>
      </c>
      <c r="L40">
        <v>28.73723990205734</v>
      </c>
      <c r="M40">
        <v>27.204245230828001</v>
      </c>
      <c r="N40">
        <v>25.274519432788111</v>
      </c>
      <c r="O40">
        <v>26.267091278892298</v>
      </c>
      <c r="P40">
        <v>28.182933385616671</v>
      </c>
      <c r="Q40">
        <v>30.271527208961679</v>
      </c>
      <c r="R40">
        <v>32.405294035547499</v>
      </c>
      <c r="S40">
        <v>34.480395104286288</v>
      </c>
      <c r="T40">
        <v>34.480395104286288</v>
      </c>
      <c r="U40">
        <v>34.480395104286288</v>
      </c>
      <c r="V40">
        <v>34.480395104286288</v>
      </c>
      <c r="W40">
        <v>34.480395104286288</v>
      </c>
      <c r="X40">
        <v>34.480395104286288</v>
      </c>
      <c r="Y40">
        <v>34.480395104286288</v>
      </c>
      <c r="Z40">
        <v>34.480395104286288</v>
      </c>
      <c r="AA40">
        <v>34.480395104286288</v>
      </c>
      <c r="AB40">
        <v>34.480395104286288</v>
      </c>
      <c r="AC40">
        <v>34.480395104286288</v>
      </c>
    </row>
    <row r="41" spans="1:29">
      <c r="A41" t="s">
        <v>711</v>
      </c>
      <c r="B41" t="s">
        <v>715</v>
      </c>
      <c r="C41" t="s">
        <v>711</v>
      </c>
      <c r="D41" t="s">
        <v>1865</v>
      </c>
      <c r="E41" t="s">
        <v>1864</v>
      </c>
      <c r="F41">
        <v>1</v>
      </c>
      <c r="G41" t="s">
        <v>716</v>
      </c>
      <c r="H41">
        <v>23.164358311522001</v>
      </c>
      <c r="I41">
        <v>19.37775377586923</v>
      </c>
      <c r="J41">
        <v>25.58290059940007</v>
      </c>
      <c r="K41">
        <v>27.630248922652981</v>
      </c>
      <c r="L41">
        <v>23.76309310822241</v>
      </c>
      <c r="M41">
        <v>21.27566031001415</v>
      </c>
      <c r="N41">
        <v>19.76974639387754</v>
      </c>
      <c r="O41">
        <v>20.49712934263755</v>
      </c>
      <c r="P41">
        <v>21.902318158060631</v>
      </c>
      <c r="Q41">
        <v>23.43746556384226</v>
      </c>
      <c r="R41">
        <v>25.029331458002272</v>
      </c>
      <c r="S41">
        <v>26.57519981598459</v>
      </c>
      <c r="T41">
        <v>26.57519981598459</v>
      </c>
      <c r="U41">
        <v>26.57519981598459</v>
      </c>
      <c r="V41">
        <v>26.57519981598459</v>
      </c>
      <c r="W41">
        <v>26.57519981598459</v>
      </c>
      <c r="X41">
        <v>26.57519981598459</v>
      </c>
      <c r="Y41">
        <v>26.57519981598459</v>
      </c>
      <c r="Z41">
        <v>26.57519981598459</v>
      </c>
      <c r="AA41">
        <v>26.57519981598459</v>
      </c>
      <c r="AB41">
        <v>26.57519981598459</v>
      </c>
      <c r="AC41">
        <v>26.57519981598459</v>
      </c>
    </row>
    <row r="42" spans="1:29">
      <c r="A42" t="s">
        <v>711</v>
      </c>
      <c r="B42" t="s">
        <v>869</v>
      </c>
      <c r="C42" t="s">
        <v>711</v>
      </c>
      <c r="D42" t="s">
        <v>1866</v>
      </c>
      <c r="E42" t="s">
        <v>1867</v>
      </c>
      <c r="F42">
        <v>1</v>
      </c>
      <c r="G42" t="s">
        <v>870</v>
      </c>
      <c r="H42">
        <v>28.245714927306508</v>
      </c>
      <c r="I42">
        <v>24.238466929054791</v>
      </c>
      <c r="J42">
        <v>30.930980783355089</v>
      </c>
      <c r="K42">
        <v>33.406325257970877</v>
      </c>
      <c r="L42">
        <v>27.656474405767629</v>
      </c>
      <c r="M42">
        <v>26.288206786429939</v>
      </c>
      <c r="N42">
        <v>24.365965634928131</v>
      </c>
      <c r="O42">
        <v>24.858630773525739</v>
      </c>
      <c r="P42">
        <v>27.383243323269561</v>
      </c>
      <c r="Q42">
        <v>30.022251577673181</v>
      </c>
      <c r="R42">
        <v>32.429150111494117</v>
      </c>
      <c r="S42">
        <v>34.425779160811928</v>
      </c>
      <c r="T42">
        <v>34.425779160811928</v>
      </c>
      <c r="U42">
        <v>34.425779160811928</v>
      </c>
      <c r="V42">
        <v>34.425779160811928</v>
      </c>
      <c r="W42">
        <v>34.425779160811928</v>
      </c>
      <c r="X42">
        <v>34.425779160811928</v>
      </c>
      <c r="Y42">
        <v>34.425779160811928</v>
      </c>
      <c r="Z42">
        <v>34.425779160811928</v>
      </c>
      <c r="AA42">
        <v>34.425779160811928</v>
      </c>
      <c r="AB42">
        <v>34.425779160811928</v>
      </c>
      <c r="AC42">
        <v>34.425779160811928</v>
      </c>
    </row>
    <row r="43" spans="1:29">
      <c r="A43" t="s">
        <v>711</v>
      </c>
      <c r="B43" t="s">
        <v>874</v>
      </c>
      <c r="C43" t="s">
        <v>711</v>
      </c>
      <c r="D43" t="s">
        <v>1866</v>
      </c>
      <c r="E43" t="s">
        <v>1868</v>
      </c>
      <c r="F43">
        <v>1</v>
      </c>
      <c r="G43" t="s">
        <v>875</v>
      </c>
      <c r="H43">
        <v>16.31557330763853</v>
      </c>
      <c r="I43">
        <v>10.8932053700855</v>
      </c>
      <c r="J43">
        <v>15.754865471771311</v>
      </c>
      <c r="K43">
        <v>17.015695817469581</v>
      </c>
      <c r="L43">
        <v>14.086977607927381</v>
      </c>
      <c r="M43">
        <v>13.39004295774498</v>
      </c>
      <c r="N43">
        <v>12.41093883691766</v>
      </c>
      <c r="O43">
        <v>12.66188053952974</v>
      </c>
      <c r="P43">
        <v>13.94780585072982</v>
      </c>
      <c r="Q43">
        <v>15.29199924434497</v>
      </c>
      <c r="R43">
        <v>16.517966273006358</v>
      </c>
      <c r="S43">
        <v>17.534960279415639</v>
      </c>
      <c r="T43">
        <v>17.534960279415639</v>
      </c>
      <c r="U43">
        <v>17.534960279415639</v>
      </c>
      <c r="V43">
        <v>17.534960279415639</v>
      </c>
      <c r="W43">
        <v>17.534960279415639</v>
      </c>
      <c r="X43">
        <v>17.534960279415639</v>
      </c>
      <c r="Y43">
        <v>17.534960279415639</v>
      </c>
      <c r="Z43">
        <v>17.534960279415639</v>
      </c>
      <c r="AA43">
        <v>17.534960279415639</v>
      </c>
      <c r="AB43">
        <v>17.534960279415639</v>
      </c>
      <c r="AC43">
        <v>17.534960279415639</v>
      </c>
    </row>
    <row r="44" spans="1:29">
      <c r="A44" t="s">
        <v>711</v>
      </c>
      <c r="B44" t="s">
        <v>877</v>
      </c>
      <c r="C44" t="s">
        <v>711</v>
      </c>
      <c r="D44" t="s">
        <v>1866</v>
      </c>
      <c r="E44" t="s">
        <v>1868</v>
      </c>
      <c r="F44">
        <v>2</v>
      </c>
      <c r="G44" t="s">
        <v>878</v>
      </c>
      <c r="H44">
        <v>32.631146615277054</v>
      </c>
      <c r="I44">
        <v>21.786410740171</v>
      </c>
      <c r="J44">
        <v>31.509730943542611</v>
      </c>
      <c r="K44">
        <v>34.031391634939148</v>
      </c>
      <c r="L44">
        <v>28.17395521585475</v>
      </c>
      <c r="M44">
        <v>26.780085915489959</v>
      </c>
      <c r="N44">
        <v>24.821877673835321</v>
      </c>
      <c r="O44">
        <v>25.32376107905948</v>
      </c>
      <c r="P44">
        <v>27.895611701459629</v>
      </c>
      <c r="Q44">
        <v>30.583998488689939</v>
      </c>
      <c r="R44">
        <v>33.035932546012717</v>
      </c>
      <c r="S44">
        <v>35.069920558831278</v>
      </c>
      <c r="T44">
        <v>35.069920558831278</v>
      </c>
      <c r="U44">
        <v>35.069920558831278</v>
      </c>
      <c r="V44">
        <v>35.069920558831278</v>
      </c>
      <c r="W44">
        <v>35.069920558831278</v>
      </c>
      <c r="X44">
        <v>35.069920558831278</v>
      </c>
      <c r="Y44">
        <v>35.069920558831278</v>
      </c>
      <c r="Z44">
        <v>35.069920558831278</v>
      </c>
      <c r="AA44">
        <v>35.069920558831278</v>
      </c>
      <c r="AB44">
        <v>35.069920558831278</v>
      </c>
      <c r="AC44">
        <v>35.069920558831278</v>
      </c>
    </row>
    <row r="45" spans="1:29">
      <c r="A45" t="s">
        <v>711</v>
      </c>
      <c r="B45" t="s">
        <v>722</v>
      </c>
      <c r="C45" t="s">
        <v>711</v>
      </c>
      <c r="D45" t="s">
        <v>1869</v>
      </c>
      <c r="E45" t="s">
        <v>1870</v>
      </c>
      <c r="F45">
        <v>1</v>
      </c>
      <c r="G45" t="s">
        <v>723</v>
      </c>
      <c r="H45">
        <v>25.95910445020348</v>
      </c>
      <c r="I45">
        <v>21.916608413917039</v>
      </c>
      <c r="J45">
        <v>26.429590648563291</v>
      </c>
      <c r="K45">
        <v>28.544697881551009</v>
      </c>
      <c r="L45">
        <v>24.782376714480058</v>
      </c>
      <c r="M45">
        <v>23.473326202769229</v>
      </c>
      <c r="N45">
        <v>21.876167254065479</v>
      </c>
      <c r="O45">
        <v>20.909112888124149</v>
      </c>
      <c r="P45">
        <v>22.487512660927742</v>
      </c>
      <c r="Q45">
        <v>24.30901543138382</v>
      </c>
      <c r="R45">
        <v>25.921917191077501</v>
      </c>
      <c r="S45">
        <v>27.339011166099109</v>
      </c>
      <c r="T45">
        <v>27.339011166099109</v>
      </c>
      <c r="U45">
        <v>27.339011166099109</v>
      </c>
      <c r="V45">
        <v>27.339011166099109</v>
      </c>
      <c r="W45">
        <v>27.339011166099109</v>
      </c>
      <c r="X45">
        <v>27.339011166099109</v>
      </c>
      <c r="Y45">
        <v>27.339011166099109</v>
      </c>
      <c r="Z45">
        <v>27.339011166099109</v>
      </c>
      <c r="AA45">
        <v>27.339011166099109</v>
      </c>
      <c r="AB45">
        <v>27.339011166099109</v>
      </c>
      <c r="AC45">
        <v>27.339011166099109</v>
      </c>
    </row>
    <row r="46" spans="1:29">
      <c r="A46" t="s">
        <v>711</v>
      </c>
      <c r="B46" t="s">
        <v>725</v>
      </c>
      <c r="C46" t="s">
        <v>711</v>
      </c>
      <c r="D46" t="s">
        <v>1869</v>
      </c>
      <c r="E46" t="s">
        <v>1870</v>
      </c>
      <c r="F46">
        <v>1.5</v>
      </c>
      <c r="G46" t="s">
        <v>726</v>
      </c>
      <c r="H46">
        <v>38.938656675305218</v>
      </c>
      <c r="I46">
        <v>32.874912620875563</v>
      </c>
      <c r="J46">
        <v>39.644385972844937</v>
      </c>
      <c r="K46">
        <v>42.81704682232651</v>
      </c>
      <c r="L46">
        <v>37.173565071720091</v>
      </c>
      <c r="M46">
        <v>35.209989304153851</v>
      </c>
      <c r="N46">
        <v>32.814250881098218</v>
      </c>
      <c r="O46">
        <v>31.36366933218622</v>
      </c>
      <c r="P46">
        <v>33.731268991391609</v>
      </c>
      <c r="Q46">
        <v>36.463523147075719</v>
      </c>
      <c r="R46">
        <v>38.882875786616253</v>
      </c>
      <c r="S46">
        <v>41.008516749148662</v>
      </c>
      <c r="T46">
        <v>41.008516749148662</v>
      </c>
      <c r="U46">
        <v>41.008516749148662</v>
      </c>
      <c r="V46">
        <v>41.008516749148662</v>
      </c>
      <c r="W46">
        <v>41.008516749148662</v>
      </c>
      <c r="X46">
        <v>41.008516749148662</v>
      </c>
      <c r="Y46">
        <v>41.008516749148662</v>
      </c>
      <c r="Z46">
        <v>41.008516749148662</v>
      </c>
      <c r="AA46">
        <v>41.008516749148662</v>
      </c>
      <c r="AB46">
        <v>41.008516749148662</v>
      </c>
      <c r="AC46">
        <v>41.008516749148662</v>
      </c>
    </row>
    <row r="47" spans="1:29">
      <c r="A47" t="s">
        <v>711</v>
      </c>
      <c r="B47" t="s">
        <v>727</v>
      </c>
      <c r="C47" t="s">
        <v>711</v>
      </c>
      <c r="D47" t="s">
        <v>1869</v>
      </c>
      <c r="E47" t="s">
        <v>1870</v>
      </c>
      <c r="F47">
        <v>1.5</v>
      </c>
      <c r="G47" t="s">
        <v>728</v>
      </c>
      <c r="H47">
        <v>38.938656675305218</v>
      </c>
      <c r="I47">
        <v>32.874912620875563</v>
      </c>
      <c r="J47">
        <v>39.644385972844937</v>
      </c>
      <c r="K47">
        <v>42.81704682232651</v>
      </c>
      <c r="L47">
        <v>37.173565071720091</v>
      </c>
      <c r="M47">
        <v>35.209989304153851</v>
      </c>
      <c r="N47">
        <v>32.814250881098218</v>
      </c>
      <c r="O47">
        <v>31.36366933218622</v>
      </c>
      <c r="P47">
        <v>33.731268991391609</v>
      </c>
      <c r="Q47">
        <v>36.463523147075719</v>
      </c>
      <c r="R47">
        <v>38.882875786616253</v>
      </c>
      <c r="S47">
        <v>41.008516749148662</v>
      </c>
      <c r="T47">
        <v>41.008516749148662</v>
      </c>
      <c r="U47">
        <v>41.008516749148662</v>
      </c>
      <c r="V47">
        <v>41.008516749148662</v>
      </c>
      <c r="W47">
        <v>41.008516749148662</v>
      </c>
      <c r="X47">
        <v>41.008516749148662</v>
      </c>
      <c r="Y47">
        <v>41.008516749148662</v>
      </c>
      <c r="Z47">
        <v>41.008516749148662</v>
      </c>
      <c r="AA47">
        <v>41.008516749148662</v>
      </c>
      <c r="AB47">
        <v>41.008516749148662</v>
      </c>
      <c r="AC47">
        <v>41.008516749148662</v>
      </c>
    </row>
    <row r="48" spans="1:29">
      <c r="A48" t="s">
        <v>711</v>
      </c>
      <c r="B48" t="s">
        <v>864</v>
      </c>
      <c r="C48" t="s">
        <v>711</v>
      </c>
      <c r="D48" t="s">
        <v>1869</v>
      </c>
      <c r="E48" t="s">
        <v>1871</v>
      </c>
      <c r="F48">
        <v>1</v>
      </c>
      <c r="G48" t="s">
        <v>865</v>
      </c>
      <c r="H48">
        <v>10.99119528849041</v>
      </c>
      <c r="I48">
        <v>7.9746075169450634</v>
      </c>
      <c r="J48">
        <v>11.85366068828508</v>
      </c>
      <c r="K48">
        <v>12.80228542457235</v>
      </c>
      <c r="L48">
        <v>11.11488590681871</v>
      </c>
      <c r="M48">
        <v>10.527777283156031</v>
      </c>
      <c r="N48">
        <v>9.8114521423343177</v>
      </c>
      <c r="O48">
        <v>9.3777286513646807</v>
      </c>
      <c r="P48">
        <v>10.085640309402301</v>
      </c>
      <c r="Q48">
        <v>10.90258356330515</v>
      </c>
      <c r="R48">
        <v>11.6259693484719</v>
      </c>
      <c r="S48">
        <v>12.26153542161623</v>
      </c>
      <c r="T48">
        <v>12.26153542161623</v>
      </c>
      <c r="U48">
        <v>12.26153542161623</v>
      </c>
      <c r="V48">
        <v>12.26153542161623</v>
      </c>
      <c r="W48">
        <v>12.26153542161623</v>
      </c>
      <c r="X48">
        <v>12.26153542161623</v>
      </c>
      <c r="Y48">
        <v>12.26153542161623</v>
      </c>
      <c r="Z48">
        <v>12.26153542161623</v>
      </c>
      <c r="AA48">
        <v>12.26153542161623</v>
      </c>
      <c r="AB48">
        <v>12.26153542161623</v>
      </c>
      <c r="AC48">
        <v>12.26153542161623</v>
      </c>
    </row>
    <row r="49" spans="1:29">
      <c r="A49" t="s">
        <v>711</v>
      </c>
      <c r="B49" t="s">
        <v>1872</v>
      </c>
      <c r="C49" t="s">
        <v>711</v>
      </c>
      <c r="D49" t="s">
        <v>1815</v>
      </c>
      <c r="E49" t="s">
        <v>1873</v>
      </c>
      <c r="F49">
        <v>1</v>
      </c>
      <c r="G49" t="s">
        <v>731</v>
      </c>
      <c r="H49">
        <v>11.12375241759783</v>
      </c>
      <c r="I49">
        <v>10.665359441029929</v>
      </c>
      <c r="J49">
        <v>12.796809097479549</v>
      </c>
      <c r="K49">
        <v>13.820912112965081</v>
      </c>
      <c r="L49">
        <v>12.488279997598211</v>
      </c>
      <c r="M49">
        <v>11.26766895065759</v>
      </c>
      <c r="N49">
        <v>10.947508552659921</v>
      </c>
      <c r="O49">
        <v>10.49011334493275</v>
      </c>
      <c r="P49">
        <v>11.02997224181253</v>
      </c>
      <c r="Q49">
        <v>11.220342208926949</v>
      </c>
      <c r="R49">
        <v>11.03273536325935</v>
      </c>
      <c r="S49">
        <v>11.0016349699681</v>
      </c>
      <c r="T49">
        <v>11.0016349699681</v>
      </c>
      <c r="U49">
        <v>11.0016349699681</v>
      </c>
      <c r="V49">
        <v>11.0016349699681</v>
      </c>
      <c r="W49">
        <v>11.0016349699681</v>
      </c>
      <c r="X49">
        <v>11.0016349699681</v>
      </c>
      <c r="Y49">
        <v>11.0016349699681</v>
      </c>
      <c r="Z49">
        <v>11.0016349699681</v>
      </c>
      <c r="AA49">
        <v>11.0016349699681</v>
      </c>
      <c r="AB49">
        <v>11.0016349699681</v>
      </c>
      <c r="AC49">
        <v>11.0016349699681</v>
      </c>
    </row>
    <row r="50" spans="1:29">
      <c r="A50" t="s">
        <v>711</v>
      </c>
      <c r="B50" t="s">
        <v>733</v>
      </c>
      <c r="C50" t="s">
        <v>1806</v>
      </c>
      <c r="D50" t="s">
        <v>1815</v>
      </c>
      <c r="E50" t="s">
        <v>1873</v>
      </c>
      <c r="F50">
        <v>2</v>
      </c>
      <c r="G50" t="s">
        <v>734</v>
      </c>
      <c r="H50">
        <v>22.24750483519567</v>
      </c>
      <c r="I50">
        <v>21.330718882059859</v>
      </c>
      <c r="J50">
        <v>25.593618194959099</v>
      </c>
      <c r="K50">
        <v>27.641824225930169</v>
      </c>
      <c r="L50">
        <v>26.689632295082308</v>
      </c>
      <c r="M50">
        <v>23.953947672007828</v>
      </c>
      <c r="N50">
        <v>22.836328474421911</v>
      </c>
      <c r="O50">
        <v>22.156121152604669</v>
      </c>
      <c r="P50">
        <v>24.837000420002649</v>
      </c>
      <c r="Q50">
        <v>27.188763081552519</v>
      </c>
      <c r="R50">
        <v>28.65642072067687</v>
      </c>
      <c r="S50">
        <v>30.117867811829701</v>
      </c>
      <c r="T50">
        <v>30.117867811829701</v>
      </c>
      <c r="U50">
        <v>30.117867811829701</v>
      </c>
      <c r="V50">
        <v>30.117867811829701</v>
      </c>
      <c r="W50">
        <v>30.117867811829701</v>
      </c>
      <c r="X50">
        <v>30.117867811829701</v>
      </c>
      <c r="Y50">
        <v>30.117867811829701</v>
      </c>
      <c r="Z50">
        <v>30.117867811829701</v>
      </c>
      <c r="AA50">
        <v>30.117867811829701</v>
      </c>
      <c r="AB50">
        <v>30.117867811829701</v>
      </c>
      <c r="AC50">
        <v>30.117867811829701</v>
      </c>
    </row>
    <row r="51" spans="1:29">
      <c r="A51" t="s">
        <v>711</v>
      </c>
      <c r="B51" t="s">
        <v>832</v>
      </c>
      <c r="C51" t="s">
        <v>711</v>
      </c>
      <c r="D51" t="s">
        <v>832</v>
      </c>
      <c r="E51" t="s">
        <v>1874</v>
      </c>
      <c r="F51">
        <v>1</v>
      </c>
      <c r="G51" t="s">
        <v>833</v>
      </c>
      <c r="H51">
        <v>39.767138732226613</v>
      </c>
      <c r="I51">
        <v>38.592760459555898</v>
      </c>
      <c r="J51">
        <v>39.79443231067134</v>
      </c>
      <c r="K51">
        <v>42.979101068207179</v>
      </c>
      <c r="L51">
        <v>43.520645043757092</v>
      </c>
      <c r="M51">
        <v>41.560671289863201</v>
      </c>
      <c r="N51">
        <v>39.823770525855842</v>
      </c>
      <c r="O51">
        <v>41.592041108522722</v>
      </c>
      <c r="P51">
        <v>44.764571864671588</v>
      </c>
      <c r="Q51">
        <v>47.702010731512658</v>
      </c>
      <c r="R51">
        <v>50.325799195144228</v>
      </c>
      <c r="S51">
        <v>51.889591647961851</v>
      </c>
      <c r="T51">
        <v>51.889591647961851</v>
      </c>
      <c r="U51">
        <v>51.889591647961851</v>
      </c>
      <c r="V51">
        <v>51.889591647961851</v>
      </c>
      <c r="W51">
        <v>51.889591647961851</v>
      </c>
      <c r="X51">
        <v>51.889591647961851</v>
      </c>
      <c r="Y51">
        <v>51.889591647961851</v>
      </c>
      <c r="Z51">
        <v>51.889591647961851</v>
      </c>
      <c r="AA51">
        <v>51.889591647961851</v>
      </c>
      <c r="AB51">
        <v>51.889591647961851</v>
      </c>
      <c r="AC51">
        <v>51.889591647961851</v>
      </c>
    </row>
    <row r="52" spans="1:29">
      <c r="A52" t="s">
        <v>711</v>
      </c>
      <c r="B52" t="s">
        <v>740</v>
      </c>
      <c r="C52" t="s">
        <v>711</v>
      </c>
      <c r="D52" t="s">
        <v>832</v>
      </c>
      <c r="E52" t="s">
        <v>1874</v>
      </c>
      <c r="F52">
        <v>2</v>
      </c>
      <c r="G52" t="s">
        <v>741</v>
      </c>
      <c r="H52">
        <v>79.534277464453211</v>
      </c>
      <c r="I52">
        <v>77.185520919111795</v>
      </c>
      <c r="J52">
        <v>79.58886462134268</v>
      </c>
      <c r="K52">
        <v>85.958202136414357</v>
      </c>
      <c r="L52">
        <v>87.041290087514184</v>
      </c>
      <c r="M52">
        <v>83.121342579726402</v>
      </c>
      <c r="N52">
        <v>79.647541051711684</v>
      </c>
      <c r="O52">
        <v>83.184082217045443</v>
      </c>
      <c r="P52">
        <v>89.52914372934319</v>
      </c>
      <c r="Q52">
        <v>95.404021463025316</v>
      </c>
      <c r="R52">
        <v>100.6515983902885</v>
      </c>
      <c r="S52">
        <v>103.7791832959237</v>
      </c>
      <c r="T52">
        <v>103.7791832959237</v>
      </c>
      <c r="U52">
        <v>103.7791832959237</v>
      </c>
      <c r="V52">
        <v>103.7791832959237</v>
      </c>
      <c r="W52">
        <v>103.7791832959237</v>
      </c>
      <c r="X52">
        <v>103.7791832959237</v>
      </c>
      <c r="Y52">
        <v>103.7791832959237</v>
      </c>
      <c r="Z52">
        <v>103.7791832959237</v>
      </c>
      <c r="AA52">
        <v>103.7791832959237</v>
      </c>
      <c r="AB52">
        <v>103.7791832959237</v>
      </c>
      <c r="AC52">
        <v>103.7791832959237</v>
      </c>
    </row>
    <row r="53" spans="1:29">
      <c r="A53" t="s">
        <v>832</v>
      </c>
      <c r="B53" t="s">
        <v>722</v>
      </c>
      <c r="C53" t="s">
        <v>1875</v>
      </c>
      <c r="D53" t="s">
        <v>1810</v>
      </c>
      <c r="E53" t="s">
        <v>1876</v>
      </c>
      <c r="F53">
        <v>1</v>
      </c>
      <c r="G53" t="s">
        <v>138</v>
      </c>
      <c r="H53">
        <v>15.531276960419611</v>
      </c>
      <c r="I53">
        <v>10.29646603208281</v>
      </c>
      <c r="J53">
        <v>16.140698911896319</v>
      </c>
      <c r="K53">
        <v>17.432406735448431</v>
      </c>
      <c r="L53">
        <v>15.96578593638675</v>
      </c>
      <c r="M53">
        <v>14.784620224476219</v>
      </c>
      <c r="N53">
        <v>13.4034213768775</v>
      </c>
      <c r="O53">
        <v>11.61348371129057</v>
      </c>
      <c r="P53">
        <v>12.53539259626851</v>
      </c>
      <c r="Q53">
        <v>13.486530091701299</v>
      </c>
      <c r="R53">
        <v>14.364992491667969</v>
      </c>
      <c r="S53">
        <v>15.18196376371692</v>
      </c>
      <c r="T53">
        <v>15.18196376371692</v>
      </c>
      <c r="U53">
        <v>15.18196376371692</v>
      </c>
      <c r="V53">
        <v>15.18196376371692</v>
      </c>
      <c r="W53">
        <v>15.18196376371692</v>
      </c>
      <c r="X53">
        <v>15.18196376371692</v>
      </c>
      <c r="Y53">
        <v>15.18196376371692</v>
      </c>
      <c r="Z53">
        <v>15.18196376371692</v>
      </c>
      <c r="AA53">
        <v>15.18196376371692</v>
      </c>
      <c r="AB53">
        <v>15.18196376371692</v>
      </c>
      <c r="AC53">
        <v>15.18196376371692</v>
      </c>
    </row>
    <row r="54" spans="1:29">
      <c r="A54" t="s">
        <v>832</v>
      </c>
      <c r="B54" t="s">
        <v>864</v>
      </c>
      <c r="C54" t="s">
        <v>1875</v>
      </c>
      <c r="D54" t="s">
        <v>1827</v>
      </c>
      <c r="E54" t="s">
        <v>1877</v>
      </c>
      <c r="F54">
        <v>1</v>
      </c>
      <c r="G54" t="s">
        <v>1878</v>
      </c>
      <c r="H54">
        <v>12.99059865252736</v>
      </c>
      <c r="I54">
        <v>9.4067819281515224</v>
      </c>
      <c r="J54">
        <v>13.922156631177501</v>
      </c>
      <c r="K54">
        <v>15.03631895707005</v>
      </c>
      <c r="L54">
        <v>12.597648645914131</v>
      </c>
      <c r="M54">
        <v>12.325662601088309</v>
      </c>
      <c r="N54">
        <v>11.625465996462189</v>
      </c>
      <c r="O54">
        <v>12.30909849289373</v>
      </c>
      <c r="P54">
        <v>13.374947045204751</v>
      </c>
      <c r="Q54">
        <v>14.42355508465856</v>
      </c>
      <c r="R54">
        <v>14.66087589269757</v>
      </c>
      <c r="S54">
        <v>15.65346823164624</v>
      </c>
      <c r="T54">
        <v>15.65346823164624</v>
      </c>
      <c r="U54">
        <v>15.65346823164624</v>
      </c>
      <c r="V54">
        <v>15.65346823164624</v>
      </c>
      <c r="W54">
        <v>15.65346823164624</v>
      </c>
      <c r="X54">
        <v>15.65346823164624</v>
      </c>
      <c r="Y54">
        <v>15.65346823164624</v>
      </c>
      <c r="Z54">
        <v>15.65346823164624</v>
      </c>
      <c r="AA54">
        <v>15.65346823164624</v>
      </c>
      <c r="AB54">
        <v>15.65346823164624</v>
      </c>
      <c r="AC54">
        <v>15.65346823164624</v>
      </c>
    </row>
    <row r="55" spans="1:29">
      <c r="A55" t="s">
        <v>832</v>
      </c>
      <c r="B55" t="s">
        <v>909</v>
      </c>
      <c r="C55" t="s">
        <v>1875</v>
      </c>
      <c r="D55" t="s">
        <v>1815</v>
      </c>
      <c r="E55" t="s">
        <v>1879</v>
      </c>
      <c r="F55">
        <v>1</v>
      </c>
      <c r="G55" t="s">
        <v>142</v>
      </c>
      <c r="H55">
        <v>3.2697425179830768</v>
      </c>
      <c r="I55">
        <v>2.3001589028467402</v>
      </c>
      <c r="J55">
        <v>4.2548854369341553</v>
      </c>
      <c r="K55">
        <v>4.5953954010445051</v>
      </c>
      <c r="L55">
        <v>3.5948003283883661</v>
      </c>
      <c r="M55">
        <v>2.7934790058476091</v>
      </c>
      <c r="N55">
        <v>2.45813383495071</v>
      </c>
      <c r="O55">
        <v>2.2074105592583528</v>
      </c>
      <c r="P55">
        <v>2.670910209603381</v>
      </c>
      <c r="Q55">
        <v>3.1189180446038129</v>
      </c>
      <c r="R55">
        <v>3.1323627485479322</v>
      </c>
      <c r="S55">
        <v>3.2623374518863151</v>
      </c>
      <c r="T55">
        <v>3.2623374518863151</v>
      </c>
      <c r="U55">
        <v>3.2623374518863151</v>
      </c>
      <c r="V55">
        <v>3.2623374518863151</v>
      </c>
      <c r="W55">
        <v>3.2623374518863151</v>
      </c>
      <c r="X55">
        <v>3.2623374518863151</v>
      </c>
      <c r="Y55">
        <v>3.2623374518863151</v>
      </c>
      <c r="Z55">
        <v>3.2623374518863151</v>
      </c>
      <c r="AA55">
        <v>3.2623374518863151</v>
      </c>
      <c r="AB55">
        <v>3.2623374518863151</v>
      </c>
      <c r="AC55">
        <v>3.2623374518863151</v>
      </c>
    </row>
    <row r="56" spans="1:29">
      <c r="A56" t="s">
        <v>832</v>
      </c>
      <c r="B56" t="s">
        <v>733</v>
      </c>
      <c r="C56" t="s">
        <v>1875</v>
      </c>
      <c r="D56" t="s">
        <v>1815</v>
      </c>
      <c r="E56" t="s">
        <v>1879</v>
      </c>
      <c r="F56">
        <v>2</v>
      </c>
      <c r="G56" t="s">
        <v>1880</v>
      </c>
      <c r="H56">
        <v>6.5394850359661536</v>
      </c>
      <c r="I56">
        <v>4.6003178056934786</v>
      </c>
      <c r="J56">
        <v>8.5097708738683107</v>
      </c>
      <c r="K56">
        <v>9.1907908020890101</v>
      </c>
      <c r="L56">
        <v>7.1896006567767312</v>
      </c>
      <c r="M56">
        <v>5.5869580116952173</v>
      </c>
      <c r="N56">
        <v>4.9162676699014201</v>
      </c>
      <c r="O56">
        <v>4.4148211185167057</v>
      </c>
      <c r="P56">
        <v>5.3418204192067611</v>
      </c>
      <c r="Q56">
        <v>6.237836089207625</v>
      </c>
      <c r="R56">
        <v>6.2647254970958626</v>
      </c>
      <c r="S56">
        <v>6.5246749037726302</v>
      </c>
      <c r="T56">
        <v>6.5246749037726302</v>
      </c>
      <c r="U56">
        <v>6.5246749037726302</v>
      </c>
      <c r="V56">
        <v>6.5246749037726302</v>
      </c>
      <c r="W56">
        <v>6.5246749037726302</v>
      </c>
      <c r="X56">
        <v>6.5246749037726302</v>
      </c>
      <c r="Y56">
        <v>6.5246749037726302</v>
      </c>
      <c r="Z56">
        <v>6.5246749037726302</v>
      </c>
      <c r="AA56">
        <v>6.5246749037726302</v>
      </c>
      <c r="AB56">
        <v>6.5246749037726302</v>
      </c>
      <c r="AC56">
        <v>6.5246749037726302</v>
      </c>
    </row>
    <row r="57" spans="1:29">
      <c r="A57" t="s">
        <v>832</v>
      </c>
      <c r="B57" t="s">
        <v>937</v>
      </c>
      <c r="C57" t="s">
        <v>1875</v>
      </c>
      <c r="D57" t="s">
        <v>1881</v>
      </c>
      <c r="E57" t="s">
        <v>1882</v>
      </c>
      <c r="F57">
        <v>1</v>
      </c>
      <c r="G57" t="s">
        <v>1883</v>
      </c>
      <c r="H57">
        <v>2.5185854530410179</v>
      </c>
      <c r="I57">
        <v>2.267609484410229</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29">
      <c r="A58" t="s">
        <v>832</v>
      </c>
      <c r="B58" t="s">
        <v>952</v>
      </c>
      <c r="C58" t="s">
        <v>1875</v>
      </c>
      <c r="D58" t="s">
        <v>952</v>
      </c>
      <c r="E58" t="s">
        <v>1884</v>
      </c>
      <c r="F58">
        <v>1</v>
      </c>
      <c r="G58" t="s">
        <v>1885</v>
      </c>
      <c r="H58">
        <v>0.74011063751643957</v>
      </c>
      <c r="I58">
        <v>0.69438759331222322</v>
      </c>
      <c r="J58">
        <v>0.68592611577779838</v>
      </c>
      <c r="K58">
        <v>0.74081940974017213</v>
      </c>
      <c r="L58">
        <v>0.72661508306929301</v>
      </c>
      <c r="M58">
        <v>0.72165822382837186</v>
      </c>
      <c r="N58">
        <v>0.72826210686187742</v>
      </c>
      <c r="O58">
        <v>0.76817224765170378</v>
      </c>
      <c r="P58">
        <v>0.81843287665180864</v>
      </c>
      <c r="Q58">
        <v>0.86958934774034158</v>
      </c>
      <c r="R58">
        <v>0.91907449131387198</v>
      </c>
      <c r="S58">
        <v>0.96468476379297519</v>
      </c>
      <c r="T58">
        <v>0.96468476379297519</v>
      </c>
      <c r="U58">
        <v>0.96468476379297519</v>
      </c>
      <c r="V58">
        <v>0.96468476379297519</v>
      </c>
      <c r="W58">
        <v>0.96468476379297519</v>
      </c>
      <c r="X58">
        <v>0.96468476379297519</v>
      </c>
      <c r="Y58">
        <v>0.96468476379297519</v>
      </c>
      <c r="Z58">
        <v>0.96468476379297519</v>
      </c>
      <c r="AA58">
        <v>0.96468476379297519</v>
      </c>
      <c r="AB58">
        <v>0.96468476379297519</v>
      </c>
      <c r="AC58">
        <v>0.96468476379297519</v>
      </c>
    </row>
    <row r="59" spans="1:29">
      <c r="A59" t="s">
        <v>832</v>
      </c>
      <c r="B59" t="s">
        <v>940</v>
      </c>
      <c r="C59" t="s">
        <v>1875</v>
      </c>
      <c r="D59" t="s">
        <v>1881</v>
      </c>
      <c r="E59" t="s">
        <v>1882</v>
      </c>
      <c r="F59">
        <v>2</v>
      </c>
      <c r="G59" t="s">
        <v>161</v>
      </c>
      <c r="H59">
        <v>5.0371709060820358</v>
      </c>
      <c r="I59">
        <v>4.5352189688204572</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29">
      <c r="A60" t="s">
        <v>832</v>
      </c>
      <c r="B60" t="s">
        <v>943</v>
      </c>
      <c r="C60" t="s">
        <v>1875</v>
      </c>
      <c r="D60" t="s">
        <v>1881</v>
      </c>
      <c r="E60" t="s">
        <v>1882</v>
      </c>
      <c r="F60">
        <v>2</v>
      </c>
      <c r="G60" t="s">
        <v>1886</v>
      </c>
      <c r="H60">
        <v>5.0371709060820358</v>
      </c>
      <c r="I60">
        <v>4.5352189688204572</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29">
      <c r="A61" t="s">
        <v>832</v>
      </c>
      <c r="B61" t="s">
        <v>945</v>
      </c>
      <c r="C61" t="s">
        <v>1875</v>
      </c>
      <c r="D61" t="s">
        <v>1881</v>
      </c>
      <c r="E61" t="s">
        <v>1882</v>
      </c>
      <c r="F61">
        <v>1</v>
      </c>
      <c r="G61" t="s">
        <v>1887</v>
      </c>
      <c r="H61">
        <v>2.5185854530410179</v>
      </c>
      <c r="I61">
        <v>2.267609484410229</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29">
      <c r="A62" t="s">
        <v>832</v>
      </c>
      <c r="B62" t="s">
        <v>947</v>
      </c>
      <c r="C62" t="s">
        <v>1875</v>
      </c>
      <c r="D62" t="s">
        <v>1881</v>
      </c>
      <c r="E62" t="s">
        <v>1882</v>
      </c>
      <c r="F62">
        <v>1</v>
      </c>
      <c r="G62" t="s">
        <v>1888</v>
      </c>
      <c r="H62">
        <v>2.5185854530410179</v>
      </c>
      <c r="I62">
        <v>2.267609484410229</v>
      </c>
      <c r="J62">
        <v>0</v>
      </c>
      <c r="K62">
        <v>0</v>
      </c>
      <c r="L62">
        <v>0</v>
      </c>
      <c r="M62">
        <v>0</v>
      </c>
      <c r="N62">
        <v>0</v>
      </c>
      <c r="O62">
        <v>0</v>
      </c>
      <c r="P62">
        <v>0</v>
      </c>
      <c r="Q62">
        <v>0</v>
      </c>
      <c r="R62">
        <v>0</v>
      </c>
      <c r="S62">
        <v>0</v>
      </c>
      <c r="T62">
        <v>0</v>
      </c>
      <c r="U62">
        <v>0</v>
      </c>
      <c r="V62">
        <v>0</v>
      </c>
      <c r="W62">
        <v>0</v>
      </c>
      <c r="X62">
        <v>0</v>
      </c>
      <c r="Y62">
        <v>0</v>
      </c>
      <c r="Z62">
        <v>0</v>
      </c>
      <c r="AA62">
        <v>0</v>
      </c>
      <c r="AB62">
        <v>0</v>
      </c>
      <c r="AC62">
        <v>0</v>
      </c>
    </row>
    <row r="63" spans="1:29">
      <c r="A63" t="s">
        <v>832</v>
      </c>
      <c r="B63" t="s">
        <v>950</v>
      </c>
      <c r="C63" t="s">
        <v>1875</v>
      </c>
      <c r="D63" t="s">
        <v>1881</v>
      </c>
      <c r="E63" t="s">
        <v>1882</v>
      </c>
      <c r="F63">
        <v>1</v>
      </c>
      <c r="G63" t="s">
        <v>1889</v>
      </c>
      <c r="H63">
        <v>2.5185854530410179</v>
      </c>
      <c r="I63">
        <v>2.267609484410229</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29">
      <c r="A64" t="s">
        <v>832</v>
      </c>
      <c r="B64" t="s">
        <v>962</v>
      </c>
      <c r="C64" t="s">
        <v>1875</v>
      </c>
      <c r="D64" t="s">
        <v>962</v>
      </c>
      <c r="F64">
        <v>1</v>
      </c>
      <c r="G64" t="s">
        <v>1890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row>
    <row r="65" spans="1:29">
      <c r="A65" t="s">
        <v>832</v>
      </c>
      <c r="B65" t="s">
        <v>968</v>
      </c>
      <c r="C65" t="s">
        <v>1875</v>
      </c>
      <c r="D65" t="s">
        <v>968</v>
      </c>
      <c r="F65">
        <v>1</v>
      </c>
      <c r="G65" t="s">
        <v>1891</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row>
    <row r="66" spans="1:29">
      <c r="A66" t="s">
        <v>832</v>
      </c>
      <c r="B66" t="s">
        <v>976</v>
      </c>
      <c r="C66" t="s">
        <v>1875</v>
      </c>
      <c r="D66" t="s">
        <v>976</v>
      </c>
      <c r="F66">
        <v>1</v>
      </c>
      <c r="G66" t="s">
        <v>1892</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row>
    <row r="67" spans="1:29">
      <c r="A67" t="s">
        <v>832</v>
      </c>
      <c r="B67" t="s">
        <v>979</v>
      </c>
      <c r="C67" t="s">
        <v>1875</v>
      </c>
      <c r="D67" t="s">
        <v>979</v>
      </c>
      <c r="F67">
        <v>2</v>
      </c>
      <c r="G67" t="s">
        <v>1893</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row>
    <row r="68" spans="1:29">
      <c r="A68" t="s">
        <v>945</v>
      </c>
      <c r="B68" t="s">
        <v>1807</v>
      </c>
      <c r="C68" t="s">
        <v>1840</v>
      </c>
      <c r="D68" t="s">
        <v>1808</v>
      </c>
      <c r="E68" t="s">
        <v>1841</v>
      </c>
      <c r="F68">
        <v>1</v>
      </c>
      <c r="G68" t="s">
        <v>1894</v>
      </c>
      <c r="H68">
        <v>15.144652000522971</v>
      </c>
      <c r="I68">
        <v>13.529708263442849</v>
      </c>
      <c r="J68">
        <v>22.453362696163861</v>
      </c>
      <c r="K68">
        <v>24.250260365713441</v>
      </c>
      <c r="L68">
        <v>21.481797480850251</v>
      </c>
      <c r="M68">
        <v>19.26532088002514</v>
      </c>
      <c r="N68">
        <v>17.113109475962059</v>
      </c>
      <c r="O68">
        <v>16.99591592028381</v>
      </c>
      <c r="P68">
        <v>20.560587519532969</v>
      </c>
      <c r="Q68">
        <v>23.160107164160792</v>
      </c>
      <c r="R68">
        <v>25.22769456365122</v>
      </c>
      <c r="S68">
        <v>26.66727181846386</v>
      </c>
      <c r="T68">
        <v>26.66727181846386</v>
      </c>
      <c r="U68">
        <v>26.66727181846386</v>
      </c>
      <c r="V68">
        <v>26.66727181846386</v>
      </c>
      <c r="W68">
        <v>26.66727181846386</v>
      </c>
      <c r="X68">
        <v>26.66727181846386</v>
      </c>
      <c r="Y68">
        <v>26.66727181846386</v>
      </c>
      <c r="Z68">
        <v>26.66727181846386</v>
      </c>
      <c r="AA68">
        <v>26.66727181846386</v>
      </c>
      <c r="AB68">
        <v>26.66727181846386</v>
      </c>
      <c r="AC68">
        <v>26.66727181846386</v>
      </c>
    </row>
    <row r="69" spans="1:29">
      <c r="A69" t="s">
        <v>945</v>
      </c>
      <c r="B69" t="s">
        <v>722</v>
      </c>
      <c r="C69" t="s">
        <v>1840</v>
      </c>
      <c r="D69" t="s">
        <v>1810</v>
      </c>
      <c r="E69" t="s">
        <v>1842</v>
      </c>
      <c r="F69">
        <v>1</v>
      </c>
      <c r="G69" t="s">
        <v>1895</v>
      </c>
      <c r="H69">
        <v>16.205109033382339</v>
      </c>
      <c r="I69">
        <v>11.359747034342149</v>
      </c>
      <c r="J69">
        <v>15.42262000944144</v>
      </c>
      <c r="K69">
        <v>16.65686141587668</v>
      </c>
      <c r="L69">
        <v>15.2313309053818</v>
      </c>
      <c r="M69">
        <v>14.040167994286531</v>
      </c>
      <c r="N69">
        <v>12.70019889809025</v>
      </c>
      <c r="O69">
        <v>10.98037822826509</v>
      </c>
      <c r="P69">
        <v>11.82978757998092</v>
      </c>
      <c r="Q69">
        <v>12.81316817689917</v>
      </c>
      <c r="R69">
        <v>13.701334009009029</v>
      </c>
      <c r="S69">
        <v>14.4582687931834</v>
      </c>
      <c r="T69">
        <v>14.4582687931834</v>
      </c>
      <c r="U69">
        <v>14.4582687931834</v>
      </c>
      <c r="V69">
        <v>14.4582687931834</v>
      </c>
      <c r="W69">
        <v>14.4582687931834</v>
      </c>
      <c r="X69">
        <v>14.4582687931834</v>
      </c>
      <c r="Y69">
        <v>14.4582687931834</v>
      </c>
      <c r="Z69">
        <v>14.4582687931834</v>
      </c>
      <c r="AA69">
        <v>14.4582687931834</v>
      </c>
      <c r="AB69">
        <v>14.4582687931834</v>
      </c>
      <c r="AC69">
        <v>14.4582687931834</v>
      </c>
    </row>
    <row r="70" spans="1:29">
      <c r="A70" t="s">
        <v>945</v>
      </c>
      <c r="B70" t="s">
        <v>864</v>
      </c>
      <c r="C70" t="s">
        <v>1840</v>
      </c>
      <c r="D70" t="s">
        <v>1827</v>
      </c>
      <c r="E70" t="s">
        <v>1843</v>
      </c>
      <c r="F70">
        <v>1</v>
      </c>
      <c r="G70" t="s">
        <v>1896</v>
      </c>
      <c r="H70">
        <v>10.803406022254901</v>
      </c>
      <c r="I70">
        <v>8.3760503443286929</v>
      </c>
      <c r="J70">
        <v>12.31451729732329</v>
      </c>
      <c r="K70">
        <v>13.300023465491529</v>
      </c>
      <c r="L70">
        <v>8.3058520131779208</v>
      </c>
      <c r="M70">
        <v>9.8242711554048068</v>
      </c>
      <c r="N70">
        <v>10.264384467441991</v>
      </c>
      <c r="O70">
        <v>15.911877844428449</v>
      </c>
      <c r="P70">
        <v>17.519001292651261</v>
      </c>
      <c r="Q70">
        <v>19.207624262464829</v>
      </c>
      <c r="R70">
        <v>20.805142293316191</v>
      </c>
      <c r="S70">
        <v>22.199438305906511</v>
      </c>
      <c r="T70">
        <v>22.199438305906511</v>
      </c>
      <c r="U70">
        <v>22.199438305906511</v>
      </c>
      <c r="V70">
        <v>22.199438305906511</v>
      </c>
      <c r="W70">
        <v>22.199438305906511</v>
      </c>
      <c r="X70">
        <v>22.199438305906511</v>
      </c>
      <c r="Y70">
        <v>22.199438305906511</v>
      </c>
      <c r="Z70">
        <v>22.199438305906511</v>
      </c>
      <c r="AA70">
        <v>22.199438305906511</v>
      </c>
      <c r="AB70">
        <v>22.199438305906511</v>
      </c>
      <c r="AC70">
        <v>22.199438305906511</v>
      </c>
    </row>
    <row r="71" spans="1:29">
      <c r="A71" t="s">
        <v>945</v>
      </c>
      <c r="B71" t="s">
        <v>1813</v>
      </c>
      <c r="C71" t="s">
        <v>1840</v>
      </c>
      <c r="D71" t="s">
        <v>1810</v>
      </c>
      <c r="E71" t="s">
        <v>1845</v>
      </c>
      <c r="F71">
        <v>1</v>
      </c>
      <c r="G71" t="s">
        <v>1897</v>
      </c>
      <c r="H71">
        <v>18.734740913848981</v>
      </c>
      <c r="I71">
        <v>13.594807100315871</v>
      </c>
      <c r="J71">
        <v>17.801926223545671</v>
      </c>
      <c r="K71">
        <v>19.226578743412901</v>
      </c>
      <c r="L71">
        <v>17.581126222264881</v>
      </c>
      <c r="M71">
        <v>16.206198080965891</v>
      </c>
      <c r="N71">
        <v>14.65950685874073</v>
      </c>
      <c r="O71">
        <v>12.674362916711811</v>
      </c>
      <c r="P71">
        <v>13.65481387793489</v>
      </c>
      <c r="Q71">
        <v>14.789904337616059</v>
      </c>
      <c r="R71">
        <v>15.815090888786649</v>
      </c>
      <c r="S71">
        <v>16.688800879414611</v>
      </c>
      <c r="T71">
        <v>16.688800879414611</v>
      </c>
      <c r="U71">
        <v>16.688800879414611</v>
      </c>
      <c r="V71">
        <v>16.688800879414611</v>
      </c>
      <c r="W71">
        <v>16.688800879414611</v>
      </c>
      <c r="X71">
        <v>16.688800879414611</v>
      </c>
      <c r="Y71">
        <v>16.688800879414611</v>
      </c>
      <c r="Z71">
        <v>16.688800879414611</v>
      </c>
      <c r="AA71">
        <v>16.688800879414611</v>
      </c>
      <c r="AB71">
        <v>16.688800879414611</v>
      </c>
      <c r="AC71">
        <v>16.688800879414611</v>
      </c>
    </row>
    <row r="72" spans="1:29">
      <c r="A72" t="s">
        <v>945</v>
      </c>
      <c r="B72" t="s">
        <v>715</v>
      </c>
      <c r="C72" t="s">
        <v>1840</v>
      </c>
      <c r="D72" t="s">
        <v>1810</v>
      </c>
      <c r="E72" t="s">
        <v>1846</v>
      </c>
      <c r="F72">
        <v>1</v>
      </c>
      <c r="G72" t="s">
        <v>1898</v>
      </c>
      <c r="H72">
        <v>23.164358311522001</v>
      </c>
      <c r="I72">
        <v>19.37775377586923</v>
      </c>
      <c r="J72">
        <v>25.58290059940007</v>
      </c>
      <c r="K72">
        <v>27.630248922652981</v>
      </c>
      <c r="L72">
        <v>25.265591988287941</v>
      </c>
      <c r="M72">
        <v>23.289701877944371</v>
      </c>
      <c r="N72">
        <v>21.066973432759848</v>
      </c>
      <c r="O72">
        <v>18.214150681632209</v>
      </c>
      <c r="P72">
        <v>19.62314312259517</v>
      </c>
      <c r="Q72">
        <v>21.254365836176721</v>
      </c>
      <c r="R72">
        <v>22.727647171302682</v>
      </c>
      <c r="S72">
        <v>23.983243647900469</v>
      </c>
      <c r="T72">
        <v>23.983243647900469</v>
      </c>
      <c r="U72">
        <v>23.983243647900469</v>
      </c>
      <c r="V72">
        <v>23.983243647900469</v>
      </c>
      <c r="W72">
        <v>23.983243647900469</v>
      </c>
      <c r="X72">
        <v>23.983243647900469</v>
      </c>
      <c r="Y72">
        <v>23.983243647900469</v>
      </c>
      <c r="Z72">
        <v>23.983243647900469</v>
      </c>
      <c r="AA72">
        <v>23.983243647900469</v>
      </c>
      <c r="AB72">
        <v>23.983243647900469</v>
      </c>
      <c r="AC72">
        <v>23.983243647900469</v>
      </c>
    </row>
    <row r="73" spans="1:29">
      <c r="A73" t="s">
        <v>945</v>
      </c>
      <c r="B73" t="s">
        <v>909</v>
      </c>
      <c r="C73" t="s">
        <v>1840</v>
      </c>
      <c r="D73" t="s">
        <v>1815</v>
      </c>
      <c r="E73" t="s">
        <v>1848</v>
      </c>
      <c r="F73">
        <v>1</v>
      </c>
      <c r="G73" t="s">
        <v>1899</v>
      </c>
      <c r="H73">
        <v>8.2406348595114025</v>
      </c>
      <c r="I73">
        <v>7.3453187605058599</v>
      </c>
      <c r="J73">
        <v>8.7026875939308148</v>
      </c>
      <c r="K73">
        <v>9.3991462610784318</v>
      </c>
      <c r="L73">
        <v>7.840660833120296</v>
      </c>
      <c r="M73">
        <v>6.3176618215180902</v>
      </c>
      <c r="N73">
        <v>5.7092574658049546</v>
      </c>
      <c r="O73">
        <v>5.4161205246663062</v>
      </c>
      <c r="P73">
        <v>6.5134169753070124</v>
      </c>
      <c r="Q73">
        <v>7.3212057953494627</v>
      </c>
      <c r="R73">
        <v>7.4682076067627428</v>
      </c>
      <c r="S73">
        <v>7.6916072679536196</v>
      </c>
      <c r="T73">
        <v>7.6916072679536196</v>
      </c>
      <c r="U73">
        <v>7.6916072679536196</v>
      </c>
      <c r="V73">
        <v>7.6916072679536196</v>
      </c>
      <c r="W73">
        <v>7.6916072679536196</v>
      </c>
      <c r="X73">
        <v>7.6916072679536196</v>
      </c>
      <c r="Y73">
        <v>7.6916072679536196</v>
      </c>
      <c r="Z73">
        <v>7.6916072679536196</v>
      </c>
      <c r="AA73">
        <v>7.6916072679536196</v>
      </c>
      <c r="AB73">
        <v>7.6916072679536196</v>
      </c>
      <c r="AC73">
        <v>7.6916072679536196</v>
      </c>
    </row>
    <row r="74" spans="1:29">
      <c r="A74" t="s">
        <v>945</v>
      </c>
      <c r="B74" t="s">
        <v>733</v>
      </c>
      <c r="C74" t="s">
        <v>1840</v>
      </c>
      <c r="D74" t="s">
        <v>1815</v>
      </c>
      <c r="E74" t="s">
        <v>1848</v>
      </c>
      <c r="F74">
        <v>2</v>
      </c>
      <c r="G74" t="s">
        <v>1900</v>
      </c>
      <c r="H74">
        <v>16.481269719022809</v>
      </c>
      <c r="I74">
        <v>14.69063752101172</v>
      </c>
      <c r="J74">
        <v>17.40537518786163</v>
      </c>
      <c r="K74">
        <v>18.79829252215686</v>
      </c>
      <c r="L74">
        <v>15.68132166624059</v>
      </c>
      <c r="M74">
        <v>12.63532364303618</v>
      </c>
      <c r="N74">
        <v>11.418514931609909</v>
      </c>
      <c r="O74">
        <v>10.832241049332611</v>
      </c>
      <c r="P74">
        <v>13.026833950614019</v>
      </c>
      <c r="Q74">
        <v>14.642411590698931</v>
      </c>
      <c r="R74">
        <v>14.936415213525491</v>
      </c>
      <c r="S74">
        <v>15.383214535907239</v>
      </c>
      <c r="T74">
        <v>15.383214535907239</v>
      </c>
      <c r="U74">
        <v>15.383214535907239</v>
      </c>
      <c r="V74">
        <v>15.383214535907239</v>
      </c>
      <c r="W74">
        <v>15.383214535907239</v>
      </c>
      <c r="X74">
        <v>15.383214535907239</v>
      </c>
      <c r="Y74">
        <v>15.383214535907239</v>
      </c>
      <c r="Z74">
        <v>15.383214535907239</v>
      </c>
      <c r="AA74">
        <v>15.383214535907239</v>
      </c>
      <c r="AB74">
        <v>15.383214535907239</v>
      </c>
      <c r="AC74">
        <v>15.383214535907239</v>
      </c>
    </row>
    <row r="75" spans="1:29">
      <c r="A75" t="s">
        <v>945</v>
      </c>
      <c r="B75" t="s">
        <v>1850</v>
      </c>
      <c r="C75" t="s">
        <v>1840</v>
      </c>
      <c r="D75" t="s">
        <v>1851</v>
      </c>
      <c r="E75" t="s">
        <v>1852</v>
      </c>
      <c r="F75">
        <v>1</v>
      </c>
      <c r="G75" t="s">
        <v>1901</v>
      </c>
      <c r="H75">
        <v>3.7778781795615268</v>
      </c>
      <c r="I75">
        <v>3.981878855399779</v>
      </c>
      <c r="J75">
        <v>3.6011121078334409</v>
      </c>
      <c r="K75">
        <v>3.8893019011359029</v>
      </c>
      <c r="L75">
        <v>3.8487693381516159</v>
      </c>
      <c r="M75">
        <v>3.941073016684963</v>
      </c>
      <c r="N75">
        <v>4.0063416861398338</v>
      </c>
      <c r="O75">
        <v>4.4118734515392664</v>
      </c>
      <c r="P75">
        <v>4.9805161569166128</v>
      </c>
      <c r="Q75">
        <v>5.5737404371809172</v>
      </c>
      <c r="R75">
        <v>6.1313001281072026</v>
      </c>
      <c r="S75">
        <v>6.6964863768406717</v>
      </c>
      <c r="T75">
        <v>6.6964863768406717</v>
      </c>
      <c r="U75">
        <v>6.6964863768406717</v>
      </c>
      <c r="V75">
        <v>6.6964863768406717</v>
      </c>
      <c r="W75">
        <v>6.6964863768406717</v>
      </c>
      <c r="X75">
        <v>6.6964863768406717</v>
      </c>
      <c r="Y75">
        <v>6.6964863768406717</v>
      </c>
      <c r="Z75">
        <v>6.6964863768406717</v>
      </c>
      <c r="AA75">
        <v>6.6964863768406717</v>
      </c>
      <c r="AB75">
        <v>6.6964863768406717</v>
      </c>
      <c r="AC75">
        <v>6.6964863768406717</v>
      </c>
    </row>
    <row r="76" spans="1:29">
      <c r="A76" t="s">
        <v>945</v>
      </c>
      <c r="B76" t="s">
        <v>937</v>
      </c>
      <c r="C76" t="s">
        <v>1840</v>
      </c>
      <c r="D76" t="s">
        <v>1854</v>
      </c>
      <c r="E76" t="s">
        <v>1852</v>
      </c>
      <c r="F76">
        <v>1</v>
      </c>
      <c r="G76" t="s">
        <v>1902</v>
      </c>
      <c r="H76">
        <v>3.7778781795615268</v>
      </c>
      <c r="I76">
        <v>3.981878855399779</v>
      </c>
      <c r="J76">
        <v>3.6011121078334409</v>
      </c>
      <c r="K76">
        <v>3.8893019011359029</v>
      </c>
      <c r="L76">
        <v>3.7264742863010918</v>
      </c>
      <c r="M76">
        <v>3.6977751293713381</v>
      </c>
      <c r="N76">
        <v>3.7934472796869061</v>
      </c>
      <c r="O76">
        <v>3.9236988583037791</v>
      </c>
      <c r="P76">
        <v>4.1425814000956578</v>
      </c>
      <c r="Q76">
        <v>4.4356798747533732</v>
      </c>
      <c r="R76">
        <v>4.6979638189573594</v>
      </c>
      <c r="S76">
        <v>4.9689665163366881</v>
      </c>
      <c r="T76">
        <v>4.9689665163366881</v>
      </c>
      <c r="U76">
        <v>4.9689665163366881</v>
      </c>
      <c r="V76">
        <v>4.9689665163366881</v>
      </c>
      <c r="W76">
        <v>4.9689665163366881</v>
      </c>
      <c r="X76">
        <v>4.9689665163366881</v>
      </c>
      <c r="Y76">
        <v>4.9689665163366881</v>
      </c>
      <c r="Z76">
        <v>4.9689665163366881</v>
      </c>
      <c r="AA76">
        <v>4.9689665163366881</v>
      </c>
      <c r="AB76">
        <v>4.9689665163366881</v>
      </c>
      <c r="AC76">
        <v>4.9689665163366881</v>
      </c>
    </row>
    <row r="77" spans="1:29">
      <c r="A77" t="s">
        <v>945</v>
      </c>
      <c r="B77" t="s">
        <v>832</v>
      </c>
      <c r="C77" t="s">
        <v>1840</v>
      </c>
      <c r="D77" t="s">
        <v>832</v>
      </c>
      <c r="E77" t="s">
        <v>1855</v>
      </c>
      <c r="F77">
        <v>1</v>
      </c>
      <c r="G77" t="s">
        <v>1903</v>
      </c>
      <c r="H77">
        <v>18.17137311514243</v>
      </c>
      <c r="I77">
        <v>17.630934986443169</v>
      </c>
      <c r="J77">
        <v>19.92401014423324</v>
      </c>
      <c r="K77">
        <v>21.518488792296559</v>
      </c>
      <c r="L77">
        <v>20.69531158607089</v>
      </c>
      <c r="M77">
        <v>18.77872943239614</v>
      </c>
      <c r="N77">
        <v>18.127858728487311</v>
      </c>
      <c r="O77">
        <v>17.722945350877559</v>
      </c>
      <c r="P77">
        <v>19.06314713208441</v>
      </c>
      <c r="Q77">
        <v>20.732892691250431</v>
      </c>
      <c r="R77">
        <v>21.803489149356121</v>
      </c>
      <c r="S77">
        <v>22.407177575713739</v>
      </c>
      <c r="T77">
        <v>22.407177575713739</v>
      </c>
      <c r="U77">
        <v>22.407177575713739</v>
      </c>
      <c r="V77">
        <v>22.407177575713739</v>
      </c>
      <c r="W77">
        <v>22.407177575713739</v>
      </c>
      <c r="X77">
        <v>22.407177575713739</v>
      </c>
      <c r="Y77">
        <v>22.407177575713739</v>
      </c>
      <c r="Z77">
        <v>22.407177575713739</v>
      </c>
      <c r="AA77">
        <v>22.407177575713739</v>
      </c>
      <c r="AB77">
        <v>22.407177575713739</v>
      </c>
      <c r="AC77">
        <v>22.407177575713739</v>
      </c>
    </row>
    <row r="78" spans="1:29">
      <c r="A78" t="s">
        <v>945</v>
      </c>
      <c r="B78" t="s">
        <v>740</v>
      </c>
      <c r="C78" t="s">
        <v>1840</v>
      </c>
      <c r="D78" t="s">
        <v>832</v>
      </c>
      <c r="E78" t="s">
        <v>1855</v>
      </c>
      <c r="F78">
        <v>2</v>
      </c>
      <c r="G78" t="s">
        <v>1904</v>
      </c>
      <c r="H78">
        <v>36.342746230284867</v>
      </c>
      <c r="I78">
        <v>35.261869972886331</v>
      </c>
      <c r="J78">
        <v>39.848020288466472</v>
      </c>
      <c r="K78">
        <v>43.036977584593117</v>
      </c>
      <c r="L78">
        <v>41.390623172141773</v>
      </c>
      <c r="M78">
        <v>37.557458864792267</v>
      </c>
      <c r="N78">
        <v>36.255717456974629</v>
      </c>
      <c r="O78">
        <v>35.445890701755118</v>
      </c>
      <c r="P78">
        <v>38.126294264168827</v>
      </c>
      <c r="Q78">
        <v>41.465785382500847</v>
      </c>
      <c r="R78">
        <v>43.606978298712249</v>
      </c>
      <c r="S78">
        <v>44.814355151427478</v>
      </c>
      <c r="T78">
        <v>44.814355151427478</v>
      </c>
      <c r="U78">
        <v>44.814355151427478</v>
      </c>
      <c r="V78">
        <v>44.814355151427478</v>
      </c>
      <c r="W78">
        <v>44.814355151427478</v>
      </c>
      <c r="X78">
        <v>44.814355151427478</v>
      </c>
      <c r="Y78">
        <v>44.814355151427478</v>
      </c>
      <c r="Z78">
        <v>44.814355151427478</v>
      </c>
      <c r="AA78">
        <v>44.814355151427478</v>
      </c>
      <c r="AB78">
        <v>44.814355151427478</v>
      </c>
      <c r="AC78">
        <v>44.814355151427478</v>
      </c>
    </row>
    <row r="79" spans="1:29">
      <c r="A79" t="s">
        <v>945</v>
      </c>
      <c r="B79" t="s">
        <v>979</v>
      </c>
      <c r="C79" t="s">
        <v>1840</v>
      </c>
      <c r="D79" t="s">
        <v>979</v>
      </c>
      <c r="F79">
        <v>1</v>
      </c>
      <c r="G79" t="s">
        <v>1905</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row>
    <row r="80" spans="1:29">
      <c r="A80" t="s">
        <v>945</v>
      </c>
      <c r="B80" t="s">
        <v>968</v>
      </c>
      <c r="C80" t="s">
        <v>1840</v>
      </c>
      <c r="D80" t="s">
        <v>968</v>
      </c>
      <c r="F80">
        <v>1</v>
      </c>
      <c r="G80" t="s">
        <v>1906</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8"/>
  </sheetPr>
  <dimension ref="A1"/>
  <sheetViews>
    <sheetView workbookViewId="0">
      <selection activeCell="B42" sqref="B42"/>
    </sheetView>
  </sheetViews>
  <sheetFormatPr defaultRowHeight="1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C2:AZ32"/>
  <sheetViews>
    <sheetView zoomScale="85" zoomScaleNormal="85" workbookViewId="0">
      <selection activeCell="I11" sqref="I11"/>
    </sheetView>
  </sheetViews>
  <sheetFormatPr defaultRowHeight="15"/>
  <cols>
    <col min="7" max="7" width="13.7109375" bestFit="1" customWidth="1"/>
    <col min="8" max="8" width="10.5703125" bestFit="1" customWidth="1"/>
    <col min="9" max="9" width="8.5703125" bestFit="1" customWidth="1"/>
    <col min="12" max="12" width="9.5703125" style="313" bestFit="1" customWidth="1"/>
    <col min="13" max="13" width="8.85546875" style="313" customWidth="1"/>
    <col min="20" max="20" width="13.7109375" bestFit="1" customWidth="1"/>
    <col min="22" max="22" width="8.5703125" bestFit="1" customWidth="1"/>
    <col min="25" max="25" width="9.28515625" style="313" customWidth="1"/>
    <col min="26" max="26" width="8.85546875" style="313" customWidth="1"/>
    <col min="31" max="31" width="9.42578125" bestFit="1" customWidth="1"/>
    <col min="33" max="33" width="13.7109375" bestFit="1" customWidth="1"/>
    <col min="35" max="35" width="8.5703125" bestFit="1" customWidth="1"/>
    <col min="38" max="38" width="9.5703125" style="313" bestFit="1" customWidth="1"/>
    <col min="39" max="39" width="8.85546875" style="313" customWidth="1"/>
    <col min="46" max="46" width="13.7109375" bestFit="1" customWidth="1"/>
    <col min="48" max="48" width="8.5703125" bestFit="1" customWidth="1"/>
    <col min="51" max="51" width="9.5703125" style="313" bestFit="1" customWidth="1"/>
    <col min="52" max="52" width="8.85546875" style="313" customWidth="1"/>
  </cols>
  <sheetData>
    <row r="2" spans="3:52">
      <c r="K2" t="s">
        <v>1907</v>
      </c>
      <c r="X2" t="s">
        <v>1908</v>
      </c>
      <c r="AK2" t="s">
        <v>1909</v>
      </c>
      <c r="AX2" t="s">
        <v>1910</v>
      </c>
    </row>
    <row r="4" spans="3:52">
      <c r="C4" s="9" t="s">
        <v>1911</v>
      </c>
      <c r="P4" s="9" t="s">
        <v>1911</v>
      </c>
      <c r="AC4" s="9" t="s">
        <v>1911</v>
      </c>
      <c r="AP4" s="9" t="s">
        <v>1911</v>
      </c>
    </row>
    <row r="5" spans="3:52">
      <c r="C5" s="8" t="s">
        <v>1912</v>
      </c>
      <c r="D5" s="8" t="s">
        <v>1913</v>
      </c>
      <c r="E5" s="8" t="s">
        <v>1914</v>
      </c>
      <c r="F5" s="8" t="s">
        <v>30</v>
      </c>
      <c r="G5" s="8" t="s">
        <v>1915</v>
      </c>
      <c r="H5" s="8" t="s">
        <v>1916</v>
      </c>
      <c r="I5" s="8" t="s">
        <v>1917</v>
      </c>
      <c r="J5" s="8" t="s">
        <v>1918</v>
      </c>
      <c r="K5" s="8" t="s">
        <v>1919</v>
      </c>
      <c r="L5" s="314" t="s">
        <v>1920</v>
      </c>
      <c r="M5" s="314" t="s">
        <v>1921</v>
      </c>
      <c r="P5" s="8" t="s">
        <v>1912</v>
      </c>
      <c r="Q5" s="8" t="s">
        <v>1913</v>
      </c>
      <c r="R5" s="8" t="s">
        <v>1914</v>
      </c>
      <c r="S5" s="8" t="s">
        <v>30</v>
      </c>
      <c r="T5" s="8" t="s">
        <v>1915</v>
      </c>
      <c r="U5" s="8" t="s">
        <v>1916</v>
      </c>
      <c r="V5" s="8" t="s">
        <v>1917</v>
      </c>
      <c r="W5" s="8" t="s">
        <v>1918</v>
      </c>
      <c r="X5" s="8" t="s">
        <v>1919</v>
      </c>
      <c r="Y5" s="314" t="s">
        <v>1920</v>
      </c>
      <c r="Z5" s="314" t="s">
        <v>1921</v>
      </c>
      <c r="AC5" s="8" t="s">
        <v>1912</v>
      </c>
      <c r="AD5" s="8" t="s">
        <v>1913</v>
      </c>
      <c r="AE5" s="8" t="s">
        <v>1914</v>
      </c>
      <c r="AF5" s="8" t="s">
        <v>30</v>
      </c>
      <c r="AG5" s="8" t="s">
        <v>1915</v>
      </c>
      <c r="AH5" s="8" t="s">
        <v>1916</v>
      </c>
      <c r="AI5" s="8" t="s">
        <v>1917</v>
      </c>
      <c r="AJ5" s="8" t="s">
        <v>1918</v>
      </c>
      <c r="AK5" s="8" t="s">
        <v>1919</v>
      </c>
      <c r="AL5" s="314" t="s">
        <v>1920</v>
      </c>
      <c r="AM5" s="314" t="s">
        <v>1921</v>
      </c>
      <c r="AP5" s="8" t="s">
        <v>1912</v>
      </c>
      <c r="AQ5" s="8" t="s">
        <v>1913</v>
      </c>
      <c r="AR5" s="8" t="s">
        <v>1914</v>
      </c>
      <c r="AS5" s="8" t="s">
        <v>30</v>
      </c>
      <c r="AT5" s="8" t="s">
        <v>1915</v>
      </c>
      <c r="AU5" s="8" t="s">
        <v>1916</v>
      </c>
      <c r="AV5" s="8" t="s">
        <v>1917</v>
      </c>
      <c r="AW5" s="8" t="s">
        <v>1918</v>
      </c>
      <c r="AX5" s="8" t="s">
        <v>1919</v>
      </c>
      <c r="AY5" s="314" t="s">
        <v>1920</v>
      </c>
      <c r="AZ5" s="314" t="s">
        <v>1921</v>
      </c>
    </row>
    <row r="6" spans="3:52">
      <c r="E6" t="s">
        <v>1922</v>
      </c>
      <c r="F6">
        <f>'City characteristics'!$C$20</f>
        <v>2019</v>
      </c>
      <c r="G6" t="str">
        <f>'ENE TECH'!$G3</f>
        <v>RESLPG</v>
      </c>
      <c r="I6" t="str">
        <f>'ENE TECH'!$G3</f>
        <v>RESLPG</v>
      </c>
      <c r="K6" t="str">
        <f t="shared" ref="K6:K32" si="0">LEFT(G6,3)&amp;K$2</f>
        <v>RESNOX</v>
      </c>
      <c r="L6" s="313">
        <f>RES_Pollutants!E7</f>
        <v>6.2863259097865581E-2</v>
      </c>
      <c r="R6" t="s">
        <v>1922</v>
      </c>
      <c r="S6">
        <f>'City characteristics'!$C$20</f>
        <v>2019</v>
      </c>
      <c r="T6" t="str">
        <f>'ENE TECH'!$G3</f>
        <v>RESLPG</v>
      </c>
      <c r="V6" t="str">
        <f>'ENE TECH'!$G3</f>
        <v>RESLPG</v>
      </c>
      <c r="X6" t="str">
        <f t="shared" ref="X6:X32" si="1">LEFT(T6,3)&amp;X$2</f>
        <v>RESSO2</v>
      </c>
      <c r="Y6" s="313">
        <f>RES_Pollutants!E6</f>
        <v>2.8147727954268168E-4</v>
      </c>
      <c r="AE6" t="s">
        <v>1922</v>
      </c>
      <c r="AF6">
        <f>'City characteristics'!$C$20</f>
        <v>2019</v>
      </c>
      <c r="AG6" t="str">
        <f>'ENE TECH'!$G3</f>
        <v>RESLPG</v>
      </c>
      <c r="AI6" t="str">
        <f>'ENE TECH'!$G3</f>
        <v>RESLPG</v>
      </c>
      <c r="AK6" t="str">
        <f t="shared" ref="AK6:AK32" si="2">LEFT(AG6,3)&amp;AK$2</f>
        <v>RESPM25</v>
      </c>
      <c r="AL6" s="313">
        <f>RES_Pollutants!E9</f>
        <v>1.8765151969512119E-4</v>
      </c>
      <c r="AR6" t="s">
        <v>1922</v>
      </c>
      <c r="AS6">
        <f>'City characteristics'!$C$20</f>
        <v>2019</v>
      </c>
      <c r="AT6" t="str">
        <f>'ENE TECH'!$G3</f>
        <v>RESLPG</v>
      </c>
      <c r="AV6" t="str">
        <f>'ENE TECH'!$G3</f>
        <v>RESLPG</v>
      </c>
      <c r="AX6" t="str">
        <f t="shared" ref="AX6:AX32" si="3">LEFT(AT6,3)&amp;AX$2</f>
        <v>RESPM10</v>
      </c>
      <c r="AY6" s="313">
        <f>RES_Pollutants!E8</f>
        <v>6.5711627999999994E-2</v>
      </c>
    </row>
    <row r="7" spans="3:52">
      <c r="E7" t="s">
        <v>1922</v>
      </c>
      <c r="F7">
        <f>'City characteristics'!$C$20</f>
        <v>2019</v>
      </c>
      <c r="G7" t="str">
        <f>'ENE TECH'!$G4</f>
        <v>RESFOI</v>
      </c>
      <c r="I7" t="str">
        <f>'ENE TECH'!$G4</f>
        <v>RESFOI</v>
      </c>
      <c r="K7" t="str">
        <f t="shared" si="0"/>
        <v>RESNOX</v>
      </c>
      <c r="L7" s="313">
        <f>RES_Pollutants!C7</f>
        <v>5.5800635763898217E-2</v>
      </c>
      <c r="R7" t="s">
        <v>1922</v>
      </c>
      <c r="S7">
        <f>'City characteristics'!$C$20</f>
        <v>2019</v>
      </c>
      <c r="T7" t="str">
        <f>'ENE TECH'!$G4</f>
        <v>RESFOI</v>
      </c>
      <c r="V7" t="str">
        <f>'ENE TECH'!$G4</f>
        <v>RESFOI</v>
      </c>
      <c r="X7" t="str">
        <f t="shared" si="1"/>
        <v>RESSO2</v>
      </c>
      <c r="Y7" s="313">
        <f>RES_Pollutants!C6</f>
        <v>0.13206150464122579</v>
      </c>
      <c r="AE7" t="s">
        <v>1922</v>
      </c>
      <c r="AF7">
        <f>'City characteristics'!$C$20</f>
        <v>2019</v>
      </c>
      <c r="AG7" t="str">
        <f>'ENE TECH'!$G4</f>
        <v>RESFOI</v>
      </c>
      <c r="AI7" t="str">
        <f>'ENE TECH'!$G4</f>
        <v>RESFOI</v>
      </c>
      <c r="AK7" t="str">
        <f t="shared" si="2"/>
        <v>RESPM25</v>
      </c>
      <c r="AL7" s="313">
        <f>RES_Pollutants!C9</f>
        <v>6.6030752320612894E-3</v>
      </c>
      <c r="AR7" t="s">
        <v>1922</v>
      </c>
      <c r="AS7">
        <f>'City characteristics'!$C$20</f>
        <v>2019</v>
      </c>
      <c r="AT7" t="str">
        <f>'ENE TECH'!$G4</f>
        <v>RESFOI</v>
      </c>
      <c r="AV7" t="str">
        <f>'ENE TECH'!$G4</f>
        <v>RESFOI</v>
      </c>
      <c r="AX7" t="str">
        <f t="shared" si="3"/>
        <v>RESPM10</v>
      </c>
      <c r="AY7" s="313">
        <f>RES_Pollutants!C8</f>
        <v>7.7180565000000007E-2</v>
      </c>
    </row>
    <row r="8" spans="3:52">
      <c r="E8" t="s">
        <v>1922</v>
      </c>
      <c r="F8">
        <f>'City characteristics'!$C$20</f>
        <v>2019</v>
      </c>
      <c r="G8" t="str">
        <f>'ENE TECH'!$G5</f>
        <v>RESKER</v>
      </c>
      <c r="I8" t="str">
        <f>'ENE TECH'!$G5</f>
        <v>RESKER</v>
      </c>
      <c r="K8" t="str">
        <f t="shared" si="0"/>
        <v>RESNOX</v>
      </c>
      <c r="L8" s="313">
        <f>RES_Pollutants!D7</f>
        <v>5.7326049969084157E-2</v>
      </c>
      <c r="R8" t="s">
        <v>1922</v>
      </c>
      <c r="S8">
        <f>'City characteristics'!$C$20</f>
        <v>2019</v>
      </c>
      <c r="T8" t="str">
        <f>'ENE TECH'!$G5</f>
        <v>RESKER</v>
      </c>
      <c r="V8" t="str">
        <f>'ENE TECH'!$G5</f>
        <v>RESKER</v>
      </c>
      <c r="X8" t="str">
        <f t="shared" si="1"/>
        <v>RESSO2</v>
      </c>
      <c r="Y8" s="313">
        <f>RES_Pollutants!D6</f>
        <v>0.1356716515934992</v>
      </c>
      <c r="AE8" t="s">
        <v>1922</v>
      </c>
      <c r="AF8">
        <f>'City characteristics'!$C$20</f>
        <v>2019</v>
      </c>
      <c r="AG8" t="str">
        <f>'ENE TECH'!$G5</f>
        <v>RESKER</v>
      </c>
      <c r="AI8" t="str">
        <f>'ENE TECH'!$G5</f>
        <v>RESKER</v>
      </c>
      <c r="AK8" t="str">
        <f t="shared" si="2"/>
        <v>RESPM25</v>
      </c>
      <c r="AL8" s="313">
        <f>RES_Pollutants!D9</f>
        <v>6.5288001353679169E-3</v>
      </c>
      <c r="AR8" t="s">
        <v>1922</v>
      </c>
      <c r="AS8">
        <f>'City characteristics'!$C$20</f>
        <v>2019</v>
      </c>
      <c r="AT8" t="str">
        <f>'ENE TECH'!$G5</f>
        <v>RESKER</v>
      </c>
      <c r="AV8" t="str">
        <f>'ENE TECH'!$G5</f>
        <v>RESKER</v>
      </c>
      <c r="AX8" t="str">
        <f t="shared" si="3"/>
        <v>RESPM10</v>
      </c>
      <c r="AY8" s="313">
        <f>RES_Pollutants!D8</f>
        <v>7.6294280999999992E-2</v>
      </c>
    </row>
    <row r="9" spans="3:52">
      <c r="E9" t="s">
        <v>1922</v>
      </c>
      <c r="F9">
        <f>'City characteristics'!$C$20</f>
        <v>2019</v>
      </c>
      <c r="G9" t="str">
        <f>'ENE TECH'!$G6</f>
        <v>RESNGA</v>
      </c>
      <c r="I9" t="str">
        <f>'ENE TECH'!$G6</f>
        <v>RESNGA</v>
      </c>
      <c r="K9" t="str">
        <f t="shared" si="0"/>
        <v>RESNOX</v>
      </c>
      <c r="L9" s="313">
        <f>RES_Pollutants!F7</f>
        <v>3.9275865139168441E-2</v>
      </c>
      <c r="R9" t="s">
        <v>1922</v>
      </c>
      <c r="S9">
        <f>'City characteristics'!$C$20</f>
        <v>2019</v>
      </c>
      <c r="T9" t="str">
        <f>'ENE TECH'!$G6</f>
        <v>RESNGA</v>
      </c>
      <c r="V9" t="str">
        <f>'ENE TECH'!$G6</f>
        <v>RESNGA</v>
      </c>
      <c r="X9" t="str">
        <f t="shared" si="1"/>
        <v>RESSO2</v>
      </c>
      <c r="Y9" s="313">
        <f>RES_Pollutants!F6</f>
        <v>2.5069701152660712E-4</v>
      </c>
      <c r="AE9" t="s">
        <v>1922</v>
      </c>
      <c r="AF9">
        <f>'City characteristics'!$C$20</f>
        <v>2019</v>
      </c>
      <c r="AG9" t="str">
        <f>'ENE TECH'!$G6</f>
        <v>RESNGA</v>
      </c>
      <c r="AI9" t="str">
        <f>'ENE TECH'!$G6</f>
        <v>RESNGA</v>
      </c>
      <c r="AK9" t="str">
        <f t="shared" si="2"/>
        <v>RESPM25</v>
      </c>
      <c r="AL9" s="313">
        <f>RES_Pollutants!F9</f>
        <v>1.7966619159406839E-4</v>
      </c>
      <c r="AR9" t="s">
        <v>1922</v>
      </c>
      <c r="AS9">
        <f>'City characteristics'!$C$20</f>
        <v>2019</v>
      </c>
      <c r="AT9" t="str">
        <f>'ENE TECH'!$G6</f>
        <v>RESNGA</v>
      </c>
      <c r="AV9" t="str">
        <f>'ENE TECH'!$G6</f>
        <v>RESNGA</v>
      </c>
      <c r="AX9" t="str">
        <f t="shared" si="3"/>
        <v>RESPM10</v>
      </c>
      <c r="AY9" s="313">
        <f>RES_Pollutants!F8</f>
        <v>5.5983606000000012E-2</v>
      </c>
    </row>
    <row r="10" spans="3:52">
      <c r="E10" t="s">
        <v>1922</v>
      </c>
      <c r="F10">
        <f>'City characteristics'!$C$20</f>
        <v>2019</v>
      </c>
      <c r="G10" t="str">
        <f>'ENE TECH'!$G7</f>
        <v>RESRNG</v>
      </c>
      <c r="I10" t="str">
        <f>'ENE TECH'!$G7</f>
        <v>RESRNG</v>
      </c>
      <c r="K10" t="str">
        <f t="shared" si="0"/>
        <v>RESNOX</v>
      </c>
      <c r="L10" s="313">
        <f>L9</f>
        <v>3.9275865139168441E-2</v>
      </c>
      <c r="R10" t="s">
        <v>1922</v>
      </c>
      <c r="S10">
        <f>'City characteristics'!$C$20</f>
        <v>2019</v>
      </c>
      <c r="T10" t="str">
        <f>'ENE TECH'!$G7</f>
        <v>RESRNG</v>
      </c>
      <c r="V10" t="str">
        <f>'ENE TECH'!$G7</f>
        <v>RESRNG</v>
      </c>
      <c r="X10" t="str">
        <f t="shared" si="1"/>
        <v>RESSO2</v>
      </c>
      <c r="Y10" s="313">
        <f>Y9</f>
        <v>2.5069701152660712E-4</v>
      </c>
      <c r="AE10" t="s">
        <v>1922</v>
      </c>
      <c r="AF10">
        <f>'City characteristics'!$C$20</f>
        <v>2019</v>
      </c>
      <c r="AG10" t="str">
        <f>'ENE TECH'!$G7</f>
        <v>RESRNG</v>
      </c>
      <c r="AI10" t="str">
        <f>'ENE TECH'!$G7</f>
        <v>RESRNG</v>
      </c>
      <c r="AK10" t="str">
        <f t="shared" si="2"/>
        <v>RESPM25</v>
      </c>
      <c r="AL10" s="313">
        <f>AL9</f>
        <v>1.7966619159406839E-4</v>
      </c>
      <c r="AR10" t="s">
        <v>1922</v>
      </c>
      <c r="AS10">
        <f>'City characteristics'!$C$20</f>
        <v>2019</v>
      </c>
      <c r="AT10" t="str">
        <f>'ENE TECH'!$G7</f>
        <v>RESRNG</v>
      </c>
      <c r="AV10" t="str">
        <f>'ENE TECH'!$G7</f>
        <v>RESRNG</v>
      </c>
      <c r="AX10" t="str">
        <f t="shared" si="3"/>
        <v>RESPM10</v>
      </c>
      <c r="AY10" s="313">
        <f>AY9</f>
        <v>5.5983606000000012E-2</v>
      </c>
    </row>
    <row r="11" spans="3:52">
      <c r="E11" t="s">
        <v>1922</v>
      </c>
      <c r="F11">
        <f>'City characteristics'!$C$20</f>
        <v>2019</v>
      </c>
      <c r="G11" t="str">
        <f>'ENE TECH'!$G13</f>
        <v>COMLPG</v>
      </c>
      <c r="I11" t="str">
        <f>'ENE TECH'!$G13</f>
        <v>COMLPG</v>
      </c>
      <c r="K11" t="str">
        <f t="shared" si="0"/>
        <v>COMNOX</v>
      </c>
      <c r="L11" s="313">
        <f>COM_Pollutants!E7</f>
        <v>6.6733567798762897E-2</v>
      </c>
      <c r="R11" t="s">
        <v>1922</v>
      </c>
      <c r="S11">
        <f>'City characteristics'!$C$20</f>
        <v>2019</v>
      </c>
      <c r="T11" t="str">
        <f>'ENE TECH'!$G13</f>
        <v>COMLPG</v>
      </c>
      <c r="V11" t="str">
        <f>'ENE TECH'!$G13</f>
        <v>COMLPG</v>
      </c>
      <c r="X11" t="str">
        <f t="shared" si="1"/>
        <v>COMSO2</v>
      </c>
      <c r="Y11" s="313">
        <f>COM_Pollutants!E6</f>
        <v>6.7703971127772563E-3</v>
      </c>
      <c r="AE11" t="s">
        <v>1922</v>
      </c>
      <c r="AF11">
        <f>'City characteristics'!$C$20</f>
        <v>2019</v>
      </c>
      <c r="AG11" t="str">
        <f>'ENE TECH'!$G13</f>
        <v>COMLPG</v>
      </c>
      <c r="AI11" t="str">
        <f>'ENE TECH'!$G13</f>
        <v>COMLPG</v>
      </c>
      <c r="AK11" t="str">
        <f t="shared" si="2"/>
        <v>COMPM25</v>
      </c>
      <c r="AL11" s="313">
        <f>COM_Pollutants!E9</f>
        <v>4.6605730733671768E-4</v>
      </c>
      <c r="AR11" t="s">
        <v>1922</v>
      </c>
      <c r="AS11">
        <f>'City characteristics'!$C$20</f>
        <v>2019</v>
      </c>
      <c r="AT11" t="str">
        <f>'ENE TECH'!$G13</f>
        <v>COMLPG</v>
      </c>
      <c r="AV11" t="str">
        <f>'ENE TECH'!$G13</f>
        <v>COMLPG</v>
      </c>
      <c r="AX11" t="str">
        <f t="shared" si="3"/>
        <v>COMPM10</v>
      </c>
      <c r="AY11" s="313">
        <f>COM_Pollutants!E8</f>
        <v>7.4523864959809404E-3</v>
      </c>
    </row>
    <row r="12" spans="3:52">
      <c r="E12" t="s">
        <v>1922</v>
      </c>
      <c r="F12">
        <f>'City characteristics'!$C$20</f>
        <v>2019</v>
      </c>
      <c r="G12" t="str">
        <f>'ENE TECH'!$G14</f>
        <v>COMDSL</v>
      </c>
      <c r="I12" t="str">
        <f>'ENE TECH'!$G14</f>
        <v>COMDSL</v>
      </c>
      <c r="K12" t="str">
        <f t="shared" si="0"/>
        <v>COMNOX</v>
      </c>
      <c r="L12" s="313">
        <f>COM_Pollutants!C7</f>
        <v>4.7059230668632879E-2</v>
      </c>
      <c r="R12" t="s">
        <v>1922</v>
      </c>
      <c r="S12">
        <f>'City characteristics'!$C$20</f>
        <v>2019</v>
      </c>
      <c r="T12" t="str">
        <f>'ENE TECH'!$G14</f>
        <v>COMDSL</v>
      </c>
      <c r="V12" t="str">
        <f>'ENE TECH'!$G14</f>
        <v>COMDSL</v>
      </c>
      <c r="X12" t="str">
        <f t="shared" si="1"/>
        <v>COMSO2</v>
      </c>
      <c r="Y12" s="313">
        <f>COM_Pollutants!C6</f>
        <v>0.13282188372544279</v>
      </c>
      <c r="AE12" t="s">
        <v>1922</v>
      </c>
      <c r="AF12">
        <f>'City characteristics'!$C$20</f>
        <v>2019</v>
      </c>
      <c r="AG12" t="str">
        <f>'ENE TECH'!$G14</f>
        <v>COMDSL</v>
      </c>
      <c r="AI12" t="str">
        <f>'ENE TECH'!$G14</f>
        <v>COMDSL</v>
      </c>
      <c r="AK12" t="str">
        <f t="shared" si="2"/>
        <v>COMPM25</v>
      </c>
      <c r="AL12" s="313">
        <f>COM_Pollutants!C9</f>
        <v>6.6030752320612894E-3</v>
      </c>
      <c r="AR12" t="s">
        <v>1922</v>
      </c>
      <c r="AS12">
        <f>'City characteristics'!$C$20</f>
        <v>2019</v>
      </c>
      <c r="AT12" t="str">
        <f>'ENE TECH'!$G14</f>
        <v>COMDSL</v>
      </c>
      <c r="AV12" t="str">
        <f>'ENE TECH'!$G14</f>
        <v>COMDSL</v>
      </c>
      <c r="AX12" t="str">
        <f t="shared" si="3"/>
        <v>COMPM10</v>
      </c>
      <c r="AY12" s="313">
        <f>COM_Pollutants!C8</f>
        <v>7.3780840621154292E-3</v>
      </c>
    </row>
    <row r="13" spans="3:52">
      <c r="E13" t="s">
        <v>1922</v>
      </c>
      <c r="F13">
        <f>'City characteristics'!$C$20</f>
        <v>2019</v>
      </c>
      <c r="G13" t="str">
        <f>'ENE TECH'!$G15</f>
        <v>COMFOI</v>
      </c>
      <c r="I13" t="str">
        <f>'ENE TECH'!$G15</f>
        <v>COMFOI</v>
      </c>
      <c r="K13" t="str">
        <f t="shared" si="0"/>
        <v>COMNOX</v>
      </c>
      <c r="L13" s="313">
        <f>L12</f>
        <v>4.7059230668632879E-2</v>
      </c>
      <c r="R13" t="s">
        <v>1922</v>
      </c>
      <c r="S13">
        <f>'City characteristics'!$C$20</f>
        <v>2019</v>
      </c>
      <c r="T13" t="str">
        <f>'ENE TECH'!$G15</f>
        <v>COMFOI</v>
      </c>
      <c r="V13" t="str">
        <f>'ENE TECH'!$G15</f>
        <v>COMFOI</v>
      </c>
      <c r="X13" t="str">
        <f t="shared" si="1"/>
        <v>COMSO2</v>
      </c>
      <c r="Y13" s="313">
        <f>Y12</f>
        <v>0.13282188372544279</v>
      </c>
      <c r="AE13" t="s">
        <v>1922</v>
      </c>
      <c r="AF13">
        <f>'City characteristics'!$C$20</f>
        <v>2019</v>
      </c>
      <c r="AG13" t="str">
        <f>'ENE TECH'!$G15</f>
        <v>COMFOI</v>
      </c>
      <c r="AI13" t="str">
        <f>'ENE TECH'!$G15</f>
        <v>COMFOI</v>
      </c>
      <c r="AK13" t="str">
        <f t="shared" si="2"/>
        <v>COMPM25</v>
      </c>
      <c r="AL13" s="313">
        <f>AL12</f>
        <v>6.6030752320612894E-3</v>
      </c>
      <c r="AR13" t="s">
        <v>1922</v>
      </c>
      <c r="AS13">
        <f>'City characteristics'!$C$20</f>
        <v>2019</v>
      </c>
      <c r="AT13" t="str">
        <f>'ENE TECH'!$G15</f>
        <v>COMFOI</v>
      </c>
      <c r="AV13" t="str">
        <f>'ENE TECH'!$G15</f>
        <v>COMFOI</v>
      </c>
      <c r="AX13" t="str">
        <f t="shared" si="3"/>
        <v>COMPM10</v>
      </c>
      <c r="AY13" s="313">
        <f>AY12</f>
        <v>7.3780840621154292E-3</v>
      </c>
    </row>
    <row r="14" spans="3:52">
      <c r="E14" t="s">
        <v>1922</v>
      </c>
      <c r="F14">
        <f>'City characteristics'!$C$20</f>
        <v>2019</v>
      </c>
      <c r="G14" t="str">
        <f>'ENE TECH'!$G16</f>
        <v>COMKER</v>
      </c>
      <c r="I14" t="str">
        <f>'ENE TECH'!$G16</f>
        <v>COMKER</v>
      </c>
      <c r="K14" t="str">
        <f t="shared" si="0"/>
        <v>COMNOX</v>
      </c>
      <c r="L14" s="313">
        <f>COM_Pollutants!D7</f>
        <v>6.1466264689073569E-2</v>
      </c>
      <c r="R14" t="s">
        <v>1922</v>
      </c>
      <c r="S14">
        <f>'City characteristics'!$C$20</f>
        <v>2019</v>
      </c>
      <c r="T14" t="str">
        <f>'ENE TECH'!$G16</f>
        <v>COMKER</v>
      </c>
      <c r="V14" t="str">
        <f>'ENE TECH'!$G16</f>
        <v>COMKER</v>
      </c>
      <c r="X14" t="str">
        <f t="shared" si="1"/>
        <v>COMSO2</v>
      </c>
      <c r="Y14" s="313">
        <f>COM_Pollutants!D6</f>
        <v>0.1356716515934992</v>
      </c>
      <c r="AE14" t="s">
        <v>1922</v>
      </c>
      <c r="AF14">
        <f>'City characteristics'!$C$20</f>
        <v>2019</v>
      </c>
      <c r="AG14" t="str">
        <f>'ENE TECH'!$G16</f>
        <v>COMKER</v>
      </c>
      <c r="AI14" t="str">
        <f>'ENE TECH'!$G16</f>
        <v>COMKER</v>
      </c>
      <c r="AK14" t="str">
        <f t="shared" si="2"/>
        <v>COMPM25</v>
      </c>
      <c r="AL14" s="313">
        <f>COM_Pollutants!D9</f>
        <v>6.688039163059818E-3</v>
      </c>
      <c r="AR14" t="s">
        <v>1922</v>
      </c>
      <c r="AS14">
        <f>'City characteristics'!$C$20</f>
        <v>2019</v>
      </c>
      <c r="AT14" t="str">
        <f>'ENE TECH'!$G16</f>
        <v>COMKER</v>
      </c>
      <c r="AV14" t="str">
        <f>'ENE TECH'!$G16</f>
        <v>COMKER</v>
      </c>
      <c r="AX14" t="str">
        <f t="shared" si="3"/>
        <v>COMPM10</v>
      </c>
      <c r="AY14" s="313">
        <f>COM_Pollutants!D8</f>
        <v>7.4523864959809404E-3</v>
      </c>
    </row>
    <row r="15" spans="3:52">
      <c r="E15" t="s">
        <v>1922</v>
      </c>
      <c r="F15">
        <f>'City characteristics'!$C$20</f>
        <v>2019</v>
      </c>
      <c r="G15" t="str">
        <f>'ENE TECH'!$G18</f>
        <v>COMNGA</v>
      </c>
      <c r="I15" t="str">
        <f>'ENE TECH'!$G18</f>
        <v>COMNGA</v>
      </c>
      <c r="K15" t="str">
        <f t="shared" si="0"/>
        <v>COMNOX</v>
      </c>
      <c r="L15" s="313">
        <f>COM_Pollutants!F7</f>
        <v>4.1782835254434512E-2</v>
      </c>
      <c r="R15" t="s">
        <v>1922</v>
      </c>
      <c r="S15">
        <f>'City characteristics'!$C$20</f>
        <v>2019</v>
      </c>
      <c r="T15" t="str">
        <f>'ENE TECH'!$G18</f>
        <v>COMNGA</v>
      </c>
      <c r="V15" t="str">
        <f>'ENE TECH'!$G18</f>
        <v>COMNGA</v>
      </c>
      <c r="X15" t="str">
        <f t="shared" si="1"/>
        <v>COMSO2</v>
      </c>
      <c r="Y15" s="313">
        <f>COM_Pollutants!F6</f>
        <v>2.5069701152660712E-4</v>
      </c>
      <c r="AE15" t="s">
        <v>1922</v>
      </c>
      <c r="AF15">
        <f>'City characteristics'!$C$20</f>
        <v>2019</v>
      </c>
      <c r="AG15" t="str">
        <f>'ENE TECH'!$G18</f>
        <v>COMNGA</v>
      </c>
      <c r="AI15" t="str">
        <f>'ENE TECH'!$G18</f>
        <v>COMNGA</v>
      </c>
      <c r="AK15" t="str">
        <f t="shared" si="2"/>
        <v>COMPM25</v>
      </c>
      <c r="AL15" s="313">
        <f>COM_Pollutants!F9</f>
        <v>3.1754647645383621E-3</v>
      </c>
      <c r="AR15" t="s">
        <v>1922</v>
      </c>
      <c r="AS15">
        <f>'City characteristics'!$C$20</f>
        <v>2019</v>
      </c>
      <c r="AT15" t="str">
        <f>'ENE TECH'!$G18</f>
        <v>COMNGA</v>
      </c>
      <c r="AV15" t="str">
        <f>'ENE TECH'!$G18</f>
        <v>COMNGA</v>
      </c>
      <c r="AX15" t="str">
        <f t="shared" si="3"/>
        <v>COMPM10</v>
      </c>
      <c r="AY15" s="313">
        <f>COM_Pollutants!F8</f>
        <v>3.6351066671358018E-3</v>
      </c>
    </row>
    <row r="16" spans="3:52">
      <c r="E16" t="s">
        <v>1922</v>
      </c>
      <c r="F16">
        <f>'City characteristics'!$C$20</f>
        <v>2019</v>
      </c>
      <c r="G16" t="str">
        <f>'ENE TECH'!$G19</f>
        <v>COMRNG</v>
      </c>
      <c r="I16" t="str">
        <f>'ENE TECH'!$G19</f>
        <v>COMRNG</v>
      </c>
      <c r="K16" t="str">
        <f t="shared" si="0"/>
        <v>COMNOX</v>
      </c>
      <c r="L16" s="313">
        <f>L15</f>
        <v>4.1782835254434512E-2</v>
      </c>
      <c r="R16" t="s">
        <v>1922</v>
      </c>
      <c r="S16">
        <f>'City characteristics'!$C$20</f>
        <v>2019</v>
      </c>
      <c r="T16" t="str">
        <f>'ENE TECH'!$G19</f>
        <v>COMRNG</v>
      </c>
      <c r="V16" t="str">
        <f>'ENE TECH'!$G19</f>
        <v>COMRNG</v>
      </c>
      <c r="X16" t="str">
        <f t="shared" si="1"/>
        <v>COMSO2</v>
      </c>
      <c r="Y16" s="313">
        <f>Y15</f>
        <v>2.5069701152660712E-4</v>
      </c>
      <c r="AE16" t="s">
        <v>1922</v>
      </c>
      <c r="AF16">
        <f>'City characteristics'!$C$20</f>
        <v>2019</v>
      </c>
      <c r="AG16" t="str">
        <f>'ENE TECH'!$G19</f>
        <v>COMRNG</v>
      </c>
      <c r="AI16" t="str">
        <f>'ENE TECH'!$G19</f>
        <v>COMRNG</v>
      </c>
      <c r="AK16" t="str">
        <f t="shared" si="2"/>
        <v>COMPM25</v>
      </c>
      <c r="AL16" s="313">
        <f>AL15</f>
        <v>3.1754647645383621E-3</v>
      </c>
      <c r="AR16" t="s">
        <v>1922</v>
      </c>
      <c r="AS16">
        <f>'City characteristics'!$C$20</f>
        <v>2019</v>
      </c>
      <c r="AT16" t="str">
        <f>'ENE TECH'!$G19</f>
        <v>COMRNG</v>
      </c>
      <c r="AV16" t="str">
        <f>'ENE TECH'!$G19</f>
        <v>COMRNG</v>
      </c>
      <c r="AX16" t="str">
        <f t="shared" si="3"/>
        <v>COMPM10</v>
      </c>
      <c r="AY16" s="313">
        <f>AY15</f>
        <v>3.6351066671358018E-3</v>
      </c>
    </row>
    <row r="17" spans="5:51">
      <c r="E17" t="s">
        <v>1922</v>
      </c>
      <c r="F17">
        <f>'City characteristics'!$C$20</f>
        <v>2019</v>
      </c>
      <c r="G17" t="str">
        <f>'ENE TECH'!$G25</f>
        <v>INDLPG</v>
      </c>
      <c r="I17" t="str">
        <f>'ENE TECH'!$G25</f>
        <v>INDLPG</v>
      </c>
      <c r="K17" t="str">
        <f t="shared" si="0"/>
        <v>INDNOX</v>
      </c>
      <c r="L17" s="313">
        <f>IND_Pollutants!E7</f>
        <v>2.382231649238082E-2</v>
      </c>
      <c r="R17" t="s">
        <v>1922</v>
      </c>
      <c r="S17">
        <f>'City characteristics'!$C$20</f>
        <v>2019</v>
      </c>
      <c r="T17" t="str">
        <f>'ENE TECH'!$G25</f>
        <v>INDLPG</v>
      </c>
      <c r="V17" t="str">
        <f>'ENE TECH'!$G25</f>
        <v>INDLPG</v>
      </c>
      <c r="X17" t="str">
        <f t="shared" si="1"/>
        <v>INDSO2</v>
      </c>
      <c r="Y17" s="313">
        <f>IND_Pollutants!E6</f>
        <v>0.38225411690525207</v>
      </c>
      <c r="AE17" t="s">
        <v>1922</v>
      </c>
      <c r="AF17">
        <f>'City characteristics'!$C$20</f>
        <v>2019</v>
      </c>
      <c r="AG17" t="str">
        <f>'ENE TECH'!$G25</f>
        <v>INDLPG</v>
      </c>
      <c r="AI17" t="str">
        <f>'ENE TECH'!$G25</f>
        <v>INDLPG</v>
      </c>
      <c r="AK17" t="str">
        <f t="shared" si="2"/>
        <v>INDPM25</v>
      </c>
      <c r="AL17" s="313">
        <f>IND_Pollutants!E9</f>
        <v>2.8055577300102181E-2</v>
      </c>
      <c r="AR17" t="s">
        <v>1922</v>
      </c>
      <c r="AS17">
        <f>'City characteristics'!$C$20</f>
        <v>2019</v>
      </c>
      <c r="AT17" t="str">
        <f>'ENE TECH'!$G25</f>
        <v>INDLPG</v>
      </c>
      <c r="AV17" t="str">
        <f>'ENE TECH'!$G25</f>
        <v>INDLPG</v>
      </c>
      <c r="AX17" t="str">
        <f t="shared" si="3"/>
        <v>INDPM10</v>
      </c>
      <c r="AY17" s="313">
        <f>IND_Pollutants!E8</f>
        <v>2.8042914355745258E-2</v>
      </c>
    </row>
    <row r="18" spans="5:51">
      <c r="E18" t="s">
        <v>1922</v>
      </c>
      <c r="F18">
        <f>'City characteristics'!$C$20</f>
        <v>2019</v>
      </c>
      <c r="G18" t="str">
        <f>'ENE TECH'!$G26</f>
        <v>INDDSL</v>
      </c>
      <c r="I18" t="str">
        <f>'ENE TECH'!$G26</f>
        <v>INDDSL</v>
      </c>
      <c r="K18" t="str">
        <f t="shared" si="0"/>
        <v>INDNOX</v>
      </c>
      <c r="L18" s="313">
        <f>IND_Pollutants!D7</f>
        <v>2.9100704622591941E-2</v>
      </c>
      <c r="R18" t="s">
        <v>1922</v>
      </c>
      <c r="S18">
        <f>'City characteristics'!$C$20</f>
        <v>2019</v>
      </c>
      <c r="T18" t="str">
        <f>'ENE TECH'!$G26</f>
        <v>INDDSL</v>
      </c>
      <c r="V18" t="str">
        <f>'ENE TECH'!$G26</f>
        <v>INDDSL</v>
      </c>
      <c r="X18" t="str">
        <f t="shared" si="1"/>
        <v>INDSO2</v>
      </c>
      <c r="Y18" s="313">
        <f>IND_Pollutants!D6</f>
        <v>0.24815831872806191</v>
      </c>
      <c r="AE18" t="s">
        <v>1922</v>
      </c>
      <c r="AF18">
        <f>'City characteristics'!$C$20</f>
        <v>2019</v>
      </c>
      <c r="AG18" t="str">
        <f>'ENE TECH'!$G26</f>
        <v>INDDSL</v>
      </c>
      <c r="AI18" t="str">
        <f>'ENE TECH'!$G26</f>
        <v>INDDSL</v>
      </c>
      <c r="AK18" t="str">
        <f t="shared" si="2"/>
        <v>INDPM25</v>
      </c>
      <c r="AL18" s="313">
        <f>IND_Pollutants!D9</f>
        <v>3.0723954322723589E-2</v>
      </c>
      <c r="AR18" t="s">
        <v>1922</v>
      </c>
      <c r="AS18">
        <f>'City characteristics'!$C$20</f>
        <v>2019</v>
      </c>
      <c r="AT18" t="str">
        <f>'ENE TECH'!$G26</f>
        <v>INDDSL</v>
      </c>
      <c r="AV18" t="str">
        <f>'ENE TECH'!$G26</f>
        <v>INDDSL</v>
      </c>
      <c r="AX18" t="str">
        <f t="shared" si="3"/>
        <v>INDPM10</v>
      </c>
      <c r="AY18" s="313">
        <f>IND_Pollutants!D8</f>
        <v>3.423224254910083E-2</v>
      </c>
    </row>
    <row r="19" spans="5:51">
      <c r="E19" t="s">
        <v>1922</v>
      </c>
      <c r="F19">
        <f>'City characteristics'!$C$20</f>
        <v>2019</v>
      </c>
      <c r="G19" t="str">
        <f>'ENE TECH'!$G27</f>
        <v>INDFOI</v>
      </c>
      <c r="I19" t="str">
        <f>'ENE TECH'!$G27</f>
        <v>INDFOI</v>
      </c>
      <c r="K19" t="str">
        <f t="shared" si="0"/>
        <v>INDNOX</v>
      </c>
      <c r="L19" s="313">
        <f>L18</f>
        <v>2.9100704622591941E-2</v>
      </c>
      <c r="R19" t="s">
        <v>1922</v>
      </c>
      <c r="S19">
        <f>'City characteristics'!$C$20</f>
        <v>2019</v>
      </c>
      <c r="T19" t="str">
        <f>'ENE TECH'!$G27</f>
        <v>INDFOI</v>
      </c>
      <c r="V19" t="str">
        <f>'ENE TECH'!$G27</f>
        <v>INDFOI</v>
      </c>
      <c r="X19" t="str">
        <f t="shared" si="1"/>
        <v>INDSO2</v>
      </c>
      <c r="Y19" s="313">
        <f>Y18</f>
        <v>0.24815831872806191</v>
      </c>
      <c r="AE19" t="s">
        <v>1922</v>
      </c>
      <c r="AF19">
        <f>'City characteristics'!$C$20</f>
        <v>2019</v>
      </c>
      <c r="AG19" t="str">
        <f>'ENE TECH'!$G27</f>
        <v>INDFOI</v>
      </c>
      <c r="AI19" t="str">
        <f>'ENE TECH'!$G27</f>
        <v>INDFOI</v>
      </c>
      <c r="AK19" t="str">
        <f t="shared" si="2"/>
        <v>INDPM25</v>
      </c>
      <c r="AL19" s="313">
        <f>AL18</f>
        <v>3.0723954322723589E-2</v>
      </c>
      <c r="AR19" t="s">
        <v>1922</v>
      </c>
      <c r="AS19">
        <f>'City characteristics'!$C$20</f>
        <v>2019</v>
      </c>
      <c r="AT19" t="str">
        <f>'ENE TECH'!$G27</f>
        <v>INDFOI</v>
      </c>
      <c r="AV19" t="str">
        <f>'ENE TECH'!$G27</f>
        <v>INDFOI</v>
      </c>
      <c r="AX19" t="str">
        <f t="shared" si="3"/>
        <v>INDPM10</v>
      </c>
      <c r="AY19" s="313">
        <f>AY18</f>
        <v>3.423224254910083E-2</v>
      </c>
    </row>
    <row r="20" spans="5:51">
      <c r="E20" t="s">
        <v>1922</v>
      </c>
      <c r="F20">
        <f>'City characteristics'!$C$20</f>
        <v>2019</v>
      </c>
      <c r="G20" t="str">
        <f>'ENE TECH'!$G28</f>
        <v>INDKER</v>
      </c>
      <c r="I20" t="str">
        <f>'ENE TECH'!$G28</f>
        <v>INDKER</v>
      </c>
      <c r="K20" t="str">
        <f t="shared" si="0"/>
        <v>INDNOX</v>
      </c>
      <c r="L20" s="313">
        <f>COM_Pollutants!D7</f>
        <v>6.1466264689073569E-2</v>
      </c>
      <c r="R20" t="s">
        <v>1922</v>
      </c>
      <c r="S20">
        <f>'City characteristics'!$C$20</f>
        <v>2019</v>
      </c>
      <c r="T20" t="str">
        <f>'ENE TECH'!$G28</f>
        <v>INDKER</v>
      </c>
      <c r="V20" t="str">
        <f>'ENE TECH'!$G28</f>
        <v>INDKER</v>
      </c>
      <c r="X20" t="str">
        <f t="shared" si="1"/>
        <v>INDSO2</v>
      </c>
      <c r="Y20" s="313">
        <f>COM_Pollutants!D6</f>
        <v>0.1356716515934992</v>
      </c>
      <c r="AE20" t="s">
        <v>1922</v>
      </c>
      <c r="AF20">
        <f>'City characteristics'!$C$20</f>
        <v>2019</v>
      </c>
      <c r="AG20" t="str">
        <f>'ENE TECH'!$G28</f>
        <v>INDKER</v>
      </c>
      <c r="AI20" t="str">
        <f>'ENE TECH'!$G28</f>
        <v>INDKER</v>
      </c>
      <c r="AK20" t="str">
        <f t="shared" si="2"/>
        <v>INDPM25</v>
      </c>
      <c r="AL20" s="313">
        <f>COM_Pollutants!D9</f>
        <v>6.688039163059818E-3</v>
      </c>
      <c r="AR20" t="s">
        <v>1922</v>
      </c>
      <c r="AS20">
        <f>'City characteristics'!$C$20</f>
        <v>2019</v>
      </c>
      <c r="AT20" t="str">
        <f>'ENE TECH'!$G28</f>
        <v>INDKER</v>
      </c>
      <c r="AV20" t="str">
        <f>'ENE TECH'!$G28</f>
        <v>INDKER</v>
      </c>
      <c r="AX20" t="str">
        <f t="shared" si="3"/>
        <v>INDPM10</v>
      </c>
      <c r="AY20" s="313">
        <f>COM_Pollutants!D8</f>
        <v>7.4523864959809404E-3</v>
      </c>
    </row>
    <row r="21" spans="5:51">
      <c r="E21" t="s">
        <v>1922</v>
      </c>
      <c r="F21">
        <f>'City characteristics'!$C$20</f>
        <v>2019</v>
      </c>
      <c r="G21" t="str">
        <f>'ENE TECH'!$G30</f>
        <v>INDNGA</v>
      </c>
      <c r="I21" t="str">
        <f>'ENE TECH'!$G30</f>
        <v>INDNGA</v>
      </c>
      <c r="K21" t="str">
        <f t="shared" si="0"/>
        <v>INDNOX</v>
      </c>
      <c r="L21" s="313">
        <f>COM_Pollutants!F7</f>
        <v>4.1782835254434512E-2</v>
      </c>
      <c r="R21" t="s">
        <v>1922</v>
      </c>
      <c r="S21">
        <f>'City characteristics'!$C$20</f>
        <v>2019</v>
      </c>
      <c r="T21" t="str">
        <f>'ENE TECH'!$G30</f>
        <v>INDNGA</v>
      </c>
      <c r="V21" t="str">
        <f>'ENE TECH'!$G30</f>
        <v>INDNGA</v>
      </c>
      <c r="X21" t="str">
        <f t="shared" si="1"/>
        <v>INDSO2</v>
      </c>
      <c r="Y21" s="313">
        <f>COM_Pollutants!F6</f>
        <v>2.5069701152660712E-4</v>
      </c>
      <c r="AE21" t="s">
        <v>1922</v>
      </c>
      <c r="AF21">
        <f>'City characteristics'!$C$20</f>
        <v>2019</v>
      </c>
      <c r="AG21" t="str">
        <f>'ENE TECH'!$G30</f>
        <v>INDNGA</v>
      </c>
      <c r="AI21" t="str">
        <f>'ENE TECH'!$G30</f>
        <v>INDNGA</v>
      </c>
      <c r="AK21" t="str">
        <f t="shared" si="2"/>
        <v>INDPM25</v>
      </c>
      <c r="AL21" s="313">
        <f>COM_Pollutants!F9</f>
        <v>3.1754647645383621E-3</v>
      </c>
      <c r="AR21" t="s">
        <v>1922</v>
      </c>
      <c r="AS21">
        <f>'City characteristics'!$C$20</f>
        <v>2019</v>
      </c>
      <c r="AT21" t="str">
        <f>'ENE TECH'!$G30</f>
        <v>INDNGA</v>
      </c>
      <c r="AV21" t="str">
        <f>'ENE TECH'!$G30</f>
        <v>INDNGA</v>
      </c>
      <c r="AX21" t="str">
        <f t="shared" si="3"/>
        <v>INDPM10</v>
      </c>
      <c r="AY21" s="313">
        <f>COM_Pollutants!F8</f>
        <v>3.6351066671358018E-3</v>
      </c>
    </row>
    <row r="22" spans="5:51">
      <c r="E22" t="s">
        <v>1922</v>
      </c>
      <c r="F22">
        <f>'City characteristics'!$C$20</f>
        <v>2019</v>
      </c>
      <c r="G22" t="str">
        <f>'ENE TECH'!$G31</f>
        <v>INDRNG</v>
      </c>
      <c r="I22" t="str">
        <f>'ENE TECH'!$G31</f>
        <v>INDRNG</v>
      </c>
      <c r="K22" t="str">
        <f t="shared" si="0"/>
        <v>INDNOX</v>
      </c>
      <c r="L22" s="313">
        <f>L21</f>
        <v>4.1782835254434512E-2</v>
      </c>
      <c r="R22" t="s">
        <v>1922</v>
      </c>
      <c r="S22">
        <f>'City characteristics'!$C$20</f>
        <v>2019</v>
      </c>
      <c r="T22" t="str">
        <f>'ENE TECH'!$G31</f>
        <v>INDRNG</v>
      </c>
      <c r="V22" t="str">
        <f>'ENE TECH'!$G31</f>
        <v>INDRNG</v>
      </c>
      <c r="X22" t="str">
        <f t="shared" si="1"/>
        <v>INDSO2</v>
      </c>
      <c r="Y22" s="313">
        <f>Y21</f>
        <v>2.5069701152660712E-4</v>
      </c>
      <c r="AE22" t="s">
        <v>1922</v>
      </c>
      <c r="AF22">
        <f>'City characteristics'!$C$20</f>
        <v>2019</v>
      </c>
      <c r="AG22" t="str">
        <f>'ENE TECH'!$G31</f>
        <v>INDRNG</v>
      </c>
      <c r="AI22" t="str">
        <f>'ENE TECH'!$G31</f>
        <v>INDRNG</v>
      </c>
      <c r="AK22" t="str">
        <f t="shared" si="2"/>
        <v>INDPM25</v>
      </c>
      <c r="AL22" s="313">
        <f>AL21</f>
        <v>3.1754647645383621E-3</v>
      </c>
      <c r="AR22" t="s">
        <v>1922</v>
      </c>
      <c r="AS22">
        <f>'City characteristics'!$C$20</f>
        <v>2019</v>
      </c>
      <c r="AT22" t="str">
        <f>'ENE TECH'!$G31</f>
        <v>INDRNG</v>
      </c>
      <c r="AV22" t="str">
        <f>'ENE TECH'!$G31</f>
        <v>INDRNG</v>
      </c>
      <c r="AX22" t="str">
        <f t="shared" si="3"/>
        <v>INDPM10</v>
      </c>
      <c r="AY22" s="313">
        <f>AY21</f>
        <v>3.6351066671358018E-3</v>
      </c>
    </row>
    <row r="23" spans="5:51">
      <c r="E23" t="s">
        <v>1922</v>
      </c>
      <c r="F23">
        <f>'City characteristics'!$C$20</f>
        <v>2019</v>
      </c>
      <c r="G23" t="str">
        <f>'ENE TECH'!$G32</f>
        <v>INDPCK</v>
      </c>
      <c r="I23" t="str">
        <f>'ENE TECH'!$G32</f>
        <v>INDPCK</v>
      </c>
      <c r="K23" t="str">
        <f t="shared" si="0"/>
        <v>INDNOX</v>
      </c>
      <c r="L23" s="313">
        <f>IND_Pollutants!C7</f>
        <v>0.37430996372114339</v>
      </c>
      <c r="R23" t="s">
        <v>1922</v>
      </c>
      <c r="S23">
        <f>'City characteristics'!$C$20</f>
        <v>2019</v>
      </c>
      <c r="T23" t="str">
        <f>'ENE TECH'!$G32</f>
        <v>INDPCK</v>
      </c>
      <c r="V23" t="str">
        <f>'ENE TECH'!$G32</f>
        <v>INDPCK</v>
      </c>
      <c r="X23" t="str">
        <f t="shared" si="1"/>
        <v>INDSO2</v>
      </c>
      <c r="Y23" s="313">
        <f>IND_Pollutants!C6</f>
        <v>0.24981209065858889</v>
      </c>
      <c r="AE23" t="s">
        <v>1922</v>
      </c>
      <c r="AF23">
        <f>'City characteristics'!$C$20</f>
        <v>2019</v>
      </c>
      <c r="AG23" t="str">
        <f>'ENE TECH'!$G32</f>
        <v>INDPCK</v>
      </c>
      <c r="AI23" t="str">
        <f>'ENE TECH'!$G32</f>
        <v>INDPCK</v>
      </c>
      <c r="AK23" t="str">
        <f t="shared" si="2"/>
        <v>INDPM25</v>
      </c>
      <c r="AL23" s="313">
        <f>IND_Pollutants!C9</f>
        <v>2.9558467971111869E-2</v>
      </c>
      <c r="AR23" t="s">
        <v>1922</v>
      </c>
      <c r="AS23">
        <f>'City characteristics'!$C$20</f>
        <v>2019</v>
      </c>
      <c r="AT23" t="str">
        <f>'ENE TECH'!$G32</f>
        <v>INDPCK</v>
      </c>
      <c r="AV23" t="str">
        <f>'ENE TECH'!$G32</f>
        <v>INDPCK</v>
      </c>
      <c r="AX23" t="str">
        <f t="shared" si="3"/>
        <v>INDPM10</v>
      </c>
      <c r="AY23" s="313">
        <f>IND_Pollutants!C8</f>
        <v>6.2301616122773039E-2</v>
      </c>
    </row>
    <row r="24" spans="5:51">
      <c r="E24" t="s">
        <v>1922</v>
      </c>
      <c r="F24">
        <f>'City characteristics'!$C$20</f>
        <v>2019</v>
      </c>
      <c r="G24" t="str">
        <f>'ENE TECH'!$G33</f>
        <v>INDCOA</v>
      </c>
      <c r="I24" t="str">
        <f>'ENE TECH'!$G33</f>
        <v>INDCOA</v>
      </c>
      <c r="K24" t="str">
        <f t="shared" si="0"/>
        <v>INDNOX</v>
      </c>
      <c r="L24" s="313">
        <f>L23</f>
        <v>0.37430996372114339</v>
      </c>
      <c r="R24" t="s">
        <v>1922</v>
      </c>
      <c r="S24">
        <f>'City characteristics'!$C$20</f>
        <v>2019</v>
      </c>
      <c r="T24" t="str">
        <f>'ENE TECH'!$G33</f>
        <v>INDCOA</v>
      </c>
      <c r="V24" t="str">
        <f>'ENE TECH'!$G33</f>
        <v>INDCOA</v>
      </c>
      <c r="X24" t="str">
        <f t="shared" si="1"/>
        <v>INDSO2</v>
      </c>
      <c r="Y24" s="313">
        <f>Y23</f>
        <v>0.24981209065858889</v>
      </c>
      <c r="AE24" t="s">
        <v>1922</v>
      </c>
      <c r="AF24">
        <f>'City characteristics'!$C$20</f>
        <v>2019</v>
      </c>
      <c r="AG24" t="str">
        <f>'ENE TECH'!$G33</f>
        <v>INDCOA</v>
      </c>
      <c r="AI24" t="str">
        <f>'ENE TECH'!$G33</f>
        <v>INDCOA</v>
      </c>
      <c r="AK24" t="str">
        <f t="shared" si="2"/>
        <v>INDPM25</v>
      </c>
      <c r="AL24" s="313">
        <f>AL23</f>
        <v>2.9558467971111869E-2</v>
      </c>
      <c r="AR24" t="s">
        <v>1922</v>
      </c>
      <c r="AS24">
        <f>'City characteristics'!$C$20</f>
        <v>2019</v>
      </c>
      <c r="AT24" t="str">
        <f>'ENE TECH'!$G33</f>
        <v>INDCOA</v>
      </c>
      <c r="AV24" t="str">
        <f>'ENE TECH'!$G33</f>
        <v>INDCOA</v>
      </c>
      <c r="AX24" t="str">
        <f t="shared" si="3"/>
        <v>INDPM10</v>
      </c>
      <c r="AY24" s="313">
        <f>AY23</f>
        <v>6.2301616122773039E-2</v>
      </c>
    </row>
    <row r="25" spans="5:51">
      <c r="E25" t="s">
        <v>1922</v>
      </c>
      <c r="F25">
        <f>'City characteristics'!$C$20</f>
        <v>2019</v>
      </c>
      <c r="G25" t="str">
        <f>'ENE TECH'!$G68</f>
        <v>WASLPG</v>
      </c>
      <c r="I25" t="str">
        <f>'ENE TECH'!$G68</f>
        <v>WASLPG</v>
      </c>
      <c r="K25" t="str">
        <f t="shared" si="0"/>
        <v>WASNOX</v>
      </c>
      <c r="L25" s="313">
        <f t="shared" ref="L25:L32" si="4">L17</f>
        <v>2.382231649238082E-2</v>
      </c>
      <c r="R25" t="s">
        <v>1922</v>
      </c>
      <c r="S25">
        <f>'City characteristics'!$C$20</f>
        <v>2019</v>
      </c>
      <c r="T25" t="str">
        <f>'ENE TECH'!$G68</f>
        <v>WASLPG</v>
      </c>
      <c r="V25" t="str">
        <f>'ENE TECH'!$G68</f>
        <v>WASLPG</v>
      </c>
      <c r="X25" t="str">
        <f t="shared" si="1"/>
        <v>WASSO2</v>
      </c>
      <c r="Y25" s="313">
        <f t="shared" ref="Y25:Y32" si="5">Y17</f>
        <v>0.38225411690525207</v>
      </c>
      <c r="AE25" t="s">
        <v>1922</v>
      </c>
      <c r="AF25">
        <f>'City characteristics'!$C$20</f>
        <v>2019</v>
      </c>
      <c r="AG25" t="str">
        <f>'ENE TECH'!$G68</f>
        <v>WASLPG</v>
      </c>
      <c r="AI25" t="str">
        <f>'ENE TECH'!$G68</f>
        <v>WASLPG</v>
      </c>
      <c r="AK25" t="str">
        <f t="shared" si="2"/>
        <v>WASPM25</v>
      </c>
      <c r="AL25" s="313">
        <f t="shared" ref="AL25:AL32" si="6">AL17</f>
        <v>2.8055577300102181E-2</v>
      </c>
      <c r="AR25" t="s">
        <v>1922</v>
      </c>
      <c r="AS25">
        <f>'City characteristics'!$C$20</f>
        <v>2019</v>
      </c>
      <c r="AT25" t="str">
        <f>'ENE TECH'!$G68</f>
        <v>WASLPG</v>
      </c>
      <c r="AV25" t="str">
        <f>'ENE TECH'!$G68</f>
        <v>WASLPG</v>
      </c>
      <c r="AX25" t="str">
        <f t="shared" si="3"/>
        <v>WASPM10</v>
      </c>
      <c r="AY25" s="313">
        <f t="shared" ref="AY25:AY32" si="7">AY17</f>
        <v>2.8042914355745258E-2</v>
      </c>
    </row>
    <row r="26" spans="5:51">
      <c r="E26" t="s">
        <v>1922</v>
      </c>
      <c r="F26">
        <f>'City characteristics'!$C$20</f>
        <v>2019</v>
      </c>
      <c r="G26" t="str">
        <f>'ENE TECH'!$G69</f>
        <v>WASDSL</v>
      </c>
      <c r="I26" t="str">
        <f>'ENE TECH'!$G69</f>
        <v>WASDSL</v>
      </c>
      <c r="K26" t="str">
        <f t="shared" si="0"/>
        <v>WASNOX</v>
      </c>
      <c r="L26" s="313">
        <f t="shared" si="4"/>
        <v>2.9100704622591941E-2</v>
      </c>
      <c r="R26" t="s">
        <v>1922</v>
      </c>
      <c r="S26">
        <f>'City characteristics'!$C$20</f>
        <v>2019</v>
      </c>
      <c r="T26" t="str">
        <f>'ENE TECH'!$G69</f>
        <v>WASDSL</v>
      </c>
      <c r="V26" t="str">
        <f>'ENE TECH'!$G69</f>
        <v>WASDSL</v>
      </c>
      <c r="X26" t="str">
        <f t="shared" si="1"/>
        <v>WASSO2</v>
      </c>
      <c r="Y26" s="313">
        <f t="shared" si="5"/>
        <v>0.24815831872806191</v>
      </c>
      <c r="AE26" t="s">
        <v>1922</v>
      </c>
      <c r="AF26">
        <f>'City characteristics'!$C$20</f>
        <v>2019</v>
      </c>
      <c r="AG26" t="str">
        <f>'ENE TECH'!$G69</f>
        <v>WASDSL</v>
      </c>
      <c r="AI26" t="str">
        <f>'ENE TECH'!$G69</f>
        <v>WASDSL</v>
      </c>
      <c r="AK26" t="str">
        <f t="shared" si="2"/>
        <v>WASPM25</v>
      </c>
      <c r="AL26" s="313">
        <f t="shared" si="6"/>
        <v>3.0723954322723589E-2</v>
      </c>
      <c r="AR26" t="s">
        <v>1922</v>
      </c>
      <c r="AS26">
        <f>'City characteristics'!$C$20</f>
        <v>2019</v>
      </c>
      <c r="AT26" t="str">
        <f>'ENE TECH'!$G69</f>
        <v>WASDSL</v>
      </c>
      <c r="AV26" t="str">
        <f>'ENE TECH'!$G69</f>
        <v>WASDSL</v>
      </c>
      <c r="AX26" t="str">
        <f t="shared" si="3"/>
        <v>WASPM10</v>
      </c>
      <c r="AY26" s="313">
        <f t="shared" si="7"/>
        <v>3.423224254910083E-2</v>
      </c>
    </row>
    <row r="27" spans="5:51">
      <c r="E27" t="s">
        <v>1922</v>
      </c>
      <c r="F27">
        <f>'City characteristics'!$C$20</f>
        <v>2019</v>
      </c>
      <c r="G27" t="str">
        <f>'ENE TECH'!$G70</f>
        <v>WASFOI</v>
      </c>
      <c r="I27" t="str">
        <f>'ENE TECH'!$G70</f>
        <v>WASFOI</v>
      </c>
      <c r="K27" t="str">
        <f t="shared" si="0"/>
        <v>WASNOX</v>
      </c>
      <c r="L27" s="313">
        <f t="shared" si="4"/>
        <v>2.9100704622591941E-2</v>
      </c>
      <c r="R27" t="s">
        <v>1922</v>
      </c>
      <c r="S27">
        <f>'City characteristics'!$C$20</f>
        <v>2019</v>
      </c>
      <c r="T27" t="str">
        <f>'ENE TECH'!$G70</f>
        <v>WASFOI</v>
      </c>
      <c r="V27" t="str">
        <f>'ENE TECH'!$G70</f>
        <v>WASFOI</v>
      </c>
      <c r="X27" t="str">
        <f t="shared" si="1"/>
        <v>WASSO2</v>
      </c>
      <c r="Y27" s="313">
        <f t="shared" si="5"/>
        <v>0.24815831872806191</v>
      </c>
      <c r="AE27" t="s">
        <v>1922</v>
      </c>
      <c r="AF27">
        <f>'City characteristics'!$C$20</f>
        <v>2019</v>
      </c>
      <c r="AG27" t="str">
        <f>'ENE TECH'!$G70</f>
        <v>WASFOI</v>
      </c>
      <c r="AI27" t="str">
        <f>'ENE TECH'!$G70</f>
        <v>WASFOI</v>
      </c>
      <c r="AK27" t="str">
        <f t="shared" si="2"/>
        <v>WASPM25</v>
      </c>
      <c r="AL27" s="313">
        <f t="shared" si="6"/>
        <v>3.0723954322723589E-2</v>
      </c>
      <c r="AR27" t="s">
        <v>1922</v>
      </c>
      <c r="AS27">
        <f>'City characteristics'!$C$20</f>
        <v>2019</v>
      </c>
      <c r="AT27" t="str">
        <f>'ENE TECH'!$G70</f>
        <v>WASFOI</v>
      </c>
      <c r="AV27" t="str">
        <f>'ENE TECH'!$G70</f>
        <v>WASFOI</v>
      </c>
      <c r="AX27" t="str">
        <f t="shared" si="3"/>
        <v>WASPM10</v>
      </c>
      <c r="AY27" s="313">
        <f t="shared" si="7"/>
        <v>3.423224254910083E-2</v>
      </c>
    </row>
    <row r="28" spans="5:51">
      <c r="E28" t="s">
        <v>1922</v>
      </c>
      <c r="F28">
        <f>'City characteristics'!$C$20</f>
        <v>2019</v>
      </c>
      <c r="G28" t="str">
        <f>'ENE TECH'!$G71</f>
        <v>WASKER</v>
      </c>
      <c r="I28" t="str">
        <f>'ENE TECH'!$G71</f>
        <v>WASKER</v>
      </c>
      <c r="K28" t="str">
        <f t="shared" si="0"/>
        <v>WASNOX</v>
      </c>
      <c r="L28" s="313">
        <f t="shared" si="4"/>
        <v>6.1466264689073569E-2</v>
      </c>
      <c r="R28" t="s">
        <v>1922</v>
      </c>
      <c r="S28">
        <f>'City characteristics'!$C$20</f>
        <v>2019</v>
      </c>
      <c r="T28" t="str">
        <f>'ENE TECH'!$G71</f>
        <v>WASKER</v>
      </c>
      <c r="V28" t="str">
        <f>'ENE TECH'!$G71</f>
        <v>WASKER</v>
      </c>
      <c r="X28" t="str">
        <f t="shared" si="1"/>
        <v>WASSO2</v>
      </c>
      <c r="Y28" s="313">
        <f t="shared" si="5"/>
        <v>0.1356716515934992</v>
      </c>
      <c r="AE28" t="s">
        <v>1922</v>
      </c>
      <c r="AF28">
        <f>'City characteristics'!$C$20</f>
        <v>2019</v>
      </c>
      <c r="AG28" t="str">
        <f>'ENE TECH'!$G71</f>
        <v>WASKER</v>
      </c>
      <c r="AI28" t="str">
        <f>'ENE TECH'!$G71</f>
        <v>WASKER</v>
      </c>
      <c r="AK28" t="str">
        <f t="shared" si="2"/>
        <v>WASPM25</v>
      </c>
      <c r="AL28" s="313">
        <f t="shared" si="6"/>
        <v>6.688039163059818E-3</v>
      </c>
      <c r="AR28" t="s">
        <v>1922</v>
      </c>
      <c r="AS28">
        <f>'City characteristics'!$C$20</f>
        <v>2019</v>
      </c>
      <c r="AT28" t="str">
        <f>'ENE TECH'!$G71</f>
        <v>WASKER</v>
      </c>
      <c r="AV28" t="str">
        <f>'ENE TECH'!$G71</f>
        <v>WASKER</v>
      </c>
      <c r="AX28" t="str">
        <f t="shared" si="3"/>
        <v>WASPM10</v>
      </c>
      <c r="AY28" s="313">
        <f t="shared" si="7"/>
        <v>7.4523864959809404E-3</v>
      </c>
    </row>
    <row r="29" spans="5:51">
      <c r="E29" t="s">
        <v>1922</v>
      </c>
      <c r="F29">
        <f>'City characteristics'!$C$20</f>
        <v>2019</v>
      </c>
      <c r="G29" t="str">
        <f>'ENE TECH'!$G73</f>
        <v>WASNGA</v>
      </c>
      <c r="I29" t="str">
        <f>'ENE TECH'!$G73</f>
        <v>WASNGA</v>
      </c>
      <c r="K29" t="str">
        <f t="shared" si="0"/>
        <v>WASNOX</v>
      </c>
      <c r="L29" s="313">
        <f t="shared" si="4"/>
        <v>4.1782835254434512E-2</v>
      </c>
      <c r="R29" t="s">
        <v>1922</v>
      </c>
      <c r="S29">
        <f>'City characteristics'!$C$20</f>
        <v>2019</v>
      </c>
      <c r="T29" t="str">
        <f>'ENE TECH'!$G73</f>
        <v>WASNGA</v>
      </c>
      <c r="V29" t="str">
        <f>'ENE TECH'!$G73</f>
        <v>WASNGA</v>
      </c>
      <c r="X29" t="str">
        <f t="shared" si="1"/>
        <v>WASSO2</v>
      </c>
      <c r="Y29" s="313">
        <f t="shared" si="5"/>
        <v>2.5069701152660712E-4</v>
      </c>
      <c r="AE29" t="s">
        <v>1922</v>
      </c>
      <c r="AF29">
        <f>'City characteristics'!$C$20</f>
        <v>2019</v>
      </c>
      <c r="AG29" t="str">
        <f>'ENE TECH'!$G73</f>
        <v>WASNGA</v>
      </c>
      <c r="AI29" t="str">
        <f>'ENE TECH'!$G73</f>
        <v>WASNGA</v>
      </c>
      <c r="AK29" t="str">
        <f t="shared" si="2"/>
        <v>WASPM25</v>
      </c>
      <c r="AL29" s="313">
        <f t="shared" si="6"/>
        <v>3.1754647645383621E-3</v>
      </c>
      <c r="AR29" t="s">
        <v>1922</v>
      </c>
      <c r="AS29">
        <f>'City characteristics'!$C$20</f>
        <v>2019</v>
      </c>
      <c r="AT29" t="str">
        <f>'ENE TECH'!$G73</f>
        <v>WASNGA</v>
      </c>
      <c r="AV29" t="str">
        <f>'ENE TECH'!$G73</f>
        <v>WASNGA</v>
      </c>
      <c r="AX29" t="str">
        <f t="shared" si="3"/>
        <v>WASPM10</v>
      </c>
      <c r="AY29" s="313">
        <f t="shared" si="7"/>
        <v>3.6351066671358018E-3</v>
      </c>
    </row>
    <row r="30" spans="5:51">
      <c r="E30" t="s">
        <v>1922</v>
      </c>
      <c r="F30">
        <f>'City characteristics'!$C$20</f>
        <v>2019</v>
      </c>
      <c r="G30" t="str">
        <f>'ENE TECH'!$G74</f>
        <v>WASRNG</v>
      </c>
      <c r="I30" t="str">
        <f>'ENE TECH'!$G74</f>
        <v>WASRNG</v>
      </c>
      <c r="K30" t="str">
        <f t="shared" si="0"/>
        <v>WASNOX</v>
      </c>
      <c r="L30" s="313">
        <f t="shared" si="4"/>
        <v>4.1782835254434512E-2</v>
      </c>
      <c r="R30" t="s">
        <v>1922</v>
      </c>
      <c r="S30">
        <f>'City characteristics'!$C$20</f>
        <v>2019</v>
      </c>
      <c r="T30" t="str">
        <f>'ENE TECH'!$G74</f>
        <v>WASRNG</v>
      </c>
      <c r="V30" t="str">
        <f>'ENE TECH'!$G74</f>
        <v>WASRNG</v>
      </c>
      <c r="X30" t="str">
        <f t="shared" si="1"/>
        <v>WASSO2</v>
      </c>
      <c r="Y30" s="313">
        <f t="shared" si="5"/>
        <v>2.5069701152660712E-4</v>
      </c>
      <c r="AE30" t="s">
        <v>1922</v>
      </c>
      <c r="AF30">
        <f>'City characteristics'!$C$20</f>
        <v>2019</v>
      </c>
      <c r="AG30" t="str">
        <f>'ENE TECH'!$G74</f>
        <v>WASRNG</v>
      </c>
      <c r="AI30" t="str">
        <f>'ENE TECH'!$G74</f>
        <v>WASRNG</v>
      </c>
      <c r="AK30" t="str">
        <f t="shared" si="2"/>
        <v>WASPM25</v>
      </c>
      <c r="AL30" s="313">
        <f t="shared" si="6"/>
        <v>3.1754647645383621E-3</v>
      </c>
      <c r="AR30" t="s">
        <v>1922</v>
      </c>
      <c r="AS30">
        <f>'City characteristics'!$C$20</f>
        <v>2019</v>
      </c>
      <c r="AT30" t="str">
        <f>'ENE TECH'!$G74</f>
        <v>WASRNG</v>
      </c>
      <c r="AV30" t="str">
        <f>'ENE TECH'!$G74</f>
        <v>WASRNG</v>
      </c>
      <c r="AX30" t="str">
        <f t="shared" si="3"/>
        <v>WASPM10</v>
      </c>
      <c r="AY30" s="313">
        <f t="shared" si="7"/>
        <v>3.6351066671358018E-3</v>
      </c>
    </row>
    <row r="31" spans="5:51">
      <c r="E31" t="s">
        <v>1922</v>
      </c>
      <c r="F31">
        <f>'City characteristics'!$C$20</f>
        <v>2019</v>
      </c>
      <c r="G31" t="str">
        <f>'ENE TECH'!$G75</f>
        <v>WASPCK</v>
      </c>
      <c r="I31" t="str">
        <f>'ENE TECH'!$G75</f>
        <v>WASPCK</v>
      </c>
      <c r="K31" t="str">
        <f t="shared" si="0"/>
        <v>WASNOX</v>
      </c>
      <c r="L31" s="313">
        <f t="shared" si="4"/>
        <v>0.37430996372114339</v>
      </c>
      <c r="R31" t="s">
        <v>1922</v>
      </c>
      <c r="S31">
        <f>'City characteristics'!$C$20</f>
        <v>2019</v>
      </c>
      <c r="T31" t="str">
        <f>'ENE TECH'!$G75</f>
        <v>WASPCK</v>
      </c>
      <c r="V31" t="str">
        <f>'ENE TECH'!$G75</f>
        <v>WASPCK</v>
      </c>
      <c r="X31" t="str">
        <f t="shared" si="1"/>
        <v>WASSO2</v>
      </c>
      <c r="Y31" s="313">
        <f t="shared" si="5"/>
        <v>0.24981209065858889</v>
      </c>
      <c r="AE31" t="s">
        <v>1922</v>
      </c>
      <c r="AF31">
        <f>'City characteristics'!$C$20</f>
        <v>2019</v>
      </c>
      <c r="AG31" t="str">
        <f>'ENE TECH'!$G75</f>
        <v>WASPCK</v>
      </c>
      <c r="AI31" t="str">
        <f>'ENE TECH'!$G75</f>
        <v>WASPCK</v>
      </c>
      <c r="AK31" t="str">
        <f t="shared" si="2"/>
        <v>WASPM25</v>
      </c>
      <c r="AL31" s="313">
        <f t="shared" si="6"/>
        <v>2.9558467971111869E-2</v>
      </c>
      <c r="AR31" t="s">
        <v>1922</v>
      </c>
      <c r="AS31">
        <f>'City characteristics'!$C$20</f>
        <v>2019</v>
      </c>
      <c r="AT31" t="str">
        <f>'ENE TECH'!$G75</f>
        <v>WASPCK</v>
      </c>
      <c r="AV31" t="str">
        <f>'ENE TECH'!$G75</f>
        <v>WASPCK</v>
      </c>
      <c r="AX31" t="str">
        <f t="shared" si="3"/>
        <v>WASPM10</v>
      </c>
      <c r="AY31" s="313">
        <f t="shared" si="7"/>
        <v>6.2301616122773039E-2</v>
      </c>
    </row>
    <row r="32" spans="5:51">
      <c r="E32" t="s">
        <v>1922</v>
      </c>
      <c r="F32">
        <f>'City characteristics'!$C$20</f>
        <v>2019</v>
      </c>
      <c r="G32" t="str">
        <f>'ENE TECH'!$G76</f>
        <v>WASCOA</v>
      </c>
      <c r="I32" t="str">
        <f>'ENE TECH'!$G76</f>
        <v>WASCOA</v>
      </c>
      <c r="K32" t="str">
        <f t="shared" si="0"/>
        <v>WASNOX</v>
      </c>
      <c r="L32" s="313">
        <f t="shared" si="4"/>
        <v>0.37430996372114339</v>
      </c>
      <c r="R32" t="s">
        <v>1922</v>
      </c>
      <c r="S32">
        <f>'City characteristics'!$C$20</f>
        <v>2019</v>
      </c>
      <c r="T32" t="str">
        <f>'ENE TECH'!$G76</f>
        <v>WASCOA</v>
      </c>
      <c r="V32" t="str">
        <f>'ENE TECH'!$G76</f>
        <v>WASCOA</v>
      </c>
      <c r="X32" t="str">
        <f t="shared" si="1"/>
        <v>WASSO2</v>
      </c>
      <c r="Y32" s="313">
        <f t="shared" si="5"/>
        <v>0.24981209065858889</v>
      </c>
      <c r="AE32" t="s">
        <v>1922</v>
      </c>
      <c r="AF32">
        <f>'City characteristics'!$C$20</f>
        <v>2019</v>
      </c>
      <c r="AG32" t="str">
        <f>'ENE TECH'!$G76</f>
        <v>WASCOA</v>
      </c>
      <c r="AI32" t="str">
        <f>'ENE TECH'!$G76</f>
        <v>WASCOA</v>
      </c>
      <c r="AK32" t="str">
        <f t="shared" si="2"/>
        <v>WASPM25</v>
      </c>
      <c r="AL32" s="313">
        <f t="shared" si="6"/>
        <v>2.9558467971111869E-2</v>
      </c>
      <c r="AR32" t="s">
        <v>1922</v>
      </c>
      <c r="AS32">
        <f>'City characteristics'!$C$20</f>
        <v>2019</v>
      </c>
      <c r="AT32" t="str">
        <f>'ENE TECH'!$G76</f>
        <v>WASCOA</v>
      </c>
      <c r="AV32" t="str">
        <f>'ENE TECH'!$G76</f>
        <v>WASCOA</v>
      </c>
      <c r="AX32" t="str">
        <f t="shared" si="3"/>
        <v>WASPM10</v>
      </c>
      <c r="AY32" s="313">
        <f t="shared" si="7"/>
        <v>6.2301616122773039E-2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AW101"/>
  <sheetViews>
    <sheetView topLeftCell="A67" workbookViewId="0">
      <selection activeCell="H93" sqref="H93"/>
    </sheetView>
  </sheetViews>
  <sheetFormatPr defaultRowHeight="15"/>
  <cols>
    <col min="5" max="5" width="9.28515625" bestFit="1" customWidth="1"/>
    <col min="7" max="7" width="13.7109375" bestFit="1" customWidth="1"/>
    <col min="8" max="8" width="22.28515625" bestFit="1" customWidth="1"/>
    <col min="9" max="9" width="8.5703125" bestFit="1" customWidth="1"/>
    <col min="12" max="12" width="9.5703125" style="313" bestFit="1" customWidth="1"/>
    <col min="13" max="13" width="8.85546875" style="313" customWidth="1"/>
    <col min="17" max="17" width="9.28515625" bestFit="1" customWidth="1"/>
    <col min="19" max="19" width="13.7109375" bestFit="1" customWidth="1"/>
    <col min="20" max="20" width="20.85546875" bestFit="1" customWidth="1"/>
    <col min="21" max="21" width="8.5703125" bestFit="1" customWidth="1"/>
    <col min="24" max="24" width="9.5703125" style="313" bestFit="1" customWidth="1"/>
    <col min="25" max="25" width="8.85546875" style="313" customWidth="1"/>
    <col min="29" max="29" width="9.28515625" bestFit="1" customWidth="1"/>
    <col min="31" max="31" width="13.7109375" bestFit="1" customWidth="1"/>
    <col min="32" max="32" width="20.85546875" bestFit="1" customWidth="1"/>
    <col min="33" max="33" width="8.5703125" bestFit="1" customWidth="1"/>
    <col min="36" max="36" width="9.5703125" style="313" bestFit="1" customWidth="1"/>
    <col min="37" max="37" width="8.85546875" style="313" customWidth="1"/>
    <col min="41" max="41" width="9.28515625" bestFit="1" customWidth="1"/>
    <col min="43" max="43" width="13.7109375" bestFit="1" customWidth="1"/>
    <col min="44" max="44" width="20.85546875" bestFit="1" customWidth="1"/>
    <col min="45" max="45" width="8.5703125" bestFit="1" customWidth="1"/>
    <col min="48" max="48" width="9.5703125" style="313" bestFit="1" customWidth="1"/>
    <col min="49" max="49" width="8.85546875" style="313" customWidth="1"/>
  </cols>
  <sheetData>
    <row r="2" spans="3:49">
      <c r="K2" t="s">
        <v>1907</v>
      </c>
      <c r="W2" t="s">
        <v>1908</v>
      </c>
      <c r="AI2" t="s">
        <v>1909</v>
      </c>
      <c r="AU2" t="s">
        <v>1910</v>
      </c>
    </row>
    <row r="4" spans="3:49">
      <c r="C4" s="9" t="s">
        <v>1911</v>
      </c>
      <c r="O4" s="9" t="s">
        <v>1911</v>
      </c>
      <c r="AA4" s="9" t="s">
        <v>1911</v>
      </c>
      <c r="AM4" s="9" t="s">
        <v>1911</v>
      </c>
    </row>
    <row r="5" spans="3:49">
      <c r="C5" s="8" t="s">
        <v>1912</v>
      </c>
      <c r="D5" s="8" t="s">
        <v>1913</v>
      </c>
      <c r="E5" s="8" t="s">
        <v>1914</v>
      </c>
      <c r="F5" s="8" t="s">
        <v>30</v>
      </c>
      <c r="G5" s="8" t="s">
        <v>1915</v>
      </c>
      <c r="H5" s="8" t="s">
        <v>1916</v>
      </c>
      <c r="I5" s="8" t="s">
        <v>1917</v>
      </c>
      <c r="J5" s="8" t="s">
        <v>1918</v>
      </c>
      <c r="K5" s="8" t="s">
        <v>1919</v>
      </c>
      <c r="L5" s="314" t="s">
        <v>1920</v>
      </c>
      <c r="M5" s="314" t="s">
        <v>1921</v>
      </c>
      <c r="O5" s="8" t="s">
        <v>1912</v>
      </c>
      <c r="P5" s="8" t="s">
        <v>1913</v>
      </c>
      <c r="Q5" s="8" t="s">
        <v>1914</v>
      </c>
      <c r="R5" s="8" t="s">
        <v>30</v>
      </c>
      <c r="S5" s="8" t="s">
        <v>1915</v>
      </c>
      <c r="T5" s="8" t="s">
        <v>1916</v>
      </c>
      <c r="U5" s="8" t="s">
        <v>1917</v>
      </c>
      <c r="V5" s="8" t="s">
        <v>1918</v>
      </c>
      <c r="W5" s="8" t="s">
        <v>1919</v>
      </c>
      <c r="X5" s="314" t="s">
        <v>1920</v>
      </c>
      <c r="Y5" s="314" t="s">
        <v>1921</v>
      </c>
      <c r="AA5" s="8" t="s">
        <v>1912</v>
      </c>
      <c r="AB5" s="8" t="s">
        <v>1913</v>
      </c>
      <c r="AC5" s="8" t="s">
        <v>1914</v>
      </c>
      <c r="AD5" s="8" t="s">
        <v>30</v>
      </c>
      <c r="AE5" s="8" t="s">
        <v>1915</v>
      </c>
      <c r="AF5" s="8" t="s">
        <v>1916</v>
      </c>
      <c r="AG5" s="8" t="s">
        <v>1917</v>
      </c>
      <c r="AH5" s="8" t="s">
        <v>1918</v>
      </c>
      <c r="AI5" s="8" t="s">
        <v>1919</v>
      </c>
      <c r="AJ5" s="314" t="s">
        <v>1920</v>
      </c>
      <c r="AK5" s="314" t="s">
        <v>1921</v>
      </c>
      <c r="AM5" s="8" t="s">
        <v>1912</v>
      </c>
      <c r="AN5" s="8" t="s">
        <v>1913</v>
      </c>
      <c r="AO5" s="8" t="s">
        <v>1914</v>
      </c>
      <c r="AP5" s="8" t="s">
        <v>30</v>
      </c>
      <c r="AQ5" s="8" t="s">
        <v>1915</v>
      </c>
      <c r="AR5" s="8" t="s">
        <v>1916</v>
      </c>
      <c r="AS5" s="8" t="s">
        <v>1917</v>
      </c>
      <c r="AT5" s="8" t="s">
        <v>1918</v>
      </c>
      <c r="AU5" s="8" t="s">
        <v>1919</v>
      </c>
      <c r="AV5" s="314" t="s">
        <v>1920</v>
      </c>
      <c r="AW5" s="314" t="s">
        <v>1921</v>
      </c>
    </row>
    <row r="6" spans="3:49">
      <c r="E6" t="s">
        <v>1922</v>
      </c>
      <c r="F6">
        <f>'City characteristics'!$C$20</f>
        <v>2019</v>
      </c>
      <c r="G6" t="str">
        <f t="shared" ref="G6:G37" si="0">I6</f>
        <v>TRAGSL</v>
      </c>
      <c r="H6" t="str">
        <f>'TRA RESID'!J2</f>
        <v>TRAPASCARICEVGSL19</v>
      </c>
      <c r="I6" t="str">
        <f>'TRA RESID'!H2</f>
        <v>TRAGSL</v>
      </c>
      <c r="K6" t="str">
        <f t="shared" ref="K6:K37" si="1">LEFT(H6,3)&amp;K$2</f>
        <v>TRANOX</v>
      </c>
      <c r="L6" s="313">
        <f>_xlfn.IFNA(_xlfn.XLOOKUP(_xlfn.XLOOKUP(LEFT(H6,LEN(H6)-2),TRA_Mapping!$C:$C,TRA_Mapping!$B:$B),TRA_Pollutants!$B:$B,TRA_Pollutants!$L:$L)*_xlfn.XLOOKUP(_xlfn.XLOOKUP(LEFT(H6,LEN(H6)-2),TRA_Mapping!$C:$C,TRA_Mapping!$B:$B),TRA_Pollutants!$B:$B,TRA_Pollutants!$E:$E),0)</f>
        <v>4.404948800780268E-2</v>
      </c>
      <c r="Q6" t="s">
        <v>1922</v>
      </c>
      <c r="R6">
        <f>'City characteristics'!$C$20</f>
        <v>2019</v>
      </c>
      <c r="S6" t="str">
        <f t="shared" ref="S6:S37" si="2">U6</f>
        <v>TRAGSL</v>
      </c>
      <c r="T6" t="str">
        <f>'TRA RESID'!J2</f>
        <v>TRAPASCARICEVGSL19</v>
      </c>
      <c r="U6" t="str">
        <f>'TRA RESID'!H2</f>
        <v>TRAGSL</v>
      </c>
      <c r="W6" t="str">
        <f t="shared" ref="W6:W37" si="3">LEFT(T6,3)&amp;W$2</f>
        <v>TRASO2</v>
      </c>
      <c r="X6" s="313">
        <f>_xlfn.IFNA(_xlfn.XLOOKUP(_xlfn.XLOOKUP(LEFT(T6,LEN(T6)-2),TRA_Mapping!$C:$C,TRA_Mapping!$B:$B),TRA_Pollutants!$B:$B,TRA_Pollutants!U:U)*_xlfn.XLOOKUP(_xlfn.XLOOKUP(LEFT(T6,LEN(T6)-2),TRA_Mapping!$C:$C,TRA_Mapping!$B:$B),TRA_Pollutants!$B:$B,TRA_Pollutants!$E:$E),0)</f>
        <v>6.3879263408406152E-4</v>
      </c>
      <c r="AC6" t="s">
        <v>1922</v>
      </c>
      <c r="AD6">
        <f>'City characteristics'!$C$20</f>
        <v>2019</v>
      </c>
      <c r="AE6" t="str">
        <f t="shared" ref="AE6:AE37" si="4">AG6</f>
        <v>TRAGSL</v>
      </c>
      <c r="AF6" t="str">
        <f>'TRA RESID'!J2</f>
        <v>TRAPASCARICEVGSL19</v>
      </c>
      <c r="AG6" t="str">
        <f>'TRA RESID'!H2</f>
        <v>TRAGSL</v>
      </c>
      <c r="AI6" t="str">
        <f t="shared" ref="AI6:AI37" si="5">LEFT(AF6,3)&amp;AI$2</f>
        <v>TRAPM25</v>
      </c>
      <c r="AJ6" s="313">
        <f>_xlfn.IFNA(_xlfn.XLOOKUP(_xlfn.XLOOKUP(LEFT(AF6,LEN(AF6)-2),TRA_Mapping!$C:$C,TRA_Mapping!$B:$B),TRA_Pollutants!$B:$B,TRA_Pollutants!AD:AD)*_xlfn.XLOOKUP(_xlfn.XLOOKUP(LEFT(AF6,LEN(AF6)-2),TRA_Mapping!$C:$C,TRA_Mapping!$B:$B),TRA_Pollutants!$B:$B,TRA_Pollutants!$E:$E),0)</f>
        <v>1.0883531356497006E-2</v>
      </c>
      <c r="AO6" t="s">
        <v>1922</v>
      </c>
      <c r="AP6">
        <f>'City characteristics'!$C$20</f>
        <v>2019</v>
      </c>
      <c r="AQ6" t="str">
        <f t="shared" ref="AQ6:AQ37" si="6">AS6</f>
        <v>TRAGSL</v>
      </c>
      <c r="AR6" t="str">
        <f>'TRA RESID'!J2</f>
        <v>TRAPASCARICEVGSL19</v>
      </c>
      <c r="AS6" t="str">
        <f>'TRA RESID'!H2</f>
        <v>TRAGSL</v>
      </c>
      <c r="AU6" t="str">
        <f t="shared" ref="AU6:AU37" si="7">LEFT(AR6,3)&amp;AU$2</f>
        <v>TRAPM10</v>
      </c>
      <c r="AV6" s="313">
        <f>_xlfn.IFNA(_xlfn.XLOOKUP(_xlfn.XLOOKUP(LEFT(AR6,LEN(AR6)-2),TRA_Mapping!$C:$C,TRA_Mapping!$B:$B),TRA_Pollutants!$B:$B,TRA_Pollutants!AM:AM)*_xlfn.XLOOKUP(_xlfn.XLOOKUP(LEFT(AR6,LEN(AR6)-2),TRA_Mapping!$C:$C,TRA_Mapping!$B:$B),TRA_Pollutants!$B:$B,TRA_Pollutants!$E:$E),0)</f>
        <v>2.9007188185093545E-3</v>
      </c>
    </row>
    <row r="7" spans="3:49">
      <c r="E7" t="s">
        <v>1922</v>
      </c>
      <c r="F7">
        <f>'City characteristics'!$C$20</f>
        <v>2019</v>
      </c>
      <c r="G7" t="str">
        <f t="shared" si="0"/>
        <v>TRAETH</v>
      </c>
      <c r="H7" t="str">
        <f>'TRA RESID'!J3</f>
        <v>TRAPASCARICEVGSL19</v>
      </c>
      <c r="I7" t="str">
        <f>'TRA RESID'!H3</f>
        <v>TRAETH</v>
      </c>
      <c r="K7" t="str">
        <f t="shared" si="1"/>
        <v>TRANOX</v>
      </c>
      <c r="L7" s="313">
        <f>_xlfn.IFNA(_xlfn.XLOOKUP(_xlfn.XLOOKUP(LEFT(H7,LEN(H7)-2),TRA_Mapping!$C:$C,TRA_Mapping!$B:$B),TRA_Pollutants!$B:$B,TRA_Pollutants!$L:$L)*_xlfn.XLOOKUP(_xlfn.XLOOKUP(LEFT(H7,LEN(H7)-2),TRA_Mapping!$C:$C,TRA_Mapping!$B:$B),TRA_Pollutants!$B:$B,TRA_Pollutants!$E:$E),0)</f>
        <v>4.404948800780268E-2</v>
      </c>
      <c r="Q7" t="s">
        <v>1922</v>
      </c>
      <c r="R7">
        <f>'City characteristics'!$C$20</f>
        <v>2019</v>
      </c>
      <c r="S7" t="str">
        <f t="shared" si="2"/>
        <v>TRAETH</v>
      </c>
      <c r="T7" t="str">
        <f>'TRA RESID'!J3</f>
        <v>TRAPASCARICEVGSL19</v>
      </c>
      <c r="U7" t="str">
        <f>'TRA RESID'!H3</f>
        <v>TRAETH</v>
      </c>
      <c r="W7" t="str">
        <f t="shared" si="3"/>
        <v>TRASO2</v>
      </c>
      <c r="X7" s="313">
        <f>_xlfn.IFNA(_xlfn.XLOOKUP(_xlfn.XLOOKUP(LEFT(T7,LEN(T7)-2),TRA_Mapping!$C:$C,TRA_Mapping!$B:$B),TRA_Pollutants!$B:$B,TRA_Pollutants!U:U)*_xlfn.XLOOKUP(_xlfn.XLOOKUP(LEFT(T7,LEN(T7)-2),TRA_Mapping!$C:$C,TRA_Mapping!$B:$B),TRA_Pollutants!$B:$B,TRA_Pollutants!$E:$E),0)</f>
        <v>6.3879263408406152E-4</v>
      </c>
      <c r="AC7" t="s">
        <v>1922</v>
      </c>
      <c r="AD7">
        <f>'City characteristics'!$C$20</f>
        <v>2019</v>
      </c>
      <c r="AE7" t="str">
        <f t="shared" si="4"/>
        <v>TRAETH</v>
      </c>
      <c r="AF7" t="str">
        <f>'TRA RESID'!J3</f>
        <v>TRAPASCARICEVGSL19</v>
      </c>
      <c r="AG7" t="str">
        <f>'TRA RESID'!H3</f>
        <v>TRAETH</v>
      </c>
      <c r="AI7" t="str">
        <f t="shared" si="5"/>
        <v>TRAPM25</v>
      </c>
      <c r="AJ7" s="313">
        <f>_xlfn.IFNA(_xlfn.XLOOKUP(_xlfn.XLOOKUP(LEFT(AF7,LEN(AF7)-2),TRA_Mapping!$C:$C,TRA_Mapping!$B:$B),TRA_Pollutants!$B:$B,TRA_Pollutants!AD:AD)*_xlfn.XLOOKUP(_xlfn.XLOOKUP(LEFT(AF7,LEN(AF7)-2),TRA_Mapping!$C:$C,TRA_Mapping!$B:$B),TRA_Pollutants!$B:$B,TRA_Pollutants!$E:$E),0)</f>
        <v>1.0883531356497006E-2</v>
      </c>
      <c r="AO7" t="s">
        <v>1922</v>
      </c>
      <c r="AP7">
        <f>'City characteristics'!$C$20</f>
        <v>2019</v>
      </c>
      <c r="AQ7" t="str">
        <f t="shared" si="6"/>
        <v>TRAETH</v>
      </c>
      <c r="AR7" t="str">
        <f>'TRA RESID'!J3</f>
        <v>TRAPASCARICEVGSL19</v>
      </c>
      <c r="AS7" t="str">
        <f>'TRA RESID'!H3</f>
        <v>TRAETH</v>
      </c>
      <c r="AU7" t="str">
        <f t="shared" si="7"/>
        <v>TRAPM10</v>
      </c>
      <c r="AV7" s="313">
        <f>_xlfn.IFNA(_xlfn.XLOOKUP(_xlfn.XLOOKUP(LEFT(AR7,LEN(AR7)-2),TRA_Mapping!$C:$C,TRA_Mapping!$B:$B),TRA_Pollutants!$B:$B,TRA_Pollutants!AM:AM)*_xlfn.XLOOKUP(_xlfn.XLOOKUP(LEFT(AR7,LEN(AR7)-2),TRA_Mapping!$C:$C,TRA_Mapping!$B:$B),TRA_Pollutants!$B:$B,TRA_Pollutants!$E:$E),0)</f>
        <v>2.9007188185093545E-3</v>
      </c>
    </row>
    <row r="8" spans="3:49">
      <c r="E8" t="s">
        <v>1922</v>
      </c>
      <c r="F8">
        <f>'City characteristics'!$C$20</f>
        <v>2019</v>
      </c>
      <c r="G8" t="str">
        <f t="shared" si="0"/>
        <v>TRADSL</v>
      </c>
      <c r="H8" t="str">
        <f>'TRA RESID'!J4</f>
        <v>TRAPASCARICEVDSL19</v>
      </c>
      <c r="I8" t="str">
        <f>'TRA RESID'!H4</f>
        <v>TRADSL</v>
      </c>
      <c r="K8" t="str">
        <f t="shared" si="1"/>
        <v>TRANOX</v>
      </c>
      <c r="L8" s="313">
        <f>_xlfn.IFNA(_xlfn.XLOOKUP(_xlfn.XLOOKUP(LEFT(H8,LEN(H8)-2),TRA_Mapping!$C:$C,TRA_Mapping!$B:$B),TRA_Pollutants!$B:$B,TRA_Pollutants!$L:$L)*_xlfn.XLOOKUP(_xlfn.XLOOKUP(LEFT(H8,LEN(H8)-2),TRA_Mapping!$C:$C,TRA_Mapping!$B:$B),TRA_Pollutants!$B:$B,TRA_Pollutants!$E:$E),0)</f>
        <v>5.3796871483718131E-2</v>
      </c>
      <c r="Q8" t="s">
        <v>1922</v>
      </c>
      <c r="R8">
        <f>'City characteristics'!$C$20</f>
        <v>2019</v>
      </c>
      <c r="S8" t="str">
        <f t="shared" si="2"/>
        <v>TRADSL</v>
      </c>
      <c r="T8" t="str">
        <f>'TRA RESID'!J4</f>
        <v>TRAPASCARICEVDSL19</v>
      </c>
      <c r="U8" t="str">
        <f>'TRA RESID'!H4</f>
        <v>TRADSL</v>
      </c>
      <c r="W8" t="str">
        <f t="shared" si="3"/>
        <v>TRASO2</v>
      </c>
      <c r="X8" s="313">
        <f>_xlfn.IFNA(_xlfn.XLOOKUP(_xlfn.XLOOKUP(LEFT(T8,LEN(T8)-2),TRA_Mapping!$C:$C,TRA_Mapping!$B:$B),TRA_Pollutants!$B:$B,TRA_Pollutants!U:U)*_xlfn.XLOOKUP(_xlfn.XLOOKUP(LEFT(T8,LEN(T8)-2),TRA_Mapping!$C:$C,TRA_Mapping!$B:$B),TRA_Pollutants!$B:$B,TRA_Pollutants!$E:$E),0)</f>
        <v>9.1596795048490135E-4</v>
      </c>
      <c r="AC8" t="s">
        <v>1922</v>
      </c>
      <c r="AD8">
        <f>'City characteristics'!$C$20</f>
        <v>2019</v>
      </c>
      <c r="AE8" t="str">
        <f t="shared" si="4"/>
        <v>TRADSL</v>
      </c>
      <c r="AF8" t="str">
        <f>'TRA RESID'!J4</f>
        <v>TRAPASCARICEVDSL19</v>
      </c>
      <c r="AG8" t="str">
        <f>'TRA RESID'!H4</f>
        <v>TRADSL</v>
      </c>
      <c r="AI8" t="str">
        <f t="shared" si="5"/>
        <v>TRAPM25</v>
      </c>
      <c r="AJ8" s="313">
        <f>_xlfn.IFNA(_xlfn.XLOOKUP(_xlfn.XLOOKUP(LEFT(AF8,LEN(AF8)-2),TRA_Mapping!$C:$C,TRA_Mapping!$B:$B),TRA_Pollutants!$B:$B,TRA_Pollutants!AD:AD)*_xlfn.XLOOKUP(_xlfn.XLOOKUP(LEFT(AF8,LEN(AF8)-2),TRA_Mapping!$C:$C,TRA_Mapping!$B:$B),TRA_Pollutants!$B:$B,TRA_Pollutants!$E:$E),0)</f>
        <v>1.0966298766004301E-2</v>
      </c>
      <c r="AO8" t="s">
        <v>1922</v>
      </c>
      <c r="AP8">
        <f>'City characteristics'!$C$20</f>
        <v>2019</v>
      </c>
      <c r="AQ8" t="str">
        <f t="shared" si="6"/>
        <v>TRADSL</v>
      </c>
      <c r="AR8" t="str">
        <f>'TRA RESID'!J4</f>
        <v>TRAPASCARICEVDSL19</v>
      </c>
      <c r="AS8" t="str">
        <f>'TRA RESID'!H4</f>
        <v>TRADSL</v>
      </c>
      <c r="AU8" t="str">
        <f t="shared" si="7"/>
        <v>TRAPM10</v>
      </c>
      <c r="AV8" s="313">
        <f>_xlfn.IFNA(_xlfn.XLOOKUP(_xlfn.XLOOKUP(LEFT(AR8,LEN(AR8)-2),TRA_Mapping!$C:$C,TRA_Mapping!$B:$B),TRA_Pollutants!$B:$B,TRA_Pollutants!AM:AM)*_xlfn.XLOOKUP(_xlfn.XLOOKUP(LEFT(AR8,LEN(AR8)-2),TRA_Mapping!$C:$C,TRA_Mapping!$B:$B),TRA_Pollutants!$B:$B,TRA_Pollutants!$E:$E),0)</f>
        <v>2.7403060019049073E-3</v>
      </c>
    </row>
    <row r="9" spans="3:49">
      <c r="E9" t="s">
        <v>1922</v>
      </c>
      <c r="F9">
        <f>'City characteristics'!$C$20</f>
        <v>2019</v>
      </c>
      <c r="G9" t="str">
        <f t="shared" si="0"/>
        <v>TRARDS</v>
      </c>
      <c r="H9" t="str">
        <f>'TRA RESID'!J5</f>
        <v>TRAPASCARICEVDSL19</v>
      </c>
      <c r="I9" t="str">
        <f>'TRA RESID'!H5</f>
        <v>TRARDS</v>
      </c>
      <c r="K9" t="str">
        <f t="shared" si="1"/>
        <v>TRANOX</v>
      </c>
      <c r="L9" s="313">
        <f>_xlfn.IFNA(_xlfn.XLOOKUP(_xlfn.XLOOKUP(LEFT(H9,LEN(H9)-2),TRA_Mapping!$C:$C,TRA_Mapping!$B:$B),TRA_Pollutants!$B:$B,TRA_Pollutants!$L:$L)*_xlfn.XLOOKUP(_xlfn.XLOOKUP(LEFT(H9,LEN(H9)-2),TRA_Mapping!$C:$C,TRA_Mapping!$B:$B),TRA_Pollutants!$B:$B,TRA_Pollutants!$E:$E),0)</f>
        <v>5.3796871483718131E-2</v>
      </c>
      <c r="Q9" t="s">
        <v>1922</v>
      </c>
      <c r="R9">
        <f>'City characteristics'!$C$20</f>
        <v>2019</v>
      </c>
      <c r="S9" t="str">
        <f t="shared" si="2"/>
        <v>TRARDS</v>
      </c>
      <c r="T9" t="str">
        <f>'TRA RESID'!J5</f>
        <v>TRAPASCARICEVDSL19</v>
      </c>
      <c r="U9" t="str">
        <f>'TRA RESID'!H5</f>
        <v>TRARDS</v>
      </c>
      <c r="W9" t="str">
        <f t="shared" si="3"/>
        <v>TRASO2</v>
      </c>
      <c r="X9" s="313">
        <f>_xlfn.IFNA(_xlfn.XLOOKUP(_xlfn.XLOOKUP(LEFT(T9,LEN(T9)-2),TRA_Mapping!$C:$C,TRA_Mapping!$B:$B),TRA_Pollutants!$B:$B,TRA_Pollutants!U:U)*_xlfn.XLOOKUP(_xlfn.XLOOKUP(LEFT(T9,LEN(T9)-2),TRA_Mapping!$C:$C,TRA_Mapping!$B:$B),TRA_Pollutants!$B:$B,TRA_Pollutants!$E:$E),0)</f>
        <v>9.1596795048490135E-4</v>
      </c>
      <c r="AC9" t="s">
        <v>1922</v>
      </c>
      <c r="AD9">
        <f>'City characteristics'!$C$20</f>
        <v>2019</v>
      </c>
      <c r="AE9" t="str">
        <f t="shared" si="4"/>
        <v>TRARDS</v>
      </c>
      <c r="AF9" t="str">
        <f>'TRA RESID'!J5</f>
        <v>TRAPASCARICEVDSL19</v>
      </c>
      <c r="AG9" t="str">
        <f>'TRA RESID'!H5</f>
        <v>TRARDS</v>
      </c>
      <c r="AI9" t="str">
        <f t="shared" si="5"/>
        <v>TRAPM25</v>
      </c>
      <c r="AJ9" s="313">
        <f>_xlfn.IFNA(_xlfn.XLOOKUP(_xlfn.XLOOKUP(LEFT(AF9,LEN(AF9)-2),TRA_Mapping!$C:$C,TRA_Mapping!$B:$B),TRA_Pollutants!$B:$B,TRA_Pollutants!AD:AD)*_xlfn.XLOOKUP(_xlfn.XLOOKUP(LEFT(AF9,LEN(AF9)-2),TRA_Mapping!$C:$C,TRA_Mapping!$B:$B),TRA_Pollutants!$B:$B,TRA_Pollutants!$E:$E),0)</f>
        <v>1.0966298766004301E-2</v>
      </c>
      <c r="AO9" t="s">
        <v>1922</v>
      </c>
      <c r="AP9">
        <f>'City characteristics'!$C$20</f>
        <v>2019</v>
      </c>
      <c r="AQ9" t="str">
        <f t="shared" si="6"/>
        <v>TRARDS</v>
      </c>
      <c r="AR9" t="str">
        <f>'TRA RESID'!J5</f>
        <v>TRAPASCARICEVDSL19</v>
      </c>
      <c r="AS9" t="str">
        <f>'TRA RESID'!H5</f>
        <v>TRARDS</v>
      </c>
      <c r="AU9" t="str">
        <f t="shared" si="7"/>
        <v>TRAPM10</v>
      </c>
      <c r="AV9" s="313">
        <f>_xlfn.IFNA(_xlfn.XLOOKUP(_xlfn.XLOOKUP(LEFT(AR9,LEN(AR9)-2),TRA_Mapping!$C:$C,TRA_Mapping!$B:$B),TRA_Pollutants!$B:$B,TRA_Pollutants!AM:AM)*_xlfn.XLOOKUP(_xlfn.XLOOKUP(LEFT(AR9,LEN(AR9)-2),TRA_Mapping!$C:$C,TRA_Mapping!$B:$B),TRA_Pollutants!$B:$B,TRA_Pollutants!$E:$E),0)</f>
        <v>2.7403060019049073E-3</v>
      </c>
    </row>
    <row r="10" spans="3:49">
      <c r="E10" t="s">
        <v>1922</v>
      </c>
      <c r="F10">
        <f>'City characteristics'!$C$20</f>
        <v>2019</v>
      </c>
      <c r="G10" t="str">
        <f t="shared" si="0"/>
        <v>TRABDS</v>
      </c>
      <c r="H10" t="str">
        <f>'TRA RESID'!J6</f>
        <v>TRAPASCARICEVDSL19</v>
      </c>
      <c r="I10" t="str">
        <f>'TRA RESID'!H6</f>
        <v>TRABDS</v>
      </c>
      <c r="K10" t="str">
        <f t="shared" si="1"/>
        <v>TRANOX</v>
      </c>
      <c r="L10" s="313">
        <f>_xlfn.IFNA(_xlfn.XLOOKUP(_xlfn.XLOOKUP(LEFT(H10,LEN(H10)-2),TRA_Mapping!$C:$C,TRA_Mapping!$B:$B),TRA_Pollutants!$B:$B,TRA_Pollutants!$L:$L)*_xlfn.XLOOKUP(_xlfn.XLOOKUP(LEFT(H10,LEN(H10)-2),TRA_Mapping!$C:$C,TRA_Mapping!$B:$B),TRA_Pollutants!$B:$B,TRA_Pollutants!$E:$E),0)</f>
        <v>5.3796871483718131E-2</v>
      </c>
      <c r="Q10" t="s">
        <v>1922</v>
      </c>
      <c r="R10">
        <f>'City characteristics'!$C$20</f>
        <v>2019</v>
      </c>
      <c r="S10" t="str">
        <f t="shared" si="2"/>
        <v>TRABDS</v>
      </c>
      <c r="T10" t="str">
        <f>'TRA RESID'!J6</f>
        <v>TRAPASCARICEVDSL19</v>
      </c>
      <c r="U10" t="str">
        <f>'TRA RESID'!H6</f>
        <v>TRABDS</v>
      </c>
      <c r="W10" t="str">
        <f t="shared" si="3"/>
        <v>TRASO2</v>
      </c>
      <c r="X10" s="313">
        <f>_xlfn.IFNA(_xlfn.XLOOKUP(_xlfn.XLOOKUP(LEFT(T10,LEN(T10)-2),TRA_Mapping!$C:$C,TRA_Mapping!$B:$B),TRA_Pollutants!$B:$B,TRA_Pollutants!U:U)*_xlfn.XLOOKUP(_xlfn.XLOOKUP(LEFT(T10,LEN(T10)-2),TRA_Mapping!$C:$C,TRA_Mapping!$B:$B),TRA_Pollutants!$B:$B,TRA_Pollutants!$E:$E),0)</f>
        <v>9.1596795048490135E-4</v>
      </c>
      <c r="AC10" t="s">
        <v>1922</v>
      </c>
      <c r="AD10">
        <f>'City characteristics'!$C$20</f>
        <v>2019</v>
      </c>
      <c r="AE10" t="str">
        <f t="shared" si="4"/>
        <v>TRABDS</v>
      </c>
      <c r="AF10" t="str">
        <f>'TRA RESID'!J6</f>
        <v>TRAPASCARICEVDSL19</v>
      </c>
      <c r="AG10" t="str">
        <f>'TRA RESID'!H6</f>
        <v>TRABDS</v>
      </c>
      <c r="AI10" t="str">
        <f t="shared" si="5"/>
        <v>TRAPM25</v>
      </c>
      <c r="AJ10" s="313">
        <f>_xlfn.IFNA(_xlfn.XLOOKUP(_xlfn.XLOOKUP(LEFT(AF10,LEN(AF10)-2),TRA_Mapping!$C:$C,TRA_Mapping!$B:$B),TRA_Pollutants!$B:$B,TRA_Pollutants!AD:AD)*_xlfn.XLOOKUP(_xlfn.XLOOKUP(LEFT(AF10,LEN(AF10)-2),TRA_Mapping!$C:$C,TRA_Mapping!$B:$B),TRA_Pollutants!$B:$B,TRA_Pollutants!$E:$E),0)</f>
        <v>1.0966298766004301E-2</v>
      </c>
      <c r="AO10" t="s">
        <v>1922</v>
      </c>
      <c r="AP10">
        <f>'City characteristics'!$C$20</f>
        <v>2019</v>
      </c>
      <c r="AQ10" t="str">
        <f t="shared" si="6"/>
        <v>TRABDS</v>
      </c>
      <c r="AR10" t="str">
        <f>'TRA RESID'!J6</f>
        <v>TRAPASCARICEVDSL19</v>
      </c>
      <c r="AS10" t="str">
        <f>'TRA RESID'!H6</f>
        <v>TRABDS</v>
      </c>
      <c r="AU10" t="str">
        <f t="shared" si="7"/>
        <v>TRAPM10</v>
      </c>
      <c r="AV10" s="313">
        <f>_xlfn.IFNA(_xlfn.XLOOKUP(_xlfn.XLOOKUP(LEFT(AR10,LEN(AR10)-2),TRA_Mapping!$C:$C,TRA_Mapping!$B:$B),TRA_Pollutants!$B:$B,TRA_Pollutants!AM:AM)*_xlfn.XLOOKUP(_xlfn.XLOOKUP(LEFT(AR10,LEN(AR10)-2),TRA_Mapping!$C:$C,TRA_Mapping!$B:$B),TRA_Pollutants!$B:$B,TRA_Pollutants!$E:$E),0)</f>
        <v>2.7403060019049073E-3</v>
      </c>
    </row>
    <row r="11" spans="3:49">
      <c r="E11" t="s">
        <v>1922</v>
      </c>
      <c r="F11">
        <f>'City characteristics'!$C$20</f>
        <v>2019</v>
      </c>
      <c r="G11" t="str">
        <f t="shared" si="0"/>
        <v>TRACNG</v>
      </c>
      <c r="H11" t="str">
        <f>'TRA RESID'!J7</f>
        <v>TRAPASCARICEVCNG19</v>
      </c>
      <c r="I11" t="str">
        <f>'TRA RESID'!H7</f>
        <v>TRACNG</v>
      </c>
      <c r="K11" t="str">
        <f t="shared" si="1"/>
        <v>TRANOX</v>
      </c>
      <c r="L11" s="313">
        <f>_xlfn.IFNA(_xlfn.XLOOKUP(_xlfn.XLOOKUP(LEFT(H11,LEN(H11)-2),TRA_Mapping!$C:$C,TRA_Mapping!$B:$B),TRA_Pollutants!$B:$B,TRA_Pollutants!$L:$L)*_xlfn.XLOOKUP(_xlfn.XLOOKUP(LEFT(H11,LEN(H11)-2),TRA_Mapping!$C:$C,TRA_Mapping!$B:$B),TRA_Pollutants!$B:$B,TRA_Pollutants!$E:$E),0)</f>
        <v>4.3605895247589101E-2</v>
      </c>
      <c r="Q11" t="s">
        <v>1922</v>
      </c>
      <c r="R11">
        <f>'City characteristics'!$C$20</f>
        <v>2019</v>
      </c>
      <c r="S11" t="str">
        <f t="shared" si="2"/>
        <v>TRACNG</v>
      </c>
      <c r="T11" t="str">
        <f>'TRA RESID'!J7</f>
        <v>TRAPASCARICEVCNG19</v>
      </c>
      <c r="U11" t="str">
        <f>'TRA RESID'!H7</f>
        <v>TRACNG</v>
      </c>
      <c r="W11" t="str">
        <f t="shared" si="3"/>
        <v>TRASO2</v>
      </c>
      <c r="X11" s="313">
        <f>_xlfn.IFNA(_xlfn.XLOOKUP(_xlfn.XLOOKUP(LEFT(T11,LEN(T11)-2),TRA_Mapping!$C:$C,TRA_Mapping!$B:$B),TRA_Pollutants!$B:$B,TRA_Pollutants!U:U)*_xlfn.XLOOKUP(_xlfn.XLOOKUP(LEFT(T11,LEN(T11)-2),TRA_Mapping!$C:$C,TRA_Mapping!$B:$B),TRA_Pollutants!$B:$B,TRA_Pollutants!$E:$E),0)</f>
        <v>6.323597832026337E-4</v>
      </c>
      <c r="AC11" t="s">
        <v>1922</v>
      </c>
      <c r="AD11">
        <f>'City characteristics'!$C$20</f>
        <v>2019</v>
      </c>
      <c r="AE11" t="str">
        <f t="shared" si="4"/>
        <v>TRACNG</v>
      </c>
      <c r="AF11" t="str">
        <f>'TRA RESID'!J7</f>
        <v>TRAPASCARICEVCNG19</v>
      </c>
      <c r="AG11" t="str">
        <f>'TRA RESID'!H7</f>
        <v>TRACNG</v>
      </c>
      <c r="AI11" t="str">
        <f t="shared" si="5"/>
        <v>TRAPM25</v>
      </c>
      <c r="AJ11" s="313">
        <f>_xlfn.IFNA(_xlfn.XLOOKUP(_xlfn.XLOOKUP(LEFT(AF11,LEN(AF11)-2),TRA_Mapping!$C:$C,TRA_Mapping!$B:$B),TRA_Pollutants!$B:$B,TRA_Pollutants!AD:AD)*_xlfn.XLOOKUP(_xlfn.XLOOKUP(LEFT(AF11,LEN(AF11)-2),TRA_Mapping!$C:$C,TRA_Mapping!$B:$B),TRA_Pollutants!$B:$B,TRA_Pollutants!$E:$E),0)</f>
        <v>1.0773930633908713E-2</v>
      </c>
      <c r="AO11" t="s">
        <v>1922</v>
      </c>
      <c r="AP11">
        <f>'City characteristics'!$C$20</f>
        <v>2019</v>
      </c>
      <c r="AQ11" t="str">
        <f t="shared" si="6"/>
        <v>TRACNG</v>
      </c>
      <c r="AR11" t="str">
        <f>'TRA RESID'!J7</f>
        <v>TRAPASCARICEVCNG19</v>
      </c>
      <c r="AS11" t="str">
        <f>'TRA RESID'!H7</f>
        <v>TRACNG</v>
      </c>
      <c r="AU11" t="str">
        <f t="shared" si="7"/>
        <v>TRAPM10</v>
      </c>
      <c r="AV11" s="313">
        <f>_xlfn.IFNA(_xlfn.XLOOKUP(_xlfn.XLOOKUP(LEFT(AR11,LEN(AR11)-2),TRA_Mapping!$C:$C,TRA_Mapping!$B:$B),TRA_Pollutants!$B:$B,TRA_Pollutants!AM:AM)*_xlfn.XLOOKUP(_xlfn.XLOOKUP(LEFT(AR11,LEN(AR11)-2),TRA_Mapping!$C:$C,TRA_Mapping!$B:$B),TRA_Pollutants!$B:$B,TRA_Pollutants!$E:$E),0)</f>
        <v>2.8715076306953641E-3</v>
      </c>
    </row>
    <row r="12" spans="3:49">
      <c r="E12" t="s">
        <v>1922</v>
      </c>
      <c r="F12">
        <f>'City characteristics'!$C$20</f>
        <v>2019</v>
      </c>
      <c r="G12" t="str">
        <f t="shared" si="0"/>
        <v>TRARNG</v>
      </c>
      <c r="H12" t="str">
        <f>'TRA RESID'!J8</f>
        <v>TRAPASCARICEVCNG19</v>
      </c>
      <c r="I12" t="str">
        <f>'TRA RESID'!H8</f>
        <v>TRARNG</v>
      </c>
      <c r="K12" t="str">
        <f t="shared" si="1"/>
        <v>TRANOX</v>
      </c>
      <c r="L12" s="313">
        <f>_xlfn.IFNA(_xlfn.XLOOKUP(_xlfn.XLOOKUP(LEFT(H12,LEN(H12)-2),TRA_Mapping!$C:$C,TRA_Mapping!$B:$B),TRA_Pollutants!$B:$B,TRA_Pollutants!$L:$L)*_xlfn.XLOOKUP(_xlfn.XLOOKUP(LEFT(H12,LEN(H12)-2),TRA_Mapping!$C:$C,TRA_Mapping!$B:$B),TRA_Pollutants!$B:$B,TRA_Pollutants!$E:$E),0)</f>
        <v>4.3605895247589101E-2</v>
      </c>
      <c r="Q12" t="s">
        <v>1922</v>
      </c>
      <c r="R12">
        <f>'City characteristics'!$C$20</f>
        <v>2019</v>
      </c>
      <c r="S12" t="str">
        <f t="shared" si="2"/>
        <v>TRARNG</v>
      </c>
      <c r="T12" t="str">
        <f>'TRA RESID'!J8</f>
        <v>TRAPASCARICEVCNG19</v>
      </c>
      <c r="U12" t="str">
        <f>'TRA RESID'!H8</f>
        <v>TRARNG</v>
      </c>
      <c r="W12" t="str">
        <f t="shared" si="3"/>
        <v>TRASO2</v>
      </c>
      <c r="X12" s="313">
        <f>_xlfn.IFNA(_xlfn.XLOOKUP(_xlfn.XLOOKUP(LEFT(T12,LEN(T12)-2),TRA_Mapping!$C:$C,TRA_Mapping!$B:$B),TRA_Pollutants!$B:$B,TRA_Pollutants!U:U)*_xlfn.XLOOKUP(_xlfn.XLOOKUP(LEFT(T12,LEN(T12)-2),TRA_Mapping!$C:$C,TRA_Mapping!$B:$B),TRA_Pollutants!$B:$B,TRA_Pollutants!$E:$E),0)</f>
        <v>6.323597832026337E-4</v>
      </c>
      <c r="AC12" t="s">
        <v>1922</v>
      </c>
      <c r="AD12">
        <f>'City characteristics'!$C$20</f>
        <v>2019</v>
      </c>
      <c r="AE12" t="str">
        <f t="shared" si="4"/>
        <v>TRARNG</v>
      </c>
      <c r="AF12" t="str">
        <f>'TRA RESID'!J8</f>
        <v>TRAPASCARICEVCNG19</v>
      </c>
      <c r="AG12" t="str">
        <f>'TRA RESID'!H8</f>
        <v>TRARNG</v>
      </c>
      <c r="AI12" t="str">
        <f t="shared" si="5"/>
        <v>TRAPM25</v>
      </c>
      <c r="AJ12" s="313">
        <f>_xlfn.IFNA(_xlfn.XLOOKUP(_xlfn.XLOOKUP(LEFT(AF12,LEN(AF12)-2),TRA_Mapping!$C:$C,TRA_Mapping!$B:$B),TRA_Pollutants!$B:$B,TRA_Pollutants!AD:AD)*_xlfn.XLOOKUP(_xlfn.XLOOKUP(LEFT(AF12,LEN(AF12)-2),TRA_Mapping!$C:$C,TRA_Mapping!$B:$B),TRA_Pollutants!$B:$B,TRA_Pollutants!$E:$E),0)</f>
        <v>1.0773930633908713E-2</v>
      </c>
      <c r="AO12" t="s">
        <v>1922</v>
      </c>
      <c r="AP12">
        <f>'City characteristics'!$C$20</f>
        <v>2019</v>
      </c>
      <c r="AQ12" t="str">
        <f t="shared" si="6"/>
        <v>TRARNG</v>
      </c>
      <c r="AR12" t="str">
        <f>'TRA RESID'!J8</f>
        <v>TRAPASCARICEVCNG19</v>
      </c>
      <c r="AS12" t="str">
        <f>'TRA RESID'!H8</f>
        <v>TRARNG</v>
      </c>
      <c r="AU12" t="str">
        <f t="shared" si="7"/>
        <v>TRAPM10</v>
      </c>
      <c r="AV12" s="313">
        <f>_xlfn.IFNA(_xlfn.XLOOKUP(_xlfn.XLOOKUP(LEFT(AR12,LEN(AR12)-2),TRA_Mapping!$C:$C,TRA_Mapping!$B:$B),TRA_Pollutants!$B:$B,TRA_Pollutants!AM:AM)*_xlfn.XLOOKUP(_xlfn.XLOOKUP(LEFT(AR12,LEN(AR12)-2),TRA_Mapping!$C:$C,TRA_Mapping!$B:$B),TRA_Pollutants!$B:$B,TRA_Pollutants!$E:$E),0)</f>
        <v>2.8715076306953641E-3</v>
      </c>
    </row>
    <row r="13" spans="3:49">
      <c r="E13" t="s">
        <v>1922</v>
      </c>
      <c r="F13">
        <f>'City characteristics'!$C$20</f>
        <v>2019</v>
      </c>
      <c r="G13" t="str">
        <f t="shared" si="0"/>
        <v>TRAGSL</v>
      </c>
      <c r="H13" t="str">
        <f>'TRA RESID'!J11</f>
        <v>TRAPASLDTICEVGSL19</v>
      </c>
      <c r="I13" t="str">
        <f>'TRA RESID'!H11</f>
        <v>TRAGSL</v>
      </c>
      <c r="K13" t="str">
        <f t="shared" si="1"/>
        <v>TRANOX</v>
      </c>
      <c r="L13" s="313">
        <f>_xlfn.IFNA(_xlfn.XLOOKUP(_xlfn.XLOOKUP(LEFT(H13,LEN(H13)-2),TRA_Mapping!$C:$C,TRA_Mapping!$B:$B),TRA_Pollutants!$B:$B,TRA_Pollutants!$L:$L)*_xlfn.XLOOKUP(_xlfn.XLOOKUP(LEFT(H13,LEN(H13)-2),TRA_Mapping!$C:$C,TRA_Mapping!$B:$B),TRA_Pollutants!$B:$B,TRA_Pollutants!$E:$E),0)</f>
        <v>5.7976256187832427E-2</v>
      </c>
      <c r="Q13" t="s">
        <v>1922</v>
      </c>
      <c r="R13">
        <f>'City characteristics'!$C$20</f>
        <v>2019</v>
      </c>
      <c r="S13" t="str">
        <f t="shared" si="2"/>
        <v>TRAGSL</v>
      </c>
      <c r="T13" t="str">
        <f>'TRA RESID'!J11</f>
        <v>TRAPASLDTICEVGSL19</v>
      </c>
      <c r="U13" t="str">
        <f>'TRA RESID'!H11</f>
        <v>TRAGSL</v>
      </c>
      <c r="W13" t="str">
        <f t="shared" si="3"/>
        <v>TRASO2</v>
      </c>
      <c r="X13" s="313">
        <f>_xlfn.IFNA(_xlfn.XLOOKUP(_xlfn.XLOOKUP(LEFT(T13,LEN(T13)-2),TRA_Mapping!$C:$C,TRA_Mapping!$B:$B),TRA_Pollutants!$B:$B,TRA_Pollutants!U:U)*_xlfn.XLOOKUP(_xlfn.XLOOKUP(LEFT(T13,LEN(T13)-2),TRA_Mapping!$C:$C,TRA_Mapping!$B:$B),TRA_Pollutants!$B:$B,TRA_Pollutants!$E:$E),0)</f>
        <v>6.8388603790336868E-4</v>
      </c>
      <c r="AC13" t="s">
        <v>1922</v>
      </c>
      <c r="AD13">
        <f>'City characteristics'!$C$20</f>
        <v>2019</v>
      </c>
      <c r="AE13" t="str">
        <f t="shared" si="4"/>
        <v>TRAGSL</v>
      </c>
      <c r="AF13" t="str">
        <f>'TRA RESID'!J11</f>
        <v>TRAPASLDTICEVGSL19</v>
      </c>
      <c r="AG13" t="str">
        <f>'TRA RESID'!H11</f>
        <v>TRAGSL</v>
      </c>
      <c r="AI13" t="str">
        <f t="shared" si="5"/>
        <v>TRAPM25</v>
      </c>
      <c r="AJ13" s="313">
        <f>_xlfn.IFNA(_xlfn.XLOOKUP(_xlfn.XLOOKUP(LEFT(AF13,LEN(AF13)-2),TRA_Mapping!$C:$C,TRA_Mapping!$B:$B),TRA_Pollutants!$B:$B,TRA_Pollutants!AD:AD)*_xlfn.XLOOKUP(_xlfn.XLOOKUP(LEFT(AF13,LEN(AF13)-2),TRA_Mapping!$C:$C,TRA_Mapping!$B:$B),TRA_Pollutants!$B:$B,TRA_Pollutants!$E:$E),0)</f>
        <v>1.2727700777771671E-2</v>
      </c>
      <c r="AO13" t="s">
        <v>1922</v>
      </c>
      <c r="AP13">
        <f>'City characteristics'!$C$20</f>
        <v>2019</v>
      </c>
      <c r="AQ13" t="str">
        <f t="shared" si="6"/>
        <v>TRAGSL</v>
      </c>
      <c r="AR13" t="str">
        <f>'TRA RESID'!J11</f>
        <v>TRAPASLDTICEVGSL19</v>
      </c>
      <c r="AS13" t="str">
        <f>'TRA RESID'!H11</f>
        <v>TRAGSL</v>
      </c>
      <c r="AU13" t="str">
        <f t="shared" si="7"/>
        <v>TRAPM10</v>
      </c>
      <c r="AV13" s="313">
        <f>_xlfn.IFNA(_xlfn.XLOOKUP(_xlfn.XLOOKUP(LEFT(AR13,LEN(AR13)-2),TRA_Mapping!$C:$C,TRA_Mapping!$B:$B),TRA_Pollutants!$B:$B,TRA_Pollutants!AM:AM)*_xlfn.XLOOKUP(_xlfn.XLOOKUP(LEFT(AR13,LEN(AR13)-2),TRA_Mapping!$C:$C,TRA_Mapping!$B:$B),TRA_Pollutants!$B:$B,TRA_Pollutants!$E:$E),0)</f>
        <v>3.2867298807656114E-3</v>
      </c>
    </row>
    <row r="14" spans="3:49">
      <c r="E14" t="s">
        <v>1922</v>
      </c>
      <c r="F14">
        <f>'City characteristics'!$C$20</f>
        <v>2019</v>
      </c>
      <c r="G14" t="str">
        <f t="shared" si="0"/>
        <v>TRAETH</v>
      </c>
      <c r="H14" t="str">
        <f>'TRA RESID'!J12</f>
        <v>TRAPASLDTICEVGSL19</v>
      </c>
      <c r="I14" t="str">
        <f>'TRA RESID'!H12</f>
        <v>TRAETH</v>
      </c>
      <c r="K14" t="str">
        <f t="shared" si="1"/>
        <v>TRANOX</v>
      </c>
      <c r="L14" s="313">
        <f>_xlfn.IFNA(_xlfn.XLOOKUP(_xlfn.XLOOKUP(LEFT(H14,LEN(H14)-2),TRA_Mapping!$C:$C,TRA_Mapping!$B:$B),TRA_Pollutants!$B:$B,TRA_Pollutants!$L:$L)*_xlfn.XLOOKUP(_xlfn.XLOOKUP(LEFT(H14,LEN(H14)-2),TRA_Mapping!$C:$C,TRA_Mapping!$B:$B),TRA_Pollutants!$B:$B,TRA_Pollutants!$E:$E),0)</f>
        <v>5.7976256187832427E-2</v>
      </c>
      <c r="Q14" t="s">
        <v>1922</v>
      </c>
      <c r="R14">
        <f>'City characteristics'!$C$20</f>
        <v>2019</v>
      </c>
      <c r="S14" t="str">
        <f t="shared" si="2"/>
        <v>TRAETH</v>
      </c>
      <c r="T14" t="str">
        <f>'TRA RESID'!J12</f>
        <v>TRAPASLDTICEVGSL19</v>
      </c>
      <c r="U14" t="str">
        <f>'TRA RESID'!H12</f>
        <v>TRAETH</v>
      </c>
      <c r="W14" t="str">
        <f t="shared" si="3"/>
        <v>TRASO2</v>
      </c>
      <c r="X14" s="313">
        <f>_xlfn.IFNA(_xlfn.XLOOKUP(_xlfn.XLOOKUP(LEFT(T14,LEN(T14)-2),TRA_Mapping!$C:$C,TRA_Mapping!$B:$B),TRA_Pollutants!$B:$B,TRA_Pollutants!U:U)*_xlfn.XLOOKUP(_xlfn.XLOOKUP(LEFT(T14,LEN(T14)-2),TRA_Mapping!$C:$C,TRA_Mapping!$B:$B),TRA_Pollutants!$B:$B,TRA_Pollutants!$E:$E),0)</f>
        <v>6.8388603790336868E-4</v>
      </c>
      <c r="AC14" t="s">
        <v>1922</v>
      </c>
      <c r="AD14">
        <f>'City characteristics'!$C$20</f>
        <v>2019</v>
      </c>
      <c r="AE14" t="str">
        <f t="shared" si="4"/>
        <v>TRAETH</v>
      </c>
      <c r="AF14" t="str">
        <f>'TRA RESID'!J12</f>
        <v>TRAPASLDTICEVGSL19</v>
      </c>
      <c r="AG14" t="str">
        <f>'TRA RESID'!H12</f>
        <v>TRAETH</v>
      </c>
      <c r="AI14" t="str">
        <f t="shared" si="5"/>
        <v>TRAPM25</v>
      </c>
      <c r="AJ14" s="313">
        <f>_xlfn.IFNA(_xlfn.XLOOKUP(_xlfn.XLOOKUP(LEFT(AF14,LEN(AF14)-2),TRA_Mapping!$C:$C,TRA_Mapping!$B:$B),TRA_Pollutants!$B:$B,TRA_Pollutants!AD:AD)*_xlfn.XLOOKUP(_xlfn.XLOOKUP(LEFT(AF14,LEN(AF14)-2),TRA_Mapping!$C:$C,TRA_Mapping!$B:$B),TRA_Pollutants!$B:$B,TRA_Pollutants!$E:$E),0)</f>
        <v>1.2727700777771671E-2</v>
      </c>
      <c r="AO14" t="s">
        <v>1922</v>
      </c>
      <c r="AP14">
        <f>'City characteristics'!$C$20</f>
        <v>2019</v>
      </c>
      <c r="AQ14" t="str">
        <f t="shared" si="6"/>
        <v>TRAETH</v>
      </c>
      <c r="AR14" t="str">
        <f>'TRA RESID'!J12</f>
        <v>TRAPASLDTICEVGSL19</v>
      </c>
      <c r="AS14" t="str">
        <f>'TRA RESID'!H12</f>
        <v>TRAETH</v>
      </c>
      <c r="AU14" t="str">
        <f t="shared" si="7"/>
        <v>TRAPM10</v>
      </c>
      <c r="AV14" s="313">
        <f>_xlfn.IFNA(_xlfn.XLOOKUP(_xlfn.XLOOKUP(LEFT(AR14,LEN(AR14)-2),TRA_Mapping!$C:$C,TRA_Mapping!$B:$B),TRA_Pollutants!$B:$B,TRA_Pollutants!AM:AM)*_xlfn.XLOOKUP(_xlfn.XLOOKUP(LEFT(AR14,LEN(AR14)-2),TRA_Mapping!$C:$C,TRA_Mapping!$B:$B),TRA_Pollutants!$B:$B,TRA_Pollutants!$E:$E),0)</f>
        <v>3.2867298807656114E-3</v>
      </c>
    </row>
    <row r="15" spans="3:49">
      <c r="E15" t="s">
        <v>1922</v>
      </c>
      <c r="F15">
        <f>'City characteristics'!$C$20</f>
        <v>2019</v>
      </c>
      <c r="G15" t="str">
        <f t="shared" si="0"/>
        <v>TRADSL</v>
      </c>
      <c r="H15" t="str">
        <f>'TRA RESID'!J13</f>
        <v>TRAPASLDTICEVDSL19</v>
      </c>
      <c r="I15" t="str">
        <f>'TRA RESID'!H13</f>
        <v>TRADSL</v>
      </c>
      <c r="K15" t="str">
        <f t="shared" si="1"/>
        <v>TRANOX</v>
      </c>
      <c r="L15" s="313">
        <f>_xlfn.IFNA(_xlfn.XLOOKUP(_xlfn.XLOOKUP(LEFT(H15,LEN(H15)-2),TRA_Mapping!$C:$C,TRA_Mapping!$B:$B),TRA_Pollutants!$B:$B,TRA_Pollutants!$L:$L)*_xlfn.XLOOKUP(_xlfn.XLOOKUP(LEFT(H15,LEN(H15)-2),TRA_Mapping!$C:$C,TRA_Mapping!$B:$B),TRA_Pollutants!$B:$B,TRA_Pollutants!$E:$E),0)</f>
        <v>0.22916778453607312</v>
      </c>
      <c r="Q15" t="s">
        <v>1922</v>
      </c>
      <c r="R15">
        <f>'City characteristics'!$C$20</f>
        <v>2019</v>
      </c>
      <c r="S15" t="str">
        <f t="shared" si="2"/>
        <v>TRADSL</v>
      </c>
      <c r="T15" t="str">
        <f>'TRA RESID'!J13</f>
        <v>TRAPASLDTICEVDSL19</v>
      </c>
      <c r="U15" t="str">
        <f>'TRA RESID'!H13</f>
        <v>TRADSL</v>
      </c>
      <c r="W15" t="str">
        <f t="shared" si="3"/>
        <v>TRASO2</v>
      </c>
      <c r="X15" s="313">
        <f>_xlfn.IFNA(_xlfn.XLOOKUP(_xlfn.XLOOKUP(LEFT(T15,LEN(T15)-2),TRA_Mapping!$C:$C,TRA_Mapping!$B:$B),TRA_Pollutants!$B:$B,TRA_Pollutants!U:U)*_xlfn.XLOOKUP(_xlfn.XLOOKUP(LEFT(T15,LEN(T15)-2),TRA_Mapping!$C:$C,TRA_Mapping!$B:$B),TRA_Pollutants!$B:$B,TRA_Pollutants!$E:$E),0)</f>
        <v>1.1268093835683267E-3</v>
      </c>
      <c r="AC15" t="s">
        <v>1922</v>
      </c>
      <c r="AD15">
        <f>'City characteristics'!$C$20</f>
        <v>2019</v>
      </c>
      <c r="AE15" t="str">
        <f t="shared" si="4"/>
        <v>TRADSL</v>
      </c>
      <c r="AF15" t="str">
        <f>'TRA RESID'!J13</f>
        <v>TRAPASLDTICEVDSL19</v>
      </c>
      <c r="AG15" t="str">
        <f>'TRA RESID'!H13</f>
        <v>TRADSL</v>
      </c>
      <c r="AI15" t="str">
        <f t="shared" si="5"/>
        <v>TRAPM25</v>
      </c>
      <c r="AJ15" s="313">
        <f>_xlfn.IFNA(_xlfn.XLOOKUP(_xlfn.XLOOKUP(LEFT(AF15,LEN(AF15)-2),TRA_Mapping!$C:$C,TRA_Mapping!$B:$B),TRA_Pollutants!$B:$B,TRA_Pollutants!AD:AD)*_xlfn.XLOOKUP(_xlfn.XLOOKUP(LEFT(AF15,LEN(AF15)-2),TRA_Mapping!$C:$C,TRA_Mapping!$B:$B),TRA_Pollutants!$B:$B,TRA_Pollutants!$E:$E),0)</f>
        <v>1.5811245267762005E-2</v>
      </c>
      <c r="AO15" t="s">
        <v>1922</v>
      </c>
      <c r="AP15">
        <f>'City characteristics'!$C$20</f>
        <v>2019</v>
      </c>
      <c r="AQ15" t="str">
        <f t="shared" si="6"/>
        <v>TRADSL</v>
      </c>
      <c r="AR15" t="str">
        <f>'TRA RESID'!J13</f>
        <v>TRAPASLDTICEVDSL19</v>
      </c>
      <c r="AS15" t="str">
        <f>'TRA RESID'!H13</f>
        <v>TRADSL</v>
      </c>
      <c r="AU15" t="str">
        <f t="shared" si="7"/>
        <v>TRAPM10</v>
      </c>
      <c r="AV15" s="313">
        <f>_xlfn.IFNA(_xlfn.XLOOKUP(_xlfn.XLOOKUP(LEFT(AR15,LEN(AR15)-2),TRA_Mapping!$C:$C,TRA_Mapping!$B:$B),TRA_Pollutants!$B:$B,TRA_Pollutants!AM:AM)*_xlfn.XLOOKUP(_xlfn.XLOOKUP(LEFT(AR15,LEN(AR15)-2),TRA_Mapping!$C:$C,TRA_Mapping!$B:$B),TRA_Pollutants!$B:$B,TRA_Pollutants!$E:$E),0)</f>
        <v>7.3834430714825195E-3</v>
      </c>
    </row>
    <row r="16" spans="3:49">
      <c r="E16" t="s">
        <v>1922</v>
      </c>
      <c r="F16">
        <f>'City characteristics'!$C$20</f>
        <v>2019</v>
      </c>
      <c r="G16" t="str">
        <f t="shared" si="0"/>
        <v>TRARDS</v>
      </c>
      <c r="H16" t="str">
        <f>'TRA RESID'!J14</f>
        <v>TRAPASLDTICEVDSL19</v>
      </c>
      <c r="I16" t="str">
        <f>'TRA RESID'!H14</f>
        <v>TRARDS</v>
      </c>
      <c r="K16" t="str">
        <f t="shared" si="1"/>
        <v>TRANOX</v>
      </c>
      <c r="L16" s="313">
        <f>_xlfn.IFNA(_xlfn.XLOOKUP(_xlfn.XLOOKUP(LEFT(H16,LEN(H16)-2),TRA_Mapping!$C:$C,TRA_Mapping!$B:$B),TRA_Pollutants!$B:$B,TRA_Pollutants!$L:$L)*_xlfn.XLOOKUP(_xlfn.XLOOKUP(LEFT(H16,LEN(H16)-2),TRA_Mapping!$C:$C,TRA_Mapping!$B:$B),TRA_Pollutants!$B:$B,TRA_Pollutants!$E:$E),0)</f>
        <v>0.22916778453607312</v>
      </c>
      <c r="Q16" t="s">
        <v>1922</v>
      </c>
      <c r="R16">
        <f>'City characteristics'!$C$20</f>
        <v>2019</v>
      </c>
      <c r="S16" t="str">
        <f t="shared" si="2"/>
        <v>TRARDS</v>
      </c>
      <c r="T16" t="str">
        <f>'TRA RESID'!J14</f>
        <v>TRAPASLDTICEVDSL19</v>
      </c>
      <c r="U16" t="str">
        <f>'TRA RESID'!H14</f>
        <v>TRARDS</v>
      </c>
      <c r="W16" t="str">
        <f t="shared" si="3"/>
        <v>TRASO2</v>
      </c>
      <c r="X16" s="313">
        <f>_xlfn.IFNA(_xlfn.XLOOKUP(_xlfn.XLOOKUP(LEFT(T16,LEN(T16)-2),TRA_Mapping!$C:$C,TRA_Mapping!$B:$B),TRA_Pollutants!$B:$B,TRA_Pollutants!U:U)*_xlfn.XLOOKUP(_xlfn.XLOOKUP(LEFT(T16,LEN(T16)-2),TRA_Mapping!$C:$C,TRA_Mapping!$B:$B),TRA_Pollutants!$B:$B,TRA_Pollutants!$E:$E),0)</f>
        <v>1.1268093835683267E-3</v>
      </c>
      <c r="AC16" t="s">
        <v>1922</v>
      </c>
      <c r="AD16">
        <f>'City characteristics'!$C$20</f>
        <v>2019</v>
      </c>
      <c r="AE16" t="str">
        <f t="shared" si="4"/>
        <v>TRARDS</v>
      </c>
      <c r="AF16" t="str">
        <f>'TRA RESID'!J14</f>
        <v>TRAPASLDTICEVDSL19</v>
      </c>
      <c r="AG16" t="str">
        <f>'TRA RESID'!H14</f>
        <v>TRARDS</v>
      </c>
      <c r="AI16" t="str">
        <f t="shared" si="5"/>
        <v>TRAPM25</v>
      </c>
      <c r="AJ16" s="313">
        <f>_xlfn.IFNA(_xlfn.XLOOKUP(_xlfn.XLOOKUP(LEFT(AF16,LEN(AF16)-2),TRA_Mapping!$C:$C,TRA_Mapping!$B:$B),TRA_Pollutants!$B:$B,TRA_Pollutants!AD:AD)*_xlfn.XLOOKUP(_xlfn.XLOOKUP(LEFT(AF16,LEN(AF16)-2),TRA_Mapping!$C:$C,TRA_Mapping!$B:$B),TRA_Pollutants!$B:$B,TRA_Pollutants!$E:$E),0)</f>
        <v>1.5811245267762005E-2</v>
      </c>
      <c r="AO16" t="s">
        <v>1922</v>
      </c>
      <c r="AP16">
        <f>'City characteristics'!$C$20</f>
        <v>2019</v>
      </c>
      <c r="AQ16" t="str">
        <f t="shared" si="6"/>
        <v>TRARDS</v>
      </c>
      <c r="AR16" t="str">
        <f>'TRA RESID'!J14</f>
        <v>TRAPASLDTICEVDSL19</v>
      </c>
      <c r="AS16" t="str">
        <f>'TRA RESID'!H14</f>
        <v>TRARDS</v>
      </c>
      <c r="AU16" t="str">
        <f t="shared" si="7"/>
        <v>TRAPM10</v>
      </c>
      <c r="AV16" s="313">
        <f>_xlfn.IFNA(_xlfn.XLOOKUP(_xlfn.XLOOKUP(LEFT(AR16,LEN(AR16)-2),TRA_Mapping!$C:$C,TRA_Mapping!$B:$B),TRA_Pollutants!$B:$B,TRA_Pollutants!AM:AM)*_xlfn.XLOOKUP(_xlfn.XLOOKUP(LEFT(AR16,LEN(AR16)-2),TRA_Mapping!$C:$C,TRA_Mapping!$B:$B),TRA_Pollutants!$B:$B,TRA_Pollutants!$E:$E),0)</f>
        <v>7.3834430714825195E-3</v>
      </c>
    </row>
    <row r="17" spans="5:48">
      <c r="E17" t="s">
        <v>1922</v>
      </c>
      <c r="F17">
        <f>'City characteristics'!$C$20</f>
        <v>2019</v>
      </c>
      <c r="G17" t="str">
        <f t="shared" si="0"/>
        <v>TRABDS</v>
      </c>
      <c r="H17" t="str">
        <f>'TRA RESID'!J15</f>
        <v>TRAPASLDTICEVDSL19</v>
      </c>
      <c r="I17" t="str">
        <f>'TRA RESID'!H15</f>
        <v>TRABDS</v>
      </c>
      <c r="K17" t="str">
        <f t="shared" si="1"/>
        <v>TRANOX</v>
      </c>
      <c r="L17" s="313">
        <f>_xlfn.IFNA(_xlfn.XLOOKUP(_xlfn.XLOOKUP(LEFT(H17,LEN(H17)-2),TRA_Mapping!$C:$C,TRA_Mapping!$B:$B),TRA_Pollutants!$B:$B,TRA_Pollutants!$L:$L)*_xlfn.XLOOKUP(_xlfn.XLOOKUP(LEFT(H17,LEN(H17)-2),TRA_Mapping!$C:$C,TRA_Mapping!$B:$B),TRA_Pollutants!$B:$B,TRA_Pollutants!$E:$E),0)</f>
        <v>0.22916778453607312</v>
      </c>
      <c r="Q17" t="s">
        <v>1922</v>
      </c>
      <c r="R17">
        <f>'City characteristics'!$C$20</f>
        <v>2019</v>
      </c>
      <c r="S17" t="str">
        <f t="shared" si="2"/>
        <v>TRABDS</v>
      </c>
      <c r="T17" t="str">
        <f>'TRA RESID'!J15</f>
        <v>TRAPASLDTICEVDSL19</v>
      </c>
      <c r="U17" t="str">
        <f>'TRA RESID'!H15</f>
        <v>TRABDS</v>
      </c>
      <c r="W17" t="str">
        <f t="shared" si="3"/>
        <v>TRASO2</v>
      </c>
      <c r="X17" s="313">
        <f>_xlfn.IFNA(_xlfn.XLOOKUP(_xlfn.XLOOKUP(LEFT(T17,LEN(T17)-2),TRA_Mapping!$C:$C,TRA_Mapping!$B:$B),TRA_Pollutants!$B:$B,TRA_Pollutants!U:U)*_xlfn.XLOOKUP(_xlfn.XLOOKUP(LEFT(T17,LEN(T17)-2),TRA_Mapping!$C:$C,TRA_Mapping!$B:$B),TRA_Pollutants!$B:$B,TRA_Pollutants!$E:$E),0)</f>
        <v>1.1268093835683267E-3</v>
      </c>
      <c r="AC17" t="s">
        <v>1922</v>
      </c>
      <c r="AD17">
        <f>'City characteristics'!$C$20</f>
        <v>2019</v>
      </c>
      <c r="AE17" t="str">
        <f t="shared" si="4"/>
        <v>TRABDS</v>
      </c>
      <c r="AF17" t="str">
        <f>'TRA RESID'!J15</f>
        <v>TRAPASLDTICEVDSL19</v>
      </c>
      <c r="AG17" t="str">
        <f>'TRA RESID'!H15</f>
        <v>TRABDS</v>
      </c>
      <c r="AI17" t="str">
        <f t="shared" si="5"/>
        <v>TRAPM25</v>
      </c>
      <c r="AJ17" s="313">
        <f>_xlfn.IFNA(_xlfn.XLOOKUP(_xlfn.XLOOKUP(LEFT(AF17,LEN(AF17)-2),TRA_Mapping!$C:$C,TRA_Mapping!$B:$B),TRA_Pollutants!$B:$B,TRA_Pollutants!AD:AD)*_xlfn.XLOOKUP(_xlfn.XLOOKUP(LEFT(AF17,LEN(AF17)-2),TRA_Mapping!$C:$C,TRA_Mapping!$B:$B),TRA_Pollutants!$B:$B,TRA_Pollutants!$E:$E),0)</f>
        <v>1.5811245267762005E-2</v>
      </c>
      <c r="AO17" t="s">
        <v>1922</v>
      </c>
      <c r="AP17">
        <f>'City characteristics'!$C$20</f>
        <v>2019</v>
      </c>
      <c r="AQ17" t="str">
        <f t="shared" si="6"/>
        <v>TRABDS</v>
      </c>
      <c r="AR17" t="str">
        <f>'TRA RESID'!J15</f>
        <v>TRAPASLDTICEVDSL19</v>
      </c>
      <c r="AS17" t="str">
        <f>'TRA RESID'!H15</f>
        <v>TRABDS</v>
      </c>
      <c r="AU17" t="str">
        <f t="shared" si="7"/>
        <v>TRAPM10</v>
      </c>
      <c r="AV17" s="313">
        <f>_xlfn.IFNA(_xlfn.XLOOKUP(_xlfn.XLOOKUP(LEFT(AR17,LEN(AR17)-2),TRA_Mapping!$C:$C,TRA_Mapping!$B:$B),TRA_Pollutants!$B:$B,TRA_Pollutants!AM:AM)*_xlfn.XLOOKUP(_xlfn.XLOOKUP(LEFT(AR17,LEN(AR17)-2),TRA_Mapping!$C:$C,TRA_Mapping!$B:$B),TRA_Pollutants!$B:$B,TRA_Pollutants!$E:$E),0)</f>
        <v>7.3834430714825195E-3</v>
      </c>
    </row>
    <row r="18" spans="5:48">
      <c r="E18" t="s">
        <v>1922</v>
      </c>
      <c r="F18">
        <f>'City characteristics'!$C$20</f>
        <v>2019</v>
      </c>
      <c r="G18" t="str">
        <f t="shared" si="0"/>
        <v>TRACNG</v>
      </c>
      <c r="H18" t="str">
        <f>'TRA RESID'!J16</f>
        <v>TRAPASLDTICEVCNG19</v>
      </c>
      <c r="I18" t="str">
        <f>'TRA RESID'!H16</f>
        <v>TRACNG</v>
      </c>
      <c r="K18" t="str">
        <f t="shared" si="1"/>
        <v>TRANOX</v>
      </c>
      <c r="L18" s="313">
        <f>_xlfn.IFNA(_xlfn.XLOOKUP(_xlfn.XLOOKUP(LEFT(H18,LEN(H18)-2),TRA_Mapping!$C:$C,TRA_Mapping!$B:$B),TRA_Pollutants!$B:$B,TRA_Pollutants!$L:$L)*_xlfn.XLOOKUP(_xlfn.XLOOKUP(LEFT(H18,LEN(H18)-2),TRA_Mapping!$C:$C,TRA_Mapping!$B:$B),TRA_Pollutants!$B:$B,TRA_Pollutants!$E:$E),0)</f>
        <v>4.3605895247589101E-2</v>
      </c>
      <c r="Q18" t="s">
        <v>1922</v>
      </c>
      <c r="R18">
        <f>'City characteristics'!$C$20</f>
        <v>2019</v>
      </c>
      <c r="S18" t="str">
        <f t="shared" si="2"/>
        <v>TRACNG</v>
      </c>
      <c r="T18" t="str">
        <f>'TRA RESID'!J16</f>
        <v>TRAPASLDTICEVCNG19</v>
      </c>
      <c r="U18" t="str">
        <f>'TRA RESID'!H16</f>
        <v>TRACNG</v>
      </c>
      <c r="W18" t="str">
        <f t="shared" si="3"/>
        <v>TRASO2</v>
      </c>
      <c r="X18" s="313">
        <f>_xlfn.IFNA(_xlfn.XLOOKUP(_xlfn.XLOOKUP(LEFT(T18,LEN(T18)-2),TRA_Mapping!$C:$C,TRA_Mapping!$B:$B),TRA_Pollutants!$B:$B,TRA_Pollutants!U:U)*_xlfn.XLOOKUP(_xlfn.XLOOKUP(LEFT(T18,LEN(T18)-2),TRA_Mapping!$C:$C,TRA_Mapping!$B:$B),TRA_Pollutants!$B:$B,TRA_Pollutants!$E:$E),0)</f>
        <v>6.323597832026337E-4</v>
      </c>
      <c r="AC18" t="s">
        <v>1922</v>
      </c>
      <c r="AD18">
        <f>'City characteristics'!$C$20</f>
        <v>2019</v>
      </c>
      <c r="AE18" t="str">
        <f t="shared" si="4"/>
        <v>TRACNG</v>
      </c>
      <c r="AF18" t="str">
        <f>'TRA RESID'!J16</f>
        <v>TRAPASLDTICEVCNG19</v>
      </c>
      <c r="AG18" t="str">
        <f>'TRA RESID'!H16</f>
        <v>TRACNG</v>
      </c>
      <c r="AI18" t="str">
        <f t="shared" si="5"/>
        <v>TRAPM25</v>
      </c>
      <c r="AJ18" s="313">
        <f>_xlfn.IFNA(_xlfn.XLOOKUP(_xlfn.XLOOKUP(LEFT(AF18,LEN(AF18)-2),TRA_Mapping!$C:$C,TRA_Mapping!$B:$B),TRA_Pollutants!$B:$B,TRA_Pollutants!AD:AD)*_xlfn.XLOOKUP(_xlfn.XLOOKUP(LEFT(AF18,LEN(AF18)-2),TRA_Mapping!$C:$C,TRA_Mapping!$B:$B),TRA_Pollutants!$B:$B,TRA_Pollutants!$E:$E),0)</f>
        <v>1.0773930633908713E-2</v>
      </c>
      <c r="AO18" t="s">
        <v>1922</v>
      </c>
      <c r="AP18">
        <f>'City characteristics'!$C$20</f>
        <v>2019</v>
      </c>
      <c r="AQ18" t="str">
        <f t="shared" si="6"/>
        <v>TRACNG</v>
      </c>
      <c r="AR18" t="str">
        <f>'TRA RESID'!J16</f>
        <v>TRAPASLDTICEVCNG19</v>
      </c>
      <c r="AS18" t="str">
        <f>'TRA RESID'!H16</f>
        <v>TRACNG</v>
      </c>
      <c r="AU18" t="str">
        <f t="shared" si="7"/>
        <v>TRAPM10</v>
      </c>
      <c r="AV18" s="313">
        <f>_xlfn.IFNA(_xlfn.XLOOKUP(_xlfn.XLOOKUP(LEFT(AR18,LEN(AR18)-2),TRA_Mapping!$C:$C,TRA_Mapping!$B:$B),TRA_Pollutants!$B:$B,TRA_Pollutants!AM:AM)*_xlfn.XLOOKUP(_xlfn.XLOOKUP(LEFT(AR18,LEN(AR18)-2),TRA_Mapping!$C:$C,TRA_Mapping!$B:$B),TRA_Pollutants!$B:$B,TRA_Pollutants!$E:$E),0)</f>
        <v>2.8715076306953641E-3</v>
      </c>
    </row>
    <row r="19" spans="5:48">
      <c r="E19" t="s">
        <v>1922</v>
      </c>
      <c r="F19">
        <f>'City characteristics'!$C$20</f>
        <v>2019</v>
      </c>
      <c r="G19" t="str">
        <f t="shared" si="0"/>
        <v>TRARNG</v>
      </c>
      <c r="H19" t="str">
        <f>'TRA RESID'!J17</f>
        <v>TRAPASLDTICEVCNG19</v>
      </c>
      <c r="I19" t="str">
        <f>'TRA RESID'!H17</f>
        <v>TRARNG</v>
      </c>
      <c r="K19" t="str">
        <f t="shared" si="1"/>
        <v>TRANOX</v>
      </c>
      <c r="L19" s="313">
        <f>_xlfn.IFNA(_xlfn.XLOOKUP(_xlfn.XLOOKUP(LEFT(H19,LEN(H19)-2),TRA_Mapping!$C:$C,TRA_Mapping!$B:$B),TRA_Pollutants!$B:$B,TRA_Pollutants!$L:$L)*_xlfn.XLOOKUP(_xlfn.XLOOKUP(LEFT(H19,LEN(H19)-2),TRA_Mapping!$C:$C,TRA_Mapping!$B:$B),TRA_Pollutants!$B:$B,TRA_Pollutants!$E:$E),0)</f>
        <v>4.3605895247589101E-2</v>
      </c>
      <c r="Q19" t="s">
        <v>1922</v>
      </c>
      <c r="R19">
        <f>'City characteristics'!$C$20</f>
        <v>2019</v>
      </c>
      <c r="S19" t="str">
        <f t="shared" si="2"/>
        <v>TRARNG</v>
      </c>
      <c r="T19" t="str">
        <f>'TRA RESID'!J17</f>
        <v>TRAPASLDTICEVCNG19</v>
      </c>
      <c r="U19" t="str">
        <f>'TRA RESID'!H17</f>
        <v>TRARNG</v>
      </c>
      <c r="W19" t="str">
        <f t="shared" si="3"/>
        <v>TRASO2</v>
      </c>
      <c r="X19" s="313">
        <f>_xlfn.IFNA(_xlfn.XLOOKUP(_xlfn.XLOOKUP(LEFT(T19,LEN(T19)-2),TRA_Mapping!$C:$C,TRA_Mapping!$B:$B),TRA_Pollutants!$B:$B,TRA_Pollutants!U:U)*_xlfn.XLOOKUP(_xlfn.XLOOKUP(LEFT(T19,LEN(T19)-2),TRA_Mapping!$C:$C,TRA_Mapping!$B:$B),TRA_Pollutants!$B:$B,TRA_Pollutants!$E:$E),0)</f>
        <v>6.323597832026337E-4</v>
      </c>
      <c r="AC19" t="s">
        <v>1922</v>
      </c>
      <c r="AD19">
        <f>'City characteristics'!$C$20</f>
        <v>2019</v>
      </c>
      <c r="AE19" t="str">
        <f t="shared" si="4"/>
        <v>TRARNG</v>
      </c>
      <c r="AF19" t="str">
        <f>'TRA RESID'!J17</f>
        <v>TRAPASLDTICEVCNG19</v>
      </c>
      <c r="AG19" t="str">
        <f>'TRA RESID'!H17</f>
        <v>TRARNG</v>
      </c>
      <c r="AI19" t="str">
        <f t="shared" si="5"/>
        <v>TRAPM25</v>
      </c>
      <c r="AJ19" s="313">
        <f>_xlfn.IFNA(_xlfn.XLOOKUP(_xlfn.XLOOKUP(LEFT(AF19,LEN(AF19)-2),TRA_Mapping!$C:$C,TRA_Mapping!$B:$B),TRA_Pollutants!$B:$B,TRA_Pollutants!AD:AD)*_xlfn.XLOOKUP(_xlfn.XLOOKUP(LEFT(AF19,LEN(AF19)-2),TRA_Mapping!$C:$C,TRA_Mapping!$B:$B),TRA_Pollutants!$B:$B,TRA_Pollutants!$E:$E),0)</f>
        <v>1.0773930633908713E-2</v>
      </c>
      <c r="AO19" t="s">
        <v>1922</v>
      </c>
      <c r="AP19">
        <f>'City characteristics'!$C$20</f>
        <v>2019</v>
      </c>
      <c r="AQ19" t="str">
        <f t="shared" si="6"/>
        <v>TRARNG</v>
      </c>
      <c r="AR19" t="str">
        <f>'TRA RESID'!J17</f>
        <v>TRAPASLDTICEVCNG19</v>
      </c>
      <c r="AS19" t="str">
        <f>'TRA RESID'!H17</f>
        <v>TRARNG</v>
      </c>
      <c r="AU19" t="str">
        <f t="shared" si="7"/>
        <v>TRAPM10</v>
      </c>
      <c r="AV19" s="313">
        <f>_xlfn.IFNA(_xlfn.XLOOKUP(_xlfn.XLOOKUP(LEFT(AR19,LEN(AR19)-2),TRA_Mapping!$C:$C,TRA_Mapping!$B:$B),TRA_Pollutants!$B:$B,TRA_Pollutants!AM:AM)*_xlfn.XLOOKUP(_xlfn.XLOOKUP(LEFT(AR19,LEN(AR19)-2),TRA_Mapping!$C:$C,TRA_Mapping!$B:$B),TRA_Pollutants!$B:$B,TRA_Pollutants!$E:$E),0)</f>
        <v>2.8715076306953641E-3</v>
      </c>
    </row>
    <row r="20" spans="5:48">
      <c r="E20" t="s">
        <v>1922</v>
      </c>
      <c r="F20">
        <f>'City characteristics'!$C$20</f>
        <v>2019</v>
      </c>
      <c r="G20" t="str">
        <f t="shared" si="0"/>
        <v>TRAGSL</v>
      </c>
      <c r="H20" t="str">
        <f>'TRA RESID'!J20</f>
        <v>TRAPASMOTICEVGSL19</v>
      </c>
      <c r="I20" t="str">
        <f>'TRA RESID'!H20</f>
        <v>TRAGSL</v>
      </c>
      <c r="K20" t="str">
        <f t="shared" si="1"/>
        <v>TRANOX</v>
      </c>
      <c r="L20" s="313">
        <f>_xlfn.IFNA(_xlfn.XLOOKUP(_xlfn.XLOOKUP(LEFT(H20,LEN(H20)-2),TRA_Mapping!$C:$C,TRA_Mapping!$B:$B),TRA_Pollutants!$B:$B,TRA_Pollutants!$L:$L)*_xlfn.XLOOKUP(_xlfn.XLOOKUP(LEFT(H20,LEN(H20)-2),TRA_Mapping!$C:$C,TRA_Mapping!$B:$B),TRA_Pollutants!$B:$B,TRA_Pollutants!$E:$E),0)</f>
        <v>5.1048951644737946E-2</v>
      </c>
      <c r="Q20" t="s">
        <v>1922</v>
      </c>
      <c r="R20">
        <f>'City characteristics'!$C$20</f>
        <v>2019</v>
      </c>
      <c r="S20" t="str">
        <f t="shared" si="2"/>
        <v>TRAGSL</v>
      </c>
      <c r="T20" t="str">
        <f>'TRA RESID'!J20</f>
        <v>TRAPASMOTICEVGSL19</v>
      </c>
      <c r="U20" t="str">
        <f>'TRA RESID'!H20</f>
        <v>TRAGSL</v>
      </c>
      <c r="W20" t="str">
        <f t="shared" si="3"/>
        <v>TRASO2</v>
      </c>
      <c r="X20" s="313">
        <f>_xlfn.IFNA(_xlfn.XLOOKUP(_xlfn.XLOOKUP(LEFT(T20,LEN(T20)-2),TRA_Mapping!$C:$C,TRA_Mapping!$B:$B),TRA_Pollutants!$B:$B,TRA_Pollutants!U:U)*_xlfn.XLOOKUP(_xlfn.XLOOKUP(LEFT(T20,LEN(T20)-2),TRA_Mapping!$C:$C,TRA_Mapping!$B:$B),TRA_Pollutants!$B:$B,TRA_Pollutants!$E:$E),0)</f>
        <v>6.0217177815575227E-4</v>
      </c>
      <c r="AC20" t="s">
        <v>1922</v>
      </c>
      <c r="AD20">
        <f>'City characteristics'!$C$20</f>
        <v>2019</v>
      </c>
      <c r="AE20" t="str">
        <f t="shared" si="4"/>
        <v>TRAGSL</v>
      </c>
      <c r="AF20" t="str">
        <f>'TRA RESID'!J20</f>
        <v>TRAPASMOTICEVGSL19</v>
      </c>
      <c r="AG20" t="str">
        <f>'TRA RESID'!H20</f>
        <v>TRAGSL</v>
      </c>
      <c r="AI20" t="str">
        <f t="shared" si="5"/>
        <v>TRAPM25</v>
      </c>
      <c r="AJ20" s="313">
        <f>_xlfn.IFNA(_xlfn.XLOOKUP(_xlfn.XLOOKUP(LEFT(AF20,LEN(AF20)-2),TRA_Mapping!$C:$C,TRA_Mapping!$B:$B),TRA_Pollutants!$B:$B,TRA_Pollutants!AD:AD)*_xlfn.XLOOKUP(_xlfn.XLOOKUP(LEFT(AF20,LEN(AF20)-2),TRA_Mapping!$C:$C,TRA_Mapping!$B:$B),TRA_Pollutants!$B:$B,TRA_Pollutants!$E:$E),0)</f>
        <v>1.1206928909796019E-2</v>
      </c>
      <c r="AO20" t="s">
        <v>1922</v>
      </c>
      <c r="AP20">
        <f>'City characteristics'!$C$20</f>
        <v>2019</v>
      </c>
      <c r="AQ20" t="str">
        <f t="shared" si="6"/>
        <v>TRAGSL</v>
      </c>
      <c r="AR20" t="str">
        <f>'TRA RESID'!J20</f>
        <v>TRAPASMOTICEVGSL19</v>
      </c>
      <c r="AS20" t="str">
        <f>'TRA RESID'!H20</f>
        <v>TRAGSL</v>
      </c>
      <c r="AU20" t="str">
        <f t="shared" si="7"/>
        <v>TRAPM10</v>
      </c>
      <c r="AV20" s="313">
        <f>_xlfn.IFNA(_xlfn.XLOOKUP(_xlfn.XLOOKUP(LEFT(AR20,LEN(AR20)-2),TRA_Mapping!$C:$C,TRA_Mapping!$B:$B),TRA_Pollutants!$B:$B,TRA_Pollutants!AM:AM)*_xlfn.XLOOKUP(_xlfn.XLOOKUP(LEFT(AR20,LEN(AR20)-2),TRA_Mapping!$C:$C,TRA_Mapping!$B:$B),TRA_Pollutants!$B:$B,TRA_Pollutants!$E:$E),0)</f>
        <v>2.8940143049066376E-3</v>
      </c>
    </row>
    <row r="21" spans="5:48">
      <c r="E21" t="s">
        <v>1922</v>
      </c>
      <c r="F21">
        <f>'City characteristics'!$C$20</f>
        <v>2019</v>
      </c>
      <c r="G21" t="str">
        <f t="shared" si="0"/>
        <v>TRAETH</v>
      </c>
      <c r="H21" t="str">
        <f>'TRA RESID'!J21</f>
        <v>TRAPASMOTICEVGSL19</v>
      </c>
      <c r="I21" t="str">
        <f>'TRA RESID'!H21</f>
        <v>TRAETH</v>
      </c>
      <c r="K21" t="str">
        <f t="shared" si="1"/>
        <v>TRANOX</v>
      </c>
      <c r="L21" s="313">
        <f>_xlfn.IFNA(_xlfn.XLOOKUP(_xlfn.XLOOKUP(LEFT(H21,LEN(H21)-2),TRA_Mapping!$C:$C,TRA_Mapping!$B:$B),TRA_Pollutants!$B:$B,TRA_Pollutants!$L:$L)*_xlfn.XLOOKUP(_xlfn.XLOOKUP(LEFT(H21,LEN(H21)-2),TRA_Mapping!$C:$C,TRA_Mapping!$B:$B),TRA_Pollutants!$B:$B,TRA_Pollutants!$E:$E),0)</f>
        <v>5.1048951644737946E-2</v>
      </c>
      <c r="Q21" t="s">
        <v>1922</v>
      </c>
      <c r="R21">
        <f>'City characteristics'!$C$20</f>
        <v>2019</v>
      </c>
      <c r="S21" t="str">
        <f t="shared" si="2"/>
        <v>TRAETH</v>
      </c>
      <c r="T21" t="str">
        <f>'TRA RESID'!J21</f>
        <v>TRAPASMOTICEVGSL19</v>
      </c>
      <c r="U21" t="str">
        <f>'TRA RESID'!H21</f>
        <v>TRAETH</v>
      </c>
      <c r="W21" t="str">
        <f t="shared" si="3"/>
        <v>TRASO2</v>
      </c>
      <c r="X21" s="313">
        <f>_xlfn.IFNA(_xlfn.XLOOKUP(_xlfn.XLOOKUP(LEFT(T21,LEN(T21)-2),TRA_Mapping!$C:$C,TRA_Mapping!$B:$B),TRA_Pollutants!$B:$B,TRA_Pollutants!U:U)*_xlfn.XLOOKUP(_xlfn.XLOOKUP(LEFT(T21,LEN(T21)-2),TRA_Mapping!$C:$C,TRA_Mapping!$B:$B),TRA_Pollutants!$B:$B,TRA_Pollutants!$E:$E),0)</f>
        <v>6.0217177815575227E-4</v>
      </c>
      <c r="AC21" t="s">
        <v>1922</v>
      </c>
      <c r="AD21">
        <f>'City characteristics'!$C$20</f>
        <v>2019</v>
      </c>
      <c r="AE21" t="str">
        <f t="shared" si="4"/>
        <v>TRAETH</v>
      </c>
      <c r="AF21" t="str">
        <f>'TRA RESID'!J21</f>
        <v>TRAPASMOTICEVGSL19</v>
      </c>
      <c r="AG21" t="str">
        <f>'TRA RESID'!H21</f>
        <v>TRAETH</v>
      </c>
      <c r="AI21" t="str">
        <f t="shared" si="5"/>
        <v>TRAPM25</v>
      </c>
      <c r="AJ21" s="313">
        <f>_xlfn.IFNA(_xlfn.XLOOKUP(_xlfn.XLOOKUP(LEFT(AF21,LEN(AF21)-2),TRA_Mapping!$C:$C,TRA_Mapping!$B:$B),TRA_Pollutants!$B:$B,TRA_Pollutants!AD:AD)*_xlfn.XLOOKUP(_xlfn.XLOOKUP(LEFT(AF21,LEN(AF21)-2),TRA_Mapping!$C:$C,TRA_Mapping!$B:$B),TRA_Pollutants!$B:$B,TRA_Pollutants!$E:$E),0)</f>
        <v>1.1206928909796019E-2</v>
      </c>
      <c r="AO21" t="s">
        <v>1922</v>
      </c>
      <c r="AP21">
        <f>'City characteristics'!$C$20</f>
        <v>2019</v>
      </c>
      <c r="AQ21" t="str">
        <f t="shared" si="6"/>
        <v>TRAETH</v>
      </c>
      <c r="AR21" t="str">
        <f>'TRA RESID'!J21</f>
        <v>TRAPASMOTICEVGSL19</v>
      </c>
      <c r="AS21" t="str">
        <f>'TRA RESID'!H21</f>
        <v>TRAETH</v>
      </c>
      <c r="AU21" t="str">
        <f t="shared" si="7"/>
        <v>TRAPM10</v>
      </c>
      <c r="AV21" s="313">
        <f>_xlfn.IFNA(_xlfn.XLOOKUP(_xlfn.XLOOKUP(LEFT(AR21,LEN(AR21)-2),TRA_Mapping!$C:$C,TRA_Mapping!$B:$B),TRA_Pollutants!$B:$B,TRA_Pollutants!AM:AM)*_xlfn.XLOOKUP(_xlfn.XLOOKUP(LEFT(AR21,LEN(AR21)-2),TRA_Mapping!$C:$C,TRA_Mapping!$B:$B),TRA_Pollutants!$B:$B,TRA_Pollutants!$E:$E),0)</f>
        <v>2.8940143049066376E-3</v>
      </c>
    </row>
    <row r="22" spans="5:48">
      <c r="E22" t="s">
        <v>1922</v>
      </c>
      <c r="F22">
        <f>'City characteristics'!$C$20</f>
        <v>2019</v>
      </c>
      <c r="G22" t="str">
        <f t="shared" si="0"/>
        <v>TRADSL</v>
      </c>
      <c r="H22" t="str">
        <f>'TRA RESID'!J22</f>
        <v>TRAPASMOTICEVDSL19</v>
      </c>
      <c r="I22" t="str">
        <f>'TRA RESID'!H22</f>
        <v>TRADSL</v>
      </c>
      <c r="K22" t="str">
        <f t="shared" si="1"/>
        <v>TRANOX</v>
      </c>
      <c r="L22" s="313">
        <f>_xlfn.IFNA(_xlfn.XLOOKUP(_xlfn.XLOOKUP(LEFT(H22,LEN(H22)-2),TRA_Mapping!$C:$C,TRA_Mapping!$B:$B),TRA_Pollutants!$B:$B,TRA_Pollutants!$L:$L)*_xlfn.XLOOKUP(_xlfn.XLOOKUP(LEFT(H22,LEN(H22)-2),TRA_Mapping!$C:$C,TRA_Mapping!$B:$B),TRA_Pollutants!$B:$B,TRA_Pollutants!$E:$E),0)</f>
        <v>0.2402074384927064</v>
      </c>
      <c r="Q22" t="s">
        <v>1922</v>
      </c>
      <c r="R22">
        <f>'City characteristics'!$C$20</f>
        <v>2019</v>
      </c>
      <c r="S22" t="str">
        <f t="shared" si="2"/>
        <v>TRADSL</v>
      </c>
      <c r="T22" t="str">
        <f>'TRA RESID'!J22</f>
        <v>TRAPASMOTICEVDSL19</v>
      </c>
      <c r="U22" t="str">
        <f>'TRA RESID'!H22</f>
        <v>TRADSL</v>
      </c>
      <c r="W22" t="str">
        <f t="shared" si="3"/>
        <v>TRASO2</v>
      </c>
      <c r="X22" s="313">
        <f>_xlfn.IFNA(_xlfn.XLOOKUP(_xlfn.XLOOKUP(LEFT(T22,LEN(T22)-2),TRA_Mapping!$C:$C,TRA_Mapping!$B:$B),TRA_Pollutants!$B:$B,TRA_Pollutants!U:U)*_xlfn.XLOOKUP(_xlfn.XLOOKUP(LEFT(T22,LEN(T22)-2),TRA_Mapping!$C:$C,TRA_Mapping!$B:$B),TRA_Pollutants!$B:$B,TRA_Pollutants!$E:$E),0)</f>
        <v>1.1810909471609769E-3</v>
      </c>
      <c r="AC22" t="s">
        <v>1922</v>
      </c>
      <c r="AD22">
        <f>'City characteristics'!$C$20</f>
        <v>2019</v>
      </c>
      <c r="AE22" t="str">
        <f t="shared" si="4"/>
        <v>TRADSL</v>
      </c>
      <c r="AF22" t="str">
        <f>'TRA RESID'!J22</f>
        <v>TRAPASMOTICEVDSL19</v>
      </c>
      <c r="AG22" t="str">
        <f>'TRA RESID'!H22</f>
        <v>TRADSL</v>
      </c>
      <c r="AI22" t="str">
        <f t="shared" si="5"/>
        <v>TRAPM25</v>
      </c>
      <c r="AJ22" s="313">
        <f>_xlfn.IFNA(_xlfn.XLOOKUP(_xlfn.XLOOKUP(LEFT(AF22,LEN(AF22)-2),TRA_Mapping!$C:$C,TRA_Mapping!$B:$B),TRA_Pollutants!$B:$B,TRA_Pollutants!AD:AD)*_xlfn.XLOOKUP(_xlfn.XLOOKUP(LEFT(AF22,LEN(AF22)-2),TRA_Mapping!$C:$C,TRA_Mapping!$B:$B),TRA_Pollutants!$B:$B,TRA_Pollutants!$E:$E),0)</f>
        <v>1.6572917231091878E-2</v>
      </c>
      <c r="AO22" t="s">
        <v>1922</v>
      </c>
      <c r="AP22">
        <f>'City characteristics'!$C$20</f>
        <v>2019</v>
      </c>
      <c r="AQ22" t="str">
        <f t="shared" si="6"/>
        <v>TRADSL</v>
      </c>
      <c r="AR22" t="str">
        <f>'TRA RESID'!J22</f>
        <v>TRAPASMOTICEVDSL19</v>
      </c>
      <c r="AS22" t="str">
        <f>'TRA RESID'!H22</f>
        <v>TRADSL</v>
      </c>
      <c r="AU22" t="str">
        <f t="shared" si="7"/>
        <v>TRAPM10</v>
      </c>
      <c r="AV22" s="313">
        <f>_xlfn.IFNA(_xlfn.XLOOKUP(_xlfn.XLOOKUP(LEFT(AR22,LEN(AR22)-2),TRA_Mapping!$C:$C,TRA_Mapping!$B:$B),TRA_Pollutants!$B:$B,TRA_Pollutants!AM:AM)*_xlfn.XLOOKUP(_xlfn.XLOOKUP(LEFT(AR22,LEN(AR22)-2),TRA_Mapping!$C:$C,TRA_Mapping!$B:$B),TRA_Pollutants!$B:$B,TRA_Pollutants!$E:$E),0)</f>
        <v>7.7391242012830215E-3</v>
      </c>
    </row>
    <row r="23" spans="5:48">
      <c r="E23" t="s">
        <v>1922</v>
      </c>
      <c r="F23">
        <f>'City characteristics'!$C$20</f>
        <v>2019</v>
      </c>
      <c r="G23" t="str">
        <f t="shared" si="0"/>
        <v>TRARDS</v>
      </c>
      <c r="H23" t="str">
        <f>'TRA RESID'!J23</f>
        <v>TRAPASMOTICEVDSL19</v>
      </c>
      <c r="I23" t="str">
        <f>'TRA RESID'!H23</f>
        <v>TRARDS</v>
      </c>
      <c r="K23" t="str">
        <f t="shared" si="1"/>
        <v>TRANOX</v>
      </c>
      <c r="L23" s="313">
        <f>_xlfn.IFNA(_xlfn.XLOOKUP(_xlfn.XLOOKUP(LEFT(H23,LEN(H23)-2),TRA_Mapping!$C:$C,TRA_Mapping!$B:$B),TRA_Pollutants!$B:$B,TRA_Pollutants!$L:$L)*_xlfn.XLOOKUP(_xlfn.XLOOKUP(LEFT(H23,LEN(H23)-2),TRA_Mapping!$C:$C,TRA_Mapping!$B:$B),TRA_Pollutants!$B:$B,TRA_Pollutants!$E:$E),0)</f>
        <v>0.2402074384927064</v>
      </c>
      <c r="Q23" t="s">
        <v>1922</v>
      </c>
      <c r="R23">
        <f>'City characteristics'!$C$20</f>
        <v>2019</v>
      </c>
      <c r="S23" t="str">
        <f t="shared" si="2"/>
        <v>TRARDS</v>
      </c>
      <c r="T23" t="str">
        <f>'TRA RESID'!J23</f>
        <v>TRAPASMOTICEVDSL19</v>
      </c>
      <c r="U23" t="str">
        <f>'TRA RESID'!H23</f>
        <v>TRARDS</v>
      </c>
      <c r="W23" t="str">
        <f t="shared" si="3"/>
        <v>TRASO2</v>
      </c>
      <c r="X23" s="313">
        <f>_xlfn.IFNA(_xlfn.XLOOKUP(_xlfn.XLOOKUP(LEFT(T23,LEN(T23)-2),TRA_Mapping!$C:$C,TRA_Mapping!$B:$B),TRA_Pollutants!$B:$B,TRA_Pollutants!U:U)*_xlfn.XLOOKUP(_xlfn.XLOOKUP(LEFT(T23,LEN(T23)-2),TRA_Mapping!$C:$C,TRA_Mapping!$B:$B),TRA_Pollutants!$B:$B,TRA_Pollutants!$E:$E),0)</f>
        <v>1.1810909471609769E-3</v>
      </c>
      <c r="AC23" t="s">
        <v>1922</v>
      </c>
      <c r="AD23">
        <f>'City characteristics'!$C$20</f>
        <v>2019</v>
      </c>
      <c r="AE23" t="str">
        <f t="shared" si="4"/>
        <v>TRARDS</v>
      </c>
      <c r="AF23" t="str">
        <f>'TRA RESID'!J23</f>
        <v>TRAPASMOTICEVDSL19</v>
      </c>
      <c r="AG23" t="str">
        <f>'TRA RESID'!H23</f>
        <v>TRARDS</v>
      </c>
      <c r="AI23" t="str">
        <f t="shared" si="5"/>
        <v>TRAPM25</v>
      </c>
      <c r="AJ23" s="313">
        <f>_xlfn.IFNA(_xlfn.XLOOKUP(_xlfn.XLOOKUP(LEFT(AF23,LEN(AF23)-2),TRA_Mapping!$C:$C,TRA_Mapping!$B:$B),TRA_Pollutants!$B:$B,TRA_Pollutants!AD:AD)*_xlfn.XLOOKUP(_xlfn.XLOOKUP(LEFT(AF23,LEN(AF23)-2),TRA_Mapping!$C:$C,TRA_Mapping!$B:$B),TRA_Pollutants!$B:$B,TRA_Pollutants!$E:$E),0)</f>
        <v>1.6572917231091878E-2</v>
      </c>
      <c r="AO23" t="s">
        <v>1922</v>
      </c>
      <c r="AP23">
        <f>'City characteristics'!$C$20</f>
        <v>2019</v>
      </c>
      <c r="AQ23" t="str">
        <f t="shared" si="6"/>
        <v>TRARDS</v>
      </c>
      <c r="AR23" t="str">
        <f>'TRA RESID'!J23</f>
        <v>TRAPASMOTICEVDSL19</v>
      </c>
      <c r="AS23" t="str">
        <f>'TRA RESID'!H23</f>
        <v>TRARDS</v>
      </c>
      <c r="AU23" t="str">
        <f t="shared" si="7"/>
        <v>TRAPM10</v>
      </c>
      <c r="AV23" s="313">
        <f>_xlfn.IFNA(_xlfn.XLOOKUP(_xlfn.XLOOKUP(LEFT(AR23,LEN(AR23)-2),TRA_Mapping!$C:$C,TRA_Mapping!$B:$B),TRA_Pollutants!$B:$B,TRA_Pollutants!AM:AM)*_xlfn.XLOOKUP(_xlfn.XLOOKUP(LEFT(AR23,LEN(AR23)-2),TRA_Mapping!$C:$C,TRA_Mapping!$B:$B),TRA_Pollutants!$B:$B,TRA_Pollutants!$E:$E),0)</f>
        <v>7.7391242012830215E-3</v>
      </c>
    </row>
    <row r="24" spans="5:48">
      <c r="E24" t="s">
        <v>1922</v>
      </c>
      <c r="F24">
        <f>'City characteristics'!$C$20</f>
        <v>2019</v>
      </c>
      <c r="G24" t="str">
        <f t="shared" si="0"/>
        <v>TRABDS</v>
      </c>
      <c r="H24" t="str">
        <f>'TRA RESID'!J24</f>
        <v>TRAPASMOTICEVDSL19</v>
      </c>
      <c r="I24" t="str">
        <f>'TRA RESID'!H24</f>
        <v>TRABDS</v>
      </c>
      <c r="K24" t="str">
        <f t="shared" si="1"/>
        <v>TRANOX</v>
      </c>
      <c r="L24" s="313">
        <f>_xlfn.IFNA(_xlfn.XLOOKUP(_xlfn.XLOOKUP(LEFT(H24,LEN(H24)-2),TRA_Mapping!$C:$C,TRA_Mapping!$B:$B),TRA_Pollutants!$B:$B,TRA_Pollutants!$L:$L)*_xlfn.XLOOKUP(_xlfn.XLOOKUP(LEFT(H24,LEN(H24)-2),TRA_Mapping!$C:$C,TRA_Mapping!$B:$B),TRA_Pollutants!$B:$B,TRA_Pollutants!$E:$E),0)</f>
        <v>0.2402074384927064</v>
      </c>
      <c r="Q24" t="s">
        <v>1922</v>
      </c>
      <c r="R24">
        <f>'City characteristics'!$C$20</f>
        <v>2019</v>
      </c>
      <c r="S24" t="str">
        <f t="shared" si="2"/>
        <v>TRABDS</v>
      </c>
      <c r="T24" t="str">
        <f>'TRA RESID'!J24</f>
        <v>TRAPASMOTICEVDSL19</v>
      </c>
      <c r="U24" t="str">
        <f>'TRA RESID'!H24</f>
        <v>TRABDS</v>
      </c>
      <c r="W24" t="str">
        <f t="shared" si="3"/>
        <v>TRASO2</v>
      </c>
      <c r="X24" s="313">
        <f>_xlfn.IFNA(_xlfn.XLOOKUP(_xlfn.XLOOKUP(LEFT(T24,LEN(T24)-2),TRA_Mapping!$C:$C,TRA_Mapping!$B:$B),TRA_Pollutants!$B:$B,TRA_Pollutants!U:U)*_xlfn.XLOOKUP(_xlfn.XLOOKUP(LEFT(T24,LEN(T24)-2),TRA_Mapping!$C:$C,TRA_Mapping!$B:$B),TRA_Pollutants!$B:$B,TRA_Pollutants!$E:$E),0)</f>
        <v>1.1810909471609769E-3</v>
      </c>
      <c r="AC24" t="s">
        <v>1922</v>
      </c>
      <c r="AD24">
        <f>'City characteristics'!$C$20</f>
        <v>2019</v>
      </c>
      <c r="AE24" t="str">
        <f t="shared" si="4"/>
        <v>TRABDS</v>
      </c>
      <c r="AF24" t="str">
        <f>'TRA RESID'!J24</f>
        <v>TRAPASMOTICEVDSL19</v>
      </c>
      <c r="AG24" t="str">
        <f>'TRA RESID'!H24</f>
        <v>TRABDS</v>
      </c>
      <c r="AI24" t="str">
        <f t="shared" si="5"/>
        <v>TRAPM25</v>
      </c>
      <c r="AJ24" s="313">
        <f>_xlfn.IFNA(_xlfn.XLOOKUP(_xlfn.XLOOKUP(LEFT(AF24,LEN(AF24)-2),TRA_Mapping!$C:$C,TRA_Mapping!$B:$B),TRA_Pollutants!$B:$B,TRA_Pollutants!AD:AD)*_xlfn.XLOOKUP(_xlfn.XLOOKUP(LEFT(AF24,LEN(AF24)-2),TRA_Mapping!$C:$C,TRA_Mapping!$B:$B),TRA_Pollutants!$B:$B,TRA_Pollutants!$E:$E),0)</f>
        <v>1.6572917231091878E-2</v>
      </c>
      <c r="AO24" t="s">
        <v>1922</v>
      </c>
      <c r="AP24">
        <f>'City characteristics'!$C$20</f>
        <v>2019</v>
      </c>
      <c r="AQ24" t="str">
        <f t="shared" si="6"/>
        <v>TRABDS</v>
      </c>
      <c r="AR24" t="str">
        <f>'TRA RESID'!J24</f>
        <v>TRAPASMOTICEVDSL19</v>
      </c>
      <c r="AS24" t="str">
        <f>'TRA RESID'!H24</f>
        <v>TRABDS</v>
      </c>
      <c r="AU24" t="str">
        <f t="shared" si="7"/>
        <v>TRAPM10</v>
      </c>
      <c r="AV24" s="313">
        <f>_xlfn.IFNA(_xlfn.XLOOKUP(_xlfn.XLOOKUP(LEFT(AR24,LEN(AR24)-2),TRA_Mapping!$C:$C,TRA_Mapping!$B:$B),TRA_Pollutants!$B:$B,TRA_Pollutants!AM:AM)*_xlfn.XLOOKUP(_xlfn.XLOOKUP(LEFT(AR24,LEN(AR24)-2),TRA_Mapping!$C:$C,TRA_Mapping!$B:$B),TRA_Pollutants!$B:$B,TRA_Pollutants!$E:$E),0)</f>
        <v>7.7391242012830215E-3</v>
      </c>
    </row>
    <row r="25" spans="5:48">
      <c r="E25" t="s">
        <v>1922</v>
      </c>
      <c r="F25">
        <f>'City characteristics'!$C$20</f>
        <v>2019</v>
      </c>
      <c r="G25" t="str">
        <f t="shared" si="0"/>
        <v>TRACNG</v>
      </c>
      <c r="H25" t="str">
        <f>'TRA RESID'!J25</f>
        <v>TRAPASMOTICEVCNG19</v>
      </c>
      <c r="I25" t="str">
        <f>'TRA RESID'!H25</f>
        <v>TRACNG</v>
      </c>
      <c r="K25" t="str">
        <f t="shared" si="1"/>
        <v>TRANOX</v>
      </c>
      <c r="L25" s="313">
        <f>_xlfn.IFNA(_xlfn.XLOOKUP(_xlfn.XLOOKUP(LEFT(H25,LEN(H25)-2),TRA_Mapping!$C:$C,TRA_Mapping!$B:$B),TRA_Pollutants!$B:$B,TRA_Pollutants!$L:$L)*_xlfn.XLOOKUP(_xlfn.XLOOKUP(LEFT(H25,LEN(H25)-2),TRA_Mapping!$C:$C,TRA_Mapping!$B:$B),TRA_Pollutants!$B:$B,TRA_Pollutants!$E:$E),0)</f>
        <v>4.9133645647879733E-2</v>
      </c>
      <c r="Q25" t="s">
        <v>1922</v>
      </c>
      <c r="R25">
        <f>'City characteristics'!$C$20</f>
        <v>2019</v>
      </c>
      <c r="S25" t="str">
        <f t="shared" si="2"/>
        <v>TRACNG</v>
      </c>
      <c r="T25" t="str">
        <f>'TRA RESID'!J25</f>
        <v>TRAPASMOTICEVCNG19</v>
      </c>
      <c r="U25" t="str">
        <f>'TRA RESID'!H25</f>
        <v>TRACNG</v>
      </c>
      <c r="W25" t="str">
        <f t="shared" si="3"/>
        <v>TRASO2</v>
      </c>
      <c r="X25" s="313">
        <f>_xlfn.IFNA(_xlfn.XLOOKUP(_xlfn.XLOOKUP(LEFT(T25,LEN(T25)-2),TRA_Mapping!$C:$C,TRA_Mapping!$B:$B),TRA_Pollutants!$B:$B,TRA_Pollutants!U:U)*_xlfn.XLOOKUP(_xlfn.XLOOKUP(LEFT(T25,LEN(T25)-2),TRA_Mapping!$C:$C,TRA_Mapping!$B:$B),TRA_Pollutants!$B:$B,TRA_Pollutants!$E:$E),0)</f>
        <v>5.7957889072748794E-4</v>
      </c>
      <c r="AC25" t="s">
        <v>1922</v>
      </c>
      <c r="AD25">
        <f>'City characteristics'!$C$20</f>
        <v>2019</v>
      </c>
      <c r="AE25" t="str">
        <f t="shared" si="4"/>
        <v>TRACNG</v>
      </c>
      <c r="AF25" t="str">
        <f>'TRA RESID'!J25</f>
        <v>TRAPASMOTICEVCNG19</v>
      </c>
      <c r="AG25" t="str">
        <f>'TRA RESID'!H25</f>
        <v>TRACNG</v>
      </c>
      <c r="AI25" t="str">
        <f t="shared" si="5"/>
        <v>TRAPM25</v>
      </c>
      <c r="AJ25" s="313">
        <f>_xlfn.IFNA(_xlfn.XLOOKUP(_xlfn.XLOOKUP(LEFT(AF25,LEN(AF25)-2),TRA_Mapping!$C:$C,TRA_Mapping!$B:$B),TRA_Pollutants!$B:$B,TRA_Pollutants!AD:AD)*_xlfn.XLOOKUP(_xlfn.XLOOKUP(LEFT(AF25,LEN(AF25)-2),TRA_Mapping!$C:$C,TRA_Mapping!$B:$B),TRA_Pollutants!$B:$B,TRA_Pollutants!$E:$E),0)</f>
        <v>1.0786456060585051E-2</v>
      </c>
      <c r="AO25" t="s">
        <v>1922</v>
      </c>
      <c r="AP25">
        <f>'City characteristics'!$C$20</f>
        <v>2019</v>
      </c>
      <c r="AQ25" t="str">
        <f t="shared" si="6"/>
        <v>TRACNG</v>
      </c>
      <c r="AR25" t="str">
        <f>'TRA RESID'!J25</f>
        <v>TRAPASMOTICEVCNG19</v>
      </c>
      <c r="AS25" t="str">
        <f>'TRA RESID'!H25</f>
        <v>TRACNG</v>
      </c>
      <c r="AU25" t="str">
        <f t="shared" si="7"/>
        <v>TRAPM10</v>
      </c>
      <c r="AV25" s="313">
        <f>_xlfn.IFNA(_xlfn.XLOOKUP(_xlfn.XLOOKUP(LEFT(AR25,LEN(AR25)-2),TRA_Mapping!$C:$C,TRA_Mapping!$B:$B),TRA_Pollutants!$B:$B,TRA_Pollutants!AM:AM)*_xlfn.XLOOKUP(_xlfn.XLOOKUP(LEFT(AR25,LEN(AR25)-2),TRA_Mapping!$C:$C,TRA_Mapping!$B:$B),TRA_Pollutants!$B:$B,TRA_Pollutants!$E:$E),0)</f>
        <v>2.7854337606526502E-3</v>
      </c>
    </row>
    <row r="26" spans="5:48">
      <c r="E26" t="s">
        <v>1922</v>
      </c>
      <c r="F26">
        <f>'City characteristics'!$C$20</f>
        <v>2019</v>
      </c>
      <c r="G26" t="str">
        <f t="shared" si="0"/>
        <v>TRARNG</v>
      </c>
      <c r="H26" t="str">
        <f>'TRA RESID'!J26</f>
        <v>TRAPASMOTICEVCNG19</v>
      </c>
      <c r="I26" t="str">
        <f>'TRA RESID'!H26</f>
        <v>TRARNG</v>
      </c>
      <c r="K26" t="str">
        <f t="shared" si="1"/>
        <v>TRANOX</v>
      </c>
      <c r="L26" s="313">
        <f>_xlfn.IFNA(_xlfn.XLOOKUP(_xlfn.XLOOKUP(LEFT(H26,LEN(H26)-2),TRA_Mapping!$C:$C,TRA_Mapping!$B:$B),TRA_Pollutants!$B:$B,TRA_Pollutants!$L:$L)*_xlfn.XLOOKUP(_xlfn.XLOOKUP(LEFT(H26,LEN(H26)-2),TRA_Mapping!$C:$C,TRA_Mapping!$B:$B),TRA_Pollutants!$B:$B,TRA_Pollutants!$E:$E),0)</f>
        <v>4.9133645647879733E-2</v>
      </c>
      <c r="Q26" t="s">
        <v>1922</v>
      </c>
      <c r="R26">
        <f>'City characteristics'!$C$20</f>
        <v>2019</v>
      </c>
      <c r="S26" t="str">
        <f t="shared" si="2"/>
        <v>TRARNG</v>
      </c>
      <c r="T26" t="str">
        <f>'TRA RESID'!J26</f>
        <v>TRAPASMOTICEVCNG19</v>
      </c>
      <c r="U26" t="str">
        <f>'TRA RESID'!H26</f>
        <v>TRARNG</v>
      </c>
      <c r="W26" t="str">
        <f t="shared" si="3"/>
        <v>TRASO2</v>
      </c>
      <c r="X26" s="313">
        <f>_xlfn.IFNA(_xlfn.XLOOKUP(_xlfn.XLOOKUP(LEFT(T26,LEN(T26)-2),TRA_Mapping!$C:$C,TRA_Mapping!$B:$B),TRA_Pollutants!$B:$B,TRA_Pollutants!U:U)*_xlfn.XLOOKUP(_xlfn.XLOOKUP(LEFT(T26,LEN(T26)-2),TRA_Mapping!$C:$C,TRA_Mapping!$B:$B),TRA_Pollutants!$B:$B,TRA_Pollutants!$E:$E),0)</f>
        <v>5.7957889072748794E-4</v>
      </c>
      <c r="AC26" t="s">
        <v>1922</v>
      </c>
      <c r="AD26">
        <f>'City characteristics'!$C$20</f>
        <v>2019</v>
      </c>
      <c r="AE26" t="str">
        <f t="shared" si="4"/>
        <v>TRARNG</v>
      </c>
      <c r="AF26" t="str">
        <f>'TRA RESID'!J26</f>
        <v>TRAPASMOTICEVCNG19</v>
      </c>
      <c r="AG26" t="str">
        <f>'TRA RESID'!H26</f>
        <v>TRARNG</v>
      </c>
      <c r="AI26" t="str">
        <f t="shared" si="5"/>
        <v>TRAPM25</v>
      </c>
      <c r="AJ26" s="313">
        <f>_xlfn.IFNA(_xlfn.XLOOKUP(_xlfn.XLOOKUP(LEFT(AF26,LEN(AF26)-2),TRA_Mapping!$C:$C,TRA_Mapping!$B:$B),TRA_Pollutants!$B:$B,TRA_Pollutants!AD:AD)*_xlfn.XLOOKUP(_xlfn.XLOOKUP(LEFT(AF26,LEN(AF26)-2),TRA_Mapping!$C:$C,TRA_Mapping!$B:$B),TRA_Pollutants!$B:$B,TRA_Pollutants!$E:$E),0)</f>
        <v>1.0786456060585051E-2</v>
      </c>
      <c r="AO26" t="s">
        <v>1922</v>
      </c>
      <c r="AP26">
        <f>'City characteristics'!$C$20</f>
        <v>2019</v>
      </c>
      <c r="AQ26" t="str">
        <f t="shared" si="6"/>
        <v>TRARNG</v>
      </c>
      <c r="AR26" t="str">
        <f>'TRA RESID'!J26</f>
        <v>TRAPASMOTICEVCNG19</v>
      </c>
      <c r="AS26" t="str">
        <f>'TRA RESID'!H26</f>
        <v>TRARNG</v>
      </c>
      <c r="AU26" t="str">
        <f t="shared" si="7"/>
        <v>TRAPM10</v>
      </c>
      <c r="AV26" s="313">
        <f>_xlfn.IFNA(_xlfn.XLOOKUP(_xlfn.XLOOKUP(LEFT(AR26,LEN(AR26)-2),TRA_Mapping!$C:$C,TRA_Mapping!$B:$B),TRA_Pollutants!$B:$B,TRA_Pollutants!AM:AM)*_xlfn.XLOOKUP(_xlfn.XLOOKUP(LEFT(AR26,LEN(AR26)-2),TRA_Mapping!$C:$C,TRA_Mapping!$B:$B),TRA_Pollutants!$B:$B,TRA_Pollutants!$E:$E),0)</f>
        <v>2.7854337606526502E-3</v>
      </c>
    </row>
    <row r="27" spans="5:48">
      <c r="E27" t="s">
        <v>1922</v>
      </c>
      <c r="F27">
        <f>'City characteristics'!$C$20</f>
        <v>2019</v>
      </c>
      <c r="G27" t="str">
        <f t="shared" si="0"/>
        <v>TRAGSL</v>
      </c>
      <c r="H27" t="str">
        <f>'TRA RESID'!J29</f>
        <v>TRAFRECLTICEVGSL19</v>
      </c>
      <c r="I27" t="str">
        <f>'TRA RESID'!H29</f>
        <v>TRAGSL</v>
      </c>
      <c r="K27" t="str">
        <f t="shared" si="1"/>
        <v>TRANOX</v>
      </c>
      <c r="L27" s="313">
        <f>_xlfn.IFNA(_xlfn.XLOOKUP(_xlfn.XLOOKUP(LEFT(H27,LEN(H27)-2),TRA_Mapping!$C:$C,TRA_Mapping!$B:$B),TRA_Pollutants!$B:$B,TRA_Pollutants!$L:$L)*_xlfn.XLOOKUP(_xlfn.XLOOKUP(LEFT(H27,LEN(H27)-2),TRA_Mapping!$C:$C,TRA_Mapping!$B:$B),TRA_Pollutants!$B:$B,TRA_Pollutants!$E:$E),0)</f>
        <v>8.9162212434800381E-2</v>
      </c>
      <c r="Q27" t="s">
        <v>1922</v>
      </c>
      <c r="R27">
        <f>'City characteristics'!$C$20</f>
        <v>2019</v>
      </c>
      <c r="S27" t="str">
        <f t="shared" si="2"/>
        <v>TRAGSL</v>
      </c>
      <c r="T27" t="str">
        <f>'TRA RESID'!J29</f>
        <v>TRAFRECLTICEVGSL19</v>
      </c>
      <c r="U27" t="str">
        <f>'TRA RESID'!H29</f>
        <v>TRAGSL</v>
      </c>
      <c r="W27" t="str">
        <f t="shared" si="3"/>
        <v>TRASO2</v>
      </c>
      <c r="X27" s="313">
        <f>_xlfn.IFNA(_xlfn.XLOOKUP(_xlfn.XLOOKUP(LEFT(T27,LEN(T27)-2),TRA_Mapping!$C:$C,TRA_Mapping!$B:$B),TRA_Pollutants!$B:$B,TRA_Pollutants!U:U)*_xlfn.XLOOKUP(_xlfn.XLOOKUP(LEFT(T27,LEN(T27)-2),TRA_Mapping!$C:$C,TRA_Mapping!$B:$B),TRA_Pollutants!$B:$B,TRA_Pollutants!$E:$E),0)</f>
        <v>5.744501610075621E-4</v>
      </c>
      <c r="AC27" t="s">
        <v>1922</v>
      </c>
      <c r="AD27">
        <f>'City characteristics'!$C$20</f>
        <v>2019</v>
      </c>
      <c r="AE27" t="str">
        <f t="shared" si="4"/>
        <v>TRAGSL</v>
      </c>
      <c r="AF27" t="str">
        <f>'TRA RESID'!J29</f>
        <v>TRAFRECLTICEVGSL19</v>
      </c>
      <c r="AG27" t="str">
        <f>'TRA RESID'!H29</f>
        <v>TRAGSL</v>
      </c>
      <c r="AI27" t="str">
        <f t="shared" si="5"/>
        <v>TRAPM25</v>
      </c>
      <c r="AJ27" s="313">
        <f>_xlfn.IFNA(_xlfn.XLOOKUP(_xlfn.XLOOKUP(LEFT(AF27,LEN(AF27)-2),TRA_Mapping!$C:$C,TRA_Mapping!$B:$B),TRA_Pollutants!$B:$B,TRA_Pollutants!AD:AD)*_xlfn.XLOOKUP(_xlfn.XLOOKUP(LEFT(AF27,LEN(AF27)-2),TRA_Mapping!$C:$C,TRA_Mapping!$B:$B),TRA_Pollutants!$B:$B,TRA_Pollutants!$E:$E),0)</f>
        <v>7.5518390118918793E-3</v>
      </c>
      <c r="AO27" t="s">
        <v>1922</v>
      </c>
      <c r="AP27">
        <f>'City characteristics'!$C$20</f>
        <v>2019</v>
      </c>
      <c r="AQ27" t="str">
        <f t="shared" si="6"/>
        <v>TRAGSL</v>
      </c>
      <c r="AR27" t="str">
        <f>'TRA RESID'!J29</f>
        <v>TRAFRECLTICEVGSL19</v>
      </c>
      <c r="AS27" t="str">
        <f>'TRA RESID'!H29</f>
        <v>TRAGSL</v>
      </c>
      <c r="AU27" t="str">
        <f t="shared" si="7"/>
        <v>TRAPM10</v>
      </c>
      <c r="AV27" s="313">
        <f>_xlfn.IFNA(_xlfn.XLOOKUP(_xlfn.XLOOKUP(LEFT(AR27,LEN(AR27)-2),TRA_Mapping!$C:$C,TRA_Mapping!$B:$B),TRA_Pollutants!$B:$B,TRA_Pollutants!AM:AM)*_xlfn.XLOOKUP(_xlfn.XLOOKUP(LEFT(AR27,LEN(AR27)-2),TRA_Mapping!$C:$C,TRA_Mapping!$B:$B),TRA_Pollutants!$B:$B,TRA_Pollutants!$E:$E),0)</f>
        <v>2.3394631200596358E-3</v>
      </c>
    </row>
    <row r="28" spans="5:48">
      <c r="E28" t="s">
        <v>1922</v>
      </c>
      <c r="F28">
        <f>'City characteristics'!$C$20</f>
        <v>2019</v>
      </c>
      <c r="G28" t="str">
        <f t="shared" si="0"/>
        <v>TRAETH</v>
      </c>
      <c r="H28" t="str">
        <f>'TRA RESID'!J30</f>
        <v>TRAFRECLTICEVGSL19</v>
      </c>
      <c r="I28" t="str">
        <f>'TRA RESID'!H30</f>
        <v>TRAETH</v>
      </c>
      <c r="K28" t="str">
        <f t="shared" si="1"/>
        <v>TRANOX</v>
      </c>
      <c r="L28" s="313">
        <f>_xlfn.IFNA(_xlfn.XLOOKUP(_xlfn.XLOOKUP(LEFT(H28,LEN(H28)-2),TRA_Mapping!$C:$C,TRA_Mapping!$B:$B),TRA_Pollutants!$B:$B,TRA_Pollutants!$L:$L)*_xlfn.XLOOKUP(_xlfn.XLOOKUP(LEFT(H28,LEN(H28)-2),TRA_Mapping!$C:$C,TRA_Mapping!$B:$B),TRA_Pollutants!$B:$B,TRA_Pollutants!$E:$E),0)</f>
        <v>8.9162212434800381E-2</v>
      </c>
      <c r="Q28" t="s">
        <v>1922</v>
      </c>
      <c r="R28">
        <f>'City characteristics'!$C$20</f>
        <v>2019</v>
      </c>
      <c r="S28" t="str">
        <f t="shared" si="2"/>
        <v>TRAETH</v>
      </c>
      <c r="T28" t="str">
        <f>'TRA RESID'!J30</f>
        <v>TRAFRECLTICEVGSL19</v>
      </c>
      <c r="U28" t="str">
        <f>'TRA RESID'!H30</f>
        <v>TRAETH</v>
      </c>
      <c r="W28" t="str">
        <f t="shared" si="3"/>
        <v>TRASO2</v>
      </c>
      <c r="X28" s="313">
        <f>_xlfn.IFNA(_xlfn.XLOOKUP(_xlfn.XLOOKUP(LEFT(T28,LEN(T28)-2),TRA_Mapping!$C:$C,TRA_Mapping!$B:$B),TRA_Pollutants!$B:$B,TRA_Pollutants!U:U)*_xlfn.XLOOKUP(_xlfn.XLOOKUP(LEFT(T28,LEN(T28)-2),TRA_Mapping!$C:$C,TRA_Mapping!$B:$B),TRA_Pollutants!$B:$B,TRA_Pollutants!$E:$E),0)</f>
        <v>5.744501610075621E-4</v>
      </c>
      <c r="AC28" t="s">
        <v>1922</v>
      </c>
      <c r="AD28">
        <f>'City characteristics'!$C$20</f>
        <v>2019</v>
      </c>
      <c r="AE28" t="str">
        <f t="shared" si="4"/>
        <v>TRAETH</v>
      </c>
      <c r="AF28" t="str">
        <f>'TRA RESID'!J30</f>
        <v>TRAFRECLTICEVGSL19</v>
      </c>
      <c r="AG28" t="str">
        <f>'TRA RESID'!H30</f>
        <v>TRAETH</v>
      </c>
      <c r="AI28" t="str">
        <f t="shared" si="5"/>
        <v>TRAPM25</v>
      </c>
      <c r="AJ28" s="313">
        <f>_xlfn.IFNA(_xlfn.XLOOKUP(_xlfn.XLOOKUP(LEFT(AF28,LEN(AF28)-2),TRA_Mapping!$C:$C,TRA_Mapping!$B:$B),TRA_Pollutants!$B:$B,TRA_Pollutants!AD:AD)*_xlfn.XLOOKUP(_xlfn.XLOOKUP(LEFT(AF28,LEN(AF28)-2),TRA_Mapping!$C:$C,TRA_Mapping!$B:$B),TRA_Pollutants!$B:$B,TRA_Pollutants!$E:$E),0)</f>
        <v>7.5518390118918793E-3</v>
      </c>
      <c r="AO28" t="s">
        <v>1922</v>
      </c>
      <c r="AP28">
        <f>'City characteristics'!$C$20</f>
        <v>2019</v>
      </c>
      <c r="AQ28" t="str">
        <f t="shared" si="6"/>
        <v>TRAETH</v>
      </c>
      <c r="AR28" t="str">
        <f>'TRA RESID'!J30</f>
        <v>TRAFRECLTICEVGSL19</v>
      </c>
      <c r="AS28" t="str">
        <f>'TRA RESID'!H30</f>
        <v>TRAETH</v>
      </c>
      <c r="AU28" t="str">
        <f t="shared" si="7"/>
        <v>TRAPM10</v>
      </c>
      <c r="AV28" s="313">
        <f>_xlfn.IFNA(_xlfn.XLOOKUP(_xlfn.XLOOKUP(LEFT(AR28,LEN(AR28)-2),TRA_Mapping!$C:$C,TRA_Mapping!$B:$B),TRA_Pollutants!$B:$B,TRA_Pollutants!AM:AM)*_xlfn.XLOOKUP(_xlfn.XLOOKUP(LEFT(AR28,LEN(AR28)-2),TRA_Mapping!$C:$C,TRA_Mapping!$B:$B),TRA_Pollutants!$B:$B,TRA_Pollutants!$E:$E),0)</f>
        <v>2.3394631200596358E-3</v>
      </c>
    </row>
    <row r="29" spans="5:48">
      <c r="E29" t="s">
        <v>1922</v>
      </c>
      <c r="F29">
        <f>'City characteristics'!$C$20</f>
        <v>2019</v>
      </c>
      <c r="G29" t="str">
        <f t="shared" si="0"/>
        <v>TRADSL</v>
      </c>
      <c r="H29" t="str">
        <f>'TRA RESID'!J31</f>
        <v>TRAFRECLTICEVDSL19</v>
      </c>
      <c r="I29" t="str">
        <f>'TRA RESID'!H31</f>
        <v>TRADSL</v>
      </c>
      <c r="K29" t="str">
        <f t="shared" si="1"/>
        <v>TRANOX</v>
      </c>
      <c r="L29" s="313">
        <f>_xlfn.IFNA(_xlfn.XLOOKUP(_xlfn.XLOOKUP(LEFT(H29,LEN(H29)-2),TRA_Mapping!$C:$C,TRA_Mapping!$B:$B),TRA_Pollutants!$B:$B,TRA_Pollutants!$L:$L)*_xlfn.XLOOKUP(_xlfn.XLOOKUP(LEFT(H29,LEN(H29)-2),TRA_Mapping!$C:$C,TRA_Mapping!$B:$B),TRA_Pollutants!$B:$B,TRA_Pollutants!$E:$E),0)</f>
        <v>0.22202036952233695</v>
      </c>
      <c r="Q29" t="s">
        <v>1922</v>
      </c>
      <c r="R29">
        <f>'City characteristics'!$C$20</f>
        <v>2019</v>
      </c>
      <c r="S29" t="str">
        <f t="shared" si="2"/>
        <v>TRADSL</v>
      </c>
      <c r="T29" t="str">
        <f>'TRA RESID'!J31</f>
        <v>TRAFRECLTICEVDSL19</v>
      </c>
      <c r="U29" t="str">
        <f>'TRA RESID'!H31</f>
        <v>TRADSL</v>
      </c>
      <c r="W29" t="str">
        <f t="shared" si="3"/>
        <v>TRASO2</v>
      </c>
      <c r="X29" s="313">
        <f>_xlfn.IFNA(_xlfn.XLOOKUP(_xlfn.XLOOKUP(LEFT(T29,LEN(T29)-2),TRA_Mapping!$C:$C,TRA_Mapping!$B:$B),TRA_Pollutants!$B:$B,TRA_Pollutants!U:U)*_xlfn.XLOOKUP(_xlfn.XLOOKUP(LEFT(T29,LEN(T29)-2),TRA_Mapping!$C:$C,TRA_Mapping!$B:$B),TRA_Pollutants!$B:$B,TRA_Pollutants!$E:$E),0)</f>
        <v>1.182770497836709E-3</v>
      </c>
      <c r="AC29" t="s">
        <v>1922</v>
      </c>
      <c r="AD29">
        <f>'City characteristics'!$C$20</f>
        <v>2019</v>
      </c>
      <c r="AE29" t="str">
        <f t="shared" si="4"/>
        <v>TRADSL</v>
      </c>
      <c r="AF29" t="str">
        <f>'TRA RESID'!J31</f>
        <v>TRAFRECLTICEVDSL19</v>
      </c>
      <c r="AG29" t="str">
        <f>'TRA RESID'!H31</f>
        <v>TRADSL</v>
      </c>
      <c r="AI29" t="str">
        <f t="shared" si="5"/>
        <v>TRAPM25</v>
      </c>
      <c r="AJ29" s="313">
        <f>_xlfn.IFNA(_xlfn.XLOOKUP(_xlfn.XLOOKUP(LEFT(AF29,LEN(AF29)-2),TRA_Mapping!$C:$C,TRA_Mapping!$B:$B),TRA_Pollutants!$B:$B,TRA_Pollutants!AD:AD)*_xlfn.XLOOKUP(_xlfn.XLOOKUP(LEFT(AF29,LEN(AF29)-2),TRA_Mapping!$C:$C,TRA_Mapping!$B:$B),TRA_Pollutants!$B:$B,TRA_Pollutants!$E:$E),0)</f>
        <v>1.2278247392827582E-2</v>
      </c>
      <c r="AO29" t="s">
        <v>1922</v>
      </c>
      <c r="AP29">
        <f>'City characteristics'!$C$20</f>
        <v>2019</v>
      </c>
      <c r="AQ29" t="str">
        <f t="shared" si="6"/>
        <v>TRADSL</v>
      </c>
      <c r="AR29" t="str">
        <f>'TRA RESID'!J31</f>
        <v>TRAFRECLTICEVDSL19</v>
      </c>
      <c r="AS29" t="str">
        <f>'TRA RESID'!H31</f>
        <v>TRADSL</v>
      </c>
      <c r="AU29" t="str">
        <f t="shared" si="7"/>
        <v>TRAPM10</v>
      </c>
      <c r="AV29" s="313">
        <f>_xlfn.IFNA(_xlfn.XLOOKUP(_xlfn.XLOOKUP(LEFT(AR29,LEN(AR29)-2),TRA_Mapping!$C:$C,TRA_Mapping!$B:$B),TRA_Pollutants!$B:$B,TRA_Pollutants!AM:AM)*_xlfn.XLOOKUP(_xlfn.XLOOKUP(LEFT(AR29,LEN(AR29)-2),TRA_Mapping!$C:$C,TRA_Mapping!$B:$B),TRA_Pollutants!$B:$B,TRA_Pollutants!$E:$E),0)</f>
        <v>5.8989788969508305E-3</v>
      </c>
    </row>
    <row r="30" spans="5:48">
      <c r="E30" t="s">
        <v>1922</v>
      </c>
      <c r="F30">
        <f>'City characteristics'!$C$20</f>
        <v>2019</v>
      </c>
      <c r="G30" t="str">
        <f t="shared" si="0"/>
        <v>TRARDS</v>
      </c>
      <c r="H30" t="str">
        <f>'TRA RESID'!J32</f>
        <v>TRAFRECLTICEVDSL19</v>
      </c>
      <c r="I30" t="str">
        <f>'TRA RESID'!H32</f>
        <v>TRARDS</v>
      </c>
      <c r="K30" t="str">
        <f t="shared" si="1"/>
        <v>TRANOX</v>
      </c>
      <c r="L30" s="313">
        <f>_xlfn.IFNA(_xlfn.XLOOKUP(_xlfn.XLOOKUP(LEFT(H30,LEN(H30)-2),TRA_Mapping!$C:$C,TRA_Mapping!$B:$B),TRA_Pollutants!$B:$B,TRA_Pollutants!$L:$L)*_xlfn.XLOOKUP(_xlfn.XLOOKUP(LEFT(H30,LEN(H30)-2),TRA_Mapping!$C:$C,TRA_Mapping!$B:$B),TRA_Pollutants!$B:$B,TRA_Pollutants!$E:$E),0)</f>
        <v>0.22202036952233695</v>
      </c>
      <c r="Q30" t="s">
        <v>1922</v>
      </c>
      <c r="R30">
        <f>'City characteristics'!$C$20</f>
        <v>2019</v>
      </c>
      <c r="S30" t="str">
        <f t="shared" si="2"/>
        <v>TRARDS</v>
      </c>
      <c r="T30" t="str">
        <f>'TRA RESID'!J32</f>
        <v>TRAFRECLTICEVDSL19</v>
      </c>
      <c r="U30" t="str">
        <f>'TRA RESID'!H32</f>
        <v>TRARDS</v>
      </c>
      <c r="W30" t="str">
        <f t="shared" si="3"/>
        <v>TRASO2</v>
      </c>
      <c r="X30" s="313">
        <f>_xlfn.IFNA(_xlfn.XLOOKUP(_xlfn.XLOOKUP(LEFT(T30,LEN(T30)-2),TRA_Mapping!$C:$C,TRA_Mapping!$B:$B),TRA_Pollutants!$B:$B,TRA_Pollutants!U:U)*_xlfn.XLOOKUP(_xlfn.XLOOKUP(LEFT(T30,LEN(T30)-2),TRA_Mapping!$C:$C,TRA_Mapping!$B:$B),TRA_Pollutants!$B:$B,TRA_Pollutants!$E:$E),0)</f>
        <v>1.182770497836709E-3</v>
      </c>
      <c r="AC30" t="s">
        <v>1922</v>
      </c>
      <c r="AD30">
        <f>'City characteristics'!$C$20</f>
        <v>2019</v>
      </c>
      <c r="AE30" t="str">
        <f t="shared" si="4"/>
        <v>TRARDS</v>
      </c>
      <c r="AF30" t="str">
        <f>'TRA RESID'!J32</f>
        <v>TRAFRECLTICEVDSL19</v>
      </c>
      <c r="AG30" t="str">
        <f>'TRA RESID'!H32</f>
        <v>TRARDS</v>
      </c>
      <c r="AI30" t="str">
        <f t="shared" si="5"/>
        <v>TRAPM25</v>
      </c>
      <c r="AJ30" s="313">
        <f>_xlfn.IFNA(_xlfn.XLOOKUP(_xlfn.XLOOKUP(LEFT(AF30,LEN(AF30)-2),TRA_Mapping!$C:$C,TRA_Mapping!$B:$B),TRA_Pollutants!$B:$B,TRA_Pollutants!AD:AD)*_xlfn.XLOOKUP(_xlfn.XLOOKUP(LEFT(AF30,LEN(AF30)-2),TRA_Mapping!$C:$C,TRA_Mapping!$B:$B),TRA_Pollutants!$B:$B,TRA_Pollutants!$E:$E),0)</f>
        <v>1.2278247392827582E-2</v>
      </c>
      <c r="AO30" t="s">
        <v>1922</v>
      </c>
      <c r="AP30">
        <f>'City characteristics'!$C$20</f>
        <v>2019</v>
      </c>
      <c r="AQ30" t="str">
        <f t="shared" si="6"/>
        <v>TRARDS</v>
      </c>
      <c r="AR30" t="str">
        <f>'TRA RESID'!J32</f>
        <v>TRAFRECLTICEVDSL19</v>
      </c>
      <c r="AS30" t="str">
        <f>'TRA RESID'!H32</f>
        <v>TRARDS</v>
      </c>
      <c r="AU30" t="str">
        <f t="shared" si="7"/>
        <v>TRAPM10</v>
      </c>
      <c r="AV30" s="313">
        <f>_xlfn.IFNA(_xlfn.XLOOKUP(_xlfn.XLOOKUP(LEFT(AR30,LEN(AR30)-2),TRA_Mapping!$C:$C,TRA_Mapping!$B:$B),TRA_Pollutants!$B:$B,TRA_Pollutants!AM:AM)*_xlfn.XLOOKUP(_xlfn.XLOOKUP(LEFT(AR30,LEN(AR30)-2),TRA_Mapping!$C:$C,TRA_Mapping!$B:$B),TRA_Pollutants!$B:$B,TRA_Pollutants!$E:$E),0)</f>
        <v>5.8989788969508305E-3</v>
      </c>
    </row>
    <row r="31" spans="5:48">
      <c r="E31" t="s">
        <v>1922</v>
      </c>
      <c r="F31">
        <f>'City characteristics'!$C$20</f>
        <v>2019</v>
      </c>
      <c r="G31" t="str">
        <f t="shared" si="0"/>
        <v>TRABDS</v>
      </c>
      <c r="H31" t="str">
        <f>'TRA RESID'!J33</f>
        <v>TRAFRECLTICEVDSL19</v>
      </c>
      <c r="I31" t="str">
        <f>'TRA RESID'!H33</f>
        <v>TRABDS</v>
      </c>
      <c r="K31" t="str">
        <f t="shared" si="1"/>
        <v>TRANOX</v>
      </c>
      <c r="L31" s="313">
        <f>_xlfn.IFNA(_xlfn.XLOOKUP(_xlfn.XLOOKUP(LEFT(H31,LEN(H31)-2),TRA_Mapping!$C:$C,TRA_Mapping!$B:$B),TRA_Pollutants!$B:$B,TRA_Pollutants!$L:$L)*_xlfn.XLOOKUP(_xlfn.XLOOKUP(LEFT(H31,LEN(H31)-2),TRA_Mapping!$C:$C,TRA_Mapping!$B:$B),TRA_Pollutants!$B:$B,TRA_Pollutants!$E:$E),0)</f>
        <v>0.22202036952233695</v>
      </c>
      <c r="Q31" t="s">
        <v>1922</v>
      </c>
      <c r="R31">
        <f>'City characteristics'!$C$20</f>
        <v>2019</v>
      </c>
      <c r="S31" t="str">
        <f t="shared" si="2"/>
        <v>TRABDS</v>
      </c>
      <c r="T31" t="str">
        <f>'TRA RESID'!J33</f>
        <v>TRAFRECLTICEVDSL19</v>
      </c>
      <c r="U31" t="str">
        <f>'TRA RESID'!H33</f>
        <v>TRABDS</v>
      </c>
      <c r="W31" t="str">
        <f t="shared" si="3"/>
        <v>TRASO2</v>
      </c>
      <c r="X31" s="313">
        <f>_xlfn.IFNA(_xlfn.XLOOKUP(_xlfn.XLOOKUP(LEFT(T31,LEN(T31)-2),TRA_Mapping!$C:$C,TRA_Mapping!$B:$B),TRA_Pollutants!$B:$B,TRA_Pollutants!U:U)*_xlfn.XLOOKUP(_xlfn.XLOOKUP(LEFT(T31,LEN(T31)-2),TRA_Mapping!$C:$C,TRA_Mapping!$B:$B),TRA_Pollutants!$B:$B,TRA_Pollutants!$E:$E),0)</f>
        <v>1.182770497836709E-3</v>
      </c>
      <c r="AC31" t="s">
        <v>1922</v>
      </c>
      <c r="AD31">
        <f>'City characteristics'!$C$20</f>
        <v>2019</v>
      </c>
      <c r="AE31" t="str">
        <f t="shared" si="4"/>
        <v>TRABDS</v>
      </c>
      <c r="AF31" t="str">
        <f>'TRA RESID'!J33</f>
        <v>TRAFRECLTICEVDSL19</v>
      </c>
      <c r="AG31" t="str">
        <f>'TRA RESID'!H33</f>
        <v>TRABDS</v>
      </c>
      <c r="AI31" t="str">
        <f t="shared" si="5"/>
        <v>TRAPM25</v>
      </c>
      <c r="AJ31" s="313">
        <f>_xlfn.IFNA(_xlfn.XLOOKUP(_xlfn.XLOOKUP(LEFT(AF31,LEN(AF31)-2),TRA_Mapping!$C:$C,TRA_Mapping!$B:$B),TRA_Pollutants!$B:$B,TRA_Pollutants!AD:AD)*_xlfn.XLOOKUP(_xlfn.XLOOKUP(LEFT(AF31,LEN(AF31)-2),TRA_Mapping!$C:$C,TRA_Mapping!$B:$B),TRA_Pollutants!$B:$B,TRA_Pollutants!$E:$E),0)</f>
        <v>1.2278247392827582E-2</v>
      </c>
      <c r="AO31" t="s">
        <v>1922</v>
      </c>
      <c r="AP31">
        <f>'City characteristics'!$C$20</f>
        <v>2019</v>
      </c>
      <c r="AQ31" t="str">
        <f t="shared" si="6"/>
        <v>TRABDS</v>
      </c>
      <c r="AR31" t="str">
        <f>'TRA RESID'!J33</f>
        <v>TRAFRECLTICEVDSL19</v>
      </c>
      <c r="AS31" t="str">
        <f>'TRA RESID'!H33</f>
        <v>TRABDS</v>
      </c>
      <c r="AU31" t="str">
        <f t="shared" si="7"/>
        <v>TRAPM10</v>
      </c>
      <c r="AV31" s="313">
        <f>_xlfn.IFNA(_xlfn.XLOOKUP(_xlfn.XLOOKUP(LEFT(AR31,LEN(AR31)-2),TRA_Mapping!$C:$C,TRA_Mapping!$B:$B),TRA_Pollutants!$B:$B,TRA_Pollutants!AM:AM)*_xlfn.XLOOKUP(_xlfn.XLOOKUP(LEFT(AR31,LEN(AR31)-2),TRA_Mapping!$C:$C,TRA_Mapping!$B:$B),TRA_Pollutants!$B:$B,TRA_Pollutants!$E:$E),0)</f>
        <v>5.8989788969508305E-3</v>
      </c>
    </row>
    <row r="32" spans="5:48">
      <c r="E32" t="s">
        <v>1922</v>
      </c>
      <c r="F32">
        <f>'City characteristics'!$C$20</f>
        <v>2019</v>
      </c>
      <c r="G32" t="str">
        <f t="shared" si="0"/>
        <v>TRACNG</v>
      </c>
      <c r="H32" t="str">
        <f>'TRA RESID'!J34</f>
        <v>TRAFRECLTICEVCNG19</v>
      </c>
      <c r="I32" t="str">
        <f>'TRA RESID'!H34</f>
        <v>TRACNG</v>
      </c>
      <c r="K32" t="str">
        <f t="shared" si="1"/>
        <v>TRANOX</v>
      </c>
      <c r="L32" s="313">
        <f>_xlfn.IFNA(_xlfn.XLOOKUP(_xlfn.XLOOKUP(LEFT(H32,LEN(H32)-2),TRA_Mapping!$C:$C,TRA_Mapping!$B:$B),TRA_Pollutants!$B:$B,TRA_Pollutants!$L:$L)*_xlfn.XLOOKUP(_xlfn.XLOOKUP(LEFT(H32,LEN(H32)-2),TRA_Mapping!$C:$C,TRA_Mapping!$B:$B),TRA_Pollutants!$B:$B,TRA_Pollutants!$E:$E),0)</f>
        <v>9.5239596645626146E-2</v>
      </c>
      <c r="Q32" t="s">
        <v>1922</v>
      </c>
      <c r="R32">
        <f>'City characteristics'!$C$20</f>
        <v>2019</v>
      </c>
      <c r="S32" t="str">
        <f t="shared" si="2"/>
        <v>TRACNG</v>
      </c>
      <c r="T32" t="str">
        <f>'TRA RESID'!J34</f>
        <v>TRAFRECLTICEVCNG19</v>
      </c>
      <c r="U32" t="str">
        <f>'TRA RESID'!H34</f>
        <v>TRACNG</v>
      </c>
      <c r="W32" t="str">
        <f t="shared" si="3"/>
        <v>TRASO2</v>
      </c>
      <c r="X32" s="313">
        <f>_xlfn.IFNA(_xlfn.XLOOKUP(_xlfn.XLOOKUP(LEFT(T32,LEN(T32)-2),TRA_Mapping!$C:$C,TRA_Mapping!$B:$B),TRA_Pollutants!$B:$B,TRA_Pollutants!U:U)*_xlfn.XLOOKUP(_xlfn.XLOOKUP(LEFT(T32,LEN(T32)-2),TRA_Mapping!$C:$C,TRA_Mapping!$B:$B),TRA_Pollutants!$B:$B,TRA_Pollutants!$E:$E),0)</f>
        <v>6.1360524972820787E-4</v>
      </c>
      <c r="AC32" t="s">
        <v>1922</v>
      </c>
      <c r="AD32">
        <f>'City characteristics'!$C$20</f>
        <v>2019</v>
      </c>
      <c r="AE32" t="str">
        <f t="shared" si="4"/>
        <v>TRACNG</v>
      </c>
      <c r="AF32" t="str">
        <f>'TRA RESID'!J34</f>
        <v>TRAFRECLTICEVCNG19</v>
      </c>
      <c r="AG32" t="str">
        <f>'TRA RESID'!H34</f>
        <v>TRACNG</v>
      </c>
      <c r="AI32" t="str">
        <f t="shared" si="5"/>
        <v>TRAPM25</v>
      </c>
      <c r="AJ32" s="313">
        <f>_xlfn.IFNA(_xlfn.XLOOKUP(_xlfn.XLOOKUP(LEFT(AF32,LEN(AF32)-2),TRA_Mapping!$C:$C,TRA_Mapping!$B:$B),TRA_Pollutants!$B:$B,TRA_Pollutants!AD:AD)*_xlfn.XLOOKUP(_xlfn.XLOOKUP(LEFT(AF32,LEN(AF32)-2),TRA_Mapping!$C:$C,TRA_Mapping!$B:$B),TRA_Pollutants!$B:$B,TRA_Pollutants!$E:$E),0)</f>
        <v>8.0665797963596336E-3</v>
      </c>
      <c r="AO32" t="s">
        <v>1922</v>
      </c>
      <c r="AP32">
        <f>'City characteristics'!$C$20</f>
        <v>2019</v>
      </c>
      <c r="AQ32" t="str">
        <f t="shared" si="6"/>
        <v>TRACNG</v>
      </c>
      <c r="AR32" t="str">
        <f>'TRA RESID'!J34</f>
        <v>TRAFRECLTICEVCNG19</v>
      </c>
      <c r="AS32" t="str">
        <f>'TRA RESID'!H34</f>
        <v>TRACNG</v>
      </c>
      <c r="AU32" t="str">
        <f t="shared" si="7"/>
        <v>TRAPM10</v>
      </c>
      <c r="AV32" s="313">
        <f>_xlfn.IFNA(_xlfn.XLOOKUP(_xlfn.XLOOKUP(LEFT(AR32,LEN(AR32)-2),TRA_Mapping!$C:$C,TRA_Mapping!$B:$B),TRA_Pollutants!$B:$B,TRA_Pollutants!AM:AM)*_xlfn.XLOOKUP(_xlfn.XLOOKUP(LEFT(AR32,LEN(AR32)-2),TRA_Mapping!$C:$C,TRA_Mapping!$B:$B),TRA_Pollutants!$B:$B,TRA_Pollutants!$E:$E),0)</f>
        <v>2.4989232303396082E-3</v>
      </c>
    </row>
    <row r="33" spans="5:48">
      <c r="E33" t="s">
        <v>1922</v>
      </c>
      <c r="F33">
        <f>'City characteristics'!$C$20</f>
        <v>2019</v>
      </c>
      <c r="G33" t="str">
        <f t="shared" si="0"/>
        <v>TRARNG</v>
      </c>
      <c r="H33" t="str">
        <f>'TRA RESID'!J35</f>
        <v>TRAFRECLTICEVCNG19</v>
      </c>
      <c r="I33" t="str">
        <f>'TRA RESID'!H35</f>
        <v>TRARNG</v>
      </c>
      <c r="K33" t="str">
        <f t="shared" si="1"/>
        <v>TRANOX</v>
      </c>
      <c r="L33" s="313">
        <f>_xlfn.IFNA(_xlfn.XLOOKUP(_xlfn.XLOOKUP(LEFT(H33,LEN(H33)-2),TRA_Mapping!$C:$C,TRA_Mapping!$B:$B),TRA_Pollutants!$B:$B,TRA_Pollutants!$L:$L)*_xlfn.XLOOKUP(_xlfn.XLOOKUP(LEFT(H33,LEN(H33)-2),TRA_Mapping!$C:$C,TRA_Mapping!$B:$B),TRA_Pollutants!$B:$B,TRA_Pollutants!$E:$E),0)</f>
        <v>9.5239596645626146E-2</v>
      </c>
      <c r="Q33" t="s">
        <v>1922</v>
      </c>
      <c r="R33">
        <f>'City characteristics'!$C$20</f>
        <v>2019</v>
      </c>
      <c r="S33" t="str">
        <f t="shared" si="2"/>
        <v>TRARNG</v>
      </c>
      <c r="T33" t="str">
        <f>'TRA RESID'!J35</f>
        <v>TRAFRECLTICEVCNG19</v>
      </c>
      <c r="U33" t="str">
        <f>'TRA RESID'!H35</f>
        <v>TRARNG</v>
      </c>
      <c r="W33" t="str">
        <f t="shared" si="3"/>
        <v>TRASO2</v>
      </c>
      <c r="X33" s="313">
        <f>_xlfn.IFNA(_xlfn.XLOOKUP(_xlfn.XLOOKUP(LEFT(T33,LEN(T33)-2),TRA_Mapping!$C:$C,TRA_Mapping!$B:$B),TRA_Pollutants!$B:$B,TRA_Pollutants!U:U)*_xlfn.XLOOKUP(_xlfn.XLOOKUP(LEFT(T33,LEN(T33)-2),TRA_Mapping!$C:$C,TRA_Mapping!$B:$B),TRA_Pollutants!$B:$B,TRA_Pollutants!$E:$E),0)</f>
        <v>6.1360524972820787E-4</v>
      </c>
      <c r="AC33" t="s">
        <v>1922</v>
      </c>
      <c r="AD33">
        <f>'City characteristics'!$C$20</f>
        <v>2019</v>
      </c>
      <c r="AE33" t="str">
        <f t="shared" si="4"/>
        <v>TRARNG</v>
      </c>
      <c r="AF33" t="str">
        <f>'TRA RESID'!J35</f>
        <v>TRAFRECLTICEVCNG19</v>
      </c>
      <c r="AG33" t="str">
        <f>'TRA RESID'!H35</f>
        <v>TRARNG</v>
      </c>
      <c r="AI33" t="str">
        <f t="shared" si="5"/>
        <v>TRAPM25</v>
      </c>
      <c r="AJ33" s="313">
        <f>_xlfn.IFNA(_xlfn.XLOOKUP(_xlfn.XLOOKUP(LEFT(AF33,LEN(AF33)-2),TRA_Mapping!$C:$C,TRA_Mapping!$B:$B),TRA_Pollutants!$B:$B,TRA_Pollutants!AD:AD)*_xlfn.XLOOKUP(_xlfn.XLOOKUP(LEFT(AF33,LEN(AF33)-2),TRA_Mapping!$C:$C,TRA_Mapping!$B:$B),TRA_Pollutants!$B:$B,TRA_Pollutants!$E:$E),0)</f>
        <v>8.0665797963596336E-3</v>
      </c>
      <c r="AO33" t="s">
        <v>1922</v>
      </c>
      <c r="AP33">
        <f>'City characteristics'!$C$20</f>
        <v>2019</v>
      </c>
      <c r="AQ33" t="str">
        <f t="shared" si="6"/>
        <v>TRARNG</v>
      </c>
      <c r="AR33" t="str">
        <f>'TRA RESID'!J35</f>
        <v>TRAFRECLTICEVCNG19</v>
      </c>
      <c r="AS33" t="str">
        <f>'TRA RESID'!H35</f>
        <v>TRARNG</v>
      </c>
      <c r="AU33" t="str">
        <f t="shared" si="7"/>
        <v>TRAPM10</v>
      </c>
      <c r="AV33" s="313">
        <f>_xlfn.IFNA(_xlfn.XLOOKUP(_xlfn.XLOOKUP(LEFT(AR33,LEN(AR33)-2),TRA_Mapping!$C:$C,TRA_Mapping!$B:$B),TRA_Pollutants!$B:$B,TRA_Pollutants!AM:AM)*_xlfn.XLOOKUP(_xlfn.XLOOKUP(LEFT(AR33,LEN(AR33)-2),TRA_Mapping!$C:$C,TRA_Mapping!$B:$B),TRA_Pollutants!$B:$B,TRA_Pollutants!$E:$E),0)</f>
        <v>2.4989232303396082E-3</v>
      </c>
    </row>
    <row r="34" spans="5:48">
      <c r="E34" t="s">
        <v>1922</v>
      </c>
      <c r="F34">
        <f>'City characteristics'!$C$20</f>
        <v>2019</v>
      </c>
      <c r="G34" t="str">
        <f t="shared" si="0"/>
        <v>TRAGSL</v>
      </c>
      <c r="H34" t="str">
        <f>'TRA RESID'!J38</f>
        <v>TRAFRERFTICEVGSL19</v>
      </c>
      <c r="I34" t="str">
        <f>'TRA RESID'!H38</f>
        <v>TRAGSL</v>
      </c>
      <c r="K34" t="str">
        <f t="shared" si="1"/>
        <v>TRANOX</v>
      </c>
      <c r="L34" s="313">
        <f>_xlfn.IFNA(_xlfn.XLOOKUP(_xlfn.XLOOKUP(LEFT(H34,LEN(H34)-2),TRA_Mapping!$C:$C,TRA_Mapping!$B:$B),TRA_Pollutants!$B:$B,TRA_Pollutants!$L:$L)*_xlfn.XLOOKUP(_xlfn.XLOOKUP(LEFT(H34,LEN(H34)-2),TRA_Mapping!$C:$C,TRA_Mapping!$B:$B),TRA_Pollutants!$B:$B,TRA_Pollutants!$E:$E),0)</f>
        <v>4.358522380887403E-2</v>
      </c>
      <c r="Q34" t="s">
        <v>1922</v>
      </c>
      <c r="R34">
        <f>'City characteristics'!$C$20</f>
        <v>2019</v>
      </c>
      <c r="S34" t="str">
        <f t="shared" si="2"/>
        <v>TRAGSL</v>
      </c>
      <c r="T34" t="str">
        <f>'TRA RESID'!J38</f>
        <v>TRAFRERFTICEVGSL19</v>
      </c>
      <c r="U34" t="str">
        <f>'TRA RESID'!H38</f>
        <v>TRAGSL</v>
      </c>
      <c r="W34" t="str">
        <f t="shared" si="3"/>
        <v>TRASO2</v>
      </c>
      <c r="X34" s="313">
        <f>_xlfn.IFNA(_xlfn.XLOOKUP(_xlfn.XLOOKUP(LEFT(T34,LEN(T34)-2),TRA_Mapping!$C:$C,TRA_Mapping!$B:$B),TRA_Pollutants!$B:$B,TRA_Pollutants!U:U)*_xlfn.XLOOKUP(_xlfn.XLOOKUP(LEFT(T34,LEN(T34)-2),TRA_Mapping!$C:$C,TRA_Mapping!$B:$B),TRA_Pollutants!$B:$B,TRA_Pollutants!$E:$E),0)</f>
        <v>4.4420119059784125E-4</v>
      </c>
      <c r="AC34" t="s">
        <v>1922</v>
      </c>
      <c r="AD34">
        <f>'City characteristics'!$C$20</f>
        <v>2019</v>
      </c>
      <c r="AE34" t="str">
        <f t="shared" si="4"/>
        <v>TRAGSL</v>
      </c>
      <c r="AF34" t="str">
        <f>'TRA RESID'!J38</f>
        <v>TRAFRERFTICEVGSL19</v>
      </c>
      <c r="AG34" t="str">
        <f>'TRA RESID'!H38</f>
        <v>TRAGSL</v>
      </c>
      <c r="AI34" t="str">
        <f t="shared" si="5"/>
        <v>TRAPM25</v>
      </c>
      <c r="AJ34" s="313">
        <f>_xlfn.IFNA(_xlfn.XLOOKUP(_xlfn.XLOOKUP(LEFT(AF34,LEN(AF34)-2),TRA_Mapping!$C:$C,TRA_Mapping!$B:$B),TRA_Pollutants!$B:$B,TRA_Pollutants!AD:AD)*_xlfn.XLOOKUP(_xlfn.XLOOKUP(LEFT(AF34,LEN(AF34)-2),TRA_Mapping!$C:$C,TRA_Mapping!$B:$B),TRA_Pollutants!$B:$B,TRA_Pollutants!$E:$E),0)</f>
        <v>5.561356619370207E-3</v>
      </c>
      <c r="AO34" t="s">
        <v>1922</v>
      </c>
      <c r="AP34">
        <f>'City characteristics'!$C$20</f>
        <v>2019</v>
      </c>
      <c r="AQ34" t="str">
        <f t="shared" si="6"/>
        <v>TRAGSL</v>
      </c>
      <c r="AR34" t="str">
        <f>'TRA RESID'!J38</f>
        <v>TRAFRERFTICEVGSL19</v>
      </c>
      <c r="AS34" t="str">
        <f>'TRA RESID'!H38</f>
        <v>TRAGSL</v>
      </c>
      <c r="AU34" t="str">
        <f t="shared" si="7"/>
        <v>TRAPM10</v>
      </c>
      <c r="AV34" s="313">
        <f>_xlfn.IFNA(_xlfn.XLOOKUP(_xlfn.XLOOKUP(LEFT(AR34,LEN(AR34)-2),TRA_Mapping!$C:$C,TRA_Mapping!$B:$B),TRA_Pollutants!$B:$B,TRA_Pollutants!AM:AM)*_xlfn.XLOOKUP(_xlfn.XLOOKUP(LEFT(AR34,LEN(AR34)-2),TRA_Mapping!$C:$C,TRA_Mapping!$B:$B),TRA_Pollutants!$B:$B,TRA_Pollutants!$E:$E),0)</f>
        <v>1.5946896034105191E-3</v>
      </c>
    </row>
    <row r="35" spans="5:48">
      <c r="E35" t="s">
        <v>1922</v>
      </c>
      <c r="F35">
        <f>'City characteristics'!$C$20</f>
        <v>2019</v>
      </c>
      <c r="G35" t="str">
        <f t="shared" si="0"/>
        <v>TRAETH</v>
      </c>
      <c r="H35" t="str">
        <f>'TRA RESID'!J39</f>
        <v>TRAFRERFTICEVGSL19</v>
      </c>
      <c r="I35" t="str">
        <f>'TRA RESID'!H39</f>
        <v>TRAETH</v>
      </c>
      <c r="K35" t="str">
        <f t="shared" si="1"/>
        <v>TRANOX</v>
      </c>
      <c r="L35" s="313">
        <f>_xlfn.IFNA(_xlfn.XLOOKUP(_xlfn.XLOOKUP(LEFT(H35,LEN(H35)-2),TRA_Mapping!$C:$C,TRA_Mapping!$B:$B),TRA_Pollutants!$B:$B,TRA_Pollutants!$L:$L)*_xlfn.XLOOKUP(_xlfn.XLOOKUP(LEFT(H35,LEN(H35)-2),TRA_Mapping!$C:$C,TRA_Mapping!$B:$B),TRA_Pollutants!$B:$B,TRA_Pollutants!$E:$E),0)</f>
        <v>4.358522380887403E-2</v>
      </c>
      <c r="Q35" t="s">
        <v>1922</v>
      </c>
      <c r="R35">
        <f>'City characteristics'!$C$20</f>
        <v>2019</v>
      </c>
      <c r="S35" t="str">
        <f t="shared" si="2"/>
        <v>TRAETH</v>
      </c>
      <c r="T35" t="str">
        <f>'TRA RESID'!J39</f>
        <v>TRAFRERFTICEVGSL19</v>
      </c>
      <c r="U35" t="str">
        <f>'TRA RESID'!H39</f>
        <v>TRAETH</v>
      </c>
      <c r="W35" t="str">
        <f t="shared" si="3"/>
        <v>TRASO2</v>
      </c>
      <c r="X35" s="313">
        <f>_xlfn.IFNA(_xlfn.XLOOKUP(_xlfn.XLOOKUP(LEFT(T35,LEN(T35)-2),TRA_Mapping!$C:$C,TRA_Mapping!$B:$B),TRA_Pollutants!$B:$B,TRA_Pollutants!U:U)*_xlfn.XLOOKUP(_xlfn.XLOOKUP(LEFT(T35,LEN(T35)-2),TRA_Mapping!$C:$C,TRA_Mapping!$B:$B),TRA_Pollutants!$B:$B,TRA_Pollutants!$E:$E),0)</f>
        <v>4.4420119059784125E-4</v>
      </c>
      <c r="AC35" t="s">
        <v>1922</v>
      </c>
      <c r="AD35">
        <f>'City characteristics'!$C$20</f>
        <v>2019</v>
      </c>
      <c r="AE35" t="str">
        <f t="shared" si="4"/>
        <v>TRAETH</v>
      </c>
      <c r="AF35" t="str">
        <f>'TRA RESID'!J39</f>
        <v>TRAFRERFTICEVGSL19</v>
      </c>
      <c r="AG35" t="str">
        <f>'TRA RESID'!H39</f>
        <v>TRAETH</v>
      </c>
      <c r="AI35" t="str">
        <f t="shared" si="5"/>
        <v>TRAPM25</v>
      </c>
      <c r="AJ35" s="313">
        <f>_xlfn.IFNA(_xlfn.XLOOKUP(_xlfn.XLOOKUP(LEFT(AF35,LEN(AF35)-2),TRA_Mapping!$C:$C,TRA_Mapping!$B:$B),TRA_Pollutants!$B:$B,TRA_Pollutants!AD:AD)*_xlfn.XLOOKUP(_xlfn.XLOOKUP(LEFT(AF35,LEN(AF35)-2),TRA_Mapping!$C:$C,TRA_Mapping!$B:$B),TRA_Pollutants!$B:$B,TRA_Pollutants!$E:$E),0)</f>
        <v>5.561356619370207E-3</v>
      </c>
      <c r="AO35" t="s">
        <v>1922</v>
      </c>
      <c r="AP35">
        <f>'City characteristics'!$C$20</f>
        <v>2019</v>
      </c>
      <c r="AQ35" t="str">
        <f t="shared" si="6"/>
        <v>TRAETH</v>
      </c>
      <c r="AR35" t="str">
        <f>'TRA RESID'!J39</f>
        <v>TRAFRERFTICEVGSL19</v>
      </c>
      <c r="AS35" t="str">
        <f>'TRA RESID'!H39</f>
        <v>TRAETH</v>
      </c>
      <c r="AU35" t="str">
        <f t="shared" si="7"/>
        <v>TRAPM10</v>
      </c>
      <c r="AV35" s="313">
        <f>_xlfn.IFNA(_xlfn.XLOOKUP(_xlfn.XLOOKUP(LEFT(AR35,LEN(AR35)-2),TRA_Mapping!$C:$C,TRA_Mapping!$B:$B),TRA_Pollutants!$B:$B,TRA_Pollutants!AM:AM)*_xlfn.XLOOKUP(_xlfn.XLOOKUP(LEFT(AR35,LEN(AR35)-2),TRA_Mapping!$C:$C,TRA_Mapping!$B:$B),TRA_Pollutants!$B:$B,TRA_Pollutants!$E:$E),0)</f>
        <v>1.5946896034105191E-3</v>
      </c>
    </row>
    <row r="36" spans="5:48">
      <c r="E36" t="s">
        <v>1922</v>
      </c>
      <c r="F36">
        <f>'City characteristics'!$C$20</f>
        <v>2019</v>
      </c>
      <c r="G36" t="str">
        <f t="shared" si="0"/>
        <v>TRADSL</v>
      </c>
      <c r="H36" t="str">
        <f>'TRA RESID'!J40</f>
        <v>TRAFRERFTICEVDSL19</v>
      </c>
      <c r="I36" t="str">
        <f>'TRA RESID'!H40</f>
        <v>TRADSL</v>
      </c>
      <c r="K36" t="str">
        <f t="shared" si="1"/>
        <v>TRANOX</v>
      </c>
      <c r="L36" s="313">
        <f>_xlfn.IFNA(_xlfn.XLOOKUP(_xlfn.XLOOKUP(LEFT(H36,LEN(H36)-2),TRA_Mapping!$C:$C,TRA_Mapping!$B:$B),TRA_Pollutants!$B:$B,TRA_Pollutants!$L:$L)*_xlfn.XLOOKUP(_xlfn.XLOOKUP(LEFT(H36,LEN(H36)-2),TRA_Mapping!$C:$C,TRA_Mapping!$B:$B),TRA_Pollutants!$B:$B,TRA_Pollutants!$E:$E),0)</f>
        <v>0.13659506821140072</v>
      </c>
      <c r="Q36" t="s">
        <v>1922</v>
      </c>
      <c r="R36">
        <f>'City characteristics'!$C$20</f>
        <v>2019</v>
      </c>
      <c r="S36" t="str">
        <f t="shared" si="2"/>
        <v>TRADSL</v>
      </c>
      <c r="T36" t="str">
        <f>'TRA RESID'!J40</f>
        <v>TRAFRERFTICEVDSL19</v>
      </c>
      <c r="U36" t="str">
        <f>'TRA RESID'!H40</f>
        <v>TRADSL</v>
      </c>
      <c r="W36" t="str">
        <f t="shared" si="3"/>
        <v>TRASO2</v>
      </c>
      <c r="X36" s="313">
        <f>_xlfn.IFNA(_xlfn.XLOOKUP(_xlfn.XLOOKUP(LEFT(T36,LEN(T36)-2),TRA_Mapping!$C:$C,TRA_Mapping!$B:$B),TRA_Pollutants!$B:$B,TRA_Pollutants!U:U)*_xlfn.XLOOKUP(_xlfn.XLOOKUP(LEFT(T36,LEN(T36)-2),TRA_Mapping!$C:$C,TRA_Mapping!$B:$B),TRA_Pollutants!$B:$B,TRA_Pollutants!$E:$E),0)</f>
        <v>7.6580968660654592E-4</v>
      </c>
      <c r="AC36" t="s">
        <v>1922</v>
      </c>
      <c r="AD36">
        <f>'City characteristics'!$C$20</f>
        <v>2019</v>
      </c>
      <c r="AE36" t="str">
        <f t="shared" si="4"/>
        <v>TRADSL</v>
      </c>
      <c r="AF36" t="str">
        <f>'TRA RESID'!J40</f>
        <v>TRAFRERFTICEVDSL19</v>
      </c>
      <c r="AG36" t="str">
        <f>'TRA RESID'!H40</f>
        <v>TRADSL</v>
      </c>
      <c r="AI36" t="str">
        <f t="shared" si="5"/>
        <v>TRAPM25</v>
      </c>
      <c r="AJ36" s="313">
        <f>_xlfn.IFNA(_xlfn.XLOOKUP(_xlfn.XLOOKUP(LEFT(AF36,LEN(AF36)-2),TRA_Mapping!$C:$C,TRA_Mapping!$B:$B),TRA_Pollutants!$B:$B,TRA_Pollutants!AD:AD)*_xlfn.XLOOKUP(_xlfn.XLOOKUP(LEFT(AF36,LEN(AF36)-2),TRA_Mapping!$C:$C,TRA_Mapping!$B:$B),TRA_Pollutants!$B:$B,TRA_Pollutants!$E:$E),0)</f>
        <v>8.7104317288550295E-3</v>
      </c>
      <c r="AO36" t="s">
        <v>1922</v>
      </c>
      <c r="AP36">
        <f>'City characteristics'!$C$20</f>
        <v>2019</v>
      </c>
      <c r="AQ36" t="str">
        <f t="shared" si="6"/>
        <v>TRADSL</v>
      </c>
      <c r="AR36" t="str">
        <f>'TRA RESID'!J40</f>
        <v>TRAFRERFTICEVDSL19</v>
      </c>
      <c r="AS36" t="str">
        <f>'TRA RESID'!H40</f>
        <v>TRADSL</v>
      </c>
      <c r="AU36" t="str">
        <f t="shared" si="7"/>
        <v>TRAPM10</v>
      </c>
      <c r="AV36" s="313">
        <f>_xlfn.IFNA(_xlfn.XLOOKUP(_xlfn.XLOOKUP(LEFT(AR36,LEN(AR36)-2),TRA_Mapping!$C:$C,TRA_Mapping!$B:$B),TRA_Pollutants!$B:$B,TRA_Pollutants!AM:AM)*_xlfn.XLOOKUP(_xlfn.XLOOKUP(LEFT(AR36,LEN(AR36)-2),TRA_Mapping!$C:$C,TRA_Mapping!$B:$B),TRA_Pollutants!$B:$B,TRA_Pollutants!$E:$E),0)</f>
        <v>3.6484086337839616E-3</v>
      </c>
    </row>
    <row r="37" spans="5:48">
      <c r="E37" t="s">
        <v>1922</v>
      </c>
      <c r="F37">
        <f>'City characteristics'!$C$20</f>
        <v>2019</v>
      </c>
      <c r="G37" t="str">
        <f t="shared" si="0"/>
        <v>TRARDS</v>
      </c>
      <c r="H37" t="str">
        <f>'TRA RESID'!J41</f>
        <v>TRAFRERFTICEVDSL19</v>
      </c>
      <c r="I37" t="str">
        <f>'TRA RESID'!H41</f>
        <v>TRARDS</v>
      </c>
      <c r="K37" t="str">
        <f t="shared" si="1"/>
        <v>TRANOX</v>
      </c>
      <c r="L37" s="313">
        <f>_xlfn.IFNA(_xlfn.XLOOKUP(_xlfn.XLOOKUP(LEFT(H37,LEN(H37)-2),TRA_Mapping!$C:$C,TRA_Mapping!$B:$B),TRA_Pollutants!$B:$B,TRA_Pollutants!$L:$L)*_xlfn.XLOOKUP(_xlfn.XLOOKUP(LEFT(H37,LEN(H37)-2),TRA_Mapping!$C:$C,TRA_Mapping!$B:$B),TRA_Pollutants!$B:$B,TRA_Pollutants!$E:$E),0)</f>
        <v>0.13659506821140072</v>
      </c>
      <c r="Q37" t="s">
        <v>1922</v>
      </c>
      <c r="R37">
        <f>'City characteristics'!$C$20</f>
        <v>2019</v>
      </c>
      <c r="S37" t="str">
        <f t="shared" si="2"/>
        <v>TRARDS</v>
      </c>
      <c r="T37" t="str">
        <f>'TRA RESID'!J41</f>
        <v>TRAFRERFTICEVDSL19</v>
      </c>
      <c r="U37" t="str">
        <f>'TRA RESID'!H41</f>
        <v>TRARDS</v>
      </c>
      <c r="W37" t="str">
        <f t="shared" si="3"/>
        <v>TRASO2</v>
      </c>
      <c r="X37" s="313">
        <f>_xlfn.IFNA(_xlfn.XLOOKUP(_xlfn.XLOOKUP(LEFT(T37,LEN(T37)-2),TRA_Mapping!$C:$C,TRA_Mapping!$B:$B),TRA_Pollutants!$B:$B,TRA_Pollutants!U:U)*_xlfn.XLOOKUP(_xlfn.XLOOKUP(LEFT(T37,LEN(T37)-2),TRA_Mapping!$C:$C,TRA_Mapping!$B:$B),TRA_Pollutants!$B:$B,TRA_Pollutants!$E:$E),0)</f>
        <v>7.6580968660654592E-4</v>
      </c>
      <c r="AC37" t="s">
        <v>1922</v>
      </c>
      <c r="AD37">
        <f>'City characteristics'!$C$20</f>
        <v>2019</v>
      </c>
      <c r="AE37" t="str">
        <f t="shared" si="4"/>
        <v>TRARDS</v>
      </c>
      <c r="AF37" t="str">
        <f>'TRA RESID'!J41</f>
        <v>TRAFRERFTICEVDSL19</v>
      </c>
      <c r="AG37" t="str">
        <f>'TRA RESID'!H41</f>
        <v>TRARDS</v>
      </c>
      <c r="AI37" t="str">
        <f t="shared" si="5"/>
        <v>TRAPM25</v>
      </c>
      <c r="AJ37" s="313">
        <f>_xlfn.IFNA(_xlfn.XLOOKUP(_xlfn.XLOOKUP(LEFT(AF37,LEN(AF37)-2),TRA_Mapping!$C:$C,TRA_Mapping!$B:$B),TRA_Pollutants!$B:$B,TRA_Pollutants!AD:AD)*_xlfn.XLOOKUP(_xlfn.XLOOKUP(LEFT(AF37,LEN(AF37)-2),TRA_Mapping!$C:$C,TRA_Mapping!$B:$B),TRA_Pollutants!$B:$B,TRA_Pollutants!$E:$E),0)</f>
        <v>8.7104317288550295E-3</v>
      </c>
      <c r="AO37" t="s">
        <v>1922</v>
      </c>
      <c r="AP37">
        <f>'City characteristics'!$C$20</f>
        <v>2019</v>
      </c>
      <c r="AQ37" t="str">
        <f t="shared" si="6"/>
        <v>TRARDS</v>
      </c>
      <c r="AR37" t="str">
        <f>'TRA RESID'!J41</f>
        <v>TRAFRERFTICEVDSL19</v>
      </c>
      <c r="AS37" t="str">
        <f>'TRA RESID'!H41</f>
        <v>TRARDS</v>
      </c>
      <c r="AU37" t="str">
        <f t="shared" si="7"/>
        <v>TRAPM10</v>
      </c>
      <c r="AV37" s="313">
        <f>_xlfn.IFNA(_xlfn.XLOOKUP(_xlfn.XLOOKUP(LEFT(AR37,LEN(AR37)-2),TRA_Mapping!$C:$C,TRA_Mapping!$B:$B),TRA_Pollutants!$B:$B,TRA_Pollutants!AM:AM)*_xlfn.XLOOKUP(_xlfn.XLOOKUP(LEFT(AR37,LEN(AR37)-2),TRA_Mapping!$C:$C,TRA_Mapping!$B:$B),TRA_Pollutants!$B:$B,TRA_Pollutants!$E:$E),0)</f>
        <v>3.6484086337839616E-3</v>
      </c>
    </row>
    <row r="38" spans="5:48">
      <c r="E38" t="s">
        <v>1922</v>
      </c>
      <c r="F38">
        <f>'City characteristics'!$C$20</f>
        <v>2019</v>
      </c>
      <c r="G38" t="str">
        <f t="shared" ref="G38:G69" si="8">I38</f>
        <v>TRABDS</v>
      </c>
      <c r="H38" t="str">
        <f>'TRA RESID'!J42</f>
        <v>TRAFRERFTICEVDSL19</v>
      </c>
      <c r="I38" t="str">
        <f>'TRA RESID'!H42</f>
        <v>TRABDS</v>
      </c>
      <c r="K38" t="str">
        <f t="shared" ref="K38:K69" si="9">LEFT(H38,3)&amp;K$2</f>
        <v>TRANOX</v>
      </c>
      <c r="L38" s="313">
        <f>_xlfn.IFNA(_xlfn.XLOOKUP(_xlfn.XLOOKUP(LEFT(H38,LEN(H38)-2),TRA_Mapping!$C:$C,TRA_Mapping!$B:$B),TRA_Pollutants!$B:$B,TRA_Pollutants!$L:$L)*_xlfn.XLOOKUP(_xlfn.XLOOKUP(LEFT(H38,LEN(H38)-2),TRA_Mapping!$C:$C,TRA_Mapping!$B:$B),TRA_Pollutants!$B:$B,TRA_Pollutants!$E:$E),0)</f>
        <v>0.13659506821140072</v>
      </c>
      <c r="Q38" t="s">
        <v>1922</v>
      </c>
      <c r="R38">
        <f>'City characteristics'!$C$20</f>
        <v>2019</v>
      </c>
      <c r="S38" t="str">
        <f t="shared" ref="S38:S69" si="10">U38</f>
        <v>TRABDS</v>
      </c>
      <c r="T38" t="str">
        <f>'TRA RESID'!J42</f>
        <v>TRAFRERFTICEVDSL19</v>
      </c>
      <c r="U38" t="str">
        <f>'TRA RESID'!H42</f>
        <v>TRABDS</v>
      </c>
      <c r="W38" t="str">
        <f t="shared" ref="W38:W69" si="11">LEFT(T38,3)&amp;W$2</f>
        <v>TRASO2</v>
      </c>
      <c r="X38" s="313">
        <f>_xlfn.IFNA(_xlfn.XLOOKUP(_xlfn.XLOOKUP(LEFT(T38,LEN(T38)-2),TRA_Mapping!$C:$C,TRA_Mapping!$B:$B),TRA_Pollutants!$B:$B,TRA_Pollutants!U:U)*_xlfn.XLOOKUP(_xlfn.XLOOKUP(LEFT(T38,LEN(T38)-2),TRA_Mapping!$C:$C,TRA_Mapping!$B:$B),TRA_Pollutants!$B:$B,TRA_Pollutants!$E:$E),0)</f>
        <v>7.6580968660654592E-4</v>
      </c>
      <c r="AC38" t="s">
        <v>1922</v>
      </c>
      <c r="AD38">
        <f>'City characteristics'!$C$20</f>
        <v>2019</v>
      </c>
      <c r="AE38" t="str">
        <f t="shared" ref="AE38:AE69" si="12">AG38</f>
        <v>TRABDS</v>
      </c>
      <c r="AF38" t="str">
        <f>'TRA RESID'!J42</f>
        <v>TRAFRERFTICEVDSL19</v>
      </c>
      <c r="AG38" t="str">
        <f>'TRA RESID'!H42</f>
        <v>TRABDS</v>
      </c>
      <c r="AI38" t="str">
        <f t="shared" ref="AI38:AI69" si="13">LEFT(AF38,3)&amp;AI$2</f>
        <v>TRAPM25</v>
      </c>
      <c r="AJ38" s="313">
        <f>_xlfn.IFNA(_xlfn.XLOOKUP(_xlfn.XLOOKUP(LEFT(AF38,LEN(AF38)-2),TRA_Mapping!$C:$C,TRA_Mapping!$B:$B),TRA_Pollutants!$B:$B,TRA_Pollutants!AD:AD)*_xlfn.XLOOKUP(_xlfn.XLOOKUP(LEFT(AF38,LEN(AF38)-2),TRA_Mapping!$C:$C,TRA_Mapping!$B:$B),TRA_Pollutants!$B:$B,TRA_Pollutants!$E:$E),0)</f>
        <v>8.7104317288550295E-3</v>
      </c>
      <c r="AO38" t="s">
        <v>1922</v>
      </c>
      <c r="AP38">
        <f>'City characteristics'!$C$20</f>
        <v>2019</v>
      </c>
      <c r="AQ38" t="str">
        <f t="shared" ref="AQ38:AQ69" si="14">AS38</f>
        <v>TRABDS</v>
      </c>
      <c r="AR38" t="str">
        <f>'TRA RESID'!J42</f>
        <v>TRAFRERFTICEVDSL19</v>
      </c>
      <c r="AS38" t="str">
        <f>'TRA RESID'!H42</f>
        <v>TRABDS</v>
      </c>
      <c r="AU38" t="str">
        <f t="shared" ref="AU38:AU69" si="15">LEFT(AR38,3)&amp;AU$2</f>
        <v>TRAPM10</v>
      </c>
      <c r="AV38" s="313">
        <f>_xlfn.IFNA(_xlfn.XLOOKUP(_xlfn.XLOOKUP(LEFT(AR38,LEN(AR38)-2),TRA_Mapping!$C:$C,TRA_Mapping!$B:$B),TRA_Pollutants!$B:$B,TRA_Pollutants!AM:AM)*_xlfn.XLOOKUP(_xlfn.XLOOKUP(LEFT(AR38,LEN(AR38)-2),TRA_Mapping!$C:$C,TRA_Mapping!$B:$B),TRA_Pollutants!$B:$B,TRA_Pollutants!$E:$E),0)</f>
        <v>3.6484086337839616E-3</v>
      </c>
    </row>
    <row r="39" spans="5:48">
      <c r="E39" t="s">
        <v>1922</v>
      </c>
      <c r="F39">
        <f>'City characteristics'!$C$20</f>
        <v>2019</v>
      </c>
      <c r="G39" t="str">
        <f t="shared" si="8"/>
        <v>TRACNG</v>
      </c>
      <c r="H39" t="str">
        <f>'TRA RESID'!J43</f>
        <v>TRAFRERFTICEVCNG19</v>
      </c>
      <c r="I39" t="str">
        <f>'TRA RESID'!H43</f>
        <v>TRACNG</v>
      </c>
      <c r="K39" t="str">
        <f t="shared" si="9"/>
        <v>TRANOX</v>
      </c>
      <c r="L39" s="313">
        <f>_xlfn.IFNA(_xlfn.XLOOKUP(_xlfn.XLOOKUP(LEFT(H39,LEN(H39)-2),TRA_Mapping!$C:$C,TRA_Mapping!$B:$B),TRA_Pollutants!$B:$B,TRA_Pollutants!$L:$L)*_xlfn.XLOOKUP(_xlfn.XLOOKUP(LEFT(H39,LEN(H39)-2),TRA_Mapping!$C:$C,TRA_Mapping!$B:$B),TRA_Pollutants!$B:$B,TRA_Pollutants!$E:$E),0)</f>
        <v>3.8079189487767458E-2</v>
      </c>
      <c r="Q39" t="s">
        <v>1922</v>
      </c>
      <c r="R39">
        <f>'City characteristics'!$C$20</f>
        <v>2019</v>
      </c>
      <c r="S39" t="str">
        <f t="shared" si="10"/>
        <v>TRACNG</v>
      </c>
      <c r="T39" t="str">
        <f>'TRA RESID'!J43</f>
        <v>TRAFRERFTICEVCNG19</v>
      </c>
      <c r="U39" t="str">
        <f>'TRA RESID'!H43</f>
        <v>TRACNG</v>
      </c>
      <c r="W39" t="str">
        <f t="shared" si="11"/>
        <v>TRASO2</v>
      </c>
      <c r="X39" s="313">
        <f>_xlfn.IFNA(_xlfn.XLOOKUP(_xlfn.XLOOKUP(LEFT(T39,LEN(T39)-2),TRA_Mapping!$C:$C,TRA_Mapping!$B:$B),TRA_Pollutants!$B:$B,TRA_Pollutants!U:U)*_xlfn.XLOOKUP(_xlfn.XLOOKUP(LEFT(T39,LEN(T39)-2),TRA_Mapping!$C:$C,TRA_Mapping!$B:$B),TRA_Pollutants!$B:$B,TRA_Pollutants!$E:$E),0)</f>
        <v>3.8808614088206691E-4</v>
      </c>
      <c r="AC39" t="s">
        <v>1922</v>
      </c>
      <c r="AD39">
        <f>'City characteristics'!$C$20</f>
        <v>2019</v>
      </c>
      <c r="AE39" t="str">
        <f t="shared" si="12"/>
        <v>TRACNG</v>
      </c>
      <c r="AF39" t="str">
        <f>'TRA RESID'!J43</f>
        <v>TRAFRERFTICEVCNG19</v>
      </c>
      <c r="AG39" t="str">
        <f>'TRA RESID'!H43</f>
        <v>TRACNG</v>
      </c>
      <c r="AI39" t="str">
        <f t="shared" si="13"/>
        <v>TRAPM25</v>
      </c>
      <c r="AJ39" s="313">
        <f>_xlfn.IFNA(_xlfn.XLOOKUP(_xlfn.XLOOKUP(LEFT(AF39,LEN(AF39)-2),TRA_Mapping!$C:$C,TRA_Mapping!$B:$B),TRA_Pollutants!$B:$B,TRA_Pollutants!AD:AD)*_xlfn.XLOOKUP(_xlfn.XLOOKUP(LEFT(AF39,LEN(AF39)-2),TRA_Mapping!$C:$C,TRA_Mapping!$B:$B),TRA_Pollutants!$B:$B,TRA_Pollutants!$E:$E),0)</f>
        <v>4.8588015389502432E-3</v>
      </c>
      <c r="AO39" t="s">
        <v>1922</v>
      </c>
      <c r="AP39">
        <f>'City characteristics'!$C$20</f>
        <v>2019</v>
      </c>
      <c r="AQ39" t="str">
        <f t="shared" si="14"/>
        <v>TRACNG</v>
      </c>
      <c r="AR39" t="str">
        <f>'TRA RESID'!J43</f>
        <v>TRAFRERFTICEVCNG19</v>
      </c>
      <c r="AS39" t="str">
        <f>'TRA RESID'!H43</f>
        <v>TRACNG</v>
      </c>
      <c r="AU39" t="str">
        <f t="shared" si="15"/>
        <v>TRAPM10</v>
      </c>
      <c r="AV39" s="313">
        <f>_xlfn.IFNA(_xlfn.XLOOKUP(_xlfn.XLOOKUP(LEFT(AR39,LEN(AR39)-2),TRA_Mapping!$C:$C,TRA_Mapping!$B:$B),TRA_Pollutants!$B:$B,TRA_Pollutants!AM:AM)*_xlfn.XLOOKUP(_xlfn.XLOOKUP(LEFT(AR39,LEN(AR39)-2),TRA_Mapping!$C:$C,TRA_Mapping!$B:$B),TRA_Pollutants!$B:$B,TRA_Pollutants!$E:$E),0)</f>
        <v>1.393235649052197E-3</v>
      </c>
    </row>
    <row r="40" spans="5:48">
      <c r="E40" t="s">
        <v>1922</v>
      </c>
      <c r="F40">
        <f>'City characteristics'!$C$20</f>
        <v>2019</v>
      </c>
      <c r="G40" t="str">
        <f t="shared" si="8"/>
        <v>TRARNG</v>
      </c>
      <c r="H40" t="str">
        <f>'TRA RESID'!J44</f>
        <v>TRAFRERFTICEVCNG19</v>
      </c>
      <c r="I40" t="str">
        <f>'TRA RESID'!H44</f>
        <v>TRARNG</v>
      </c>
      <c r="K40" t="str">
        <f t="shared" si="9"/>
        <v>TRANOX</v>
      </c>
      <c r="L40" s="313">
        <f>_xlfn.IFNA(_xlfn.XLOOKUP(_xlfn.XLOOKUP(LEFT(H40,LEN(H40)-2),TRA_Mapping!$C:$C,TRA_Mapping!$B:$B),TRA_Pollutants!$B:$B,TRA_Pollutants!$L:$L)*_xlfn.XLOOKUP(_xlfn.XLOOKUP(LEFT(H40,LEN(H40)-2),TRA_Mapping!$C:$C,TRA_Mapping!$B:$B),TRA_Pollutants!$B:$B,TRA_Pollutants!$E:$E),0)</f>
        <v>3.8079189487767458E-2</v>
      </c>
      <c r="Q40" t="s">
        <v>1922</v>
      </c>
      <c r="R40">
        <f>'City characteristics'!$C$20</f>
        <v>2019</v>
      </c>
      <c r="S40" t="str">
        <f t="shared" si="10"/>
        <v>TRARNG</v>
      </c>
      <c r="T40" t="str">
        <f>'TRA RESID'!J44</f>
        <v>TRAFRERFTICEVCNG19</v>
      </c>
      <c r="U40" t="str">
        <f>'TRA RESID'!H44</f>
        <v>TRARNG</v>
      </c>
      <c r="W40" t="str">
        <f t="shared" si="11"/>
        <v>TRASO2</v>
      </c>
      <c r="X40" s="313">
        <f>_xlfn.IFNA(_xlfn.XLOOKUP(_xlfn.XLOOKUP(LEFT(T40,LEN(T40)-2),TRA_Mapping!$C:$C,TRA_Mapping!$B:$B),TRA_Pollutants!$B:$B,TRA_Pollutants!U:U)*_xlfn.XLOOKUP(_xlfn.XLOOKUP(LEFT(T40,LEN(T40)-2),TRA_Mapping!$C:$C,TRA_Mapping!$B:$B),TRA_Pollutants!$B:$B,TRA_Pollutants!$E:$E),0)</f>
        <v>3.8808614088206691E-4</v>
      </c>
      <c r="AC40" t="s">
        <v>1922</v>
      </c>
      <c r="AD40">
        <f>'City characteristics'!$C$20</f>
        <v>2019</v>
      </c>
      <c r="AE40" t="str">
        <f t="shared" si="12"/>
        <v>TRARNG</v>
      </c>
      <c r="AF40" t="str">
        <f>'TRA RESID'!J44</f>
        <v>TRAFRERFTICEVCNG19</v>
      </c>
      <c r="AG40" t="str">
        <f>'TRA RESID'!H44</f>
        <v>TRARNG</v>
      </c>
      <c r="AI40" t="str">
        <f t="shared" si="13"/>
        <v>TRAPM25</v>
      </c>
      <c r="AJ40" s="313">
        <f>_xlfn.IFNA(_xlfn.XLOOKUP(_xlfn.XLOOKUP(LEFT(AF40,LEN(AF40)-2),TRA_Mapping!$C:$C,TRA_Mapping!$B:$B),TRA_Pollutants!$B:$B,TRA_Pollutants!AD:AD)*_xlfn.XLOOKUP(_xlfn.XLOOKUP(LEFT(AF40,LEN(AF40)-2),TRA_Mapping!$C:$C,TRA_Mapping!$B:$B),TRA_Pollutants!$B:$B,TRA_Pollutants!$E:$E),0)</f>
        <v>4.8588015389502432E-3</v>
      </c>
      <c r="AO40" t="s">
        <v>1922</v>
      </c>
      <c r="AP40">
        <f>'City characteristics'!$C$20</f>
        <v>2019</v>
      </c>
      <c r="AQ40" t="str">
        <f t="shared" si="14"/>
        <v>TRARNG</v>
      </c>
      <c r="AR40" t="str">
        <f>'TRA RESID'!J44</f>
        <v>TRAFRERFTICEVCNG19</v>
      </c>
      <c r="AS40" t="str">
        <f>'TRA RESID'!H44</f>
        <v>TRARNG</v>
      </c>
      <c r="AU40" t="str">
        <f t="shared" si="15"/>
        <v>TRAPM10</v>
      </c>
      <c r="AV40" s="313">
        <f>_xlfn.IFNA(_xlfn.XLOOKUP(_xlfn.XLOOKUP(LEFT(AR40,LEN(AR40)-2),TRA_Mapping!$C:$C,TRA_Mapping!$B:$B),TRA_Pollutants!$B:$B,TRA_Pollutants!AM:AM)*_xlfn.XLOOKUP(_xlfn.XLOOKUP(LEFT(AR40,LEN(AR40)-2),TRA_Mapping!$C:$C,TRA_Mapping!$B:$B),TRA_Pollutants!$B:$B,TRA_Pollutants!$E:$E),0)</f>
        <v>1.393235649052197E-3</v>
      </c>
    </row>
    <row r="41" spans="5:48">
      <c r="E41" t="s">
        <v>1922</v>
      </c>
      <c r="F41">
        <f>'City characteristics'!$C$20</f>
        <v>2019</v>
      </c>
      <c r="G41" t="str">
        <f t="shared" si="8"/>
        <v>TRADSL</v>
      </c>
      <c r="H41" t="str">
        <f>'TRA RESID'!J49</f>
        <v>TRAFRESLHICEVDSL19</v>
      </c>
      <c r="I41" t="str">
        <f>'TRA RESID'!H49</f>
        <v>TRADSL</v>
      </c>
      <c r="K41" t="str">
        <f t="shared" si="9"/>
        <v>TRANOX</v>
      </c>
      <c r="L41" s="313">
        <f>_xlfn.IFNA(_xlfn.XLOOKUP(_xlfn.XLOOKUP(LEFT(H41,LEN(H41)-2),TRA_Mapping!$C:$C,TRA_Mapping!$B:$B),TRA_Pollutants!$B:$B,TRA_Pollutants!$L:$L)*_xlfn.XLOOKUP(_xlfn.XLOOKUP(LEFT(H41,LEN(H41)-2),TRA_Mapping!$C:$C,TRA_Mapping!$B:$B),TRA_Pollutants!$B:$B,TRA_Pollutants!$E:$E),0)</f>
        <v>0.25431828811210672</v>
      </c>
      <c r="Q41" t="s">
        <v>1922</v>
      </c>
      <c r="R41">
        <f>'City characteristics'!$C$20</f>
        <v>2019</v>
      </c>
      <c r="S41" t="str">
        <f t="shared" si="10"/>
        <v>TRADSL</v>
      </c>
      <c r="T41" t="str">
        <f>'TRA RESID'!J49</f>
        <v>TRAFRESLHICEVDSL19</v>
      </c>
      <c r="U41" t="str">
        <f>'TRA RESID'!H49</f>
        <v>TRADSL</v>
      </c>
      <c r="W41" t="str">
        <f t="shared" si="11"/>
        <v>TRASO2</v>
      </c>
      <c r="X41" s="313">
        <f>_xlfn.IFNA(_xlfn.XLOOKUP(_xlfn.XLOOKUP(LEFT(T41,LEN(T41)-2),TRA_Mapping!$C:$C,TRA_Mapping!$B:$B),TRA_Pollutants!$B:$B,TRA_Pollutants!U:U)*_xlfn.XLOOKUP(_xlfn.XLOOKUP(LEFT(T41,LEN(T41)-2),TRA_Mapping!$C:$C,TRA_Mapping!$B:$B),TRA_Pollutants!$B:$B,TRA_Pollutants!$E:$E),0)</f>
        <v>8.0525366597796518E-4</v>
      </c>
      <c r="AC41" t="s">
        <v>1922</v>
      </c>
      <c r="AD41">
        <f>'City characteristics'!$C$20</f>
        <v>2019</v>
      </c>
      <c r="AE41" t="str">
        <f t="shared" si="12"/>
        <v>TRADSL</v>
      </c>
      <c r="AF41" t="str">
        <f>'TRA RESID'!J49</f>
        <v>TRAFRESLHICEVDSL19</v>
      </c>
      <c r="AG41" t="str">
        <f>'TRA RESID'!H49</f>
        <v>TRADSL</v>
      </c>
      <c r="AI41" t="str">
        <f t="shared" si="13"/>
        <v>TRAPM25</v>
      </c>
      <c r="AJ41" s="313">
        <f>_xlfn.IFNA(_xlfn.XLOOKUP(_xlfn.XLOOKUP(LEFT(AF41,LEN(AF41)-2),TRA_Mapping!$C:$C,TRA_Mapping!$B:$B),TRA_Pollutants!$B:$B,TRA_Pollutants!AD:AD)*_xlfn.XLOOKUP(_xlfn.XLOOKUP(LEFT(AF41,LEN(AF41)-2),TRA_Mapping!$C:$C,TRA_Mapping!$B:$B),TRA_Pollutants!$B:$B,TRA_Pollutants!$E:$E),0)</f>
        <v>1.0996519562817627E-2</v>
      </c>
      <c r="AO41" t="s">
        <v>1922</v>
      </c>
      <c r="AP41">
        <f>'City characteristics'!$C$20</f>
        <v>2019</v>
      </c>
      <c r="AQ41" t="str">
        <f t="shared" si="14"/>
        <v>TRADSL</v>
      </c>
      <c r="AR41" t="str">
        <f>'TRA RESID'!J49</f>
        <v>TRAFRESLHICEVDSL19</v>
      </c>
      <c r="AS41" t="str">
        <f>'TRA RESID'!H49</f>
        <v>TRADSL</v>
      </c>
      <c r="AU41" t="str">
        <f t="shared" si="15"/>
        <v>TRAPM10</v>
      </c>
      <c r="AV41" s="313">
        <f>_xlfn.IFNA(_xlfn.XLOOKUP(_xlfn.XLOOKUP(LEFT(AR41,LEN(AR41)-2),TRA_Mapping!$C:$C,TRA_Mapping!$B:$B),TRA_Pollutants!$B:$B,TRA_Pollutants!AM:AM)*_xlfn.XLOOKUP(_xlfn.XLOOKUP(LEFT(AR41,LEN(AR41)-2),TRA_Mapping!$C:$C,TRA_Mapping!$B:$B),TRA_Pollutants!$B:$B,TRA_Pollutants!$E:$E),0)</f>
        <v>4.6992778972658206E-3</v>
      </c>
    </row>
    <row r="42" spans="5:48">
      <c r="E42" t="s">
        <v>1922</v>
      </c>
      <c r="F42">
        <f>'City characteristics'!$C$20</f>
        <v>2019</v>
      </c>
      <c r="G42" t="str">
        <f t="shared" si="8"/>
        <v>TRARDS</v>
      </c>
      <c r="H42" t="str">
        <f>'TRA RESID'!J50</f>
        <v>TRAFRESLHICEVDSL19</v>
      </c>
      <c r="I42" t="str">
        <f>'TRA RESID'!H50</f>
        <v>TRARDS</v>
      </c>
      <c r="K42" t="str">
        <f t="shared" si="9"/>
        <v>TRANOX</v>
      </c>
      <c r="L42" s="313">
        <f>_xlfn.IFNA(_xlfn.XLOOKUP(_xlfn.XLOOKUP(LEFT(H42,LEN(H42)-2),TRA_Mapping!$C:$C,TRA_Mapping!$B:$B),TRA_Pollutants!$B:$B,TRA_Pollutants!$L:$L)*_xlfn.XLOOKUP(_xlfn.XLOOKUP(LEFT(H42,LEN(H42)-2),TRA_Mapping!$C:$C,TRA_Mapping!$B:$B),TRA_Pollutants!$B:$B,TRA_Pollutants!$E:$E),0)</f>
        <v>0.25431828811210672</v>
      </c>
      <c r="Q42" t="s">
        <v>1922</v>
      </c>
      <c r="R42">
        <f>'City characteristics'!$C$20</f>
        <v>2019</v>
      </c>
      <c r="S42" t="str">
        <f t="shared" si="10"/>
        <v>TRARDS</v>
      </c>
      <c r="T42" t="str">
        <f>'TRA RESID'!J50</f>
        <v>TRAFRESLHICEVDSL19</v>
      </c>
      <c r="U42" t="str">
        <f>'TRA RESID'!H50</f>
        <v>TRARDS</v>
      </c>
      <c r="W42" t="str">
        <f t="shared" si="11"/>
        <v>TRASO2</v>
      </c>
      <c r="X42" s="313">
        <f>_xlfn.IFNA(_xlfn.XLOOKUP(_xlfn.XLOOKUP(LEFT(T42,LEN(T42)-2),TRA_Mapping!$C:$C,TRA_Mapping!$B:$B),TRA_Pollutants!$B:$B,TRA_Pollutants!U:U)*_xlfn.XLOOKUP(_xlfn.XLOOKUP(LEFT(T42,LEN(T42)-2),TRA_Mapping!$C:$C,TRA_Mapping!$B:$B),TRA_Pollutants!$B:$B,TRA_Pollutants!$E:$E),0)</f>
        <v>8.0525366597796518E-4</v>
      </c>
      <c r="AC42" t="s">
        <v>1922</v>
      </c>
      <c r="AD42">
        <f>'City characteristics'!$C$20</f>
        <v>2019</v>
      </c>
      <c r="AE42" t="str">
        <f t="shared" si="12"/>
        <v>TRARDS</v>
      </c>
      <c r="AF42" t="str">
        <f>'TRA RESID'!J50</f>
        <v>TRAFRESLHICEVDSL19</v>
      </c>
      <c r="AG42" t="str">
        <f>'TRA RESID'!H50</f>
        <v>TRARDS</v>
      </c>
      <c r="AI42" t="str">
        <f t="shared" si="13"/>
        <v>TRAPM25</v>
      </c>
      <c r="AJ42" s="313">
        <f>_xlfn.IFNA(_xlfn.XLOOKUP(_xlfn.XLOOKUP(LEFT(AF42,LEN(AF42)-2),TRA_Mapping!$C:$C,TRA_Mapping!$B:$B),TRA_Pollutants!$B:$B,TRA_Pollutants!AD:AD)*_xlfn.XLOOKUP(_xlfn.XLOOKUP(LEFT(AF42,LEN(AF42)-2),TRA_Mapping!$C:$C,TRA_Mapping!$B:$B),TRA_Pollutants!$B:$B,TRA_Pollutants!$E:$E),0)</f>
        <v>1.0996519562817627E-2</v>
      </c>
      <c r="AO42" t="s">
        <v>1922</v>
      </c>
      <c r="AP42">
        <f>'City characteristics'!$C$20</f>
        <v>2019</v>
      </c>
      <c r="AQ42" t="str">
        <f t="shared" si="14"/>
        <v>TRARDS</v>
      </c>
      <c r="AR42" t="str">
        <f>'TRA RESID'!J50</f>
        <v>TRAFRESLHICEVDSL19</v>
      </c>
      <c r="AS42" t="str">
        <f>'TRA RESID'!H50</f>
        <v>TRARDS</v>
      </c>
      <c r="AU42" t="str">
        <f t="shared" si="15"/>
        <v>TRAPM10</v>
      </c>
      <c r="AV42" s="313">
        <f>_xlfn.IFNA(_xlfn.XLOOKUP(_xlfn.XLOOKUP(LEFT(AR42,LEN(AR42)-2),TRA_Mapping!$C:$C,TRA_Mapping!$B:$B),TRA_Pollutants!$B:$B,TRA_Pollutants!AM:AM)*_xlfn.XLOOKUP(_xlfn.XLOOKUP(LEFT(AR42,LEN(AR42)-2),TRA_Mapping!$C:$C,TRA_Mapping!$B:$B),TRA_Pollutants!$B:$B,TRA_Pollutants!$E:$E),0)</f>
        <v>4.6992778972658206E-3</v>
      </c>
    </row>
    <row r="43" spans="5:48">
      <c r="E43" t="s">
        <v>1922</v>
      </c>
      <c r="F43">
        <f>'City characteristics'!$C$20</f>
        <v>2019</v>
      </c>
      <c r="G43" t="str">
        <f t="shared" si="8"/>
        <v>TRABDS</v>
      </c>
      <c r="H43" t="str">
        <f>'TRA RESID'!J51</f>
        <v>TRAFRESLHICEVDSL19</v>
      </c>
      <c r="I43" t="str">
        <f>'TRA RESID'!H51</f>
        <v>TRABDS</v>
      </c>
      <c r="K43" t="str">
        <f t="shared" si="9"/>
        <v>TRANOX</v>
      </c>
      <c r="L43" s="313">
        <f>_xlfn.IFNA(_xlfn.XLOOKUP(_xlfn.XLOOKUP(LEFT(H43,LEN(H43)-2),TRA_Mapping!$C:$C,TRA_Mapping!$B:$B),TRA_Pollutants!$B:$B,TRA_Pollutants!$L:$L)*_xlfn.XLOOKUP(_xlfn.XLOOKUP(LEFT(H43,LEN(H43)-2),TRA_Mapping!$C:$C,TRA_Mapping!$B:$B),TRA_Pollutants!$B:$B,TRA_Pollutants!$E:$E),0)</f>
        <v>0.25431828811210672</v>
      </c>
      <c r="Q43" t="s">
        <v>1922</v>
      </c>
      <c r="R43">
        <f>'City characteristics'!$C$20</f>
        <v>2019</v>
      </c>
      <c r="S43" t="str">
        <f t="shared" si="10"/>
        <v>TRABDS</v>
      </c>
      <c r="T43" t="str">
        <f>'TRA RESID'!J51</f>
        <v>TRAFRESLHICEVDSL19</v>
      </c>
      <c r="U43" t="str">
        <f>'TRA RESID'!H51</f>
        <v>TRABDS</v>
      </c>
      <c r="W43" t="str">
        <f t="shared" si="11"/>
        <v>TRASO2</v>
      </c>
      <c r="X43" s="313">
        <f>_xlfn.IFNA(_xlfn.XLOOKUP(_xlfn.XLOOKUP(LEFT(T43,LEN(T43)-2),TRA_Mapping!$C:$C,TRA_Mapping!$B:$B),TRA_Pollutants!$B:$B,TRA_Pollutants!U:U)*_xlfn.XLOOKUP(_xlfn.XLOOKUP(LEFT(T43,LEN(T43)-2),TRA_Mapping!$C:$C,TRA_Mapping!$B:$B),TRA_Pollutants!$B:$B,TRA_Pollutants!$E:$E),0)</f>
        <v>8.0525366597796518E-4</v>
      </c>
      <c r="AC43" t="s">
        <v>1922</v>
      </c>
      <c r="AD43">
        <f>'City characteristics'!$C$20</f>
        <v>2019</v>
      </c>
      <c r="AE43" t="str">
        <f t="shared" si="12"/>
        <v>TRABDS</v>
      </c>
      <c r="AF43" t="str">
        <f>'TRA RESID'!J51</f>
        <v>TRAFRESLHICEVDSL19</v>
      </c>
      <c r="AG43" t="str">
        <f>'TRA RESID'!H51</f>
        <v>TRABDS</v>
      </c>
      <c r="AI43" t="str">
        <f t="shared" si="13"/>
        <v>TRAPM25</v>
      </c>
      <c r="AJ43" s="313">
        <f>_xlfn.IFNA(_xlfn.XLOOKUP(_xlfn.XLOOKUP(LEFT(AF43,LEN(AF43)-2),TRA_Mapping!$C:$C,TRA_Mapping!$B:$B),TRA_Pollutants!$B:$B,TRA_Pollutants!AD:AD)*_xlfn.XLOOKUP(_xlfn.XLOOKUP(LEFT(AF43,LEN(AF43)-2),TRA_Mapping!$C:$C,TRA_Mapping!$B:$B),TRA_Pollutants!$B:$B,TRA_Pollutants!$E:$E),0)</f>
        <v>1.0996519562817627E-2</v>
      </c>
      <c r="AO43" t="s">
        <v>1922</v>
      </c>
      <c r="AP43">
        <f>'City characteristics'!$C$20</f>
        <v>2019</v>
      </c>
      <c r="AQ43" t="str">
        <f t="shared" si="14"/>
        <v>TRABDS</v>
      </c>
      <c r="AR43" t="str">
        <f>'TRA RESID'!J51</f>
        <v>TRAFRESLHICEVDSL19</v>
      </c>
      <c r="AS43" t="str">
        <f>'TRA RESID'!H51</f>
        <v>TRABDS</v>
      </c>
      <c r="AU43" t="str">
        <f t="shared" si="15"/>
        <v>TRAPM10</v>
      </c>
      <c r="AV43" s="313">
        <f>_xlfn.IFNA(_xlfn.XLOOKUP(_xlfn.XLOOKUP(LEFT(AR43,LEN(AR43)-2),TRA_Mapping!$C:$C,TRA_Mapping!$B:$B),TRA_Pollutants!$B:$B,TRA_Pollutants!AM:AM)*_xlfn.XLOOKUP(_xlfn.XLOOKUP(LEFT(AR43,LEN(AR43)-2),TRA_Mapping!$C:$C,TRA_Mapping!$B:$B),TRA_Pollutants!$B:$B,TRA_Pollutants!$E:$E),0)</f>
        <v>4.6992778972658206E-3</v>
      </c>
    </row>
    <row r="44" spans="5:48">
      <c r="E44" t="s">
        <v>1922</v>
      </c>
      <c r="F44">
        <f>'City characteristics'!$C$20</f>
        <v>2019</v>
      </c>
      <c r="G44" t="str">
        <f t="shared" si="8"/>
        <v>TRACNG</v>
      </c>
      <c r="H44" t="str">
        <f>'TRA RESID'!J52</f>
        <v>TRAFRESLHICEVCNG19</v>
      </c>
      <c r="I44" t="str">
        <f>'TRA RESID'!H52</f>
        <v>TRACNG</v>
      </c>
      <c r="K44" t="str">
        <f t="shared" si="9"/>
        <v>TRANOX</v>
      </c>
      <c r="L44" s="313">
        <f>_xlfn.IFNA(_xlfn.XLOOKUP(_xlfn.XLOOKUP(LEFT(H44,LEN(H44)-2),TRA_Mapping!$C:$C,TRA_Mapping!$B:$B),TRA_Pollutants!$B:$B,TRA_Pollutants!$L:$L)*_xlfn.XLOOKUP(_xlfn.XLOOKUP(LEFT(H44,LEN(H44)-2),TRA_Mapping!$C:$C,TRA_Mapping!$B:$B),TRA_Pollutants!$B:$B,TRA_Pollutants!$E:$E),0)</f>
        <v>2.8038786834688634E-2</v>
      </c>
      <c r="Q44" t="s">
        <v>1922</v>
      </c>
      <c r="R44">
        <f>'City characteristics'!$C$20</f>
        <v>2019</v>
      </c>
      <c r="S44" t="str">
        <f t="shared" si="10"/>
        <v>TRACNG</v>
      </c>
      <c r="T44" t="str">
        <f>'TRA RESID'!J52</f>
        <v>TRAFRESLHICEVCNG19</v>
      </c>
      <c r="U44" t="str">
        <f>'TRA RESID'!H52</f>
        <v>TRACNG</v>
      </c>
      <c r="W44" t="str">
        <f t="shared" si="11"/>
        <v>TRASO2</v>
      </c>
      <c r="X44" s="313">
        <f>_xlfn.IFNA(_xlfn.XLOOKUP(_xlfn.XLOOKUP(LEFT(T44,LEN(T44)-2),TRA_Mapping!$C:$C,TRA_Mapping!$B:$B),TRA_Pollutants!$B:$B,TRA_Pollutants!U:U)*_xlfn.XLOOKUP(_xlfn.XLOOKUP(LEFT(T44,LEN(T44)-2),TRA_Mapping!$C:$C,TRA_Mapping!$B:$B),TRA_Pollutants!$B:$B,TRA_Pollutants!$E:$E),0)</f>
        <v>2.8557738056516122E-4</v>
      </c>
      <c r="AC44" t="s">
        <v>1922</v>
      </c>
      <c r="AD44">
        <f>'City characteristics'!$C$20</f>
        <v>2019</v>
      </c>
      <c r="AE44" t="str">
        <f t="shared" si="12"/>
        <v>TRACNG</v>
      </c>
      <c r="AF44" t="str">
        <f>'TRA RESID'!J52</f>
        <v>TRAFRESLHICEVCNG19</v>
      </c>
      <c r="AG44" t="str">
        <f>'TRA RESID'!H52</f>
        <v>TRACNG</v>
      </c>
      <c r="AI44" t="str">
        <f t="shared" si="13"/>
        <v>TRAPM25</v>
      </c>
      <c r="AJ44" s="313">
        <f>_xlfn.IFNA(_xlfn.XLOOKUP(_xlfn.XLOOKUP(LEFT(AF44,LEN(AF44)-2),TRA_Mapping!$C:$C,TRA_Mapping!$B:$B),TRA_Pollutants!$B:$B,TRA_Pollutants!AD:AD)*_xlfn.XLOOKUP(_xlfn.XLOOKUP(LEFT(AF44,LEN(AF44)-2),TRA_Mapping!$C:$C,TRA_Mapping!$B:$B),TRA_Pollutants!$B:$B,TRA_Pollutants!$E:$E),0)</f>
        <v>3.564849612494184E-3</v>
      </c>
      <c r="AO44" t="s">
        <v>1922</v>
      </c>
      <c r="AP44">
        <f>'City characteristics'!$C$20</f>
        <v>2019</v>
      </c>
      <c r="AQ44" t="str">
        <f t="shared" si="14"/>
        <v>TRACNG</v>
      </c>
      <c r="AR44" t="str">
        <f>'TRA RESID'!J52</f>
        <v>TRAFRESLHICEVCNG19</v>
      </c>
      <c r="AS44" t="str">
        <f>'TRA RESID'!H52</f>
        <v>TRACNG</v>
      </c>
      <c r="AU44" t="str">
        <f t="shared" si="15"/>
        <v>TRAPM10</v>
      </c>
      <c r="AV44" s="313">
        <f>_xlfn.IFNA(_xlfn.XLOOKUP(_xlfn.XLOOKUP(LEFT(AR44,LEN(AR44)-2),TRA_Mapping!$C:$C,TRA_Mapping!$B:$B),TRA_Pollutants!$B:$B,TRA_Pollutants!AM:AM)*_xlfn.XLOOKUP(_xlfn.XLOOKUP(LEFT(AR44,LEN(AR44)-2),TRA_Mapping!$C:$C,TRA_Mapping!$B:$B),TRA_Pollutants!$B:$B,TRA_Pollutants!$E:$E),0)</f>
        <v>1.0228705056115944E-3</v>
      </c>
    </row>
    <row r="45" spans="5:48">
      <c r="E45" t="s">
        <v>1922</v>
      </c>
      <c r="F45">
        <f>'City characteristics'!$C$20</f>
        <v>2019</v>
      </c>
      <c r="G45" t="str">
        <f t="shared" si="8"/>
        <v>TRARNG</v>
      </c>
      <c r="H45" t="str">
        <f>'TRA RESID'!J53</f>
        <v>TRAFRESLHICEVCNG19</v>
      </c>
      <c r="I45" t="str">
        <f>'TRA RESID'!H53</f>
        <v>TRARNG</v>
      </c>
      <c r="K45" t="str">
        <f t="shared" si="9"/>
        <v>TRANOX</v>
      </c>
      <c r="L45" s="313">
        <f>_xlfn.IFNA(_xlfn.XLOOKUP(_xlfn.XLOOKUP(LEFT(H45,LEN(H45)-2),TRA_Mapping!$C:$C,TRA_Mapping!$B:$B),TRA_Pollutants!$B:$B,TRA_Pollutants!$L:$L)*_xlfn.XLOOKUP(_xlfn.XLOOKUP(LEFT(H45,LEN(H45)-2),TRA_Mapping!$C:$C,TRA_Mapping!$B:$B),TRA_Pollutants!$B:$B,TRA_Pollutants!$E:$E),0)</f>
        <v>2.8038786834688634E-2</v>
      </c>
      <c r="Q45" t="s">
        <v>1922</v>
      </c>
      <c r="R45">
        <f>'City characteristics'!$C$20</f>
        <v>2019</v>
      </c>
      <c r="S45" t="str">
        <f t="shared" si="10"/>
        <v>TRARNG</v>
      </c>
      <c r="T45" t="str">
        <f>'TRA RESID'!J53</f>
        <v>TRAFRESLHICEVCNG19</v>
      </c>
      <c r="U45" t="str">
        <f>'TRA RESID'!H53</f>
        <v>TRARNG</v>
      </c>
      <c r="W45" t="str">
        <f t="shared" si="11"/>
        <v>TRASO2</v>
      </c>
      <c r="X45" s="313">
        <f>_xlfn.IFNA(_xlfn.XLOOKUP(_xlfn.XLOOKUP(LEFT(T45,LEN(T45)-2),TRA_Mapping!$C:$C,TRA_Mapping!$B:$B),TRA_Pollutants!$B:$B,TRA_Pollutants!U:U)*_xlfn.XLOOKUP(_xlfn.XLOOKUP(LEFT(T45,LEN(T45)-2),TRA_Mapping!$C:$C,TRA_Mapping!$B:$B),TRA_Pollutants!$B:$B,TRA_Pollutants!$E:$E),0)</f>
        <v>2.8557738056516122E-4</v>
      </c>
      <c r="AC45" t="s">
        <v>1922</v>
      </c>
      <c r="AD45">
        <f>'City characteristics'!$C$20</f>
        <v>2019</v>
      </c>
      <c r="AE45" t="str">
        <f t="shared" si="12"/>
        <v>TRARNG</v>
      </c>
      <c r="AF45" t="str">
        <f>'TRA RESID'!J53</f>
        <v>TRAFRESLHICEVCNG19</v>
      </c>
      <c r="AG45" t="str">
        <f>'TRA RESID'!H53</f>
        <v>TRARNG</v>
      </c>
      <c r="AI45" t="str">
        <f t="shared" si="13"/>
        <v>TRAPM25</v>
      </c>
      <c r="AJ45" s="313">
        <f>_xlfn.IFNA(_xlfn.XLOOKUP(_xlfn.XLOOKUP(LEFT(AF45,LEN(AF45)-2),TRA_Mapping!$C:$C,TRA_Mapping!$B:$B),TRA_Pollutants!$B:$B,TRA_Pollutants!AD:AD)*_xlfn.XLOOKUP(_xlfn.XLOOKUP(LEFT(AF45,LEN(AF45)-2),TRA_Mapping!$C:$C,TRA_Mapping!$B:$B),TRA_Pollutants!$B:$B,TRA_Pollutants!$E:$E),0)</f>
        <v>3.564849612494184E-3</v>
      </c>
      <c r="AO45" t="s">
        <v>1922</v>
      </c>
      <c r="AP45">
        <f>'City characteristics'!$C$20</f>
        <v>2019</v>
      </c>
      <c r="AQ45" t="str">
        <f t="shared" si="14"/>
        <v>TRARNG</v>
      </c>
      <c r="AR45" t="str">
        <f>'TRA RESID'!J53</f>
        <v>TRAFRESLHICEVCNG19</v>
      </c>
      <c r="AS45" t="str">
        <f>'TRA RESID'!H53</f>
        <v>TRARNG</v>
      </c>
      <c r="AU45" t="str">
        <f t="shared" si="15"/>
        <v>TRAPM10</v>
      </c>
      <c r="AV45" s="313">
        <f>_xlfn.IFNA(_xlfn.XLOOKUP(_xlfn.XLOOKUP(LEFT(AR45,LEN(AR45)-2),TRA_Mapping!$C:$C,TRA_Mapping!$B:$B),TRA_Pollutants!$B:$B,TRA_Pollutants!AM:AM)*_xlfn.XLOOKUP(_xlfn.XLOOKUP(LEFT(AR45,LEN(AR45)-2),TRA_Mapping!$C:$C,TRA_Mapping!$B:$B),TRA_Pollutants!$B:$B,TRA_Pollutants!$E:$E),0)</f>
        <v>1.0228705056115944E-3</v>
      </c>
    </row>
    <row r="46" spans="5:48">
      <c r="E46" t="s">
        <v>1922</v>
      </c>
      <c r="F46">
        <f>'City characteristics'!$C$20</f>
        <v>2019</v>
      </c>
      <c r="G46" t="str">
        <f t="shared" si="8"/>
        <v>TRADSL</v>
      </c>
      <c r="H46" t="str">
        <f>'TRA RESID'!J58</f>
        <v>TRAFRESSHICEVDSL19</v>
      </c>
      <c r="I46" t="str">
        <f>'TRA RESID'!H58</f>
        <v>TRADSL</v>
      </c>
      <c r="K46" t="str">
        <f t="shared" si="9"/>
        <v>TRANOX</v>
      </c>
      <c r="L46" s="313">
        <f>_xlfn.IFNA(_xlfn.XLOOKUP(_xlfn.XLOOKUP(LEFT(H46,LEN(H46)-2),TRA_Mapping!$C:$C,TRA_Mapping!$B:$B),TRA_Pollutants!$B:$B,TRA_Pollutants!$L:$L)*_xlfn.XLOOKUP(_xlfn.XLOOKUP(LEFT(H46,LEN(H46)-2),TRA_Mapping!$C:$C,TRA_Mapping!$B:$B),TRA_Pollutants!$B:$B,TRA_Pollutants!$E:$E),0)</f>
        <v>8.3311905436676728E-2</v>
      </c>
      <c r="Q46" t="s">
        <v>1922</v>
      </c>
      <c r="R46">
        <f>'City characteristics'!$C$20</f>
        <v>2019</v>
      </c>
      <c r="S46" t="str">
        <f t="shared" si="10"/>
        <v>TRADSL</v>
      </c>
      <c r="T46" t="str">
        <f>'TRA RESID'!J58</f>
        <v>TRAFRESSHICEVDSL19</v>
      </c>
      <c r="U46" t="str">
        <f>'TRA RESID'!H58</f>
        <v>TRADSL</v>
      </c>
      <c r="W46" t="str">
        <f t="shared" si="11"/>
        <v>TRASO2</v>
      </c>
      <c r="X46" s="313">
        <f>_xlfn.IFNA(_xlfn.XLOOKUP(_xlfn.XLOOKUP(LEFT(T46,LEN(T46)-2),TRA_Mapping!$C:$C,TRA_Mapping!$B:$B),TRA_Pollutants!$B:$B,TRA_Pollutants!U:U)*_xlfn.XLOOKUP(_xlfn.XLOOKUP(LEFT(T46,LEN(T46)-2),TRA_Mapping!$C:$C,TRA_Mapping!$B:$B),TRA_Pollutants!$B:$B,TRA_Pollutants!$E:$E),0)</f>
        <v>4.8300339860806823E-4</v>
      </c>
      <c r="AC46" t="s">
        <v>1922</v>
      </c>
      <c r="AD46">
        <f>'City characteristics'!$C$20</f>
        <v>2019</v>
      </c>
      <c r="AE46" t="str">
        <f t="shared" si="12"/>
        <v>TRADSL</v>
      </c>
      <c r="AF46" t="str">
        <f>'TRA RESID'!J58</f>
        <v>TRAFRESSHICEVDSL19</v>
      </c>
      <c r="AG46" t="str">
        <f>'TRA RESID'!H58</f>
        <v>TRADSL</v>
      </c>
      <c r="AI46" t="str">
        <f t="shared" si="13"/>
        <v>TRAPM25</v>
      </c>
      <c r="AJ46" s="313">
        <f>_xlfn.IFNA(_xlfn.XLOOKUP(_xlfn.XLOOKUP(LEFT(AF46,LEN(AF46)-2),TRA_Mapping!$C:$C,TRA_Mapping!$B:$B),TRA_Pollutants!$B:$B,TRA_Pollutants!AD:AD)*_xlfn.XLOOKUP(_xlfn.XLOOKUP(LEFT(AF46,LEN(AF46)-2),TRA_Mapping!$C:$C,TRA_Mapping!$B:$B),TRA_Pollutants!$B:$B,TRA_Pollutants!$E:$E),0)</f>
        <v>6.6011143172163399E-3</v>
      </c>
      <c r="AO46" t="s">
        <v>1922</v>
      </c>
      <c r="AP46">
        <f>'City characteristics'!$C$20</f>
        <v>2019</v>
      </c>
      <c r="AQ46" t="str">
        <f t="shared" si="14"/>
        <v>TRADSL</v>
      </c>
      <c r="AR46" t="str">
        <f>'TRA RESID'!J58</f>
        <v>TRAFRESSHICEVDSL19</v>
      </c>
      <c r="AS46" t="str">
        <f>'TRA RESID'!H58</f>
        <v>TRADSL</v>
      </c>
      <c r="AU46" t="str">
        <f t="shared" si="15"/>
        <v>TRAPM10</v>
      </c>
      <c r="AV46" s="313">
        <f>_xlfn.IFNA(_xlfn.XLOOKUP(_xlfn.XLOOKUP(LEFT(AR46,LEN(AR46)-2),TRA_Mapping!$C:$C,TRA_Mapping!$B:$B),TRA_Pollutants!$B:$B,TRA_Pollutants!AM:AM)*_xlfn.XLOOKUP(_xlfn.XLOOKUP(LEFT(AR46,LEN(AR46)-2),TRA_Mapping!$C:$C,TRA_Mapping!$B:$B),TRA_Pollutants!$B:$B,TRA_Pollutants!$E:$E),0)</f>
        <v>2.5016078121070408E-3</v>
      </c>
    </row>
    <row r="47" spans="5:48">
      <c r="E47" t="s">
        <v>1922</v>
      </c>
      <c r="F47">
        <f>'City characteristics'!$C$20</f>
        <v>2019</v>
      </c>
      <c r="G47" t="str">
        <f t="shared" si="8"/>
        <v>TRARDS</v>
      </c>
      <c r="H47" t="str">
        <f>'TRA RESID'!J59</f>
        <v>TRAFRESSHICEVDSL19</v>
      </c>
      <c r="I47" t="str">
        <f>'TRA RESID'!H59</f>
        <v>TRARDS</v>
      </c>
      <c r="K47" t="str">
        <f t="shared" si="9"/>
        <v>TRANOX</v>
      </c>
      <c r="L47" s="313">
        <f>_xlfn.IFNA(_xlfn.XLOOKUP(_xlfn.XLOOKUP(LEFT(H47,LEN(H47)-2),TRA_Mapping!$C:$C,TRA_Mapping!$B:$B),TRA_Pollutants!$B:$B,TRA_Pollutants!$L:$L)*_xlfn.XLOOKUP(_xlfn.XLOOKUP(LEFT(H47,LEN(H47)-2),TRA_Mapping!$C:$C,TRA_Mapping!$B:$B),TRA_Pollutants!$B:$B,TRA_Pollutants!$E:$E),0)</f>
        <v>8.3311905436676728E-2</v>
      </c>
      <c r="Q47" t="s">
        <v>1922</v>
      </c>
      <c r="R47">
        <f>'City characteristics'!$C$20</f>
        <v>2019</v>
      </c>
      <c r="S47" t="str">
        <f t="shared" si="10"/>
        <v>TRARDS</v>
      </c>
      <c r="T47" t="str">
        <f>'TRA RESID'!J59</f>
        <v>TRAFRESSHICEVDSL19</v>
      </c>
      <c r="U47" t="str">
        <f>'TRA RESID'!H59</f>
        <v>TRARDS</v>
      </c>
      <c r="W47" t="str">
        <f t="shared" si="11"/>
        <v>TRASO2</v>
      </c>
      <c r="X47" s="313">
        <f>_xlfn.IFNA(_xlfn.XLOOKUP(_xlfn.XLOOKUP(LEFT(T47,LEN(T47)-2),TRA_Mapping!$C:$C,TRA_Mapping!$B:$B),TRA_Pollutants!$B:$B,TRA_Pollutants!U:U)*_xlfn.XLOOKUP(_xlfn.XLOOKUP(LEFT(T47,LEN(T47)-2),TRA_Mapping!$C:$C,TRA_Mapping!$B:$B),TRA_Pollutants!$B:$B,TRA_Pollutants!$E:$E),0)</f>
        <v>4.8300339860806823E-4</v>
      </c>
      <c r="AC47" t="s">
        <v>1922</v>
      </c>
      <c r="AD47">
        <f>'City characteristics'!$C$20</f>
        <v>2019</v>
      </c>
      <c r="AE47" t="str">
        <f t="shared" si="12"/>
        <v>TRARDS</v>
      </c>
      <c r="AF47" t="str">
        <f>'TRA RESID'!J59</f>
        <v>TRAFRESSHICEVDSL19</v>
      </c>
      <c r="AG47" t="str">
        <f>'TRA RESID'!H59</f>
        <v>TRARDS</v>
      </c>
      <c r="AI47" t="str">
        <f t="shared" si="13"/>
        <v>TRAPM25</v>
      </c>
      <c r="AJ47" s="313">
        <f>_xlfn.IFNA(_xlfn.XLOOKUP(_xlfn.XLOOKUP(LEFT(AF47,LEN(AF47)-2),TRA_Mapping!$C:$C,TRA_Mapping!$B:$B),TRA_Pollutants!$B:$B,TRA_Pollutants!AD:AD)*_xlfn.XLOOKUP(_xlfn.XLOOKUP(LEFT(AF47,LEN(AF47)-2),TRA_Mapping!$C:$C,TRA_Mapping!$B:$B),TRA_Pollutants!$B:$B,TRA_Pollutants!$E:$E),0)</f>
        <v>6.6011143172163399E-3</v>
      </c>
      <c r="AO47" t="s">
        <v>1922</v>
      </c>
      <c r="AP47">
        <f>'City characteristics'!$C$20</f>
        <v>2019</v>
      </c>
      <c r="AQ47" t="str">
        <f t="shared" si="14"/>
        <v>TRARDS</v>
      </c>
      <c r="AR47" t="str">
        <f>'TRA RESID'!J59</f>
        <v>TRAFRESSHICEVDSL19</v>
      </c>
      <c r="AS47" t="str">
        <f>'TRA RESID'!H59</f>
        <v>TRARDS</v>
      </c>
      <c r="AU47" t="str">
        <f t="shared" si="15"/>
        <v>TRAPM10</v>
      </c>
      <c r="AV47" s="313">
        <f>_xlfn.IFNA(_xlfn.XLOOKUP(_xlfn.XLOOKUP(LEFT(AR47,LEN(AR47)-2),TRA_Mapping!$C:$C,TRA_Mapping!$B:$B),TRA_Pollutants!$B:$B,TRA_Pollutants!AM:AM)*_xlfn.XLOOKUP(_xlfn.XLOOKUP(LEFT(AR47,LEN(AR47)-2),TRA_Mapping!$C:$C,TRA_Mapping!$B:$B),TRA_Pollutants!$B:$B,TRA_Pollutants!$E:$E),0)</f>
        <v>2.5016078121070408E-3</v>
      </c>
    </row>
    <row r="48" spans="5:48">
      <c r="E48" t="s">
        <v>1922</v>
      </c>
      <c r="F48">
        <f>'City characteristics'!$C$20</f>
        <v>2019</v>
      </c>
      <c r="G48" t="str">
        <f t="shared" si="8"/>
        <v>TRABDS</v>
      </c>
      <c r="H48" t="str">
        <f>'TRA RESID'!J60</f>
        <v>TRAFRESSHICEVDSL19</v>
      </c>
      <c r="I48" t="str">
        <f>'TRA RESID'!H60</f>
        <v>TRABDS</v>
      </c>
      <c r="K48" t="str">
        <f t="shared" si="9"/>
        <v>TRANOX</v>
      </c>
      <c r="L48" s="313">
        <f>_xlfn.IFNA(_xlfn.XLOOKUP(_xlfn.XLOOKUP(LEFT(H48,LEN(H48)-2),TRA_Mapping!$C:$C,TRA_Mapping!$B:$B),TRA_Pollutants!$B:$B,TRA_Pollutants!$L:$L)*_xlfn.XLOOKUP(_xlfn.XLOOKUP(LEFT(H48,LEN(H48)-2),TRA_Mapping!$C:$C,TRA_Mapping!$B:$B),TRA_Pollutants!$B:$B,TRA_Pollutants!$E:$E),0)</f>
        <v>8.3311905436676728E-2</v>
      </c>
      <c r="Q48" t="s">
        <v>1922</v>
      </c>
      <c r="R48">
        <f>'City characteristics'!$C$20</f>
        <v>2019</v>
      </c>
      <c r="S48" t="str">
        <f t="shared" si="10"/>
        <v>TRABDS</v>
      </c>
      <c r="T48" t="str">
        <f>'TRA RESID'!J60</f>
        <v>TRAFRESSHICEVDSL19</v>
      </c>
      <c r="U48" t="str">
        <f>'TRA RESID'!H60</f>
        <v>TRABDS</v>
      </c>
      <c r="W48" t="str">
        <f t="shared" si="11"/>
        <v>TRASO2</v>
      </c>
      <c r="X48" s="313">
        <f>_xlfn.IFNA(_xlfn.XLOOKUP(_xlfn.XLOOKUP(LEFT(T48,LEN(T48)-2),TRA_Mapping!$C:$C,TRA_Mapping!$B:$B),TRA_Pollutants!$B:$B,TRA_Pollutants!U:U)*_xlfn.XLOOKUP(_xlfn.XLOOKUP(LEFT(T48,LEN(T48)-2),TRA_Mapping!$C:$C,TRA_Mapping!$B:$B),TRA_Pollutants!$B:$B,TRA_Pollutants!$E:$E),0)</f>
        <v>4.8300339860806823E-4</v>
      </c>
      <c r="AC48" t="s">
        <v>1922</v>
      </c>
      <c r="AD48">
        <f>'City characteristics'!$C$20</f>
        <v>2019</v>
      </c>
      <c r="AE48" t="str">
        <f t="shared" si="12"/>
        <v>TRABDS</v>
      </c>
      <c r="AF48" t="str">
        <f>'TRA RESID'!J60</f>
        <v>TRAFRESSHICEVDSL19</v>
      </c>
      <c r="AG48" t="str">
        <f>'TRA RESID'!H60</f>
        <v>TRABDS</v>
      </c>
      <c r="AI48" t="str">
        <f t="shared" si="13"/>
        <v>TRAPM25</v>
      </c>
      <c r="AJ48" s="313">
        <f>_xlfn.IFNA(_xlfn.XLOOKUP(_xlfn.XLOOKUP(LEFT(AF48,LEN(AF48)-2),TRA_Mapping!$C:$C,TRA_Mapping!$B:$B),TRA_Pollutants!$B:$B,TRA_Pollutants!AD:AD)*_xlfn.XLOOKUP(_xlfn.XLOOKUP(LEFT(AF48,LEN(AF48)-2),TRA_Mapping!$C:$C,TRA_Mapping!$B:$B),TRA_Pollutants!$B:$B,TRA_Pollutants!$E:$E),0)</f>
        <v>6.6011143172163399E-3</v>
      </c>
      <c r="AO48" t="s">
        <v>1922</v>
      </c>
      <c r="AP48">
        <f>'City characteristics'!$C$20</f>
        <v>2019</v>
      </c>
      <c r="AQ48" t="str">
        <f t="shared" si="14"/>
        <v>TRABDS</v>
      </c>
      <c r="AR48" t="str">
        <f>'TRA RESID'!J60</f>
        <v>TRAFRESSHICEVDSL19</v>
      </c>
      <c r="AS48" t="str">
        <f>'TRA RESID'!H60</f>
        <v>TRABDS</v>
      </c>
      <c r="AU48" t="str">
        <f t="shared" si="15"/>
        <v>TRAPM10</v>
      </c>
      <c r="AV48" s="313">
        <f>_xlfn.IFNA(_xlfn.XLOOKUP(_xlfn.XLOOKUP(LEFT(AR48,LEN(AR48)-2),TRA_Mapping!$C:$C,TRA_Mapping!$B:$B),TRA_Pollutants!$B:$B,TRA_Pollutants!AM:AM)*_xlfn.XLOOKUP(_xlfn.XLOOKUP(LEFT(AR48,LEN(AR48)-2),TRA_Mapping!$C:$C,TRA_Mapping!$B:$B),TRA_Pollutants!$B:$B,TRA_Pollutants!$E:$E),0)</f>
        <v>2.5016078121070408E-3</v>
      </c>
    </row>
    <row r="49" spans="5:48">
      <c r="E49" t="s">
        <v>1922</v>
      </c>
      <c r="F49">
        <f>'City characteristics'!$C$20</f>
        <v>2019</v>
      </c>
      <c r="G49" t="str">
        <f t="shared" si="8"/>
        <v>TRACNG</v>
      </c>
      <c r="H49" t="str">
        <f>'TRA RESID'!J61</f>
        <v>TRAFRESSHICEVCNG19</v>
      </c>
      <c r="I49" t="str">
        <f>'TRA RESID'!H61</f>
        <v>TRACNG</v>
      </c>
      <c r="K49" t="str">
        <f t="shared" si="9"/>
        <v>TRANOX</v>
      </c>
      <c r="L49" s="313">
        <f>_xlfn.IFNA(_xlfn.XLOOKUP(_xlfn.XLOOKUP(LEFT(H49,LEN(H49)-2),TRA_Mapping!$C:$C,TRA_Mapping!$B:$B),TRA_Pollutants!$B:$B,TRA_Pollutants!$L:$L)*_xlfn.XLOOKUP(_xlfn.XLOOKUP(LEFT(H49,LEN(H49)-2),TRA_Mapping!$C:$C,TRA_Mapping!$B:$B),TRA_Pollutants!$B:$B,TRA_Pollutants!$E:$E),0)</f>
        <v>2.8038786834688634E-2</v>
      </c>
      <c r="Q49" t="s">
        <v>1922</v>
      </c>
      <c r="R49">
        <f>'City characteristics'!$C$20</f>
        <v>2019</v>
      </c>
      <c r="S49" t="str">
        <f t="shared" si="10"/>
        <v>TRACNG</v>
      </c>
      <c r="T49" t="str">
        <f>'TRA RESID'!J61</f>
        <v>TRAFRESSHICEVCNG19</v>
      </c>
      <c r="U49" t="str">
        <f>'TRA RESID'!H61</f>
        <v>TRACNG</v>
      </c>
      <c r="W49" t="str">
        <f t="shared" si="11"/>
        <v>TRASO2</v>
      </c>
      <c r="X49" s="313">
        <f>_xlfn.IFNA(_xlfn.XLOOKUP(_xlfn.XLOOKUP(LEFT(T49,LEN(T49)-2),TRA_Mapping!$C:$C,TRA_Mapping!$B:$B),TRA_Pollutants!$B:$B,TRA_Pollutants!U:U)*_xlfn.XLOOKUP(_xlfn.XLOOKUP(LEFT(T49,LEN(T49)-2),TRA_Mapping!$C:$C,TRA_Mapping!$B:$B),TRA_Pollutants!$B:$B,TRA_Pollutants!$E:$E),0)</f>
        <v>2.8557738056516122E-4</v>
      </c>
      <c r="AC49" t="s">
        <v>1922</v>
      </c>
      <c r="AD49">
        <f>'City characteristics'!$C$20</f>
        <v>2019</v>
      </c>
      <c r="AE49" t="str">
        <f t="shared" si="12"/>
        <v>TRACNG</v>
      </c>
      <c r="AF49" t="str">
        <f>'TRA RESID'!J61</f>
        <v>TRAFRESSHICEVCNG19</v>
      </c>
      <c r="AG49" t="str">
        <f>'TRA RESID'!H61</f>
        <v>TRACNG</v>
      </c>
      <c r="AI49" t="str">
        <f t="shared" si="13"/>
        <v>TRAPM25</v>
      </c>
      <c r="AJ49" s="313">
        <f>_xlfn.IFNA(_xlfn.XLOOKUP(_xlfn.XLOOKUP(LEFT(AF49,LEN(AF49)-2),TRA_Mapping!$C:$C,TRA_Mapping!$B:$B),TRA_Pollutants!$B:$B,TRA_Pollutants!AD:AD)*_xlfn.XLOOKUP(_xlfn.XLOOKUP(LEFT(AF49,LEN(AF49)-2),TRA_Mapping!$C:$C,TRA_Mapping!$B:$B),TRA_Pollutants!$B:$B,TRA_Pollutants!$E:$E),0)</f>
        <v>3.564849612494184E-3</v>
      </c>
      <c r="AO49" t="s">
        <v>1922</v>
      </c>
      <c r="AP49">
        <f>'City characteristics'!$C$20</f>
        <v>2019</v>
      </c>
      <c r="AQ49" t="str">
        <f t="shared" si="14"/>
        <v>TRACNG</v>
      </c>
      <c r="AR49" t="str">
        <f>'TRA RESID'!J61</f>
        <v>TRAFRESSHICEVCNG19</v>
      </c>
      <c r="AS49" t="str">
        <f>'TRA RESID'!H61</f>
        <v>TRACNG</v>
      </c>
      <c r="AU49" t="str">
        <f t="shared" si="15"/>
        <v>TRAPM10</v>
      </c>
      <c r="AV49" s="313">
        <f>_xlfn.IFNA(_xlfn.XLOOKUP(_xlfn.XLOOKUP(LEFT(AR49,LEN(AR49)-2),TRA_Mapping!$C:$C,TRA_Mapping!$B:$B),TRA_Pollutants!$B:$B,TRA_Pollutants!AM:AM)*_xlfn.XLOOKUP(_xlfn.XLOOKUP(LEFT(AR49,LEN(AR49)-2),TRA_Mapping!$C:$C,TRA_Mapping!$B:$B),TRA_Pollutants!$B:$B,TRA_Pollutants!$E:$E),0)</f>
        <v>1.0228705056115944E-3</v>
      </c>
    </row>
    <row r="50" spans="5:48">
      <c r="E50" t="s">
        <v>1922</v>
      </c>
      <c r="F50">
        <f>'City characteristics'!$C$20</f>
        <v>2019</v>
      </c>
      <c r="G50" t="str">
        <f t="shared" si="8"/>
        <v>TRARNG</v>
      </c>
      <c r="H50" t="str">
        <f>'TRA RESID'!J62</f>
        <v>TRAFRESSHICEVCNG19</v>
      </c>
      <c r="I50" t="str">
        <f>'TRA RESID'!H62</f>
        <v>TRARNG</v>
      </c>
      <c r="K50" t="str">
        <f t="shared" si="9"/>
        <v>TRANOX</v>
      </c>
      <c r="L50" s="313">
        <f>_xlfn.IFNA(_xlfn.XLOOKUP(_xlfn.XLOOKUP(LEFT(H50,LEN(H50)-2),TRA_Mapping!$C:$C,TRA_Mapping!$B:$B),TRA_Pollutants!$B:$B,TRA_Pollutants!$L:$L)*_xlfn.XLOOKUP(_xlfn.XLOOKUP(LEFT(H50,LEN(H50)-2),TRA_Mapping!$C:$C,TRA_Mapping!$B:$B),TRA_Pollutants!$B:$B,TRA_Pollutants!$E:$E),0)</f>
        <v>2.8038786834688634E-2</v>
      </c>
      <c r="Q50" t="s">
        <v>1922</v>
      </c>
      <c r="R50">
        <f>'City characteristics'!$C$20</f>
        <v>2019</v>
      </c>
      <c r="S50" t="str">
        <f t="shared" si="10"/>
        <v>TRARNG</v>
      </c>
      <c r="T50" t="str">
        <f>'TRA RESID'!J62</f>
        <v>TRAFRESSHICEVCNG19</v>
      </c>
      <c r="U50" t="str">
        <f>'TRA RESID'!H62</f>
        <v>TRARNG</v>
      </c>
      <c r="W50" t="str">
        <f t="shared" si="11"/>
        <v>TRASO2</v>
      </c>
      <c r="X50" s="313">
        <f>_xlfn.IFNA(_xlfn.XLOOKUP(_xlfn.XLOOKUP(LEFT(T50,LEN(T50)-2),TRA_Mapping!$C:$C,TRA_Mapping!$B:$B),TRA_Pollutants!$B:$B,TRA_Pollutants!U:U)*_xlfn.XLOOKUP(_xlfn.XLOOKUP(LEFT(T50,LEN(T50)-2),TRA_Mapping!$C:$C,TRA_Mapping!$B:$B),TRA_Pollutants!$B:$B,TRA_Pollutants!$E:$E),0)</f>
        <v>2.8557738056516122E-4</v>
      </c>
      <c r="AC50" t="s">
        <v>1922</v>
      </c>
      <c r="AD50">
        <f>'City characteristics'!$C$20</f>
        <v>2019</v>
      </c>
      <c r="AE50" t="str">
        <f t="shared" si="12"/>
        <v>TRARNG</v>
      </c>
      <c r="AF50" t="str">
        <f>'TRA RESID'!J62</f>
        <v>TRAFRESSHICEVCNG19</v>
      </c>
      <c r="AG50" t="str">
        <f>'TRA RESID'!H62</f>
        <v>TRARNG</v>
      </c>
      <c r="AI50" t="str">
        <f t="shared" si="13"/>
        <v>TRAPM25</v>
      </c>
      <c r="AJ50" s="313">
        <f>_xlfn.IFNA(_xlfn.XLOOKUP(_xlfn.XLOOKUP(LEFT(AF50,LEN(AF50)-2),TRA_Mapping!$C:$C,TRA_Mapping!$B:$B),TRA_Pollutants!$B:$B,TRA_Pollutants!AD:AD)*_xlfn.XLOOKUP(_xlfn.XLOOKUP(LEFT(AF50,LEN(AF50)-2),TRA_Mapping!$C:$C,TRA_Mapping!$B:$B),TRA_Pollutants!$B:$B,TRA_Pollutants!$E:$E),0)</f>
        <v>3.564849612494184E-3</v>
      </c>
      <c r="AO50" t="s">
        <v>1922</v>
      </c>
      <c r="AP50">
        <f>'City characteristics'!$C$20</f>
        <v>2019</v>
      </c>
      <c r="AQ50" t="str">
        <f t="shared" si="14"/>
        <v>TRARNG</v>
      </c>
      <c r="AR50" t="str">
        <f>'TRA RESID'!J62</f>
        <v>TRAFRESSHICEVCNG19</v>
      </c>
      <c r="AS50" t="str">
        <f>'TRA RESID'!H62</f>
        <v>TRARNG</v>
      </c>
      <c r="AU50" t="str">
        <f t="shared" si="15"/>
        <v>TRAPM10</v>
      </c>
      <c r="AV50" s="313">
        <f>_xlfn.IFNA(_xlfn.XLOOKUP(_xlfn.XLOOKUP(LEFT(AR50,LEN(AR50)-2),TRA_Mapping!$C:$C,TRA_Mapping!$B:$B),TRA_Pollutants!$B:$B,TRA_Pollutants!AM:AM)*_xlfn.XLOOKUP(_xlfn.XLOOKUP(LEFT(AR50,LEN(AR50)-2),TRA_Mapping!$C:$C,TRA_Mapping!$B:$B),TRA_Pollutants!$B:$B,TRA_Pollutants!$E:$E),0)</f>
        <v>1.0228705056115944E-3</v>
      </c>
    </row>
    <row r="51" spans="5:48">
      <c r="E51" t="s">
        <v>1922</v>
      </c>
      <c r="F51">
        <f>'City characteristics'!$C$20</f>
        <v>2019</v>
      </c>
      <c r="G51" t="str">
        <f t="shared" si="8"/>
        <v>TRADSL</v>
      </c>
      <c r="H51" t="str">
        <f>'TRA RESID'!J67</f>
        <v>TRAFRECLHICEVDSL19</v>
      </c>
      <c r="I51" t="str">
        <f>'TRA RESID'!H67</f>
        <v>TRADSL</v>
      </c>
      <c r="K51" t="str">
        <f t="shared" si="9"/>
        <v>TRANOX</v>
      </c>
      <c r="L51" s="313">
        <f>_xlfn.IFNA(_xlfn.XLOOKUP(_xlfn.XLOOKUP(LEFT(H51,LEN(H51)-2),TRA_Mapping!$C:$C,TRA_Mapping!$B:$B),TRA_Pollutants!$B:$B,TRA_Pollutants!$L:$L)*_xlfn.XLOOKUP(_xlfn.XLOOKUP(LEFT(H51,LEN(H51)-2),TRA_Mapping!$C:$C,TRA_Mapping!$B:$B),TRA_Pollutants!$B:$B,TRA_Pollutants!$E:$E),0)</f>
        <v>0.25431828811210672</v>
      </c>
      <c r="Q51" t="s">
        <v>1922</v>
      </c>
      <c r="R51">
        <f>'City characteristics'!$C$20</f>
        <v>2019</v>
      </c>
      <c r="S51" t="str">
        <f t="shared" si="10"/>
        <v>TRADSL</v>
      </c>
      <c r="T51" t="str">
        <f>'TRA RESID'!J67</f>
        <v>TRAFRECLHICEVDSL19</v>
      </c>
      <c r="U51" t="str">
        <f>'TRA RESID'!H67</f>
        <v>TRADSL</v>
      </c>
      <c r="W51" t="str">
        <f t="shared" si="11"/>
        <v>TRASO2</v>
      </c>
      <c r="X51" s="313">
        <f>_xlfn.IFNA(_xlfn.XLOOKUP(_xlfn.XLOOKUP(LEFT(T51,LEN(T51)-2),TRA_Mapping!$C:$C,TRA_Mapping!$B:$B),TRA_Pollutants!$B:$B,TRA_Pollutants!U:U)*_xlfn.XLOOKUP(_xlfn.XLOOKUP(LEFT(T51,LEN(T51)-2),TRA_Mapping!$C:$C,TRA_Mapping!$B:$B),TRA_Pollutants!$B:$B,TRA_Pollutants!$E:$E),0)</f>
        <v>8.0525366597796518E-4</v>
      </c>
      <c r="AC51" t="s">
        <v>1922</v>
      </c>
      <c r="AD51">
        <f>'City characteristics'!$C$20</f>
        <v>2019</v>
      </c>
      <c r="AE51" t="str">
        <f t="shared" si="12"/>
        <v>TRADSL</v>
      </c>
      <c r="AF51" t="str">
        <f>'TRA RESID'!J67</f>
        <v>TRAFRECLHICEVDSL19</v>
      </c>
      <c r="AG51" t="str">
        <f>'TRA RESID'!H67</f>
        <v>TRADSL</v>
      </c>
      <c r="AI51" t="str">
        <f t="shared" si="13"/>
        <v>TRAPM25</v>
      </c>
      <c r="AJ51" s="313">
        <f>_xlfn.IFNA(_xlfn.XLOOKUP(_xlfn.XLOOKUP(LEFT(AF51,LEN(AF51)-2),TRA_Mapping!$C:$C,TRA_Mapping!$B:$B),TRA_Pollutants!$B:$B,TRA_Pollutants!AD:AD)*_xlfn.XLOOKUP(_xlfn.XLOOKUP(LEFT(AF51,LEN(AF51)-2),TRA_Mapping!$C:$C,TRA_Mapping!$B:$B),TRA_Pollutants!$B:$B,TRA_Pollutants!$E:$E),0)</f>
        <v>1.0996519562817627E-2</v>
      </c>
      <c r="AO51" t="s">
        <v>1922</v>
      </c>
      <c r="AP51">
        <f>'City characteristics'!$C$20</f>
        <v>2019</v>
      </c>
      <c r="AQ51" t="str">
        <f t="shared" si="14"/>
        <v>TRADSL</v>
      </c>
      <c r="AR51" t="str">
        <f>'TRA RESID'!J67</f>
        <v>TRAFRECLHICEVDSL19</v>
      </c>
      <c r="AS51" t="str">
        <f>'TRA RESID'!H67</f>
        <v>TRADSL</v>
      </c>
      <c r="AU51" t="str">
        <f t="shared" si="15"/>
        <v>TRAPM10</v>
      </c>
      <c r="AV51" s="313">
        <f>_xlfn.IFNA(_xlfn.XLOOKUP(_xlfn.XLOOKUP(LEFT(AR51,LEN(AR51)-2),TRA_Mapping!$C:$C,TRA_Mapping!$B:$B),TRA_Pollutants!$B:$B,TRA_Pollutants!AM:AM)*_xlfn.XLOOKUP(_xlfn.XLOOKUP(LEFT(AR51,LEN(AR51)-2),TRA_Mapping!$C:$C,TRA_Mapping!$B:$B),TRA_Pollutants!$B:$B,TRA_Pollutants!$E:$E),0)</f>
        <v>4.6992778972658206E-3</v>
      </c>
    </row>
    <row r="52" spans="5:48">
      <c r="E52" t="s">
        <v>1922</v>
      </c>
      <c r="F52">
        <f>'City characteristics'!$C$20</f>
        <v>2019</v>
      </c>
      <c r="G52" t="str">
        <f t="shared" si="8"/>
        <v>TRARDS</v>
      </c>
      <c r="H52" t="str">
        <f>'TRA RESID'!J68</f>
        <v>TRAFRECLHICEVDSL19</v>
      </c>
      <c r="I52" t="str">
        <f>'TRA RESID'!H68</f>
        <v>TRARDS</v>
      </c>
      <c r="K52" t="str">
        <f t="shared" si="9"/>
        <v>TRANOX</v>
      </c>
      <c r="L52" s="313">
        <f>_xlfn.IFNA(_xlfn.XLOOKUP(_xlfn.XLOOKUP(LEFT(H52,LEN(H52)-2),TRA_Mapping!$C:$C,TRA_Mapping!$B:$B),TRA_Pollutants!$B:$B,TRA_Pollutants!$L:$L)*_xlfn.XLOOKUP(_xlfn.XLOOKUP(LEFT(H52,LEN(H52)-2),TRA_Mapping!$C:$C,TRA_Mapping!$B:$B),TRA_Pollutants!$B:$B,TRA_Pollutants!$E:$E),0)</f>
        <v>0.25431828811210672</v>
      </c>
      <c r="Q52" t="s">
        <v>1922</v>
      </c>
      <c r="R52">
        <f>'City characteristics'!$C$20</f>
        <v>2019</v>
      </c>
      <c r="S52" t="str">
        <f t="shared" si="10"/>
        <v>TRARDS</v>
      </c>
      <c r="T52" t="str">
        <f>'TRA RESID'!J68</f>
        <v>TRAFRECLHICEVDSL19</v>
      </c>
      <c r="U52" t="str">
        <f>'TRA RESID'!H68</f>
        <v>TRARDS</v>
      </c>
      <c r="W52" t="str">
        <f t="shared" si="11"/>
        <v>TRASO2</v>
      </c>
      <c r="X52" s="313">
        <f>_xlfn.IFNA(_xlfn.XLOOKUP(_xlfn.XLOOKUP(LEFT(T52,LEN(T52)-2),TRA_Mapping!$C:$C,TRA_Mapping!$B:$B),TRA_Pollutants!$B:$B,TRA_Pollutants!U:U)*_xlfn.XLOOKUP(_xlfn.XLOOKUP(LEFT(T52,LEN(T52)-2),TRA_Mapping!$C:$C,TRA_Mapping!$B:$B),TRA_Pollutants!$B:$B,TRA_Pollutants!$E:$E),0)</f>
        <v>8.0525366597796518E-4</v>
      </c>
      <c r="AC52" t="s">
        <v>1922</v>
      </c>
      <c r="AD52">
        <f>'City characteristics'!$C$20</f>
        <v>2019</v>
      </c>
      <c r="AE52" t="str">
        <f t="shared" si="12"/>
        <v>TRARDS</v>
      </c>
      <c r="AF52" t="str">
        <f>'TRA RESID'!J68</f>
        <v>TRAFRECLHICEVDSL19</v>
      </c>
      <c r="AG52" t="str">
        <f>'TRA RESID'!H68</f>
        <v>TRARDS</v>
      </c>
      <c r="AI52" t="str">
        <f t="shared" si="13"/>
        <v>TRAPM25</v>
      </c>
      <c r="AJ52" s="313">
        <f>_xlfn.IFNA(_xlfn.XLOOKUP(_xlfn.XLOOKUP(LEFT(AF52,LEN(AF52)-2),TRA_Mapping!$C:$C,TRA_Mapping!$B:$B),TRA_Pollutants!$B:$B,TRA_Pollutants!AD:AD)*_xlfn.XLOOKUP(_xlfn.XLOOKUP(LEFT(AF52,LEN(AF52)-2),TRA_Mapping!$C:$C,TRA_Mapping!$B:$B),TRA_Pollutants!$B:$B,TRA_Pollutants!$E:$E),0)</f>
        <v>1.0996519562817627E-2</v>
      </c>
      <c r="AO52" t="s">
        <v>1922</v>
      </c>
      <c r="AP52">
        <f>'City characteristics'!$C$20</f>
        <v>2019</v>
      </c>
      <c r="AQ52" t="str">
        <f t="shared" si="14"/>
        <v>TRARDS</v>
      </c>
      <c r="AR52" t="str">
        <f>'TRA RESID'!J68</f>
        <v>TRAFRECLHICEVDSL19</v>
      </c>
      <c r="AS52" t="str">
        <f>'TRA RESID'!H68</f>
        <v>TRARDS</v>
      </c>
      <c r="AU52" t="str">
        <f t="shared" si="15"/>
        <v>TRAPM10</v>
      </c>
      <c r="AV52" s="313">
        <f>_xlfn.IFNA(_xlfn.XLOOKUP(_xlfn.XLOOKUP(LEFT(AR52,LEN(AR52)-2),TRA_Mapping!$C:$C,TRA_Mapping!$B:$B),TRA_Pollutants!$B:$B,TRA_Pollutants!AM:AM)*_xlfn.XLOOKUP(_xlfn.XLOOKUP(LEFT(AR52,LEN(AR52)-2),TRA_Mapping!$C:$C,TRA_Mapping!$B:$B),TRA_Pollutants!$B:$B,TRA_Pollutants!$E:$E),0)</f>
        <v>4.6992778972658206E-3</v>
      </c>
    </row>
    <row r="53" spans="5:48">
      <c r="E53" t="s">
        <v>1922</v>
      </c>
      <c r="F53">
        <f>'City characteristics'!$C$20</f>
        <v>2019</v>
      </c>
      <c r="G53" t="str">
        <f t="shared" si="8"/>
        <v>TRABDS</v>
      </c>
      <c r="H53" t="str">
        <f>'TRA RESID'!J69</f>
        <v>TRAFRECLHICEVDSL19</v>
      </c>
      <c r="I53" t="str">
        <f>'TRA RESID'!H69</f>
        <v>TRABDS</v>
      </c>
      <c r="K53" t="str">
        <f t="shared" si="9"/>
        <v>TRANOX</v>
      </c>
      <c r="L53" s="313">
        <f>_xlfn.IFNA(_xlfn.XLOOKUP(_xlfn.XLOOKUP(LEFT(H53,LEN(H53)-2),TRA_Mapping!$C:$C,TRA_Mapping!$B:$B),TRA_Pollutants!$B:$B,TRA_Pollutants!$L:$L)*_xlfn.XLOOKUP(_xlfn.XLOOKUP(LEFT(H53,LEN(H53)-2),TRA_Mapping!$C:$C,TRA_Mapping!$B:$B),TRA_Pollutants!$B:$B,TRA_Pollutants!$E:$E),0)</f>
        <v>0.25431828811210672</v>
      </c>
      <c r="Q53" t="s">
        <v>1922</v>
      </c>
      <c r="R53">
        <f>'City characteristics'!$C$20</f>
        <v>2019</v>
      </c>
      <c r="S53" t="str">
        <f t="shared" si="10"/>
        <v>TRABDS</v>
      </c>
      <c r="T53" t="str">
        <f>'TRA RESID'!J69</f>
        <v>TRAFRECLHICEVDSL19</v>
      </c>
      <c r="U53" t="str">
        <f>'TRA RESID'!H69</f>
        <v>TRABDS</v>
      </c>
      <c r="W53" t="str">
        <f t="shared" si="11"/>
        <v>TRASO2</v>
      </c>
      <c r="X53" s="313">
        <f>_xlfn.IFNA(_xlfn.XLOOKUP(_xlfn.XLOOKUP(LEFT(T53,LEN(T53)-2),TRA_Mapping!$C:$C,TRA_Mapping!$B:$B),TRA_Pollutants!$B:$B,TRA_Pollutants!U:U)*_xlfn.XLOOKUP(_xlfn.XLOOKUP(LEFT(T53,LEN(T53)-2),TRA_Mapping!$C:$C,TRA_Mapping!$B:$B),TRA_Pollutants!$B:$B,TRA_Pollutants!$E:$E),0)</f>
        <v>8.0525366597796518E-4</v>
      </c>
      <c r="AC53" t="s">
        <v>1922</v>
      </c>
      <c r="AD53">
        <f>'City characteristics'!$C$20</f>
        <v>2019</v>
      </c>
      <c r="AE53" t="str">
        <f t="shared" si="12"/>
        <v>TRABDS</v>
      </c>
      <c r="AF53" t="str">
        <f>'TRA RESID'!J69</f>
        <v>TRAFRECLHICEVDSL19</v>
      </c>
      <c r="AG53" t="str">
        <f>'TRA RESID'!H69</f>
        <v>TRABDS</v>
      </c>
      <c r="AI53" t="str">
        <f t="shared" si="13"/>
        <v>TRAPM25</v>
      </c>
      <c r="AJ53" s="313">
        <f>_xlfn.IFNA(_xlfn.XLOOKUP(_xlfn.XLOOKUP(LEFT(AF53,LEN(AF53)-2),TRA_Mapping!$C:$C,TRA_Mapping!$B:$B),TRA_Pollutants!$B:$B,TRA_Pollutants!AD:AD)*_xlfn.XLOOKUP(_xlfn.XLOOKUP(LEFT(AF53,LEN(AF53)-2),TRA_Mapping!$C:$C,TRA_Mapping!$B:$B),TRA_Pollutants!$B:$B,TRA_Pollutants!$E:$E),0)</f>
        <v>1.0996519562817627E-2</v>
      </c>
      <c r="AO53" t="s">
        <v>1922</v>
      </c>
      <c r="AP53">
        <f>'City characteristics'!$C$20</f>
        <v>2019</v>
      </c>
      <c r="AQ53" t="str">
        <f t="shared" si="14"/>
        <v>TRABDS</v>
      </c>
      <c r="AR53" t="str">
        <f>'TRA RESID'!J69</f>
        <v>TRAFRECLHICEVDSL19</v>
      </c>
      <c r="AS53" t="str">
        <f>'TRA RESID'!H69</f>
        <v>TRABDS</v>
      </c>
      <c r="AU53" t="str">
        <f t="shared" si="15"/>
        <v>TRAPM10</v>
      </c>
      <c r="AV53" s="313">
        <f>_xlfn.IFNA(_xlfn.XLOOKUP(_xlfn.XLOOKUP(LEFT(AR53,LEN(AR53)-2),TRA_Mapping!$C:$C,TRA_Mapping!$B:$B),TRA_Pollutants!$B:$B,TRA_Pollutants!AM:AM)*_xlfn.XLOOKUP(_xlfn.XLOOKUP(LEFT(AR53,LEN(AR53)-2),TRA_Mapping!$C:$C,TRA_Mapping!$B:$B),TRA_Pollutants!$B:$B,TRA_Pollutants!$E:$E),0)</f>
        <v>4.6992778972658206E-3</v>
      </c>
    </row>
    <row r="54" spans="5:48">
      <c r="E54" t="s">
        <v>1922</v>
      </c>
      <c r="F54">
        <f>'City characteristics'!$C$20</f>
        <v>2019</v>
      </c>
      <c r="G54" t="str">
        <f t="shared" si="8"/>
        <v>TRACNG</v>
      </c>
      <c r="H54" t="str">
        <f>'TRA RESID'!J70</f>
        <v>TRAFRECLHICEVCNG19</v>
      </c>
      <c r="I54" t="str">
        <f>'TRA RESID'!H70</f>
        <v>TRACNG</v>
      </c>
      <c r="K54" t="str">
        <f t="shared" si="9"/>
        <v>TRANOX</v>
      </c>
      <c r="L54" s="313">
        <f>_xlfn.IFNA(_xlfn.XLOOKUP(_xlfn.XLOOKUP(LEFT(H54,LEN(H54)-2),TRA_Mapping!$C:$C,TRA_Mapping!$B:$B),TRA_Pollutants!$B:$B,TRA_Pollutants!$L:$L)*_xlfn.XLOOKUP(_xlfn.XLOOKUP(LEFT(H54,LEN(H54)-2),TRA_Mapping!$C:$C,TRA_Mapping!$B:$B),TRA_Pollutants!$B:$B,TRA_Pollutants!$E:$E),0)</f>
        <v>2.8038786834688634E-2</v>
      </c>
      <c r="Q54" t="s">
        <v>1922</v>
      </c>
      <c r="R54">
        <f>'City characteristics'!$C$20</f>
        <v>2019</v>
      </c>
      <c r="S54" t="str">
        <f t="shared" si="10"/>
        <v>TRACNG</v>
      </c>
      <c r="T54" t="str">
        <f>'TRA RESID'!J70</f>
        <v>TRAFRECLHICEVCNG19</v>
      </c>
      <c r="U54" t="str">
        <f>'TRA RESID'!H70</f>
        <v>TRACNG</v>
      </c>
      <c r="W54" t="str">
        <f t="shared" si="11"/>
        <v>TRASO2</v>
      </c>
      <c r="X54" s="313">
        <f>_xlfn.IFNA(_xlfn.XLOOKUP(_xlfn.XLOOKUP(LEFT(T54,LEN(T54)-2),TRA_Mapping!$C:$C,TRA_Mapping!$B:$B),TRA_Pollutants!$B:$B,TRA_Pollutants!U:U)*_xlfn.XLOOKUP(_xlfn.XLOOKUP(LEFT(T54,LEN(T54)-2),TRA_Mapping!$C:$C,TRA_Mapping!$B:$B),TRA_Pollutants!$B:$B,TRA_Pollutants!$E:$E),0)</f>
        <v>2.8557738056516122E-4</v>
      </c>
      <c r="AC54" t="s">
        <v>1922</v>
      </c>
      <c r="AD54">
        <f>'City characteristics'!$C$20</f>
        <v>2019</v>
      </c>
      <c r="AE54" t="str">
        <f t="shared" si="12"/>
        <v>TRACNG</v>
      </c>
      <c r="AF54" t="str">
        <f>'TRA RESID'!J70</f>
        <v>TRAFRECLHICEVCNG19</v>
      </c>
      <c r="AG54" t="str">
        <f>'TRA RESID'!H70</f>
        <v>TRACNG</v>
      </c>
      <c r="AI54" t="str">
        <f t="shared" si="13"/>
        <v>TRAPM25</v>
      </c>
      <c r="AJ54" s="313">
        <f>_xlfn.IFNA(_xlfn.XLOOKUP(_xlfn.XLOOKUP(LEFT(AF54,LEN(AF54)-2),TRA_Mapping!$C:$C,TRA_Mapping!$B:$B),TRA_Pollutants!$B:$B,TRA_Pollutants!AD:AD)*_xlfn.XLOOKUP(_xlfn.XLOOKUP(LEFT(AF54,LEN(AF54)-2),TRA_Mapping!$C:$C,TRA_Mapping!$B:$B),TRA_Pollutants!$B:$B,TRA_Pollutants!$E:$E),0)</f>
        <v>3.564849612494184E-3</v>
      </c>
      <c r="AO54" t="s">
        <v>1922</v>
      </c>
      <c r="AP54">
        <f>'City characteristics'!$C$20</f>
        <v>2019</v>
      </c>
      <c r="AQ54" t="str">
        <f t="shared" si="14"/>
        <v>TRACNG</v>
      </c>
      <c r="AR54" t="str">
        <f>'TRA RESID'!J70</f>
        <v>TRAFRECLHICEVCNG19</v>
      </c>
      <c r="AS54" t="str">
        <f>'TRA RESID'!H70</f>
        <v>TRACNG</v>
      </c>
      <c r="AU54" t="str">
        <f t="shared" si="15"/>
        <v>TRAPM10</v>
      </c>
      <c r="AV54" s="313">
        <f>_xlfn.IFNA(_xlfn.XLOOKUP(_xlfn.XLOOKUP(LEFT(AR54,LEN(AR54)-2),TRA_Mapping!$C:$C,TRA_Mapping!$B:$B),TRA_Pollutants!$B:$B,TRA_Pollutants!AM:AM)*_xlfn.XLOOKUP(_xlfn.XLOOKUP(LEFT(AR54,LEN(AR54)-2),TRA_Mapping!$C:$C,TRA_Mapping!$B:$B),TRA_Pollutants!$B:$B,TRA_Pollutants!$E:$E),0)</f>
        <v>1.0228705056115944E-3</v>
      </c>
    </row>
    <row r="55" spans="5:48">
      <c r="E55" t="s">
        <v>1922</v>
      </c>
      <c r="F55">
        <f>'City characteristics'!$C$20</f>
        <v>2019</v>
      </c>
      <c r="G55" t="str">
        <f t="shared" si="8"/>
        <v>TRARNG</v>
      </c>
      <c r="H55" t="str">
        <f>'TRA RESID'!J71</f>
        <v>TRAFRECLHICEVCNG19</v>
      </c>
      <c r="I55" t="str">
        <f>'TRA RESID'!H71</f>
        <v>TRARNG</v>
      </c>
      <c r="K55" t="str">
        <f t="shared" si="9"/>
        <v>TRANOX</v>
      </c>
      <c r="L55" s="313">
        <f>_xlfn.IFNA(_xlfn.XLOOKUP(_xlfn.XLOOKUP(LEFT(H55,LEN(H55)-2),TRA_Mapping!$C:$C,TRA_Mapping!$B:$B),TRA_Pollutants!$B:$B,TRA_Pollutants!$L:$L)*_xlfn.XLOOKUP(_xlfn.XLOOKUP(LEFT(H55,LEN(H55)-2),TRA_Mapping!$C:$C,TRA_Mapping!$B:$B),TRA_Pollutants!$B:$B,TRA_Pollutants!$E:$E),0)</f>
        <v>2.8038786834688634E-2</v>
      </c>
      <c r="Q55" t="s">
        <v>1922</v>
      </c>
      <c r="R55">
        <f>'City characteristics'!$C$20</f>
        <v>2019</v>
      </c>
      <c r="S55" t="str">
        <f t="shared" si="10"/>
        <v>TRARNG</v>
      </c>
      <c r="T55" t="str">
        <f>'TRA RESID'!J71</f>
        <v>TRAFRECLHICEVCNG19</v>
      </c>
      <c r="U55" t="str">
        <f>'TRA RESID'!H71</f>
        <v>TRARNG</v>
      </c>
      <c r="W55" t="str">
        <f t="shared" si="11"/>
        <v>TRASO2</v>
      </c>
      <c r="X55" s="313">
        <f>_xlfn.IFNA(_xlfn.XLOOKUP(_xlfn.XLOOKUP(LEFT(T55,LEN(T55)-2),TRA_Mapping!$C:$C,TRA_Mapping!$B:$B),TRA_Pollutants!$B:$B,TRA_Pollutants!U:U)*_xlfn.XLOOKUP(_xlfn.XLOOKUP(LEFT(T55,LEN(T55)-2),TRA_Mapping!$C:$C,TRA_Mapping!$B:$B),TRA_Pollutants!$B:$B,TRA_Pollutants!$E:$E),0)</f>
        <v>2.8557738056516122E-4</v>
      </c>
      <c r="AC55" t="s">
        <v>1922</v>
      </c>
      <c r="AD55">
        <f>'City characteristics'!$C$20</f>
        <v>2019</v>
      </c>
      <c r="AE55" t="str">
        <f t="shared" si="12"/>
        <v>TRARNG</v>
      </c>
      <c r="AF55" t="str">
        <f>'TRA RESID'!J71</f>
        <v>TRAFRECLHICEVCNG19</v>
      </c>
      <c r="AG55" t="str">
        <f>'TRA RESID'!H71</f>
        <v>TRARNG</v>
      </c>
      <c r="AI55" t="str">
        <f t="shared" si="13"/>
        <v>TRAPM25</v>
      </c>
      <c r="AJ55" s="313">
        <f>_xlfn.IFNA(_xlfn.XLOOKUP(_xlfn.XLOOKUP(LEFT(AF55,LEN(AF55)-2),TRA_Mapping!$C:$C,TRA_Mapping!$B:$B),TRA_Pollutants!$B:$B,TRA_Pollutants!AD:AD)*_xlfn.XLOOKUP(_xlfn.XLOOKUP(LEFT(AF55,LEN(AF55)-2),TRA_Mapping!$C:$C,TRA_Mapping!$B:$B),TRA_Pollutants!$B:$B,TRA_Pollutants!$E:$E),0)</f>
        <v>3.564849612494184E-3</v>
      </c>
      <c r="AO55" t="s">
        <v>1922</v>
      </c>
      <c r="AP55">
        <f>'City characteristics'!$C$20</f>
        <v>2019</v>
      </c>
      <c r="AQ55" t="str">
        <f t="shared" si="14"/>
        <v>TRARNG</v>
      </c>
      <c r="AR55" t="str">
        <f>'TRA RESID'!J71</f>
        <v>TRAFRECLHICEVCNG19</v>
      </c>
      <c r="AS55" t="str">
        <f>'TRA RESID'!H71</f>
        <v>TRARNG</v>
      </c>
      <c r="AU55" t="str">
        <f t="shared" si="15"/>
        <v>TRAPM10</v>
      </c>
      <c r="AV55" s="313">
        <f>_xlfn.IFNA(_xlfn.XLOOKUP(_xlfn.XLOOKUP(LEFT(AR55,LEN(AR55)-2),TRA_Mapping!$C:$C,TRA_Mapping!$B:$B),TRA_Pollutants!$B:$B,TRA_Pollutants!AM:AM)*_xlfn.XLOOKUP(_xlfn.XLOOKUP(LEFT(AR55,LEN(AR55)-2),TRA_Mapping!$C:$C,TRA_Mapping!$B:$B),TRA_Pollutants!$B:$B,TRA_Pollutants!$E:$E),0)</f>
        <v>1.0228705056115944E-3</v>
      </c>
    </row>
    <row r="56" spans="5:48">
      <c r="E56" t="s">
        <v>1922</v>
      </c>
      <c r="F56">
        <f>'City characteristics'!$C$20</f>
        <v>2019</v>
      </c>
      <c r="G56" t="str">
        <f t="shared" si="8"/>
        <v>TRADSL</v>
      </c>
      <c r="H56" t="str">
        <f>'TRA RESID'!J76</f>
        <v>TRAFRECSHICEVDSL19</v>
      </c>
      <c r="I56" t="str">
        <f>'TRA RESID'!H76</f>
        <v>TRADSL</v>
      </c>
      <c r="K56" t="str">
        <f t="shared" si="9"/>
        <v>TRANOX</v>
      </c>
      <c r="L56" s="313">
        <f>_xlfn.IFNA(_xlfn.XLOOKUP(_xlfn.XLOOKUP(LEFT(H56,LEN(H56)-2),TRA_Mapping!$C:$C,TRA_Mapping!$B:$B),TRA_Pollutants!$B:$B,TRA_Pollutants!$L:$L)*_xlfn.XLOOKUP(_xlfn.XLOOKUP(LEFT(H56,LEN(H56)-2),TRA_Mapping!$C:$C,TRA_Mapping!$B:$B),TRA_Pollutants!$B:$B,TRA_Pollutants!$E:$E),0)</f>
        <v>8.3311905436676728E-2</v>
      </c>
      <c r="Q56" t="s">
        <v>1922</v>
      </c>
      <c r="R56">
        <f>'City characteristics'!$C$20</f>
        <v>2019</v>
      </c>
      <c r="S56" t="str">
        <f t="shared" si="10"/>
        <v>TRADSL</v>
      </c>
      <c r="T56" t="str">
        <f>'TRA RESID'!J76</f>
        <v>TRAFRECSHICEVDSL19</v>
      </c>
      <c r="U56" t="str">
        <f>'TRA RESID'!H76</f>
        <v>TRADSL</v>
      </c>
      <c r="W56" t="str">
        <f t="shared" si="11"/>
        <v>TRASO2</v>
      </c>
      <c r="X56" s="313">
        <f>_xlfn.IFNA(_xlfn.XLOOKUP(_xlfn.XLOOKUP(LEFT(T56,LEN(T56)-2),TRA_Mapping!$C:$C,TRA_Mapping!$B:$B),TRA_Pollutants!$B:$B,TRA_Pollutants!U:U)*_xlfn.XLOOKUP(_xlfn.XLOOKUP(LEFT(T56,LEN(T56)-2),TRA_Mapping!$C:$C,TRA_Mapping!$B:$B),TRA_Pollutants!$B:$B,TRA_Pollutants!$E:$E),0)</f>
        <v>4.8300339860806823E-4</v>
      </c>
      <c r="AC56" t="s">
        <v>1922</v>
      </c>
      <c r="AD56">
        <f>'City characteristics'!$C$20</f>
        <v>2019</v>
      </c>
      <c r="AE56" t="str">
        <f t="shared" si="12"/>
        <v>TRADSL</v>
      </c>
      <c r="AF56" t="str">
        <f>'TRA RESID'!J76</f>
        <v>TRAFRECSHICEVDSL19</v>
      </c>
      <c r="AG56" t="str">
        <f>'TRA RESID'!H76</f>
        <v>TRADSL</v>
      </c>
      <c r="AI56" t="str">
        <f t="shared" si="13"/>
        <v>TRAPM25</v>
      </c>
      <c r="AJ56" s="313">
        <f>_xlfn.IFNA(_xlfn.XLOOKUP(_xlfn.XLOOKUP(LEFT(AF56,LEN(AF56)-2),TRA_Mapping!$C:$C,TRA_Mapping!$B:$B),TRA_Pollutants!$B:$B,TRA_Pollutants!AD:AD)*_xlfn.XLOOKUP(_xlfn.XLOOKUP(LEFT(AF56,LEN(AF56)-2),TRA_Mapping!$C:$C,TRA_Mapping!$B:$B),TRA_Pollutants!$B:$B,TRA_Pollutants!$E:$E),0)</f>
        <v>6.6011143172163399E-3</v>
      </c>
      <c r="AO56" t="s">
        <v>1922</v>
      </c>
      <c r="AP56">
        <f>'City characteristics'!$C$20</f>
        <v>2019</v>
      </c>
      <c r="AQ56" t="str">
        <f t="shared" si="14"/>
        <v>TRADSL</v>
      </c>
      <c r="AR56" t="str">
        <f>'TRA RESID'!J76</f>
        <v>TRAFRECSHICEVDSL19</v>
      </c>
      <c r="AS56" t="str">
        <f>'TRA RESID'!H76</f>
        <v>TRADSL</v>
      </c>
      <c r="AU56" t="str">
        <f t="shared" si="15"/>
        <v>TRAPM10</v>
      </c>
      <c r="AV56" s="313">
        <f>_xlfn.IFNA(_xlfn.XLOOKUP(_xlfn.XLOOKUP(LEFT(AR56,LEN(AR56)-2),TRA_Mapping!$C:$C,TRA_Mapping!$B:$B),TRA_Pollutants!$B:$B,TRA_Pollutants!AM:AM)*_xlfn.XLOOKUP(_xlfn.XLOOKUP(LEFT(AR56,LEN(AR56)-2),TRA_Mapping!$C:$C,TRA_Mapping!$B:$B),TRA_Pollutants!$B:$B,TRA_Pollutants!$E:$E),0)</f>
        <v>2.5016078121070408E-3</v>
      </c>
    </row>
    <row r="57" spans="5:48">
      <c r="E57" t="s">
        <v>1922</v>
      </c>
      <c r="F57">
        <f>'City characteristics'!$C$20</f>
        <v>2019</v>
      </c>
      <c r="G57" t="str">
        <f t="shared" si="8"/>
        <v>TRARDS</v>
      </c>
      <c r="H57" t="str">
        <f>'TRA RESID'!J77</f>
        <v>TRAFRECSHICEVDSL19</v>
      </c>
      <c r="I57" t="str">
        <f>'TRA RESID'!H77</f>
        <v>TRARDS</v>
      </c>
      <c r="K57" t="str">
        <f t="shared" si="9"/>
        <v>TRANOX</v>
      </c>
      <c r="L57" s="313">
        <f>_xlfn.IFNA(_xlfn.XLOOKUP(_xlfn.XLOOKUP(LEFT(H57,LEN(H57)-2),TRA_Mapping!$C:$C,TRA_Mapping!$B:$B),TRA_Pollutants!$B:$B,TRA_Pollutants!$L:$L)*_xlfn.XLOOKUP(_xlfn.XLOOKUP(LEFT(H57,LEN(H57)-2),TRA_Mapping!$C:$C,TRA_Mapping!$B:$B),TRA_Pollutants!$B:$B,TRA_Pollutants!$E:$E),0)</f>
        <v>8.3311905436676728E-2</v>
      </c>
      <c r="Q57" t="s">
        <v>1922</v>
      </c>
      <c r="R57">
        <f>'City characteristics'!$C$20</f>
        <v>2019</v>
      </c>
      <c r="S57" t="str">
        <f t="shared" si="10"/>
        <v>TRARDS</v>
      </c>
      <c r="T57" t="str">
        <f>'TRA RESID'!J77</f>
        <v>TRAFRECSHICEVDSL19</v>
      </c>
      <c r="U57" t="str">
        <f>'TRA RESID'!H77</f>
        <v>TRARDS</v>
      </c>
      <c r="W57" t="str">
        <f t="shared" si="11"/>
        <v>TRASO2</v>
      </c>
      <c r="X57" s="313">
        <f>_xlfn.IFNA(_xlfn.XLOOKUP(_xlfn.XLOOKUP(LEFT(T57,LEN(T57)-2),TRA_Mapping!$C:$C,TRA_Mapping!$B:$B),TRA_Pollutants!$B:$B,TRA_Pollutants!U:U)*_xlfn.XLOOKUP(_xlfn.XLOOKUP(LEFT(T57,LEN(T57)-2),TRA_Mapping!$C:$C,TRA_Mapping!$B:$B),TRA_Pollutants!$B:$B,TRA_Pollutants!$E:$E),0)</f>
        <v>4.8300339860806823E-4</v>
      </c>
      <c r="AC57" t="s">
        <v>1922</v>
      </c>
      <c r="AD57">
        <f>'City characteristics'!$C$20</f>
        <v>2019</v>
      </c>
      <c r="AE57" t="str">
        <f t="shared" si="12"/>
        <v>TRARDS</v>
      </c>
      <c r="AF57" t="str">
        <f>'TRA RESID'!J77</f>
        <v>TRAFRECSHICEVDSL19</v>
      </c>
      <c r="AG57" t="str">
        <f>'TRA RESID'!H77</f>
        <v>TRARDS</v>
      </c>
      <c r="AI57" t="str">
        <f t="shared" si="13"/>
        <v>TRAPM25</v>
      </c>
      <c r="AJ57" s="313">
        <f>_xlfn.IFNA(_xlfn.XLOOKUP(_xlfn.XLOOKUP(LEFT(AF57,LEN(AF57)-2),TRA_Mapping!$C:$C,TRA_Mapping!$B:$B),TRA_Pollutants!$B:$B,TRA_Pollutants!AD:AD)*_xlfn.XLOOKUP(_xlfn.XLOOKUP(LEFT(AF57,LEN(AF57)-2),TRA_Mapping!$C:$C,TRA_Mapping!$B:$B),TRA_Pollutants!$B:$B,TRA_Pollutants!$E:$E),0)</f>
        <v>6.6011143172163399E-3</v>
      </c>
      <c r="AO57" t="s">
        <v>1922</v>
      </c>
      <c r="AP57">
        <f>'City characteristics'!$C$20</f>
        <v>2019</v>
      </c>
      <c r="AQ57" t="str">
        <f t="shared" si="14"/>
        <v>TRARDS</v>
      </c>
      <c r="AR57" t="str">
        <f>'TRA RESID'!J77</f>
        <v>TRAFRECSHICEVDSL19</v>
      </c>
      <c r="AS57" t="str">
        <f>'TRA RESID'!H77</f>
        <v>TRARDS</v>
      </c>
      <c r="AU57" t="str">
        <f t="shared" si="15"/>
        <v>TRAPM10</v>
      </c>
      <c r="AV57" s="313">
        <f>_xlfn.IFNA(_xlfn.XLOOKUP(_xlfn.XLOOKUP(LEFT(AR57,LEN(AR57)-2),TRA_Mapping!$C:$C,TRA_Mapping!$B:$B),TRA_Pollutants!$B:$B,TRA_Pollutants!AM:AM)*_xlfn.XLOOKUP(_xlfn.XLOOKUP(LEFT(AR57,LEN(AR57)-2),TRA_Mapping!$C:$C,TRA_Mapping!$B:$B),TRA_Pollutants!$B:$B,TRA_Pollutants!$E:$E),0)</f>
        <v>2.5016078121070408E-3</v>
      </c>
    </row>
    <row r="58" spans="5:48">
      <c r="E58" t="s">
        <v>1922</v>
      </c>
      <c r="F58">
        <f>'City characteristics'!$C$20</f>
        <v>2019</v>
      </c>
      <c r="G58" t="str">
        <f t="shared" si="8"/>
        <v>TRABDS</v>
      </c>
      <c r="H58" t="str">
        <f>'TRA RESID'!J78</f>
        <v>TRAFRECSHICEVDSL19</v>
      </c>
      <c r="I58" t="str">
        <f>'TRA RESID'!H78</f>
        <v>TRABDS</v>
      </c>
      <c r="K58" t="str">
        <f t="shared" si="9"/>
        <v>TRANOX</v>
      </c>
      <c r="L58" s="313">
        <f>_xlfn.IFNA(_xlfn.XLOOKUP(_xlfn.XLOOKUP(LEFT(H58,LEN(H58)-2),TRA_Mapping!$C:$C,TRA_Mapping!$B:$B),TRA_Pollutants!$B:$B,TRA_Pollutants!$L:$L)*_xlfn.XLOOKUP(_xlfn.XLOOKUP(LEFT(H58,LEN(H58)-2),TRA_Mapping!$C:$C,TRA_Mapping!$B:$B),TRA_Pollutants!$B:$B,TRA_Pollutants!$E:$E),0)</f>
        <v>8.3311905436676728E-2</v>
      </c>
      <c r="Q58" t="s">
        <v>1922</v>
      </c>
      <c r="R58">
        <f>'City characteristics'!$C$20</f>
        <v>2019</v>
      </c>
      <c r="S58" t="str">
        <f t="shared" si="10"/>
        <v>TRABDS</v>
      </c>
      <c r="T58" t="str">
        <f>'TRA RESID'!J78</f>
        <v>TRAFRECSHICEVDSL19</v>
      </c>
      <c r="U58" t="str">
        <f>'TRA RESID'!H78</f>
        <v>TRABDS</v>
      </c>
      <c r="W58" t="str">
        <f t="shared" si="11"/>
        <v>TRASO2</v>
      </c>
      <c r="X58" s="313">
        <f>_xlfn.IFNA(_xlfn.XLOOKUP(_xlfn.XLOOKUP(LEFT(T58,LEN(T58)-2),TRA_Mapping!$C:$C,TRA_Mapping!$B:$B),TRA_Pollutants!$B:$B,TRA_Pollutants!U:U)*_xlfn.XLOOKUP(_xlfn.XLOOKUP(LEFT(T58,LEN(T58)-2),TRA_Mapping!$C:$C,TRA_Mapping!$B:$B),TRA_Pollutants!$B:$B,TRA_Pollutants!$E:$E),0)</f>
        <v>4.8300339860806823E-4</v>
      </c>
      <c r="AC58" t="s">
        <v>1922</v>
      </c>
      <c r="AD58">
        <f>'City characteristics'!$C$20</f>
        <v>2019</v>
      </c>
      <c r="AE58" t="str">
        <f t="shared" si="12"/>
        <v>TRABDS</v>
      </c>
      <c r="AF58" t="str">
        <f>'TRA RESID'!J78</f>
        <v>TRAFRECSHICEVDSL19</v>
      </c>
      <c r="AG58" t="str">
        <f>'TRA RESID'!H78</f>
        <v>TRABDS</v>
      </c>
      <c r="AI58" t="str">
        <f t="shared" si="13"/>
        <v>TRAPM25</v>
      </c>
      <c r="AJ58" s="313">
        <f>_xlfn.IFNA(_xlfn.XLOOKUP(_xlfn.XLOOKUP(LEFT(AF58,LEN(AF58)-2),TRA_Mapping!$C:$C,TRA_Mapping!$B:$B),TRA_Pollutants!$B:$B,TRA_Pollutants!AD:AD)*_xlfn.XLOOKUP(_xlfn.XLOOKUP(LEFT(AF58,LEN(AF58)-2),TRA_Mapping!$C:$C,TRA_Mapping!$B:$B),TRA_Pollutants!$B:$B,TRA_Pollutants!$E:$E),0)</f>
        <v>6.6011143172163399E-3</v>
      </c>
      <c r="AO58" t="s">
        <v>1922</v>
      </c>
      <c r="AP58">
        <f>'City characteristics'!$C$20</f>
        <v>2019</v>
      </c>
      <c r="AQ58" t="str">
        <f t="shared" si="14"/>
        <v>TRABDS</v>
      </c>
      <c r="AR58" t="str">
        <f>'TRA RESID'!J78</f>
        <v>TRAFRECSHICEVDSL19</v>
      </c>
      <c r="AS58" t="str">
        <f>'TRA RESID'!H78</f>
        <v>TRABDS</v>
      </c>
      <c r="AU58" t="str">
        <f t="shared" si="15"/>
        <v>TRAPM10</v>
      </c>
      <c r="AV58" s="313">
        <f>_xlfn.IFNA(_xlfn.XLOOKUP(_xlfn.XLOOKUP(LEFT(AR58,LEN(AR58)-2),TRA_Mapping!$C:$C,TRA_Mapping!$B:$B),TRA_Pollutants!$B:$B,TRA_Pollutants!AM:AM)*_xlfn.XLOOKUP(_xlfn.XLOOKUP(LEFT(AR58,LEN(AR58)-2),TRA_Mapping!$C:$C,TRA_Mapping!$B:$B),TRA_Pollutants!$B:$B,TRA_Pollutants!$E:$E),0)</f>
        <v>2.5016078121070408E-3</v>
      </c>
    </row>
    <row r="59" spans="5:48">
      <c r="E59" t="s">
        <v>1922</v>
      </c>
      <c r="F59">
        <f>'City characteristics'!$C$20</f>
        <v>2019</v>
      </c>
      <c r="G59" t="str">
        <f t="shared" si="8"/>
        <v>TRACNG</v>
      </c>
      <c r="H59" t="str">
        <f>'TRA RESID'!J79</f>
        <v>TRAFRECSHICEVCNG19</v>
      </c>
      <c r="I59" t="str">
        <f>'TRA RESID'!H79</f>
        <v>TRACNG</v>
      </c>
      <c r="K59" t="str">
        <f t="shared" si="9"/>
        <v>TRANOX</v>
      </c>
      <c r="L59" s="313">
        <f>_xlfn.IFNA(_xlfn.XLOOKUP(_xlfn.XLOOKUP(LEFT(H59,LEN(H59)-2),TRA_Mapping!$C:$C,TRA_Mapping!$B:$B),TRA_Pollutants!$B:$B,TRA_Pollutants!$L:$L)*_xlfn.XLOOKUP(_xlfn.XLOOKUP(LEFT(H59,LEN(H59)-2),TRA_Mapping!$C:$C,TRA_Mapping!$B:$B),TRA_Pollutants!$B:$B,TRA_Pollutants!$E:$E),0)</f>
        <v>2.8038786834688634E-2</v>
      </c>
      <c r="Q59" t="s">
        <v>1922</v>
      </c>
      <c r="R59">
        <f>'City characteristics'!$C$20</f>
        <v>2019</v>
      </c>
      <c r="S59" t="str">
        <f t="shared" si="10"/>
        <v>TRACNG</v>
      </c>
      <c r="T59" t="str">
        <f>'TRA RESID'!J79</f>
        <v>TRAFRECSHICEVCNG19</v>
      </c>
      <c r="U59" t="str">
        <f>'TRA RESID'!H79</f>
        <v>TRACNG</v>
      </c>
      <c r="W59" t="str">
        <f t="shared" si="11"/>
        <v>TRASO2</v>
      </c>
      <c r="X59" s="313">
        <f>_xlfn.IFNA(_xlfn.XLOOKUP(_xlfn.XLOOKUP(LEFT(T59,LEN(T59)-2),TRA_Mapping!$C:$C,TRA_Mapping!$B:$B),TRA_Pollutants!$B:$B,TRA_Pollutants!U:U)*_xlfn.XLOOKUP(_xlfn.XLOOKUP(LEFT(T59,LEN(T59)-2),TRA_Mapping!$C:$C,TRA_Mapping!$B:$B),TRA_Pollutants!$B:$B,TRA_Pollutants!$E:$E),0)</f>
        <v>2.8557738056516122E-4</v>
      </c>
      <c r="AC59" t="s">
        <v>1922</v>
      </c>
      <c r="AD59">
        <f>'City characteristics'!$C$20</f>
        <v>2019</v>
      </c>
      <c r="AE59" t="str">
        <f t="shared" si="12"/>
        <v>TRACNG</v>
      </c>
      <c r="AF59" t="str">
        <f>'TRA RESID'!J79</f>
        <v>TRAFRECSHICEVCNG19</v>
      </c>
      <c r="AG59" t="str">
        <f>'TRA RESID'!H79</f>
        <v>TRACNG</v>
      </c>
      <c r="AI59" t="str">
        <f t="shared" si="13"/>
        <v>TRAPM25</v>
      </c>
      <c r="AJ59" s="313">
        <f>_xlfn.IFNA(_xlfn.XLOOKUP(_xlfn.XLOOKUP(LEFT(AF59,LEN(AF59)-2),TRA_Mapping!$C:$C,TRA_Mapping!$B:$B),TRA_Pollutants!$B:$B,TRA_Pollutants!AD:AD)*_xlfn.XLOOKUP(_xlfn.XLOOKUP(LEFT(AF59,LEN(AF59)-2),TRA_Mapping!$C:$C,TRA_Mapping!$B:$B),TRA_Pollutants!$B:$B,TRA_Pollutants!$E:$E),0)</f>
        <v>3.564849612494184E-3</v>
      </c>
      <c r="AO59" t="s">
        <v>1922</v>
      </c>
      <c r="AP59">
        <f>'City characteristics'!$C$20</f>
        <v>2019</v>
      </c>
      <c r="AQ59" t="str">
        <f t="shared" si="14"/>
        <v>TRACNG</v>
      </c>
      <c r="AR59" t="str">
        <f>'TRA RESID'!J79</f>
        <v>TRAFRECSHICEVCNG19</v>
      </c>
      <c r="AS59" t="str">
        <f>'TRA RESID'!H79</f>
        <v>TRACNG</v>
      </c>
      <c r="AU59" t="str">
        <f t="shared" si="15"/>
        <v>TRAPM10</v>
      </c>
      <c r="AV59" s="313">
        <f>_xlfn.IFNA(_xlfn.XLOOKUP(_xlfn.XLOOKUP(LEFT(AR59,LEN(AR59)-2),TRA_Mapping!$C:$C,TRA_Mapping!$B:$B),TRA_Pollutants!$B:$B,TRA_Pollutants!AM:AM)*_xlfn.XLOOKUP(_xlfn.XLOOKUP(LEFT(AR59,LEN(AR59)-2),TRA_Mapping!$C:$C,TRA_Mapping!$B:$B),TRA_Pollutants!$B:$B,TRA_Pollutants!$E:$E),0)</f>
        <v>1.0228705056115944E-3</v>
      </c>
    </row>
    <row r="60" spans="5:48">
      <c r="E60" t="s">
        <v>1922</v>
      </c>
      <c r="F60">
        <f>'City characteristics'!$C$20</f>
        <v>2019</v>
      </c>
      <c r="G60" t="str">
        <f t="shared" si="8"/>
        <v>TRARNG</v>
      </c>
      <c r="H60" t="str">
        <f>'TRA RESID'!J80</f>
        <v>TRAFRECSHICEVCNG19</v>
      </c>
      <c r="I60" t="str">
        <f>'TRA RESID'!H80</f>
        <v>TRARNG</v>
      </c>
      <c r="K60" t="str">
        <f t="shared" si="9"/>
        <v>TRANOX</v>
      </c>
      <c r="L60" s="313">
        <f>_xlfn.IFNA(_xlfn.XLOOKUP(_xlfn.XLOOKUP(LEFT(H60,LEN(H60)-2),TRA_Mapping!$C:$C,TRA_Mapping!$B:$B),TRA_Pollutants!$B:$B,TRA_Pollutants!$L:$L)*_xlfn.XLOOKUP(_xlfn.XLOOKUP(LEFT(H60,LEN(H60)-2),TRA_Mapping!$C:$C,TRA_Mapping!$B:$B),TRA_Pollutants!$B:$B,TRA_Pollutants!$E:$E),0)</f>
        <v>2.8038786834688634E-2</v>
      </c>
      <c r="Q60" t="s">
        <v>1922</v>
      </c>
      <c r="R60">
        <f>'City characteristics'!$C$20</f>
        <v>2019</v>
      </c>
      <c r="S60" t="str">
        <f t="shared" si="10"/>
        <v>TRARNG</v>
      </c>
      <c r="T60" t="str">
        <f>'TRA RESID'!J80</f>
        <v>TRAFRECSHICEVCNG19</v>
      </c>
      <c r="U60" t="str">
        <f>'TRA RESID'!H80</f>
        <v>TRARNG</v>
      </c>
      <c r="W60" t="str">
        <f t="shared" si="11"/>
        <v>TRASO2</v>
      </c>
      <c r="X60" s="313">
        <f>_xlfn.IFNA(_xlfn.XLOOKUP(_xlfn.XLOOKUP(LEFT(T60,LEN(T60)-2),TRA_Mapping!$C:$C,TRA_Mapping!$B:$B),TRA_Pollutants!$B:$B,TRA_Pollutants!U:U)*_xlfn.XLOOKUP(_xlfn.XLOOKUP(LEFT(T60,LEN(T60)-2),TRA_Mapping!$C:$C,TRA_Mapping!$B:$B),TRA_Pollutants!$B:$B,TRA_Pollutants!$E:$E),0)</f>
        <v>2.8557738056516122E-4</v>
      </c>
      <c r="AC60" t="s">
        <v>1922</v>
      </c>
      <c r="AD60">
        <f>'City characteristics'!$C$20</f>
        <v>2019</v>
      </c>
      <c r="AE60" t="str">
        <f t="shared" si="12"/>
        <v>TRARNG</v>
      </c>
      <c r="AF60" t="str">
        <f>'TRA RESID'!J80</f>
        <v>TRAFRECSHICEVCNG19</v>
      </c>
      <c r="AG60" t="str">
        <f>'TRA RESID'!H80</f>
        <v>TRARNG</v>
      </c>
      <c r="AI60" t="str">
        <f t="shared" si="13"/>
        <v>TRAPM25</v>
      </c>
      <c r="AJ60" s="313">
        <f>_xlfn.IFNA(_xlfn.XLOOKUP(_xlfn.XLOOKUP(LEFT(AF60,LEN(AF60)-2),TRA_Mapping!$C:$C,TRA_Mapping!$B:$B),TRA_Pollutants!$B:$B,TRA_Pollutants!AD:AD)*_xlfn.XLOOKUP(_xlfn.XLOOKUP(LEFT(AF60,LEN(AF60)-2),TRA_Mapping!$C:$C,TRA_Mapping!$B:$B),TRA_Pollutants!$B:$B,TRA_Pollutants!$E:$E),0)</f>
        <v>3.564849612494184E-3</v>
      </c>
      <c r="AO60" t="s">
        <v>1922</v>
      </c>
      <c r="AP60">
        <f>'City characteristics'!$C$20</f>
        <v>2019</v>
      </c>
      <c r="AQ60" t="str">
        <f t="shared" si="14"/>
        <v>TRARNG</v>
      </c>
      <c r="AR60" t="str">
        <f>'TRA RESID'!J80</f>
        <v>TRAFRECSHICEVCNG19</v>
      </c>
      <c r="AS60" t="str">
        <f>'TRA RESID'!H80</f>
        <v>TRARNG</v>
      </c>
      <c r="AU60" t="str">
        <f t="shared" si="15"/>
        <v>TRAPM10</v>
      </c>
      <c r="AV60" s="313">
        <f>_xlfn.IFNA(_xlfn.XLOOKUP(_xlfn.XLOOKUP(LEFT(AR60,LEN(AR60)-2),TRA_Mapping!$C:$C,TRA_Mapping!$B:$B),TRA_Pollutants!$B:$B,TRA_Pollutants!AM:AM)*_xlfn.XLOOKUP(_xlfn.XLOOKUP(LEFT(AR60,LEN(AR60)-2),TRA_Mapping!$C:$C,TRA_Mapping!$B:$B),TRA_Pollutants!$B:$B,TRA_Pollutants!$E:$E),0)</f>
        <v>1.0228705056115944E-3</v>
      </c>
    </row>
    <row r="61" spans="5:48">
      <c r="E61" t="s">
        <v>1922</v>
      </c>
      <c r="F61">
        <f>'City characteristics'!$C$20</f>
        <v>2019</v>
      </c>
      <c r="G61" t="str">
        <f t="shared" si="8"/>
        <v>TRAGSL</v>
      </c>
      <c r="H61" t="str">
        <f>'TRA RESID'!J83</f>
        <v>TRAPASTBUICEVGSL19</v>
      </c>
      <c r="I61" t="str">
        <f>'TRA RESID'!H83</f>
        <v>TRAGSL</v>
      </c>
      <c r="K61" t="str">
        <f t="shared" si="9"/>
        <v>TRANOX</v>
      </c>
      <c r="L61" s="313">
        <f>_xlfn.IFNA(_xlfn.XLOOKUP(_xlfn.XLOOKUP(LEFT(H61,LEN(H61)-2),TRA_Mapping!$C:$C,TRA_Mapping!$B:$B),TRA_Pollutants!$B:$B,TRA_Pollutants!$L:$L)*_xlfn.XLOOKUP(_xlfn.XLOOKUP(LEFT(H61,LEN(H61)-2),TRA_Mapping!$C:$C,TRA_Mapping!$B:$B),TRA_Pollutants!$B:$B,TRA_Pollutants!$E:$E),0)</f>
        <v>2.2659683595920192E-2</v>
      </c>
      <c r="Q61" t="s">
        <v>1922</v>
      </c>
      <c r="R61">
        <f>'City characteristics'!$C$20</f>
        <v>2019</v>
      </c>
      <c r="S61" t="str">
        <f t="shared" si="10"/>
        <v>TRAGSL</v>
      </c>
      <c r="T61" t="str">
        <f>'TRA RESID'!J83</f>
        <v>TRAPASTBUICEVGSL19</v>
      </c>
      <c r="U61" t="str">
        <f>'TRA RESID'!H83</f>
        <v>TRAGSL</v>
      </c>
      <c r="W61" t="str">
        <f t="shared" si="11"/>
        <v>TRASO2</v>
      </c>
      <c r="X61" s="313">
        <f>_xlfn.IFNA(_xlfn.XLOOKUP(_xlfn.XLOOKUP(LEFT(T61,LEN(T61)-2),TRA_Mapping!$C:$C,TRA_Mapping!$B:$B),TRA_Pollutants!$B:$B,TRA_Pollutants!U:U)*_xlfn.XLOOKUP(_xlfn.XLOOKUP(LEFT(T61,LEN(T61)-2),TRA_Mapping!$C:$C,TRA_Mapping!$B:$B),TRA_Pollutants!$B:$B,TRA_Pollutants!$E:$E),0)</f>
        <v>2.736138095575624E-4</v>
      </c>
      <c r="AC61" t="s">
        <v>1922</v>
      </c>
      <c r="AD61">
        <f>'City characteristics'!$C$20</f>
        <v>2019</v>
      </c>
      <c r="AE61" t="str">
        <f t="shared" si="12"/>
        <v>TRAGSL</v>
      </c>
      <c r="AF61" t="str">
        <f>'TRA RESID'!J83</f>
        <v>TRAPASTBUICEVGSL19</v>
      </c>
      <c r="AG61" t="str">
        <f>'TRA RESID'!H83</f>
        <v>TRAGSL</v>
      </c>
      <c r="AI61" t="str">
        <f t="shared" si="13"/>
        <v>TRAPM25</v>
      </c>
      <c r="AJ61" s="313">
        <f>_xlfn.IFNA(_xlfn.XLOOKUP(_xlfn.XLOOKUP(LEFT(AF61,LEN(AF61)-2),TRA_Mapping!$C:$C,TRA_Mapping!$B:$B),TRA_Pollutants!$B:$B,TRA_Pollutants!AD:AD)*_xlfn.XLOOKUP(_xlfn.XLOOKUP(LEFT(AF61,LEN(AF61)-2),TRA_Mapping!$C:$C,TRA_Mapping!$B:$B),TRA_Pollutants!$B:$B,TRA_Pollutants!$E:$E),0)</f>
        <v>4.692615033933323E-3</v>
      </c>
      <c r="AO61" t="s">
        <v>1922</v>
      </c>
      <c r="AP61">
        <f>'City characteristics'!$C$20</f>
        <v>2019</v>
      </c>
      <c r="AQ61" t="str">
        <f t="shared" si="14"/>
        <v>TRAGSL</v>
      </c>
      <c r="AR61" t="str">
        <f>'TRA RESID'!J83</f>
        <v>TRAPASTBUICEVGSL19</v>
      </c>
      <c r="AS61" t="str">
        <f>'TRA RESID'!H83</f>
        <v>TRAGSL</v>
      </c>
      <c r="AU61" t="str">
        <f t="shared" si="15"/>
        <v>TRAPM10</v>
      </c>
      <c r="AV61" s="313">
        <f>_xlfn.IFNA(_xlfn.XLOOKUP(_xlfn.XLOOKUP(LEFT(AR61,LEN(AR61)-2),TRA_Mapping!$C:$C,TRA_Mapping!$B:$B),TRA_Pollutants!$B:$B,TRA_Pollutants!AM:AM)*_xlfn.XLOOKUP(_xlfn.XLOOKUP(LEFT(AR61,LEN(AR61)-2),TRA_Mapping!$C:$C,TRA_Mapping!$B:$B),TRA_Pollutants!$B:$B,TRA_Pollutants!$E:$E),0)</f>
        <v>1.1564179631187272E-3</v>
      </c>
    </row>
    <row r="62" spans="5:48">
      <c r="E62" t="s">
        <v>1922</v>
      </c>
      <c r="F62">
        <f>'City characteristics'!$C$20</f>
        <v>2019</v>
      </c>
      <c r="G62" t="str">
        <f t="shared" si="8"/>
        <v>TRAETH</v>
      </c>
      <c r="H62" t="str">
        <f>'TRA RESID'!J84</f>
        <v>TRAPASTBUICEVGSL19</v>
      </c>
      <c r="I62" t="str">
        <f>'TRA RESID'!H84</f>
        <v>TRAETH</v>
      </c>
      <c r="K62" t="str">
        <f t="shared" si="9"/>
        <v>TRANOX</v>
      </c>
      <c r="L62" s="313">
        <f>_xlfn.IFNA(_xlfn.XLOOKUP(_xlfn.XLOOKUP(LEFT(H62,LEN(H62)-2),TRA_Mapping!$C:$C,TRA_Mapping!$B:$B),TRA_Pollutants!$B:$B,TRA_Pollutants!$L:$L)*_xlfn.XLOOKUP(_xlfn.XLOOKUP(LEFT(H62,LEN(H62)-2),TRA_Mapping!$C:$C,TRA_Mapping!$B:$B),TRA_Pollutants!$B:$B,TRA_Pollutants!$E:$E),0)</f>
        <v>2.2659683595920192E-2</v>
      </c>
      <c r="Q62" t="s">
        <v>1922</v>
      </c>
      <c r="R62">
        <f>'City characteristics'!$C$20</f>
        <v>2019</v>
      </c>
      <c r="S62" t="str">
        <f t="shared" si="10"/>
        <v>TRAETH</v>
      </c>
      <c r="T62" t="str">
        <f>'TRA RESID'!J84</f>
        <v>TRAPASTBUICEVGSL19</v>
      </c>
      <c r="U62" t="str">
        <f>'TRA RESID'!H84</f>
        <v>TRAETH</v>
      </c>
      <c r="W62" t="str">
        <f t="shared" si="11"/>
        <v>TRASO2</v>
      </c>
      <c r="X62" s="313">
        <f>_xlfn.IFNA(_xlfn.XLOOKUP(_xlfn.XLOOKUP(LEFT(T62,LEN(T62)-2),TRA_Mapping!$C:$C,TRA_Mapping!$B:$B),TRA_Pollutants!$B:$B,TRA_Pollutants!U:U)*_xlfn.XLOOKUP(_xlfn.XLOOKUP(LEFT(T62,LEN(T62)-2),TRA_Mapping!$C:$C,TRA_Mapping!$B:$B),TRA_Pollutants!$B:$B,TRA_Pollutants!$E:$E),0)</f>
        <v>2.736138095575624E-4</v>
      </c>
      <c r="AC62" t="s">
        <v>1922</v>
      </c>
      <c r="AD62">
        <f>'City characteristics'!$C$20</f>
        <v>2019</v>
      </c>
      <c r="AE62" t="str">
        <f t="shared" si="12"/>
        <v>TRAETH</v>
      </c>
      <c r="AF62" t="str">
        <f>'TRA RESID'!J84</f>
        <v>TRAPASTBUICEVGSL19</v>
      </c>
      <c r="AG62" t="str">
        <f>'TRA RESID'!H84</f>
        <v>TRAETH</v>
      </c>
      <c r="AI62" t="str">
        <f t="shared" si="13"/>
        <v>TRAPM25</v>
      </c>
      <c r="AJ62" s="313">
        <f>_xlfn.IFNA(_xlfn.XLOOKUP(_xlfn.XLOOKUP(LEFT(AF62,LEN(AF62)-2),TRA_Mapping!$C:$C,TRA_Mapping!$B:$B),TRA_Pollutants!$B:$B,TRA_Pollutants!AD:AD)*_xlfn.XLOOKUP(_xlfn.XLOOKUP(LEFT(AF62,LEN(AF62)-2),TRA_Mapping!$C:$C,TRA_Mapping!$B:$B),TRA_Pollutants!$B:$B,TRA_Pollutants!$E:$E),0)</f>
        <v>4.692615033933323E-3</v>
      </c>
      <c r="AO62" t="s">
        <v>1922</v>
      </c>
      <c r="AP62">
        <f>'City characteristics'!$C$20</f>
        <v>2019</v>
      </c>
      <c r="AQ62" t="str">
        <f t="shared" si="14"/>
        <v>TRAETH</v>
      </c>
      <c r="AR62" t="str">
        <f>'TRA RESID'!J84</f>
        <v>TRAPASTBUICEVGSL19</v>
      </c>
      <c r="AS62" t="str">
        <f>'TRA RESID'!H84</f>
        <v>TRAETH</v>
      </c>
      <c r="AU62" t="str">
        <f t="shared" si="15"/>
        <v>TRAPM10</v>
      </c>
      <c r="AV62" s="313">
        <f>_xlfn.IFNA(_xlfn.XLOOKUP(_xlfn.XLOOKUP(LEFT(AR62,LEN(AR62)-2),TRA_Mapping!$C:$C,TRA_Mapping!$B:$B),TRA_Pollutants!$B:$B,TRA_Pollutants!AM:AM)*_xlfn.XLOOKUP(_xlfn.XLOOKUP(LEFT(AR62,LEN(AR62)-2),TRA_Mapping!$C:$C,TRA_Mapping!$B:$B),TRA_Pollutants!$B:$B,TRA_Pollutants!$E:$E),0)</f>
        <v>1.1564179631187272E-3</v>
      </c>
    </row>
    <row r="63" spans="5:48">
      <c r="E63" t="s">
        <v>1922</v>
      </c>
      <c r="F63">
        <f>'City characteristics'!$C$20</f>
        <v>2019</v>
      </c>
      <c r="G63" t="str">
        <f t="shared" si="8"/>
        <v>TRADSL</v>
      </c>
      <c r="H63" t="str">
        <f>'TRA RESID'!J85</f>
        <v>TRAPASTBUICEVDSL19</v>
      </c>
      <c r="I63" t="str">
        <f>'TRA RESID'!H85</f>
        <v>TRADSL</v>
      </c>
      <c r="K63" t="str">
        <f t="shared" si="9"/>
        <v>TRANOX</v>
      </c>
      <c r="L63" s="313">
        <f>_xlfn.IFNA(_xlfn.XLOOKUP(_xlfn.XLOOKUP(LEFT(H63,LEN(H63)-2),TRA_Mapping!$C:$C,TRA_Mapping!$B:$B),TRA_Pollutants!$B:$B,TRA_Pollutants!$L:$L)*_xlfn.XLOOKUP(_xlfn.XLOOKUP(LEFT(H63,LEN(H63)-2),TRA_Mapping!$C:$C,TRA_Mapping!$B:$B),TRA_Pollutants!$B:$B,TRA_Pollutants!$E:$E),0)</f>
        <v>5.7108982459023891E-2</v>
      </c>
      <c r="Q63" t="s">
        <v>1922</v>
      </c>
      <c r="R63">
        <f>'City characteristics'!$C$20</f>
        <v>2019</v>
      </c>
      <c r="S63" t="str">
        <f t="shared" si="10"/>
        <v>TRADSL</v>
      </c>
      <c r="T63" t="str">
        <f>'TRA RESID'!J85</f>
        <v>TRAPASTBUICEVDSL19</v>
      </c>
      <c r="U63" t="str">
        <f>'TRA RESID'!H85</f>
        <v>TRADSL</v>
      </c>
      <c r="W63" t="str">
        <f t="shared" si="11"/>
        <v>TRASO2</v>
      </c>
      <c r="X63" s="313">
        <f>_xlfn.IFNA(_xlfn.XLOOKUP(_xlfn.XLOOKUP(LEFT(T63,LEN(T63)-2),TRA_Mapping!$C:$C,TRA_Mapping!$B:$B),TRA_Pollutants!$B:$B,TRA_Pollutants!U:U)*_xlfn.XLOOKUP(_xlfn.XLOOKUP(LEFT(T63,LEN(T63)-2),TRA_Mapping!$C:$C,TRA_Mapping!$B:$B),TRA_Pollutants!$B:$B,TRA_Pollutants!$E:$E),0)</f>
        <v>3.522541560978975E-4</v>
      </c>
      <c r="AC63" t="s">
        <v>1922</v>
      </c>
      <c r="AD63">
        <f>'City characteristics'!$C$20</f>
        <v>2019</v>
      </c>
      <c r="AE63" t="str">
        <f t="shared" si="12"/>
        <v>TRADSL</v>
      </c>
      <c r="AF63" t="str">
        <f>'TRA RESID'!J85</f>
        <v>TRAPASTBUICEVDSL19</v>
      </c>
      <c r="AG63" t="str">
        <f>'TRA RESID'!H85</f>
        <v>TRADSL</v>
      </c>
      <c r="AI63" t="str">
        <f t="shared" si="13"/>
        <v>TRAPM25</v>
      </c>
      <c r="AJ63" s="313">
        <f>_xlfn.IFNA(_xlfn.XLOOKUP(_xlfn.XLOOKUP(LEFT(AF63,LEN(AF63)-2),TRA_Mapping!$C:$C,TRA_Mapping!$B:$B),TRA_Pollutants!$B:$B,TRA_Pollutants!AD:AD)*_xlfn.XLOOKUP(_xlfn.XLOOKUP(LEFT(AF63,LEN(AF63)-2),TRA_Mapping!$C:$C,TRA_Mapping!$B:$B),TRA_Pollutants!$B:$B,TRA_Pollutants!$E:$E),0)</f>
        <v>4.7254974182862289E-3</v>
      </c>
      <c r="AO63" t="s">
        <v>1922</v>
      </c>
      <c r="AP63">
        <f>'City characteristics'!$C$20</f>
        <v>2019</v>
      </c>
      <c r="AQ63" t="str">
        <f t="shared" si="14"/>
        <v>TRADSL</v>
      </c>
      <c r="AR63" t="str">
        <f>'TRA RESID'!J85</f>
        <v>TRAPASTBUICEVDSL19</v>
      </c>
      <c r="AS63" t="str">
        <f>'TRA RESID'!H85</f>
        <v>TRADSL</v>
      </c>
      <c r="AU63" t="str">
        <f t="shared" si="15"/>
        <v>TRAPM10</v>
      </c>
      <c r="AV63" s="313">
        <f>_xlfn.IFNA(_xlfn.XLOOKUP(_xlfn.XLOOKUP(LEFT(AR63,LEN(AR63)-2),TRA_Mapping!$C:$C,TRA_Mapping!$B:$B),TRA_Pollutants!$B:$B,TRA_Pollutants!AM:AM)*_xlfn.XLOOKUP(_xlfn.XLOOKUP(LEFT(AR63,LEN(AR63)-2),TRA_Mapping!$C:$C,TRA_Mapping!$B:$B),TRA_Pollutants!$B:$B,TRA_Pollutants!$E:$E),0)</f>
        <v>1.7975340680157006E-3</v>
      </c>
    </row>
    <row r="64" spans="5:48">
      <c r="E64" t="s">
        <v>1922</v>
      </c>
      <c r="F64">
        <f>'City characteristics'!$C$20</f>
        <v>2019</v>
      </c>
      <c r="G64" t="str">
        <f t="shared" si="8"/>
        <v>TRARDS</v>
      </c>
      <c r="H64" t="str">
        <f>'TRA RESID'!J86</f>
        <v>TRAPASTBUICEVDSL19</v>
      </c>
      <c r="I64" t="str">
        <f>'TRA RESID'!H86</f>
        <v>TRARDS</v>
      </c>
      <c r="K64" t="str">
        <f t="shared" si="9"/>
        <v>TRANOX</v>
      </c>
      <c r="L64" s="313">
        <f>_xlfn.IFNA(_xlfn.XLOOKUP(_xlfn.XLOOKUP(LEFT(H64,LEN(H64)-2),TRA_Mapping!$C:$C,TRA_Mapping!$B:$B),TRA_Pollutants!$B:$B,TRA_Pollutants!$L:$L)*_xlfn.XLOOKUP(_xlfn.XLOOKUP(LEFT(H64,LEN(H64)-2),TRA_Mapping!$C:$C,TRA_Mapping!$B:$B),TRA_Pollutants!$B:$B,TRA_Pollutants!$E:$E),0)</f>
        <v>5.7108982459023891E-2</v>
      </c>
      <c r="Q64" t="s">
        <v>1922</v>
      </c>
      <c r="R64">
        <f>'City characteristics'!$C$20</f>
        <v>2019</v>
      </c>
      <c r="S64" t="str">
        <f t="shared" si="10"/>
        <v>TRARDS</v>
      </c>
      <c r="T64" t="str">
        <f>'TRA RESID'!J86</f>
        <v>TRAPASTBUICEVDSL19</v>
      </c>
      <c r="U64" t="str">
        <f>'TRA RESID'!H86</f>
        <v>TRARDS</v>
      </c>
      <c r="W64" t="str">
        <f t="shared" si="11"/>
        <v>TRASO2</v>
      </c>
      <c r="X64" s="313">
        <f>_xlfn.IFNA(_xlfn.XLOOKUP(_xlfn.XLOOKUP(LEFT(T64,LEN(T64)-2),TRA_Mapping!$C:$C,TRA_Mapping!$B:$B),TRA_Pollutants!$B:$B,TRA_Pollutants!U:U)*_xlfn.XLOOKUP(_xlfn.XLOOKUP(LEFT(T64,LEN(T64)-2),TRA_Mapping!$C:$C,TRA_Mapping!$B:$B),TRA_Pollutants!$B:$B,TRA_Pollutants!$E:$E),0)</f>
        <v>3.522541560978975E-4</v>
      </c>
      <c r="AC64" t="s">
        <v>1922</v>
      </c>
      <c r="AD64">
        <f>'City characteristics'!$C$20</f>
        <v>2019</v>
      </c>
      <c r="AE64" t="str">
        <f t="shared" si="12"/>
        <v>TRARDS</v>
      </c>
      <c r="AF64" t="str">
        <f>'TRA RESID'!J86</f>
        <v>TRAPASTBUICEVDSL19</v>
      </c>
      <c r="AG64" t="str">
        <f>'TRA RESID'!H86</f>
        <v>TRARDS</v>
      </c>
      <c r="AI64" t="str">
        <f t="shared" si="13"/>
        <v>TRAPM25</v>
      </c>
      <c r="AJ64" s="313">
        <f>_xlfn.IFNA(_xlfn.XLOOKUP(_xlfn.XLOOKUP(LEFT(AF64,LEN(AF64)-2),TRA_Mapping!$C:$C,TRA_Mapping!$B:$B),TRA_Pollutants!$B:$B,TRA_Pollutants!AD:AD)*_xlfn.XLOOKUP(_xlfn.XLOOKUP(LEFT(AF64,LEN(AF64)-2),TRA_Mapping!$C:$C,TRA_Mapping!$B:$B),TRA_Pollutants!$B:$B,TRA_Pollutants!$E:$E),0)</f>
        <v>4.7254974182862289E-3</v>
      </c>
      <c r="AO64" t="s">
        <v>1922</v>
      </c>
      <c r="AP64">
        <f>'City characteristics'!$C$20</f>
        <v>2019</v>
      </c>
      <c r="AQ64" t="str">
        <f t="shared" si="14"/>
        <v>TRARDS</v>
      </c>
      <c r="AR64" t="str">
        <f>'TRA RESID'!J86</f>
        <v>TRAPASTBUICEVDSL19</v>
      </c>
      <c r="AS64" t="str">
        <f>'TRA RESID'!H86</f>
        <v>TRARDS</v>
      </c>
      <c r="AU64" t="str">
        <f t="shared" si="15"/>
        <v>TRAPM10</v>
      </c>
      <c r="AV64" s="313">
        <f>_xlfn.IFNA(_xlfn.XLOOKUP(_xlfn.XLOOKUP(LEFT(AR64,LEN(AR64)-2),TRA_Mapping!$C:$C,TRA_Mapping!$B:$B),TRA_Pollutants!$B:$B,TRA_Pollutants!AM:AM)*_xlfn.XLOOKUP(_xlfn.XLOOKUP(LEFT(AR64,LEN(AR64)-2),TRA_Mapping!$C:$C,TRA_Mapping!$B:$B),TRA_Pollutants!$B:$B,TRA_Pollutants!$E:$E),0)</f>
        <v>1.7975340680157006E-3</v>
      </c>
    </row>
    <row r="65" spans="5:48">
      <c r="E65" t="s">
        <v>1922</v>
      </c>
      <c r="F65">
        <f>'City characteristics'!$C$20</f>
        <v>2019</v>
      </c>
      <c r="G65" t="str">
        <f t="shared" si="8"/>
        <v>TRABDS</v>
      </c>
      <c r="H65" t="str">
        <f>'TRA RESID'!J87</f>
        <v>TRAPASTBUICEVDSL19</v>
      </c>
      <c r="I65" t="str">
        <f>'TRA RESID'!H87</f>
        <v>TRABDS</v>
      </c>
      <c r="K65" t="str">
        <f t="shared" si="9"/>
        <v>TRANOX</v>
      </c>
      <c r="L65" s="313">
        <f>_xlfn.IFNA(_xlfn.XLOOKUP(_xlfn.XLOOKUP(LEFT(H65,LEN(H65)-2),TRA_Mapping!$C:$C,TRA_Mapping!$B:$B),TRA_Pollutants!$B:$B,TRA_Pollutants!$L:$L)*_xlfn.XLOOKUP(_xlfn.XLOOKUP(LEFT(H65,LEN(H65)-2),TRA_Mapping!$C:$C,TRA_Mapping!$B:$B),TRA_Pollutants!$B:$B,TRA_Pollutants!$E:$E),0)</f>
        <v>5.7108982459023891E-2</v>
      </c>
      <c r="Q65" t="s">
        <v>1922</v>
      </c>
      <c r="R65">
        <f>'City characteristics'!$C$20</f>
        <v>2019</v>
      </c>
      <c r="S65" t="str">
        <f t="shared" si="10"/>
        <v>TRABDS</v>
      </c>
      <c r="T65" t="str">
        <f>'TRA RESID'!J87</f>
        <v>TRAPASTBUICEVDSL19</v>
      </c>
      <c r="U65" t="str">
        <f>'TRA RESID'!H87</f>
        <v>TRABDS</v>
      </c>
      <c r="W65" t="str">
        <f t="shared" si="11"/>
        <v>TRASO2</v>
      </c>
      <c r="X65" s="313">
        <f>_xlfn.IFNA(_xlfn.XLOOKUP(_xlfn.XLOOKUP(LEFT(T65,LEN(T65)-2),TRA_Mapping!$C:$C,TRA_Mapping!$B:$B),TRA_Pollutants!$B:$B,TRA_Pollutants!U:U)*_xlfn.XLOOKUP(_xlfn.XLOOKUP(LEFT(T65,LEN(T65)-2),TRA_Mapping!$C:$C,TRA_Mapping!$B:$B),TRA_Pollutants!$B:$B,TRA_Pollutants!$E:$E),0)</f>
        <v>3.522541560978975E-4</v>
      </c>
      <c r="AC65" t="s">
        <v>1922</v>
      </c>
      <c r="AD65">
        <f>'City characteristics'!$C$20</f>
        <v>2019</v>
      </c>
      <c r="AE65" t="str">
        <f t="shared" si="12"/>
        <v>TRABDS</v>
      </c>
      <c r="AF65" t="str">
        <f>'TRA RESID'!J87</f>
        <v>TRAPASTBUICEVDSL19</v>
      </c>
      <c r="AG65" t="str">
        <f>'TRA RESID'!H87</f>
        <v>TRABDS</v>
      </c>
      <c r="AI65" t="str">
        <f t="shared" si="13"/>
        <v>TRAPM25</v>
      </c>
      <c r="AJ65" s="313">
        <f>_xlfn.IFNA(_xlfn.XLOOKUP(_xlfn.XLOOKUP(LEFT(AF65,LEN(AF65)-2),TRA_Mapping!$C:$C,TRA_Mapping!$B:$B),TRA_Pollutants!$B:$B,TRA_Pollutants!AD:AD)*_xlfn.XLOOKUP(_xlfn.XLOOKUP(LEFT(AF65,LEN(AF65)-2),TRA_Mapping!$C:$C,TRA_Mapping!$B:$B),TRA_Pollutants!$B:$B,TRA_Pollutants!$E:$E),0)</f>
        <v>4.7254974182862289E-3</v>
      </c>
      <c r="AO65" t="s">
        <v>1922</v>
      </c>
      <c r="AP65">
        <f>'City characteristics'!$C$20</f>
        <v>2019</v>
      </c>
      <c r="AQ65" t="str">
        <f t="shared" si="14"/>
        <v>TRABDS</v>
      </c>
      <c r="AR65" t="str">
        <f>'TRA RESID'!J87</f>
        <v>TRAPASTBUICEVDSL19</v>
      </c>
      <c r="AS65" t="str">
        <f>'TRA RESID'!H87</f>
        <v>TRABDS</v>
      </c>
      <c r="AU65" t="str">
        <f t="shared" si="15"/>
        <v>TRAPM10</v>
      </c>
      <c r="AV65" s="313">
        <f>_xlfn.IFNA(_xlfn.XLOOKUP(_xlfn.XLOOKUP(LEFT(AR65,LEN(AR65)-2),TRA_Mapping!$C:$C,TRA_Mapping!$B:$B),TRA_Pollutants!$B:$B,TRA_Pollutants!AM:AM)*_xlfn.XLOOKUP(_xlfn.XLOOKUP(LEFT(AR65,LEN(AR65)-2),TRA_Mapping!$C:$C,TRA_Mapping!$B:$B),TRA_Pollutants!$B:$B,TRA_Pollutants!$E:$E),0)</f>
        <v>1.7975340680157006E-3</v>
      </c>
    </row>
    <row r="66" spans="5:48">
      <c r="E66" t="s">
        <v>1922</v>
      </c>
      <c r="F66">
        <f>'City characteristics'!$C$20</f>
        <v>2019</v>
      </c>
      <c r="G66" t="str">
        <f t="shared" si="8"/>
        <v>TRACNG</v>
      </c>
      <c r="H66" t="str">
        <f>'TRA RESID'!J88</f>
        <v>TRAPASTBUICEVCNG19</v>
      </c>
      <c r="I66" t="str">
        <f>'TRA RESID'!H88</f>
        <v>TRACNG</v>
      </c>
      <c r="K66" t="str">
        <f t="shared" si="9"/>
        <v>TRANOX</v>
      </c>
      <c r="L66" s="313">
        <f>_xlfn.IFNA(_xlfn.XLOOKUP(_xlfn.XLOOKUP(LEFT(H66,LEN(H66)-2),TRA_Mapping!$C:$C,TRA_Mapping!$B:$B),TRA_Pollutants!$B:$B,TRA_Pollutants!$L:$L)*_xlfn.XLOOKUP(_xlfn.XLOOKUP(LEFT(H66,LEN(H66)-2),TRA_Mapping!$C:$C,TRA_Mapping!$B:$B),TRA_Pollutants!$B:$B,TRA_Pollutants!$E:$E),0)</f>
        <v>4.7581558783600778E-2</v>
      </c>
      <c r="Q66" t="s">
        <v>1922</v>
      </c>
      <c r="R66">
        <f>'City characteristics'!$C$20</f>
        <v>2019</v>
      </c>
      <c r="S66" t="str">
        <f t="shared" si="10"/>
        <v>TRACNG</v>
      </c>
      <c r="T66" t="str">
        <f>'TRA RESID'!J88</f>
        <v>TRAPASTBUICEVCNG19</v>
      </c>
      <c r="U66" t="str">
        <f>'TRA RESID'!H88</f>
        <v>TRACNG</v>
      </c>
      <c r="W66" t="str">
        <f t="shared" si="11"/>
        <v>TRASO2</v>
      </c>
      <c r="X66" s="313">
        <f>_xlfn.IFNA(_xlfn.XLOOKUP(_xlfn.XLOOKUP(LEFT(T66,LEN(T66)-2),TRA_Mapping!$C:$C,TRA_Mapping!$B:$B),TRA_Pollutants!$B:$B,TRA_Pollutants!U:U)*_xlfn.XLOOKUP(_xlfn.XLOOKUP(LEFT(T66,LEN(T66)-2),TRA_Mapping!$C:$C,TRA_Mapping!$B:$B),TRA_Pollutants!$B:$B,TRA_Pollutants!$E:$E),0)</f>
        <v>2.0119167106128646E-4</v>
      </c>
      <c r="AC66" t="s">
        <v>1922</v>
      </c>
      <c r="AD66">
        <f>'City characteristics'!$C$20</f>
        <v>2019</v>
      </c>
      <c r="AE66" t="str">
        <f t="shared" si="12"/>
        <v>TRACNG</v>
      </c>
      <c r="AF66" t="str">
        <f>'TRA RESID'!J88</f>
        <v>TRAPASTBUICEVCNG19</v>
      </c>
      <c r="AG66" t="str">
        <f>'TRA RESID'!H88</f>
        <v>TRACNG</v>
      </c>
      <c r="AI66" t="str">
        <f t="shared" si="13"/>
        <v>TRAPM25</v>
      </c>
      <c r="AJ66" s="313">
        <f>_xlfn.IFNA(_xlfn.XLOOKUP(_xlfn.XLOOKUP(LEFT(AF66,LEN(AF66)-2),TRA_Mapping!$C:$C,TRA_Mapping!$B:$B),TRA_Pollutants!$B:$B,TRA_Pollutants!AD:AD)*_xlfn.XLOOKUP(_xlfn.XLOOKUP(LEFT(AF66,LEN(AF66)-2),TRA_Mapping!$C:$C,TRA_Mapping!$B:$B),TRA_Pollutants!$B:$B,TRA_Pollutants!$E:$E),0)</f>
        <v>2.4891474564571639E-3</v>
      </c>
      <c r="AO66" t="s">
        <v>1922</v>
      </c>
      <c r="AP66">
        <f>'City characteristics'!$C$20</f>
        <v>2019</v>
      </c>
      <c r="AQ66" t="str">
        <f t="shared" si="14"/>
        <v>TRACNG</v>
      </c>
      <c r="AR66" t="str">
        <f>'TRA RESID'!J88</f>
        <v>TRAPASTBUICEVCNG19</v>
      </c>
      <c r="AS66" t="str">
        <f>'TRA RESID'!H88</f>
        <v>TRACNG</v>
      </c>
      <c r="AU66" t="str">
        <f t="shared" si="15"/>
        <v>TRAPM10</v>
      </c>
      <c r="AV66" s="313">
        <f>_xlfn.IFNA(_xlfn.XLOOKUP(_xlfn.XLOOKUP(LEFT(AR66,LEN(AR66)-2),TRA_Mapping!$C:$C,TRA_Mapping!$B:$B),TRA_Pollutants!$B:$B,TRA_Pollutants!AM:AM)*_xlfn.XLOOKUP(_xlfn.XLOOKUP(LEFT(AR66,LEN(AR66)-2),TRA_Mapping!$C:$C,TRA_Mapping!$B:$B),TRA_Pollutants!$B:$B,TRA_Pollutants!$E:$E),0)</f>
        <v>3.8653354987385315E-4</v>
      </c>
    </row>
    <row r="67" spans="5:48">
      <c r="E67" t="s">
        <v>1922</v>
      </c>
      <c r="F67">
        <f>'City characteristics'!$C$20</f>
        <v>2019</v>
      </c>
      <c r="G67" t="str">
        <f t="shared" si="8"/>
        <v>TRARNG</v>
      </c>
      <c r="H67" t="str">
        <f>'TRA RESID'!J89</f>
        <v>TRAPASTBUICEVCNG19</v>
      </c>
      <c r="I67" t="str">
        <f>'TRA RESID'!H89</f>
        <v>TRARNG</v>
      </c>
      <c r="K67" t="str">
        <f t="shared" si="9"/>
        <v>TRANOX</v>
      </c>
      <c r="L67" s="313">
        <f>_xlfn.IFNA(_xlfn.XLOOKUP(_xlfn.XLOOKUP(LEFT(H67,LEN(H67)-2),TRA_Mapping!$C:$C,TRA_Mapping!$B:$B),TRA_Pollutants!$B:$B,TRA_Pollutants!$L:$L)*_xlfn.XLOOKUP(_xlfn.XLOOKUP(LEFT(H67,LEN(H67)-2),TRA_Mapping!$C:$C,TRA_Mapping!$B:$B),TRA_Pollutants!$B:$B,TRA_Pollutants!$E:$E),0)</f>
        <v>4.7581558783600778E-2</v>
      </c>
      <c r="Q67" t="s">
        <v>1922</v>
      </c>
      <c r="R67">
        <f>'City characteristics'!$C$20</f>
        <v>2019</v>
      </c>
      <c r="S67" t="str">
        <f t="shared" si="10"/>
        <v>TRARNG</v>
      </c>
      <c r="T67" t="str">
        <f>'TRA RESID'!J89</f>
        <v>TRAPASTBUICEVCNG19</v>
      </c>
      <c r="U67" t="str">
        <f>'TRA RESID'!H89</f>
        <v>TRARNG</v>
      </c>
      <c r="W67" t="str">
        <f t="shared" si="11"/>
        <v>TRASO2</v>
      </c>
      <c r="X67" s="313">
        <f>_xlfn.IFNA(_xlfn.XLOOKUP(_xlfn.XLOOKUP(LEFT(T67,LEN(T67)-2),TRA_Mapping!$C:$C,TRA_Mapping!$B:$B),TRA_Pollutants!$B:$B,TRA_Pollutants!U:U)*_xlfn.XLOOKUP(_xlfn.XLOOKUP(LEFT(T67,LEN(T67)-2),TRA_Mapping!$C:$C,TRA_Mapping!$B:$B),TRA_Pollutants!$B:$B,TRA_Pollutants!$E:$E),0)</f>
        <v>2.0119167106128646E-4</v>
      </c>
      <c r="AC67" t="s">
        <v>1922</v>
      </c>
      <c r="AD67">
        <f>'City characteristics'!$C$20</f>
        <v>2019</v>
      </c>
      <c r="AE67" t="str">
        <f t="shared" si="12"/>
        <v>TRARNG</v>
      </c>
      <c r="AF67" t="str">
        <f>'TRA RESID'!J89</f>
        <v>TRAPASTBUICEVCNG19</v>
      </c>
      <c r="AG67" t="str">
        <f>'TRA RESID'!H89</f>
        <v>TRARNG</v>
      </c>
      <c r="AI67" t="str">
        <f t="shared" si="13"/>
        <v>TRAPM25</v>
      </c>
      <c r="AJ67" s="313">
        <f>_xlfn.IFNA(_xlfn.XLOOKUP(_xlfn.XLOOKUP(LEFT(AF67,LEN(AF67)-2),TRA_Mapping!$C:$C,TRA_Mapping!$B:$B),TRA_Pollutants!$B:$B,TRA_Pollutants!AD:AD)*_xlfn.XLOOKUP(_xlfn.XLOOKUP(LEFT(AF67,LEN(AF67)-2),TRA_Mapping!$C:$C,TRA_Mapping!$B:$B),TRA_Pollutants!$B:$B,TRA_Pollutants!$E:$E),0)</f>
        <v>2.4891474564571639E-3</v>
      </c>
      <c r="AO67" t="s">
        <v>1922</v>
      </c>
      <c r="AP67">
        <f>'City characteristics'!$C$20</f>
        <v>2019</v>
      </c>
      <c r="AQ67" t="str">
        <f t="shared" si="14"/>
        <v>TRARNG</v>
      </c>
      <c r="AR67" t="str">
        <f>'TRA RESID'!J89</f>
        <v>TRAPASTBUICEVCNG19</v>
      </c>
      <c r="AS67" t="str">
        <f>'TRA RESID'!H89</f>
        <v>TRARNG</v>
      </c>
      <c r="AU67" t="str">
        <f t="shared" si="15"/>
        <v>TRAPM10</v>
      </c>
      <c r="AV67" s="313">
        <f>_xlfn.IFNA(_xlfn.XLOOKUP(_xlfn.XLOOKUP(LEFT(AR67,LEN(AR67)-2),TRA_Mapping!$C:$C,TRA_Mapping!$B:$B),TRA_Pollutants!$B:$B,TRA_Pollutants!AM:AM)*_xlfn.XLOOKUP(_xlfn.XLOOKUP(LEFT(AR67,LEN(AR67)-2),TRA_Mapping!$C:$C,TRA_Mapping!$B:$B),TRA_Pollutants!$B:$B,TRA_Pollutants!$E:$E),0)</f>
        <v>3.8653354987385315E-4</v>
      </c>
    </row>
    <row r="68" spans="5:48">
      <c r="E68" t="s">
        <v>1922</v>
      </c>
      <c r="F68">
        <f>'City characteristics'!$C$20</f>
        <v>2019</v>
      </c>
      <c r="G68" t="str">
        <f t="shared" si="8"/>
        <v>TRAGSL</v>
      </c>
      <c r="H68" t="str">
        <f>'TRA RESID'!J92</f>
        <v>TRAPASSBUICEVGSL19</v>
      </c>
      <c r="I68" t="str">
        <f>'TRA RESID'!H92</f>
        <v>TRAGSL</v>
      </c>
      <c r="K68" t="str">
        <f t="shared" si="9"/>
        <v>TRANOX</v>
      </c>
      <c r="L68" s="313">
        <f>_xlfn.IFNA(_xlfn.XLOOKUP(_xlfn.XLOOKUP(LEFT(H68,LEN(H68)-2),TRA_Mapping!$C:$C,TRA_Mapping!$B:$B),TRA_Pollutants!$B:$B,TRA_Pollutants!$L:$L)*_xlfn.XLOOKUP(_xlfn.XLOOKUP(LEFT(H68,LEN(H68)-2),TRA_Mapping!$C:$C,TRA_Mapping!$B:$B),TRA_Pollutants!$B:$B,TRA_Pollutants!$E:$E),0)</f>
        <v>2.2659683595920192E-2</v>
      </c>
      <c r="Q68" t="s">
        <v>1922</v>
      </c>
      <c r="R68">
        <f>'City characteristics'!$C$20</f>
        <v>2019</v>
      </c>
      <c r="S68" t="str">
        <f t="shared" si="10"/>
        <v>TRAGSL</v>
      </c>
      <c r="T68" t="str">
        <f>'TRA RESID'!J92</f>
        <v>TRAPASSBUICEVGSL19</v>
      </c>
      <c r="U68" t="str">
        <f>'TRA RESID'!H92</f>
        <v>TRAGSL</v>
      </c>
      <c r="W68" t="str">
        <f t="shared" si="11"/>
        <v>TRASO2</v>
      </c>
      <c r="X68" s="313">
        <f>_xlfn.IFNA(_xlfn.XLOOKUP(_xlfn.XLOOKUP(LEFT(T68,LEN(T68)-2),TRA_Mapping!$C:$C,TRA_Mapping!$B:$B),TRA_Pollutants!$B:$B,TRA_Pollutants!U:U)*_xlfn.XLOOKUP(_xlfn.XLOOKUP(LEFT(T68,LEN(T68)-2),TRA_Mapping!$C:$C,TRA_Mapping!$B:$B),TRA_Pollutants!$B:$B,TRA_Pollutants!$E:$E),0)</f>
        <v>2.736138095575624E-4</v>
      </c>
      <c r="AC68" t="s">
        <v>1922</v>
      </c>
      <c r="AD68">
        <f>'City characteristics'!$C$20</f>
        <v>2019</v>
      </c>
      <c r="AE68" t="str">
        <f t="shared" si="12"/>
        <v>TRAGSL</v>
      </c>
      <c r="AF68" t="str">
        <f>'TRA RESID'!J92</f>
        <v>TRAPASSBUICEVGSL19</v>
      </c>
      <c r="AG68" t="str">
        <f>'TRA RESID'!H92</f>
        <v>TRAGSL</v>
      </c>
      <c r="AI68" t="str">
        <f t="shared" si="13"/>
        <v>TRAPM25</v>
      </c>
      <c r="AJ68" s="313">
        <f>_xlfn.IFNA(_xlfn.XLOOKUP(_xlfn.XLOOKUP(LEFT(AF68,LEN(AF68)-2),TRA_Mapping!$C:$C,TRA_Mapping!$B:$B),TRA_Pollutants!$B:$B,TRA_Pollutants!AD:AD)*_xlfn.XLOOKUP(_xlfn.XLOOKUP(LEFT(AF68,LEN(AF68)-2),TRA_Mapping!$C:$C,TRA_Mapping!$B:$B),TRA_Pollutants!$B:$B,TRA_Pollutants!$E:$E),0)</f>
        <v>4.692615033933323E-3</v>
      </c>
      <c r="AO68" t="s">
        <v>1922</v>
      </c>
      <c r="AP68">
        <f>'City characteristics'!$C$20</f>
        <v>2019</v>
      </c>
      <c r="AQ68" t="str">
        <f t="shared" si="14"/>
        <v>TRAGSL</v>
      </c>
      <c r="AR68" t="str">
        <f>'TRA RESID'!J92</f>
        <v>TRAPASSBUICEVGSL19</v>
      </c>
      <c r="AS68" t="str">
        <f>'TRA RESID'!H92</f>
        <v>TRAGSL</v>
      </c>
      <c r="AU68" t="str">
        <f t="shared" si="15"/>
        <v>TRAPM10</v>
      </c>
      <c r="AV68" s="313">
        <f>_xlfn.IFNA(_xlfn.XLOOKUP(_xlfn.XLOOKUP(LEFT(AR68,LEN(AR68)-2),TRA_Mapping!$C:$C,TRA_Mapping!$B:$B),TRA_Pollutants!$B:$B,TRA_Pollutants!AM:AM)*_xlfn.XLOOKUP(_xlfn.XLOOKUP(LEFT(AR68,LEN(AR68)-2),TRA_Mapping!$C:$C,TRA_Mapping!$B:$B),TRA_Pollutants!$B:$B,TRA_Pollutants!$E:$E),0)</f>
        <v>1.1564179631187272E-3</v>
      </c>
    </row>
    <row r="69" spans="5:48">
      <c r="E69" t="s">
        <v>1922</v>
      </c>
      <c r="F69">
        <f>'City characteristics'!$C$20</f>
        <v>2019</v>
      </c>
      <c r="G69" t="str">
        <f t="shared" si="8"/>
        <v>TRAETH</v>
      </c>
      <c r="H69" t="str">
        <f>'TRA RESID'!J93</f>
        <v>TRAPASSBUICEVGSL19</v>
      </c>
      <c r="I69" t="str">
        <f>'TRA RESID'!H93</f>
        <v>TRAETH</v>
      </c>
      <c r="K69" t="str">
        <f t="shared" si="9"/>
        <v>TRANOX</v>
      </c>
      <c r="L69" s="313">
        <f>_xlfn.IFNA(_xlfn.XLOOKUP(_xlfn.XLOOKUP(LEFT(H69,LEN(H69)-2),TRA_Mapping!$C:$C,TRA_Mapping!$B:$B),TRA_Pollutants!$B:$B,TRA_Pollutants!$L:$L)*_xlfn.XLOOKUP(_xlfn.XLOOKUP(LEFT(H69,LEN(H69)-2),TRA_Mapping!$C:$C,TRA_Mapping!$B:$B),TRA_Pollutants!$B:$B,TRA_Pollutants!$E:$E),0)</f>
        <v>2.2659683595920192E-2</v>
      </c>
      <c r="Q69" t="s">
        <v>1922</v>
      </c>
      <c r="R69">
        <f>'City characteristics'!$C$20</f>
        <v>2019</v>
      </c>
      <c r="S69" t="str">
        <f t="shared" si="10"/>
        <v>TRAETH</v>
      </c>
      <c r="T69" t="str">
        <f>'TRA RESID'!J93</f>
        <v>TRAPASSBUICEVGSL19</v>
      </c>
      <c r="U69" t="str">
        <f>'TRA RESID'!H93</f>
        <v>TRAETH</v>
      </c>
      <c r="W69" t="str">
        <f t="shared" si="11"/>
        <v>TRASO2</v>
      </c>
      <c r="X69" s="313">
        <f>_xlfn.IFNA(_xlfn.XLOOKUP(_xlfn.XLOOKUP(LEFT(T69,LEN(T69)-2),TRA_Mapping!$C:$C,TRA_Mapping!$B:$B),TRA_Pollutants!$B:$B,TRA_Pollutants!U:U)*_xlfn.XLOOKUP(_xlfn.XLOOKUP(LEFT(T69,LEN(T69)-2),TRA_Mapping!$C:$C,TRA_Mapping!$B:$B),TRA_Pollutants!$B:$B,TRA_Pollutants!$E:$E),0)</f>
        <v>2.736138095575624E-4</v>
      </c>
      <c r="AC69" t="s">
        <v>1922</v>
      </c>
      <c r="AD69">
        <f>'City characteristics'!$C$20</f>
        <v>2019</v>
      </c>
      <c r="AE69" t="str">
        <f t="shared" si="12"/>
        <v>TRAETH</v>
      </c>
      <c r="AF69" t="str">
        <f>'TRA RESID'!J93</f>
        <v>TRAPASSBUICEVGSL19</v>
      </c>
      <c r="AG69" t="str">
        <f>'TRA RESID'!H93</f>
        <v>TRAETH</v>
      </c>
      <c r="AI69" t="str">
        <f t="shared" si="13"/>
        <v>TRAPM25</v>
      </c>
      <c r="AJ69" s="313">
        <f>_xlfn.IFNA(_xlfn.XLOOKUP(_xlfn.XLOOKUP(LEFT(AF69,LEN(AF69)-2),TRA_Mapping!$C:$C,TRA_Mapping!$B:$B),TRA_Pollutants!$B:$B,TRA_Pollutants!AD:AD)*_xlfn.XLOOKUP(_xlfn.XLOOKUP(LEFT(AF69,LEN(AF69)-2),TRA_Mapping!$C:$C,TRA_Mapping!$B:$B),TRA_Pollutants!$B:$B,TRA_Pollutants!$E:$E),0)</f>
        <v>4.692615033933323E-3</v>
      </c>
      <c r="AO69" t="s">
        <v>1922</v>
      </c>
      <c r="AP69">
        <f>'City characteristics'!$C$20</f>
        <v>2019</v>
      </c>
      <c r="AQ69" t="str">
        <f t="shared" si="14"/>
        <v>TRAETH</v>
      </c>
      <c r="AR69" t="str">
        <f>'TRA RESID'!J93</f>
        <v>TRAPASSBUICEVGSL19</v>
      </c>
      <c r="AS69" t="str">
        <f>'TRA RESID'!H93</f>
        <v>TRAETH</v>
      </c>
      <c r="AU69" t="str">
        <f t="shared" si="15"/>
        <v>TRAPM10</v>
      </c>
      <c r="AV69" s="313">
        <f>_xlfn.IFNA(_xlfn.XLOOKUP(_xlfn.XLOOKUP(LEFT(AR69,LEN(AR69)-2),TRA_Mapping!$C:$C,TRA_Mapping!$B:$B),TRA_Pollutants!$B:$B,TRA_Pollutants!AM:AM)*_xlfn.XLOOKUP(_xlfn.XLOOKUP(LEFT(AR69,LEN(AR69)-2),TRA_Mapping!$C:$C,TRA_Mapping!$B:$B),TRA_Pollutants!$B:$B,TRA_Pollutants!$E:$E),0)</f>
        <v>1.1564179631187272E-3</v>
      </c>
    </row>
    <row r="70" spans="5:48">
      <c r="E70" t="s">
        <v>1922</v>
      </c>
      <c r="F70">
        <f>'City characteristics'!$C$20</f>
        <v>2019</v>
      </c>
      <c r="G70" t="str">
        <f t="shared" ref="G70:G101" si="16">I70</f>
        <v>TRADSL</v>
      </c>
      <c r="H70" t="str">
        <f>'TRA RESID'!J94</f>
        <v>TRAPASSBUICEVDSL19</v>
      </c>
      <c r="I70" t="str">
        <f>'TRA RESID'!H94</f>
        <v>TRADSL</v>
      </c>
      <c r="K70" t="str">
        <f t="shared" ref="K70:K101" si="17">LEFT(H70,3)&amp;K$2</f>
        <v>TRANOX</v>
      </c>
      <c r="L70" s="313">
        <f>_xlfn.IFNA(_xlfn.XLOOKUP(_xlfn.XLOOKUP(LEFT(H70,LEN(H70)-2),TRA_Mapping!$C:$C,TRA_Mapping!$B:$B),TRA_Pollutants!$B:$B,TRA_Pollutants!$L:$L)*_xlfn.XLOOKUP(_xlfn.XLOOKUP(LEFT(H70,LEN(H70)-2),TRA_Mapping!$C:$C,TRA_Mapping!$B:$B),TRA_Pollutants!$B:$B,TRA_Pollutants!$E:$E),0)</f>
        <v>5.7108982459023891E-2</v>
      </c>
      <c r="Q70" t="s">
        <v>1922</v>
      </c>
      <c r="R70">
        <f>'City characteristics'!$C$20</f>
        <v>2019</v>
      </c>
      <c r="S70" t="str">
        <f t="shared" ref="S70:S101" si="18">U70</f>
        <v>TRADSL</v>
      </c>
      <c r="T70" t="str">
        <f>'TRA RESID'!J94</f>
        <v>TRAPASSBUICEVDSL19</v>
      </c>
      <c r="U70" t="str">
        <f>'TRA RESID'!H94</f>
        <v>TRADSL</v>
      </c>
      <c r="W70" t="str">
        <f t="shared" ref="W70:W101" si="19">LEFT(T70,3)&amp;W$2</f>
        <v>TRASO2</v>
      </c>
      <c r="X70" s="313">
        <f>_xlfn.IFNA(_xlfn.XLOOKUP(_xlfn.XLOOKUP(LEFT(T70,LEN(T70)-2),TRA_Mapping!$C:$C,TRA_Mapping!$B:$B),TRA_Pollutants!$B:$B,TRA_Pollutants!U:U)*_xlfn.XLOOKUP(_xlfn.XLOOKUP(LEFT(T70,LEN(T70)-2),TRA_Mapping!$C:$C,TRA_Mapping!$B:$B),TRA_Pollutants!$B:$B,TRA_Pollutants!$E:$E),0)</f>
        <v>3.522541560978975E-4</v>
      </c>
      <c r="AC70" t="s">
        <v>1922</v>
      </c>
      <c r="AD70">
        <f>'City characteristics'!$C$20</f>
        <v>2019</v>
      </c>
      <c r="AE70" t="str">
        <f t="shared" ref="AE70:AE101" si="20">AG70</f>
        <v>TRADSL</v>
      </c>
      <c r="AF70" t="str">
        <f>'TRA RESID'!J94</f>
        <v>TRAPASSBUICEVDSL19</v>
      </c>
      <c r="AG70" t="str">
        <f>'TRA RESID'!H94</f>
        <v>TRADSL</v>
      </c>
      <c r="AI70" t="str">
        <f t="shared" ref="AI70:AI101" si="21">LEFT(AF70,3)&amp;AI$2</f>
        <v>TRAPM25</v>
      </c>
      <c r="AJ70" s="313">
        <f>_xlfn.IFNA(_xlfn.XLOOKUP(_xlfn.XLOOKUP(LEFT(AF70,LEN(AF70)-2),TRA_Mapping!$C:$C,TRA_Mapping!$B:$B),TRA_Pollutants!$B:$B,TRA_Pollutants!AD:AD)*_xlfn.XLOOKUP(_xlfn.XLOOKUP(LEFT(AF70,LEN(AF70)-2),TRA_Mapping!$C:$C,TRA_Mapping!$B:$B),TRA_Pollutants!$B:$B,TRA_Pollutants!$E:$E),0)</f>
        <v>4.7254974182862289E-3</v>
      </c>
      <c r="AO70" t="s">
        <v>1922</v>
      </c>
      <c r="AP70">
        <f>'City characteristics'!$C$20</f>
        <v>2019</v>
      </c>
      <c r="AQ70" t="str">
        <f t="shared" ref="AQ70:AQ101" si="22">AS70</f>
        <v>TRADSL</v>
      </c>
      <c r="AR70" t="str">
        <f>'TRA RESID'!J94</f>
        <v>TRAPASSBUICEVDSL19</v>
      </c>
      <c r="AS70" t="str">
        <f>'TRA RESID'!H94</f>
        <v>TRADSL</v>
      </c>
      <c r="AU70" t="str">
        <f t="shared" ref="AU70:AU101" si="23">LEFT(AR70,3)&amp;AU$2</f>
        <v>TRAPM10</v>
      </c>
      <c r="AV70" s="313">
        <f>_xlfn.IFNA(_xlfn.XLOOKUP(_xlfn.XLOOKUP(LEFT(AR70,LEN(AR70)-2),TRA_Mapping!$C:$C,TRA_Mapping!$B:$B),TRA_Pollutants!$B:$B,TRA_Pollutants!AM:AM)*_xlfn.XLOOKUP(_xlfn.XLOOKUP(LEFT(AR70,LEN(AR70)-2),TRA_Mapping!$C:$C,TRA_Mapping!$B:$B),TRA_Pollutants!$B:$B,TRA_Pollutants!$E:$E),0)</f>
        <v>1.7975340680157006E-3</v>
      </c>
    </row>
    <row r="71" spans="5:48">
      <c r="E71" t="s">
        <v>1922</v>
      </c>
      <c r="F71">
        <f>'City characteristics'!$C$20</f>
        <v>2019</v>
      </c>
      <c r="G71" t="str">
        <f t="shared" si="16"/>
        <v>TRARDS</v>
      </c>
      <c r="H71" t="str">
        <f>'TRA RESID'!J95</f>
        <v>TRAPASSBUICEVDSL19</v>
      </c>
      <c r="I71" t="str">
        <f>'TRA RESID'!H95</f>
        <v>TRARDS</v>
      </c>
      <c r="K71" t="str">
        <f t="shared" si="17"/>
        <v>TRANOX</v>
      </c>
      <c r="L71" s="313">
        <f>_xlfn.IFNA(_xlfn.XLOOKUP(_xlfn.XLOOKUP(LEFT(H71,LEN(H71)-2),TRA_Mapping!$C:$C,TRA_Mapping!$B:$B),TRA_Pollutants!$B:$B,TRA_Pollutants!$L:$L)*_xlfn.XLOOKUP(_xlfn.XLOOKUP(LEFT(H71,LEN(H71)-2),TRA_Mapping!$C:$C,TRA_Mapping!$B:$B),TRA_Pollutants!$B:$B,TRA_Pollutants!$E:$E),0)</f>
        <v>5.7108982459023891E-2</v>
      </c>
      <c r="Q71" t="s">
        <v>1922</v>
      </c>
      <c r="R71">
        <f>'City characteristics'!$C$20</f>
        <v>2019</v>
      </c>
      <c r="S71" t="str">
        <f t="shared" si="18"/>
        <v>TRARDS</v>
      </c>
      <c r="T71" t="str">
        <f>'TRA RESID'!J95</f>
        <v>TRAPASSBUICEVDSL19</v>
      </c>
      <c r="U71" t="str">
        <f>'TRA RESID'!H95</f>
        <v>TRARDS</v>
      </c>
      <c r="W71" t="str">
        <f t="shared" si="19"/>
        <v>TRASO2</v>
      </c>
      <c r="X71" s="313">
        <f>_xlfn.IFNA(_xlfn.XLOOKUP(_xlfn.XLOOKUP(LEFT(T71,LEN(T71)-2),TRA_Mapping!$C:$C,TRA_Mapping!$B:$B),TRA_Pollutants!$B:$B,TRA_Pollutants!U:U)*_xlfn.XLOOKUP(_xlfn.XLOOKUP(LEFT(T71,LEN(T71)-2),TRA_Mapping!$C:$C,TRA_Mapping!$B:$B),TRA_Pollutants!$B:$B,TRA_Pollutants!$E:$E),0)</f>
        <v>3.522541560978975E-4</v>
      </c>
      <c r="AC71" t="s">
        <v>1922</v>
      </c>
      <c r="AD71">
        <f>'City characteristics'!$C$20</f>
        <v>2019</v>
      </c>
      <c r="AE71" t="str">
        <f t="shared" si="20"/>
        <v>TRARDS</v>
      </c>
      <c r="AF71" t="str">
        <f>'TRA RESID'!J95</f>
        <v>TRAPASSBUICEVDSL19</v>
      </c>
      <c r="AG71" t="str">
        <f>'TRA RESID'!H95</f>
        <v>TRARDS</v>
      </c>
      <c r="AI71" t="str">
        <f t="shared" si="21"/>
        <v>TRAPM25</v>
      </c>
      <c r="AJ71" s="313">
        <f>_xlfn.IFNA(_xlfn.XLOOKUP(_xlfn.XLOOKUP(LEFT(AF71,LEN(AF71)-2),TRA_Mapping!$C:$C,TRA_Mapping!$B:$B),TRA_Pollutants!$B:$B,TRA_Pollutants!AD:AD)*_xlfn.XLOOKUP(_xlfn.XLOOKUP(LEFT(AF71,LEN(AF71)-2),TRA_Mapping!$C:$C,TRA_Mapping!$B:$B),TRA_Pollutants!$B:$B,TRA_Pollutants!$E:$E),0)</f>
        <v>4.7254974182862289E-3</v>
      </c>
      <c r="AO71" t="s">
        <v>1922</v>
      </c>
      <c r="AP71">
        <f>'City characteristics'!$C$20</f>
        <v>2019</v>
      </c>
      <c r="AQ71" t="str">
        <f t="shared" si="22"/>
        <v>TRARDS</v>
      </c>
      <c r="AR71" t="str">
        <f>'TRA RESID'!J95</f>
        <v>TRAPASSBUICEVDSL19</v>
      </c>
      <c r="AS71" t="str">
        <f>'TRA RESID'!H95</f>
        <v>TRARDS</v>
      </c>
      <c r="AU71" t="str">
        <f t="shared" si="23"/>
        <v>TRAPM10</v>
      </c>
      <c r="AV71" s="313">
        <f>_xlfn.IFNA(_xlfn.XLOOKUP(_xlfn.XLOOKUP(LEFT(AR71,LEN(AR71)-2),TRA_Mapping!$C:$C,TRA_Mapping!$B:$B),TRA_Pollutants!$B:$B,TRA_Pollutants!AM:AM)*_xlfn.XLOOKUP(_xlfn.XLOOKUP(LEFT(AR71,LEN(AR71)-2),TRA_Mapping!$C:$C,TRA_Mapping!$B:$B),TRA_Pollutants!$B:$B,TRA_Pollutants!$E:$E),0)</f>
        <v>1.7975340680157006E-3</v>
      </c>
    </row>
    <row r="72" spans="5:48">
      <c r="E72" t="s">
        <v>1922</v>
      </c>
      <c r="F72">
        <f>'City characteristics'!$C$20</f>
        <v>2019</v>
      </c>
      <c r="G72" t="str">
        <f t="shared" si="16"/>
        <v>TRABDS</v>
      </c>
      <c r="H72" t="str">
        <f>'TRA RESID'!J96</f>
        <v>TRAPASSBUICEVDSL19</v>
      </c>
      <c r="I72" t="str">
        <f>'TRA RESID'!H96</f>
        <v>TRABDS</v>
      </c>
      <c r="K72" t="str">
        <f t="shared" si="17"/>
        <v>TRANOX</v>
      </c>
      <c r="L72" s="313">
        <f>_xlfn.IFNA(_xlfn.XLOOKUP(_xlfn.XLOOKUP(LEFT(H72,LEN(H72)-2),TRA_Mapping!$C:$C,TRA_Mapping!$B:$B),TRA_Pollutants!$B:$B,TRA_Pollutants!$L:$L)*_xlfn.XLOOKUP(_xlfn.XLOOKUP(LEFT(H72,LEN(H72)-2),TRA_Mapping!$C:$C,TRA_Mapping!$B:$B),TRA_Pollutants!$B:$B,TRA_Pollutants!$E:$E),0)</f>
        <v>5.7108982459023891E-2</v>
      </c>
      <c r="Q72" t="s">
        <v>1922</v>
      </c>
      <c r="R72">
        <f>'City characteristics'!$C$20</f>
        <v>2019</v>
      </c>
      <c r="S72" t="str">
        <f t="shared" si="18"/>
        <v>TRABDS</v>
      </c>
      <c r="T72" t="str">
        <f>'TRA RESID'!J96</f>
        <v>TRAPASSBUICEVDSL19</v>
      </c>
      <c r="U72" t="str">
        <f>'TRA RESID'!H96</f>
        <v>TRABDS</v>
      </c>
      <c r="W72" t="str">
        <f t="shared" si="19"/>
        <v>TRASO2</v>
      </c>
      <c r="X72" s="313">
        <f>_xlfn.IFNA(_xlfn.XLOOKUP(_xlfn.XLOOKUP(LEFT(T72,LEN(T72)-2),TRA_Mapping!$C:$C,TRA_Mapping!$B:$B),TRA_Pollutants!$B:$B,TRA_Pollutants!U:U)*_xlfn.XLOOKUP(_xlfn.XLOOKUP(LEFT(T72,LEN(T72)-2),TRA_Mapping!$C:$C,TRA_Mapping!$B:$B),TRA_Pollutants!$B:$B,TRA_Pollutants!$E:$E),0)</f>
        <v>3.522541560978975E-4</v>
      </c>
      <c r="AC72" t="s">
        <v>1922</v>
      </c>
      <c r="AD72">
        <f>'City characteristics'!$C$20</f>
        <v>2019</v>
      </c>
      <c r="AE72" t="str">
        <f t="shared" si="20"/>
        <v>TRABDS</v>
      </c>
      <c r="AF72" t="str">
        <f>'TRA RESID'!J96</f>
        <v>TRAPASSBUICEVDSL19</v>
      </c>
      <c r="AG72" t="str">
        <f>'TRA RESID'!H96</f>
        <v>TRABDS</v>
      </c>
      <c r="AI72" t="str">
        <f t="shared" si="21"/>
        <v>TRAPM25</v>
      </c>
      <c r="AJ72" s="313">
        <f>_xlfn.IFNA(_xlfn.XLOOKUP(_xlfn.XLOOKUP(LEFT(AF72,LEN(AF72)-2),TRA_Mapping!$C:$C,TRA_Mapping!$B:$B),TRA_Pollutants!$B:$B,TRA_Pollutants!AD:AD)*_xlfn.XLOOKUP(_xlfn.XLOOKUP(LEFT(AF72,LEN(AF72)-2),TRA_Mapping!$C:$C,TRA_Mapping!$B:$B),TRA_Pollutants!$B:$B,TRA_Pollutants!$E:$E),0)</f>
        <v>4.7254974182862289E-3</v>
      </c>
      <c r="AO72" t="s">
        <v>1922</v>
      </c>
      <c r="AP72">
        <f>'City characteristics'!$C$20</f>
        <v>2019</v>
      </c>
      <c r="AQ72" t="str">
        <f t="shared" si="22"/>
        <v>TRABDS</v>
      </c>
      <c r="AR72" t="str">
        <f>'TRA RESID'!J96</f>
        <v>TRAPASSBUICEVDSL19</v>
      </c>
      <c r="AS72" t="str">
        <f>'TRA RESID'!H96</f>
        <v>TRABDS</v>
      </c>
      <c r="AU72" t="str">
        <f t="shared" si="23"/>
        <v>TRAPM10</v>
      </c>
      <c r="AV72" s="313">
        <f>_xlfn.IFNA(_xlfn.XLOOKUP(_xlfn.XLOOKUP(LEFT(AR72,LEN(AR72)-2),TRA_Mapping!$C:$C,TRA_Mapping!$B:$B),TRA_Pollutants!$B:$B,TRA_Pollutants!AM:AM)*_xlfn.XLOOKUP(_xlfn.XLOOKUP(LEFT(AR72,LEN(AR72)-2),TRA_Mapping!$C:$C,TRA_Mapping!$B:$B),TRA_Pollutants!$B:$B,TRA_Pollutants!$E:$E),0)</f>
        <v>1.7975340680157006E-3</v>
      </c>
    </row>
    <row r="73" spans="5:48">
      <c r="E73" t="s">
        <v>1922</v>
      </c>
      <c r="F73">
        <f>'City characteristics'!$C$20</f>
        <v>2019</v>
      </c>
      <c r="G73" t="str">
        <f t="shared" si="16"/>
        <v>TRACNG</v>
      </c>
      <c r="H73" t="str">
        <f>'TRA RESID'!J97</f>
        <v>TRAPASSBUICEVCNG19</v>
      </c>
      <c r="I73" t="str">
        <f>'TRA RESID'!H97</f>
        <v>TRACNG</v>
      </c>
      <c r="K73" t="str">
        <f t="shared" si="17"/>
        <v>TRANOX</v>
      </c>
      <c r="L73" s="313">
        <f>_xlfn.IFNA(_xlfn.XLOOKUP(_xlfn.XLOOKUP(LEFT(H73,LEN(H73)-2),TRA_Mapping!$C:$C,TRA_Mapping!$B:$B),TRA_Pollutants!$B:$B,TRA_Pollutants!$L:$L)*_xlfn.XLOOKUP(_xlfn.XLOOKUP(LEFT(H73,LEN(H73)-2),TRA_Mapping!$C:$C,TRA_Mapping!$B:$B),TRA_Pollutants!$B:$B,TRA_Pollutants!$E:$E),0)</f>
        <v>4.7581558783600778E-2</v>
      </c>
      <c r="Q73" t="s">
        <v>1922</v>
      </c>
      <c r="R73">
        <f>'City characteristics'!$C$20</f>
        <v>2019</v>
      </c>
      <c r="S73" t="str">
        <f t="shared" si="18"/>
        <v>TRACNG</v>
      </c>
      <c r="T73" t="str">
        <f>'TRA RESID'!J97</f>
        <v>TRAPASSBUICEVCNG19</v>
      </c>
      <c r="U73" t="str">
        <f>'TRA RESID'!H97</f>
        <v>TRACNG</v>
      </c>
      <c r="W73" t="str">
        <f t="shared" si="19"/>
        <v>TRASO2</v>
      </c>
      <c r="X73" s="313">
        <f>_xlfn.IFNA(_xlfn.XLOOKUP(_xlfn.XLOOKUP(LEFT(T73,LEN(T73)-2),TRA_Mapping!$C:$C,TRA_Mapping!$B:$B),TRA_Pollutants!$B:$B,TRA_Pollutants!U:U)*_xlfn.XLOOKUP(_xlfn.XLOOKUP(LEFT(T73,LEN(T73)-2),TRA_Mapping!$C:$C,TRA_Mapping!$B:$B),TRA_Pollutants!$B:$B,TRA_Pollutants!$E:$E),0)</f>
        <v>2.0119167106128646E-4</v>
      </c>
      <c r="AC73" t="s">
        <v>1922</v>
      </c>
      <c r="AD73">
        <f>'City characteristics'!$C$20</f>
        <v>2019</v>
      </c>
      <c r="AE73" t="str">
        <f t="shared" si="20"/>
        <v>TRACNG</v>
      </c>
      <c r="AF73" t="str">
        <f>'TRA RESID'!J97</f>
        <v>TRAPASSBUICEVCNG19</v>
      </c>
      <c r="AG73" t="str">
        <f>'TRA RESID'!H97</f>
        <v>TRACNG</v>
      </c>
      <c r="AI73" t="str">
        <f t="shared" si="21"/>
        <v>TRAPM25</v>
      </c>
      <c r="AJ73" s="313">
        <f>_xlfn.IFNA(_xlfn.XLOOKUP(_xlfn.XLOOKUP(LEFT(AF73,LEN(AF73)-2),TRA_Mapping!$C:$C,TRA_Mapping!$B:$B),TRA_Pollutants!$B:$B,TRA_Pollutants!AD:AD)*_xlfn.XLOOKUP(_xlfn.XLOOKUP(LEFT(AF73,LEN(AF73)-2),TRA_Mapping!$C:$C,TRA_Mapping!$B:$B),TRA_Pollutants!$B:$B,TRA_Pollutants!$E:$E),0)</f>
        <v>2.4891474564571639E-3</v>
      </c>
      <c r="AO73" t="s">
        <v>1922</v>
      </c>
      <c r="AP73">
        <f>'City characteristics'!$C$20</f>
        <v>2019</v>
      </c>
      <c r="AQ73" t="str">
        <f t="shared" si="22"/>
        <v>TRACNG</v>
      </c>
      <c r="AR73" t="str">
        <f>'TRA RESID'!J97</f>
        <v>TRAPASSBUICEVCNG19</v>
      </c>
      <c r="AS73" t="str">
        <f>'TRA RESID'!H97</f>
        <v>TRACNG</v>
      </c>
      <c r="AU73" t="str">
        <f t="shared" si="23"/>
        <v>TRAPM10</v>
      </c>
      <c r="AV73" s="313">
        <f>_xlfn.IFNA(_xlfn.XLOOKUP(_xlfn.XLOOKUP(LEFT(AR73,LEN(AR73)-2),TRA_Mapping!$C:$C,TRA_Mapping!$B:$B),TRA_Pollutants!$B:$B,TRA_Pollutants!AM:AM)*_xlfn.XLOOKUP(_xlfn.XLOOKUP(LEFT(AR73,LEN(AR73)-2),TRA_Mapping!$C:$C,TRA_Mapping!$B:$B),TRA_Pollutants!$B:$B,TRA_Pollutants!$E:$E),0)</f>
        <v>3.8653354987385315E-4</v>
      </c>
    </row>
    <row r="74" spans="5:48">
      <c r="E74" t="s">
        <v>1922</v>
      </c>
      <c r="F74">
        <f>'City characteristics'!$C$20</f>
        <v>2019</v>
      </c>
      <c r="G74" t="str">
        <f t="shared" si="16"/>
        <v>TRARNG</v>
      </c>
      <c r="H74" t="str">
        <f>'TRA RESID'!J98</f>
        <v>TRAPASSBUICEVCNG19</v>
      </c>
      <c r="I74" t="str">
        <f>'TRA RESID'!H98</f>
        <v>TRARNG</v>
      </c>
      <c r="K74" t="str">
        <f t="shared" si="17"/>
        <v>TRANOX</v>
      </c>
      <c r="L74" s="313">
        <f>_xlfn.IFNA(_xlfn.XLOOKUP(_xlfn.XLOOKUP(LEFT(H74,LEN(H74)-2),TRA_Mapping!$C:$C,TRA_Mapping!$B:$B),TRA_Pollutants!$B:$B,TRA_Pollutants!$L:$L)*_xlfn.XLOOKUP(_xlfn.XLOOKUP(LEFT(H74,LEN(H74)-2),TRA_Mapping!$C:$C,TRA_Mapping!$B:$B),TRA_Pollutants!$B:$B,TRA_Pollutants!$E:$E),0)</f>
        <v>4.7581558783600778E-2</v>
      </c>
      <c r="Q74" t="s">
        <v>1922</v>
      </c>
      <c r="R74">
        <f>'City characteristics'!$C$20</f>
        <v>2019</v>
      </c>
      <c r="S74" t="str">
        <f t="shared" si="18"/>
        <v>TRARNG</v>
      </c>
      <c r="T74" t="str">
        <f>'TRA RESID'!J98</f>
        <v>TRAPASSBUICEVCNG19</v>
      </c>
      <c r="U74" t="str">
        <f>'TRA RESID'!H98</f>
        <v>TRARNG</v>
      </c>
      <c r="W74" t="str">
        <f t="shared" si="19"/>
        <v>TRASO2</v>
      </c>
      <c r="X74" s="313">
        <f>_xlfn.IFNA(_xlfn.XLOOKUP(_xlfn.XLOOKUP(LEFT(T74,LEN(T74)-2),TRA_Mapping!$C:$C,TRA_Mapping!$B:$B),TRA_Pollutants!$B:$B,TRA_Pollutants!U:U)*_xlfn.XLOOKUP(_xlfn.XLOOKUP(LEFT(T74,LEN(T74)-2),TRA_Mapping!$C:$C,TRA_Mapping!$B:$B),TRA_Pollutants!$B:$B,TRA_Pollutants!$E:$E),0)</f>
        <v>2.0119167106128646E-4</v>
      </c>
      <c r="AC74" t="s">
        <v>1922</v>
      </c>
      <c r="AD74">
        <f>'City characteristics'!$C$20</f>
        <v>2019</v>
      </c>
      <c r="AE74" t="str">
        <f t="shared" si="20"/>
        <v>TRARNG</v>
      </c>
      <c r="AF74" t="str">
        <f>'TRA RESID'!J98</f>
        <v>TRAPASSBUICEVCNG19</v>
      </c>
      <c r="AG74" t="str">
        <f>'TRA RESID'!H98</f>
        <v>TRARNG</v>
      </c>
      <c r="AI74" t="str">
        <f t="shared" si="21"/>
        <v>TRAPM25</v>
      </c>
      <c r="AJ74" s="313">
        <f>_xlfn.IFNA(_xlfn.XLOOKUP(_xlfn.XLOOKUP(LEFT(AF74,LEN(AF74)-2),TRA_Mapping!$C:$C,TRA_Mapping!$B:$B),TRA_Pollutants!$B:$B,TRA_Pollutants!AD:AD)*_xlfn.XLOOKUP(_xlfn.XLOOKUP(LEFT(AF74,LEN(AF74)-2),TRA_Mapping!$C:$C,TRA_Mapping!$B:$B),TRA_Pollutants!$B:$B,TRA_Pollutants!$E:$E),0)</f>
        <v>2.4891474564571639E-3</v>
      </c>
      <c r="AO74" t="s">
        <v>1922</v>
      </c>
      <c r="AP74">
        <f>'City characteristics'!$C$20</f>
        <v>2019</v>
      </c>
      <c r="AQ74" t="str">
        <f t="shared" si="22"/>
        <v>TRARNG</v>
      </c>
      <c r="AR74" t="str">
        <f>'TRA RESID'!J98</f>
        <v>TRAPASSBUICEVCNG19</v>
      </c>
      <c r="AS74" t="str">
        <f>'TRA RESID'!H98</f>
        <v>TRARNG</v>
      </c>
      <c r="AU74" t="str">
        <f t="shared" si="23"/>
        <v>TRAPM10</v>
      </c>
      <c r="AV74" s="313">
        <f>_xlfn.IFNA(_xlfn.XLOOKUP(_xlfn.XLOOKUP(LEFT(AR74,LEN(AR74)-2),TRA_Mapping!$C:$C,TRA_Mapping!$B:$B),TRA_Pollutants!$B:$B,TRA_Pollutants!AM:AM)*_xlfn.XLOOKUP(_xlfn.XLOOKUP(LEFT(AR74,LEN(AR74)-2),TRA_Mapping!$C:$C,TRA_Mapping!$B:$B),TRA_Pollutants!$B:$B,TRA_Pollutants!$E:$E),0)</f>
        <v>3.8653354987385315E-4</v>
      </c>
    </row>
    <row r="75" spans="5:48">
      <c r="E75" t="s">
        <v>1922</v>
      </c>
      <c r="F75">
        <f>'City characteristics'!$C$20</f>
        <v>2019</v>
      </c>
      <c r="G75" t="str">
        <f t="shared" si="16"/>
        <v>TRAGSL</v>
      </c>
      <c r="H75" t="str">
        <f>'TRA RESID'!J101</f>
        <v>TRAPASOBUICEVGSL19</v>
      </c>
      <c r="I75" t="str">
        <f>'TRA RESID'!H101</f>
        <v>TRAGSL</v>
      </c>
      <c r="K75" t="str">
        <f t="shared" si="17"/>
        <v>TRANOX</v>
      </c>
      <c r="L75" s="313">
        <f>_xlfn.IFNA(_xlfn.XLOOKUP(_xlfn.XLOOKUP(LEFT(H75,LEN(H75)-2),TRA_Mapping!$C:$C,TRA_Mapping!$B:$B),TRA_Pollutants!$B:$B,TRA_Pollutants!$L:$L)*_xlfn.XLOOKUP(_xlfn.XLOOKUP(LEFT(H75,LEN(H75)-2),TRA_Mapping!$C:$C,TRA_Mapping!$B:$B),TRA_Pollutants!$B:$B,TRA_Pollutants!$E:$E),0)</f>
        <v>2.2659683595920192E-2</v>
      </c>
      <c r="Q75" t="s">
        <v>1922</v>
      </c>
      <c r="R75">
        <f>'City characteristics'!$C$20</f>
        <v>2019</v>
      </c>
      <c r="S75" t="str">
        <f t="shared" si="18"/>
        <v>TRAGSL</v>
      </c>
      <c r="T75" t="str">
        <f>'TRA RESID'!J101</f>
        <v>TRAPASOBUICEVGSL19</v>
      </c>
      <c r="U75" t="str">
        <f>'TRA RESID'!H101</f>
        <v>TRAGSL</v>
      </c>
      <c r="W75" t="str">
        <f t="shared" si="19"/>
        <v>TRASO2</v>
      </c>
      <c r="X75" s="313">
        <f>_xlfn.IFNA(_xlfn.XLOOKUP(_xlfn.XLOOKUP(LEFT(T75,LEN(T75)-2),TRA_Mapping!$C:$C,TRA_Mapping!$B:$B),TRA_Pollutants!$B:$B,TRA_Pollutants!U:U)*_xlfn.XLOOKUP(_xlfn.XLOOKUP(LEFT(T75,LEN(T75)-2),TRA_Mapping!$C:$C,TRA_Mapping!$B:$B),TRA_Pollutants!$B:$B,TRA_Pollutants!$E:$E),0)</f>
        <v>2.736138095575624E-4</v>
      </c>
      <c r="AC75" t="s">
        <v>1922</v>
      </c>
      <c r="AD75">
        <f>'City characteristics'!$C$20</f>
        <v>2019</v>
      </c>
      <c r="AE75" t="str">
        <f t="shared" si="20"/>
        <v>TRAGSL</v>
      </c>
      <c r="AF75" t="str">
        <f>'TRA RESID'!J101</f>
        <v>TRAPASOBUICEVGSL19</v>
      </c>
      <c r="AG75" t="str">
        <f>'TRA RESID'!H101</f>
        <v>TRAGSL</v>
      </c>
      <c r="AI75" t="str">
        <f t="shared" si="21"/>
        <v>TRAPM25</v>
      </c>
      <c r="AJ75" s="313">
        <f>_xlfn.IFNA(_xlfn.XLOOKUP(_xlfn.XLOOKUP(LEFT(AF75,LEN(AF75)-2),TRA_Mapping!$C:$C,TRA_Mapping!$B:$B),TRA_Pollutants!$B:$B,TRA_Pollutants!AD:AD)*_xlfn.XLOOKUP(_xlfn.XLOOKUP(LEFT(AF75,LEN(AF75)-2),TRA_Mapping!$C:$C,TRA_Mapping!$B:$B),TRA_Pollutants!$B:$B,TRA_Pollutants!$E:$E),0)</f>
        <v>4.692615033933323E-3</v>
      </c>
      <c r="AO75" t="s">
        <v>1922</v>
      </c>
      <c r="AP75">
        <f>'City characteristics'!$C$20</f>
        <v>2019</v>
      </c>
      <c r="AQ75" t="str">
        <f t="shared" si="22"/>
        <v>TRAGSL</v>
      </c>
      <c r="AR75" t="str">
        <f>'TRA RESID'!J101</f>
        <v>TRAPASOBUICEVGSL19</v>
      </c>
      <c r="AS75" t="str">
        <f>'TRA RESID'!H101</f>
        <v>TRAGSL</v>
      </c>
      <c r="AU75" t="str">
        <f t="shared" si="23"/>
        <v>TRAPM10</v>
      </c>
      <c r="AV75" s="313">
        <f>_xlfn.IFNA(_xlfn.XLOOKUP(_xlfn.XLOOKUP(LEFT(AR75,LEN(AR75)-2),TRA_Mapping!$C:$C,TRA_Mapping!$B:$B),TRA_Pollutants!$B:$B,TRA_Pollutants!AM:AM)*_xlfn.XLOOKUP(_xlfn.XLOOKUP(LEFT(AR75,LEN(AR75)-2),TRA_Mapping!$C:$C,TRA_Mapping!$B:$B),TRA_Pollutants!$B:$B,TRA_Pollutants!$E:$E),0)</f>
        <v>1.1564179631187272E-3</v>
      </c>
    </row>
    <row r="76" spans="5:48">
      <c r="E76" t="s">
        <v>1922</v>
      </c>
      <c r="F76">
        <f>'City characteristics'!$C$20</f>
        <v>2019</v>
      </c>
      <c r="G76" t="str">
        <f t="shared" si="16"/>
        <v>TRAETH</v>
      </c>
      <c r="H76" t="str">
        <f>'TRA RESID'!J102</f>
        <v>TRAPASOBUICEVGSL19</v>
      </c>
      <c r="I76" t="str">
        <f>'TRA RESID'!H102</f>
        <v>TRAETH</v>
      </c>
      <c r="K76" t="str">
        <f t="shared" si="17"/>
        <v>TRANOX</v>
      </c>
      <c r="L76" s="313">
        <f>_xlfn.IFNA(_xlfn.XLOOKUP(_xlfn.XLOOKUP(LEFT(H76,LEN(H76)-2),TRA_Mapping!$C:$C,TRA_Mapping!$B:$B),TRA_Pollutants!$B:$B,TRA_Pollutants!$L:$L)*_xlfn.XLOOKUP(_xlfn.XLOOKUP(LEFT(H76,LEN(H76)-2),TRA_Mapping!$C:$C,TRA_Mapping!$B:$B),TRA_Pollutants!$B:$B,TRA_Pollutants!$E:$E),0)</f>
        <v>2.2659683595920192E-2</v>
      </c>
      <c r="Q76" t="s">
        <v>1922</v>
      </c>
      <c r="R76">
        <f>'City characteristics'!$C$20</f>
        <v>2019</v>
      </c>
      <c r="S76" t="str">
        <f t="shared" si="18"/>
        <v>TRAETH</v>
      </c>
      <c r="T76" t="str">
        <f>'TRA RESID'!J102</f>
        <v>TRAPASOBUICEVGSL19</v>
      </c>
      <c r="U76" t="str">
        <f>'TRA RESID'!H102</f>
        <v>TRAETH</v>
      </c>
      <c r="W76" t="str">
        <f t="shared" si="19"/>
        <v>TRASO2</v>
      </c>
      <c r="X76" s="313">
        <f>_xlfn.IFNA(_xlfn.XLOOKUP(_xlfn.XLOOKUP(LEFT(T76,LEN(T76)-2),TRA_Mapping!$C:$C,TRA_Mapping!$B:$B),TRA_Pollutants!$B:$B,TRA_Pollutants!U:U)*_xlfn.XLOOKUP(_xlfn.XLOOKUP(LEFT(T76,LEN(T76)-2),TRA_Mapping!$C:$C,TRA_Mapping!$B:$B),TRA_Pollutants!$B:$B,TRA_Pollutants!$E:$E),0)</f>
        <v>2.736138095575624E-4</v>
      </c>
      <c r="AC76" t="s">
        <v>1922</v>
      </c>
      <c r="AD76">
        <f>'City characteristics'!$C$20</f>
        <v>2019</v>
      </c>
      <c r="AE76" t="str">
        <f t="shared" si="20"/>
        <v>TRAETH</v>
      </c>
      <c r="AF76" t="str">
        <f>'TRA RESID'!J102</f>
        <v>TRAPASOBUICEVGSL19</v>
      </c>
      <c r="AG76" t="str">
        <f>'TRA RESID'!H102</f>
        <v>TRAETH</v>
      </c>
      <c r="AI76" t="str">
        <f t="shared" si="21"/>
        <v>TRAPM25</v>
      </c>
      <c r="AJ76" s="313">
        <f>_xlfn.IFNA(_xlfn.XLOOKUP(_xlfn.XLOOKUP(LEFT(AF76,LEN(AF76)-2),TRA_Mapping!$C:$C,TRA_Mapping!$B:$B),TRA_Pollutants!$B:$B,TRA_Pollutants!AD:AD)*_xlfn.XLOOKUP(_xlfn.XLOOKUP(LEFT(AF76,LEN(AF76)-2),TRA_Mapping!$C:$C,TRA_Mapping!$B:$B),TRA_Pollutants!$B:$B,TRA_Pollutants!$E:$E),0)</f>
        <v>4.692615033933323E-3</v>
      </c>
      <c r="AO76" t="s">
        <v>1922</v>
      </c>
      <c r="AP76">
        <f>'City characteristics'!$C$20</f>
        <v>2019</v>
      </c>
      <c r="AQ76" t="str">
        <f t="shared" si="22"/>
        <v>TRAETH</v>
      </c>
      <c r="AR76" t="str">
        <f>'TRA RESID'!J102</f>
        <v>TRAPASOBUICEVGSL19</v>
      </c>
      <c r="AS76" t="str">
        <f>'TRA RESID'!H102</f>
        <v>TRAETH</v>
      </c>
      <c r="AU76" t="str">
        <f t="shared" si="23"/>
        <v>TRAPM10</v>
      </c>
      <c r="AV76" s="313">
        <f>_xlfn.IFNA(_xlfn.XLOOKUP(_xlfn.XLOOKUP(LEFT(AR76,LEN(AR76)-2),TRA_Mapping!$C:$C,TRA_Mapping!$B:$B),TRA_Pollutants!$B:$B,TRA_Pollutants!AM:AM)*_xlfn.XLOOKUP(_xlfn.XLOOKUP(LEFT(AR76,LEN(AR76)-2),TRA_Mapping!$C:$C,TRA_Mapping!$B:$B),TRA_Pollutants!$B:$B,TRA_Pollutants!$E:$E),0)</f>
        <v>1.1564179631187272E-3</v>
      </c>
    </row>
    <row r="77" spans="5:48">
      <c r="E77" t="s">
        <v>1922</v>
      </c>
      <c r="F77">
        <f>'City characteristics'!$C$20</f>
        <v>2019</v>
      </c>
      <c r="G77" t="str">
        <f t="shared" si="16"/>
        <v>TRADSL</v>
      </c>
      <c r="H77" t="str">
        <f>'TRA RESID'!J103</f>
        <v>TRAPASOBUICEVDSL19</v>
      </c>
      <c r="I77" t="str">
        <f>'TRA RESID'!H103</f>
        <v>TRADSL</v>
      </c>
      <c r="K77" t="str">
        <f t="shared" si="17"/>
        <v>TRANOX</v>
      </c>
      <c r="L77" s="313">
        <f>_xlfn.IFNA(_xlfn.XLOOKUP(_xlfn.XLOOKUP(LEFT(H77,LEN(H77)-2),TRA_Mapping!$C:$C,TRA_Mapping!$B:$B),TRA_Pollutants!$B:$B,TRA_Pollutants!$L:$L)*_xlfn.XLOOKUP(_xlfn.XLOOKUP(LEFT(H77,LEN(H77)-2),TRA_Mapping!$C:$C,TRA_Mapping!$B:$B),TRA_Pollutants!$B:$B,TRA_Pollutants!$E:$E),0)</f>
        <v>5.7108982459023891E-2</v>
      </c>
      <c r="Q77" t="s">
        <v>1922</v>
      </c>
      <c r="R77">
        <f>'City characteristics'!$C$20</f>
        <v>2019</v>
      </c>
      <c r="S77" t="str">
        <f t="shared" si="18"/>
        <v>TRADSL</v>
      </c>
      <c r="T77" t="str">
        <f>'TRA RESID'!J103</f>
        <v>TRAPASOBUICEVDSL19</v>
      </c>
      <c r="U77" t="str">
        <f>'TRA RESID'!H103</f>
        <v>TRADSL</v>
      </c>
      <c r="W77" t="str">
        <f t="shared" si="19"/>
        <v>TRASO2</v>
      </c>
      <c r="X77" s="313">
        <f>_xlfn.IFNA(_xlfn.XLOOKUP(_xlfn.XLOOKUP(LEFT(T77,LEN(T77)-2),TRA_Mapping!$C:$C,TRA_Mapping!$B:$B),TRA_Pollutants!$B:$B,TRA_Pollutants!U:U)*_xlfn.XLOOKUP(_xlfn.XLOOKUP(LEFT(T77,LEN(T77)-2),TRA_Mapping!$C:$C,TRA_Mapping!$B:$B),TRA_Pollutants!$B:$B,TRA_Pollutants!$E:$E),0)</f>
        <v>3.522541560978975E-4</v>
      </c>
      <c r="AC77" t="s">
        <v>1922</v>
      </c>
      <c r="AD77">
        <f>'City characteristics'!$C$20</f>
        <v>2019</v>
      </c>
      <c r="AE77" t="str">
        <f t="shared" si="20"/>
        <v>TRADSL</v>
      </c>
      <c r="AF77" t="str">
        <f>'TRA RESID'!J103</f>
        <v>TRAPASOBUICEVDSL19</v>
      </c>
      <c r="AG77" t="str">
        <f>'TRA RESID'!H103</f>
        <v>TRADSL</v>
      </c>
      <c r="AI77" t="str">
        <f t="shared" si="21"/>
        <v>TRAPM25</v>
      </c>
      <c r="AJ77" s="313">
        <f>_xlfn.IFNA(_xlfn.XLOOKUP(_xlfn.XLOOKUP(LEFT(AF77,LEN(AF77)-2),TRA_Mapping!$C:$C,TRA_Mapping!$B:$B),TRA_Pollutants!$B:$B,TRA_Pollutants!AD:AD)*_xlfn.XLOOKUP(_xlfn.XLOOKUP(LEFT(AF77,LEN(AF77)-2),TRA_Mapping!$C:$C,TRA_Mapping!$B:$B),TRA_Pollutants!$B:$B,TRA_Pollutants!$E:$E),0)</f>
        <v>4.7254974182862289E-3</v>
      </c>
      <c r="AO77" t="s">
        <v>1922</v>
      </c>
      <c r="AP77">
        <f>'City characteristics'!$C$20</f>
        <v>2019</v>
      </c>
      <c r="AQ77" t="str">
        <f t="shared" si="22"/>
        <v>TRADSL</v>
      </c>
      <c r="AR77" t="str">
        <f>'TRA RESID'!J103</f>
        <v>TRAPASOBUICEVDSL19</v>
      </c>
      <c r="AS77" t="str">
        <f>'TRA RESID'!H103</f>
        <v>TRADSL</v>
      </c>
      <c r="AU77" t="str">
        <f t="shared" si="23"/>
        <v>TRAPM10</v>
      </c>
      <c r="AV77" s="313">
        <f>_xlfn.IFNA(_xlfn.XLOOKUP(_xlfn.XLOOKUP(LEFT(AR77,LEN(AR77)-2),TRA_Mapping!$C:$C,TRA_Mapping!$B:$B),TRA_Pollutants!$B:$B,TRA_Pollutants!AM:AM)*_xlfn.XLOOKUP(_xlfn.XLOOKUP(LEFT(AR77,LEN(AR77)-2),TRA_Mapping!$C:$C,TRA_Mapping!$B:$B),TRA_Pollutants!$B:$B,TRA_Pollutants!$E:$E),0)</f>
        <v>1.7975340680157006E-3</v>
      </c>
    </row>
    <row r="78" spans="5:48">
      <c r="E78" t="s">
        <v>1922</v>
      </c>
      <c r="F78">
        <f>'City characteristics'!$C$20</f>
        <v>2019</v>
      </c>
      <c r="G78" t="str">
        <f t="shared" si="16"/>
        <v>TRARDS</v>
      </c>
      <c r="H78" t="str">
        <f>'TRA RESID'!J104</f>
        <v>TRAPASOBUICEVDSL19</v>
      </c>
      <c r="I78" t="str">
        <f>'TRA RESID'!H104</f>
        <v>TRARDS</v>
      </c>
      <c r="K78" t="str">
        <f t="shared" si="17"/>
        <v>TRANOX</v>
      </c>
      <c r="L78" s="313">
        <f>_xlfn.IFNA(_xlfn.XLOOKUP(_xlfn.XLOOKUP(LEFT(H78,LEN(H78)-2),TRA_Mapping!$C:$C,TRA_Mapping!$B:$B),TRA_Pollutants!$B:$B,TRA_Pollutants!$L:$L)*_xlfn.XLOOKUP(_xlfn.XLOOKUP(LEFT(H78,LEN(H78)-2),TRA_Mapping!$C:$C,TRA_Mapping!$B:$B),TRA_Pollutants!$B:$B,TRA_Pollutants!$E:$E),0)</f>
        <v>5.7108982459023891E-2</v>
      </c>
      <c r="Q78" t="s">
        <v>1922</v>
      </c>
      <c r="R78">
        <f>'City characteristics'!$C$20</f>
        <v>2019</v>
      </c>
      <c r="S78" t="str">
        <f t="shared" si="18"/>
        <v>TRARDS</v>
      </c>
      <c r="T78" t="str">
        <f>'TRA RESID'!J104</f>
        <v>TRAPASOBUICEVDSL19</v>
      </c>
      <c r="U78" t="str">
        <f>'TRA RESID'!H104</f>
        <v>TRARDS</v>
      </c>
      <c r="W78" t="str">
        <f t="shared" si="19"/>
        <v>TRASO2</v>
      </c>
      <c r="X78" s="313">
        <f>_xlfn.IFNA(_xlfn.XLOOKUP(_xlfn.XLOOKUP(LEFT(T78,LEN(T78)-2),TRA_Mapping!$C:$C,TRA_Mapping!$B:$B),TRA_Pollutants!$B:$B,TRA_Pollutants!U:U)*_xlfn.XLOOKUP(_xlfn.XLOOKUP(LEFT(T78,LEN(T78)-2),TRA_Mapping!$C:$C,TRA_Mapping!$B:$B),TRA_Pollutants!$B:$B,TRA_Pollutants!$E:$E),0)</f>
        <v>3.522541560978975E-4</v>
      </c>
      <c r="AC78" t="s">
        <v>1922</v>
      </c>
      <c r="AD78">
        <f>'City characteristics'!$C$20</f>
        <v>2019</v>
      </c>
      <c r="AE78" t="str">
        <f t="shared" si="20"/>
        <v>TRARDS</v>
      </c>
      <c r="AF78" t="str">
        <f>'TRA RESID'!J104</f>
        <v>TRAPASOBUICEVDSL19</v>
      </c>
      <c r="AG78" t="str">
        <f>'TRA RESID'!H104</f>
        <v>TRARDS</v>
      </c>
      <c r="AI78" t="str">
        <f t="shared" si="21"/>
        <v>TRAPM25</v>
      </c>
      <c r="AJ78" s="313">
        <f>_xlfn.IFNA(_xlfn.XLOOKUP(_xlfn.XLOOKUP(LEFT(AF78,LEN(AF78)-2),TRA_Mapping!$C:$C,TRA_Mapping!$B:$B),TRA_Pollutants!$B:$B,TRA_Pollutants!AD:AD)*_xlfn.XLOOKUP(_xlfn.XLOOKUP(LEFT(AF78,LEN(AF78)-2),TRA_Mapping!$C:$C,TRA_Mapping!$B:$B),TRA_Pollutants!$B:$B,TRA_Pollutants!$E:$E),0)</f>
        <v>4.7254974182862289E-3</v>
      </c>
      <c r="AO78" t="s">
        <v>1922</v>
      </c>
      <c r="AP78">
        <f>'City characteristics'!$C$20</f>
        <v>2019</v>
      </c>
      <c r="AQ78" t="str">
        <f t="shared" si="22"/>
        <v>TRARDS</v>
      </c>
      <c r="AR78" t="str">
        <f>'TRA RESID'!J104</f>
        <v>TRAPASOBUICEVDSL19</v>
      </c>
      <c r="AS78" t="str">
        <f>'TRA RESID'!H104</f>
        <v>TRARDS</v>
      </c>
      <c r="AU78" t="str">
        <f t="shared" si="23"/>
        <v>TRAPM10</v>
      </c>
      <c r="AV78" s="313">
        <f>_xlfn.IFNA(_xlfn.XLOOKUP(_xlfn.XLOOKUP(LEFT(AR78,LEN(AR78)-2),TRA_Mapping!$C:$C,TRA_Mapping!$B:$B),TRA_Pollutants!$B:$B,TRA_Pollutants!AM:AM)*_xlfn.XLOOKUP(_xlfn.XLOOKUP(LEFT(AR78,LEN(AR78)-2),TRA_Mapping!$C:$C,TRA_Mapping!$B:$B),TRA_Pollutants!$B:$B,TRA_Pollutants!$E:$E),0)</f>
        <v>1.7975340680157006E-3</v>
      </c>
    </row>
    <row r="79" spans="5:48">
      <c r="E79" t="s">
        <v>1922</v>
      </c>
      <c r="F79">
        <f>'City characteristics'!$C$20</f>
        <v>2019</v>
      </c>
      <c r="G79" t="str">
        <f t="shared" si="16"/>
        <v>TRABDS</v>
      </c>
      <c r="H79" t="str">
        <f>'TRA RESID'!J105</f>
        <v>TRAPASOBUICEVDSL19</v>
      </c>
      <c r="I79" t="str">
        <f>'TRA RESID'!H105</f>
        <v>TRABDS</v>
      </c>
      <c r="K79" t="str">
        <f t="shared" si="17"/>
        <v>TRANOX</v>
      </c>
      <c r="L79" s="313">
        <f>_xlfn.IFNA(_xlfn.XLOOKUP(_xlfn.XLOOKUP(LEFT(H79,LEN(H79)-2),TRA_Mapping!$C:$C,TRA_Mapping!$B:$B),TRA_Pollutants!$B:$B,TRA_Pollutants!$L:$L)*_xlfn.XLOOKUP(_xlfn.XLOOKUP(LEFT(H79,LEN(H79)-2),TRA_Mapping!$C:$C,TRA_Mapping!$B:$B),TRA_Pollutants!$B:$B,TRA_Pollutants!$E:$E),0)</f>
        <v>5.7108982459023891E-2</v>
      </c>
      <c r="Q79" t="s">
        <v>1922</v>
      </c>
      <c r="R79">
        <f>'City characteristics'!$C$20</f>
        <v>2019</v>
      </c>
      <c r="S79" t="str">
        <f t="shared" si="18"/>
        <v>TRABDS</v>
      </c>
      <c r="T79" t="str">
        <f>'TRA RESID'!J105</f>
        <v>TRAPASOBUICEVDSL19</v>
      </c>
      <c r="U79" t="str">
        <f>'TRA RESID'!H105</f>
        <v>TRABDS</v>
      </c>
      <c r="W79" t="str">
        <f t="shared" si="19"/>
        <v>TRASO2</v>
      </c>
      <c r="X79" s="313">
        <f>_xlfn.IFNA(_xlfn.XLOOKUP(_xlfn.XLOOKUP(LEFT(T79,LEN(T79)-2),TRA_Mapping!$C:$C,TRA_Mapping!$B:$B),TRA_Pollutants!$B:$B,TRA_Pollutants!U:U)*_xlfn.XLOOKUP(_xlfn.XLOOKUP(LEFT(T79,LEN(T79)-2),TRA_Mapping!$C:$C,TRA_Mapping!$B:$B),TRA_Pollutants!$B:$B,TRA_Pollutants!$E:$E),0)</f>
        <v>3.522541560978975E-4</v>
      </c>
      <c r="AC79" t="s">
        <v>1922</v>
      </c>
      <c r="AD79">
        <f>'City characteristics'!$C$20</f>
        <v>2019</v>
      </c>
      <c r="AE79" t="str">
        <f t="shared" si="20"/>
        <v>TRABDS</v>
      </c>
      <c r="AF79" t="str">
        <f>'TRA RESID'!J105</f>
        <v>TRAPASOBUICEVDSL19</v>
      </c>
      <c r="AG79" t="str">
        <f>'TRA RESID'!H105</f>
        <v>TRABDS</v>
      </c>
      <c r="AI79" t="str">
        <f t="shared" si="21"/>
        <v>TRAPM25</v>
      </c>
      <c r="AJ79" s="313">
        <f>_xlfn.IFNA(_xlfn.XLOOKUP(_xlfn.XLOOKUP(LEFT(AF79,LEN(AF79)-2),TRA_Mapping!$C:$C,TRA_Mapping!$B:$B),TRA_Pollutants!$B:$B,TRA_Pollutants!AD:AD)*_xlfn.XLOOKUP(_xlfn.XLOOKUP(LEFT(AF79,LEN(AF79)-2),TRA_Mapping!$C:$C,TRA_Mapping!$B:$B),TRA_Pollutants!$B:$B,TRA_Pollutants!$E:$E),0)</f>
        <v>4.7254974182862289E-3</v>
      </c>
      <c r="AO79" t="s">
        <v>1922</v>
      </c>
      <c r="AP79">
        <f>'City characteristics'!$C$20</f>
        <v>2019</v>
      </c>
      <c r="AQ79" t="str">
        <f t="shared" si="22"/>
        <v>TRABDS</v>
      </c>
      <c r="AR79" t="str">
        <f>'TRA RESID'!J105</f>
        <v>TRAPASOBUICEVDSL19</v>
      </c>
      <c r="AS79" t="str">
        <f>'TRA RESID'!H105</f>
        <v>TRABDS</v>
      </c>
      <c r="AU79" t="str">
        <f t="shared" si="23"/>
        <v>TRAPM10</v>
      </c>
      <c r="AV79" s="313">
        <f>_xlfn.IFNA(_xlfn.XLOOKUP(_xlfn.XLOOKUP(LEFT(AR79,LEN(AR79)-2),TRA_Mapping!$C:$C,TRA_Mapping!$B:$B),TRA_Pollutants!$B:$B,TRA_Pollutants!AM:AM)*_xlfn.XLOOKUP(_xlfn.XLOOKUP(LEFT(AR79,LEN(AR79)-2),TRA_Mapping!$C:$C,TRA_Mapping!$B:$B),TRA_Pollutants!$B:$B,TRA_Pollutants!$E:$E),0)</f>
        <v>1.7975340680157006E-3</v>
      </c>
    </row>
    <row r="80" spans="5:48">
      <c r="E80" t="s">
        <v>1922</v>
      </c>
      <c r="F80">
        <f>'City characteristics'!$C$20</f>
        <v>2019</v>
      </c>
      <c r="G80" t="str">
        <f t="shared" si="16"/>
        <v>TRACNG</v>
      </c>
      <c r="H80" t="str">
        <f>'TRA RESID'!J106</f>
        <v>TRAPASOBUICEVCNG19</v>
      </c>
      <c r="I80" t="str">
        <f>'TRA RESID'!H106</f>
        <v>TRACNG</v>
      </c>
      <c r="K80" t="str">
        <f t="shared" si="17"/>
        <v>TRANOX</v>
      </c>
      <c r="L80" s="313">
        <f>_xlfn.IFNA(_xlfn.XLOOKUP(_xlfn.XLOOKUP(LEFT(H80,LEN(H80)-2),TRA_Mapping!$C:$C,TRA_Mapping!$B:$B),TRA_Pollutants!$B:$B,TRA_Pollutants!$L:$L)*_xlfn.XLOOKUP(_xlfn.XLOOKUP(LEFT(H80,LEN(H80)-2),TRA_Mapping!$C:$C,TRA_Mapping!$B:$B),TRA_Pollutants!$B:$B,TRA_Pollutants!$E:$E),0)</f>
        <v>4.7581558783600778E-2</v>
      </c>
      <c r="Q80" t="s">
        <v>1922</v>
      </c>
      <c r="R80">
        <f>'City characteristics'!$C$20</f>
        <v>2019</v>
      </c>
      <c r="S80" t="str">
        <f t="shared" si="18"/>
        <v>TRACNG</v>
      </c>
      <c r="T80" t="str">
        <f>'TRA RESID'!J106</f>
        <v>TRAPASOBUICEVCNG19</v>
      </c>
      <c r="U80" t="str">
        <f>'TRA RESID'!H106</f>
        <v>TRACNG</v>
      </c>
      <c r="W80" t="str">
        <f t="shared" si="19"/>
        <v>TRASO2</v>
      </c>
      <c r="X80" s="313">
        <f>_xlfn.IFNA(_xlfn.XLOOKUP(_xlfn.XLOOKUP(LEFT(T80,LEN(T80)-2),TRA_Mapping!$C:$C,TRA_Mapping!$B:$B),TRA_Pollutants!$B:$B,TRA_Pollutants!U:U)*_xlfn.XLOOKUP(_xlfn.XLOOKUP(LEFT(T80,LEN(T80)-2),TRA_Mapping!$C:$C,TRA_Mapping!$B:$B),TRA_Pollutants!$B:$B,TRA_Pollutants!$E:$E),0)</f>
        <v>2.0119167106128646E-4</v>
      </c>
      <c r="AC80" t="s">
        <v>1922</v>
      </c>
      <c r="AD80">
        <f>'City characteristics'!$C$20</f>
        <v>2019</v>
      </c>
      <c r="AE80" t="str">
        <f t="shared" si="20"/>
        <v>TRACNG</v>
      </c>
      <c r="AF80" t="str">
        <f>'TRA RESID'!J106</f>
        <v>TRAPASOBUICEVCNG19</v>
      </c>
      <c r="AG80" t="str">
        <f>'TRA RESID'!H106</f>
        <v>TRACNG</v>
      </c>
      <c r="AI80" t="str">
        <f t="shared" si="21"/>
        <v>TRAPM25</v>
      </c>
      <c r="AJ80" s="313">
        <f>_xlfn.IFNA(_xlfn.XLOOKUP(_xlfn.XLOOKUP(LEFT(AF80,LEN(AF80)-2),TRA_Mapping!$C:$C,TRA_Mapping!$B:$B),TRA_Pollutants!$B:$B,TRA_Pollutants!AD:AD)*_xlfn.XLOOKUP(_xlfn.XLOOKUP(LEFT(AF80,LEN(AF80)-2),TRA_Mapping!$C:$C,TRA_Mapping!$B:$B),TRA_Pollutants!$B:$B,TRA_Pollutants!$E:$E),0)</f>
        <v>2.4891474564571639E-3</v>
      </c>
      <c r="AO80" t="s">
        <v>1922</v>
      </c>
      <c r="AP80">
        <f>'City characteristics'!$C$20</f>
        <v>2019</v>
      </c>
      <c r="AQ80" t="str">
        <f t="shared" si="22"/>
        <v>TRACNG</v>
      </c>
      <c r="AR80" t="str">
        <f>'TRA RESID'!J106</f>
        <v>TRAPASOBUICEVCNG19</v>
      </c>
      <c r="AS80" t="str">
        <f>'TRA RESID'!H106</f>
        <v>TRACNG</v>
      </c>
      <c r="AU80" t="str">
        <f t="shared" si="23"/>
        <v>TRAPM10</v>
      </c>
      <c r="AV80" s="313">
        <f>_xlfn.IFNA(_xlfn.XLOOKUP(_xlfn.XLOOKUP(LEFT(AR80,LEN(AR80)-2),TRA_Mapping!$C:$C,TRA_Mapping!$B:$B),TRA_Pollutants!$B:$B,TRA_Pollutants!AM:AM)*_xlfn.XLOOKUP(_xlfn.XLOOKUP(LEFT(AR80,LEN(AR80)-2),TRA_Mapping!$C:$C,TRA_Mapping!$B:$B),TRA_Pollutants!$B:$B,TRA_Pollutants!$E:$E),0)</f>
        <v>3.8653354987385315E-4</v>
      </c>
    </row>
    <row r="81" spans="5:48">
      <c r="E81" t="s">
        <v>1922</v>
      </c>
      <c r="F81">
        <f>'City characteristics'!$C$20</f>
        <v>2019</v>
      </c>
      <c r="G81" t="str">
        <f t="shared" si="16"/>
        <v>TRARNG</v>
      </c>
      <c r="H81" t="str">
        <f>'TRA RESID'!J107</f>
        <v>TRAPASOBUICEVCNG19</v>
      </c>
      <c r="I81" t="str">
        <f>'TRA RESID'!H107</f>
        <v>TRARNG</v>
      </c>
      <c r="K81" t="str">
        <f t="shared" si="17"/>
        <v>TRANOX</v>
      </c>
      <c r="L81" s="313">
        <f>_xlfn.IFNA(_xlfn.XLOOKUP(_xlfn.XLOOKUP(LEFT(H81,LEN(H81)-2),TRA_Mapping!$C:$C,TRA_Mapping!$B:$B),TRA_Pollutants!$B:$B,TRA_Pollutants!$L:$L)*_xlfn.XLOOKUP(_xlfn.XLOOKUP(LEFT(H81,LEN(H81)-2),TRA_Mapping!$C:$C,TRA_Mapping!$B:$B),TRA_Pollutants!$B:$B,TRA_Pollutants!$E:$E),0)</f>
        <v>4.7581558783600778E-2</v>
      </c>
      <c r="Q81" t="s">
        <v>1922</v>
      </c>
      <c r="R81">
        <f>'City characteristics'!$C$20</f>
        <v>2019</v>
      </c>
      <c r="S81" t="str">
        <f t="shared" si="18"/>
        <v>TRARNG</v>
      </c>
      <c r="T81" t="str">
        <f>'TRA RESID'!J107</f>
        <v>TRAPASOBUICEVCNG19</v>
      </c>
      <c r="U81" t="str">
        <f>'TRA RESID'!H107</f>
        <v>TRARNG</v>
      </c>
      <c r="W81" t="str">
        <f t="shared" si="19"/>
        <v>TRASO2</v>
      </c>
      <c r="X81" s="313">
        <f>_xlfn.IFNA(_xlfn.XLOOKUP(_xlfn.XLOOKUP(LEFT(T81,LEN(T81)-2),TRA_Mapping!$C:$C,TRA_Mapping!$B:$B),TRA_Pollutants!$B:$B,TRA_Pollutants!U:U)*_xlfn.XLOOKUP(_xlfn.XLOOKUP(LEFT(T81,LEN(T81)-2),TRA_Mapping!$C:$C,TRA_Mapping!$B:$B),TRA_Pollutants!$B:$B,TRA_Pollutants!$E:$E),0)</f>
        <v>2.0119167106128646E-4</v>
      </c>
      <c r="AC81" t="s">
        <v>1922</v>
      </c>
      <c r="AD81">
        <f>'City characteristics'!$C$20</f>
        <v>2019</v>
      </c>
      <c r="AE81" t="str">
        <f t="shared" si="20"/>
        <v>TRARNG</v>
      </c>
      <c r="AF81" t="str">
        <f>'TRA RESID'!J107</f>
        <v>TRAPASOBUICEVCNG19</v>
      </c>
      <c r="AG81" t="str">
        <f>'TRA RESID'!H107</f>
        <v>TRARNG</v>
      </c>
      <c r="AI81" t="str">
        <f t="shared" si="21"/>
        <v>TRAPM25</v>
      </c>
      <c r="AJ81" s="313">
        <f>_xlfn.IFNA(_xlfn.XLOOKUP(_xlfn.XLOOKUP(LEFT(AF81,LEN(AF81)-2),TRA_Mapping!$C:$C,TRA_Mapping!$B:$B),TRA_Pollutants!$B:$B,TRA_Pollutants!AD:AD)*_xlfn.XLOOKUP(_xlfn.XLOOKUP(LEFT(AF81,LEN(AF81)-2),TRA_Mapping!$C:$C,TRA_Mapping!$B:$B),TRA_Pollutants!$B:$B,TRA_Pollutants!$E:$E),0)</f>
        <v>2.4891474564571639E-3</v>
      </c>
      <c r="AO81" t="s">
        <v>1922</v>
      </c>
      <c r="AP81">
        <f>'City characteristics'!$C$20</f>
        <v>2019</v>
      </c>
      <c r="AQ81" t="str">
        <f t="shared" si="22"/>
        <v>TRARNG</v>
      </c>
      <c r="AR81" t="str">
        <f>'TRA RESID'!J107</f>
        <v>TRAPASOBUICEVCNG19</v>
      </c>
      <c r="AS81" t="str">
        <f>'TRA RESID'!H107</f>
        <v>TRARNG</v>
      </c>
      <c r="AU81" t="str">
        <f t="shared" si="23"/>
        <v>TRAPM10</v>
      </c>
      <c r="AV81" s="313">
        <f>_xlfn.IFNA(_xlfn.XLOOKUP(_xlfn.XLOOKUP(LEFT(AR81,LEN(AR81)-2),TRA_Mapping!$C:$C,TRA_Mapping!$B:$B),TRA_Pollutants!$B:$B,TRA_Pollutants!AM:AM)*_xlfn.XLOOKUP(_xlfn.XLOOKUP(LEFT(AR81,LEN(AR81)-2),TRA_Mapping!$C:$C,TRA_Mapping!$B:$B),TRA_Pollutants!$B:$B,TRA_Pollutants!$E:$E),0)</f>
        <v>3.8653354987385315E-4</v>
      </c>
    </row>
    <row r="82" spans="5:48">
      <c r="E82" t="s">
        <v>1922</v>
      </c>
      <c r="F82">
        <f>'City characteristics'!$C$20</f>
        <v>2019</v>
      </c>
      <c r="G82" t="str">
        <f t="shared" si="16"/>
        <v>TRADSL</v>
      </c>
      <c r="H82" t="str">
        <f>'TRA RESID'!J110</f>
        <v>TRAPASRAIICEVDSL19</v>
      </c>
      <c r="I82" t="str">
        <f>'TRA RESID'!H110</f>
        <v>TRADSL</v>
      </c>
      <c r="K82" t="str">
        <f t="shared" si="17"/>
        <v>TRANOX</v>
      </c>
      <c r="L82" s="313">
        <f>_xlfn.IFNA(_xlfn.XLOOKUP(_xlfn.XLOOKUP(LEFT(H82,LEN(H82)-2),TRA_Mapping!$C:$C,TRA_Mapping!$B:$B),TRA_Pollutants!$B:$B,TRA_Pollutants!$L:$L)*_xlfn.XLOOKUP(_xlfn.XLOOKUP(LEFT(H82,LEN(H82)-2),TRA_Mapping!$C:$C,TRA_Mapping!$B:$B),TRA_Pollutants!$B:$B,TRA_Pollutants!$E:$E),0)</f>
        <v>0.30742008489248851</v>
      </c>
      <c r="Q82" t="s">
        <v>1922</v>
      </c>
      <c r="R82">
        <f>'City characteristics'!$C$20</f>
        <v>2019</v>
      </c>
      <c r="S82" t="str">
        <f t="shared" si="18"/>
        <v>TRADSL</v>
      </c>
      <c r="T82" t="str">
        <f>'TRA RESID'!J110</f>
        <v>TRAPASRAIICEVDSL19</v>
      </c>
      <c r="U82" t="str">
        <f>'TRA RESID'!H110</f>
        <v>TRADSL</v>
      </c>
      <c r="W82" t="str">
        <f t="shared" si="19"/>
        <v>TRASO2</v>
      </c>
      <c r="X82" s="313">
        <f>_xlfn.IFNA(_xlfn.XLOOKUP(_xlfn.XLOOKUP(LEFT(T82,LEN(T82)-2),TRA_Mapping!$C:$C,TRA_Mapping!$B:$B),TRA_Pollutants!$B:$B,TRA_Pollutants!U:U)*_xlfn.XLOOKUP(_xlfn.XLOOKUP(LEFT(T82,LEN(T82)-2),TRA_Mapping!$C:$C,TRA_Mapping!$B:$B),TRA_Pollutants!$B:$B,TRA_Pollutants!$E:$E),0)</f>
        <v>0</v>
      </c>
      <c r="AC82" t="s">
        <v>1922</v>
      </c>
      <c r="AD82">
        <f>'City characteristics'!$C$20</f>
        <v>2019</v>
      </c>
      <c r="AE82" t="str">
        <f t="shared" si="20"/>
        <v>TRADSL</v>
      </c>
      <c r="AF82" t="str">
        <f>'TRA RESID'!J110</f>
        <v>TRAPASRAIICEVDSL19</v>
      </c>
      <c r="AG82" t="str">
        <f>'TRA RESID'!H110</f>
        <v>TRADSL</v>
      </c>
      <c r="AI82" t="str">
        <f t="shared" si="21"/>
        <v>TRAPM25</v>
      </c>
      <c r="AJ82" s="313">
        <f>_xlfn.IFNA(_xlfn.XLOOKUP(_xlfn.XLOOKUP(LEFT(AF82,LEN(AF82)-2),TRA_Mapping!$C:$C,TRA_Mapping!$B:$B),TRA_Pollutants!$B:$B,TRA_Pollutants!AD:AD)*_xlfn.XLOOKUP(_xlfn.XLOOKUP(LEFT(AF82,LEN(AF82)-2),TRA_Mapping!$C:$C,TRA_Mapping!$B:$B),TRA_Pollutants!$B:$B,TRA_Pollutants!$E:$E),0)</f>
        <v>5.0994782488227022E-3</v>
      </c>
      <c r="AO82" t="s">
        <v>1922</v>
      </c>
      <c r="AP82">
        <f>'City characteristics'!$C$20</f>
        <v>2019</v>
      </c>
      <c r="AQ82" t="str">
        <f t="shared" si="22"/>
        <v>TRADSL</v>
      </c>
      <c r="AR82" t="str">
        <f>'TRA RESID'!J110</f>
        <v>TRAPASRAIICEVDSL19</v>
      </c>
      <c r="AS82" t="str">
        <f>'TRA RESID'!H110</f>
        <v>TRADSL</v>
      </c>
      <c r="AU82" t="str">
        <f t="shared" si="23"/>
        <v>TRAPM10</v>
      </c>
      <c r="AV82" s="313">
        <f>_xlfn.IFNA(_xlfn.XLOOKUP(_xlfn.XLOOKUP(LEFT(AR82,LEN(AR82)-2),TRA_Mapping!$C:$C,TRA_Mapping!$B:$B),TRA_Pollutants!$B:$B,TRA_Pollutants!AM:AM)*_xlfn.XLOOKUP(_xlfn.XLOOKUP(LEFT(AR82,LEN(AR82)-2),TRA_Mapping!$C:$C,TRA_Mapping!$B:$B),TRA_Pollutants!$B:$B,TRA_Pollutants!$E:$E),0)</f>
        <v>4.9464939013580183E-3</v>
      </c>
    </row>
    <row r="83" spans="5:48">
      <c r="E83" t="s">
        <v>1922</v>
      </c>
      <c r="F83">
        <f>'City characteristics'!$C$20</f>
        <v>2019</v>
      </c>
      <c r="G83" t="str">
        <f t="shared" si="16"/>
        <v>TRARDS</v>
      </c>
      <c r="H83" t="str">
        <f>'TRA RESID'!J111</f>
        <v>TRAPASRAIICEVDSL19</v>
      </c>
      <c r="I83" t="str">
        <f>'TRA RESID'!H111</f>
        <v>TRARDS</v>
      </c>
      <c r="K83" t="str">
        <f t="shared" si="17"/>
        <v>TRANOX</v>
      </c>
      <c r="L83" s="313">
        <f>_xlfn.IFNA(_xlfn.XLOOKUP(_xlfn.XLOOKUP(LEFT(H83,LEN(H83)-2),TRA_Mapping!$C:$C,TRA_Mapping!$B:$B),TRA_Pollutants!$B:$B,TRA_Pollutants!$L:$L)*_xlfn.XLOOKUP(_xlfn.XLOOKUP(LEFT(H83,LEN(H83)-2),TRA_Mapping!$C:$C,TRA_Mapping!$B:$B),TRA_Pollutants!$B:$B,TRA_Pollutants!$E:$E),0)</f>
        <v>0.30742008489248851</v>
      </c>
      <c r="Q83" t="s">
        <v>1922</v>
      </c>
      <c r="R83">
        <f>'City characteristics'!$C$20</f>
        <v>2019</v>
      </c>
      <c r="S83" t="str">
        <f t="shared" si="18"/>
        <v>TRARDS</v>
      </c>
      <c r="T83" t="str">
        <f>'TRA RESID'!J111</f>
        <v>TRAPASRAIICEVDSL19</v>
      </c>
      <c r="U83" t="str">
        <f>'TRA RESID'!H111</f>
        <v>TRARDS</v>
      </c>
      <c r="W83" t="str">
        <f t="shared" si="19"/>
        <v>TRASO2</v>
      </c>
      <c r="X83" s="313">
        <f>_xlfn.IFNA(_xlfn.XLOOKUP(_xlfn.XLOOKUP(LEFT(T83,LEN(T83)-2),TRA_Mapping!$C:$C,TRA_Mapping!$B:$B),TRA_Pollutants!$B:$B,TRA_Pollutants!U:U)*_xlfn.XLOOKUP(_xlfn.XLOOKUP(LEFT(T83,LEN(T83)-2),TRA_Mapping!$C:$C,TRA_Mapping!$B:$B),TRA_Pollutants!$B:$B,TRA_Pollutants!$E:$E),0)</f>
        <v>0</v>
      </c>
      <c r="AC83" t="s">
        <v>1922</v>
      </c>
      <c r="AD83">
        <f>'City characteristics'!$C$20</f>
        <v>2019</v>
      </c>
      <c r="AE83" t="str">
        <f t="shared" si="20"/>
        <v>TRARDS</v>
      </c>
      <c r="AF83" t="str">
        <f>'TRA RESID'!J111</f>
        <v>TRAPASRAIICEVDSL19</v>
      </c>
      <c r="AG83" t="str">
        <f>'TRA RESID'!H111</f>
        <v>TRARDS</v>
      </c>
      <c r="AI83" t="str">
        <f t="shared" si="21"/>
        <v>TRAPM25</v>
      </c>
      <c r="AJ83" s="313">
        <f>_xlfn.IFNA(_xlfn.XLOOKUP(_xlfn.XLOOKUP(LEFT(AF83,LEN(AF83)-2),TRA_Mapping!$C:$C,TRA_Mapping!$B:$B),TRA_Pollutants!$B:$B,TRA_Pollutants!AD:AD)*_xlfn.XLOOKUP(_xlfn.XLOOKUP(LEFT(AF83,LEN(AF83)-2),TRA_Mapping!$C:$C,TRA_Mapping!$B:$B),TRA_Pollutants!$B:$B,TRA_Pollutants!$E:$E),0)</f>
        <v>5.0994782488227022E-3</v>
      </c>
      <c r="AO83" t="s">
        <v>1922</v>
      </c>
      <c r="AP83">
        <f>'City characteristics'!$C$20</f>
        <v>2019</v>
      </c>
      <c r="AQ83" t="str">
        <f t="shared" si="22"/>
        <v>TRARDS</v>
      </c>
      <c r="AR83" t="str">
        <f>'TRA RESID'!J111</f>
        <v>TRAPASRAIICEVDSL19</v>
      </c>
      <c r="AS83" t="str">
        <f>'TRA RESID'!H111</f>
        <v>TRARDS</v>
      </c>
      <c r="AU83" t="str">
        <f t="shared" si="23"/>
        <v>TRAPM10</v>
      </c>
      <c r="AV83" s="313">
        <f>_xlfn.IFNA(_xlfn.XLOOKUP(_xlfn.XLOOKUP(LEFT(AR83,LEN(AR83)-2),TRA_Mapping!$C:$C,TRA_Mapping!$B:$B),TRA_Pollutants!$B:$B,TRA_Pollutants!AM:AM)*_xlfn.XLOOKUP(_xlfn.XLOOKUP(LEFT(AR83,LEN(AR83)-2),TRA_Mapping!$C:$C,TRA_Mapping!$B:$B),TRA_Pollutants!$B:$B,TRA_Pollutants!$E:$E),0)</f>
        <v>4.9464939013580183E-3</v>
      </c>
    </row>
    <row r="84" spans="5:48">
      <c r="E84" t="s">
        <v>1922</v>
      </c>
      <c r="F84">
        <f>'City characteristics'!$C$20</f>
        <v>2019</v>
      </c>
      <c r="G84" t="str">
        <f t="shared" si="16"/>
        <v>TRABDS</v>
      </c>
      <c r="H84" t="str">
        <f>'TRA RESID'!J112</f>
        <v>TRAPASRAIICEVDSL19</v>
      </c>
      <c r="I84" t="str">
        <f>'TRA RESID'!H112</f>
        <v>TRABDS</v>
      </c>
      <c r="K84" t="str">
        <f t="shared" si="17"/>
        <v>TRANOX</v>
      </c>
      <c r="L84" s="313">
        <f>_xlfn.IFNA(_xlfn.XLOOKUP(_xlfn.XLOOKUP(LEFT(H84,LEN(H84)-2),TRA_Mapping!$C:$C,TRA_Mapping!$B:$B),TRA_Pollutants!$B:$B,TRA_Pollutants!$L:$L)*_xlfn.XLOOKUP(_xlfn.XLOOKUP(LEFT(H84,LEN(H84)-2),TRA_Mapping!$C:$C,TRA_Mapping!$B:$B),TRA_Pollutants!$B:$B,TRA_Pollutants!$E:$E),0)</f>
        <v>0.30742008489248851</v>
      </c>
      <c r="Q84" t="s">
        <v>1922</v>
      </c>
      <c r="R84">
        <f>'City characteristics'!$C$20</f>
        <v>2019</v>
      </c>
      <c r="S84" t="str">
        <f t="shared" si="18"/>
        <v>TRABDS</v>
      </c>
      <c r="T84" t="str">
        <f>'TRA RESID'!J112</f>
        <v>TRAPASRAIICEVDSL19</v>
      </c>
      <c r="U84" t="str">
        <f>'TRA RESID'!H112</f>
        <v>TRABDS</v>
      </c>
      <c r="W84" t="str">
        <f t="shared" si="19"/>
        <v>TRASO2</v>
      </c>
      <c r="X84" s="313">
        <f>_xlfn.IFNA(_xlfn.XLOOKUP(_xlfn.XLOOKUP(LEFT(T84,LEN(T84)-2),TRA_Mapping!$C:$C,TRA_Mapping!$B:$B),TRA_Pollutants!$B:$B,TRA_Pollutants!U:U)*_xlfn.XLOOKUP(_xlfn.XLOOKUP(LEFT(T84,LEN(T84)-2),TRA_Mapping!$C:$C,TRA_Mapping!$B:$B),TRA_Pollutants!$B:$B,TRA_Pollutants!$E:$E),0)</f>
        <v>0</v>
      </c>
      <c r="AC84" t="s">
        <v>1922</v>
      </c>
      <c r="AD84">
        <f>'City characteristics'!$C$20</f>
        <v>2019</v>
      </c>
      <c r="AE84" t="str">
        <f t="shared" si="20"/>
        <v>TRABDS</v>
      </c>
      <c r="AF84" t="str">
        <f>'TRA RESID'!J112</f>
        <v>TRAPASRAIICEVDSL19</v>
      </c>
      <c r="AG84" t="str">
        <f>'TRA RESID'!H112</f>
        <v>TRABDS</v>
      </c>
      <c r="AI84" t="str">
        <f t="shared" si="21"/>
        <v>TRAPM25</v>
      </c>
      <c r="AJ84" s="313">
        <f>_xlfn.IFNA(_xlfn.XLOOKUP(_xlfn.XLOOKUP(LEFT(AF84,LEN(AF84)-2),TRA_Mapping!$C:$C,TRA_Mapping!$B:$B),TRA_Pollutants!$B:$B,TRA_Pollutants!AD:AD)*_xlfn.XLOOKUP(_xlfn.XLOOKUP(LEFT(AF84,LEN(AF84)-2),TRA_Mapping!$C:$C,TRA_Mapping!$B:$B),TRA_Pollutants!$B:$B,TRA_Pollutants!$E:$E),0)</f>
        <v>5.0994782488227022E-3</v>
      </c>
      <c r="AO84" t="s">
        <v>1922</v>
      </c>
      <c r="AP84">
        <f>'City characteristics'!$C$20</f>
        <v>2019</v>
      </c>
      <c r="AQ84" t="str">
        <f t="shared" si="22"/>
        <v>TRABDS</v>
      </c>
      <c r="AR84" t="str">
        <f>'TRA RESID'!J112</f>
        <v>TRAPASRAIICEVDSL19</v>
      </c>
      <c r="AS84" t="str">
        <f>'TRA RESID'!H112</f>
        <v>TRABDS</v>
      </c>
      <c r="AU84" t="str">
        <f t="shared" si="23"/>
        <v>TRAPM10</v>
      </c>
      <c r="AV84" s="313">
        <f>_xlfn.IFNA(_xlfn.XLOOKUP(_xlfn.XLOOKUP(LEFT(AR84,LEN(AR84)-2),TRA_Mapping!$C:$C,TRA_Mapping!$B:$B),TRA_Pollutants!$B:$B,TRA_Pollutants!AM:AM)*_xlfn.XLOOKUP(_xlfn.XLOOKUP(LEFT(AR84,LEN(AR84)-2),TRA_Mapping!$C:$C,TRA_Mapping!$B:$B),TRA_Pollutants!$B:$B,TRA_Pollutants!$E:$E),0)</f>
        <v>4.9464939013580183E-3</v>
      </c>
    </row>
    <row r="85" spans="5:48">
      <c r="E85" t="s">
        <v>1922</v>
      </c>
      <c r="F85">
        <f>'City characteristics'!$C$20</f>
        <v>2019</v>
      </c>
      <c r="G85" t="str">
        <f t="shared" si="16"/>
        <v>TRADSL</v>
      </c>
      <c r="H85" t="str">
        <f>'TRA RESID'!J117</f>
        <v>TRAPASTRMICEVDSL19</v>
      </c>
      <c r="I85" t="str">
        <f>'TRA RESID'!H117</f>
        <v>TRADSL</v>
      </c>
      <c r="K85" t="str">
        <f t="shared" si="17"/>
        <v>TRANOX</v>
      </c>
      <c r="L85" s="313">
        <f>_xlfn.IFNA(_xlfn.XLOOKUP(_xlfn.XLOOKUP(LEFT(H85,LEN(H85)-2),TRA_Mapping!$C:$C,TRA_Mapping!$B:$B),TRA_Pollutants!$B:$B,TRA_Pollutants!$L:$L)*_xlfn.XLOOKUP(_xlfn.XLOOKUP(LEFT(H85,LEN(H85)-2),TRA_Mapping!$C:$C,TRA_Mapping!$B:$B),TRA_Pollutants!$B:$B,TRA_Pollutants!$E:$E),0)</f>
        <v>0.23676996214538096</v>
      </c>
      <c r="Q85" t="s">
        <v>1922</v>
      </c>
      <c r="R85">
        <f>'City characteristics'!$C$20</f>
        <v>2019</v>
      </c>
      <c r="S85" t="str">
        <f t="shared" si="18"/>
        <v>TRADSL</v>
      </c>
      <c r="T85" t="str">
        <f>'TRA RESID'!J117</f>
        <v>TRAPASTRMICEVDSL19</v>
      </c>
      <c r="U85" t="str">
        <f>'TRA RESID'!H117</f>
        <v>TRADSL</v>
      </c>
      <c r="W85" t="str">
        <f t="shared" si="19"/>
        <v>TRASO2</v>
      </c>
      <c r="X85" s="313">
        <f>_xlfn.IFNA(_xlfn.XLOOKUP(_xlfn.XLOOKUP(LEFT(T85,LEN(T85)-2),TRA_Mapping!$C:$C,TRA_Mapping!$B:$B),TRA_Pollutants!$B:$B,TRA_Pollutants!U:U)*_xlfn.XLOOKUP(_xlfn.XLOOKUP(LEFT(T85,LEN(T85)-2),TRA_Mapping!$C:$C,TRA_Mapping!$B:$B),TRA_Pollutants!$B:$B,TRA_Pollutants!$E:$E),0)</f>
        <v>0</v>
      </c>
      <c r="AC85" t="s">
        <v>1922</v>
      </c>
      <c r="AD85">
        <f>'City characteristics'!$C$20</f>
        <v>2019</v>
      </c>
      <c r="AE85" t="str">
        <f t="shared" si="20"/>
        <v>TRADSL</v>
      </c>
      <c r="AF85" t="str">
        <f>'TRA RESID'!J117</f>
        <v>TRAPASTRMICEVDSL19</v>
      </c>
      <c r="AG85" t="str">
        <f>'TRA RESID'!H117</f>
        <v>TRADSL</v>
      </c>
      <c r="AI85" t="str">
        <f t="shared" si="21"/>
        <v>TRAPM25</v>
      </c>
      <c r="AJ85" s="313">
        <f>_xlfn.IFNA(_xlfn.XLOOKUP(_xlfn.XLOOKUP(LEFT(AF85,LEN(AF85)-2),TRA_Mapping!$C:$C,TRA_Mapping!$B:$B),TRA_Pollutants!$B:$B,TRA_Pollutants!AD:AD)*_xlfn.XLOOKUP(_xlfn.XLOOKUP(LEFT(AF85,LEN(AF85)-2),TRA_Mapping!$C:$C,TRA_Mapping!$B:$B),TRA_Pollutants!$B:$B,TRA_Pollutants!$E:$E),0)</f>
        <v>3.927535419025077E-3</v>
      </c>
      <c r="AO85" t="s">
        <v>1922</v>
      </c>
      <c r="AP85">
        <f>'City characteristics'!$C$20</f>
        <v>2019</v>
      </c>
      <c r="AQ85" t="str">
        <f t="shared" si="22"/>
        <v>TRADSL</v>
      </c>
      <c r="AR85" t="str">
        <f>'TRA RESID'!J117</f>
        <v>TRAPASTRMICEVDSL19</v>
      </c>
      <c r="AS85" t="str">
        <f>'TRA RESID'!H117</f>
        <v>TRADSL</v>
      </c>
      <c r="AU85" t="str">
        <f t="shared" si="23"/>
        <v>TRAPM10</v>
      </c>
      <c r="AV85" s="313">
        <f>_xlfn.IFNA(_xlfn.XLOOKUP(_xlfn.XLOOKUP(LEFT(AR85,LEN(AR85)-2),TRA_Mapping!$C:$C,TRA_Mapping!$B:$B),TRA_Pollutants!$B:$B,TRA_Pollutants!AM:AM)*_xlfn.XLOOKUP(_xlfn.XLOOKUP(LEFT(AR85,LEN(AR85)-2),TRA_Mapping!$C:$C,TRA_Mapping!$B:$B),TRA_Pollutants!$B:$B,TRA_Pollutants!$E:$E),0)</f>
        <v>3.8097093564543245E-3</v>
      </c>
    </row>
    <row r="86" spans="5:48">
      <c r="E86" t="s">
        <v>1922</v>
      </c>
      <c r="F86">
        <f>'City characteristics'!$C$20</f>
        <v>2019</v>
      </c>
      <c r="G86" t="str">
        <f t="shared" si="16"/>
        <v>TRARDS</v>
      </c>
      <c r="H86" t="str">
        <f>'TRA RESID'!J118</f>
        <v>TRAPASTRMICEVDSL19</v>
      </c>
      <c r="I86" t="str">
        <f>'TRA RESID'!H118</f>
        <v>TRARDS</v>
      </c>
      <c r="K86" t="str">
        <f t="shared" si="17"/>
        <v>TRANOX</v>
      </c>
      <c r="L86" s="313">
        <f>_xlfn.IFNA(_xlfn.XLOOKUP(_xlfn.XLOOKUP(LEFT(H86,LEN(H86)-2),TRA_Mapping!$C:$C,TRA_Mapping!$B:$B),TRA_Pollutants!$B:$B,TRA_Pollutants!$L:$L)*_xlfn.XLOOKUP(_xlfn.XLOOKUP(LEFT(H86,LEN(H86)-2),TRA_Mapping!$C:$C,TRA_Mapping!$B:$B),TRA_Pollutants!$B:$B,TRA_Pollutants!$E:$E),0)</f>
        <v>0.23676996214538096</v>
      </c>
      <c r="Q86" t="s">
        <v>1922</v>
      </c>
      <c r="R86">
        <f>'City characteristics'!$C$20</f>
        <v>2019</v>
      </c>
      <c r="S86" t="str">
        <f t="shared" si="18"/>
        <v>TRARDS</v>
      </c>
      <c r="T86" t="str">
        <f>'TRA RESID'!J118</f>
        <v>TRAPASTRMICEVDSL19</v>
      </c>
      <c r="U86" t="str">
        <f>'TRA RESID'!H118</f>
        <v>TRARDS</v>
      </c>
      <c r="W86" t="str">
        <f t="shared" si="19"/>
        <v>TRASO2</v>
      </c>
      <c r="X86" s="313">
        <f>_xlfn.IFNA(_xlfn.XLOOKUP(_xlfn.XLOOKUP(LEFT(T86,LEN(T86)-2),TRA_Mapping!$C:$C,TRA_Mapping!$B:$B),TRA_Pollutants!$B:$B,TRA_Pollutants!U:U)*_xlfn.XLOOKUP(_xlfn.XLOOKUP(LEFT(T86,LEN(T86)-2),TRA_Mapping!$C:$C,TRA_Mapping!$B:$B),TRA_Pollutants!$B:$B,TRA_Pollutants!$E:$E),0)</f>
        <v>0</v>
      </c>
      <c r="AC86" t="s">
        <v>1922</v>
      </c>
      <c r="AD86">
        <f>'City characteristics'!$C$20</f>
        <v>2019</v>
      </c>
      <c r="AE86" t="str">
        <f t="shared" si="20"/>
        <v>TRARDS</v>
      </c>
      <c r="AF86" t="str">
        <f>'TRA RESID'!J118</f>
        <v>TRAPASTRMICEVDSL19</v>
      </c>
      <c r="AG86" t="str">
        <f>'TRA RESID'!H118</f>
        <v>TRARDS</v>
      </c>
      <c r="AI86" t="str">
        <f t="shared" si="21"/>
        <v>TRAPM25</v>
      </c>
      <c r="AJ86" s="313">
        <f>_xlfn.IFNA(_xlfn.XLOOKUP(_xlfn.XLOOKUP(LEFT(AF86,LEN(AF86)-2),TRA_Mapping!$C:$C,TRA_Mapping!$B:$B),TRA_Pollutants!$B:$B,TRA_Pollutants!AD:AD)*_xlfn.XLOOKUP(_xlfn.XLOOKUP(LEFT(AF86,LEN(AF86)-2),TRA_Mapping!$C:$C,TRA_Mapping!$B:$B),TRA_Pollutants!$B:$B,TRA_Pollutants!$E:$E),0)</f>
        <v>3.927535419025077E-3</v>
      </c>
      <c r="AO86" t="s">
        <v>1922</v>
      </c>
      <c r="AP86">
        <f>'City characteristics'!$C$20</f>
        <v>2019</v>
      </c>
      <c r="AQ86" t="str">
        <f t="shared" si="22"/>
        <v>TRARDS</v>
      </c>
      <c r="AR86" t="str">
        <f>'TRA RESID'!J118</f>
        <v>TRAPASTRMICEVDSL19</v>
      </c>
      <c r="AS86" t="str">
        <f>'TRA RESID'!H118</f>
        <v>TRARDS</v>
      </c>
      <c r="AU86" t="str">
        <f t="shared" si="23"/>
        <v>TRAPM10</v>
      </c>
      <c r="AV86" s="313">
        <f>_xlfn.IFNA(_xlfn.XLOOKUP(_xlfn.XLOOKUP(LEFT(AR86,LEN(AR86)-2),TRA_Mapping!$C:$C,TRA_Mapping!$B:$B),TRA_Pollutants!$B:$B,TRA_Pollutants!AM:AM)*_xlfn.XLOOKUP(_xlfn.XLOOKUP(LEFT(AR86,LEN(AR86)-2),TRA_Mapping!$C:$C,TRA_Mapping!$B:$B),TRA_Pollutants!$B:$B,TRA_Pollutants!$E:$E),0)</f>
        <v>3.8097093564543245E-3</v>
      </c>
    </row>
    <row r="87" spans="5:48">
      <c r="E87" t="s">
        <v>1922</v>
      </c>
      <c r="F87">
        <f>'City characteristics'!$C$20</f>
        <v>2019</v>
      </c>
      <c r="G87" t="str">
        <f t="shared" si="16"/>
        <v>TRABDS</v>
      </c>
      <c r="H87" t="str">
        <f>'TRA RESID'!J119</f>
        <v>TRAPASTRMICEVDSL19</v>
      </c>
      <c r="I87" t="str">
        <f>'TRA RESID'!H119</f>
        <v>TRABDS</v>
      </c>
      <c r="K87" t="str">
        <f t="shared" si="17"/>
        <v>TRANOX</v>
      </c>
      <c r="L87" s="313">
        <f>_xlfn.IFNA(_xlfn.XLOOKUP(_xlfn.XLOOKUP(LEFT(H87,LEN(H87)-2),TRA_Mapping!$C:$C,TRA_Mapping!$B:$B),TRA_Pollutants!$B:$B,TRA_Pollutants!$L:$L)*_xlfn.XLOOKUP(_xlfn.XLOOKUP(LEFT(H87,LEN(H87)-2),TRA_Mapping!$C:$C,TRA_Mapping!$B:$B),TRA_Pollutants!$B:$B,TRA_Pollutants!$E:$E),0)</f>
        <v>0.23676996214538096</v>
      </c>
      <c r="Q87" t="s">
        <v>1922</v>
      </c>
      <c r="R87">
        <f>'City characteristics'!$C$20</f>
        <v>2019</v>
      </c>
      <c r="S87" t="str">
        <f t="shared" si="18"/>
        <v>TRABDS</v>
      </c>
      <c r="T87" t="str">
        <f>'TRA RESID'!J119</f>
        <v>TRAPASTRMICEVDSL19</v>
      </c>
      <c r="U87" t="str">
        <f>'TRA RESID'!H119</f>
        <v>TRABDS</v>
      </c>
      <c r="W87" t="str">
        <f t="shared" si="19"/>
        <v>TRASO2</v>
      </c>
      <c r="X87" s="313">
        <f>_xlfn.IFNA(_xlfn.XLOOKUP(_xlfn.XLOOKUP(LEFT(T87,LEN(T87)-2),TRA_Mapping!$C:$C,TRA_Mapping!$B:$B),TRA_Pollutants!$B:$B,TRA_Pollutants!U:U)*_xlfn.XLOOKUP(_xlfn.XLOOKUP(LEFT(T87,LEN(T87)-2),TRA_Mapping!$C:$C,TRA_Mapping!$B:$B),TRA_Pollutants!$B:$B,TRA_Pollutants!$E:$E),0)</f>
        <v>0</v>
      </c>
      <c r="AC87" t="s">
        <v>1922</v>
      </c>
      <c r="AD87">
        <f>'City characteristics'!$C$20</f>
        <v>2019</v>
      </c>
      <c r="AE87" t="str">
        <f t="shared" si="20"/>
        <v>TRABDS</v>
      </c>
      <c r="AF87" t="str">
        <f>'TRA RESID'!J119</f>
        <v>TRAPASTRMICEVDSL19</v>
      </c>
      <c r="AG87" t="str">
        <f>'TRA RESID'!H119</f>
        <v>TRABDS</v>
      </c>
      <c r="AI87" t="str">
        <f t="shared" si="21"/>
        <v>TRAPM25</v>
      </c>
      <c r="AJ87" s="313">
        <f>_xlfn.IFNA(_xlfn.XLOOKUP(_xlfn.XLOOKUP(LEFT(AF87,LEN(AF87)-2),TRA_Mapping!$C:$C,TRA_Mapping!$B:$B),TRA_Pollutants!$B:$B,TRA_Pollutants!AD:AD)*_xlfn.XLOOKUP(_xlfn.XLOOKUP(LEFT(AF87,LEN(AF87)-2),TRA_Mapping!$C:$C,TRA_Mapping!$B:$B),TRA_Pollutants!$B:$B,TRA_Pollutants!$E:$E),0)</f>
        <v>3.927535419025077E-3</v>
      </c>
      <c r="AO87" t="s">
        <v>1922</v>
      </c>
      <c r="AP87">
        <f>'City characteristics'!$C$20</f>
        <v>2019</v>
      </c>
      <c r="AQ87" t="str">
        <f t="shared" si="22"/>
        <v>TRABDS</v>
      </c>
      <c r="AR87" t="str">
        <f>'TRA RESID'!J119</f>
        <v>TRAPASTRMICEVDSL19</v>
      </c>
      <c r="AS87" t="str">
        <f>'TRA RESID'!H119</f>
        <v>TRABDS</v>
      </c>
      <c r="AU87" t="str">
        <f t="shared" si="23"/>
        <v>TRAPM10</v>
      </c>
      <c r="AV87" s="313">
        <f>_xlfn.IFNA(_xlfn.XLOOKUP(_xlfn.XLOOKUP(LEFT(AR87,LEN(AR87)-2),TRA_Mapping!$C:$C,TRA_Mapping!$B:$B),TRA_Pollutants!$B:$B,TRA_Pollutants!AM:AM)*_xlfn.XLOOKUP(_xlfn.XLOOKUP(LEFT(AR87,LEN(AR87)-2),TRA_Mapping!$C:$C,TRA_Mapping!$B:$B),TRA_Pollutants!$B:$B,TRA_Pollutants!$E:$E),0)</f>
        <v>3.8097093564543245E-3</v>
      </c>
    </row>
    <row r="88" spans="5:48">
      <c r="E88" t="s">
        <v>1922</v>
      </c>
      <c r="F88">
        <f>'City characteristics'!$C$20</f>
        <v>2019</v>
      </c>
      <c r="G88" t="str">
        <f t="shared" si="16"/>
        <v>TRADSL</v>
      </c>
      <c r="H88" t="str">
        <f>'TRA RESID'!J128</f>
        <v>TRAOTHOFRICEVDSL19</v>
      </c>
      <c r="I88" t="str">
        <f>'TRA RESID'!H128</f>
        <v>TRADSL</v>
      </c>
      <c r="K88" t="str">
        <f t="shared" si="17"/>
        <v>TRANOX</v>
      </c>
      <c r="L88" s="313">
        <f>_xlfn.IFNA(_xlfn.XLOOKUP(_xlfn.XLOOKUP(LEFT(H88,LEN(H88)-2),TRA_Mapping!$C:$C,TRA_Mapping!$B:$B),TRA_Pollutants!$B:$B,TRA_Pollutants!$L:$L)*_xlfn.XLOOKUP(_xlfn.XLOOKUP(LEFT(H88,LEN(H88)-2),TRA_Mapping!$C:$C,TRA_Mapping!$B:$B),TRA_Pollutants!$B:$B,TRA_Pollutants!$E:$E),0)</f>
        <v>0.25431828811210672</v>
      </c>
      <c r="Q88" t="s">
        <v>1922</v>
      </c>
      <c r="R88">
        <f>'City characteristics'!$C$20</f>
        <v>2019</v>
      </c>
      <c r="S88" t="str">
        <f t="shared" si="18"/>
        <v>TRADSL</v>
      </c>
      <c r="T88" t="str">
        <f>'TRA RESID'!J128</f>
        <v>TRAOTHOFRICEVDSL19</v>
      </c>
      <c r="U88" t="str">
        <f>'TRA RESID'!H128</f>
        <v>TRADSL</v>
      </c>
      <c r="W88" t="str">
        <f t="shared" si="19"/>
        <v>TRASO2</v>
      </c>
      <c r="X88" s="313">
        <f>_xlfn.IFNA(_xlfn.XLOOKUP(_xlfn.XLOOKUP(LEFT(T88,LEN(T88)-2),TRA_Mapping!$C:$C,TRA_Mapping!$B:$B),TRA_Pollutants!$B:$B,TRA_Pollutants!U:U)*_xlfn.XLOOKUP(_xlfn.XLOOKUP(LEFT(T88,LEN(T88)-2),TRA_Mapping!$C:$C,TRA_Mapping!$B:$B),TRA_Pollutants!$B:$B,TRA_Pollutants!$E:$E),0)</f>
        <v>8.0525366597796518E-4</v>
      </c>
      <c r="AC88" t="s">
        <v>1922</v>
      </c>
      <c r="AD88">
        <f>'City characteristics'!$C$20</f>
        <v>2019</v>
      </c>
      <c r="AE88" t="str">
        <f t="shared" si="20"/>
        <v>TRADSL</v>
      </c>
      <c r="AF88" t="str">
        <f>'TRA RESID'!J128</f>
        <v>TRAOTHOFRICEVDSL19</v>
      </c>
      <c r="AG88" t="str">
        <f>'TRA RESID'!H128</f>
        <v>TRADSL</v>
      </c>
      <c r="AI88" t="str">
        <f t="shared" si="21"/>
        <v>TRAPM25</v>
      </c>
      <c r="AJ88" s="313">
        <f>_xlfn.IFNA(_xlfn.XLOOKUP(_xlfn.XLOOKUP(LEFT(AF88,LEN(AF88)-2),TRA_Mapping!$C:$C,TRA_Mapping!$B:$B),TRA_Pollutants!$B:$B,TRA_Pollutants!AD:AD)*_xlfn.XLOOKUP(_xlfn.XLOOKUP(LEFT(AF88,LEN(AF88)-2),TRA_Mapping!$C:$C,TRA_Mapping!$B:$B),TRA_Pollutants!$B:$B,TRA_Pollutants!$E:$E),0)</f>
        <v>1.0996519562817627E-2</v>
      </c>
      <c r="AO88" t="s">
        <v>1922</v>
      </c>
      <c r="AP88">
        <f>'City characteristics'!$C$20</f>
        <v>2019</v>
      </c>
      <c r="AQ88" t="str">
        <f t="shared" si="22"/>
        <v>TRADSL</v>
      </c>
      <c r="AR88" t="str">
        <f>'TRA RESID'!J128</f>
        <v>TRAOTHOFRICEVDSL19</v>
      </c>
      <c r="AS88" t="str">
        <f>'TRA RESID'!H128</f>
        <v>TRADSL</v>
      </c>
      <c r="AU88" t="str">
        <f t="shared" si="23"/>
        <v>TRAPM10</v>
      </c>
      <c r="AV88" s="313">
        <f>_xlfn.IFNA(_xlfn.XLOOKUP(_xlfn.XLOOKUP(LEFT(AR88,LEN(AR88)-2),TRA_Mapping!$C:$C,TRA_Mapping!$B:$B),TRA_Pollutants!$B:$B,TRA_Pollutants!AM:AM)*_xlfn.XLOOKUP(_xlfn.XLOOKUP(LEFT(AR88,LEN(AR88)-2),TRA_Mapping!$C:$C,TRA_Mapping!$B:$B),TRA_Pollutants!$B:$B,TRA_Pollutants!$E:$E),0)</f>
        <v>4.6992778972658206E-3</v>
      </c>
    </row>
    <row r="89" spans="5:48">
      <c r="E89" t="s">
        <v>1922</v>
      </c>
      <c r="F89">
        <f>'City characteristics'!$C$20</f>
        <v>2019</v>
      </c>
      <c r="G89" t="str">
        <f t="shared" si="16"/>
        <v>TRARDS</v>
      </c>
      <c r="H89" t="str">
        <f>'TRA RESID'!J129</f>
        <v>TRAOTHOFRICEVDSL19</v>
      </c>
      <c r="I89" t="str">
        <f>'TRA RESID'!H129</f>
        <v>TRARDS</v>
      </c>
      <c r="K89" t="str">
        <f t="shared" si="17"/>
        <v>TRANOX</v>
      </c>
      <c r="L89" s="313">
        <f>_xlfn.IFNA(_xlfn.XLOOKUP(_xlfn.XLOOKUP(LEFT(H89,LEN(H89)-2),TRA_Mapping!$C:$C,TRA_Mapping!$B:$B),TRA_Pollutants!$B:$B,TRA_Pollutants!$L:$L)*_xlfn.XLOOKUP(_xlfn.XLOOKUP(LEFT(H89,LEN(H89)-2),TRA_Mapping!$C:$C,TRA_Mapping!$B:$B),TRA_Pollutants!$B:$B,TRA_Pollutants!$E:$E),0)</f>
        <v>0.25431828811210672</v>
      </c>
      <c r="Q89" t="s">
        <v>1922</v>
      </c>
      <c r="R89">
        <f>'City characteristics'!$C$20</f>
        <v>2019</v>
      </c>
      <c r="S89" t="str">
        <f t="shared" si="18"/>
        <v>TRARDS</v>
      </c>
      <c r="T89" t="str">
        <f>'TRA RESID'!J129</f>
        <v>TRAOTHOFRICEVDSL19</v>
      </c>
      <c r="U89" t="str">
        <f>'TRA RESID'!H129</f>
        <v>TRARDS</v>
      </c>
      <c r="W89" t="str">
        <f t="shared" si="19"/>
        <v>TRASO2</v>
      </c>
      <c r="X89" s="313">
        <f>_xlfn.IFNA(_xlfn.XLOOKUP(_xlfn.XLOOKUP(LEFT(T89,LEN(T89)-2),TRA_Mapping!$C:$C,TRA_Mapping!$B:$B),TRA_Pollutants!$B:$B,TRA_Pollutants!U:U)*_xlfn.XLOOKUP(_xlfn.XLOOKUP(LEFT(T89,LEN(T89)-2),TRA_Mapping!$C:$C,TRA_Mapping!$B:$B),TRA_Pollutants!$B:$B,TRA_Pollutants!$E:$E),0)</f>
        <v>8.0525366597796518E-4</v>
      </c>
      <c r="AC89" t="s">
        <v>1922</v>
      </c>
      <c r="AD89">
        <f>'City characteristics'!$C$20</f>
        <v>2019</v>
      </c>
      <c r="AE89" t="str">
        <f t="shared" si="20"/>
        <v>TRARDS</v>
      </c>
      <c r="AF89" t="str">
        <f>'TRA RESID'!J129</f>
        <v>TRAOTHOFRICEVDSL19</v>
      </c>
      <c r="AG89" t="str">
        <f>'TRA RESID'!H129</f>
        <v>TRARDS</v>
      </c>
      <c r="AI89" t="str">
        <f t="shared" si="21"/>
        <v>TRAPM25</v>
      </c>
      <c r="AJ89" s="313">
        <f>_xlfn.IFNA(_xlfn.XLOOKUP(_xlfn.XLOOKUP(LEFT(AF89,LEN(AF89)-2),TRA_Mapping!$C:$C,TRA_Mapping!$B:$B),TRA_Pollutants!$B:$B,TRA_Pollutants!AD:AD)*_xlfn.XLOOKUP(_xlfn.XLOOKUP(LEFT(AF89,LEN(AF89)-2),TRA_Mapping!$C:$C,TRA_Mapping!$B:$B),TRA_Pollutants!$B:$B,TRA_Pollutants!$E:$E),0)</f>
        <v>1.0996519562817627E-2</v>
      </c>
      <c r="AO89" t="s">
        <v>1922</v>
      </c>
      <c r="AP89">
        <f>'City characteristics'!$C$20</f>
        <v>2019</v>
      </c>
      <c r="AQ89" t="str">
        <f t="shared" si="22"/>
        <v>TRARDS</v>
      </c>
      <c r="AR89" t="str">
        <f>'TRA RESID'!J129</f>
        <v>TRAOTHOFRICEVDSL19</v>
      </c>
      <c r="AS89" t="str">
        <f>'TRA RESID'!H129</f>
        <v>TRARDS</v>
      </c>
      <c r="AU89" t="str">
        <f t="shared" si="23"/>
        <v>TRAPM10</v>
      </c>
      <c r="AV89" s="313">
        <f>_xlfn.IFNA(_xlfn.XLOOKUP(_xlfn.XLOOKUP(LEFT(AR89,LEN(AR89)-2),TRA_Mapping!$C:$C,TRA_Mapping!$B:$B),TRA_Pollutants!$B:$B,TRA_Pollutants!AM:AM)*_xlfn.XLOOKUP(_xlfn.XLOOKUP(LEFT(AR89,LEN(AR89)-2),TRA_Mapping!$C:$C,TRA_Mapping!$B:$B),TRA_Pollutants!$B:$B,TRA_Pollutants!$E:$E),0)</f>
        <v>4.6992778972658206E-3</v>
      </c>
    </row>
    <row r="90" spans="5:48">
      <c r="E90" t="s">
        <v>1922</v>
      </c>
      <c r="F90">
        <f>'City characteristics'!$C$20</f>
        <v>2019</v>
      </c>
      <c r="G90" t="str">
        <f t="shared" si="16"/>
        <v>TRABDS</v>
      </c>
      <c r="H90" t="str">
        <f>'TRA RESID'!J130</f>
        <v>TRAOTHOFRICEVDSL19</v>
      </c>
      <c r="I90" t="str">
        <f>'TRA RESID'!H130</f>
        <v>TRABDS</v>
      </c>
      <c r="K90" t="str">
        <f t="shared" si="17"/>
        <v>TRANOX</v>
      </c>
      <c r="L90" s="313">
        <f>_xlfn.IFNA(_xlfn.XLOOKUP(_xlfn.XLOOKUP(LEFT(H90,LEN(H90)-2),TRA_Mapping!$C:$C,TRA_Mapping!$B:$B),TRA_Pollutants!$B:$B,TRA_Pollutants!$L:$L)*_xlfn.XLOOKUP(_xlfn.XLOOKUP(LEFT(H90,LEN(H90)-2),TRA_Mapping!$C:$C,TRA_Mapping!$B:$B),TRA_Pollutants!$B:$B,TRA_Pollutants!$E:$E),0)</f>
        <v>0.25431828811210672</v>
      </c>
      <c r="Q90" t="s">
        <v>1922</v>
      </c>
      <c r="R90">
        <f>'City characteristics'!$C$20</f>
        <v>2019</v>
      </c>
      <c r="S90" t="str">
        <f t="shared" si="18"/>
        <v>TRABDS</v>
      </c>
      <c r="T90" t="str">
        <f>'TRA RESID'!J130</f>
        <v>TRAOTHOFRICEVDSL19</v>
      </c>
      <c r="U90" t="str">
        <f>'TRA RESID'!H130</f>
        <v>TRABDS</v>
      </c>
      <c r="W90" t="str">
        <f t="shared" si="19"/>
        <v>TRASO2</v>
      </c>
      <c r="X90" s="313">
        <f>_xlfn.IFNA(_xlfn.XLOOKUP(_xlfn.XLOOKUP(LEFT(T90,LEN(T90)-2),TRA_Mapping!$C:$C,TRA_Mapping!$B:$B),TRA_Pollutants!$B:$B,TRA_Pollutants!U:U)*_xlfn.XLOOKUP(_xlfn.XLOOKUP(LEFT(T90,LEN(T90)-2),TRA_Mapping!$C:$C,TRA_Mapping!$B:$B),TRA_Pollutants!$B:$B,TRA_Pollutants!$E:$E),0)</f>
        <v>8.0525366597796518E-4</v>
      </c>
      <c r="AC90" t="s">
        <v>1922</v>
      </c>
      <c r="AD90">
        <f>'City characteristics'!$C$20</f>
        <v>2019</v>
      </c>
      <c r="AE90" t="str">
        <f t="shared" si="20"/>
        <v>TRABDS</v>
      </c>
      <c r="AF90" t="str">
        <f>'TRA RESID'!J130</f>
        <v>TRAOTHOFRICEVDSL19</v>
      </c>
      <c r="AG90" t="str">
        <f>'TRA RESID'!H130</f>
        <v>TRABDS</v>
      </c>
      <c r="AI90" t="str">
        <f t="shared" si="21"/>
        <v>TRAPM25</v>
      </c>
      <c r="AJ90" s="313">
        <f>_xlfn.IFNA(_xlfn.XLOOKUP(_xlfn.XLOOKUP(LEFT(AF90,LEN(AF90)-2),TRA_Mapping!$C:$C,TRA_Mapping!$B:$B),TRA_Pollutants!$B:$B,TRA_Pollutants!AD:AD)*_xlfn.XLOOKUP(_xlfn.XLOOKUP(LEFT(AF90,LEN(AF90)-2),TRA_Mapping!$C:$C,TRA_Mapping!$B:$B),TRA_Pollutants!$B:$B,TRA_Pollutants!$E:$E),0)</f>
        <v>1.0996519562817627E-2</v>
      </c>
      <c r="AO90" t="s">
        <v>1922</v>
      </c>
      <c r="AP90">
        <f>'City characteristics'!$C$20</f>
        <v>2019</v>
      </c>
      <c r="AQ90" t="str">
        <f t="shared" si="22"/>
        <v>TRABDS</v>
      </c>
      <c r="AR90" t="str">
        <f>'TRA RESID'!J130</f>
        <v>TRAOTHOFRICEVDSL19</v>
      </c>
      <c r="AS90" t="str">
        <f>'TRA RESID'!H130</f>
        <v>TRABDS</v>
      </c>
      <c r="AU90" t="str">
        <f t="shared" si="23"/>
        <v>TRAPM10</v>
      </c>
      <c r="AV90" s="313">
        <f>_xlfn.IFNA(_xlfn.XLOOKUP(_xlfn.XLOOKUP(LEFT(AR90,LEN(AR90)-2),TRA_Mapping!$C:$C,TRA_Mapping!$B:$B),TRA_Pollutants!$B:$B,TRA_Pollutants!AM:AM)*_xlfn.XLOOKUP(_xlfn.XLOOKUP(LEFT(AR90,LEN(AR90)-2),TRA_Mapping!$C:$C,TRA_Mapping!$B:$B),TRA_Pollutants!$B:$B,TRA_Pollutants!$E:$E),0)</f>
        <v>4.6992778972658206E-3</v>
      </c>
    </row>
    <row r="91" spans="5:48">
      <c r="E91" t="s">
        <v>1922</v>
      </c>
      <c r="F91">
        <f>'City characteristics'!$C$20</f>
        <v>2019</v>
      </c>
      <c r="G91" t="str">
        <f t="shared" si="16"/>
        <v>TRACNG</v>
      </c>
      <c r="H91" t="str">
        <f>'TRA RESID'!J131</f>
        <v>TRAOTHOFRICEVCNG19</v>
      </c>
      <c r="I91" t="str">
        <f>'TRA RESID'!H131</f>
        <v>TRACNG</v>
      </c>
      <c r="K91" t="str">
        <f t="shared" si="17"/>
        <v>TRANOX</v>
      </c>
      <c r="L91" s="313">
        <f>_xlfn.IFNA(_xlfn.XLOOKUP(_xlfn.XLOOKUP(LEFT(H91,LEN(H91)-2),TRA_Mapping!$C:$C,TRA_Mapping!$B:$B),TRA_Pollutants!$B:$B,TRA_Pollutants!$L:$L)*_xlfn.XLOOKUP(_xlfn.XLOOKUP(LEFT(H91,LEN(H91)-2),TRA_Mapping!$C:$C,TRA_Mapping!$B:$B),TRA_Pollutants!$B:$B,TRA_Pollutants!$E:$E),0)</f>
        <v>2.8038786834688634E-2</v>
      </c>
      <c r="Q91" t="s">
        <v>1922</v>
      </c>
      <c r="R91">
        <f>'City characteristics'!$C$20</f>
        <v>2019</v>
      </c>
      <c r="S91" t="str">
        <f t="shared" si="18"/>
        <v>TRACNG</v>
      </c>
      <c r="T91" t="str">
        <f>'TRA RESID'!J131</f>
        <v>TRAOTHOFRICEVCNG19</v>
      </c>
      <c r="U91" t="str">
        <f>'TRA RESID'!H131</f>
        <v>TRACNG</v>
      </c>
      <c r="W91" t="str">
        <f t="shared" si="19"/>
        <v>TRASO2</v>
      </c>
      <c r="X91" s="313">
        <f>_xlfn.IFNA(_xlfn.XLOOKUP(_xlfn.XLOOKUP(LEFT(T91,LEN(T91)-2),TRA_Mapping!$C:$C,TRA_Mapping!$B:$B),TRA_Pollutants!$B:$B,TRA_Pollutants!U:U)*_xlfn.XLOOKUP(_xlfn.XLOOKUP(LEFT(T91,LEN(T91)-2),TRA_Mapping!$C:$C,TRA_Mapping!$B:$B),TRA_Pollutants!$B:$B,TRA_Pollutants!$E:$E),0)</f>
        <v>2.8557738056516122E-4</v>
      </c>
      <c r="AC91" t="s">
        <v>1922</v>
      </c>
      <c r="AD91">
        <f>'City characteristics'!$C$20</f>
        <v>2019</v>
      </c>
      <c r="AE91" t="str">
        <f t="shared" si="20"/>
        <v>TRACNG</v>
      </c>
      <c r="AF91" t="str">
        <f>'TRA RESID'!J131</f>
        <v>TRAOTHOFRICEVCNG19</v>
      </c>
      <c r="AG91" t="str">
        <f>'TRA RESID'!H131</f>
        <v>TRACNG</v>
      </c>
      <c r="AI91" t="str">
        <f t="shared" si="21"/>
        <v>TRAPM25</v>
      </c>
      <c r="AJ91" s="313">
        <f>_xlfn.IFNA(_xlfn.XLOOKUP(_xlfn.XLOOKUP(LEFT(AF91,LEN(AF91)-2),TRA_Mapping!$C:$C,TRA_Mapping!$B:$B),TRA_Pollutants!$B:$B,TRA_Pollutants!AD:AD)*_xlfn.XLOOKUP(_xlfn.XLOOKUP(LEFT(AF91,LEN(AF91)-2),TRA_Mapping!$C:$C,TRA_Mapping!$B:$B),TRA_Pollutants!$B:$B,TRA_Pollutants!$E:$E),0)</f>
        <v>3.564849612494184E-3</v>
      </c>
      <c r="AO91" t="s">
        <v>1922</v>
      </c>
      <c r="AP91">
        <f>'City characteristics'!$C$20</f>
        <v>2019</v>
      </c>
      <c r="AQ91" t="str">
        <f t="shared" si="22"/>
        <v>TRACNG</v>
      </c>
      <c r="AR91" t="str">
        <f>'TRA RESID'!J131</f>
        <v>TRAOTHOFRICEVCNG19</v>
      </c>
      <c r="AS91" t="str">
        <f>'TRA RESID'!H131</f>
        <v>TRACNG</v>
      </c>
      <c r="AU91" t="str">
        <f t="shared" si="23"/>
        <v>TRAPM10</v>
      </c>
      <c r="AV91" s="313">
        <f>_xlfn.IFNA(_xlfn.XLOOKUP(_xlfn.XLOOKUP(LEFT(AR91,LEN(AR91)-2),TRA_Mapping!$C:$C,TRA_Mapping!$B:$B),TRA_Pollutants!$B:$B,TRA_Pollutants!AM:AM)*_xlfn.XLOOKUP(_xlfn.XLOOKUP(LEFT(AR91,LEN(AR91)-2),TRA_Mapping!$C:$C,TRA_Mapping!$B:$B),TRA_Pollutants!$B:$B,TRA_Pollutants!$E:$E),0)</f>
        <v>1.0228705056115944E-3</v>
      </c>
    </row>
    <row r="92" spans="5:48">
      <c r="E92" t="s">
        <v>1922</v>
      </c>
      <c r="F92">
        <f>'City characteristics'!$C$20</f>
        <v>2019</v>
      </c>
      <c r="G92" t="str">
        <f t="shared" si="16"/>
        <v>TRARNG</v>
      </c>
      <c r="H92" t="str">
        <f>'TRA RESID'!J132</f>
        <v>TRAOTHOFRICEVCNG19</v>
      </c>
      <c r="I92" t="str">
        <f>'TRA RESID'!H132</f>
        <v>TRARNG</v>
      </c>
      <c r="K92" t="str">
        <f t="shared" si="17"/>
        <v>TRANOX</v>
      </c>
      <c r="L92" s="313">
        <f>_xlfn.IFNA(_xlfn.XLOOKUP(_xlfn.XLOOKUP(LEFT(H92,LEN(H92)-2),TRA_Mapping!$C:$C,TRA_Mapping!$B:$B),TRA_Pollutants!$B:$B,TRA_Pollutants!$L:$L)*_xlfn.XLOOKUP(_xlfn.XLOOKUP(LEFT(H92,LEN(H92)-2),TRA_Mapping!$C:$C,TRA_Mapping!$B:$B),TRA_Pollutants!$B:$B,TRA_Pollutants!$E:$E),0)</f>
        <v>2.8038786834688634E-2</v>
      </c>
      <c r="Q92" t="s">
        <v>1922</v>
      </c>
      <c r="R92">
        <f>'City characteristics'!$C$20</f>
        <v>2019</v>
      </c>
      <c r="S92" t="str">
        <f t="shared" si="18"/>
        <v>TRARNG</v>
      </c>
      <c r="T92" t="str">
        <f>'TRA RESID'!J132</f>
        <v>TRAOTHOFRICEVCNG19</v>
      </c>
      <c r="U92" t="str">
        <f>'TRA RESID'!H132</f>
        <v>TRARNG</v>
      </c>
      <c r="W92" t="str">
        <f t="shared" si="19"/>
        <v>TRASO2</v>
      </c>
      <c r="X92" s="313">
        <f>_xlfn.IFNA(_xlfn.XLOOKUP(_xlfn.XLOOKUP(LEFT(T92,LEN(T92)-2),TRA_Mapping!$C:$C,TRA_Mapping!$B:$B),TRA_Pollutants!$B:$B,TRA_Pollutants!U:U)*_xlfn.XLOOKUP(_xlfn.XLOOKUP(LEFT(T92,LEN(T92)-2),TRA_Mapping!$C:$C,TRA_Mapping!$B:$B),TRA_Pollutants!$B:$B,TRA_Pollutants!$E:$E),0)</f>
        <v>2.8557738056516122E-4</v>
      </c>
      <c r="AC92" t="s">
        <v>1922</v>
      </c>
      <c r="AD92">
        <f>'City characteristics'!$C$20</f>
        <v>2019</v>
      </c>
      <c r="AE92" t="str">
        <f t="shared" si="20"/>
        <v>TRARNG</v>
      </c>
      <c r="AF92" t="str">
        <f>'TRA RESID'!J132</f>
        <v>TRAOTHOFRICEVCNG19</v>
      </c>
      <c r="AG92" t="str">
        <f>'TRA RESID'!H132</f>
        <v>TRARNG</v>
      </c>
      <c r="AI92" t="str">
        <f t="shared" si="21"/>
        <v>TRAPM25</v>
      </c>
      <c r="AJ92" s="313">
        <f>_xlfn.IFNA(_xlfn.XLOOKUP(_xlfn.XLOOKUP(LEFT(AF92,LEN(AF92)-2),TRA_Mapping!$C:$C,TRA_Mapping!$B:$B),TRA_Pollutants!$B:$B,TRA_Pollutants!AD:AD)*_xlfn.XLOOKUP(_xlfn.XLOOKUP(LEFT(AF92,LEN(AF92)-2),TRA_Mapping!$C:$C,TRA_Mapping!$B:$B),TRA_Pollutants!$B:$B,TRA_Pollutants!$E:$E),0)</f>
        <v>3.564849612494184E-3</v>
      </c>
      <c r="AO92" t="s">
        <v>1922</v>
      </c>
      <c r="AP92">
        <f>'City characteristics'!$C$20</f>
        <v>2019</v>
      </c>
      <c r="AQ92" t="str">
        <f t="shared" si="22"/>
        <v>TRARNG</v>
      </c>
      <c r="AR92" t="str">
        <f>'TRA RESID'!J132</f>
        <v>TRAOTHOFRICEVCNG19</v>
      </c>
      <c r="AS92" t="str">
        <f>'TRA RESID'!H132</f>
        <v>TRARNG</v>
      </c>
      <c r="AU92" t="str">
        <f t="shared" si="23"/>
        <v>TRAPM10</v>
      </c>
      <c r="AV92" s="313">
        <f>_xlfn.IFNA(_xlfn.XLOOKUP(_xlfn.XLOOKUP(LEFT(AR92,LEN(AR92)-2),TRA_Mapping!$C:$C,TRA_Mapping!$B:$B),TRA_Pollutants!$B:$B,TRA_Pollutants!AM:AM)*_xlfn.XLOOKUP(_xlfn.XLOOKUP(LEFT(AR92,LEN(AR92)-2),TRA_Mapping!$C:$C,TRA_Mapping!$B:$B),TRA_Pollutants!$B:$B,TRA_Pollutants!$E:$E),0)</f>
        <v>1.0228705056115944E-3</v>
      </c>
    </row>
    <row r="93" spans="5:48">
      <c r="E93" t="s">
        <v>1922</v>
      </c>
      <c r="F93">
        <f>'City characteristics'!$C$20</f>
        <v>2019</v>
      </c>
      <c r="G93" t="str">
        <f t="shared" si="16"/>
        <v>TRAGSL</v>
      </c>
      <c r="H93" t="str">
        <f>'TRA RESID'!J135</f>
        <v>TRAOTHWATICEVGSL19</v>
      </c>
      <c r="I93" t="str">
        <f>'TRA RESID'!H135</f>
        <v>TRAGSL</v>
      </c>
      <c r="K93" t="str">
        <f t="shared" si="17"/>
        <v>TRANOX</v>
      </c>
      <c r="L93" s="313">
        <f>_xlfn.IFNA(_xlfn.XLOOKUP(_xlfn.XLOOKUP(LEFT(H93,LEN(H93)-2),TRA_Mapping!$C:$C,TRA_Mapping!$B:$B),TRA_Pollutants!$B:$B,TRA_Pollutants!$L:$L)*_xlfn.XLOOKUP(_xlfn.XLOOKUP(LEFT(H93,LEN(H93)-2),TRA_Mapping!$C:$C,TRA_Mapping!$B:$B),TRA_Pollutants!$B:$B,TRA_Pollutants!$E:$E),0)</f>
        <v>1.2348108565949687</v>
      </c>
      <c r="Q93" t="s">
        <v>1922</v>
      </c>
      <c r="R93">
        <f>'City characteristics'!$C$20</f>
        <v>2019</v>
      </c>
      <c r="S93" t="str">
        <f t="shared" si="18"/>
        <v>TRAGSL</v>
      </c>
      <c r="T93" t="str">
        <f>'TRA RESID'!J135</f>
        <v>TRAOTHWATICEVGSL19</v>
      </c>
      <c r="U93" t="str">
        <f>'TRA RESID'!H135</f>
        <v>TRAGSL</v>
      </c>
      <c r="W93" t="str">
        <f t="shared" si="19"/>
        <v>TRASO2</v>
      </c>
      <c r="X93" s="313">
        <f>_xlfn.IFNA(_xlfn.XLOOKUP(_xlfn.XLOOKUP(LEFT(T93,LEN(T93)-2),TRA_Mapping!$C:$C,TRA_Mapping!$B:$B),TRA_Pollutants!$B:$B,TRA_Pollutants!U:U)*_xlfn.XLOOKUP(_xlfn.XLOOKUP(LEFT(T93,LEN(T93)-2),TRA_Mapping!$C:$C,TRA_Mapping!$B:$B),TRA_Pollutants!$B:$B,TRA_Pollutants!$E:$E),0)</f>
        <v>4.9086671575499059</v>
      </c>
      <c r="AC93" t="s">
        <v>1922</v>
      </c>
      <c r="AD93">
        <f>'City characteristics'!$C$20</f>
        <v>2019</v>
      </c>
      <c r="AE93" t="str">
        <f t="shared" si="20"/>
        <v>TRAGSL</v>
      </c>
      <c r="AF93" t="str">
        <f>'TRA RESID'!J135</f>
        <v>TRAOTHWATICEVGSL19</v>
      </c>
      <c r="AG93" t="str">
        <f>'TRA RESID'!H135</f>
        <v>TRAGSL</v>
      </c>
      <c r="AI93" t="str">
        <f t="shared" si="21"/>
        <v>TRAPM25</v>
      </c>
      <c r="AJ93" s="313">
        <f>_xlfn.IFNA(_xlfn.XLOOKUP(_xlfn.XLOOKUP(LEFT(AF93,LEN(AF93)-2),TRA_Mapping!$C:$C,TRA_Mapping!$B:$B),TRA_Pollutants!$B:$B,TRA_Pollutants!AD:AD)*_xlfn.XLOOKUP(_xlfn.XLOOKUP(LEFT(AF93,LEN(AF93)-2),TRA_Mapping!$C:$C,TRA_Mapping!$B:$B),TRA_Pollutants!$B:$B,TRA_Pollutants!$E:$E),0)</f>
        <v>8.2226642945828779E-2</v>
      </c>
      <c r="AO93" t="s">
        <v>1922</v>
      </c>
      <c r="AP93">
        <f>'City characteristics'!$C$20</f>
        <v>2019</v>
      </c>
      <c r="AQ93" t="str">
        <f t="shared" si="22"/>
        <v>TRAGSL</v>
      </c>
      <c r="AR93" t="str">
        <f>'TRA RESID'!J135</f>
        <v>TRAOTHWATICEVGSL19</v>
      </c>
      <c r="AS93" t="str">
        <f>'TRA RESID'!H135</f>
        <v>TRAGSL</v>
      </c>
      <c r="AU93" t="str">
        <f t="shared" si="23"/>
        <v>TRAPM10</v>
      </c>
      <c r="AV93" s="313">
        <f>_xlfn.IFNA(_xlfn.XLOOKUP(_xlfn.XLOOKUP(LEFT(AR93,LEN(AR93)-2),TRA_Mapping!$C:$C,TRA_Mapping!$B:$B),TRA_Pollutants!$B:$B,TRA_Pollutants!AM:AM)*_xlfn.XLOOKUP(_xlfn.XLOOKUP(LEFT(AR93,LEN(AR93)-2),TRA_Mapping!$C:$C,TRA_Mapping!$B:$B),TRA_Pollutants!$B:$B,TRA_Pollutants!$E:$E),0)</f>
        <v>0.21638590248902312</v>
      </c>
    </row>
    <row r="94" spans="5:48">
      <c r="E94" t="s">
        <v>1922</v>
      </c>
      <c r="F94">
        <f>'City characteristics'!$C$20</f>
        <v>2019</v>
      </c>
      <c r="G94" t="str">
        <f t="shared" si="16"/>
        <v>TRAETH</v>
      </c>
      <c r="H94" t="str">
        <f>'TRA RESID'!J136</f>
        <v>TRAOTHWATICEVGSL19</v>
      </c>
      <c r="I94" t="str">
        <f>'TRA RESID'!H136</f>
        <v>TRAETH</v>
      </c>
      <c r="K94" t="str">
        <f t="shared" si="17"/>
        <v>TRANOX</v>
      </c>
      <c r="L94" s="313">
        <f>_xlfn.IFNA(_xlfn.XLOOKUP(_xlfn.XLOOKUP(LEFT(H94,LEN(H94)-2),TRA_Mapping!$C:$C,TRA_Mapping!$B:$B),TRA_Pollutants!$B:$B,TRA_Pollutants!$L:$L)*_xlfn.XLOOKUP(_xlfn.XLOOKUP(LEFT(H94,LEN(H94)-2),TRA_Mapping!$C:$C,TRA_Mapping!$B:$B),TRA_Pollutants!$B:$B,TRA_Pollutants!$E:$E),0)</f>
        <v>1.2348108565949687</v>
      </c>
      <c r="Q94" t="s">
        <v>1922</v>
      </c>
      <c r="R94">
        <f>'City characteristics'!$C$20</f>
        <v>2019</v>
      </c>
      <c r="S94" t="str">
        <f t="shared" si="18"/>
        <v>TRAETH</v>
      </c>
      <c r="T94" t="str">
        <f>'TRA RESID'!J136</f>
        <v>TRAOTHWATICEVGSL19</v>
      </c>
      <c r="U94" t="str">
        <f>'TRA RESID'!H136</f>
        <v>TRAETH</v>
      </c>
      <c r="W94" t="str">
        <f t="shared" si="19"/>
        <v>TRASO2</v>
      </c>
      <c r="X94" s="313">
        <f>_xlfn.IFNA(_xlfn.XLOOKUP(_xlfn.XLOOKUP(LEFT(T94,LEN(T94)-2),TRA_Mapping!$C:$C,TRA_Mapping!$B:$B),TRA_Pollutants!$B:$B,TRA_Pollutants!U:U)*_xlfn.XLOOKUP(_xlfn.XLOOKUP(LEFT(T94,LEN(T94)-2),TRA_Mapping!$C:$C,TRA_Mapping!$B:$B),TRA_Pollutants!$B:$B,TRA_Pollutants!$E:$E),0)</f>
        <v>4.9086671575499059</v>
      </c>
      <c r="AC94" t="s">
        <v>1922</v>
      </c>
      <c r="AD94">
        <f>'City characteristics'!$C$20</f>
        <v>2019</v>
      </c>
      <c r="AE94" t="str">
        <f t="shared" si="20"/>
        <v>TRAETH</v>
      </c>
      <c r="AF94" t="str">
        <f>'TRA RESID'!J136</f>
        <v>TRAOTHWATICEVGSL19</v>
      </c>
      <c r="AG94" t="str">
        <f>'TRA RESID'!H136</f>
        <v>TRAETH</v>
      </c>
      <c r="AI94" t="str">
        <f t="shared" si="21"/>
        <v>TRAPM25</v>
      </c>
      <c r="AJ94" s="313">
        <f>_xlfn.IFNA(_xlfn.XLOOKUP(_xlfn.XLOOKUP(LEFT(AF94,LEN(AF94)-2),TRA_Mapping!$C:$C,TRA_Mapping!$B:$B),TRA_Pollutants!$B:$B,TRA_Pollutants!AD:AD)*_xlfn.XLOOKUP(_xlfn.XLOOKUP(LEFT(AF94,LEN(AF94)-2),TRA_Mapping!$C:$C,TRA_Mapping!$B:$B),TRA_Pollutants!$B:$B,TRA_Pollutants!$E:$E),0)</f>
        <v>8.2226642945828779E-2</v>
      </c>
      <c r="AO94" t="s">
        <v>1922</v>
      </c>
      <c r="AP94">
        <f>'City characteristics'!$C$20</f>
        <v>2019</v>
      </c>
      <c r="AQ94" t="str">
        <f t="shared" si="22"/>
        <v>TRAETH</v>
      </c>
      <c r="AR94" t="str">
        <f>'TRA RESID'!J136</f>
        <v>TRAOTHWATICEVGSL19</v>
      </c>
      <c r="AS94" t="str">
        <f>'TRA RESID'!H136</f>
        <v>TRAETH</v>
      </c>
      <c r="AU94" t="str">
        <f t="shared" si="23"/>
        <v>TRAPM10</v>
      </c>
      <c r="AV94" s="313">
        <f>_xlfn.IFNA(_xlfn.XLOOKUP(_xlfn.XLOOKUP(LEFT(AR94,LEN(AR94)-2),TRA_Mapping!$C:$C,TRA_Mapping!$B:$B),TRA_Pollutants!$B:$B,TRA_Pollutants!AM:AM)*_xlfn.XLOOKUP(_xlfn.XLOOKUP(LEFT(AR94,LEN(AR94)-2),TRA_Mapping!$C:$C,TRA_Mapping!$B:$B),TRA_Pollutants!$B:$B,TRA_Pollutants!$E:$E),0)</f>
        <v>0.21638590248902312</v>
      </c>
    </row>
    <row r="95" spans="5:48">
      <c r="E95" t="s">
        <v>1922</v>
      </c>
      <c r="F95">
        <f>'City characteristics'!$C$20</f>
        <v>2019</v>
      </c>
      <c r="G95" t="str">
        <f t="shared" si="16"/>
        <v>TRADSL</v>
      </c>
      <c r="H95" t="str">
        <f>'TRA RESID'!J137</f>
        <v>TRAOTHWATICEVDSL19</v>
      </c>
      <c r="I95" t="str">
        <f>'TRA RESID'!H137</f>
        <v>TRADSL</v>
      </c>
      <c r="K95" t="str">
        <f t="shared" si="17"/>
        <v>TRANOX</v>
      </c>
      <c r="L95" s="313">
        <f>_xlfn.IFNA(_xlfn.XLOOKUP(_xlfn.XLOOKUP(LEFT(H95,LEN(H95)-2),TRA_Mapping!$C:$C,TRA_Mapping!$B:$B),TRA_Pollutants!$B:$B,TRA_Pollutants!$L:$L)*_xlfn.XLOOKUP(_xlfn.XLOOKUP(LEFT(H95,LEN(H95)-2),TRA_Mapping!$C:$C,TRA_Mapping!$B:$B),TRA_Pollutants!$B:$B,TRA_Pollutants!$E:$E),0)</f>
        <v>0.59041920977510287</v>
      </c>
      <c r="Q95" t="s">
        <v>1922</v>
      </c>
      <c r="R95">
        <f>'City characteristics'!$C$20</f>
        <v>2019</v>
      </c>
      <c r="S95" t="str">
        <f t="shared" si="18"/>
        <v>TRADSL</v>
      </c>
      <c r="T95" t="str">
        <f>'TRA RESID'!J137</f>
        <v>TRAOTHWATICEVDSL19</v>
      </c>
      <c r="U95" t="str">
        <f>'TRA RESID'!H137</f>
        <v>TRADSL</v>
      </c>
      <c r="W95" t="str">
        <f t="shared" si="19"/>
        <v>TRASO2</v>
      </c>
      <c r="X95" s="313">
        <f>_xlfn.IFNA(_xlfn.XLOOKUP(_xlfn.XLOOKUP(LEFT(T95,LEN(T95)-2),TRA_Mapping!$C:$C,TRA_Mapping!$B:$B),TRA_Pollutants!$B:$B,TRA_Pollutants!U:U)*_xlfn.XLOOKUP(_xlfn.XLOOKUP(LEFT(T95,LEN(T95)-2),TRA_Mapping!$C:$C,TRA_Mapping!$B:$B),TRA_Pollutants!$B:$B,TRA_Pollutants!$E:$E),0)</f>
        <v>0.88067844933998107</v>
      </c>
      <c r="AC95" t="s">
        <v>1922</v>
      </c>
      <c r="AD95">
        <f>'City characteristics'!$C$20</f>
        <v>2019</v>
      </c>
      <c r="AE95" t="str">
        <f t="shared" si="20"/>
        <v>TRADSL</v>
      </c>
      <c r="AF95" t="str">
        <f>'TRA RESID'!J137</f>
        <v>TRAOTHWATICEVDSL19</v>
      </c>
      <c r="AG95" t="str">
        <f>'TRA RESID'!H137</f>
        <v>TRADSL</v>
      </c>
      <c r="AI95" t="str">
        <f t="shared" si="21"/>
        <v>TRAPM25</v>
      </c>
      <c r="AJ95" s="313">
        <f>_xlfn.IFNA(_xlfn.XLOOKUP(_xlfn.XLOOKUP(LEFT(AF95,LEN(AF95)-2),TRA_Mapping!$C:$C,TRA_Mapping!$B:$B),TRA_Pollutants!$B:$B,TRA_Pollutants!AD:AD)*_xlfn.XLOOKUP(_xlfn.XLOOKUP(LEFT(AF95,LEN(AF95)-2),TRA_Mapping!$C:$C,TRA_Mapping!$B:$B),TRA_Pollutants!$B:$B,TRA_Pollutants!$E:$E),0)</f>
        <v>1.9220416121294118E-2</v>
      </c>
      <c r="AO95" t="s">
        <v>1922</v>
      </c>
      <c r="AP95">
        <f>'City characteristics'!$C$20</f>
        <v>2019</v>
      </c>
      <c r="AQ95" t="str">
        <f t="shared" si="22"/>
        <v>TRADSL</v>
      </c>
      <c r="AR95" t="str">
        <f>'TRA RESID'!J137</f>
        <v>TRAOTHWATICEVDSL19</v>
      </c>
      <c r="AS95" t="str">
        <f>'TRA RESID'!H137</f>
        <v>TRADSL</v>
      </c>
      <c r="AU95" t="str">
        <f t="shared" si="23"/>
        <v>TRAPM10</v>
      </c>
      <c r="AV95" s="313">
        <f>_xlfn.IFNA(_xlfn.XLOOKUP(_xlfn.XLOOKUP(LEFT(AR95,LEN(AR95)-2),TRA_Mapping!$C:$C,TRA_Mapping!$B:$B),TRA_Pollutants!$B:$B,TRA_Pollutants!AM:AM)*_xlfn.XLOOKUP(_xlfn.XLOOKUP(LEFT(AR95,LEN(AR95)-2),TRA_Mapping!$C:$C,TRA_Mapping!$B:$B),TRA_Pollutants!$B:$B,TRA_Pollutants!$E:$E),0)</f>
        <v>0.13269981400120143</v>
      </c>
    </row>
    <row r="96" spans="5:48">
      <c r="E96" t="s">
        <v>1922</v>
      </c>
      <c r="F96">
        <f>'City characteristics'!$C$20</f>
        <v>2019</v>
      </c>
      <c r="G96" t="str">
        <f t="shared" si="16"/>
        <v>TRARDS</v>
      </c>
      <c r="H96" t="str">
        <f>'TRA RESID'!J138</f>
        <v>TRAOTHWATICEVDSL19</v>
      </c>
      <c r="I96" t="str">
        <f>'TRA RESID'!H138</f>
        <v>TRARDS</v>
      </c>
      <c r="K96" t="str">
        <f t="shared" si="17"/>
        <v>TRANOX</v>
      </c>
      <c r="L96" s="313">
        <f>_xlfn.IFNA(_xlfn.XLOOKUP(_xlfn.XLOOKUP(LEFT(H96,LEN(H96)-2),TRA_Mapping!$C:$C,TRA_Mapping!$B:$B),TRA_Pollutants!$B:$B,TRA_Pollutants!$L:$L)*_xlfn.XLOOKUP(_xlfn.XLOOKUP(LEFT(H96,LEN(H96)-2),TRA_Mapping!$C:$C,TRA_Mapping!$B:$B),TRA_Pollutants!$B:$B,TRA_Pollutants!$E:$E),0)</f>
        <v>0.59041920977510287</v>
      </c>
      <c r="Q96" t="s">
        <v>1922</v>
      </c>
      <c r="R96">
        <f>'City characteristics'!$C$20</f>
        <v>2019</v>
      </c>
      <c r="S96" t="str">
        <f t="shared" si="18"/>
        <v>TRARDS</v>
      </c>
      <c r="T96" t="str">
        <f>'TRA RESID'!J138</f>
        <v>TRAOTHWATICEVDSL19</v>
      </c>
      <c r="U96" t="str">
        <f>'TRA RESID'!H138</f>
        <v>TRARDS</v>
      </c>
      <c r="W96" t="str">
        <f t="shared" si="19"/>
        <v>TRASO2</v>
      </c>
      <c r="X96" s="313">
        <f>_xlfn.IFNA(_xlfn.XLOOKUP(_xlfn.XLOOKUP(LEFT(T96,LEN(T96)-2),TRA_Mapping!$C:$C,TRA_Mapping!$B:$B),TRA_Pollutants!$B:$B,TRA_Pollutants!U:U)*_xlfn.XLOOKUP(_xlfn.XLOOKUP(LEFT(T96,LEN(T96)-2),TRA_Mapping!$C:$C,TRA_Mapping!$B:$B),TRA_Pollutants!$B:$B,TRA_Pollutants!$E:$E),0)</f>
        <v>0.88067844933998107</v>
      </c>
      <c r="AC96" t="s">
        <v>1922</v>
      </c>
      <c r="AD96">
        <f>'City characteristics'!$C$20</f>
        <v>2019</v>
      </c>
      <c r="AE96" t="str">
        <f t="shared" si="20"/>
        <v>TRARDS</v>
      </c>
      <c r="AF96" t="str">
        <f>'TRA RESID'!J138</f>
        <v>TRAOTHWATICEVDSL19</v>
      </c>
      <c r="AG96" t="str">
        <f>'TRA RESID'!H138</f>
        <v>TRARDS</v>
      </c>
      <c r="AI96" t="str">
        <f t="shared" si="21"/>
        <v>TRAPM25</v>
      </c>
      <c r="AJ96" s="313">
        <f>_xlfn.IFNA(_xlfn.XLOOKUP(_xlfn.XLOOKUP(LEFT(AF96,LEN(AF96)-2),TRA_Mapping!$C:$C,TRA_Mapping!$B:$B),TRA_Pollutants!$B:$B,TRA_Pollutants!AD:AD)*_xlfn.XLOOKUP(_xlfn.XLOOKUP(LEFT(AF96,LEN(AF96)-2),TRA_Mapping!$C:$C,TRA_Mapping!$B:$B),TRA_Pollutants!$B:$B,TRA_Pollutants!$E:$E),0)</f>
        <v>1.9220416121294118E-2</v>
      </c>
      <c r="AO96" t="s">
        <v>1922</v>
      </c>
      <c r="AP96">
        <f>'City characteristics'!$C$20</f>
        <v>2019</v>
      </c>
      <c r="AQ96" t="str">
        <f t="shared" si="22"/>
        <v>TRARDS</v>
      </c>
      <c r="AR96" t="str">
        <f>'TRA RESID'!J138</f>
        <v>TRAOTHWATICEVDSL19</v>
      </c>
      <c r="AS96" t="str">
        <f>'TRA RESID'!H138</f>
        <v>TRARDS</v>
      </c>
      <c r="AU96" t="str">
        <f t="shared" si="23"/>
        <v>TRAPM10</v>
      </c>
      <c r="AV96" s="313">
        <f>_xlfn.IFNA(_xlfn.XLOOKUP(_xlfn.XLOOKUP(LEFT(AR96,LEN(AR96)-2),TRA_Mapping!$C:$C,TRA_Mapping!$B:$B),TRA_Pollutants!$B:$B,TRA_Pollutants!AM:AM)*_xlfn.XLOOKUP(_xlfn.XLOOKUP(LEFT(AR96,LEN(AR96)-2),TRA_Mapping!$C:$C,TRA_Mapping!$B:$B),TRA_Pollutants!$B:$B,TRA_Pollutants!$E:$E),0)</f>
        <v>0.13269981400120143</v>
      </c>
    </row>
    <row r="97" spans="5:48">
      <c r="E97" t="s">
        <v>1922</v>
      </c>
      <c r="F97">
        <f>'City characteristics'!$C$20</f>
        <v>2019</v>
      </c>
      <c r="G97" t="str">
        <f t="shared" si="16"/>
        <v>TRABDS</v>
      </c>
      <c r="H97" t="str">
        <f>'TRA RESID'!J139</f>
        <v>TRAOTHWATICEVDSL19</v>
      </c>
      <c r="I97" t="str">
        <f>'TRA RESID'!H139</f>
        <v>TRABDS</v>
      </c>
      <c r="K97" t="str">
        <f t="shared" si="17"/>
        <v>TRANOX</v>
      </c>
      <c r="L97" s="313">
        <f>_xlfn.IFNA(_xlfn.XLOOKUP(_xlfn.XLOOKUP(LEFT(H97,LEN(H97)-2),TRA_Mapping!$C:$C,TRA_Mapping!$B:$B),TRA_Pollutants!$B:$B,TRA_Pollutants!$L:$L)*_xlfn.XLOOKUP(_xlfn.XLOOKUP(LEFT(H97,LEN(H97)-2),TRA_Mapping!$C:$C,TRA_Mapping!$B:$B),TRA_Pollutants!$B:$B,TRA_Pollutants!$E:$E),0)</f>
        <v>0.59041920977510287</v>
      </c>
      <c r="Q97" t="s">
        <v>1922</v>
      </c>
      <c r="R97">
        <f>'City characteristics'!$C$20</f>
        <v>2019</v>
      </c>
      <c r="S97" t="str">
        <f t="shared" si="18"/>
        <v>TRABDS</v>
      </c>
      <c r="T97" t="str">
        <f>'TRA RESID'!J139</f>
        <v>TRAOTHWATICEVDSL19</v>
      </c>
      <c r="U97" t="str">
        <f>'TRA RESID'!H139</f>
        <v>TRABDS</v>
      </c>
      <c r="W97" t="str">
        <f t="shared" si="19"/>
        <v>TRASO2</v>
      </c>
      <c r="X97" s="313">
        <f>_xlfn.IFNA(_xlfn.XLOOKUP(_xlfn.XLOOKUP(LEFT(T97,LEN(T97)-2),TRA_Mapping!$C:$C,TRA_Mapping!$B:$B),TRA_Pollutants!$B:$B,TRA_Pollutants!U:U)*_xlfn.XLOOKUP(_xlfn.XLOOKUP(LEFT(T97,LEN(T97)-2),TRA_Mapping!$C:$C,TRA_Mapping!$B:$B),TRA_Pollutants!$B:$B,TRA_Pollutants!$E:$E),0)</f>
        <v>0.88067844933998107</v>
      </c>
      <c r="AC97" t="s">
        <v>1922</v>
      </c>
      <c r="AD97">
        <f>'City characteristics'!$C$20</f>
        <v>2019</v>
      </c>
      <c r="AE97" t="str">
        <f t="shared" si="20"/>
        <v>TRABDS</v>
      </c>
      <c r="AF97" t="str">
        <f>'TRA RESID'!J139</f>
        <v>TRAOTHWATICEVDSL19</v>
      </c>
      <c r="AG97" t="str">
        <f>'TRA RESID'!H139</f>
        <v>TRABDS</v>
      </c>
      <c r="AI97" t="str">
        <f t="shared" si="21"/>
        <v>TRAPM25</v>
      </c>
      <c r="AJ97" s="313">
        <f>_xlfn.IFNA(_xlfn.XLOOKUP(_xlfn.XLOOKUP(LEFT(AF97,LEN(AF97)-2),TRA_Mapping!$C:$C,TRA_Mapping!$B:$B),TRA_Pollutants!$B:$B,TRA_Pollutants!AD:AD)*_xlfn.XLOOKUP(_xlfn.XLOOKUP(LEFT(AF97,LEN(AF97)-2),TRA_Mapping!$C:$C,TRA_Mapping!$B:$B),TRA_Pollutants!$B:$B,TRA_Pollutants!$E:$E),0)</f>
        <v>1.9220416121294118E-2</v>
      </c>
      <c r="AO97" t="s">
        <v>1922</v>
      </c>
      <c r="AP97">
        <f>'City characteristics'!$C$20</f>
        <v>2019</v>
      </c>
      <c r="AQ97" t="str">
        <f t="shared" si="22"/>
        <v>TRABDS</v>
      </c>
      <c r="AR97" t="str">
        <f>'TRA RESID'!J139</f>
        <v>TRAOTHWATICEVDSL19</v>
      </c>
      <c r="AS97" t="str">
        <f>'TRA RESID'!H139</f>
        <v>TRABDS</v>
      </c>
      <c r="AU97" t="str">
        <f t="shared" si="23"/>
        <v>TRAPM10</v>
      </c>
      <c r="AV97" s="313">
        <f>_xlfn.IFNA(_xlfn.XLOOKUP(_xlfn.XLOOKUP(LEFT(AR97,LEN(AR97)-2),TRA_Mapping!$C:$C,TRA_Mapping!$B:$B),TRA_Pollutants!$B:$B,TRA_Pollutants!AM:AM)*_xlfn.XLOOKUP(_xlfn.XLOOKUP(LEFT(AR97,LEN(AR97)-2),TRA_Mapping!$C:$C,TRA_Mapping!$B:$B),TRA_Pollutants!$B:$B,TRA_Pollutants!$E:$E),0)</f>
        <v>0.13269981400120143</v>
      </c>
    </row>
    <row r="98" spans="5:48">
      <c r="E98" t="s">
        <v>1922</v>
      </c>
      <c r="F98">
        <f>'City characteristics'!$C$20</f>
        <v>2019</v>
      </c>
      <c r="G98" t="str">
        <f t="shared" si="16"/>
        <v>TRAFOI</v>
      </c>
      <c r="H98" t="str">
        <f>'TRA RESID'!J140</f>
        <v>TRAOTHWATICEFOI19</v>
      </c>
      <c r="I98" t="str">
        <f>'TRA RESID'!H140</f>
        <v>TRAFOI</v>
      </c>
      <c r="K98" t="str">
        <f t="shared" si="17"/>
        <v>TRANOX</v>
      </c>
      <c r="L98" s="313">
        <f>_xlfn.IFNA(_xlfn.XLOOKUP(_xlfn.XLOOKUP(LEFT(H98,LEN(H98)-2),TRA_Mapping!$C:$C,TRA_Mapping!$B:$B),TRA_Pollutants!$B:$B,TRA_Pollutants!$L:$L)*_xlfn.XLOOKUP(_xlfn.XLOOKUP(LEFT(H98,LEN(H98)-2),TRA_Mapping!$C:$C,TRA_Mapping!$B:$B),TRA_Pollutants!$B:$B,TRA_Pollutants!$E:$E),0)</f>
        <v>1.2348108565949687</v>
      </c>
      <c r="Q98" t="s">
        <v>1922</v>
      </c>
      <c r="R98">
        <f>'City characteristics'!$C$20</f>
        <v>2019</v>
      </c>
      <c r="S98" t="str">
        <f t="shared" si="18"/>
        <v>TRAFOI</v>
      </c>
      <c r="T98" t="str">
        <f>'TRA RESID'!J140</f>
        <v>TRAOTHWATICEFOI19</v>
      </c>
      <c r="U98" t="str">
        <f>'TRA RESID'!H140</f>
        <v>TRAFOI</v>
      </c>
      <c r="W98" t="str">
        <f t="shared" si="19"/>
        <v>TRASO2</v>
      </c>
      <c r="X98" s="313">
        <f>_xlfn.IFNA(_xlfn.XLOOKUP(_xlfn.XLOOKUP(LEFT(T98,LEN(T98)-2),TRA_Mapping!$C:$C,TRA_Mapping!$B:$B),TRA_Pollutants!$B:$B,TRA_Pollutants!U:U)*_xlfn.XLOOKUP(_xlfn.XLOOKUP(LEFT(T98,LEN(T98)-2),TRA_Mapping!$C:$C,TRA_Mapping!$B:$B),TRA_Pollutants!$B:$B,TRA_Pollutants!$E:$E),0)</f>
        <v>4.9086671575499059</v>
      </c>
      <c r="AC98" t="s">
        <v>1922</v>
      </c>
      <c r="AD98">
        <f>'City characteristics'!$C$20</f>
        <v>2019</v>
      </c>
      <c r="AE98" t="str">
        <f t="shared" si="20"/>
        <v>TRAFOI</v>
      </c>
      <c r="AF98" t="str">
        <f>'TRA RESID'!J140</f>
        <v>TRAOTHWATICEFOI19</v>
      </c>
      <c r="AG98" t="str">
        <f>'TRA RESID'!H140</f>
        <v>TRAFOI</v>
      </c>
      <c r="AI98" t="str">
        <f t="shared" si="21"/>
        <v>TRAPM25</v>
      </c>
      <c r="AJ98" s="313">
        <f>_xlfn.IFNA(_xlfn.XLOOKUP(_xlfn.XLOOKUP(LEFT(AF98,LEN(AF98)-2),TRA_Mapping!$C:$C,TRA_Mapping!$B:$B),TRA_Pollutants!$B:$B,TRA_Pollutants!AD:AD)*_xlfn.XLOOKUP(_xlfn.XLOOKUP(LEFT(AF98,LEN(AF98)-2),TRA_Mapping!$C:$C,TRA_Mapping!$B:$B),TRA_Pollutants!$B:$B,TRA_Pollutants!$E:$E),0)</f>
        <v>8.2226642945828779E-2</v>
      </c>
      <c r="AO98" t="s">
        <v>1922</v>
      </c>
      <c r="AP98">
        <f>'City characteristics'!$C$20</f>
        <v>2019</v>
      </c>
      <c r="AQ98" t="str">
        <f t="shared" si="22"/>
        <v>TRAFOI</v>
      </c>
      <c r="AR98" t="str">
        <f>'TRA RESID'!J140</f>
        <v>TRAOTHWATICEFOI19</v>
      </c>
      <c r="AS98" t="str">
        <f>'TRA RESID'!H140</f>
        <v>TRAFOI</v>
      </c>
      <c r="AU98" t="str">
        <f t="shared" si="23"/>
        <v>TRAPM10</v>
      </c>
      <c r="AV98" s="313">
        <f>_xlfn.IFNA(_xlfn.XLOOKUP(_xlfn.XLOOKUP(LEFT(AR98,LEN(AR98)-2),TRA_Mapping!$C:$C,TRA_Mapping!$B:$B),TRA_Pollutants!$B:$B,TRA_Pollutants!AM:AM)*_xlfn.XLOOKUP(_xlfn.XLOOKUP(LEFT(AR98,LEN(AR98)-2),TRA_Mapping!$C:$C,TRA_Mapping!$B:$B),TRA_Pollutants!$B:$B,TRA_Pollutants!$E:$E),0)</f>
        <v>0.21638590248902312</v>
      </c>
    </row>
    <row r="99" spans="5:48">
      <c r="E99" t="s">
        <v>1922</v>
      </c>
      <c r="F99">
        <f>'City characteristics'!$C$20</f>
        <v>2019</v>
      </c>
      <c r="G99" t="str">
        <f t="shared" si="16"/>
        <v>TRAAGA</v>
      </c>
      <c r="H99" t="str">
        <f>'TRA RESID'!J141</f>
        <v>TRAOTHAIRICEVAGA19</v>
      </c>
      <c r="I99" t="str">
        <f>'TRA RESID'!H141</f>
        <v>TRAAGA</v>
      </c>
      <c r="K99" t="str">
        <f t="shared" si="17"/>
        <v>TRANOX</v>
      </c>
      <c r="L99" s="313">
        <f>_xlfn.IFNA(_xlfn.XLOOKUP(_xlfn.XLOOKUP(LEFT(H99,LEN(H99)-2),TRA_Mapping!$C:$C,TRA_Mapping!$B:$B),TRA_Pollutants!$B:$B,TRA_Pollutants!$L:$L)*_xlfn.XLOOKUP(_xlfn.XLOOKUP(LEFT(H99,LEN(H99)-2),TRA_Mapping!$C:$C,TRA_Mapping!$B:$B),TRA_Pollutants!$B:$B,TRA_Pollutants!$E:$E),0)</f>
        <v>2.9345963956445696E-2</v>
      </c>
      <c r="Q99" t="s">
        <v>1922</v>
      </c>
      <c r="R99">
        <f>'City characteristics'!$C$20</f>
        <v>2019</v>
      </c>
      <c r="S99" t="str">
        <f t="shared" si="18"/>
        <v>TRAAGA</v>
      </c>
      <c r="T99" t="str">
        <f>'TRA RESID'!J141</f>
        <v>TRAOTHAIRICEVAGA19</v>
      </c>
      <c r="U99" t="str">
        <f>'TRA RESID'!H141</f>
        <v>TRAAGA</v>
      </c>
      <c r="W99" t="str">
        <f t="shared" si="19"/>
        <v>TRASO2</v>
      </c>
      <c r="X99" s="313">
        <f>_xlfn.IFNA(_xlfn.XLOOKUP(_xlfn.XLOOKUP(LEFT(T99,LEN(T99)-2),TRA_Mapping!$C:$C,TRA_Mapping!$B:$B),TRA_Pollutants!$B:$B,TRA_Pollutants!U:U)*_xlfn.XLOOKUP(_xlfn.XLOOKUP(LEFT(T99,LEN(T99)-2),TRA_Mapping!$C:$C,TRA_Mapping!$B:$B),TRA_Pollutants!$B:$B,TRA_Pollutants!$E:$E),0)</f>
        <v>9.7104136295662145E-3</v>
      </c>
      <c r="AC99" t="s">
        <v>1922</v>
      </c>
      <c r="AD99">
        <f>'City characteristics'!$C$20</f>
        <v>2019</v>
      </c>
      <c r="AE99" t="str">
        <f t="shared" si="20"/>
        <v>TRAAGA</v>
      </c>
      <c r="AF99" t="str">
        <f>'TRA RESID'!J141</f>
        <v>TRAOTHAIRICEVAGA19</v>
      </c>
      <c r="AG99" t="str">
        <f>'TRA RESID'!H141</f>
        <v>TRAAGA</v>
      </c>
      <c r="AI99" t="str">
        <f t="shared" si="21"/>
        <v>TRAPM25</v>
      </c>
      <c r="AJ99" s="313">
        <f>_xlfn.IFNA(_xlfn.XLOOKUP(_xlfn.XLOOKUP(LEFT(AF99,LEN(AF99)-2),TRA_Mapping!$C:$C,TRA_Mapping!$B:$B),TRA_Pollutants!$B:$B,TRA_Pollutants!AD:AD)*_xlfn.XLOOKUP(_xlfn.XLOOKUP(LEFT(AF99,LEN(AF99)-2),TRA_Mapping!$C:$C,TRA_Mapping!$B:$B),TRA_Pollutants!$B:$B,TRA_Pollutants!$E:$E),0)</f>
        <v>1.7984114101944173E-3</v>
      </c>
      <c r="AO99" t="s">
        <v>1922</v>
      </c>
      <c r="AP99">
        <f>'City characteristics'!$C$20</f>
        <v>2019</v>
      </c>
      <c r="AQ99" t="str">
        <f t="shared" si="22"/>
        <v>TRAAGA</v>
      </c>
      <c r="AR99" t="str">
        <f>'TRA RESID'!J141</f>
        <v>TRAOTHAIRICEVAGA19</v>
      </c>
      <c r="AS99" t="str">
        <f>'TRA RESID'!H141</f>
        <v>TRAAGA</v>
      </c>
      <c r="AU99" t="str">
        <f t="shared" si="23"/>
        <v>TRAPM10</v>
      </c>
      <c r="AV99" s="313">
        <f>_xlfn.IFNA(_xlfn.XLOOKUP(_xlfn.XLOOKUP(LEFT(AR99,LEN(AR99)-2),TRA_Mapping!$C:$C,TRA_Mapping!$B:$B),TRA_Pollutants!$B:$B,TRA_Pollutants!AM:AM)*_xlfn.XLOOKUP(_xlfn.XLOOKUP(LEFT(AR99,LEN(AR99)-2),TRA_Mapping!$C:$C,TRA_Mapping!$B:$B),TRA_Pollutants!$B:$B,TRA_Pollutants!$E:$E),0)</f>
        <v>4.2507885417327343E-3</v>
      </c>
    </row>
    <row r="100" spans="5:48">
      <c r="E100" t="s">
        <v>1922</v>
      </c>
      <c r="F100">
        <f>'City characteristics'!$C$20</f>
        <v>2019</v>
      </c>
      <c r="G100" t="str">
        <f t="shared" si="16"/>
        <v>TRAATF</v>
      </c>
      <c r="H100" t="str">
        <f>'TRA RESID'!J142</f>
        <v>TRAOTHAIRTURREA19</v>
      </c>
      <c r="I100" t="str">
        <f>'TRA RESID'!H142</f>
        <v>TRAATF</v>
      </c>
      <c r="K100" t="str">
        <f t="shared" si="17"/>
        <v>TRANOX</v>
      </c>
      <c r="L100" s="313">
        <f>_xlfn.IFNA(_xlfn.XLOOKUP(_xlfn.XLOOKUP(LEFT(H100,LEN(H100)-2),TRA_Mapping!$C:$C,TRA_Mapping!$B:$B),TRA_Pollutants!$B:$B,TRA_Pollutants!$L:$L)*_xlfn.XLOOKUP(_xlfn.XLOOKUP(LEFT(H100,LEN(H100)-2),TRA_Mapping!$C:$C,TRA_Mapping!$B:$B),TRA_Pollutants!$B:$B,TRA_Pollutants!$E:$E),0)</f>
        <v>2.9345963956445696E-2</v>
      </c>
      <c r="Q100" t="s">
        <v>1922</v>
      </c>
      <c r="R100">
        <f>'City characteristics'!$C$20</f>
        <v>2019</v>
      </c>
      <c r="S100" t="str">
        <f t="shared" si="18"/>
        <v>TRAATF</v>
      </c>
      <c r="T100" t="str">
        <f>'TRA RESID'!J142</f>
        <v>TRAOTHAIRTURREA19</v>
      </c>
      <c r="U100" t="str">
        <f>'TRA RESID'!H142</f>
        <v>TRAATF</v>
      </c>
      <c r="W100" t="str">
        <f t="shared" si="19"/>
        <v>TRASO2</v>
      </c>
      <c r="X100" s="313">
        <f>_xlfn.IFNA(_xlfn.XLOOKUP(_xlfn.XLOOKUP(LEFT(T100,LEN(T100)-2),TRA_Mapping!$C:$C,TRA_Mapping!$B:$B),TRA_Pollutants!$B:$B,TRA_Pollutants!U:U)*_xlfn.XLOOKUP(_xlfn.XLOOKUP(LEFT(T100,LEN(T100)-2),TRA_Mapping!$C:$C,TRA_Mapping!$B:$B),TRA_Pollutants!$B:$B,TRA_Pollutants!$E:$E),0)</f>
        <v>9.7104136295662145E-3</v>
      </c>
      <c r="AC100" t="s">
        <v>1922</v>
      </c>
      <c r="AD100">
        <f>'City characteristics'!$C$20</f>
        <v>2019</v>
      </c>
      <c r="AE100" t="str">
        <f t="shared" si="20"/>
        <v>TRAATF</v>
      </c>
      <c r="AF100" t="str">
        <f>'TRA RESID'!J142</f>
        <v>TRAOTHAIRTURREA19</v>
      </c>
      <c r="AG100" t="str">
        <f>'TRA RESID'!H142</f>
        <v>TRAATF</v>
      </c>
      <c r="AI100" t="str">
        <f t="shared" si="21"/>
        <v>TRAPM25</v>
      </c>
      <c r="AJ100" s="313">
        <f>_xlfn.IFNA(_xlfn.XLOOKUP(_xlfn.XLOOKUP(LEFT(AF100,LEN(AF100)-2),TRA_Mapping!$C:$C,TRA_Mapping!$B:$B),TRA_Pollutants!$B:$B,TRA_Pollutants!AD:AD)*_xlfn.XLOOKUP(_xlfn.XLOOKUP(LEFT(AF100,LEN(AF100)-2),TRA_Mapping!$C:$C,TRA_Mapping!$B:$B),TRA_Pollutants!$B:$B,TRA_Pollutants!$E:$E),0)</f>
        <v>1.7984114101944173E-3</v>
      </c>
      <c r="AO100" t="s">
        <v>1922</v>
      </c>
      <c r="AP100">
        <f>'City characteristics'!$C$20</f>
        <v>2019</v>
      </c>
      <c r="AQ100" t="str">
        <f t="shared" si="22"/>
        <v>TRAATF</v>
      </c>
      <c r="AR100" t="str">
        <f>'TRA RESID'!J142</f>
        <v>TRAOTHAIRTURREA19</v>
      </c>
      <c r="AS100" t="str">
        <f>'TRA RESID'!H142</f>
        <v>TRAATF</v>
      </c>
      <c r="AU100" t="str">
        <f t="shared" si="23"/>
        <v>TRAPM10</v>
      </c>
      <c r="AV100" s="313">
        <f>_xlfn.IFNA(_xlfn.XLOOKUP(_xlfn.XLOOKUP(LEFT(AR100,LEN(AR100)-2),TRA_Mapping!$C:$C,TRA_Mapping!$B:$B),TRA_Pollutants!$B:$B,TRA_Pollutants!AM:AM)*_xlfn.XLOOKUP(_xlfn.XLOOKUP(LEFT(AR100,LEN(AR100)-2),TRA_Mapping!$C:$C,TRA_Mapping!$B:$B),TRA_Pollutants!$B:$B,TRA_Pollutants!$E:$E),0)</f>
        <v>4.2507885417327343E-3</v>
      </c>
    </row>
    <row r="101" spans="5:48">
      <c r="E101" t="s">
        <v>1922</v>
      </c>
      <c r="F101">
        <f>'City characteristics'!$C$20</f>
        <v>2019</v>
      </c>
      <c r="G101" t="str">
        <f t="shared" si="16"/>
        <v>TRASAF</v>
      </c>
      <c r="H101" t="str">
        <f>'TRA RESID'!J143</f>
        <v>TRAOTHAIRTURREA19</v>
      </c>
      <c r="I101" t="str">
        <f>'TRA RESID'!H143</f>
        <v>TRASAF</v>
      </c>
      <c r="K101" t="str">
        <f t="shared" si="17"/>
        <v>TRANOX</v>
      </c>
      <c r="L101" s="313">
        <f>_xlfn.IFNA(_xlfn.XLOOKUP(_xlfn.XLOOKUP(LEFT(H101,LEN(H101)-2),TRA_Mapping!$C:$C,TRA_Mapping!$B:$B),TRA_Pollutants!$B:$B,TRA_Pollutants!$L:$L)*_xlfn.XLOOKUP(_xlfn.XLOOKUP(LEFT(H101,LEN(H101)-2),TRA_Mapping!$C:$C,TRA_Mapping!$B:$B),TRA_Pollutants!$B:$B,TRA_Pollutants!$E:$E),0)</f>
        <v>2.9345963956445696E-2</v>
      </c>
      <c r="Q101" t="s">
        <v>1922</v>
      </c>
      <c r="R101">
        <f>'City characteristics'!$C$20</f>
        <v>2019</v>
      </c>
      <c r="S101" t="str">
        <f t="shared" si="18"/>
        <v>TRASAF</v>
      </c>
      <c r="T101" t="str">
        <f>'TRA RESID'!J143</f>
        <v>TRAOTHAIRTURREA19</v>
      </c>
      <c r="U101" t="str">
        <f>'TRA RESID'!H143</f>
        <v>TRASAF</v>
      </c>
      <c r="W101" t="str">
        <f t="shared" si="19"/>
        <v>TRASO2</v>
      </c>
      <c r="X101" s="313">
        <f>_xlfn.IFNA(_xlfn.XLOOKUP(_xlfn.XLOOKUP(LEFT(T101,LEN(T101)-2),TRA_Mapping!$C:$C,TRA_Mapping!$B:$B),TRA_Pollutants!$B:$B,TRA_Pollutants!U:U)*_xlfn.XLOOKUP(_xlfn.XLOOKUP(LEFT(T101,LEN(T101)-2),TRA_Mapping!$C:$C,TRA_Mapping!$B:$B),TRA_Pollutants!$B:$B,TRA_Pollutants!$E:$E),0)</f>
        <v>9.7104136295662145E-3</v>
      </c>
      <c r="AC101" t="s">
        <v>1922</v>
      </c>
      <c r="AD101">
        <f>'City characteristics'!$C$20</f>
        <v>2019</v>
      </c>
      <c r="AE101" t="str">
        <f t="shared" si="20"/>
        <v>TRASAF</v>
      </c>
      <c r="AF101" t="str">
        <f>'TRA RESID'!J143</f>
        <v>TRAOTHAIRTURREA19</v>
      </c>
      <c r="AG101" t="str">
        <f>'TRA RESID'!H143</f>
        <v>TRASAF</v>
      </c>
      <c r="AI101" t="str">
        <f t="shared" si="21"/>
        <v>TRAPM25</v>
      </c>
      <c r="AJ101" s="313">
        <f>_xlfn.IFNA(_xlfn.XLOOKUP(_xlfn.XLOOKUP(LEFT(AF101,LEN(AF101)-2),TRA_Mapping!$C:$C,TRA_Mapping!$B:$B),TRA_Pollutants!$B:$B,TRA_Pollutants!AD:AD)*_xlfn.XLOOKUP(_xlfn.XLOOKUP(LEFT(AF101,LEN(AF101)-2),TRA_Mapping!$C:$C,TRA_Mapping!$B:$B),TRA_Pollutants!$B:$B,TRA_Pollutants!$E:$E),0)</f>
        <v>1.7984114101944173E-3</v>
      </c>
      <c r="AO101" t="s">
        <v>1922</v>
      </c>
      <c r="AP101">
        <f>'City characteristics'!$C$20</f>
        <v>2019</v>
      </c>
      <c r="AQ101" t="str">
        <f t="shared" si="22"/>
        <v>TRASAF</v>
      </c>
      <c r="AR101" t="str">
        <f>'TRA RESID'!J143</f>
        <v>TRAOTHAIRTURREA19</v>
      </c>
      <c r="AS101" t="str">
        <f>'TRA RESID'!H143</f>
        <v>TRASAF</v>
      </c>
      <c r="AU101" t="str">
        <f t="shared" si="23"/>
        <v>TRAPM10</v>
      </c>
      <c r="AV101" s="313">
        <f>_xlfn.IFNA(_xlfn.XLOOKUP(_xlfn.XLOOKUP(LEFT(AR101,LEN(AR101)-2),TRA_Mapping!$C:$C,TRA_Mapping!$B:$B),TRA_Pollutants!$B:$B,TRA_Pollutants!AM:AM)*_xlfn.XLOOKUP(_xlfn.XLOOKUP(LEFT(AR101,LEN(AR101)-2),TRA_Mapping!$C:$C,TRA_Mapping!$B:$B),TRA_Pollutants!$B:$B,TRA_Pollutants!$E:$E),0)</f>
        <v>4.2507885417327343E-3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C2:AW1505"/>
  <sheetViews>
    <sheetView topLeftCell="A199" workbookViewId="0">
      <selection activeCell="AE261" sqref="AE261"/>
    </sheetView>
  </sheetViews>
  <sheetFormatPr defaultRowHeight="15"/>
  <cols>
    <col min="5" max="5" width="9.28515625" bestFit="1" customWidth="1"/>
    <col min="7" max="7" width="13.7109375" bestFit="1" customWidth="1"/>
    <col min="8" max="8" width="21.85546875" bestFit="1" customWidth="1"/>
    <col min="9" max="9" width="8.5703125" bestFit="1" customWidth="1"/>
    <col min="12" max="12" width="9.5703125" style="313" bestFit="1" customWidth="1"/>
    <col min="13" max="13" width="8.85546875" style="313" customWidth="1"/>
    <col min="17" max="17" width="9.28515625" bestFit="1" customWidth="1"/>
    <col min="19" max="19" width="13.7109375" bestFit="1" customWidth="1"/>
    <col min="20" max="20" width="21.85546875" bestFit="1" customWidth="1"/>
    <col min="21" max="21" width="8.5703125" bestFit="1" customWidth="1"/>
    <col min="24" max="24" width="9.5703125" style="313" bestFit="1" customWidth="1"/>
    <col min="25" max="25" width="8.85546875" style="313" customWidth="1"/>
    <col min="29" max="29" width="9.28515625" bestFit="1" customWidth="1"/>
    <col min="31" max="31" width="13.7109375" bestFit="1" customWidth="1"/>
    <col min="32" max="32" width="21.85546875" bestFit="1" customWidth="1"/>
    <col min="33" max="33" width="8.5703125" bestFit="1" customWidth="1"/>
    <col min="36" max="36" width="9.5703125" style="313" bestFit="1" customWidth="1"/>
    <col min="37" max="37" width="8.85546875" style="313" customWidth="1"/>
    <col min="41" max="41" width="9.28515625" bestFit="1" customWidth="1"/>
    <col min="43" max="43" width="13.7109375" bestFit="1" customWidth="1"/>
    <col min="44" max="44" width="21.85546875" bestFit="1" customWidth="1"/>
    <col min="45" max="45" width="8.5703125" bestFit="1" customWidth="1"/>
    <col min="48" max="48" width="9.5703125" style="313" bestFit="1" customWidth="1"/>
    <col min="49" max="49" width="8.85546875" style="313" customWidth="1"/>
  </cols>
  <sheetData>
    <row r="2" spans="3:49">
      <c r="K2" t="s">
        <v>1907</v>
      </c>
      <c r="W2" t="s">
        <v>1908</v>
      </c>
      <c r="AI2" t="s">
        <v>1909</v>
      </c>
      <c r="AU2" t="s">
        <v>1910</v>
      </c>
    </row>
    <row r="4" spans="3:49">
      <c r="C4" s="9" t="s">
        <v>1911</v>
      </c>
      <c r="O4" s="9" t="s">
        <v>1911</v>
      </c>
      <c r="AA4" s="9" t="s">
        <v>1911</v>
      </c>
      <c r="AM4" s="9" t="s">
        <v>1911</v>
      </c>
    </row>
    <row r="5" spans="3:49">
      <c r="C5" s="8" t="s">
        <v>1912</v>
      </c>
      <c r="D5" s="8" t="s">
        <v>1913</v>
      </c>
      <c r="E5" s="8" t="s">
        <v>1914</v>
      </c>
      <c r="F5" s="8" t="s">
        <v>30</v>
      </c>
      <c r="G5" s="8" t="s">
        <v>1915</v>
      </c>
      <c r="H5" s="8" t="s">
        <v>1916</v>
      </c>
      <c r="I5" s="8" t="s">
        <v>1917</v>
      </c>
      <c r="J5" s="8" t="s">
        <v>1918</v>
      </c>
      <c r="K5" s="8" t="s">
        <v>1919</v>
      </c>
      <c r="L5" s="314" t="s">
        <v>1920</v>
      </c>
      <c r="M5" s="314" t="s">
        <v>1921</v>
      </c>
      <c r="O5" s="8" t="s">
        <v>1912</v>
      </c>
      <c r="P5" s="8" t="s">
        <v>1913</v>
      </c>
      <c r="Q5" s="8" t="s">
        <v>1914</v>
      </c>
      <c r="R5" s="8" t="s">
        <v>30</v>
      </c>
      <c r="S5" s="8" t="s">
        <v>1915</v>
      </c>
      <c r="T5" s="8" t="s">
        <v>1916</v>
      </c>
      <c r="U5" s="8" t="s">
        <v>1917</v>
      </c>
      <c r="V5" s="8" t="s">
        <v>1918</v>
      </c>
      <c r="W5" s="8" t="s">
        <v>1919</v>
      </c>
      <c r="X5" s="314" t="s">
        <v>1920</v>
      </c>
      <c r="Y5" s="314" t="s">
        <v>1921</v>
      </c>
      <c r="AA5" s="8" t="s">
        <v>1912</v>
      </c>
      <c r="AB5" s="8" t="s">
        <v>1913</v>
      </c>
      <c r="AC5" s="8" t="s">
        <v>1914</v>
      </c>
      <c r="AD5" s="8" t="s">
        <v>30</v>
      </c>
      <c r="AE5" s="8" t="s">
        <v>1915</v>
      </c>
      <c r="AF5" s="8" t="s">
        <v>1916</v>
      </c>
      <c r="AG5" s="8" t="s">
        <v>1917</v>
      </c>
      <c r="AH5" s="8" t="s">
        <v>1918</v>
      </c>
      <c r="AI5" s="8" t="s">
        <v>1919</v>
      </c>
      <c r="AJ5" s="314" t="s">
        <v>1920</v>
      </c>
      <c r="AK5" s="314" t="s">
        <v>1921</v>
      </c>
      <c r="AM5" s="8" t="s">
        <v>1912</v>
      </c>
      <c r="AN5" s="8" t="s">
        <v>1913</v>
      </c>
      <c r="AO5" s="8" t="s">
        <v>1914</v>
      </c>
      <c r="AP5" s="8" t="s">
        <v>30</v>
      </c>
      <c r="AQ5" s="8" t="s">
        <v>1915</v>
      </c>
      <c r="AR5" s="8" t="s">
        <v>1916</v>
      </c>
      <c r="AS5" s="8" t="s">
        <v>1917</v>
      </c>
      <c r="AT5" s="8" t="s">
        <v>1918</v>
      </c>
      <c r="AU5" s="8" t="s">
        <v>1919</v>
      </c>
      <c r="AV5" s="314" t="s">
        <v>1920</v>
      </c>
      <c r="AW5" s="314" t="s">
        <v>1921</v>
      </c>
    </row>
    <row r="6" spans="3:49">
      <c r="E6" t="s">
        <v>1922</v>
      </c>
      <c r="F6">
        <f>'TRA TECH'!$Q$1</f>
        <v>2020</v>
      </c>
      <c r="G6" t="str">
        <f t="shared" ref="G6:G69" si="0">I6</f>
        <v>TRAGSL</v>
      </c>
      <c r="H6" t="str">
        <f>'TRA TECH'!$J3</f>
        <v>TRAPASCARICEVGSL20</v>
      </c>
      <c r="I6" t="str">
        <f>'TRA TECH'!$H3</f>
        <v>TRAGSL</v>
      </c>
      <c r="K6" t="str">
        <f t="shared" ref="K6:K69" si="1">LEFT(H6,3)&amp;K$2</f>
        <v>TRANOX</v>
      </c>
      <c r="L6" s="313">
        <f>_xlfn.IFNA(_xlfn.XLOOKUP(_xlfn.XLOOKUP(LEFT(H6,LEN(H6)-2),TRA_Mapping!$C:$C,TRA_Mapping!$B:$B),TRA_Pollutants!$B:$B,TRA_Pollutants!$L:$L)*_xlfn.XLOOKUP(_xlfn.XLOOKUP(LEFT(H6,LEN(H6)-2),TRA_Mapping!$C:$C,TRA_Mapping!$B:$B),TRA_Pollutants!$B:$B,TRA_Pollutants!$E:$E),0)</f>
        <v>4.404948800780268E-2</v>
      </c>
      <c r="Q6" t="s">
        <v>1922</v>
      </c>
      <c r="R6">
        <f>'TRA TECH'!$Q$1</f>
        <v>2020</v>
      </c>
      <c r="S6" t="str">
        <f t="shared" ref="S6:S69" si="2">U6</f>
        <v>TRAGSL</v>
      </c>
      <c r="T6" t="str">
        <f>'TRA TECH'!$J3</f>
        <v>TRAPASCARICEVGSL20</v>
      </c>
      <c r="U6" t="str">
        <f>'TRA TECH'!$H3</f>
        <v>TRAGSL</v>
      </c>
      <c r="W6" t="str">
        <f t="shared" ref="W6:W69" si="3">LEFT(T6,3)&amp;W$2</f>
        <v>TRASO2</v>
      </c>
      <c r="X6" s="313">
        <f>_xlfn.IFNA(_xlfn.XLOOKUP(_xlfn.XLOOKUP(LEFT(T6,LEN(T6)-2),TRA_Mapping!$C:$C,TRA_Mapping!$B:$B),TRA_Pollutants!$B:$B,TRA_Pollutants!U:U)*_xlfn.XLOOKUP(_xlfn.XLOOKUP(LEFT(T6,LEN(T6)-2),TRA_Mapping!$C:$C,TRA_Mapping!$B:$B),TRA_Pollutants!$B:$B,TRA_Pollutants!$E:$E),0)</f>
        <v>6.3879263408406152E-4</v>
      </c>
      <c r="AC6" t="s">
        <v>1922</v>
      </c>
      <c r="AD6">
        <f>'TRA TECH'!$Q$1</f>
        <v>2020</v>
      </c>
      <c r="AE6" t="str">
        <f t="shared" ref="AE6:AE69" si="4">AG6</f>
        <v>TRAGSL</v>
      </c>
      <c r="AF6" t="str">
        <f>'TRA TECH'!$J3</f>
        <v>TRAPASCARICEVGSL20</v>
      </c>
      <c r="AG6" t="str">
        <f>'TRA TECH'!$H3</f>
        <v>TRAGSL</v>
      </c>
      <c r="AI6" t="str">
        <f t="shared" ref="AI6:AI69" si="5">LEFT(AF6,3)&amp;AI$2</f>
        <v>TRAPM25</v>
      </c>
      <c r="AJ6" s="313">
        <f>_xlfn.XLOOKUP(_xlfn.XLOOKUP(LEFT(AF6,LEN(AF6)-2),TRA_Mapping!$C:$C,TRA_Mapping!$B:$B),TRA_Pollutants!$B:$B,TRA_Pollutants!AD:AD)*_xlfn.XLOOKUP(_xlfn.XLOOKUP(LEFT(AF6,LEN(AF6)-2),TRA_Mapping!$C:$C,TRA_Mapping!$B:$B),TRA_Pollutants!$B:$B,TRA_Pollutants!$E:$E)</f>
        <v>1.0883531356497006E-2</v>
      </c>
      <c r="AO6" t="s">
        <v>1922</v>
      </c>
      <c r="AP6">
        <f>'TRA TECH'!$Q$1</f>
        <v>2020</v>
      </c>
      <c r="AQ6" t="str">
        <f t="shared" ref="AQ6:AQ69" si="6">AS6</f>
        <v>TRAGSL</v>
      </c>
      <c r="AR6" t="str">
        <f>'TRA TECH'!$J3</f>
        <v>TRAPASCARICEVGSL20</v>
      </c>
      <c r="AS6" t="str">
        <f>'TRA TECH'!$H3</f>
        <v>TRAGSL</v>
      </c>
      <c r="AU6" t="str">
        <f t="shared" ref="AU6:AU69" si="7">LEFT(AR6,3)&amp;AU$2</f>
        <v>TRAPM10</v>
      </c>
      <c r="AV6" s="313">
        <f>_xlfn.XLOOKUP(_xlfn.XLOOKUP(LEFT(AR6,LEN(AR6)-2),TRA_Mapping!$C:$C,TRA_Mapping!$B:$B),TRA_Pollutants!$B:$B,TRA_Pollutants!AM:AM)*_xlfn.XLOOKUP(_xlfn.XLOOKUP(LEFT(AR6,LEN(AR6)-2),TRA_Mapping!$C:$C,TRA_Mapping!$B:$B),TRA_Pollutants!$B:$B,TRA_Pollutants!$E:$E)</f>
        <v>2.9007188185093545E-3</v>
      </c>
    </row>
    <row r="7" spans="3:49">
      <c r="E7" t="s">
        <v>1922</v>
      </c>
      <c r="F7">
        <f>'TRA TECH'!$Q$1</f>
        <v>2020</v>
      </c>
      <c r="G7" t="str">
        <f t="shared" si="0"/>
        <v>TRAETH</v>
      </c>
      <c r="H7" t="str">
        <f>'TRA TECH'!$J4</f>
        <v>TRAPASCARICEVGSL20</v>
      </c>
      <c r="I7" t="str">
        <f>'TRA TECH'!$H4</f>
        <v>TRAETH</v>
      </c>
      <c r="K7" t="str">
        <f t="shared" si="1"/>
        <v>TRANOX</v>
      </c>
      <c r="L7" s="313">
        <f>_xlfn.IFNA(_xlfn.XLOOKUP(_xlfn.XLOOKUP(LEFT(H7,LEN(H7)-2),TRA_Mapping!$C:$C,TRA_Mapping!$B:$B),TRA_Pollutants!$B:$B,TRA_Pollutants!$L:$L)*_xlfn.XLOOKUP(_xlfn.XLOOKUP(LEFT(H7,LEN(H7)-2),TRA_Mapping!$C:$C,TRA_Mapping!$B:$B),TRA_Pollutants!$B:$B,TRA_Pollutants!$E:$E),0)</f>
        <v>4.404948800780268E-2</v>
      </c>
      <c r="Q7" t="s">
        <v>1922</v>
      </c>
      <c r="R7">
        <f>'TRA TECH'!$Q$1</f>
        <v>2020</v>
      </c>
      <c r="S7" t="str">
        <f t="shared" si="2"/>
        <v>TRAETH</v>
      </c>
      <c r="T7" t="str">
        <f>'TRA TECH'!$J4</f>
        <v>TRAPASCARICEVGSL20</v>
      </c>
      <c r="U7" t="str">
        <f>'TRA TECH'!$H4</f>
        <v>TRAETH</v>
      </c>
      <c r="W7" t="str">
        <f t="shared" si="3"/>
        <v>TRASO2</v>
      </c>
      <c r="X7" s="313">
        <f>_xlfn.IFNA(_xlfn.XLOOKUP(_xlfn.XLOOKUP(LEFT(T7,LEN(T7)-2),TRA_Mapping!$C:$C,TRA_Mapping!$B:$B),TRA_Pollutants!$B:$B,TRA_Pollutants!U:U)*_xlfn.XLOOKUP(_xlfn.XLOOKUP(LEFT(T7,LEN(T7)-2),TRA_Mapping!$C:$C,TRA_Mapping!$B:$B),TRA_Pollutants!$B:$B,TRA_Pollutants!$E:$E),0)</f>
        <v>6.3879263408406152E-4</v>
      </c>
      <c r="AC7" t="s">
        <v>1922</v>
      </c>
      <c r="AD7">
        <f>'TRA TECH'!$Q$1</f>
        <v>2020</v>
      </c>
      <c r="AE7" t="str">
        <f t="shared" si="4"/>
        <v>TRAETH</v>
      </c>
      <c r="AF7" t="str">
        <f>'TRA TECH'!$J4</f>
        <v>TRAPASCARICEVGSL20</v>
      </c>
      <c r="AG7" t="str">
        <f>'TRA TECH'!$H4</f>
        <v>TRAETH</v>
      </c>
      <c r="AI7" t="str">
        <f t="shared" si="5"/>
        <v>TRAPM25</v>
      </c>
      <c r="AJ7" s="313">
        <f>_xlfn.XLOOKUP(_xlfn.XLOOKUP(LEFT(AF7,LEN(AF7)-2),TRA_Mapping!$C:$C,TRA_Mapping!$B:$B),TRA_Pollutants!$B:$B,TRA_Pollutants!AD:AD)*_xlfn.XLOOKUP(_xlfn.XLOOKUP(LEFT(AF7,LEN(AF7)-2),TRA_Mapping!$C:$C,TRA_Mapping!$B:$B),TRA_Pollutants!$B:$B,TRA_Pollutants!$E:$E)</f>
        <v>1.0883531356497006E-2</v>
      </c>
      <c r="AO7" t="s">
        <v>1922</v>
      </c>
      <c r="AP7">
        <f>'TRA TECH'!$Q$1</f>
        <v>2020</v>
      </c>
      <c r="AQ7" t="str">
        <f t="shared" si="6"/>
        <v>TRAETH</v>
      </c>
      <c r="AR7" t="str">
        <f>'TRA TECH'!$J4</f>
        <v>TRAPASCARICEVGSL20</v>
      </c>
      <c r="AS7" t="str">
        <f>'TRA TECH'!$H4</f>
        <v>TRAETH</v>
      </c>
      <c r="AU7" t="str">
        <f t="shared" si="7"/>
        <v>TRAPM10</v>
      </c>
      <c r="AV7" s="313">
        <f>_xlfn.XLOOKUP(_xlfn.XLOOKUP(LEFT(AR7,LEN(AR7)-2),TRA_Mapping!$C:$C,TRA_Mapping!$B:$B),TRA_Pollutants!$B:$B,TRA_Pollutants!AM:AM)*_xlfn.XLOOKUP(_xlfn.XLOOKUP(LEFT(AR7,LEN(AR7)-2),TRA_Mapping!$C:$C,TRA_Mapping!$B:$B),TRA_Pollutants!$B:$B,TRA_Pollutants!$E:$E)</f>
        <v>2.9007188185093545E-3</v>
      </c>
    </row>
    <row r="8" spans="3:49">
      <c r="E8" t="s">
        <v>1922</v>
      </c>
      <c r="F8">
        <f>'TRA TECH'!$Q$1</f>
        <v>2020</v>
      </c>
      <c r="G8" t="str">
        <f t="shared" si="0"/>
        <v>TRAGSL</v>
      </c>
      <c r="H8" t="str">
        <f>'TRA TECH'!$J5</f>
        <v>TRAPASCARICEVTGSL20</v>
      </c>
      <c r="I8" t="str">
        <f>'TRA TECH'!$H5</f>
        <v>TRAGSL</v>
      </c>
      <c r="K8" t="str">
        <f t="shared" si="1"/>
        <v>TRANOX</v>
      </c>
      <c r="L8" s="313">
        <f>_xlfn.IFNA(_xlfn.XLOOKUP(_xlfn.XLOOKUP(LEFT(H8,LEN(H8)-2),TRA_Mapping!$C:$C,TRA_Mapping!$B:$B),TRA_Pollutants!$B:$B,TRA_Pollutants!$L:$L)*_xlfn.XLOOKUP(_xlfn.XLOOKUP(LEFT(H8,LEN(H8)-2),TRA_Mapping!$C:$C,TRA_Mapping!$B:$B),TRA_Pollutants!$B:$B,TRA_Pollutants!$E:$E),0)</f>
        <v>4.404948800780268E-2</v>
      </c>
      <c r="Q8" t="s">
        <v>1922</v>
      </c>
      <c r="R8">
        <f>'TRA TECH'!$Q$1</f>
        <v>2020</v>
      </c>
      <c r="S8" t="str">
        <f t="shared" si="2"/>
        <v>TRAGSL</v>
      </c>
      <c r="T8" t="str">
        <f>'TRA TECH'!$J5</f>
        <v>TRAPASCARICEVTGSL20</v>
      </c>
      <c r="U8" t="str">
        <f>'TRA TECH'!$H5</f>
        <v>TRAGSL</v>
      </c>
      <c r="W8" t="str">
        <f t="shared" si="3"/>
        <v>TRASO2</v>
      </c>
      <c r="X8" s="313">
        <f>_xlfn.IFNA(_xlfn.XLOOKUP(_xlfn.XLOOKUP(LEFT(T8,LEN(T8)-2),TRA_Mapping!$C:$C,TRA_Mapping!$B:$B),TRA_Pollutants!$B:$B,TRA_Pollutants!U:U)*_xlfn.XLOOKUP(_xlfn.XLOOKUP(LEFT(T8,LEN(T8)-2),TRA_Mapping!$C:$C,TRA_Mapping!$B:$B),TRA_Pollutants!$B:$B,TRA_Pollutants!$E:$E),0)</f>
        <v>6.3879263408406152E-4</v>
      </c>
      <c r="AC8" t="s">
        <v>1922</v>
      </c>
      <c r="AD8">
        <f>'TRA TECH'!$Q$1</f>
        <v>2020</v>
      </c>
      <c r="AE8" t="str">
        <f t="shared" si="4"/>
        <v>TRAGSL</v>
      </c>
      <c r="AF8" t="str">
        <f>'TRA TECH'!$J5</f>
        <v>TRAPASCARICEVTGSL20</v>
      </c>
      <c r="AG8" t="str">
        <f>'TRA TECH'!$H5</f>
        <v>TRAGSL</v>
      </c>
      <c r="AI8" t="str">
        <f t="shared" si="5"/>
        <v>TRAPM25</v>
      </c>
      <c r="AJ8" s="313">
        <f>_xlfn.XLOOKUP(_xlfn.XLOOKUP(LEFT(AF8,LEN(AF8)-2),TRA_Mapping!$C:$C,TRA_Mapping!$B:$B),TRA_Pollutants!$B:$B,TRA_Pollutants!AD:AD)*_xlfn.XLOOKUP(_xlfn.XLOOKUP(LEFT(AF8,LEN(AF8)-2),TRA_Mapping!$C:$C,TRA_Mapping!$B:$B),TRA_Pollutants!$B:$B,TRA_Pollutants!$E:$E)</f>
        <v>1.0883531356497006E-2</v>
      </c>
      <c r="AO8" t="s">
        <v>1922</v>
      </c>
      <c r="AP8">
        <f>'TRA TECH'!$Q$1</f>
        <v>2020</v>
      </c>
      <c r="AQ8" t="str">
        <f t="shared" si="6"/>
        <v>TRAGSL</v>
      </c>
      <c r="AR8" t="str">
        <f>'TRA TECH'!$J5</f>
        <v>TRAPASCARICEVTGSL20</v>
      </c>
      <c r="AS8" t="str">
        <f>'TRA TECH'!$H5</f>
        <v>TRAGSL</v>
      </c>
      <c r="AU8" t="str">
        <f t="shared" si="7"/>
        <v>TRAPM10</v>
      </c>
      <c r="AV8" s="313">
        <f>_xlfn.XLOOKUP(_xlfn.XLOOKUP(LEFT(AR8,LEN(AR8)-2),TRA_Mapping!$C:$C,TRA_Mapping!$B:$B),TRA_Pollutants!$B:$B,TRA_Pollutants!AM:AM)*_xlfn.XLOOKUP(_xlfn.XLOOKUP(LEFT(AR8,LEN(AR8)-2),TRA_Mapping!$C:$C,TRA_Mapping!$B:$B),TRA_Pollutants!$B:$B,TRA_Pollutants!$E:$E)</f>
        <v>2.9007188185093545E-3</v>
      </c>
    </row>
    <row r="9" spans="3:49">
      <c r="E9" t="s">
        <v>1922</v>
      </c>
      <c r="F9">
        <f>'TRA TECH'!$Q$1</f>
        <v>2020</v>
      </c>
      <c r="G9" t="str">
        <f t="shared" si="0"/>
        <v>TRAETH</v>
      </c>
      <c r="H9" t="str">
        <f>'TRA TECH'!$J6</f>
        <v>TRAPASCARICEVTGSL20</v>
      </c>
      <c r="I9" t="str">
        <f>'TRA TECH'!$H6</f>
        <v>TRAETH</v>
      </c>
      <c r="K9" t="str">
        <f t="shared" si="1"/>
        <v>TRANOX</v>
      </c>
      <c r="L9" s="313">
        <f>_xlfn.IFNA(_xlfn.XLOOKUP(_xlfn.XLOOKUP(LEFT(H9,LEN(H9)-2),TRA_Mapping!$C:$C,TRA_Mapping!$B:$B),TRA_Pollutants!$B:$B,TRA_Pollutants!$L:$L)*_xlfn.XLOOKUP(_xlfn.XLOOKUP(LEFT(H9,LEN(H9)-2),TRA_Mapping!$C:$C,TRA_Mapping!$B:$B),TRA_Pollutants!$B:$B,TRA_Pollutants!$E:$E),0)</f>
        <v>4.404948800780268E-2</v>
      </c>
      <c r="Q9" t="s">
        <v>1922</v>
      </c>
      <c r="R9">
        <f>'TRA TECH'!$Q$1</f>
        <v>2020</v>
      </c>
      <c r="S9" t="str">
        <f t="shared" si="2"/>
        <v>TRAETH</v>
      </c>
      <c r="T9" t="str">
        <f>'TRA TECH'!$J6</f>
        <v>TRAPASCARICEVTGSL20</v>
      </c>
      <c r="U9" t="str">
        <f>'TRA TECH'!$H6</f>
        <v>TRAETH</v>
      </c>
      <c r="W9" t="str">
        <f t="shared" si="3"/>
        <v>TRASO2</v>
      </c>
      <c r="X9" s="313">
        <f>_xlfn.IFNA(_xlfn.XLOOKUP(_xlfn.XLOOKUP(LEFT(T9,LEN(T9)-2),TRA_Mapping!$C:$C,TRA_Mapping!$B:$B),TRA_Pollutants!$B:$B,TRA_Pollutants!U:U)*_xlfn.XLOOKUP(_xlfn.XLOOKUP(LEFT(T9,LEN(T9)-2),TRA_Mapping!$C:$C,TRA_Mapping!$B:$B),TRA_Pollutants!$B:$B,TRA_Pollutants!$E:$E),0)</f>
        <v>6.3879263408406152E-4</v>
      </c>
      <c r="AC9" t="s">
        <v>1922</v>
      </c>
      <c r="AD9">
        <f>'TRA TECH'!$Q$1</f>
        <v>2020</v>
      </c>
      <c r="AE9" t="str">
        <f t="shared" si="4"/>
        <v>TRAETH</v>
      </c>
      <c r="AF9" t="str">
        <f>'TRA TECH'!$J6</f>
        <v>TRAPASCARICEVTGSL20</v>
      </c>
      <c r="AG9" t="str">
        <f>'TRA TECH'!$H6</f>
        <v>TRAETH</v>
      </c>
      <c r="AI9" t="str">
        <f t="shared" si="5"/>
        <v>TRAPM25</v>
      </c>
      <c r="AJ9" s="313">
        <f>_xlfn.XLOOKUP(_xlfn.XLOOKUP(LEFT(AF9,LEN(AF9)-2),TRA_Mapping!$C:$C,TRA_Mapping!$B:$B),TRA_Pollutants!$B:$B,TRA_Pollutants!AD:AD)*_xlfn.XLOOKUP(_xlfn.XLOOKUP(LEFT(AF9,LEN(AF9)-2),TRA_Mapping!$C:$C,TRA_Mapping!$B:$B),TRA_Pollutants!$B:$B,TRA_Pollutants!$E:$E)</f>
        <v>1.0883531356497006E-2</v>
      </c>
      <c r="AO9" t="s">
        <v>1922</v>
      </c>
      <c r="AP9">
        <f>'TRA TECH'!$Q$1</f>
        <v>2020</v>
      </c>
      <c r="AQ9" t="str">
        <f t="shared" si="6"/>
        <v>TRAETH</v>
      </c>
      <c r="AR9" t="str">
        <f>'TRA TECH'!$J6</f>
        <v>TRAPASCARICEVTGSL20</v>
      </c>
      <c r="AS9" t="str">
        <f>'TRA TECH'!$H6</f>
        <v>TRAETH</v>
      </c>
      <c r="AU9" t="str">
        <f t="shared" si="7"/>
        <v>TRAPM10</v>
      </c>
      <c r="AV9" s="313">
        <f>_xlfn.XLOOKUP(_xlfn.XLOOKUP(LEFT(AR9,LEN(AR9)-2),TRA_Mapping!$C:$C,TRA_Mapping!$B:$B),TRA_Pollutants!$B:$B,TRA_Pollutants!AM:AM)*_xlfn.XLOOKUP(_xlfn.XLOOKUP(LEFT(AR9,LEN(AR9)-2),TRA_Mapping!$C:$C,TRA_Mapping!$B:$B),TRA_Pollutants!$B:$B,TRA_Pollutants!$E:$E)</f>
        <v>2.9007188185093545E-3</v>
      </c>
    </row>
    <row r="10" spans="3:49">
      <c r="E10" t="s">
        <v>1922</v>
      </c>
      <c r="F10">
        <f>'TRA TECH'!$Q$1</f>
        <v>2020</v>
      </c>
      <c r="G10" t="str">
        <f t="shared" si="0"/>
        <v>TRAGSL</v>
      </c>
      <c r="H10" t="str">
        <f>'TRA TECH'!$J7</f>
        <v>TRAPASCARHEVGSL20</v>
      </c>
      <c r="I10" t="str">
        <f>'TRA TECH'!$H7</f>
        <v>TRAGSL</v>
      </c>
      <c r="K10" t="str">
        <f t="shared" si="1"/>
        <v>TRANOX</v>
      </c>
      <c r="L10" s="313">
        <f>_xlfn.IFNA(_xlfn.XLOOKUP(_xlfn.XLOOKUP(LEFT(H10,LEN(H10)-2),TRA_Mapping!$C:$C,TRA_Mapping!$B:$B),TRA_Pollutants!$B:$B,TRA_Pollutants!$L:$L)*_xlfn.XLOOKUP(_xlfn.XLOOKUP(LEFT(H10,LEN(H10)-2),TRA_Mapping!$C:$C,TRA_Mapping!$B:$B),TRA_Pollutants!$B:$B,TRA_Pollutants!$E:$E),0)</f>
        <v>4.404948800780268E-2</v>
      </c>
      <c r="Q10" t="s">
        <v>1922</v>
      </c>
      <c r="R10">
        <f>'TRA TECH'!$Q$1</f>
        <v>2020</v>
      </c>
      <c r="S10" t="str">
        <f t="shared" si="2"/>
        <v>TRAGSL</v>
      </c>
      <c r="T10" t="str">
        <f>'TRA TECH'!$J7</f>
        <v>TRAPASCARHEVGSL20</v>
      </c>
      <c r="U10" t="str">
        <f>'TRA TECH'!$H7</f>
        <v>TRAGSL</v>
      </c>
      <c r="W10" t="str">
        <f t="shared" si="3"/>
        <v>TRASO2</v>
      </c>
      <c r="X10" s="313">
        <f>_xlfn.IFNA(_xlfn.XLOOKUP(_xlfn.XLOOKUP(LEFT(T10,LEN(T10)-2),TRA_Mapping!$C:$C,TRA_Mapping!$B:$B),TRA_Pollutants!$B:$B,TRA_Pollutants!U:U)*_xlfn.XLOOKUP(_xlfn.XLOOKUP(LEFT(T10,LEN(T10)-2),TRA_Mapping!$C:$C,TRA_Mapping!$B:$B),TRA_Pollutants!$B:$B,TRA_Pollutants!$E:$E),0)</f>
        <v>6.3879263408406152E-4</v>
      </c>
      <c r="AC10" t="s">
        <v>1922</v>
      </c>
      <c r="AD10">
        <f>'TRA TECH'!$Q$1</f>
        <v>2020</v>
      </c>
      <c r="AE10" t="str">
        <f t="shared" si="4"/>
        <v>TRAGSL</v>
      </c>
      <c r="AF10" t="str">
        <f>'TRA TECH'!$J7</f>
        <v>TRAPASCARHEVGSL20</v>
      </c>
      <c r="AG10" t="str">
        <f>'TRA TECH'!$H7</f>
        <v>TRAGSL</v>
      </c>
      <c r="AI10" t="str">
        <f t="shared" si="5"/>
        <v>TRAPM25</v>
      </c>
      <c r="AJ10" s="313">
        <f>_xlfn.XLOOKUP(_xlfn.XLOOKUP(LEFT(AF10,LEN(AF10)-2),TRA_Mapping!$C:$C,TRA_Mapping!$B:$B),TRA_Pollutants!$B:$B,TRA_Pollutants!AD:AD)*_xlfn.XLOOKUP(_xlfn.XLOOKUP(LEFT(AF10,LEN(AF10)-2),TRA_Mapping!$C:$C,TRA_Mapping!$B:$B),TRA_Pollutants!$B:$B,TRA_Pollutants!$E:$E)</f>
        <v>1.0883531356497006E-2</v>
      </c>
      <c r="AO10" t="s">
        <v>1922</v>
      </c>
      <c r="AP10">
        <f>'TRA TECH'!$Q$1</f>
        <v>2020</v>
      </c>
      <c r="AQ10" t="str">
        <f t="shared" si="6"/>
        <v>TRAGSL</v>
      </c>
      <c r="AR10" t="str">
        <f>'TRA TECH'!$J7</f>
        <v>TRAPASCARHEVGSL20</v>
      </c>
      <c r="AS10" t="str">
        <f>'TRA TECH'!$H7</f>
        <v>TRAGSL</v>
      </c>
      <c r="AU10" t="str">
        <f t="shared" si="7"/>
        <v>TRAPM10</v>
      </c>
      <c r="AV10" s="313">
        <f>_xlfn.XLOOKUP(_xlfn.XLOOKUP(LEFT(AR10,LEN(AR10)-2),TRA_Mapping!$C:$C,TRA_Mapping!$B:$B),TRA_Pollutants!$B:$B,TRA_Pollutants!AM:AM)*_xlfn.XLOOKUP(_xlfn.XLOOKUP(LEFT(AR10,LEN(AR10)-2),TRA_Mapping!$C:$C,TRA_Mapping!$B:$B),TRA_Pollutants!$B:$B,TRA_Pollutants!$E:$E)</f>
        <v>2.9007188185093545E-3</v>
      </c>
    </row>
    <row r="11" spans="3:49">
      <c r="E11" t="s">
        <v>1922</v>
      </c>
      <c r="F11">
        <f>'TRA TECH'!$Q$1</f>
        <v>2020</v>
      </c>
      <c r="G11" t="str">
        <f t="shared" si="0"/>
        <v>TRAETH</v>
      </c>
      <c r="H11" t="str">
        <f>'TRA TECH'!$J8</f>
        <v>TRAPASCARHEVGSL20</v>
      </c>
      <c r="I11" t="str">
        <f>'TRA TECH'!$H8</f>
        <v>TRAETH</v>
      </c>
      <c r="K11" t="str">
        <f t="shared" si="1"/>
        <v>TRANOX</v>
      </c>
      <c r="L11" s="313">
        <f>_xlfn.IFNA(_xlfn.XLOOKUP(_xlfn.XLOOKUP(LEFT(H11,LEN(H11)-2),TRA_Mapping!$C:$C,TRA_Mapping!$B:$B),TRA_Pollutants!$B:$B,TRA_Pollutants!$L:$L)*_xlfn.XLOOKUP(_xlfn.XLOOKUP(LEFT(H11,LEN(H11)-2),TRA_Mapping!$C:$C,TRA_Mapping!$B:$B),TRA_Pollutants!$B:$B,TRA_Pollutants!$E:$E),0)</f>
        <v>4.404948800780268E-2</v>
      </c>
      <c r="Q11" t="s">
        <v>1922</v>
      </c>
      <c r="R11">
        <f>'TRA TECH'!$Q$1</f>
        <v>2020</v>
      </c>
      <c r="S11" t="str">
        <f t="shared" si="2"/>
        <v>TRAETH</v>
      </c>
      <c r="T11" t="str">
        <f>'TRA TECH'!$J8</f>
        <v>TRAPASCARHEVGSL20</v>
      </c>
      <c r="U11" t="str">
        <f>'TRA TECH'!$H8</f>
        <v>TRAETH</v>
      </c>
      <c r="W11" t="str">
        <f t="shared" si="3"/>
        <v>TRASO2</v>
      </c>
      <c r="X11" s="313">
        <f>_xlfn.IFNA(_xlfn.XLOOKUP(_xlfn.XLOOKUP(LEFT(T11,LEN(T11)-2),TRA_Mapping!$C:$C,TRA_Mapping!$B:$B),TRA_Pollutants!$B:$B,TRA_Pollutants!U:U)*_xlfn.XLOOKUP(_xlfn.XLOOKUP(LEFT(T11,LEN(T11)-2),TRA_Mapping!$C:$C,TRA_Mapping!$B:$B),TRA_Pollutants!$B:$B,TRA_Pollutants!$E:$E),0)</f>
        <v>6.3879263408406152E-4</v>
      </c>
      <c r="AC11" t="s">
        <v>1922</v>
      </c>
      <c r="AD11">
        <f>'TRA TECH'!$Q$1</f>
        <v>2020</v>
      </c>
      <c r="AE11" t="str">
        <f t="shared" si="4"/>
        <v>TRAETH</v>
      </c>
      <c r="AF11" t="str">
        <f>'TRA TECH'!$J8</f>
        <v>TRAPASCARHEVGSL20</v>
      </c>
      <c r="AG11" t="str">
        <f>'TRA TECH'!$H8</f>
        <v>TRAETH</v>
      </c>
      <c r="AI11" t="str">
        <f t="shared" si="5"/>
        <v>TRAPM25</v>
      </c>
      <c r="AJ11" s="313">
        <f>_xlfn.XLOOKUP(_xlfn.XLOOKUP(LEFT(AF11,LEN(AF11)-2),TRA_Mapping!$C:$C,TRA_Mapping!$B:$B),TRA_Pollutants!$B:$B,TRA_Pollutants!AD:AD)*_xlfn.XLOOKUP(_xlfn.XLOOKUP(LEFT(AF11,LEN(AF11)-2),TRA_Mapping!$C:$C,TRA_Mapping!$B:$B),TRA_Pollutants!$B:$B,TRA_Pollutants!$E:$E)</f>
        <v>1.0883531356497006E-2</v>
      </c>
      <c r="AO11" t="s">
        <v>1922</v>
      </c>
      <c r="AP11">
        <f>'TRA TECH'!$Q$1</f>
        <v>2020</v>
      </c>
      <c r="AQ11" t="str">
        <f t="shared" si="6"/>
        <v>TRAETH</v>
      </c>
      <c r="AR11" t="str">
        <f>'TRA TECH'!$J8</f>
        <v>TRAPASCARHEVGSL20</v>
      </c>
      <c r="AS11" t="str">
        <f>'TRA TECH'!$H8</f>
        <v>TRAETH</v>
      </c>
      <c r="AU11" t="str">
        <f t="shared" si="7"/>
        <v>TRAPM10</v>
      </c>
      <c r="AV11" s="313">
        <f>_xlfn.XLOOKUP(_xlfn.XLOOKUP(LEFT(AR11,LEN(AR11)-2),TRA_Mapping!$C:$C,TRA_Mapping!$B:$B),TRA_Pollutants!$B:$B,TRA_Pollutants!AM:AM)*_xlfn.XLOOKUP(_xlfn.XLOOKUP(LEFT(AR11,LEN(AR11)-2),TRA_Mapping!$C:$C,TRA_Mapping!$B:$B),TRA_Pollutants!$B:$B,TRA_Pollutants!$E:$E)</f>
        <v>2.9007188185093545E-3</v>
      </c>
    </row>
    <row r="12" spans="3:49">
      <c r="E12" t="s">
        <v>1922</v>
      </c>
      <c r="F12">
        <f>'TRA TECH'!$Q$1</f>
        <v>2020</v>
      </c>
      <c r="G12" t="str">
        <f t="shared" si="0"/>
        <v>TRAGSL</v>
      </c>
      <c r="H12" t="str">
        <f>'TRA TECH'!$J9</f>
        <v>TRAPASCARHEVTGSL20</v>
      </c>
      <c r="I12" t="str">
        <f>'TRA TECH'!$H9</f>
        <v>TRAGSL</v>
      </c>
      <c r="K12" t="str">
        <f t="shared" si="1"/>
        <v>TRANOX</v>
      </c>
      <c r="L12" s="313">
        <f>_xlfn.IFNA(_xlfn.XLOOKUP(_xlfn.XLOOKUP(LEFT(H12,LEN(H12)-2),TRA_Mapping!$C:$C,TRA_Mapping!$B:$B),TRA_Pollutants!$B:$B,TRA_Pollutants!$L:$L)*_xlfn.XLOOKUP(_xlfn.XLOOKUP(LEFT(H12,LEN(H12)-2),TRA_Mapping!$C:$C,TRA_Mapping!$B:$B),TRA_Pollutants!$B:$B,TRA_Pollutants!$E:$E),0)</f>
        <v>4.404948800780268E-2</v>
      </c>
      <c r="Q12" t="s">
        <v>1922</v>
      </c>
      <c r="R12">
        <f>'TRA TECH'!$Q$1</f>
        <v>2020</v>
      </c>
      <c r="S12" t="str">
        <f t="shared" si="2"/>
        <v>TRAGSL</v>
      </c>
      <c r="T12" t="str">
        <f>'TRA TECH'!$J9</f>
        <v>TRAPASCARHEVTGSL20</v>
      </c>
      <c r="U12" t="str">
        <f>'TRA TECH'!$H9</f>
        <v>TRAGSL</v>
      </c>
      <c r="W12" t="str">
        <f t="shared" si="3"/>
        <v>TRASO2</v>
      </c>
      <c r="X12" s="313">
        <f>_xlfn.IFNA(_xlfn.XLOOKUP(_xlfn.XLOOKUP(LEFT(T12,LEN(T12)-2),TRA_Mapping!$C:$C,TRA_Mapping!$B:$B),TRA_Pollutants!$B:$B,TRA_Pollutants!U:U)*_xlfn.XLOOKUP(_xlfn.XLOOKUP(LEFT(T12,LEN(T12)-2),TRA_Mapping!$C:$C,TRA_Mapping!$B:$B),TRA_Pollutants!$B:$B,TRA_Pollutants!$E:$E),0)</f>
        <v>6.3879263408406152E-4</v>
      </c>
      <c r="AC12" t="s">
        <v>1922</v>
      </c>
      <c r="AD12">
        <f>'TRA TECH'!$Q$1</f>
        <v>2020</v>
      </c>
      <c r="AE12" t="str">
        <f t="shared" si="4"/>
        <v>TRAGSL</v>
      </c>
      <c r="AF12" t="str">
        <f>'TRA TECH'!$J9</f>
        <v>TRAPASCARHEVTGSL20</v>
      </c>
      <c r="AG12" t="str">
        <f>'TRA TECH'!$H9</f>
        <v>TRAGSL</v>
      </c>
      <c r="AI12" t="str">
        <f t="shared" si="5"/>
        <v>TRAPM25</v>
      </c>
      <c r="AJ12" s="313">
        <f>_xlfn.XLOOKUP(_xlfn.XLOOKUP(LEFT(AF12,LEN(AF12)-2),TRA_Mapping!$C:$C,TRA_Mapping!$B:$B),TRA_Pollutants!$B:$B,TRA_Pollutants!AD:AD)*_xlfn.XLOOKUP(_xlfn.XLOOKUP(LEFT(AF12,LEN(AF12)-2),TRA_Mapping!$C:$C,TRA_Mapping!$B:$B),TRA_Pollutants!$B:$B,TRA_Pollutants!$E:$E)</f>
        <v>1.0883531356497006E-2</v>
      </c>
      <c r="AO12" t="s">
        <v>1922</v>
      </c>
      <c r="AP12">
        <f>'TRA TECH'!$Q$1</f>
        <v>2020</v>
      </c>
      <c r="AQ12" t="str">
        <f t="shared" si="6"/>
        <v>TRAGSL</v>
      </c>
      <c r="AR12" t="str">
        <f>'TRA TECH'!$J9</f>
        <v>TRAPASCARHEVTGSL20</v>
      </c>
      <c r="AS12" t="str">
        <f>'TRA TECH'!$H9</f>
        <v>TRAGSL</v>
      </c>
      <c r="AU12" t="str">
        <f t="shared" si="7"/>
        <v>TRAPM10</v>
      </c>
      <c r="AV12" s="313">
        <f>_xlfn.XLOOKUP(_xlfn.XLOOKUP(LEFT(AR12,LEN(AR12)-2),TRA_Mapping!$C:$C,TRA_Mapping!$B:$B),TRA_Pollutants!$B:$B,TRA_Pollutants!AM:AM)*_xlfn.XLOOKUP(_xlfn.XLOOKUP(LEFT(AR12,LEN(AR12)-2),TRA_Mapping!$C:$C,TRA_Mapping!$B:$B),TRA_Pollutants!$B:$B,TRA_Pollutants!$E:$E)</f>
        <v>2.9007188185093545E-3</v>
      </c>
    </row>
    <row r="13" spans="3:49">
      <c r="E13" t="s">
        <v>1922</v>
      </c>
      <c r="F13">
        <f>'TRA TECH'!$Q$1</f>
        <v>2020</v>
      </c>
      <c r="G13" t="str">
        <f t="shared" si="0"/>
        <v>TRAETH</v>
      </c>
      <c r="H13" t="str">
        <f>'TRA TECH'!$J10</f>
        <v>TRAPASCARHEVTGSL20</v>
      </c>
      <c r="I13" t="str">
        <f>'TRA TECH'!$H10</f>
        <v>TRAETH</v>
      </c>
      <c r="K13" t="str">
        <f t="shared" si="1"/>
        <v>TRANOX</v>
      </c>
      <c r="L13" s="313">
        <f>_xlfn.IFNA(_xlfn.XLOOKUP(_xlfn.XLOOKUP(LEFT(H13,LEN(H13)-2),TRA_Mapping!$C:$C,TRA_Mapping!$B:$B),TRA_Pollutants!$B:$B,TRA_Pollutants!$L:$L)*_xlfn.XLOOKUP(_xlfn.XLOOKUP(LEFT(H13,LEN(H13)-2),TRA_Mapping!$C:$C,TRA_Mapping!$B:$B),TRA_Pollutants!$B:$B,TRA_Pollutants!$E:$E),0)</f>
        <v>4.404948800780268E-2</v>
      </c>
      <c r="Q13" t="s">
        <v>1922</v>
      </c>
      <c r="R13">
        <f>'TRA TECH'!$Q$1</f>
        <v>2020</v>
      </c>
      <c r="S13" t="str">
        <f t="shared" si="2"/>
        <v>TRAETH</v>
      </c>
      <c r="T13" t="str">
        <f>'TRA TECH'!$J10</f>
        <v>TRAPASCARHEVTGSL20</v>
      </c>
      <c r="U13" t="str">
        <f>'TRA TECH'!$H10</f>
        <v>TRAETH</v>
      </c>
      <c r="W13" t="str">
        <f t="shared" si="3"/>
        <v>TRASO2</v>
      </c>
      <c r="X13" s="313">
        <f>_xlfn.IFNA(_xlfn.XLOOKUP(_xlfn.XLOOKUP(LEFT(T13,LEN(T13)-2),TRA_Mapping!$C:$C,TRA_Mapping!$B:$B),TRA_Pollutants!$B:$B,TRA_Pollutants!U:U)*_xlfn.XLOOKUP(_xlfn.XLOOKUP(LEFT(T13,LEN(T13)-2),TRA_Mapping!$C:$C,TRA_Mapping!$B:$B),TRA_Pollutants!$B:$B,TRA_Pollutants!$E:$E),0)</f>
        <v>6.3879263408406152E-4</v>
      </c>
      <c r="AC13" t="s">
        <v>1922</v>
      </c>
      <c r="AD13">
        <f>'TRA TECH'!$Q$1</f>
        <v>2020</v>
      </c>
      <c r="AE13" t="str">
        <f t="shared" si="4"/>
        <v>TRAETH</v>
      </c>
      <c r="AF13" t="str">
        <f>'TRA TECH'!$J10</f>
        <v>TRAPASCARHEVTGSL20</v>
      </c>
      <c r="AG13" t="str">
        <f>'TRA TECH'!$H10</f>
        <v>TRAETH</v>
      </c>
      <c r="AI13" t="str">
        <f t="shared" si="5"/>
        <v>TRAPM25</v>
      </c>
      <c r="AJ13" s="313">
        <f>_xlfn.XLOOKUP(_xlfn.XLOOKUP(LEFT(AF13,LEN(AF13)-2),TRA_Mapping!$C:$C,TRA_Mapping!$B:$B),TRA_Pollutants!$B:$B,TRA_Pollutants!AD:AD)*_xlfn.XLOOKUP(_xlfn.XLOOKUP(LEFT(AF13,LEN(AF13)-2),TRA_Mapping!$C:$C,TRA_Mapping!$B:$B),TRA_Pollutants!$B:$B,TRA_Pollutants!$E:$E)</f>
        <v>1.0883531356497006E-2</v>
      </c>
      <c r="AO13" t="s">
        <v>1922</v>
      </c>
      <c r="AP13">
        <f>'TRA TECH'!$Q$1</f>
        <v>2020</v>
      </c>
      <c r="AQ13" t="str">
        <f t="shared" si="6"/>
        <v>TRAETH</v>
      </c>
      <c r="AR13" t="str">
        <f>'TRA TECH'!$J10</f>
        <v>TRAPASCARHEVTGSL20</v>
      </c>
      <c r="AS13" t="str">
        <f>'TRA TECH'!$H10</f>
        <v>TRAETH</v>
      </c>
      <c r="AU13" t="str">
        <f t="shared" si="7"/>
        <v>TRAPM10</v>
      </c>
      <c r="AV13" s="313">
        <f>_xlfn.XLOOKUP(_xlfn.XLOOKUP(LEFT(AR13,LEN(AR13)-2),TRA_Mapping!$C:$C,TRA_Mapping!$B:$B),TRA_Pollutants!$B:$B,TRA_Pollutants!AM:AM)*_xlfn.XLOOKUP(_xlfn.XLOOKUP(LEFT(AR13,LEN(AR13)-2),TRA_Mapping!$C:$C,TRA_Mapping!$B:$B),TRA_Pollutants!$B:$B,TRA_Pollutants!$E:$E)</f>
        <v>2.9007188185093545E-3</v>
      </c>
    </row>
    <row r="14" spans="3:49">
      <c r="E14" t="s">
        <v>1922</v>
      </c>
      <c r="F14">
        <f>'TRA TECH'!$Q$1</f>
        <v>2020</v>
      </c>
      <c r="G14" t="str">
        <f t="shared" si="0"/>
        <v>TRAGSL</v>
      </c>
      <c r="H14" t="str">
        <f>'TRA TECH'!$J11</f>
        <v>TRAPASCARHEVIGSL20</v>
      </c>
      <c r="I14" t="str">
        <f>'TRA TECH'!$H11</f>
        <v>TRAGSL</v>
      </c>
      <c r="K14" t="str">
        <f t="shared" si="1"/>
        <v>TRANOX</v>
      </c>
      <c r="L14" s="313">
        <f>_xlfn.IFNA(_xlfn.XLOOKUP(_xlfn.XLOOKUP(LEFT(H14,LEN(H14)-2),TRA_Mapping!$C:$C,TRA_Mapping!$B:$B),TRA_Pollutants!$B:$B,TRA_Pollutants!$L:$L)*_xlfn.XLOOKUP(_xlfn.XLOOKUP(LEFT(H14,LEN(H14)-2),TRA_Mapping!$C:$C,TRA_Mapping!$B:$B),TRA_Pollutants!$B:$B,TRA_Pollutants!$E:$E),0)</f>
        <v>4.404948800780268E-2</v>
      </c>
      <c r="Q14" t="s">
        <v>1922</v>
      </c>
      <c r="R14">
        <f>'TRA TECH'!$Q$1</f>
        <v>2020</v>
      </c>
      <c r="S14" t="str">
        <f t="shared" si="2"/>
        <v>TRAGSL</v>
      </c>
      <c r="T14" t="str">
        <f>'TRA TECH'!$J11</f>
        <v>TRAPASCARHEVIGSL20</v>
      </c>
      <c r="U14" t="str">
        <f>'TRA TECH'!$H11</f>
        <v>TRAGSL</v>
      </c>
      <c r="W14" t="str">
        <f t="shared" si="3"/>
        <v>TRASO2</v>
      </c>
      <c r="X14" s="313">
        <f>_xlfn.IFNA(_xlfn.XLOOKUP(_xlfn.XLOOKUP(LEFT(T14,LEN(T14)-2),TRA_Mapping!$C:$C,TRA_Mapping!$B:$B),TRA_Pollutants!$B:$B,TRA_Pollutants!U:U)*_xlfn.XLOOKUP(_xlfn.XLOOKUP(LEFT(T14,LEN(T14)-2),TRA_Mapping!$C:$C,TRA_Mapping!$B:$B),TRA_Pollutants!$B:$B,TRA_Pollutants!$E:$E),0)</f>
        <v>6.3879263408406152E-4</v>
      </c>
      <c r="AC14" t="s">
        <v>1922</v>
      </c>
      <c r="AD14">
        <f>'TRA TECH'!$Q$1</f>
        <v>2020</v>
      </c>
      <c r="AE14" t="str">
        <f t="shared" si="4"/>
        <v>TRAGSL</v>
      </c>
      <c r="AF14" t="str">
        <f>'TRA TECH'!$J11</f>
        <v>TRAPASCARHEVIGSL20</v>
      </c>
      <c r="AG14" t="str">
        <f>'TRA TECH'!$H11</f>
        <v>TRAGSL</v>
      </c>
      <c r="AI14" t="str">
        <f t="shared" si="5"/>
        <v>TRAPM25</v>
      </c>
      <c r="AJ14" s="313">
        <f>_xlfn.XLOOKUP(_xlfn.XLOOKUP(LEFT(AF14,LEN(AF14)-2),TRA_Mapping!$C:$C,TRA_Mapping!$B:$B),TRA_Pollutants!$B:$B,TRA_Pollutants!AD:AD)*_xlfn.XLOOKUP(_xlfn.XLOOKUP(LEFT(AF14,LEN(AF14)-2),TRA_Mapping!$C:$C,TRA_Mapping!$B:$B),TRA_Pollutants!$B:$B,TRA_Pollutants!$E:$E)</f>
        <v>1.0883531356497006E-2</v>
      </c>
      <c r="AO14" t="s">
        <v>1922</v>
      </c>
      <c r="AP14">
        <f>'TRA TECH'!$Q$1</f>
        <v>2020</v>
      </c>
      <c r="AQ14" t="str">
        <f t="shared" si="6"/>
        <v>TRAGSL</v>
      </c>
      <c r="AR14" t="str">
        <f>'TRA TECH'!$J11</f>
        <v>TRAPASCARHEVIGSL20</v>
      </c>
      <c r="AS14" t="str">
        <f>'TRA TECH'!$H11</f>
        <v>TRAGSL</v>
      </c>
      <c r="AU14" t="str">
        <f t="shared" si="7"/>
        <v>TRAPM10</v>
      </c>
      <c r="AV14" s="313">
        <f>_xlfn.XLOOKUP(_xlfn.XLOOKUP(LEFT(AR14,LEN(AR14)-2),TRA_Mapping!$C:$C,TRA_Mapping!$B:$B),TRA_Pollutants!$B:$B,TRA_Pollutants!AM:AM)*_xlfn.XLOOKUP(_xlfn.XLOOKUP(LEFT(AR14,LEN(AR14)-2),TRA_Mapping!$C:$C,TRA_Mapping!$B:$B),TRA_Pollutants!$B:$B,TRA_Pollutants!$E:$E)</f>
        <v>2.9007188185093545E-3</v>
      </c>
    </row>
    <row r="15" spans="3:49">
      <c r="E15" t="s">
        <v>1922</v>
      </c>
      <c r="F15">
        <f>'TRA TECH'!$Q$1</f>
        <v>2020</v>
      </c>
      <c r="G15" t="str">
        <f t="shared" si="0"/>
        <v>TRAETH</v>
      </c>
      <c r="H15" t="str">
        <f>'TRA TECH'!$J12</f>
        <v>TRAPASCARHEVIGSL20</v>
      </c>
      <c r="I15" t="str">
        <f>'TRA TECH'!$H12</f>
        <v>TRAETH</v>
      </c>
      <c r="K15" t="str">
        <f t="shared" si="1"/>
        <v>TRANOX</v>
      </c>
      <c r="L15" s="313">
        <f>_xlfn.IFNA(_xlfn.XLOOKUP(_xlfn.XLOOKUP(LEFT(H15,LEN(H15)-2),TRA_Mapping!$C:$C,TRA_Mapping!$B:$B),TRA_Pollutants!$B:$B,TRA_Pollutants!$L:$L)*_xlfn.XLOOKUP(_xlfn.XLOOKUP(LEFT(H15,LEN(H15)-2),TRA_Mapping!$C:$C,TRA_Mapping!$B:$B),TRA_Pollutants!$B:$B,TRA_Pollutants!$E:$E),0)</f>
        <v>4.404948800780268E-2</v>
      </c>
      <c r="Q15" t="s">
        <v>1922</v>
      </c>
      <c r="R15">
        <f>'TRA TECH'!$Q$1</f>
        <v>2020</v>
      </c>
      <c r="S15" t="str">
        <f t="shared" si="2"/>
        <v>TRAETH</v>
      </c>
      <c r="T15" t="str">
        <f>'TRA TECH'!$J12</f>
        <v>TRAPASCARHEVIGSL20</v>
      </c>
      <c r="U15" t="str">
        <f>'TRA TECH'!$H12</f>
        <v>TRAETH</v>
      </c>
      <c r="W15" t="str">
        <f t="shared" si="3"/>
        <v>TRASO2</v>
      </c>
      <c r="X15" s="313">
        <f>_xlfn.IFNA(_xlfn.XLOOKUP(_xlfn.XLOOKUP(LEFT(T15,LEN(T15)-2),TRA_Mapping!$C:$C,TRA_Mapping!$B:$B),TRA_Pollutants!$B:$B,TRA_Pollutants!U:U)*_xlfn.XLOOKUP(_xlfn.XLOOKUP(LEFT(T15,LEN(T15)-2),TRA_Mapping!$C:$C,TRA_Mapping!$B:$B),TRA_Pollutants!$B:$B,TRA_Pollutants!$E:$E),0)</f>
        <v>6.3879263408406152E-4</v>
      </c>
      <c r="AC15" t="s">
        <v>1922</v>
      </c>
      <c r="AD15">
        <f>'TRA TECH'!$Q$1</f>
        <v>2020</v>
      </c>
      <c r="AE15" t="str">
        <f t="shared" si="4"/>
        <v>TRAETH</v>
      </c>
      <c r="AF15" t="str">
        <f>'TRA TECH'!$J12</f>
        <v>TRAPASCARHEVIGSL20</v>
      </c>
      <c r="AG15" t="str">
        <f>'TRA TECH'!$H12</f>
        <v>TRAETH</v>
      </c>
      <c r="AI15" t="str">
        <f t="shared" si="5"/>
        <v>TRAPM25</v>
      </c>
      <c r="AJ15" s="313">
        <f>_xlfn.XLOOKUP(_xlfn.XLOOKUP(LEFT(AF15,LEN(AF15)-2),TRA_Mapping!$C:$C,TRA_Mapping!$B:$B),TRA_Pollutants!$B:$B,TRA_Pollutants!AD:AD)*_xlfn.XLOOKUP(_xlfn.XLOOKUP(LEFT(AF15,LEN(AF15)-2),TRA_Mapping!$C:$C,TRA_Mapping!$B:$B),TRA_Pollutants!$B:$B,TRA_Pollutants!$E:$E)</f>
        <v>1.0883531356497006E-2</v>
      </c>
      <c r="AO15" t="s">
        <v>1922</v>
      </c>
      <c r="AP15">
        <f>'TRA TECH'!$Q$1</f>
        <v>2020</v>
      </c>
      <c r="AQ15" t="str">
        <f t="shared" si="6"/>
        <v>TRAETH</v>
      </c>
      <c r="AR15" t="str">
        <f>'TRA TECH'!$J12</f>
        <v>TRAPASCARHEVIGSL20</v>
      </c>
      <c r="AS15" t="str">
        <f>'TRA TECH'!$H12</f>
        <v>TRAETH</v>
      </c>
      <c r="AU15" t="str">
        <f t="shared" si="7"/>
        <v>TRAPM10</v>
      </c>
      <c r="AV15" s="313">
        <f>_xlfn.XLOOKUP(_xlfn.XLOOKUP(LEFT(AR15,LEN(AR15)-2),TRA_Mapping!$C:$C,TRA_Mapping!$B:$B),TRA_Pollutants!$B:$B,TRA_Pollutants!AM:AM)*_xlfn.XLOOKUP(_xlfn.XLOOKUP(LEFT(AR15,LEN(AR15)-2),TRA_Mapping!$C:$C,TRA_Mapping!$B:$B),TRA_Pollutants!$B:$B,TRA_Pollutants!$E:$E)</f>
        <v>2.9007188185093545E-3</v>
      </c>
    </row>
    <row r="16" spans="3:49">
      <c r="E16" t="s">
        <v>1922</v>
      </c>
      <c r="F16">
        <f>'TRA TECH'!$Q$1</f>
        <v>2020</v>
      </c>
      <c r="G16" t="str">
        <f t="shared" si="0"/>
        <v>TRAGSL</v>
      </c>
      <c r="H16" t="str">
        <f>'TRA TECH'!$J13</f>
        <v>TRAPASCARHEVIGSL20</v>
      </c>
      <c r="I16" t="str">
        <f>'TRA TECH'!$H13</f>
        <v>TRAGSL</v>
      </c>
      <c r="K16" t="str">
        <f t="shared" si="1"/>
        <v>TRANOX</v>
      </c>
      <c r="L16" s="313">
        <f>_xlfn.IFNA(_xlfn.XLOOKUP(_xlfn.XLOOKUP(LEFT(H16,LEN(H16)-2),TRA_Mapping!$C:$C,TRA_Mapping!$B:$B),TRA_Pollutants!$B:$B,TRA_Pollutants!$L:$L)*_xlfn.XLOOKUP(_xlfn.XLOOKUP(LEFT(H16,LEN(H16)-2),TRA_Mapping!$C:$C,TRA_Mapping!$B:$B),TRA_Pollutants!$B:$B,TRA_Pollutants!$E:$E),0)</f>
        <v>4.404948800780268E-2</v>
      </c>
      <c r="Q16" t="s">
        <v>1922</v>
      </c>
      <c r="R16">
        <f>'TRA TECH'!$Q$1</f>
        <v>2020</v>
      </c>
      <c r="S16" t="str">
        <f t="shared" si="2"/>
        <v>TRAGSL</v>
      </c>
      <c r="T16" t="str">
        <f>'TRA TECH'!$J13</f>
        <v>TRAPASCARHEVIGSL20</v>
      </c>
      <c r="U16" t="str">
        <f>'TRA TECH'!$H13</f>
        <v>TRAGSL</v>
      </c>
      <c r="W16" t="str">
        <f t="shared" si="3"/>
        <v>TRASO2</v>
      </c>
      <c r="X16" s="313">
        <f>_xlfn.IFNA(_xlfn.XLOOKUP(_xlfn.XLOOKUP(LEFT(T16,LEN(T16)-2),TRA_Mapping!$C:$C,TRA_Mapping!$B:$B),TRA_Pollutants!$B:$B,TRA_Pollutants!U:U)*_xlfn.XLOOKUP(_xlfn.XLOOKUP(LEFT(T16,LEN(T16)-2),TRA_Mapping!$C:$C,TRA_Mapping!$B:$B),TRA_Pollutants!$B:$B,TRA_Pollutants!$E:$E),0)</f>
        <v>6.3879263408406152E-4</v>
      </c>
      <c r="AC16" t="s">
        <v>1922</v>
      </c>
      <c r="AD16">
        <f>'TRA TECH'!$Q$1</f>
        <v>2020</v>
      </c>
      <c r="AE16" t="str">
        <f t="shared" si="4"/>
        <v>TRAGSL</v>
      </c>
      <c r="AF16" t="str">
        <f>'TRA TECH'!$J13</f>
        <v>TRAPASCARHEVIGSL20</v>
      </c>
      <c r="AG16" t="str">
        <f>'TRA TECH'!$H13</f>
        <v>TRAGSL</v>
      </c>
      <c r="AI16" t="str">
        <f t="shared" si="5"/>
        <v>TRAPM25</v>
      </c>
      <c r="AJ16" s="313">
        <f>_xlfn.XLOOKUP(_xlfn.XLOOKUP(LEFT(AF16,LEN(AF16)-2),TRA_Mapping!$C:$C,TRA_Mapping!$B:$B),TRA_Pollutants!$B:$B,TRA_Pollutants!AD:AD)*_xlfn.XLOOKUP(_xlfn.XLOOKUP(LEFT(AF16,LEN(AF16)-2),TRA_Mapping!$C:$C,TRA_Mapping!$B:$B),TRA_Pollutants!$B:$B,TRA_Pollutants!$E:$E)</f>
        <v>1.0883531356497006E-2</v>
      </c>
      <c r="AO16" t="s">
        <v>1922</v>
      </c>
      <c r="AP16">
        <f>'TRA TECH'!$Q$1</f>
        <v>2020</v>
      </c>
      <c r="AQ16" t="str">
        <f t="shared" si="6"/>
        <v>TRAGSL</v>
      </c>
      <c r="AR16" t="str">
        <f>'TRA TECH'!$J13</f>
        <v>TRAPASCARHEVIGSL20</v>
      </c>
      <c r="AS16" t="str">
        <f>'TRA TECH'!$H13</f>
        <v>TRAGSL</v>
      </c>
      <c r="AU16" t="str">
        <f t="shared" si="7"/>
        <v>TRAPM10</v>
      </c>
      <c r="AV16" s="313">
        <f>_xlfn.XLOOKUP(_xlfn.XLOOKUP(LEFT(AR16,LEN(AR16)-2),TRA_Mapping!$C:$C,TRA_Mapping!$B:$B),TRA_Pollutants!$B:$B,TRA_Pollutants!AM:AM)*_xlfn.XLOOKUP(_xlfn.XLOOKUP(LEFT(AR16,LEN(AR16)-2),TRA_Mapping!$C:$C,TRA_Mapping!$B:$B),TRA_Pollutants!$B:$B,TRA_Pollutants!$E:$E)</f>
        <v>2.9007188185093545E-3</v>
      </c>
    </row>
    <row r="17" spans="5:48">
      <c r="E17" t="s">
        <v>1922</v>
      </c>
      <c r="F17">
        <f>'TRA TECH'!$Q$1</f>
        <v>2020</v>
      </c>
      <c r="G17" t="str">
        <f t="shared" si="0"/>
        <v>TRAETH</v>
      </c>
      <c r="H17" t="str">
        <f>'TRA TECH'!$J14</f>
        <v>TRAPASCARHEVIGSL20</v>
      </c>
      <c r="I17" t="str">
        <f>'TRA TECH'!$H14</f>
        <v>TRAETH</v>
      </c>
      <c r="K17" t="str">
        <f t="shared" si="1"/>
        <v>TRANOX</v>
      </c>
      <c r="L17" s="313">
        <f>_xlfn.IFNA(_xlfn.XLOOKUP(_xlfn.XLOOKUP(LEFT(H17,LEN(H17)-2),TRA_Mapping!$C:$C,TRA_Mapping!$B:$B),TRA_Pollutants!$B:$B,TRA_Pollutants!$L:$L)*_xlfn.XLOOKUP(_xlfn.XLOOKUP(LEFT(H17,LEN(H17)-2),TRA_Mapping!$C:$C,TRA_Mapping!$B:$B),TRA_Pollutants!$B:$B,TRA_Pollutants!$E:$E),0)</f>
        <v>4.404948800780268E-2</v>
      </c>
      <c r="Q17" t="s">
        <v>1922</v>
      </c>
      <c r="R17">
        <f>'TRA TECH'!$Q$1</f>
        <v>2020</v>
      </c>
      <c r="S17" t="str">
        <f t="shared" si="2"/>
        <v>TRAETH</v>
      </c>
      <c r="T17" t="str">
        <f>'TRA TECH'!$J14</f>
        <v>TRAPASCARHEVIGSL20</v>
      </c>
      <c r="U17" t="str">
        <f>'TRA TECH'!$H14</f>
        <v>TRAETH</v>
      </c>
      <c r="W17" t="str">
        <f t="shared" si="3"/>
        <v>TRASO2</v>
      </c>
      <c r="X17" s="313">
        <f>_xlfn.IFNA(_xlfn.XLOOKUP(_xlfn.XLOOKUP(LEFT(T17,LEN(T17)-2),TRA_Mapping!$C:$C,TRA_Mapping!$B:$B),TRA_Pollutants!$B:$B,TRA_Pollutants!U:U)*_xlfn.XLOOKUP(_xlfn.XLOOKUP(LEFT(T17,LEN(T17)-2),TRA_Mapping!$C:$C,TRA_Mapping!$B:$B),TRA_Pollutants!$B:$B,TRA_Pollutants!$E:$E),0)</f>
        <v>6.3879263408406152E-4</v>
      </c>
      <c r="AC17" t="s">
        <v>1922</v>
      </c>
      <c r="AD17">
        <f>'TRA TECH'!$Q$1</f>
        <v>2020</v>
      </c>
      <c r="AE17" t="str">
        <f t="shared" si="4"/>
        <v>TRAETH</v>
      </c>
      <c r="AF17" t="str">
        <f>'TRA TECH'!$J14</f>
        <v>TRAPASCARHEVIGSL20</v>
      </c>
      <c r="AG17" t="str">
        <f>'TRA TECH'!$H14</f>
        <v>TRAETH</v>
      </c>
      <c r="AI17" t="str">
        <f t="shared" si="5"/>
        <v>TRAPM25</v>
      </c>
      <c r="AJ17" s="313">
        <f>_xlfn.XLOOKUP(_xlfn.XLOOKUP(LEFT(AF17,LEN(AF17)-2),TRA_Mapping!$C:$C,TRA_Mapping!$B:$B),TRA_Pollutants!$B:$B,TRA_Pollutants!AD:AD)*_xlfn.XLOOKUP(_xlfn.XLOOKUP(LEFT(AF17,LEN(AF17)-2),TRA_Mapping!$C:$C,TRA_Mapping!$B:$B),TRA_Pollutants!$B:$B,TRA_Pollutants!$E:$E)</f>
        <v>1.0883531356497006E-2</v>
      </c>
      <c r="AO17" t="s">
        <v>1922</v>
      </c>
      <c r="AP17">
        <f>'TRA TECH'!$Q$1</f>
        <v>2020</v>
      </c>
      <c r="AQ17" t="str">
        <f t="shared" si="6"/>
        <v>TRAETH</v>
      </c>
      <c r="AR17" t="str">
        <f>'TRA TECH'!$J14</f>
        <v>TRAPASCARHEVIGSL20</v>
      </c>
      <c r="AS17" t="str">
        <f>'TRA TECH'!$H14</f>
        <v>TRAETH</v>
      </c>
      <c r="AU17" t="str">
        <f t="shared" si="7"/>
        <v>TRAPM10</v>
      </c>
      <c r="AV17" s="313">
        <f>_xlfn.XLOOKUP(_xlfn.XLOOKUP(LEFT(AR17,LEN(AR17)-2),TRA_Mapping!$C:$C,TRA_Mapping!$B:$B),TRA_Pollutants!$B:$B,TRA_Pollutants!AM:AM)*_xlfn.XLOOKUP(_xlfn.XLOOKUP(LEFT(AR17,LEN(AR17)-2),TRA_Mapping!$C:$C,TRA_Mapping!$B:$B),TRA_Pollutants!$B:$B,TRA_Pollutants!$E:$E)</f>
        <v>2.9007188185093545E-3</v>
      </c>
    </row>
    <row r="18" spans="5:48">
      <c r="E18" t="s">
        <v>1922</v>
      </c>
      <c r="F18">
        <f>'TRA TECH'!$Q$1</f>
        <v>2020</v>
      </c>
      <c r="G18" t="str">
        <f t="shared" si="0"/>
        <v>TRAGSL</v>
      </c>
      <c r="H18" t="str">
        <f>'TRA TECH'!$J15</f>
        <v>TRAPASCARHEVPGSL20</v>
      </c>
      <c r="I18" t="str">
        <f>'TRA TECH'!$H15</f>
        <v>TRAGSL</v>
      </c>
      <c r="K18" t="str">
        <f t="shared" si="1"/>
        <v>TRANOX</v>
      </c>
      <c r="L18" s="313">
        <f>_xlfn.IFNA(_xlfn.XLOOKUP(_xlfn.XLOOKUP(LEFT(H18,LEN(H18)-2),TRA_Mapping!$C:$C,TRA_Mapping!$B:$B),TRA_Pollutants!$B:$B,TRA_Pollutants!$L:$L)*_xlfn.XLOOKUP(_xlfn.XLOOKUP(LEFT(H18,LEN(H18)-2),TRA_Mapping!$C:$C,TRA_Mapping!$B:$B),TRA_Pollutants!$B:$B,TRA_Pollutants!$E:$E),0)</f>
        <v>4.404948800780268E-2</v>
      </c>
      <c r="Q18" t="s">
        <v>1922</v>
      </c>
      <c r="R18">
        <f>'TRA TECH'!$Q$1</f>
        <v>2020</v>
      </c>
      <c r="S18" t="str">
        <f t="shared" si="2"/>
        <v>TRAGSL</v>
      </c>
      <c r="T18" t="str">
        <f>'TRA TECH'!$J15</f>
        <v>TRAPASCARHEVPGSL20</v>
      </c>
      <c r="U18" t="str">
        <f>'TRA TECH'!$H15</f>
        <v>TRAGSL</v>
      </c>
      <c r="W18" t="str">
        <f t="shared" si="3"/>
        <v>TRASO2</v>
      </c>
      <c r="X18" s="313">
        <f>_xlfn.IFNA(_xlfn.XLOOKUP(_xlfn.XLOOKUP(LEFT(T18,LEN(T18)-2),TRA_Mapping!$C:$C,TRA_Mapping!$B:$B),TRA_Pollutants!$B:$B,TRA_Pollutants!U:U)*_xlfn.XLOOKUP(_xlfn.XLOOKUP(LEFT(T18,LEN(T18)-2),TRA_Mapping!$C:$C,TRA_Mapping!$B:$B),TRA_Pollutants!$B:$B,TRA_Pollutants!$E:$E),0)</f>
        <v>6.3879263408406152E-4</v>
      </c>
      <c r="AC18" t="s">
        <v>1922</v>
      </c>
      <c r="AD18">
        <f>'TRA TECH'!$Q$1</f>
        <v>2020</v>
      </c>
      <c r="AE18" t="str">
        <f t="shared" si="4"/>
        <v>TRAGSL</v>
      </c>
      <c r="AF18" t="str">
        <f>'TRA TECH'!$J15</f>
        <v>TRAPASCARHEVPGSL20</v>
      </c>
      <c r="AG18" t="str">
        <f>'TRA TECH'!$H15</f>
        <v>TRAGSL</v>
      </c>
      <c r="AI18" t="str">
        <f t="shared" si="5"/>
        <v>TRAPM25</v>
      </c>
      <c r="AJ18" s="313">
        <f>_xlfn.XLOOKUP(_xlfn.XLOOKUP(LEFT(AF18,LEN(AF18)-2),TRA_Mapping!$C:$C,TRA_Mapping!$B:$B),TRA_Pollutants!$B:$B,TRA_Pollutants!AD:AD)*_xlfn.XLOOKUP(_xlfn.XLOOKUP(LEFT(AF18,LEN(AF18)-2),TRA_Mapping!$C:$C,TRA_Mapping!$B:$B),TRA_Pollutants!$B:$B,TRA_Pollutants!$E:$E)</f>
        <v>1.0883531356497006E-2</v>
      </c>
      <c r="AO18" t="s">
        <v>1922</v>
      </c>
      <c r="AP18">
        <f>'TRA TECH'!$Q$1</f>
        <v>2020</v>
      </c>
      <c r="AQ18" t="str">
        <f t="shared" si="6"/>
        <v>TRAGSL</v>
      </c>
      <c r="AR18" t="str">
        <f>'TRA TECH'!$J15</f>
        <v>TRAPASCARHEVPGSL20</v>
      </c>
      <c r="AS18" t="str">
        <f>'TRA TECH'!$H15</f>
        <v>TRAGSL</v>
      </c>
      <c r="AU18" t="str">
        <f t="shared" si="7"/>
        <v>TRAPM10</v>
      </c>
      <c r="AV18" s="313">
        <f>_xlfn.XLOOKUP(_xlfn.XLOOKUP(LEFT(AR18,LEN(AR18)-2),TRA_Mapping!$C:$C,TRA_Mapping!$B:$B),TRA_Pollutants!$B:$B,TRA_Pollutants!AM:AM)*_xlfn.XLOOKUP(_xlfn.XLOOKUP(LEFT(AR18,LEN(AR18)-2),TRA_Mapping!$C:$C,TRA_Mapping!$B:$B),TRA_Pollutants!$B:$B,TRA_Pollutants!$E:$E)</f>
        <v>2.9007188185093545E-3</v>
      </c>
    </row>
    <row r="19" spans="5:48">
      <c r="E19" t="s">
        <v>1922</v>
      </c>
      <c r="F19">
        <f>'TRA TECH'!$Q$1</f>
        <v>2020</v>
      </c>
      <c r="G19" t="str">
        <f t="shared" si="0"/>
        <v>TRAETH</v>
      </c>
      <c r="H19" t="str">
        <f>'TRA TECH'!$J16</f>
        <v>TRAPASCARHEVPGSL20</v>
      </c>
      <c r="I19" t="str">
        <f>'TRA TECH'!$H16</f>
        <v>TRAETH</v>
      </c>
      <c r="K19" t="str">
        <f t="shared" si="1"/>
        <v>TRANOX</v>
      </c>
      <c r="L19" s="313">
        <f>_xlfn.IFNA(_xlfn.XLOOKUP(_xlfn.XLOOKUP(LEFT(H19,LEN(H19)-2),TRA_Mapping!$C:$C,TRA_Mapping!$B:$B),TRA_Pollutants!$B:$B,TRA_Pollutants!$L:$L)*_xlfn.XLOOKUP(_xlfn.XLOOKUP(LEFT(H19,LEN(H19)-2),TRA_Mapping!$C:$C,TRA_Mapping!$B:$B),TRA_Pollutants!$B:$B,TRA_Pollutants!$E:$E),0)</f>
        <v>4.404948800780268E-2</v>
      </c>
      <c r="Q19" t="s">
        <v>1922</v>
      </c>
      <c r="R19">
        <f>'TRA TECH'!$Q$1</f>
        <v>2020</v>
      </c>
      <c r="S19" t="str">
        <f t="shared" si="2"/>
        <v>TRAETH</v>
      </c>
      <c r="T19" t="str">
        <f>'TRA TECH'!$J16</f>
        <v>TRAPASCARHEVPGSL20</v>
      </c>
      <c r="U19" t="str">
        <f>'TRA TECH'!$H16</f>
        <v>TRAETH</v>
      </c>
      <c r="W19" t="str">
        <f t="shared" si="3"/>
        <v>TRASO2</v>
      </c>
      <c r="X19" s="313">
        <f>_xlfn.IFNA(_xlfn.XLOOKUP(_xlfn.XLOOKUP(LEFT(T19,LEN(T19)-2),TRA_Mapping!$C:$C,TRA_Mapping!$B:$B),TRA_Pollutants!$B:$B,TRA_Pollutants!U:U)*_xlfn.XLOOKUP(_xlfn.XLOOKUP(LEFT(T19,LEN(T19)-2),TRA_Mapping!$C:$C,TRA_Mapping!$B:$B),TRA_Pollutants!$B:$B,TRA_Pollutants!$E:$E),0)</f>
        <v>6.3879263408406152E-4</v>
      </c>
      <c r="AC19" t="s">
        <v>1922</v>
      </c>
      <c r="AD19">
        <f>'TRA TECH'!$Q$1</f>
        <v>2020</v>
      </c>
      <c r="AE19" t="str">
        <f t="shared" si="4"/>
        <v>TRAETH</v>
      </c>
      <c r="AF19" t="str">
        <f>'TRA TECH'!$J16</f>
        <v>TRAPASCARHEVPGSL20</v>
      </c>
      <c r="AG19" t="str">
        <f>'TRA TECH'!$H16</f>
        <v>TRAETH</v>
      </c>
      <c r="AI19" t="str">
        <f t="shared" si="5"/>
        <v>TRAPM25</v>
      </c>
      <c r="AJ19" s="313">
        <f>_xlfn.XLOOKUP(_xlfn.XLOOKUP(LEFT(AF19,LEN(AF19)-2),TRA_Mapping!$C:$C,TRA_Mapping!$B:$B),TRA_Pollutants!$B:$B,TRA_Pollutants!AD:AD)*_xlfn.XLOOKUP(_xlfn.XLOOKUP(LEFT(AF19,LEN(AF19)-2),TRA_Mapping!$C:$C,TRA_Mapping!$B:$B),TRA_Pollutants!$B:$B,TRA_Pollutants!$E:$E)</f>
        <v>1.0883531356497006E-2</v>
      </c>
      <c r="AO19" t="s">
        <v>1922</v>
      </c>
      <c r="AP19">
        <f>'TRA TECH'!$Q$1</f>
        <v>2020</v>
      </c>
      <c r="AQ19" t="str">
        <f t="shared" si="6"/>
        <v>TRAETH</v>
      </c>
      <c r="AR19" t="str">
        <f>'TRA TECH'!$J16</f>
        <v>TRAPASCARHEVPGSL20</v>
      </c>
      <c r="AS19" t="str">
        <f>'TRA TECH'!$H16</f>
        <v>TRAETH</v>
      </c>
      <c r="AU19" t="str">
        <f t="shared" si="7"/>
        <v>TRAPM10</v>
      </c>
      <c r="AV19" s="313">
        <f>_xlfn.XLOOKUP(_xlfn.XLOOKUP(LEFT(AR19,LEN(AR19)-2),TRA_Mapping!$C:$C,TRA_Mapping!$B:$B),TRA_Pollutants!$B:$B,TRA_Pollutants!AM:AM)*_xlfn.XLOOKUP(_xlfn.XLOOKUP(LEFT(AR19,LEN(AR19)-2),TRA_Mapping!$C:$C,TRA_Mapping!$B:$B),TRA_Pollutants!$B:$B,TRA_Pollutants!$E:$E)</f>
        <v>2.9007188185093545E-3</v>
      </c>
    </row>
    <row r="20" spans="5:48">
      <c r="E20" t="s">
        <v>1922</v>
      </c>
      <c r="F20">
        <f>'TRA TECH'!$Q$1</f>
        <v>2020</v>
      </c>
      <c r="G20" t="str">
        <f t="shared" si="0"/>
        <v>TRAGSL</v>
      </c>
      <c r="H20" t="str">
        <f>'TRA TECH'!$J17</f>
        <v>TRAPASCARPHEVPGSL20</v>
      </c>
      <c r="I20" t="str">
        <f>'TRA TECH'!$H17</f>
        <v>TRAGSL</v>
      </c>
      <c r="K20" t="str">
        <f t="shared" si="1"/>
        <v>TRANOX</v>
      </c>
      <c r="L20" s="313">
        <f>_xlfn.IFNA(_xlfn.XLOOKUP(_xlfn.XLOOKUP(LEFT(H20,LEN(H20)-2),TRA_Mapping!$C:$C,TRA_Mapping!$B:$B),TRA_Pollutants!$B:$B,TRA_Pollutants!$L:$L)*_xlfn.XLOOKUP(_xlfn.XLOOKUP(LEFT(H20,LEN(H20)-2),TRA_Mapping!$C:$C,TRA_Mapping!$B:$B),TRA_Pollutants!$B:$B,TRA_Pollutants!$E:$E),0)</f>
        <v>3.9490691174737746E-2</v>
      </c>
      <c r="Q20" t="s">
        <v>1922</v>
      </c>
      <c r="R20">
        <f>'TRA TECH'!$Q$1</f>
        <v>2020</v>
      </c>
      <c r="S20" t="str">
        <f t="shared" si="2"/>
        <v>TRAGSL</v>
      </c>
      <c r="T20" t="str">
        <f>'TRA TECH'!$J17</f>
        <v>TRAPASCARPHEVPGSL20</v>
      </c>
      <c r="U20" t="str">
        <f>'TRA TECH'!$H17</f>
        <v>TRAGSL</v>
      </c>
      <c r="W20" t="str">
        <f t="shared" si="3"/>
        <v>TRASO2</v>
      </c>
      <c r="X20" s="313">
        <f>_xlfn.IFNA(_xlfn.XLOOKUP(_xlfn.XLOOKUP(LEFT(T20,LEN(T20)-2),TRA_Mapping!$C:$C,TRA_Mapping!$B:$B),TRA_Pollutants!$B:$B,TRA_Pollutants!U:U)*_xlfn.XLOOKUP(_xlfn.XLOOKUP(LEFT(T20,LEN(T20)-2),TRA_Mapping!$C:$C,TRA_Mapping!$B:$B),TRA_Pollutants!$B:$B,TRA_Pollutants!$E:$E),0)</f>
        <v>5.7268231205871169E-4</v>
      </c>
      <c r="AC20" t="s">
        <v>1922</v>
      </c>
      <c r="AD20">
        <f>'TRA TECH'!$Q$1</f>
        <v>2020</v>
      </c>
      <c r="AE20" t="str">
        <f t="shared" si="4"/>
        <v>TRAGSL</v>
      </c>
      <c r="AF20" t="str">
        <f>'TRA TECH'!$J17</f>
        <v>TRAPASCARPHEVPGSL20</v>
      </c>
      <c r="AG20" t="str">
        <f>'TRA TECH'!$H17</f>
        <v>TRAGSL</v>
      </c>
      <c r="AI20" t="str">
        <f t="shared" si="5"/>
        <v>TRAPM25</v>
      </c>
      <c r="AJ20" s="313">
        <f>_xlfn.XLOOKUP(_xlfn.XLOOKUP(LEFT(AF20,LEN(AF20)-2),TRA_Mapping!$C:$C,TRA_Mapping!$B:$B),TRA_Pollutants!$B:$B,TRA_Pollutants!AD:AD)*_xlfn.XLOOKUP(_xlfn.XLOOKUP(LEFT(AF20,LEN(AF20)-2),TRA_Mapping!$C:$C,TRA_Mapping!$B:$B),TRA_Pollutants!$B:$B,TRA_Pollutants!$E:$E)</f>
        <v>9.7571662039264932E-3</v>
      </c>
      <c r="AO20" t="s">
        <v>1922</v>
      </c>
      <c r="AP20">
        <f>'TRA TECH'!$Q$1</f>
        <v>2020</v>
      </c>
      <c r="AQ20" t="str">
        <f t="shared" si="6"/>
        <v>TRAGSL</v>
      </c>
      <c r="AR20" t="str">
        <f>'TRA TECH'!$J17</f>
        <v>TRAPASCARPHEVPGSL20</v>
      </c>
      <c r="AS20" t="str">
        <f>'TRA TECH'!$H17</f>
        <v>TRAGSL</v>
      </c>
      <c r="AU20" t="str">
        <f t="shared" si="7"/>
        <v>TRAPM10</v>
      </c>
      <c r="AV20" s="313">
        <f>_xlfn.XLOOKUP(_xlfn.XLOOKUP(LEFT(AR20,LEN(AR20)-2),TRA_Mapping!$C:$C,TRA_Mapping!$B:$B),TRA_Pollutants!$B:$B,TRA_Pollutants!AM:AM)*_xlfn.XLOOKUP(_xlfn.XLOOKUP(LEFT(AR20,LEN(AR20)-2),TRA_Mapping!$C:$C,TRA_Mapping!$B:$B),TRA_Pollutants!$B:$B,TRA_Pollutants!$E:$E)</f>
        <v>2.6005158340594563E-3</v>
      </c>
    </row>
    <row r="21" spans="5:48">
      <c r="E21" t="s">
        <v>1922</v>
      </c>
      <c r="F21">
        <f>'TRA TECH'!$Q$1</f>
        <v>2020</v>
      </c>
      <c r="G21" t="str">
        <f t="shared" si="0"/>
        <v>TRAETH</v>
      </c>
      <c r="H21" t="str">
        <f>'TRA TECH'!$J18</f>
        <v>TRAPASCARPHEVPGSL20</v>
      </c>
      <c r="I21" t="str">
        <f>'TRA TECH'!$H18</f>
        <v>TRAETH</v>
      </c>
      <c r="K21" t="str">
        <f t="shared" si="1"/>
        <v>TRANOX</v>
      </c>
      <c r="L21" s="313">
        <f>_xlfn.IFNA(_xlfn.XLOOKUP(_xlfn.XLOOKUP(LEFT(H21,LEN(H21)-2),TRA_Mapping!$C:$C,TRA_Mapping!$B:$B),TRA_Pollutants!$B:$B,TRA_Pollutants!$L:$L)*_xlfn.XLOOKUP(_xlfn.XLOOKUP(LEFT(H21,LEN(H21)-2),TRA_Mapping!$C:$C,TRA_Mapping!$B:$B),TRA_Pollutants!$B:$B,TRA_Pollutants!$E:$E),0)</f>
        <v>3.9490691174737746E-2</v>
      </c>
      <c r="Q21" t="s">
        <v>1922</v>
      </c>
      <c r="R21">
        <f>'TRA TECH'!$Q$1</f>
        <v>2020</v>
      </c>
      <c r="S21" t="str">
        <f t="shared" si="2"/>
        <v>TRAETH</v>
      </c>
      <c r="T21" t="str">
        <f>'TRA TECH'!$J18</f>
        <v>TRAPASCARPHEVPGSL20</v>
      </c>
      <c r="U21" t="str">
        <f>'TRA TECH'!$H18</f>
        <v>TRAETH</v>
      </c>
      <c r="W21" t="str">
        <f t="shared" si="3"/>
        <v>TRASO2</v>
      </c>
      <c r="X21" s="313">
        <f>_xlfn.IFNA(_xlfn.XLOOKUP(_xlfn.XLOOKUP(LEFT(T21,LEN(T21)-2),TRA_Mapping!$C:$C,TRA_Mapping!$B:$B),TRA_Pollutants!$B:$B,TRA_Pollutants!U:U)*_xlfn.XLOOKUP(_xlfn.XLOOKUP(LEFT(T21,LEN(T21)-2),TRA_Mapping!$C:$C,TRA_Mapping!$B:$B),TRA_Pollutants!$B:$B,TRA_Pollutants!$E:$E),0)</f>
        <v>5.7268231205871169E-4</v>
      </c>
      <c r="AC21" t="s">
        <v>1922</v>
      </c>
      <c r="AD21">
        <f>'TRA TECH'!$Q$1</f>
        <v>2020</v>
      </c>
      <c r="AE21" t="str">
        <f t="shared" si="4"/>
        <v>TRAETH</v>
      </c>
      <c r="AF21" t="str">
        <f>'TRA TECH'!$J18</f>
        <v>TRAPASCARPHEVPGSL20</v>
      </c>
      <c r="AG21" t="str">
        <f>'TRA TECH'!$H18</f>
        <v>TRAETH</v>
      </c>
      <c r="AI21" t="str">
        <f t="shared" si="5"/>
        <v>TRAPM25</v>
      </c>
      <c r="AJ21" s="313">
        <f>_xlfn.XLOOKUP(_xlfn.XLOOKUP(LEFT(AF21,LEN(AF21)-2),TRA_Mapping!$C:$C,TRA_Mapping!$B:$B),TRA_Pollutants!$B:$B,TRA_Pollutants!AD:AD)*_xlfn.XLOOKUP(_xlfn.XLOOKUP(LEFT(AF21,LEN(AF21)-2),TRA_Mapping!$C:$C,TRA_Mapping!$B:$B),TRA_Pollutants!$B:$B,TRA_Pollutants!$E:$E)</f>
        <v>9.7571662039264932E-3</v>
      </c>
      <c r="AO21" t="s">
        <v>1922</v>
      </c>
      <c r="AP21">
        <f>'TRA TECH'!$Q$1</f>
        <v>2020</v>
      </c>
      <c r="AQ21" t="str">
        <f t="shared" si="6"/>
        <v>TRAETH</v>
      </c>
      <c r="AR21" t="str">
        <f>'TRA TECH'!$J18</f>
        <v>TRAPASCARPHEVPGSL20</v>
      </c>
      <c r="AS21" t="str">
        <f>'TRA TECH'!$H18</f>
        <v>TRAETH</v>
      </c>
      <c r="AU21" t="str">
        <f t="shared" si="7"/>
        <v>TRAPM10</v>
      </c>
      <c r="AV21" s="313">
        <f>_xlfn.XLOOKUP(_xlfn.XLOOKUP(LEFT(AR21,LEN(AR21)-2),TRA_Mapping!$C:$C,TRA_Mapping!$B:$B),TRA_Pollutants!$B:$B,TRA_Pollutants!AM:AM)*_xlfn.XLOOKUP(_xlfn.XLOOKUP(LEFT(AR21,LEN(AR21)-2),TRA_Mapping!$C:$C,TRA_Mapping!$B:$B),TRA_Pollutants!$B:$B,TRA_Pollutants!$E:$E)</f>
        <v>2.6005158340594563E-3</v>
      </c>
    </row>
    <row r="22" spans="5:48">
      <c r="E22" t="s">
        <v>1922</v>
      </c>
      <c r="F22">
        <f>'TRA TECH'!$Q$1</f>
        <v>2020</v>
      </c>
      <c r="G22" t="str">
        <f t="shared" si="0"/>
        <v>TRABAT</v>
      </c>
      <c r="H22" t="str">
        <f>'TRA TECH'!$J19</f>
        <v>TRAPASCARPHEVPGSL20</v>
      </c>
      <c r="I22" t="str">
        <f>'TRA TECH'!$H19</f>
        <v>TRABAT</v>
      </c>
      <c r="K22" t="str">
        <f t="shared" si="1"/>
        <v>TRANOX</v>
      </c>
      <c r="L22" s="313">
        <f>_xlfn.IFNA(_xlfn.XLOOKUP(_xlfn.XLOOKUP(LEFT(H22,LEN(H22)-2),TRA_Mapping!$C:$C,TRA_Mapping!$B:$B),TRA_Pollutants!$B:$B,TRA_Pollutants!$L:$L)*_xlfn.XLOOKUP(_xlfn.XLOOKUP(LEFT(H22,LEN(H22)-2),TRA_Mapping!$C:$C,TRA_Mapping!$B:$B),TRA_Pollutants!$B:$B,TRA_Pollutants!$E:$E),0)</f>
        <v>3.9490691174737746E-2</v>
      </c>
      <c r="Q22" t="s">
        <v>1922</v>
      </c>
      <c r="R22">
        <f>'TRA TECH'!$Q$1</f>
        <v>2020</v>
      </c>
      <c r="S22" t="str">
        <f t="shared" si="2"/>
        <v>TRABAT</v>
      </c>
      <c r="T22" t="str">
        <f>'TRA TECH'!$J19</f>
        <v>TRAPASCARPHEVPGSL20</v>
      </c>
      <c r="U22" t="str">
        <f>'TRA TECH'!$H19</f>
        <v>TRABAT</v>
      </c>
      <c r="W22" t="str">
        <f t="shared" si="3"/>
        <v>TRASO2</v>
      </c>
      <c r="X22" s="313">
        <f>_xlfn.IFNA(_xlfn.XLOOKUP(_xlfn.XLOOKUP(LEFT(T22,LEN(T22)-2),TRA_Mapping!$C:$C,TRA_Mapping!$B:$B),TRA_Pollutants!$B:$B,TRA_Pollutants!U:U)*_xlfn.XLOOKUP(_xlfn.XLOOKUP(LEFT(T22,LEN(T22)-2),TRA_Mapping!$C:$C,TRA_Mapping!$B:$B),TRA_Pollutants!$B:$B,TRA_Pollutants!$E:$E),0)</f>
        <v>5.7268231205871169E-4</v>
      </c>
      <c r="AC22" t="s">
        <v>1922</v>
      </c>
      <c r="AD22">
        <f>'TRA TECH'!$Q$1</f>
        <v>2020</v>
      </c>
      <c r="AE22" t="str">
        <f t="shared" si="4"/>
        <v>TRABAT</v>
      </c>
      <c r="AF22" t="str">
        <f>'TRA TECH'!$J19</f>
        <v>TRAPASCARPHEVPGSL20</v>
      </c>
      <c r="AG22" t="str">
        <f>'TRA TECH'!$H19</f>
        <v>TRABAT</v>
      </c>
      <c r="AI22" t="str">
        <f t="shared" si="5"/>
        <v>TRAPM25</v>
      </c>
      <c r="AJ22" s="313">
        <f>_xlfn.XLOOKUP(_xlfn.XLOOKUP(LEFT(AF22,LEN(AF22)-2),TRA_Mapping!$C:$C,TRA_Mapping!$B:$B),TRA_Pollutants!$B:$B,TRA_Pollutants!AD:AD)*_xlfn.XLOOKUP(_xlfn.XLOOKUP(LEFT(AF22,LEN(AF22)-2),TRA_Mapping!$C:$C,TRA_Mapping!$B:$B),TRA_Pollutants!$B:$B,TRA_Pollutants!$E:$E)</f>
        <v>9.7571662039264932E-3</v>
      </c>
      <c r="AO22" t="s">
        <v>1922</v>
      </c>
      <c r="AP22">
        <f>'TRA TECH'!$Q$1</f>
        <v>2020</v>
      </c>
      <c r="AQ22" t="str">
        <f t="shared" si="6"/>
        <v>TRABAT</v>
      </c>
      <c r="AR22" t="str">
        <f>'TRA TECH'!$J19</f>
        <v>TRAPASCARPHEVPGSL20</v>
      </c>
      <c r="AS22" t="str">
        <f>'TRA TECH'!$H19</f>
        <v>TRABAT</v>
      </c>
      <c r="AU22" t="str">
        <f t="shared" si="7"/>
        <v>TRAPM10</v>
      </c>
      <c r="AV22" s="313">
        <f>_xlfn.XLOOKUP(_xlfn.XLOOKUP(LEFT(AR22,LEN(AR22)-2),TRA_Mapping!$C:$C,TRA_Mapping!$B:$B),TRA_Pollutants!$B:$B,TRA_Pollutants!AM:AM)*_xlfn.XLOOKUP(_xlfn.XLOOKUP(LEFT(AR22,LEN(AR22)-2),TRA_Mapping!$C:$C,TRA_Mapping!$B:$B),TRA_Pollutants!$B:$B,TRA_Pollutants!$E:$E)</f>
        <v>2.6005158340594563E-3</v>
      </c>
    </row>
    <row r="23" spans="5:48">
      <c r="E23" t="s">
        <v>1922</v>
      </c>
      <c r="F23">
        <f>'TRA TECH'!$Q$1</f>
        <v>2020</v>
      </c>
      <c r="G23" t="str">
        <f t="shared" si="0"/>
        <v>TRAGSL</v>
      </c>
      <c r="H23" t="str">
        <f>'TRA TECH'!$J20</f>
        <v>TRAPASCARPHEVEGSL20</v>
      </c>
      <c r="I23" t="str">
        <f>'TRA TECH'!$H20</f>
        <v>TRAGSL</v>
      </c>
      <c r="K23" t="str">
        <f t="shared" si="1"/>
        <v>TRANOX</v>
      </c>
      <c r="L23" s="313">
        <f>_xlfn.IFNA(_xlfn.XLOOKUP(_xlfn.XLOOKUP(LEFT(H23,LEN(H23)-2),TRA_Mapping!$C:$C,TRA_Mapping!$B:$B),TRA_Pollutants!$B:$B,TRA_Pollutants!$L:$L)*_xlfn.XLOOKUP(_xlfn.XLOOKUP(LEFT(H23,LEN(H23)-2),TRA_Mapping!$C:$C,TRA_Mapping!$B:$B),TRA_Pollutants!$B:$B,TRA_Pollutants!$E:$E),0)</f>
        <v>3.9490691174737746E-2</v>
      </c>
      <c r="Q23" t="s">
        <v>1922</v>
      </c>
      <c r="R23">
        <f>'TRA TECH'!$Q$1</f>
        <v>2020</v>
      </c>
      <c r="S23" t="str">
        <f t="shared" si="2"/>
        <v>TRAGSL</v>
      </c>
      <c r="T23" t="str">
        <f>'TRA TECH'!$J20</f>
        <v>TRAPASCARPHEVEGSL20</v>
      </c>
      <c r="U23" t="str">
        <f>'TRA TECH'!$H20</f>
        <v>TRAGSL</v>
      </c>
      <c r="W23" t="str">
        <f t="shared" si="3"/>
        <v>TRASO2</v>
      </c>
      <c r="X23" s="313">
        <f>_xlfn.IFNA(_xlfn.XLOOKUP(_xlfn.XLOOKUP(LEFT(T23,LEN(T23)-2),TRA_Mapping!$C:$C,TRA_Mapping!$B:$B),TRA_Pollutants!$B:$B,TRA_Pollutants!U:U)*_xlfn.XLOOKUP(_xlfn.XLOOKUP(LEFT(T23,LEN(T23)-2),TRA_Mapping!$C:$C,TRA_Mapping!$B:$B),TRA_Pollutants!$B:$B,TRA_Pollutants!$E:$E),0)</f>
        <v>5.7268231205871169E-4</v>
      </c>
      <c r="AC23" t="s">
        <v>1922</v>
      </c>
      <c r="AD23">
        <f>'TRA TECH'!$Q$1</f>
        <v>2020</v>
      </c>
      <c r="AE23" t="str">
        <f t="shared" si="4"/>
        <v>TRAGSL</v>
      </c>
      <c r="AF23" t="str">
        <f>'TRA TECH'!$J20</f>
        <v>TRAPASCARPHEVEGSL20</v>
      </c>
      <c r="AG23" t="str">
        <f>'TRA TECH'!$H20</f>
        <v>TRAGSL</v>
      </c>
      <c r="AI23" t="str">
        <f t="shared" si="5"/>
        <v>TRAPM25</v>
      </c>
      <c r="AJ23" s="313">
        <f>_xlfn.XLOOKUP(_xlfn.XLOOKUP(LEFT(AF23,LEN(AF23)-2),TRA_Mapping!$C:$C,TRA_Mapping!$B:$B),TRA_Pollutants!$B:$B,TRA_Pollutants!AD:AD)*_xlfn.XLOOKUP(_xlfn.XLOOKUP(LEFT(AF23,LEN(AF23)-2),TRA_Mapping!$C:$C,TRA_Mapping!$B:$B),TRA_Pollutants!$B:$B,TRA_Pollutants!$E:$E)</f>
        <v>9.7571662039264932E-3</v>
      </c>
      <c r="AO23" t="s">
        <v>1922</v>
      </c>
      <c r="AP23">
        <f>'TRA TECH'!$Q$1</f>
        <v>2020</v>
      </c>
      <c r="AQ23" t="str">
        <f t="shared" si="6"/>
        <v>TRAGSL</v>
      </c>
      <c r="AR23" t="str">
        <f>'TRA TECH'!$J20</f>
        <v>TRAPASCARPHEVEGSL20</v>
      </c>
      <c r="AS23" t="str">
        <f>'TRA TECH'!$H20</f>
        <v>TRAGSL</v>
      </c>
      <c r="AU23" t="str">
        <f t="shared" si="7"/>
        <v>TRAPM10</v>
      </c>
      <c r="AV23" s="313">
        <f>_xlfn.XLOOKUP(_xlfn.XLOOKUP(LEFT(AR23,LEN(AR23)-2),TRA_Mapping!$C:$C,TRA_Mapping!$B:$B),TRA_Pollutants!$B:$B,TRA_Pollutants!AM:AM)*_xlfn.XLOOKUP(_xlfn.XLOOKUP(LEFT(AR23,LEN(AR23)-2),TRA_Mapping!$C:$C,TRA_Mapping!$B:$B),TRA_Pollutants!$B:$B,TRA_Pollutants!$E:$E)</f>
        <v>2.6005158340594563E-3</v>
      </c>
    </row>
    <row r="24" spans="5:48">
      <c r="E24" t="s">
        <v>1922</v>
      </c>
      <c r="F24">
        <f>'TRA TECH'!$Q$1</f>
        <v>2020</v>
      </c>
      <c r="G24" t="str">
        <f t="shared" si="0"/>
        <v>TRAETH</v>
      </c>
      <c r="H24" t="str">
        <f>'TRA TECH'!$J21</f>
        <v>TRAPASCARPHEVEGSL20</v>
      </c>
      <c r="I24" t="str">
        <f>'TRA TECH'!$H21</f>
        <v>TRAETH</v>
      </c>
      <c r="K24" t="str">
        <f t="shared" si="1"/>
        <v>TRANOX</v>
      </c>
      <c r="L24" s="313">
        <f>_xlfn.IFNA(_xlfn.XLOOKUP(_xlfn.XLOOKUP(LEFT(H24,LEN(H24)-2),TRA_Mapping!$C:$C,TRA_Mapping!$B:$B),TRA_Pollutants!$B:$B,TRA_Pollutants!$L:$L)*_xlfn.XLOOKUP(_xlfn.XLOOKUP(LEFT(H24,LEN(H24)-2),TRA_Mapping!$C:$C,TRA_Mapping!$B:$B),TRA_Pollutants!$B:$B,TRA_Pollutants!$E:$E),0)</f>
        <v>3.9490691174737746E-2</v>
      </c>
      <c r="Q24" t="s">
        <v>1922</v>
      </c>
      <c r="R24">
        <f>'TRA TECH'!$Q$1</f>
        <v>2020</v>
      </c>
      <c r="S24" t="str">
        <f t="shared" si="2"/>
        <v>TRAETH</v>
      </c>
      <c r="T24" t="str">
        <f>'TRA TECH'!$J21</f>
        <v>TRAPASCARPHEVEGSL20</v>
      </c>
      <c r="U24" t="str">
        <f>'TRA TECH'!$H21</f>
        <v>TRAETH</v>
      </c>
      <c r="W24" t="str">
        <f t="shared" si="3"/>
        <v>TRASO2</v>
      </c>
      <c r="X24" s="313">
        <f>_xlfn.IFNA(_xlfn.XLOOKUP(_xlfn.XLOOKUP(LEFT(T24,LEN(T24)-2),TRA_Mapping!$C:$C,TRA_Mapping!$B:$B),TRA_Pollutants!$B:$B,TRA_Pollutants!U:U)*_xlfn.XLOOKUP(_xlfn.XLOOKUP(LEFT(T24,LEN(T24)-2),TRA_Mapping!$C:$C,TRA_Mapping!$B:$B),TRA_Pollutants!$B:$B,TRA_Pollutants!$E:$E),0)</f>
        <v>5.7268231205871169E-4</v>
      </c>
      <c r="AC24" t="s">
        <v>1922</v>
      </c>
      <c r="AD24">
        <f>'TRA TECH'!$Q$1</f>
        <v>2020</v>
      </c>
      <c r="AE24" t="str">
        <f t="shared" si="4"/>
        <v>TRAETH</v>
      </c>
      <c r="AF24" t="str">
        <f>'TRA TECH'!$J21</f>
        <v>TRAPASCARPHEVEGSL20</v>
      </c>
      <c r="AG24" t="str">
        <f>'TRA TECH'!$H21</f>
        <v>TRAETH</v>
      </c>
      <c r="AI24" t="str">
        <f t="shared" si="5"/>
        <v>TRAPM25</v>
      </c>
      <c r="AJ24" s="313">
        <f>_xlfn.XLOOKUP(_xlfn.XLOOKUP(LEFT(AF24,LEN(AF24)-2),TRA_Mapping!$C:$C,TRA_Mapping!$B:$B),TRA_Pollutants!$B:$B,TRA_Pollutants!AD:AD)*_xlfn.XLOOKUP(_xlfn.XLOOKUP(LEFT(AF24,LEN(AF24)-2),TRA_Mapping!$C:$C,TRA_Mapping!$B:$B),TRA_Pollutants!$B:$B,TRA_Pollutants!$E:$E)</f>
        <v>9.7571662039264932E-3</v>
      </c>
      <c r="AO24" t="s">
        <v>1922</v>
      </c>
      <c r="AP24">
        <f>'TRA TECH'!$Q$1</f>
        <v>2020</v>
      </c>
      <c r="AQ24" t="str">
        <f t="shared" si="6"/>
        <v>TRAETH</v>
      </c>
      <c r="AR24" t="str">
        <f>'TRA TECH'!$J21</f>
        <v>TRAPASCARPHEVEGSL20</v>
      </c>
      <c r="AS24" t="str">
        <f>'TRA TECH'!$H21</f>
        <v>TRAETH</v>
      </c>
      <c r="AU24" t="str">
        <f t="shared" si="7"/>
        <v>TRAPM10</v>
      </c>
      <c r="AV24" s="313">
        <f>_xlfn.XLOOKUP(_xlfn.XLOOKUP(LEFT(AR24,LEN(AR24)-2),TRA_Mapping!$C:$C,TRA_Mapping!$B:$B),TRA_Pollutants!$B:$B,TRA_Pollutants!AM:AM)*_xlfn.XLOOKUP(_xlfn.XLOOKUP(LEFT(AR24,LEN(AR24)-2),TRA_Mapping!$C:$C,TRA_Mapping!$B:$B),TRA_Pollutants!$B:$B,TRA_Pollutants!$E:$E)</f>
        <v>2.6005158340594563E-3</v>
      </c>
    </row>
    <row r="25" spans="5:48">
      <c r="E25" t="s">
        <v>1922</v>
      </c>
      <c r="F25">
        <f>'TRA TECH'!$Q$1</f>
        <v>2020</v>
      </c>
      <c r="G25" t="str">
        <f t="shared" si="0"/>
        <v>TRABAT</v>
      </c>
      <c r="H25" t="str">
        <f>'TRA TECH'!$J22</f>
        <v>TRAPASCARPHEVEGSL20</v>
      </c>
      <c r="I25" t="str">
        <f>'TRA TECH'!$H22</f>
        <v>TRABAT</v>
      </c>
      <c r="K25" t="str">
        <f t="shared" si="1"/>
        <v>TRANOX</v>
      </c>
      <c r="L25" s="313">
        <f>_xlfn.IFNA(_xlfn.XLOOKUP(_xlfn.XLOOKUP(LEFT(H25,LEN(H25)-2),TRA_Mapping!$C:$C,TRA_Mapping!$B:$B),TRA_Pollutants!$B:$B,TRA_Pollutants!$L:$L)*_xlfn.XLOOKUP(_xlfn.XLOOKUP(LEFT(H25,LEN(H25)-2),TRA_Mapping!$C:$C,TRA_Mapping!$B:$B),TRA_Pollutants!$B:$B,TRA_Pollutants!$E:$E),0)</f>
        <v>3.9490691174737746E-2</v>
      </c>
      <c r="Q25" t="s">
        <v>1922</v>
      </c>
      <c r="R25">
        <f>'TRA TECH'!$Q$1</f>
        <v>2020</v>
      </c>
      <c r="S25" t="str">
        <f t="shared" si="2"/>
        <v>TRABAT</v>
      </c>
      <c r="T25" t="str">
        <f>'TRA TECH'!$J22</f>
        <v>TRAPASCARPHEVEGSL20</v>
      </c>
      <c r="U25" t="str">
        <f>'TRA TECH'!$H22</f>
        <v>TRABAT</v>
      </c>
      <c r="W25" t="str">
        <f t="shared" si="3"/>
        <v>TRASO2</v>
      </c>
      <c r="X25" s="313">
        <f>_xlfn.IFNA(_xlfn.XLOOKUP(_xlfn.XLOOKUP(LEFT(T25,LEN(T25)-2),TRA_Mapping!$C:$C,TRA_Mapping!$B:$B),TRA_Pollutants!$B:$B,TRA_Pollutants!U:U)*_xlfn.XLOOKUP(_xlfn.XLOOKUP(LEFT(T25,LEN(T25)-2),TRA_Mapping!$C:$C,TRA_Mapping!$B:$B),TRA_Pollutants!$B:$B,TRA_Pollutants!$E:$E),0)</f>
        <v>5.7268231205871169E-4</v>
      </c>
      <c r="AC25" t="s">
        <v>1922</v>
      </c>
      <c r="AD25">
        <f>'TRA TECH'!$Q$1</f>
        <v>2020</v>
      </c>
      <c r="AE25" t="str">
        <f t="shared" si="4"/>
        <v>TRABAT</v>
      </c>
      <c r="AF25" t="str">
        <f>'TRA TECH'!$J22</f>
        <v>TRAPASCARPHEVEGSL20</v>
      </c>
      <c r="AG25" t="str">
        <f>'TRA TECH'!$H22</f>
        <v>TRABAT</v>
      </c>
      <c r="AI25" t="str">
        <f t="shared" si="5"/>
        <v>TRAPM25</v>
      </c>
      <c r="AJ25" s="313">
        <f>_xlfn.XLOOKUP(_xlfn.XLOOKUP(LEFT(AF25,LEN(AF25)-2),TRA_Mapping!$C:$C,TRA_Mapping!$B:$B),TRA_Pollutants!$B:$B,TRA_Pollutants!AD:AD)*_xlfn.XLOOKUP(_xlfn.XLOOKUP(LEFT(AF25,LEN(AF25)-2),TRA_Mapping!$C:$C,TRA_Mapping!$B:$B),TRA_Pollutants!$B:$B,TRA_Pollutants!$E:$E)</f>
        <v>9.7571662039264932E-3</v>
      </c>
      <c r="AO25" t="s">
        <v>1922</v>
      </c>
      <c r="AP25">
        <f>'TRA TECH'!$Q$1</f>
        <v>2020</v>
      </c>
      <c r="AQ25" t="str">
        <f t="shared" si="6"/>
        <v>TRABAT</v>
      </c>
      <c r="AR25" t="str">
        <f>'TRA TECH'!$J22</f>
        <v>TRAPASCARPHEVEGSL20</v>
      </c>
      <c r="AS25" t="str">
        <f>'TRA TECH'!$H22</f>
        <v>TRABAT</v>
      </c>
      <c r="AU25" t="str">
        <f t="shared" si="7"/>
        <v>TRAPM10</v>
      </c>
      <c r="AV25" s="313">
        <f>_xlfn.XLOOKUP(_xlfn.XLOOKUP(LEFT(AR25,LEN(AR25)-2),TRA_Mapping!$C:$C,TRA_Mapping!$B:$B),TRA_Pollutants!$B:$B,TRA_Pollutants!AM:AM)*_xlfn.XLOOKUP(_xlfn.XLOOKUP(LEFT(AR25,LEN(AR25)-2),TRA_Mapping!$C:$C,TRA_Mapping!$B:$B),TRA_Pollutants!$B:$B,TRA_Pollutants!$E:$E)</f>
        <v>2.6005158340594563E-3</v>
      </c>
    </row>
    <row r="26" spans="5:48">
      <c r="E26" t="s">
        <v>1922</v>
      </c>
      <c r="F26">
        <f>'TRA TECH'!$Q$1</f>
        <v>2020</v>
      </c>
      <c r="G26" t="str">
        <f t="shared" si="0"/>
        <v>TRADSL</v>
      </c>
      <c r="H26" t="str">
        <f>'TRA TECH'!$J23</f>
        <v>TRAPASCARICEVDSL20</v>
      </c>
      <c r="I26" t="str">
        <f>'TRA TECH'!$H23</f>
        <v>TRADSL</v>
      </c>
      <c r="K26" t="str">
        <f t="shared" si="1"/>
        <v>TRANOX</v>
      </c>
      <c r="L26" s="313">
        <f>_xlfn.IFNA(_xlfn.XLOOKUP(_xlfn.XLOOKUP(LEFT(H26,LEN(H26)-2),TRA_Mapping!$C:$C,TRA_Mapping!$B:$B),TRA_Pollutants!$B:$B,TRA_Pollutants!$L:$L)*_xlfn.XLOOKUP(_xlfn.XLOOKUP(LEFT(H26,LEN(H26)-2),TRA_Mapping!$C:$C,TRA_Mapping!$B:$B),TRA_Pollutants!$B:$B,TRA_Pollutants!$E:$E),0)</f>
        <v>5.3796871483718131E-2</v>
      </c>
      <c r="Q26" t="s">
        <v>1922</v>
      </c>
      <c r="R26">
        <f>'TRA TECH'!$Q$1</f>
        <v>2020</v>
      </c>
      <c r="S26" t="str">
        <f t="shared" si="2"/>
        <v>TRADSL</v>
      </c>
      <c r="T26" t="str">
        <f>'TRA TECH'!$J23</f>
        <v>TRAPASCARICEVDSL20</v>
      </c>
      <c r="U26" t="str">
        <f>'TRA TECH'!$H23</f>
        <v>TRADSL</v>
      </c>
      <c r="W26" t="str">
        <f t="shared" si="3"/>
        <v>TRASO2</v>
      </c>
      <c r="X26" s="313">
        <f>_xlfn.IFNA(_xlfn.XLOOKUP(_xlfn.XLOOKUP(LEFT(T26,LEN(T26)-2),TRA_Mapping!$C:$C,TRA_Mapping!$B:$B),TRA_Pollutants!$B:$B,TRA_Pollutants!U:U)*_xlfn.XLOOKUP(_xlfn.XLOOKUP(LEFT(T26,LEN(T26)-2),TRA_Mapping!$C:$C,TRA_Mapping!$B:$B),TRA_Pollutants!$B:$B,TRA_Pollutants!$E:$E),0)</f>
        <v>9.1596795048490135E-4</v>
      </c>
      <c r="AC26" t="s">
        <v>1922</v>
      </c>
      <c r="AD26">
        <f>'TRA TECH'!$Q$1</f>
        <v>2020</v>
      </c>
      <c r="AE26" t="str">
        <f t="shared" si="4"/>
        <v>TRADSL</v>
      </c>
      <c r="AF26" t="str">
        <f>'TRA TECH'!$J23</f>
        <v>TRAPASCARICEVDSL20</v>
      </c>
      <c r="AG26" t="str">
        <f>'TRA TECH'!$H23</f>
        <v>TRADSL</v>
      </c>
      <c r="AI26" t="str">
        <f t="shared" si="5"/>
        <v>TRAPM25</v>
      </c>
      <c r="AJ26" s="313">
        <f>_xlfn.XLOOKUP(_xlfn.XLOOKUP(LEFT(AF26,LEN(AF26)-2),TRA_Mapping!$C:$C,TRA_Mapping!$B:$B),TRA_Pollutants!$B:$B,TRA_Pollutants!AD:AD)*_xlfn.XLOOKUP(_xlfn.XLOOKUP(LEFT(AF26,LEN(AF26)-2),TRA_Mapping!$C:$C,TRA_Mapping!$B:$B),TRA_Pollutants!$B:$B,TRA_Pollutants!$E:$E)</f>
        <v>1.0966298766004301E-2</v>
      </c>
      <c r="AO26" t="s">
        <v>1922</v>
      </c>
      <c r="AP26">
        <f>'TRA TECH'!$Q$1</f>
        <v>2020</v>
      </c>
      <c r="AQ26" t="str">
        <f t="shared" si="6"/>
        <v>TRADSL</v>
      </c>
      <c r="AR26" t="str">
        <f>'TRA TECH'!$J23</f>
        <v>TRAPASCARICEVDSL20</v>
      </c>
      <c r="AS26" t="str">
        <f>'TRA TECH'!$H23</f>
        <v>TRADSL</v>
      </c>
      <c r="AU26" t="str">
        <f t="shared" si="7"/>
        <v>TRAPM10</v>
      </c>
      <c r="AV26" s="313">
        <f>_xlfn.XLOOKUP(_xlfn.XLOOKUP(LEFT(AR26,LEN(AR26)-2),TRA_Mapping!$C:$C,TRA_Mapping!$B:$B),TRA_Pollutants!$B:$B,TRA_Pollutants!AM:AM)*_xlfn.XLOOKUP(_xlfn.XLOOKUP(LEFT(AR26,LEN(AR26)-2),TRA_Mapping!$C:$C,TRA_Mapping!$B:$B),TRA_Pollutants!$B:$B,TRA_Pollutants!$E:$E)</f>
        <v>2.7403060019049073E-3</v>
      </c>
    </row>
    <row r="27" spans="5:48">
      <c r="E27" t="s">
        <v>1922</v>
      </c>
      <c r="F27">
        <f>'TRA TECH'!$Q$1</f>
        <v>2020</v>
      </c>
      <c r="G27" t="str">
        <f t="shared" si="0"/>
        <v>TRARDS</v>
      </c>
      <c r="H27" t="str">
        <f>'TRA TECH'!$J24</f>
        <v>TRAPASCARICEVDSL20</v>
      </c>
      <c r="I27" t="str">
        <f>'TRA TECH'!$H24</f>
        <v>TRARDS</v>
      </c>
      <c r="K27" t="str">
        <f t="shared" si="1"/>
        <v>TRANOX</v>
      </c>
      <c r="L27" s="313">
        <f>_xlfn.IFNA(_xlfn.XLOOKUP(_xlfn.XLOOKUP(LEFT(H27,LEN(H27)-2),TRA_Mapping!$C:$C,TRA_Mapping!$B:$B),TRA_Pollutants!$B:$B,TRA_Pollutants!$L:$L)*_xlfn.XLOOKUP(_xlfn.XLOOKUP(LEFT(H27,LEN(H27)-2),TRA_Mapping!$C:$C,TRA_Mapping!$B:$B),TRA_Pollutants!$B:$B,TRA_Pollutants!$E:$E),0)</f>
        <v>5.3796871483718131E-2</v>
      </c>
      <c r="Q27" t="s">
        <v>1922</v>
      </c>
      <c r="R27">
        <f>'TRA TECH'!$Q$1</f>
        <v>2020</v>
      </c>
      <c r="S27" t="str">
        <f t="shared" si="2"/>
        <v>TRARDS</v>
      </c>
      <c r="T27" t="str">
        <f>'TRA TECH'!$J24</f>
        <v>TRAPASCARICEVDSL20</v>
      </c>
      <c r="U27" t="str">
        <f>'TRA TECH'!$H24</f>
        <v>TRARDS</v>
      </c>
      <c r="W27" t="str">
        <f t="shared" si="3"/>
        <v>TRASO2</v>
      </c>
      <c r="X27" s="313">
        <f>_xlfn.IFNA(_xlfn.XLOOKUP(_xlfn.XLOOKUP(LEFT(T27,LEN(T27)-2),TRA_Mapping!$C:$C,TRA_Mapping!$B:$B),TRA_Pollutants!$B:$B,TRA_Pollutants!U:U)*_xlfn.XLOOKUP(_xlfn.XLOOKUP(LEFT(T27,LEN(T27)-2),TRA_Mapping!$C:$C,TRA_Mapping!$B:$B),TRA_Pollutants!$B:$B,TRA_Pollutants!$E:$E),0)</f>
        <v>9.1596795048490135E-4</v>
      </c>
      <c r="AC27" t="s">
        <v>1922</v>
      </c>
      <c r="AD27">
        <f>'TRA TECH'!$Q$1</f>
        <v>2020</v>
      </c>
      <c r="AE27" t="str">
        <f t="shared" si="4"/>
        <v>TRARDS</v>
      </c>
      <c r="AF27" t="str">
        <f>'TRA TECH'!$J24</f>
        <v>TRAPASCARICEVDSL20</v>
      </c>
      <c r="AG27" t="str">
        <f>'TRA TECH'!$H24</f>
        <v>TRARDS</v>
      </c>
      <c r="AI27" t="str">
        <f t="shared" si="5"/>
        <v>TRAPM25</v>
      </c>
      <c r="AJ27" s="313">
        <f>_xlfn.XLOOKUP(_xlfn.XLOOKUP(LEFT(AF27,LEN(AF27)-2),TRA_Mapping!$C:$C,TRA_Mapping!$B:$B),TRA_Pollutants!$B:$B,TRA_Pollutants!AD:AD)*_xlfn.XLOOKUP(_xlfn.XLOOKUP(LEFT(AF27,LEN(AF27)-2),TRA_Mapping!$C:$C,TRA_Mapping!$B:$B),TRA_Pollutants!$B:$B,TRA_Pollutants!$E:$E)</f>
        <v>1.0966298766004301E-2</v>
      </c>
      <c r="AO27" t="s">
        <v>1922</v>
      </c>
      <c r="AP27">
        <f>'TRA TECH'!$Q$1</f>
        <v>2020</v>
      </c>
      <c r="AQ27" t="str">
        <f t="shared" si="6"/>
        <v>TRARDS</v>
      </c>
      <c r="AR27" t="str">
        <f>'TRA TECH'!$J24</f>
        <v>TRAPASCARICEVDSL20</v>
      </c>
      <c r="AS27" t="str">
        <f>'TRA TECH'!$H24</f>
        <v>TRARDS</v>
      </c>
      <c r="AU27" t="str">
        <f t="shared" si="7"/>
        <v>TRAPM10</v>
      </c>
      <c r="AV27" s="313">
        <f>_xlfn.XLOOKUP(_xlfn.XLOOKUP(LEFT(AR27,LEN(AR27)-2),TRA_Mapping!$C:$C,TRA_Mapping!$B:$B),TRA_Pollutants!$B:$B,TRA_Pollutants!AM:AM)*_xlfn.XLOOKUP(_xlfn.XLOOKUP(LEFT(AR27,LEN(AR27)-2),TRA_Mapping!$C:$C,TRA_Mapping!$B:$B),TRA_Pollutants!$B:$B,TRA_Pollutants!$E:$E)</f>
        <v>2.7403060019049073E-3</v>
      </c>
    </row>
    <row r="28" spans="5:48">
      <c r="E28" t="s">
        <v>1922</v>
      </c>
      <c r="F28">
        <f>'TRA TECH'!$Q$1</f>
        <v>2020</v>
      </c>
      <c r="G28" t="str">
        <f t="shared" si="0"/>
        <v>TRABDS</v>
      </c>
      <c r="H28" t="str">
        <f>'TRA TECH'!$J25</f>
        <v>TRAPASCARICEVDSL20</v>
      </c>
      <c r="I28" t="str">
        <f>'TRA TECH'!$H25</f>
        <v>TRABDS</v>
      </c>
      <c r="K28" t="str">
        <f t="shared" si="1"/>
        <v>TRANOX</v>
      </c>
      <c r="L28" s="313">
        <f>_xlfn.IFNA(_xlfn.XLOOKUP(_xlfn.XLOOKUP(LEFT(H28,LEN(H28)-2),TRA_Mapping!$C:$C,TRA_Mapping!$B:$B),TRA_Pollutants!$B:$B,TRA_Pollutants!$L:$L)*_xlfn.XLOOKUP(_xlfn.XLOOKUP(LEFT(H28,LEN(H28)-2),TRA_Mapping!$C:$C,TRA_Mapping!$B:$B),TRA_Pollutants!$B:$B,TRA_Pollutants!$E:$E),0)</f>
        <v>5.3796871483718131E-2</v>
      </c>
      <c r="Q28" t="s">
        <v>1922</v>
      </c>
      <c r="R28">
        <f>'TRA TECH'!$Q$1</f>
        <v>2020</v>
      </c>
      <c r="S28" t="str">
        <f t="shared" si="2"/>
        <v>TRABDS</v>
      </c>
      <c r="T28" t="str">
        <f>'TRA TECH'!$J25</f>
        <v>TRAPASCARICEVDSL20</v>
      </c>
      <c r="U28" t="str">
        <f>'TRA TECH'!$H25</f>
        <v>TRABDS</v>
      </c>
      <c r="W28" t="str">
        <f t="shared" si="3"/>
        <v>TRASO2</v>
      </c>
      <c r="X28" s="313">
        <f>_xlfn.IFNA(_xlfn.XLOOKUP(_xlfn.XLOOKUP(LEFT(T28,LEN(T28)-2),TRA_Mapping!$C:$C,TRA_Mapping!$B:$B),TRA_Pollutants!$B:$B,TRA_Pollutants!U:U)*_xlfn.XLOOKUP(_xlfn.XLOOKUP(LEFT(T28,LEN(T28)-2),TRA_Mapping!$C:$C,TRA_Mapping!$B:$B),TRA_Pollutants!$B:$B,TRA_Pollutants!$E:$E),0)</f>
        <v>9.1596795048490135E-4</v>
      </c>
      <c r="AC28" t="s">
        <v>1922</v>
      </c>
      <c r="AD28">
        <f>'TRA TECH'!$Q$1</f>
        <v>2020</v>
      </c>
      <c r="AE28" t="str">
        <f t="shared" si="4"/>
        <v>TRABDS</v>
      </c>
      <c r="AF28" t="str">
        <f>'TRA TECH'!$J25</f>
        <v>TRAPASCARICEVDSL20</v>
      </c>
      <c r="AG28" t="str">
        <f>'TRA TECH'!$H25</f>
        <v>TRABDS</v>
      </c>
      <c r="AI28" t="str">
        <f t="shared" si="5"/>
        <v>TRAPM25</v>
      </c>
      <c r="AJ28" s="313">
        <f>_xlfn.XLOOKUP(_xlfn.XLOOKUP(LEFT(AF28,LEN(AF28)-2),TRA_Mapping!$C:$C,TRA_Mapping!$B:$B),TRA_Pollutants!$B:$B,TRA_Pollutants!AD:AD)*_xlfn.XLOOKUP(_xlfn.XLOOKUP(LEFT(AF28,LEN(AF28)-2),TRA_Mapping!$C:$C,TRA_Mapping!$B:$B),TRA_Pollutants!$B:$B,TRA_Pollutants!$E:$E)</f>
        <v>1.0966298766004301E-2</v>
      </c>
      <c r="AO28" t="s">
        <v>1922</v>
      </c>
      <c r="AP28">
        <f>'TRA TECH'!$Q$1</f>
        <v>2020</v>
      </c>
      <c r="AQ28" t="str">
        <f t="shared" si="6"/>
        <v>TRABDS</v>
      </c>
      <c r="AR28" t="str">
        <f>'TRA TECH'!$J25</f>
        <v>TRAPASCARICEVDSL20</v>
      </c>
      <c r="AS28" t="str">
        <f>'TRA TECH'!$H25</f>
        <v>TRABDS</v>
      </c>
      <c r="AU28" t="str">
        <f t="shared" si="7"/>
        <v>TRAPM10</v>
      </c>
      <c r="AV28" s="313">
        <f>_xlfn.XLOOKUP(_xlfn.XLOOKUP(LEFT(AR28,LEN(AR28)-2),TRA_Mapping!$C:$C,TRA_Mapping!$B:$B),TRA_Pollutants!$B:$B,TRA_Pollutants!AM:AM)*_xlfn.XLOOKUP(_xlfn.XLOOKUP(LEFT(AR28,LEN(AR28)-2),TRA_Mapping!$C:$C,TRA_Mapping!$B:$B),TRA_Pollutants!$B:$B,TRA_Pollutants!$E:$E)</f>
        <v>2.7403060019049073E-3</v>
      </c>
    </row>
    <row r="29" spans="5:48">
      <c r="E29" t="s">
        <v>1922</v>
      </c>
      <c r="F29">
        <f>'TRA TECH'!$Q$1</f>
        <v>2020</v>
      </c>
      <c r="G29" t="str">
        <f t="shared" si="0"/>
        <v>TRACNG</v>
      </c>
      <c r="H29" t="str">
        <f>'TRA TECH'!$J26</f>
        <v>TRAPASCARICEVCNG20</v>
      </c>
      <c r="I29" t="str">
        <f>'TRA TECH'!$H26</f>
        <v>TRACNG</v>
      </c>
      <c r="K29" t="str">
        <f t="shared" si="1"/>
        <v>TRANOX</v>
      </c>
      <c r="L29" s="313">
        <f>_xlfn.IFNA(_xlfn.XLOOKUP(_xlfn.XLOOKUP(LEFT(H29,LEN(H29)-2),TRA_Mapping!$C:$C,TRA_Mapping!$B:$B),TRA_Pollutants!$B:$B,TRA_Pollutants!$L:$L)*_xlfn.XLOOKUP(_xlfn.XLOOKUP(LEFT(H29,LEN(H29)-2),TRA_Mapping!$C:$C,TRA_Mapping!$B:$B),TRA_Pollutants!$B:$B,TRA_Pollutants!$E:$E),0)</f>
        <v>4.3605895247589101E-2</v>
      </c>
      <c r="Q29" t="s">
        <v>1922</v>
      </c>
      <c r="R29">
        <f>'TRA TECH'!$Q$1</f>
        <v>2020</v>
      </c>
      <c r="S29" t="str">
        <f t="shared" si="2"/>
        <v>TRACNG</v>
      </c>
      <c r="T29" t="str">
        <f>'TRA TECH'!$J26</f>
        <v>TRAPASCARICEVCNG20</v>
      </c>
      <c r="U29" t="str">
        <f>'TRA TECH'!$H26</f>
        <v>TRACNG</v>
      </c>
      <c r="W29" t="str">
        <f t="shared" si="3"/>
        <v>TRASO2</v>
      </c>
      <c r="X29" s="313">
        <f>_xlfn.IFNA(_xlfn.XLOOKUP(_xlfn.XLOOKUP(LEFT(T29,LEN(T29)-2),TRA_Mapping!$C:$C,TRA_Mapping!$B:$B),TRA_Pollutants!$B:$B,TRA_Pollutants!U:U)*_xlfn.XLOOKUP(_xlfn.XLOOKUP(LEFT(T29,LEN(T29)-2),TRA_Mapping!$C:$C,TRA_Mapping!$B:$B),TRA_Pollutants!$B:$B,TRA_Pollutants!$E:$E),0)</f>
        <v>6.323597832026337E-4</v>
      </c>
      <c r="AC29" t="s">
        <v>1922</v>
      </c>
      <c r="AD29">
        <f>'TRA TECH'!$Q$1</f>
        <v>2020</v>
      </c>
      <c r="AE29" t="str">
        <f t="shared" si="4"/>
        <v>TRACNG</v>
      </c>
      <c r="AF29" t="str">
        <f>'TRA TECH'!$J26</f>
        <v>TRAPASCARICEVCNG20</v>
      </c>
      <c r="AG29" t="str">
        <f>'TRA TECH'!$H26</f>
        <v>TRACNG</v>
      </c>
      <c r="AI29" t="str">
        <f t="shared" si="5"/>
        <v>TRAPM25</v>
      </c>
      <c r="AJ29" s="313">
        <f>_xlfn.XLOOKUP(_xlfn.XLOOKUP(LEFT(AF29,LEN(AF29)-2),TRA_Mapping!$C:$C,TRA_Mapping!$B:$B),TRA_Pollutants!$B:$B,TRA_Pollutants!AD:AD)*_xlfn.XLOOKUP(_xlfn.XLOOKUP(LEFT(AF29,LEN(AF29)-2),TRA_Mapping!$C:$C,TRA_Mapping!$B:$B),TRA_Pollutants!$B:$B,TRA_Pollutants!$E:$E)</f>
        <v>1.0773930633908713E-2</v>
      </c>
      <c r="AO29" t="s">
        <v>1922</v>
      </c>
      <c r="AP29">
        <f>'TRA TECH'!$Q$1</f>
        <v>2020</v>
      </c>
      <c r="AQ29" t="str">
        <f t="shared" si="6"/>
        <v>TRACNG</v>
      </c>
      <c r="AR29" t="str">
        <f>'TRA TECH'!$J26</f>
        <v>TRAPASCARICEVCNG20</v>
      </c>
      <c r="AS29" t="str">
        <f>'TRA TECH'!$H26</f>
        <v>TRACNG</v>
      </c>
      <c r="AU29" t="str">
        <f t="shared" si="7"/>
        <v>TRAPM10</v>
      </c>
      <c r="AV29" s="313">
        <f>_xlfn.XLOOKUP(_xlfn.XLOOKUP(LEFT(AR29,LEN(AR29)-2),TRA_Mapping!$C:$C,TRA_Mapping!$B:$B),TRA_Pollutants!$B:$B,TRA_Pollutants!AM:AM)*_xlfn.XLOOKUP(_xlfn.XLOOKUP(LEFT(AR29,LEN(AR29)-2),TRA_Mapping!$C:$C,TRA_Mapping!$B:$B),TRA_Pollutants!$B:$B,TRA_Pollutants!$E:$E)</f>
        <v>2.8715076306953641E-3</v>
      </c>
    </row>
    <row r="30" spans="5:48">
      <c r="E30" t="s">
        <v>1922</v>
      </c>
      <c r="F30">
        <f>'TRA TECH'!$Q$1</f>
        <v>2020</v>
      </c>
      <c r="G30" t="str">
        <f t="shared" si="0"/>
        <v>TRARNG</v>
      </c>
      <c r="H30" t="str">
        <f>'TRA TECH'!$J27</f>
        <v>TRAPASCARICEVCNG20</v>
      </c>
      <c r="I30" t="str">
        <f>'TRA TECH'!$H27</f>
        <v>TRARNG</v>
      </c>
      <c r="K30" t="str">
        <f t="shared" si="1"/>
        <v>TRANOX</v>
      </c>
      <c r="L30" s="313">
        <f>_xlfn.IFNA(_xlfn.XLOOKUP(_xlfn.XLOOKUP(LEFT(H30,LEN(H30)-2),TRA_Mapping!$C:$C,TRA_Mapping!$B:$B),TRA_Pollutants!$B:$B,TRA_Pollutants!$L:$L)*_xlfn.XLOOKUP(_xlfn.XLOOKUP(LEFT(H30,LEN(H30)-2),TRA_Mapping!$C:$C,TRA_Mapping!$B:$B),TRA_Pollutants!$B:$B,TRA_Pollutants!$E:$E),0)</f>
        <v>4.3605895247589101E-2</v>
      </c>
      <c r="Q30" t="s">
        <v>1922</v>
      </c>
      <c r="R30">
        <f>'TRA TECH'!$Q$1</f>
        <v>2020</v>
      </c>
      <c r="S30" t="str">
        <f t="shared" si="2"/>
        <v>TRARNG</v>
      </c>
      <c r="T30" t="str">
        <f>'TRA TECH'!$J27</f>
        <v>TRAPASCARICEVCNG20</v>
      </c>
      <c r="U30" t="str">
        <f>'TRA TECH'!$H27</f>
        <v>TRARNG</v>
      </c>
      <c r="W30" t="str">
        <f t="shared" si="3"/>
        <v>TRASO2</v>
      </c>
      <c r="X30" s="313">
        <f>_xlfn.IFNA(_xlfn.XLOOKUP(_xlfn.XLOOKUP(LEFT(T30,LEN(T30)-2),TRA_Mapping!$C:$C,TRA_Mapping!$B:$B),TRA_Pollutants!$B:$B,TRA_Pollutants!U:U)*_xlfn.XLOOKUP(_xlfn.XLOOKUP(LEFT(T30,LEN(T30)-2),TRA_Mapping!$C:$C,TRA_Mapping!$B:$B),TRA_Pollutants!$B:$B,TRA_Pollutants!$E:$E),0)</f>
        <v>6.323597832026337E-4</v>
      </c>
      <c r="AC30" t="s">
        <v>1922</v>
      </c>
      <c r="AD30">
        <f>'TRA TECH'!$Q$1</f>
        <v>2020</v>
      </c>
      <c r="AE30" t="str">
        <f t="shared" si="4"/>
        <v>TRARNG</v>
      </c>
      <c r="AF30" t="str">
        <f>'TRA TECH'!$J27</f>
        <v>TRAPASCARICEVCNG20</v>
      </c>
      <c r="AG30" t="str">
        <f>'TRA TECH'!$H27</f>
        <v>TRARNG</v>
      </c>
      <c r="AI30" t="str">
        <f t="shared" si="5"/>
        <v>TRAPM25</v>
      </c>
      <c r="AJ30" s="313">
        <f>_xlfn.XLOOKUP(_xlfn.XLOOKUP(LEFT(AF30,LEN(AF30)-2),TRA_Mapping!$C:$C,TRA_Mapping!$B:$B),TRA_Pollutants!$B:$B,TRA_Pollutants!AD:AD)*_xlfn.XLOOKUP(_xlfn.XLOOKUP(LEFT(AF30,LEN(AF30)-2),TRA_Mapping!$C:$C,TRA_Mapping!$B:$B),TRA_Pollutants!$B:$B,TRA_Pollutants!$E:$E)</f>
        <v>1.0773930633908713E-2</v>
      </c>
      <c r="AO30" t="s">
        <v>1922</v>
      </c>
      <c r="AP30">
        <f>'TRA TECH'!$Q$1</f>
        <v>2020</v>
      </c>
      <c r="AQ30" t="str">
        <f t="shared" si="6"/>
        <v>TRARNG</v>
      </c>
      <c r="AR30" t="str">
        <f>'TRA TECH'!$J27</f>
        <v>TRAPASCARICEVCNG20</v>
      </c>
      <c r="AS30" t="str">
        <f>'TRA TECH'!$H27</f>
        <v>TRARNG</v>
      </c>
      <c r="AU30" t="str">
        <f t="shared" si="7"/>
        <v>TRAPM10</v>
      </c>
      <c r="AV30" s="313">
        <f>_xlfn.XLOOKUP(_xlfn.XLOOKUP(LEFT(AR30,LEN(AR30)-2),TRA_Mapping!$C:$C,TRA_Mapping!$B:$B),TRA_Pollutants!$B:$B,TRA_Pollutants!AM:AM)*_xlfn.XLOOKUP(_xlfn.XLOOKUP(LEFT(AR30,LEN(AR30)-2),TRA_Mapping!$C:$C,TRA_Mapping!$B:$B),TRA_Pollutants!$B:$B,TRA_Pollutants!$E:$E)</f>
        <v>2.8715076306953641E-3</v>
      </c>
    </row>
    <row r="31" spans="5:48">
      <c r="E31" t="s">
        <v>1922</v>
      </c>
      <c r="F31">
        <f>'TRA TECH'!$Q$1</f>
        <v>2020</v>
      </c>
      <c r="G31" t="str">
        <f t="shared" si="0"/>
        <v>TRAGSL</v>
      </c>
      <c r="H31" t="str">
        <f>'TRA TECH'!$J34</f>
        <v>TRAPASLDTICEVGSL20</v>
      </c>
      <c r="I31" t="str">
        <f>'TRA TECH'!$H34</f>
        <v>TRAGSL</v>
      </c>
      <c r="K31" t="str">
        <f t="shared" si="1"/>
        <v>TRANOX</v>
      </c>
      <c r="L31" s="313">
        <f>_xlfn.IFNA(_xlfn.XLOOKUP(_xlfn.XLOOKUP(LEFT(H31,LEN(H31)-2),TRA_Mapping!$C:$C,TRA_Mapping!$B:$B),TRA_Pollutants!$B:$B,TRA_Pollutants!$L:$L)*_xlfn.XLOOKUP(_xlfn.XLOOKUP(LEFT(H31,LEN(H31)-2),TRA_Mapping!$C:$C,TRA_Mapping!$B:$B),TRA_Pollutants!$B:$B,TRA_Pollutants!$E:$E),0)</f>
        <v>5.7976256187832427E-2</v>
      </c>
      <c r="Q31" t="s">
        <v>1922</v>
      </c>
      <c r="R31">
        <f>'TRA TECH'!$Q$1</f>
        <v>2020</v>
      </c>
      <c r="S31" t="str">
        <f t="shared" si="2"/>
        <v>TRAGSL</v>
      </c>
      <c r="T31" t="str">
        <f>'TRA TECH'!$J34</f>
        <v>TRAPASLDTICEVGSL20</v>
      </c>
      <c r="U31" t="str">
        <f>'TRA TECH'!$H34</f>
        <v>TRAGSL</v>
      </c>
      <c r="W31" t="str">
        <f t="shared" si="3"/>
        <v>TRASO2</v>
      </c>
      <c r="X31" s="313">
        <f>_xlfn.IFNA(_xlfn.XLOOKUP(_xlfn.XLOOKUP(LEFT(T31,LEN(T31)-2),TRA_Mapping!$C:$C,TRA_Mapping!$B:$B),TRA_Pollutants!$B:$B,TRA_Pollutants!U:U)*_xlfn.XLOOKUP(_xlfn.XLOOKUP(LEFT(T31,LEN(T31)-2),TRA_Mapping!$C:$C,TRA_Mapping!$B:$B),TRA_Pollutants!$B:$B,TRA_Pollutants!$E:$E),0)</f>
        <v>6.8388603790336868E-4</v>
      </c>
      <c r="AC31" t="s">
        <v>1922</v>
      </c>
      <c r="AD31">
        <f>'TRA TECH'!$Q$1</f>
        <v>2020</v>
      </c>
      <c r="AE31" t="str">
        <f t="shared" si="4"/>
        <v>TRAGSL</v>
      </c>
      <c r="AF31" t="str">
        <f>'TRA TECH'!$J34</f>
        <v>TRAPASLDTICEVGSL20</v>
      </c>
      <c r="AG31" t="str">
        <f>'TRA TECH'!$H34</f>
        <v>TRAGSL</v>
      </c>
      <c r="AI31" t="str">
        <f t="shared" si="5"/>
        <v>TRAPM25</v>
      </c>
      <c r="AJ31" s="313">
        <f>_xlfn.XLOOKUP(_xlfn.XLOOKUP(LEFT(AF31,LEN(AF31)-2),TRA_Mapping!$C:$C,TRA_Mapping!$B:$B),TRA_Pollutants!$B:$B,TRA_Pollutants!AD:AD)*_xlfn.XLOOKUP(_xlfn.XLOOKUP(LEFT(AF31,LEN(AF31)-2),TRA_Mapping!$C:$C,TRA_Mapping!$B:$B),TRA_Pollutants!$B:$B,TRA_Pollutants!$E:$E)</f>
        <v>1.2727700777771671E-2</v>
      </c>
      <c r="AO31" t="s">
        <v>1922</v>
      </c>
      <c r="AP31">
        <f>'TRA TECH'!$Q$1</f>
        <v>2020</v>
      </c>
      <c r="AQ31" t="str">
        <f t="shared" si="6"/>
        <v>TRAGSL</v>
      </c>
      <c r="AR31" t="str">
        <f>'TRA TECH'!$J34</f>
        <v>TRAPASLDTICEVGSL20</v>
      </c>
      <c r="AS31" t="str">
        <f>'TRA TECH'!$H34</f>
        <v>TRAGSL</v>
      </c>
      <c r="AU31" t="str">
        <f t="shared" si="7"/>
        <v>TRAPM10</v>
      </c>
      <c r="AV31" s="313">
        <f>_xlfn.XLOOKUP(_xlfn.XLOOKUP(LEFT(AR31,LEN(AR31)-2),TRA_Mapping!$C:$C,TRA_Mapping!$B:$B),TRA_Pollutants!$B:$B,TRA_Pollutants!AM:AM)*_xlfn.XLOOKUP(_xlfn.XLOOKUP(LEFT(AR31,LEN(AR31)-2),TRA_Mapping!$C:$C,TRA_Mapping!$B:$B),TRA_Pollutants!$B:$B,TRA_Pollutants!$E:$E)</f>
        <v>3.2867298807656114E-3</v>
      </c>
    </row>
    <row r="32" spans="5:48">
      <c r="E32" t="s">
        <v>1922</v>
      </c>
      <c r="F32">
        <f>'TRA TECH'!$Q$1</f>
        <v>2020</v>
      </c>
      <c r="G32" t="str">
        <f t="shared" si="0"/>
        <v>TRAETH</v>
      </c>
      <c r="H32" t="str">
        <f>'TRA TECH'!$J35</f>
        <v>TRAPASLDTICEVGSL20</v>
      </c>
      <c r="I32" t="str">
        <f>'TRA TECH'!$H35</f>
        <v>TRAETH</v>
      </c>
      <c r="K32" t="str">
        <f t="shared" si="1"/>
        <v>TRANOX</v>
      </c>
      <c r="L32" s="313">
        <f>_xlfn.IFNA(_xlfn.XLOOKUP(_xlfn.XLOOKUP(LEFT(H32,LEN(H32)-2),TRA_Mapping!$C:$C,TRA_Mapping!$B:$B),TRA_Pollutants!$B:$B,TRA_Pollutants!$L:$L)*_xlfn.XLOOKUP(_xlfn.XLOOKUP(LEFT(H32,LEN(H32)-2),TRA_Mapping!$C:$C,TRA_Mapping!$B:$B),TRA_Pollutants!$B:$B,TRA_Pollutants!$E:$E),0)</f>
        <v>5.7976256187832427E-2</v>
      </c>
      <c r="Q32" t="s">
        <v>1922</v>
      </c>
      <c r="R32">
        <f>'TRA TECH'!$Q$1</f>
        <v>2020</v>
      </c>
      <c r="S32" t="str">
        <f t="shared" si="2"/>
        <v>TRAETH</v>
      </c>
      <c r="T32" t="str">
        <f>'TRA TECH'!$J35</f>
        <v>TRAPASLDTICEVGSL20</v>
      </c>
      <c r="U32" t="str">
        <f>'TRA TECH'!$H35</f>
        <v>TRAETH</v>
      </c>
      <c r="W32" t="str">
        <f t="shared" si="3"/>
        <v>TRASO2</v>
      </c>
      <c r="X32" s="313">
        <f>_xlfn.IFNA(_xlfn.XLOOKUP(_xlfn.XLOOKUP(LEFT(T32,LEN(T32)-2),TRA_Mapping!$C:$C,TRA_Mapping!$B:$B),TRA_Pollutants!$B:$B,TRA_Pollutants!U:U)*_xlfn.XLOOKUP(_xlfn.XLOOKUP(LEFT(T32,LEN(T32)-2),TRA_Mapping!$C:$C,TRA_Mapping!$B:$B),TRA_Pollutants!$B:$B,TRA_Pollutants!$E:$E),0)</f>
        <v>6.8388603790336868E-4</v>
      </c>
      <c r="AC32" t="s">
        <v>1922</v>
      </c>
      <c r="AD32">
        <f>'TRA TECH'!$Q$1</f>
        <v>2020</v>
      </c>
      <c r="AE32" t="str">
        <f t="shared" si="4"/>
        <v>TRAETH</v>
      </c>
      <c r="AF32" t="str">
        <f>'TRA TECH'!$J35</f>
        <v>TRAPASLDTICEVGSL20</v>
      </c>
      <c r="AG32" t="str">
        <f>'TRA TECH'!$H35</f>
        <v>TRAETH</v>
      </c>
      <c r="AI32" t="str">
        <f t="shared" si="5"/>
        <v>TRAPM25</v>
      </c>
      <c r="AJ32" s="313">
        <f>_xlfn.XLOOKUP(_xlfn.XLOOKUP(LEFT(AF32,LEN(AF32)-2),TRA_Mapping!$C:$C,TRA_Mapping!$B:$B),TRA_Pollutants!$B:$B,TRA_Pollutants!AD:AD)*_xlfn.XLOOKUP(_xlfn.XLOOKUP(LEFT(AF32,LEN(AF32)-2),TRA_Mapping!$C:$C,TRA_Mapping!$B:$B),TRA_Pollutants!$B:$B,TRA_Pollutants!$E:$E)</f>
        <v>1.2727700777771671E-2</v>
      </c>
      <c r="AO32" t="s">
        <v>1922</v>
      </c>
      <c r="AP32">
        <f>'TRA TECH'!$Q$1</f>
        <v>2020</v>
      </c>
      <c r="AQ32" t="str">
        <f t="shared" si="6"/>
        <v>TRAETH</v>
      </c>
      <c r="AR32" t="str">
        <f>'TRA TECH'!$J35</f>
        <v>TRAPASLDTICEVGSL20</v>
      </c>
      <c r="AS32" t="str">
        <f>'TRA TECH'!$H35</f>
        <v>TRAETH</v>
      </c>
      <c r="AU32" t="str">
        <f t="shared" si="7"/>
        <v>TRAPM10</v>
      </c>
      <c r="AV32" s="313">
        <f>_xlfn.XLOOKUP(_xlfn.XLOOKUP(LEFT(AR32,LEN(AR32)-2),TRA_Mapping!$C:$C,TRA_Mapping!$B:$B),TRA_Pollutants!$B:$B,TRA_Pollutants!AM:AM)*_xlfn.XLOOKUP(_xlfn.XLOOKUP(LEFT(AR32,LEN(AR32)-2),TRA_Mapping!$C:$C,TRA_Mapping!$B:$B),TRA_Pollutants!$B:$B,TRA_Pollutants!$E:$E)</f>
        <v>3.2867298807656114E-3</v>
      </c>
    </row>
    <row r="33" spans="5:48">
      <c r="E33" t="s">
        <v>1922</v>
      </c>
      <c r="F33">
        <f>'TRA TECH'!$Q$1</f>
        <v>2020</v>
      </c>
      <c r="G33" t="str">
        <f t="shared" si="0"/>
        <v>TRAGSL</v>
      </c>
      <c r="H33" t="str">
        <f>'TRA TECH'!$J36</f>
        <v>TRAPASLDTICEVTGSL20</v>
      </c>
      <c r="I33" t="str">
        <f>'TRA TECH'!$H36</f>
        <v>TRAGSL</v>
      </c>
      <c r="K33" t="str">
        <f t="shared" si="1"/>
        <v>TRANOX</v>
      </c>
      <c r="L33" s="313">
        <f>_xlfn.IFNA(_xlfn.XLOOKUP(_xlfn.XLOOKUP(LEFT(H33,LEN(H33)-2),TRA_Mapping!$C:$C,TRA_Mapping!$B:$B),TRA_Pollutants!$B:$B,TRA_Pollutants!$L:$L)*_xlfn.XLOOKUP(_xlfn.XLOOKUP(LEFT(H33,LEN(H33)-2),TRA_Mapping!$C:$C,TRA_Mapping!$B:$B),TRA_Pollutants!$B:$B,TRA_Pollutants!$E:$E),0)</f>
        <v>4.6203839679846599E-2</v>
      </c>
      <c r="Q33" t="s">
        <v>1922</v>
      </c>
      <c r="R33">
        <f>'TRA TECH'!$Q$1</f>
        <v>2020</v>
      </c>
      <c r="S33" t="str">
        <f t="shared" si="2"/>
        <v>TRAGSL</v>
      </c>
      <c r="T33" t="str">
        <f>'TRA TECH'!$J36</f>
        <v>TRAPASLDTICEVTGSL20</v>
      </c>
      <c r="U33" t="str">
        <f>'TRA TECH'!$H36</f>
        <v>TRAGSL</v>
      </c>
      <c r="W33" t="str">
        <f t="shared" si="3"/>
        <v>TRASO2</v>
      </c>
      <c r="X33" s="313">
        <f>_xlfn.IFNA(_xlfn.XLOOKUP(_xlfn.XLOOKUP(LEFT(T33,LEN(T33)-2),TRA_Mapping!$C:$C,TRA_Mapping!$B:$B),TRA_Pollutants!$B:$B,TRA_Pollutants!U:U)*_xlfn.XLOOKUP(_xlfn.XLOOKUP(LEFT(T33,LEN(T33)-2),TRA_Mapping!$C:$C,TRA_Mapping!$B:$B),TRA_Pollutants!$B:$B,TRA_Pollutants!$E:$E),0)</f>
        <v>5.4501899453804868E-4</v>
      </c>
      <c r="AC33" t="s">
        <v>1922</v>
      </c>
      <c r="AD33">
        <f>'TRA TECH'!$Q$1</f>
        <v>2020</v>
      </c>
      <c r="AE33" t="str">
        <f t="shared" si="4"/>
        <v>TRAGSL</v>
      </c>
      <c r="AF33" t="str">
        <f>'TRA TECH'!$J36</f>
        <v>TRAPASLDTICEVTGSL20</v>
      </c>
      <c r="AG33" t="str">
        <f>'TRA TECH'!$H36</f>
        <v>TRAGSL</v>
      </c>
      <c r="AI33" t="str">
        <f t="shared" si="5"/>
        <v>TRAPM25</v>
      </c>
      <c r="AJ33" s="313">
        <f>_xlfn.XLOOKUP(_xlfn.XLOOKUP(LEFT(AF33,LEN(AF33)-2),TRA_Mapping!$C:$C,TRA_Mapping!$B:$B),TRA_Pollutants!$B:$B,TRA_Pollutants!AD:AD)*_xlfn.XLOOKUP(_xlfn.XLOOKUP(LEFT(AF33,LEN(AF33)-2),TRA_Mapping!$C:$C,TRA_Mapping!$B:$B),TRA_Pollutants!$B:$B,TRA_Pollutants!$E:$E)</f>
        <v>1.0143267000959612E-2</v>
      </c>
      <c r="AO33" t="s">
        <v>1922</v>
      </c>
      <c r="AP33">
        <f>'TRA TECH'!$Q$1</f>
        <v>2020</v>
      </c>
      <c r="AQ33" t="str">
        <f t="shared" si="6"/>
        <v>TRAGSL</v>
      </c>
      <c r="AR33" t="str">
        <f>'TRA TECH'!$J36</f>
        <v>TRAPASLDTICEVTGSL20</v>
      </c>
      <c r="AS33" t="str">
        <f>'TRA TECH'!$H36</f>
        <v>TRAGSL</v>
      </c>
      <c r="AU33" t="str">
        <f t="shared" si="7"/>
        <v>TRAPM10</v>
      </c>
      <c r="AV33" s="313">
        <f>_xlfn.XLOOKUP(_xlfn.XLOOKUP(LEFT(AR33,LEN(AR33)-2),TRA_Mapping!$C:$C,TRA_Mapping!$B:$B),TRA_Pollutants!$B:$B,TRA_Pollutants!AM:AM)*_xlfn.XLOOKUP(_xlfn.XLOOKUP(LEFT(AR33,LEN(AR33)-2),TRA_Mapping!$C:$C,TRA_Mapping!$B:$B),TRA_Pollutants!$B:$B,TRA_Pollutants!$E:$E)</f>
        <v>2.619340234558413E-3</v>
      </c>
    </row>
    <row r="34" spans="5:48">
      <c r="E34" t="s">
        <v>1922</v>
      </c>
      <c r="F34">
        <f>'TRA TECH'!$Q$1</f>
        <v>2020</v>
      </c>
      <c r="G34" t="str">
        <f t="shared" si="0"/>
        <v>TRAETH</v>
      </c>
      <c r="H34" t="str">
        <f>'TRA TECH'!$J37</f>
        <v>TRAPASLDTICEVTGSL20</v>
      </c>
      <c r="I34" t="str">
        <f>'TRA TECH'!$H37</f>
        <v>TRAETH</v>
      </c>
      <c r="K34" t="str">
        <f t="shared" si="1"/>
        <v>TRANOX</v>
      </c>
      <c r="L34" s="313">
        <f>_xlfn.IFNA(_xlfn.XLOOKUP(_xlfn.XLOOKUP(LEFT(H34,LEN(H34)-2),TRA_Mapping!$C:$C,TRA_Mapping!$B:$B),TRA_Pollutants!$B:$B,TRA_Pollutants!$L:$L)*_xlfn.XLOOKUP(_xlfn.XLOOKUP(LEFT(H34,LEN(H34)-2),TRA_Mapping!$C:$C,TRA_Mapping!$B:$B),TRA_Pollutants!$B:$B,TRA_Pollutants!$E:$E),0)</f>
        <v>4.6203839679846599E-2</v>
      </c>
      <c r="Q34" t="s">
        <v>1922</v>
      </c>
      <c r="R34">
        <f>'TRA TECH'!$Q$1</f>
        <v>2020</v>
      </c>
      <c r="S34" t="str">
        <f t="shared" si="2"/>
        <v>TRAETH</v>
      </c>
      <c r="T34" t="str">
        <f>'TRA TECH'!$J37</f>
        <v>TRAPASLDTICEVTGSL20</v>
      </c>
      <c r="U34" t="str">
        <f>'TRA TECH'!$H37</f>
        <v>TRAETH</v>
      </c>
      <c r="W34" t="str">
        <f t="shared" si="3"/>
        <v>TRASO2</v>
      </c>
      <c r="X34" s="313">
        <f>_xlfn.IFNA(_xlfn.XLOOKUP(_xlfn.XLOOKUP(LEFT(T34,LEN(T34)-2),TRA_Mapping!$C:$C,TRA_Mapping!$B:$B),TRA_Pollutants!$B:$B,TRA_Pollutants!U:U)*_xlfn.XLOOKUP(_xlfn.XLOOKUP(LEFT(T34,LEN(T34)-2),TRA_Mapping!$C:$C,TRA_Mapping!$B:$B),TRA_Pollutants!$B:$B,TRA_Pollutants!$E:$E),0)</f>
        <v>5.4501899453804868E-4</v>
      </c>
      <c r="AC34" t="s">
        <v>1922</v>
      </c>
      <c r="AD34">
        <f>'TRA TECH'!$Q$1</f>
        <v>2020</v>
      </c>
      <c r="AE34" t="str">
        <f t="shared" si="4"/>
        <v>TRAETH</v>
      </c>
      <c r="AF34" t="str">
        <f>'TRA TECH'!$J37</f>
        <v>TRAPASLDTICEVTGSL20</v>
      </c>
      <c r="AG34" t="str">
        <f>'TRA TECH'!$H37</f>
        <v>TRAETH</v>
      </c>
      <c r="AI34" t="str">
        <f t="shared" si="5"/>
        <v>TRAPM25</v>
      </c>
      <c r="AJ34" s="313">
        <f>_xlfn.XLOOKUP(_xlfn.XLOOKUP(LEFT(AF34,LEN(AF34)-2),TRA_Mapping!$C:$C,TRA_Mapping!$B:$B),TRA_Pollutants!$B:$B,TRA_Pollutants!AD:AD)*_xlfn.XLOOKUP(_xlfn.XLOOKUP(LEFT(AF34,LEN(AF34)-2),TRA_Mapping!$C:$C,TRA_Mapping!$B:$B),TRA_Pollutants!$B:$B,TRA_Pollutants!$E:$E)</f>
        <v>1.0143267000959612E-2</v>
      </c>
      <c r="AO34" t="s">
        <v>1922</v>
      </c>
      <c r="AP34">
        <f>'TRA TECH'!$Q$1</f>
        <v>2020</v>
      </c>
      <c r="AQ34" t="str">
        <f t="shared" si="6"/>
        <v>TRAETH</v>
      </c>
      <c r="AR34" t="str">
        <f>'TRA TECH'!$J37</f>
        <v>TRAPASLDTICEVTGSL20</v>
      </c>
      <c r="AS34" t="str">
        <f>'TRA TECH'!$H37</f>
        <v>TRAETH</v>
      </c>
      <c r="AU34" t="str">
        <f t="shared" si="7"/>
        <v>TRAPM10</v>
      </c>
      <c r="AV34" s="313">
        <f>_xlfn.XLOOKUP(_xlfn.XLOOKUP(LEFT(AR34,LEN(AR34)-2),TRA_Mapping!$C:$C,TRA_Mapping!$B:$B),TRA_Pollutants!$B:$B,TRA_Pollutants!AM:AM)*_xlfn.XLOOKUP(_xlfn.XLOOKUP(LEFT(AR34,LEN(AR34)-2),TRA_Mapping!$C:$C,TRA_Mapping!$B:$B),TRA_Pollutants!$B:$B,TRA_Pollutants!$E:$E)</f>
        <v>2.619340234558413E-3</v>
      </c>
    </row>
    <row r="35" spans="5:48">
      <c r="E35" t="s">
        <v>1922</v>
      </c>
      <c r="F35">
        <f>'TRA TECH'!$Q$1</f>
        <v>2020</v>
      </c>
      <c r="G35" t="str">
        <f t="shared" si="0"/>
        <v>TRAGSL</v>
      </c>
      <c r="H35" t="str">
        <f>'TRA TECH'!$J38</f>
        <v>TRAPASLDTHEVGSL20</v>
      </c>
      <c r="I35" t="str">
        <f>'TRA TECH'!$H38</f>
        <v>TRAGSL</v>
      </c>
      <c r="K35" t="str">
        <f t="shared" si="1"/>
        <v>TRANOX</v>
      </c>
      <c r="L35" s="313">
        <f>_xlfn.IFNA(_xlfn.XLOOKUP(_xlfn.XLOOKUP(LEFT(H35,LEN(H35)-2),TRA_Mapping!$C:$C,TRA_Mapping!$B:$B),TRA_Pollutants!$B:$B,TRA_Pollutants!$L:$L)*_xlfn.XLOOKUP(_xlfn.XLOOKUP(LEFT(H35,LEN(H35)-2),TRA_Mapping!$C:$C,TRA_Mapping!$B:$B),TRA_Pollutants!$B:$B,TRA_Pollutants!$E:$E),0)</f>
        <v>6.2186375385582519E-2</v>
      </c>
      <c r="Q35" t="s">
        <v>1922</v>
      </c>
      <c r="R35">
        <f>'TRA TECH'!$Q$1</f>
        <v>2020</v>
      </c>
      <c r="S35" t="str">
        <f t="shared" si="2"/>
        <v>TRAGSL</v>
      </c>
      <c r="T35" t="str">
        <f>'TRA TECH'!$J38</f>
        <v>TRAPASLDTHEVGSL20</v>
      </c>
      <c r="U35" t="str">
        <f>'TRA TECH'!$H38</f>
        <v>TRAGSL</v>
      </c>
      <c r="W35" t="str">
        <f t="shared" si="3"/>
        <v>TRASO2</v>
      </c>
      <c r="X35" s="313">
        <f>_xlfn.IFNA(_xlfn.XLOOKUP(_xlfn.XLOOKUP(LEFT(T35,LEN(T35)-2),TRA_Mapping!$C:$C,TRA_Mapping!$B:$B),TRA_Pollutants!$B:$B,TRA_Pollutants!U:U)*_xlfn.XLOOKUP(_xlfn.XLOOKUP(LEFT(T35,LEN(T35)-2),TRA_Mapping!$C:$C,TRA_Mapping!$B:$B),TRA_Pollutants!$B:$B,TRA_Pollutants!$E:$E),0)</f>
        <v>7.335484674317953E-4</v>
      </c>
      <c r="AC35" t="s">
        <v>1922</v>
      </c>
      <c r="AD35">
        <f>'TRA TECH'!$Q$1</f>
        <v>2020</v>
      </c>
      <c r="AE35" t="str">
        <f t="shared" si="4"/>
        <v>TRAGSL</v>
      </c>
      <c r="AF35" t="str">
        <f>'TRA TECH'!$J38</f>
        <v>TRAPASLDTHEVGSL20</v>
      </c>
      <c r="AG35" t="str">
        <f>'TRA TECH'!$H38</f>
        <v>TRAGSL</v>
      </c>
      <c r="AI35" t="str">
        <f t="shared" si="5"/>
        <v>TRAPM25</v>
      </c>
      <c r="AJ35" s="313">
        <f>_xlfn.XLOOKUP(_xlfn.XLOOKUP(LEFT(AF35,LEN(AF35)-2),TRA_Mapping!$C:$C,TRA_Mapping!$B:$B),TRA_Pollutants!$B:$B,TRA_Pollutants!AD:AD)*_xlfn.XLOOKUP(_xlfn.XLOOKUP(LEFT(AF35,LEN(AF35)-2),TRA_Mapping!$C:$C,TRA_Mapping!$B:$B),TRA_Pollutants!$B:$B,TRA_Pollutants!$E:$E)</f>
        <v>1.3651960826818462E-2</v>
      </c>
      <c r="AO35" t="s">
        <v>1922</v>
      </c>
      <c r="AP35">
        <f>'TRA TECH'!$Q$1</f>
        <v>2020</v>
      </c>
      <c r="AQ35" t="str">
        <f t="shared" si="6"/>
        <v>TRAGSL</v>
      </c>
      <c r="AR35" t="str">
        <f>'TRA TECH'!$J38</f>
        <v>TRAPASLDTHEVGSL20</v>
      </c>
      <c r="AS35" t="str">
        <f>'TRA TECH'!$H38</f>
        <v>TRAGSL</v>
      </c>
      <c r="AU35" t="str">
        <f t="shared" si="7"/>
        <v>TRAPM10</v>
      </c>
      <c r="AV35" s="313">
        <f>_xlfn.XLOOKUP(_xlfn.XLOOKUP(LEFT(AR35,LEN(AR35)-2),TRA_Mapping!$C:$C,TRA_Mapping!$B:$B),TRA_Pollutants!$B:$B,TRA_Pollutants!AM:AM)*_xlfn.XLOOKUP(_xlfn.XLOOKUP(LEFT(AR35,LEN(AR35)-2),TRA_Mapping!$C:$C,TRA_Mapping!$B:$B),TRA_Pollutants!$B:$B,TRA_Pollutants!$E:$E)</f>
        <v>3.5254055987008837E-3</v>
      </c>
    </row>
    <row r="36" spans="5:48">
      <c r="E36" t="s">
        <v>1922</v>
      </c>
      <c r="F36">
        <f>'TRA TECH'!$Q$1</f>
        <v>2020</v>
      </c>
      <c r="G36" t="str">
        <f t="shared" si="0"/>
        <v>TRAETH</v>
      </c>
      <c r="H36" t="str">
        <f>'TRA TECH'!$J39</f>
        <v>TRAPASLDTHEVGSL20</v>
      </c>
      <c r="I36" t="str">
        <f>'TRA TECH'!$H39</f>
        <v>TRAETH</v>
      </c>
      <c r="K36" t="str">
        <f t="shared" si="1"/>
        <v>TRANOX</v>
      </c>
      <c r="L36" s="313">
        <f>_xlfn.IFNA(_xlfn.XLOOKUP(_xlfn.XLOOKUP(LEFT(H36,LEN(H36)-2),TRA_Mapping!$C:$C,TRA_Mapping!$B:$B),TRA_Pollutants!$B:$B,TRA_Pollutants!$L:$L)*_xlfn.XLOOKUP(_xlfn.XLOOKUP(LEFT(H36,LEN(H36)-2),TRA_Mapping!$C:$C,TRA_Mapping!$B:$B),TRA_Pollutants!$B:$B,TRA_Pollutants!$E:$E),0)</f>
        <v>6.2186375385582519E-2</v>
      </c>
      <c r="Q36" t="s">
        <v>1922</v>
      </c>
      <c r="R36">
        <f>'TRA TECH'!$Q$1</f>
        <v>2020</v>
      </c>
      <c r="S36" t="str">
        <f t="shared" si="2"/>
        <v>TRAETH</v>
      </c>
      <c r="T36" t="str">
        <f>'TRA TECH'!$J39</f>
        <v>TRAPASLDTHEVGSL20</v>
      </c>
      <c r="U36" t="str">
        <f>'TRA TECH'!$H39</f>
        <v>TRAETH</v>
      </c>
      <c r="W36" t="str">
        <f t="shared" si="3"/>
        <v>TRASO2</v>
      </c>
      <c r="X36" s="313">
        <f>_xlfn.IFNA(_xlfn.XLOOKUP(_xlfn.XLOOKUP(LEFT(T36,LEN(T36)-2),TRA_Mapping!$C:$C,TRA_Mapping!$B:$B),TRA_Pollutants!$B:$B,TRA_Pollutants!U:U)*_xlfn.XLOOKUP(_xlfn.XLOOKUP(LEFT(T36,LEN(T36)-2),TRA_Mapping!$C:$C,TRA_Mapping!$B:$B),TRA_Pollutants!$B:$B,TRA_Pollutants!$E:$E),0)</f>
        <v>7.335484674317953E-4</v>
      </c>
      <c r="AC36" t="s">
        <v>1922</v>
      </c>
      <c r="AD36">
        <f>'TRA TECH'!$Q$1</f>
        <v>2020</v>
      </c>
      <c r="AE36" t="str">
        <f t="shared" si="4"/>
        <v>TRAETH</v>
      </c>
      <c r="AF36" t="str">
        <f>'TRA TECH'!$J39</f>
        <v>TRAPASLDTHEVGSL20</v>
      </c>
      <c r="AG36" t="str">
        <f>'TRA TECH'!$H39</f>
        <v>TRAETH</v>
      </c>
      <c r="AI36" t="str">
        <f t="shared" si="5"/>
        <v>TRAPM25</v>
      </c>
      <c r="AJ36" s="313">
        <f>_xlfn.XLOOKUP(_xlfn.XLOOKUP(LEFT(AF36,LEN(AF36)-2),TRA_Mapping!$C:$C,TRA_Mapping!$B:$B),TRA_Pollutants!$B:$B,TRA_Pollutants!AD:AD)*_xlfn.XLOOKUP(_xlfn.XLOOKUP(LEFT(AF36,LEN(AF36)-2),TRA_Mapping!$C:$C,TRA_Mapping!$B:$B),TRA_Pollutants!$B:$B,TRA_Pollutants!$E:$E)</f>
        <v>1.3651960826818462E-2</v>
      </c>
      <c r="AO36" t="s">
        <v>1922</v>
      </c>
      <c r="AP36">
        <f>'TRA TECH'!$Q$1</f>
        <v>2020</v>
      </c>
      <c r="AQ36" t="str">
        <f t="shared" si="6"/>
        <v>TRAETH</v>
      </c>
      <c r="AR36" t="str">
        <f>'TRA TECH'!$J39</f>
        <v>TRAPASLDTHEVGSL20</v>
      </c>
      <c r="AS36" t="str">
        <f>'TRA TECH'!$H39</f>
        <v>TRAETH</v>
      </c>
      <c r="AU36" t="str">
        <f t="shared" si="7"/>
        <v>TRAPM10</v>
      </c>
      <c r="AV36" s="313">
        <f>_xlfn.XLOOKUP(_xlfn.XLOOKUP(LEFT(AR36,LEN(AR36)-2),TRA_Mapping!$C:$C,TRA_Mapping!$B:$B),TRA_Pollutants!$B:$B,TRA_Pollutants!AM:AM)*_xlfn.XLOOKUP(_xlfn.XLOOKUP(LEFT(AR36,LEN(AR36)-2),TRA_Mapping!$C:$C,TRA_Mapping!$B:$B),TRA_Pollutants!$B:$B,TRA_Pollutants!$E:$E)</f>
        <v>3.5254055987008837E-3</v>
      </c>
    </row>
    <row r="37" spans="5:48">
      <c r="E37" t="s">
        <v>1922</v>
      </c>
      <c r="F37">
        <f>'TRA TECH'!$Q$1</f>
        <v>2020</v>
      </c>
      <c r="G37" t="str">
        <f t="shared" si="0"/>
        <v>TRAGSL</v>
      </c>
      <c r="H37" t="str">
        <f>'TRA TECH'!$J40</f>
        <v>TRAPASLDTHEVTGSL20</v>
      </c>
      <c r="I37" t="str">
        <f>'TRA TECH'!$H40</f>
        <v>TRAGSL</v>
      </c>
      <c r="K37" t="str">
        <f t="shared" si="1"/>
        <v>TRANOX</v>
      </c>
      <c r="L37" s="313">
        <f>_xlfn.IFNA(_xlfn.XLOOKUP(_xlfn.XLOOKUP(LEFT(H37,LEN(H37)-2),TRA_Mapping!$C:$C,TRA_Mapping!$B:$B),TRA_Pollutants!$B:$B,TRA_Pollutants!$L:$L)*_xlfn.XLOOKUP(_xlfn.XLOOKUP(LEFT(H37,LEN(H37)-2),TRA_Mapping!$C:$C,TRA_Mapping!$B:$B),TRA_Pollutants!$B:$B,TRA_Pollutants!$E:$E),0)</f>
        <v>6.2186375385582519E-2</v>
      </c>
      <c r="Q37" t="s">
        <v>1922</v>
      </c>
      <c r="R37">
        <f>'TRA TECH'!$Q$1</f>
        <v>2020</v>
      </c>
      <c r="S37" t="str">
        <f t="shared" si="2"/>
        <v>TRAGSL</v>
      </c>
      <c r="T37" t="str">
        <f>'TRA TECH'!$J40</f>
        <v>TRAPASLDTHEVTGSL20</v>
      </c>
      <c r="U37" t="str">
        <f>'TRA TECH'!$H40</f>
        <v>TRAGSL</v>
      </c>
      <c r="W37" t="str">
        <f t="shared" si="3"/>
        <v>TRASO2</v>
      </c>
      <c r="X37" s="313">
        <f>_xlfn.IFNA(_xlfn.XLOOKUP(_xlfn.XLOOKUP(LEFT(T37,LEN(T37)-2),TRA_Mapping!$C:$C,TRA_Mapping!$B:$B),TRA_Pollutants!$B:$B,TRA_Pollutants!U:U)*_xlfn.XLOOKUP(_xlfn.XLOOKUP(LEFT(T37,LEN(T37)-2),TRA_Mapping!$C:$C,TRA_Mapping!$B:$B),TRA_Pollutants!$B:$B,TRA_Pollutants!$E:$E),0)</f>
        <v>7.335484674317953E-4</v>
      </c>
      <c r="AC37" t="s">
        <v>1922</v>
      </c>
      <c r="AD37">
        <f>'TRA TECH'!$Q$1</f>
        <v>2020</v>
      </c>
      <c r="AE37" t="str">
        <f t="shared" si="4"/>
        <v>TRAGSL</v>
      </c>
      <c r="AF37" t="str">
        <f>'TRA TECH'!$J40</f>
        <v>TRAPASLDTHEVTGSL20</v>
      </c>
      <c r="AG37" t="str">
        <f>'TRA TECH'!$H40</f>
        <v>TRAGSL</v>
      </c>
      <c r="AI37" t="str">
        <f t="shared" si="5"/>
        <v>TRAPM25</v>
      </c>
      <c r="AJ37" s="313">
        <f>_xlfn.XLOOKUP(_xlfn.XLOOKUP(LEFT(AF37,LEN(AF37)-2),TRA_Mapping!$C:$C,TRA_Mapping!$B:$B),TRA_Pollutants!$B:$B,TRA_Pollutants!AD:AD)*_xlfn.XLOOKUP(_xlfn.XLOOKUP(LEFT(AF37,LEN(AF37)-2),TRA_Mapping!$C:$C,TRA_Mapping!$B:$B),TRA_Pollutants!$B:$B,TRA_Pollutants!$E:$E)</f>
        <v>1.3651960826818462E-2</v>
      </c>
      <c r="AO37" t="s">
        <v>1922</v>
      </c>
      <c r="AP37">
        <f>'TRA TECH'!$Q$1</f>
        <v>2020</v>
      </c>
      <c r="AQ37" t="str">
        <f t="shared" si="6"/>
        <v>TRAGSL</v>
      </c>
      <c r="AR37" t="str">
        <f>'TRA TECH'!$J40</f>
        <v>TRAPASLDTHEVTGSL20</v>
      </c>
      <c r="AS37" t="str">
        <f>'TRA TECH'!$H40</f>
        <v>TRAGSL</v>
      </c>
      <c r="AU37" t="str">
        <f t="shared" si="7"/>
        <v>TRAPM10</v>
      </c>
      <c r="AV37" s="313">
        <f>_xlfn.XLOOKUP(_xlfn.XLOOKUP(LEFT(AR37,LEN(AR37)-2),TRA_Mapping!$C:$C,TRA_Mapping!$B:$B),TRA_Pollutants!$B:$B,TRA_Pollutants!AM:AM)*_xlfn.XLOOKUP(_xlfn.XLOOKUP(LEFT(AR37,LEN(AR37)-2),TRA_Mapping!$C:$C,TRA_Mapping!$B:$B),TRA_Pollutants!$B:$B,TRA_Pollutants!$E:$E)</f>
        <v>3.5254055987008837E-3</v>
      </c>
    </row>
    <row r="38" spans="5:48">
      <c r="E38" t="s">
        <v>1922</v>
      </c>
      <c r="F38">
        <f>'TRA TECH'!$Q$1</f>
        <v>2020</v>
      </c>
      <c r="G38" t="str">
        <f t="shared" si="0"/>
        <v>TRAETH</v>
      </c>
      <c r="H38" t="str">
        <f>'TRA TECH'!$J41</f>
        <v>TRAPASLDTHEVTGSL20</v>
      </c>
      <c r="I38" t="str">
        <f>'TRA TECH'!$H41</f>
        <v>TRAETH</v>
      </c>
      <c r="K38" t="str">
        <f t="shared" si="1"/>
        <v>TRANOX</v>
      </c>
      <c r="L38" s="313">
        <f>_xlfn.IFNA(_xlfn.XLOOKUP(_xlfn.XLOOKUP(LEFT(H38,LEN(H38)-2),TRA_Mapping!$C:$C,TRA_Mapping!$B:$B),TRA_Pollutants!$B:$B,TRA_Pollutants!$L:$L)*_xlfn.XLOOKUP(_xlfn.XLOOKUP(LEFT(H38,LEN(H38)-2),TRA_Mapping!$C:$C,TRA_Mapping!$B:$B),TRA_Pollutants!$B:$B,TRA_Pollutants!$E:$E),0)</f>
        <v>6.2186375385582519E-2</v>
      </c>
      <c r="Q38" t="s">
        <v>1922</v>
      </c>
      <c r="R38">
        <f>'TRA TECH'!$Q$1</f>
        <v>2020</v>
      </c>
      <c r="S38" t="str">
        <f t="shared" si="2"/>
        <v>TRAETH</v>
      </c>
      <c r="T38" t="str">
        <f>'TRA TECH'!$J41</f>
        <v>TRAPASLDTHEVTGSL20</v>
      </c>
      <c r="U38" t="str">
        <f>'TRA TECH'!$H41</f>
        <v>TRAETH</v>
      </c>
      <c r="W38" t="str">
        <f t="shared" si="3"/>
        <v>TRASO2</v>
      </c>
      <c r="X38" s="313">
        <f>_xlfn.IFNA(_xlfn.XLOOKUP(_xlfn.XLOOKUP(LEFT(T38,LEN(T38)-2),TRA_Mapping!$C:$C,TRA_Mapping!$B:$B),TRA_Pollutants!$B:$B,TRA_Pollutants!U:U)*_xlfn.XLOOKUP(_xlfn.XLOOKUP(LEFT(T38,LEN(T38)-2),TRA_Mapping!$C:$C,TRA_Mapping!$B:$B),TRA_Pollutants!$B:$B,TRA_Pollutants!$E:$E),0)</f>
        <v>7.335484674317953E-4</v>
      </c>
      <c r="AC38" t="s">
        <v>1922</v>
      </c>
      <c r="AD38">
        <f>'TRA TECH'!$Q$1</f>
        <v>2020</v>
      </c>
      <c r="AE38" t="str">
        <f t="shared" si="4"/>
        <v>TRAETH</v>
      </c>
      <c r="AF38" t="str">
        <f>'TRA TECH'!$J41</f>
        <v>TRAPASLDTHEVTGSL20</v>
      </c>
      <c r="AG38" t="str">
        <f>'TRA TECH'!$H41</f>
        <v>TRAETH</v>
      </c>
      <c r="AI38" t="str">
        <f t="shared" si="5"/>
        <v>TRAPM25</v>
      </c>
      <c r="AJ38" s="313">
        <f>_xlfn.XLOOKUP(_xlfn.XLOOKUP(LEFT(AF38,LEN(AF38)-2),TRA_Mapping!$C:$C,TRA_Mapping!$B:$B),TRA_Pollutants!$B:$B,TRA_Pollutants!AD:AD)*_xlfn.XLOOKUP(_xlfn.XLOOKUP(LEFT(AF38,LEN(AF38)-2),TRA_Mapping!$C:$C,TRA_Mapping!$B:$B),TRA_Pollutants!$B:$B,TRA_Pollutants!$E:$E)</f>
        <v>1.3651960826818462E-2</v>
      </c>
      <c r="AO38" t="s">
        <v>1922</v>
      </c>
      <c r="AP38">
        <f>'TRA TECH'!$Q$1</f>
        <v>2020</v>
      </c>
      <c r="AQ38" t="str">
        <f t="shared" si="6"/>
        <v>TRAETH</v>
      </c>
      <c r="AR38" t="str">
        <f>'TRA TECH'!$J41</f>
        <v>TRAPASLDTHEVTGSL20</v>
      </c>
      <c r="AS38" t="str">
        <f>'TRA TECH'!$H41</f>
        <v>TRAETH</v>
      </c>
      <c r="AU38" t="str">
        <f t="shared" si="7"/>
        <v>TRAPM10</v>
      </c>
      <c r="AV38" s="313">
        <f>_xlfn.XLOOKUP(_xlfn.XLOOKUP(LEFT(AR38,LEN(AR38)-2),TRA_Mapping!$C:$C,TRA_Mapping!$B:$B),TRA_Pollutants!$B:$B,TRA_Pollutants!AM:AM)*_xlfn.XLOOKUP(_xlfn.XLOOKUP(LEFT(AR38,LEN(AR38)-2),TRA_Mapping!$C:$C,TRA_Mapping!$B:$B),TRA_Pollutants!$B:$B,TRA_Pollutants!$E:$E)</f>
        <v>3.5254055987008837E-3</v>
      </c>
    </row>
    <row r="39" spans="5:48">
      <c r="E39" t="s">
        <v>1922</v>
      </c>
      <c r="F39">
        <f>'TRA TECH'!$Q$1</f>
        <v>2020</v>
      </c>
      <c r="G39" t="str">
        <f t="shared" si="0"/>
        <v>TRAGSL</v>
      </c>
      <c r="H39" t="str">
        <f>'TRA TECH'!$J42</f>
        <v>TRAPASLDTHEVIGSL20</v>
      </c>
      <c r="I39" t="str">
        <f>'TRA TECH'!$H42</f>
        <v>TRAGSL</v>
      </c>
      <c r="K39" t="str">
        <f t="shared" si="1"/>
        <v>TRANOX</v>
      </c>
      <c r="L39" s="313">
        <f>_xlfn.IFNA(_xlfn.XLOOKUP(_xlfn.XLOOKUP(LEFT(H39,LEN(H39)-2),TRA_Mapping!$C:$C,TRA_Mapping!$B:$B),TRA_Pollutants!$B:$B,TRA_Pollutants!$L:$L)*_xlfn.XLOOKUP(_xlfn.XLOOKUP(LEFT(H39,LEN(H39)-2),TRA_Mapping!$C:$C,TRA_Mapping!$B:$B),TRA_Pollutants!$B:$B,TRA_Pollutants!$E:$E),0)</f>
        <v>6.2186375385582519E-2</v>
      </c>
      <c r="Q39" t="s">
        <v>1922</v>
      </c>
      <c r="R39">
        <f>'TRA TECH'!$Q$1</f>
        <v>2020</v>
      </c>
      <c r="S39" t="str">
        <f t="shared" si="2"/>
        <v>TRAGSL</v>
      </c>
      <c r="T39" t="str">
        <f>'TRA TECH'!$J42</f>
        <v>TRAPASLDTHEVIGSL20</v>
      </c>
      <c r="U39" t="str">
        <f>'TRA TECH'!$H42</f>
        <v>TRAGSL</v>
      </c>
      <c r="W39" t="str">
        <f t="shared" si="3"/>
        <v>TRASO2</v>
      </c>
      <c r="X39" s="313">
        <f>_xlfn.IFNA(_xlfn.XLOOKUP(_xlfn.XLOOKUP(LEFT(T39,LEN(T39)-2),TRA_Mapping!$C:$C,TRA_Mapping!$B:$B),TRA_Pollutants!$B:$B,TRA_Pollutants!U:U)*_xlfn.XLOOKUP(_xlfn.XLOOKUP(LEFT(T39,LEN(T39)-2),TRA_Mapping!$C:$C,TRA_Mapping!$B:$B),TRA_Pollutants!$B:$B,TRA_Pollutants!$E:$E),0)</f>
        <v>7.335484674317953E-4</v>
      </c>
      <c r="AC39" t="s">
        <v>1922</v>
      </c>
      <c r="AD39">
        <f>'TRA TECH'!$Q$1</f>
        <v>2020</v>
      </c>
      <c r="AE39" t="str">
        <f t="shared" si="4"/>
        <v>TRAGSL</v>
      </c>
      <c r="AF39" t="str">
        <f>'TRA TECH'!$J42</f>
        <v>TRAPASLDTHEVIGSL20</v>
      </c>
      <c r="AG39" t="str">
        <f>'TRA TECH'!$H42</f>
        <v>TRAGSL</v>
      </c>
      <c r="AI39" t="str">
        <f t="shared" si="5"/>
        <v>TRAPM25</v>
      </c>
      <c r="AJ39" s="313">
        <f>_xlfn.XLOOKUP(_xlfn.XLOOKUP(LEFT(AF39,LEN(AF39)-2),TRA_Mapping!$C:$C,TRA_Mapping!$B:$B),TRA_Pollutants!$B:$B,TRA_Pollutants!AD:AD)*_xlfn.XLOOKUP(_xlfn.XLOOKUP(LEFT(AF39,LEN(AF39)-2),TRA_Mapping!$C:$C,TRA_Mapping!$B:$B),TRA_Pollutants!$B:$B,TRA_Pollutants!$E:$E)</f>
        <v>1.3651960826818462E-2</v>
      </c>
      <c r="AO39" t="s">
        <v>1922</v>
      </c>
      <c r="AP39">
        <f>'TRA TECH'!$Q$1</f>
        <v>2020</v>
      </c>
      <c r="AQ39" t="str">
        <f t="shared" si="6"/>
        <v>TRAGSL</v>
      </c>
      <c r="AR39" t="str">
        <f>'TRA TECH'!$J42</f>
        <v>TRAPASLDTHEVIGSL20</v>
      </c>
      <c r="AS39" t="str">
        <f>'TRA TECH'!$H42</f>
        <v>TRAGSL</v>
      </c>
      <c r="AU39" t="str">
        <f t="shared" si="7"/>
        <v>TRAPM10</v>
      </c>
      <c r="AV39" s="313">
        <f>_xlfn.XLOOKUP(_xlfn.XLOOKUP(LEFT(AR39,LEN(AR39)-2),TRA_Mapping!$C:$C,TRA_Mapping!$B:$B),TRA_Pollutants!$B:$B,TRA_Pollutants!AM:AM)*_xlfn.XLOOKUP(_xlfn.XLOOKUP(LEFT(AR39,LEN(AR39)-2),TRA_Mapping!$C:$C,TRA_Mapping!$B:$B),TRA_Pollutants!$B:$B,TRA_Pollutants!$E:$E)</f>
        <v>3.5254055987008837E-3</v>
      </c>
    </row>
    <row r="40" spans="5:48">
      <c r="E40" t="s">
        <v>1922</v>
      </c>
      <c r="F40">
        <f>'TRA TECH'!$Q$1</f>
        <v>2020</v>
      </c>
      <c r="G40" t="str">
        <f t="shared" si="0"/>
        <v>TRAETH</v>
      </c>
      <c r="H40" t="str">
        <f>'TRA TECH'!$J43</f>
        <v>TRAPASLDTHEVIGSL20</v>
      </c>
      <c r="I40" t="str">
        <f>'TRA TECH'!$H43</f>
        <v>TRAETH</v>
      </c>
      <c r="K40" t="str">
        <f t="shared" si="1"/>
        <v>TRANOX</v>
      </c>
      <c r="L40" s="313">
        <f>_xlfn.IFNA(_xlfn.XLOOKUP(_xlfn.XLOOKUP(LEFT(H40,LEN(H40)-2),TRA_Mapping!$C:$C,TRA_Mapping!$B:$B),TRA_Pollutants!$B:$B,TRA_Pollutants!$L:$L)*_xlfn.XLOOKUP(_xlfn.XLOOKUP(LEFT(H40,LEN(H40)-2),TRA_Mapping!$C:$C,TRA_Mapping!$B:$B),TRA_Pollutants!$B:$B,TRA_Pollutants!$E:$E),0)</f>
        <v>6.2186375385582519E-2</v>
      </c>
      <c r="Q40" t="s">
        <v>1922</v>
      </c>
      <c r="R40">
        <f>'TRA TECH'!$Q$1</f>
        <v>2020</v>
      </c>
      <c r="S40" t="str">
        <f t="shared" si="2"/>
        <v>TRAETH</v>
      </c>
      <c r="T40" t="str">
        <f>'TRA TECH'!$J43</f>
        <v>TRAPASLDTHEVIGSL20</v>
      </c>
      <c r="U40" t="str">
        <f>'TRA TECH'!$H43</f>
        <v>TRAETH</v>
      </c>
      <c r="W40" t="str">
        <f t="shared" si="3"/>
        <v>TRASO2</v>
      </c>
      <c r="X40" s="313">
        <f>_xlfn.IFNA(_xlfn.XLOOKUP(_xlfn.XLOOKUP(LEFT(T40,LEN(T40)-2),TRA_Mapping!$C:$C,TRA_Mapping!$B:$B),TRA_Pollutants!$B:$B,TRA_Pollutants!U:U)*_xlfn.XLOOKUP(_xlfn.XLOOKUP(LEFT(T40,LEN(T40)-2),TRA_Mapping!$C:$C,TRA_Mapping!$B:$B),TRA_Pollutants!$B:$B,TRA_Pollutants!$E:$E),0)</f>
        <v>7.335484674317953E-4</v>
      </c>
      <c r="AC40" t="s">
        <v>1922</v>
      </c>
      <c r="AD40">
        <f>'TRA TECH'!$Q$1</f>
        <v>2020</v>
      </c>
      <c r="AE40" t="str">
        <f t="shared" si="4"/>
        <v>TRAETH</v>
      </c>
      <c r="AF40" t="str">
        <f>'TRA TECH'!$J43</f>
        <v>TRAPASLDTHEVIGSL20</v>
      </c>
      <c r="AG40" t="str">
        <f>'TRA TECH'!$H43</f>
        <v>TRAETH</v>
      </c>
      <c r="AI40" t="str">
        <f t="shared" si="5"/>
        <v>TRAPM25</v>
      </c>
      <c r="AJ40" s="313">
        <f>_xlfn.XLOOKUP(_xlfn.XLOOKUP(LEFT(AF40,LEN(AF40)-2),TRA_Mapping!$C:$C,TRA_Mapping!$B:$B),TRA_Pollutants!$B:$B,TRA_Pollutants!AD:AD)*_xlfn.XLOOKUP(_xlfn.XLOOKUP(LEFT(AF40,LEN(AF40)-2),TRA_Mapping!$C:$C,TRA_Mapping!$B:$B),TRA_Pollutants!$B:$B,TRA_Pollutants!$E:$E)</f>
        <v>1.3651960826818462E-2</v>
      </c>
      <c r="AO40" t="s">
        <v>1922</v>
      </c>
      <c r="AP40">
        <f>'TRA TECH'!$Q$1</f>
        <v>2020</v>
      </c>
      <c r="AQ40" t="str">
        <f t="shared" si="6"/>
        <v>TRAETH</v>
      </c>
      <c r="AR40" t="str">
        <f>'TRA TECH'!$J43</f>
        <v>TRAPASLDTHEVIGSL20</v>
      </c>
      <c r="AS40" t="str">
        <f>'TRA TECH'!$H43</f>
        <v>TRAETH</v>
      </c>
      <c r="AU40" t="str">
        <f t="shared" si="7"/>
        <v>TRAPM10</v>
      </c>
      <c r="AV40" s="313">
        <f>_xlfn.XLOOKUP(_xlfn.XLOOKUP(LEFT(AR40,LEN(AR40)-2),TRA_Mapping!$C:$C,TRA_Mapping!$B:$B),TRA_Pollutants!$B:$B,TRA_Pollutants!AM:AM)*_xlfn.XLOOKUP(_xlfn.XLOOKUP(LEFT(AR40,LEN(AR40)-2),TRA_Mapping!$C:$C,TRA_Mapping!$B:$B),TRA_Pollutants!$B:$B,TRA_Pollutants!$E:$E)</f>
        <v>3.5254055987008837E-3</v>
      </c>
    </row>
    <row r="41" spans="5:48">
      <c r="E41" t="s">
        <v>1922</v>
      </c>
      <c r="F41">
        <f>'TRA TECH'!$Q$1</f>
        <v>2020</v>
      </c>
      <c r="G41" t="str">
        <f t="shared" si="0"/>
        <v>TRAGSL</v>
      </c>
      <c r="H41" t="str">
        <f>'TRA TECH'!$J44</f>
        <v>TRAPASLDTHEVIGSL20</v>
      </c>
      <c r="I41" t="str">
        <f>'TRA TECH'!$H44</f>
        <v>TRAGSL</v>
      </c>
      <c r="K41" t="str">
        <f t="shared" si="1"/>
        <v>TRANOX</v>
      </c>
      <c r="L41" s="313">
        <f>_xlfn.IFNA(_xlfn.XLOOKUP(_xlfn.XLOOKUP(LEFT(H41,LEN(H41)-2),TRA_Mapping!$C:$C,TRA_Mapping!$B:$B),TRA_Pollutants!$B:$B,TRA_Pollutants!$L:$L)*_xlfn.XLOOKUP(_xlfn.XLOOKUP(LEFT(H41,LEN(H41)-2),TRA_Mapping!$C:$C,TRA_Mapping!$B:$B),TRA_Pollutants!$B:$B,TRA_Pollutants!$E:$E),0)</f>
        <v>6.2186375385582519E-2</v>
      </c>
      <c r="Q41" t="s">
        <v>1922</v>
      </c>
      <c r="R41">
        <f>'TRA TECH'!$Q$1</f>
        <v>2020</v>
      </c>
      <c r="S41" t="str">
        <f t="shared" si="2"/>
        <v>TRAGSL</v>
      </c>
      <c r="T41" t="str">
        <f>'TRA TECH'!$J44</f>
        <v>TRAPASLDTHEVIGSL20</v>
      </c>
      <c r="U41" t="str">
        <f>'TRA TECH'!$H44</f>
        <v>TRAGSL</v>
      </c>
      <c r="W41" t="str">
        <f t="shared" si="3"/>
        <v>TRASO2</v>
      </c>
      <c r="X41" s="313">
        <f>_xlfn.IFNA(_xlfn.XLOOKUP(_xlfn.XLOOKUP(LEFT(T41,LEN(T41)-2),TRA_Mapping!$C:$C,TRA_Mapping!$B:$B),TRA_Pollutants!$B:$B,TRA_Pollutants!U:U)*_xlfn.XLOOKUP(_xlfn.XLOOKUP(LEFT(T41,LEN(T41)-2),TRA_Mapping!$C:$C,TRA_Mapping!$B:$B),TRA_Pollutants!$B:$B,TRA_Pollutants!$E:$E),0)</f>
        <v>7.335484674317953E-4</v>
      </c>
      <c r="AC41" t="s">
        <v>1922</v>
      </c>
      <c r="AD41">
        <f>'TRA TECH'!$Q$1</f>
        <v>2020</v>
      </c>
      <c r="AE41" t="str">
        <f t="shared" si="4"/>
        <v>TRAGSL</v>
      </c>
      <c r="AF41" t="str">
        <f>'TRA TECH'!$J44</f>
        <v>TRAPASLDTHEVIGSL20</v>
      </c>
      <c r="AG41" t="str">
        <f>'TRA TECH'!$H44</f>
        <v>TRAGSL</v>
      </c>
      <c r="AI41" t="str">
        <f t="shared" si="5"/>
        <v>TRAPM25</v>
      </c>
      <c r="AJ41" s="313">
        <f>_xlfn.XLOOKUP(_xlfn.XLOOKUP(LEFT(AF41,LEN(AF41)-2),TRA_Mapping!$C:$C,TRA_Mapping!$B:$B),TRA_Pollutants!$B:$B,TRA_Pollutants!AD:AD)*_xlfn.XLOOKUP(_xlfn.XLOOKUP(LEFT(AF41,LEN(AF41)-2),TRA_Mapping!$C:$C,TRA_Mapping!$B:$B),TRA_Pollutants!$B:$B,TRA_Pollutants!$E:$E)</f>
        <v>1.3651960826818462E-2</v>
      </c>
      <c r="AO41" t="s">
        <v>1922</v>
      </c>
      <c r="AP41">
        <f>'TRA TECH'!$Q$1</f>
        <v>2020</v>
      </c>
      <c r="AQ41" t="str">
        <f t="shared" si="6"/>
        <v>TRAGSL</v>
      </c>
      <c r="AR41" t="str">
        <f>'TRA TECH'!$J44</f>
        <v>TRAPASLDTHEVIGSL20</v>
      </c>
      <c r="AS41" t="str">
        <f>'TRA TECH'!$H44</f>
        <v>TRAGSL</v>
      </c>
      <c r="AU41" t="str">
        <f t="shared" si="7"/>
        <v>TRAPM10</v>
      </c>
      <c r="AV41" s="313">
        <f>_xlfn.XLOOKUP(_xlfn.XLOOKUP(LEFT(AR41,LEN(AR41)-2),TRA_Mapping!$C:$C,TRA_Mapping!$B:$B),TRA_Pollutants!$B:$B,TRA_Pollutants!AM:AM)*_xlfn.XLOOKUP(_xlfn.XLOOKUP(LEFT(AR41,LEN(AR41)-2),TRA_Mapping!$C:$C,TRA_Mapping!$B:$B),TRA_Pollutants!$B:$B,TRA_Pollutants!$E:$E)</f>
        <v>3.5254055987008837E-3</v>
      </c>
    </row>
    <row r="42" spans="5:48">
      <c r="E42" t="s">
        <v>1922</v>
      </c>
      <c r="F42">
        <f>'TRA TECH'!$Q$1</f>
        <v>2020</v>
      </c>
      <c r="G42" t="str">
        <f t="shared" si="0"/>
        <v>TRAETH</v>
      </c>
      <c r="H42" t="str">
        <f>'TRA TECH'!$J45</f>
        <v>TRAPASLDTHEVIGSL20</v>
      </c>
      <c r="I42" t="str">
        <f>'TRA TECH'!$H45</f>
        <v>TRAETH</v>
      </c>
      <c r="K42" t="str">
        <f t="shared" si="1"/>
        <v>TRANOX</v>
      </c>
      <c r="L42" s="313">
        <f>_xlfn.IFNA(_xlfn.XLOOKUP(_xlfn.XLOOKUP(LEFT(H42,LEN(H42)-2),TRA_Mapping!$C:$C,TRA_Mapping!$B:$B),TRA_Pollutants!$B:$B,TRA_Pollutants!$L:$L)*_xlfn.XLOOKUP(_xlfn.XLOOKUP(LEFT(H42,LEN(H42)-2),TRA_Mapping!$C:$C,TRA_Mapping!$B:$B),TRA_Pollutants!$B:$B,TRA_Pollutants!$E:$E),0)</f>
        <v>6.2186375385582519E-2</v>
      </c>
      <c r="Q42" t="s">
        <v>1922</v>
      </c>
      <c r="R42">
        <f>'TRA TECH'!$Q$1</f>
        <v>2020</v>
      </c>
      <c r="S42" t="str">
        <f t="shared" si="2"/>
        <v>TRAETH</v>
      </c>
      <c r="T42" t="str">
        <f>'TRA TECH'!$J45</f>
        <v>TRAPASLDTHEVIGSL20</v>
      </c>
      <c r="U42" t="str">
        <f>'TRA TECH'!$H45</f>
        <v>TRAETH</v>
      </c>
      <c r="W42" t="str">
        <f t="shared" si="3"/>
        <v>TRASO2</v>
      </c>
      <c r="X42" s="313">
        <f>_xlfn.IFNA(_xlfn.XLOOKUP(_xlfn.XLOOKUP(LEFT(T42,LEN(T42)-2),TRA_Mapping!$C:$C,TRA_Mapping!$B:$B),TRA_Pollutants!$B:$B,TRA_Pollutants!U:U)*_xlfn.XLOOKUP(_xlfn.XLOOKUP(LEFT(T42,LEN(T42)-2),TRA_Mapping!$C:$C,TRA_Mapping!$B:$B),TRA_Pollutants!$B:$B,TRA_Pollutants!$E:$E),0)</f>
        <v>7.335484674317953E-4</v>
      </c>
      <c r="AC42" t="s">
        <v>1922</v>
      </c>
      <c r="AD42">
        <f>'TRA TECH'!$Q$1</f>
        <v>2020</v>
      </c>
      <c r="AE42" t="str">
        <f t="shared" si="4"/>
        <v>TRAETH</v>
      </c>
      <c r="AF42" t="str">
        <f>'TRA TECH'!$J45</f>
        <v>TRAPASLDTHEVIGSL20</v>
      </c>
      <c r="AG42" t="str">
        <f>'TRA TECH'!$H45</f>
        <v>TRAETH</v>
      </c>
      <c r="AI42" t="str">
        <f t="shared" si="5"/>
        <v>TRAPM25</v>
      </c>
      <c r="AJ42" s="313">
        <f>_xlfn.XLOOKUP(_xlfn.XLOOKUP(LEFT(AF42,LEN(AF42)-2),TRA_Mapping!$C:$C,TRA_Mapping!$B:$B),TRA_Pollutants!$B:$B,TRA_Pollutants!AD:AD)*_xlfn.XLOOKUP(_xlfn.XLOOKUP(LEFT(AF42,LEN(AF42)-2),TRA_Mapping!$C:$C,TRA_Mapping!$B:$B),TRA_Pollutants!$B:$B,TRA_Pollutants!$E:$E)</f>
        <v>1.3651960826818462E-2</v>
      </c>
      <c r="AO42" t="s">
        <v>1922</v>
      </c>
      <c r="AP42">
        <f>'TRA TECH'!$Q$1</f>
        <v>2020</v>
      </c>
      <c r="AQ42" t="str">
        <f t="shared" si="6"/>
        <v>TRAETH</v>
      </c>
      <c r="AR42" t="str">
        <f>'TRA TECH'!$J45</f>
        <v>TRAPASLDTHEVIGSL20</v>
      </c>
      <c r="AS42" t="str">
        <f>'TRA TECH'!$H45</f>
        <v>TRAETH</v>
      </c>
      <c r="AU42" t="str">
        <f t="shared" si="7"/>
        <v>TRAPM10</v>
      </c>
      <c r="AV42" s="313">
        <f>_xlfn.XLOOKUP(_xlfn.XLOOKUP(LEFT(AR42,LEN(AR42)-2),TRA_Mapping!$C:$C,TRA_Mapping!$B:$B),TRA_Pollutants!$B:$B,TRA_Pollutants!AM:AM)*_xlfn.XLOOKUP(_xlfn.XLOOKUP(LEFT(AR42,LEN(AR42)-2),TRA_Mapping!$C:$C,TRA_Mapping!$B:$B),TRA_Pollutants!$B:$B,TRA_Pollutants!$E:$E)</f>
        <v>3.5254055987008837E-3</v>
      </c>
    </row>
    <row r="43" spans="5:48">
      <c r="E43" t="s">
        <v>1922</v>
      </c>
      <c r="F43">
        <f>'TRA TECH'!$Q$1</f>
        <v>2020</v>
      </c>
      <c r="G43" t="str">
        <f t="shared" si="0"/>
        <v>TRAGSL</v>
      </c>
      <c r="H43" t="str">
        <f>'TRA TECH'!$J46</f>
        <v>TRAPASLDTHEVPGSL20</v>
      </c>
      <c r="I43" t="str">
        <f>'TRA TECH'!$H46</f>
        <v>TRAGSL</v>
      </c>
      <c r="K43" t="str">
        <f t="shared" si="1"/>
        <v>TRANOX</v>
      </c>
      <c r="L43" s="313">
        <f>_xlfn.IFNA(_xlfn.XLOOKUP(_xlfn.XLOOKUP(LEFT(H43,LEN(H43)-2),TRA_Mapping!$C:$C,TRA_Mapping!$B:$B),TRA_Pollutants!$B:$B,TRA_Pollutants!$L:$L)*_xlfn.XLOOKUP(_xlfn.XLOOKUP(LEFT(H43,LEN(H43)-2),TRA_Mapping!$C:$C,TRA_Mapping!$B:$B),TRA_Pollutants!$B:$B,TRA_Pollutants!$E:$E),0)</f>
        <v>6.2186375385582519E-2</v>
      </c>
      <c r="Q43" t="s">
        <v>1922</v>
      </c>
      <c r="R43">
        <f>'TRA TECH'!$Q$1</f>
        <v>2020</v>
      </c>
      <c r="S43" t="str">
        <f t="shared" si="2"/>
        <v>TRAGSL</v>
      </c>
      <c r="T43" t="str">
        <f>'TRA TECH'!$J46</f>
        <v>TRAPASLDTHEVPGSL20</v>
      </c>
      <c r="U43" t="str">
        <f>'TRA TECH'!$H46</f>
        <v>TRAGSL</v>
      </c>
      <c r="W43" t="str">
        <f t="shared" si="3"/>
        <v>TRASO2</v>
      </c>
      <c r="X43" s="313">
        <f>_xlfn.IFNA(_xlfn.XLOOKUP(_xlfn.XLOOKUP(LEFT(T43,LEN(T43)-2),TRA_Mapping!$C:$C,TRA_Mapping!$B:$B),TRA_Pollutants!$B:$B,TRA_Pollutants!U:U)*_xlfn.XLOOKUP(_xlfn.XLOOKUP(LEFT(T43,LEN(T43)-2),TRA_Mapping!$C:$C,TRA_Mapping!$B:$B),TRA_Pollutants!$B:$B,TRA_Pollutants!$E:$E),0)</f>
        <v>7.335484674317953E-4</v>
      </c>
      <c r="AC43" t="s">
        <v>1922</v>
      </c>
      <c r="AD43">
        <f>'TRA TECH'!$Q$1</f>
        <v>2020</v>
      </c>
      <c r="AE43" t="str">
        <f t="shared" si="4"/>
        <v>TRAGSL</v>
      </c>
      <c r="AF43" t="str">
        <f>'TRA TECH'!$J46</f>
        <v>TRAPASLDTHEVPGSL20</v>
      </c>
      <c r="AG43" t="str">
        <f>'TRA TECH'!$H46</f>
        <v>TRAGSL</v>
      </c>
      <c r="AI43" t="str">
        <f t="shared" si="5"/>
        <v>TRAPM25</v>
      </c>
      <c r="AJ43" s="313">
        <f>_xlfn.XLOOKUP(_xlfn.XLOOKUP(LEFT(AF43,LEN(AF43)-2),TRA_Mapping!$C:$C,TRA_Mapping!$B:$B),TRA_Pollutants!$B:$B,TRA_Pollutants!AD:AD)*_xlfn.XLOOKUP(_xlfn.XLOOKUP(LEFT(AF43,LEN(AF43)-2),TRA_Mapping!$C:$C,TRA_Mapping!$B:$B),TRA_Pollutants!$B:$B,TRA_Pollutants!$E:$E)</f>
        <v>1.3651960826818462E-2</v>
      </c>
      <c r="AO43" t="s">
        <v>1922</v>
      </c>
      <c r="AP43">
        <f>'TRA TECH'!$Q$1</f>
        <v>2020</v>
      </c>
      <c r="AQ43" t="str">
        <f t="shared" si="6"/>
        <v>TRAGSL</v>
      </c>
      <c r="AR43" t="str">
        <f>'TRA TECH'!$J46</f>
        <v>TRAPASLDTHEVPGSL20</v>
      </c>
      <c r="AS43" t="str">
        <f>'TRA TECH'!$H46</f>
        <v>TRAGSL</v>
      </c>
      <c r="AU43" t="str">
        <f t="shared" si="7"/>
        <v>TRAPM10</v>
      </c>
      <c r="AV43" s="313">
        <f>_xlfn.XLOOKUP(_xlfn.XLOOKUP(LEFT(AR43,LEN(AR43)-2),TRA_Mapping!$C:$C,TRA_Mapping!$B:$B),TRA_Pollutants!$B:$B,TRA_Pollutants!AM:AM)*_xlfn.XLOOKUP(_xlfn.XLOOKUP(LEFT(AR43,LEN(AR43)-2),TRA_Mapping!$C:$C,TRA_Mapping!$B:$B),TRA_Pollutants!$B:$B,TRA_Pollutants!$E:$E)</f>
        <v>3.5254055987008837E-3</v>
      </c>
    </row>
    <row r="44" spans="5:48">
      <c r="E44" t="s">
        <v>1922</v>
      </c>
      <c r="F44">
        <f>'TRA TECH'!$Q$1</f>
        <v>2020</v>
      </c>
      <c r="G44" t="str">
        <f t="shared" si="0"/>
        <v>TRAETH</v>
      </c>
      <c r="H44" t="str">
        <f>'TRA TECH'!$J47</f>
        <v>TRAPASLDTHEVPGSL20</v>
      </c>
      <c r="I44" t="str">
        <f>'TRA TECH'!$H47</f>
        <v>TRAETH</v>
      </c>
      <c r="K44" t="str">
        <f t="shared" si="1"/>
        <v>TRANOX</v>
      </c>
      <c r="L44" s="313">
        <f>_xlfn.IFNA(_xlfn.XLOOKUP(_xlfn.XLOOKUP(LEFT(H44,LEN(H44)-2),TRA_Mapping!$C:$C,TRA_Mapping!$B:$B),TRA_Pollutants!$B:$B,TRA_Pollutants!$L:$L)*_xlfn.XLOOKUP(_xlfn.XLOOKUP(LEFT(H44,LEN(H44)-2),TRA_Mapping!$C:$C,TRA_Mapping!$B:$B),TRA_Pollutants!$B:$B,TRA_Pollutants!$E:$E),0)</f>
        <v>6.2186375385582519E-2</v>
      </c>
      <c r="Q44" t="s">
        <v>1922</v>
      </c>
      <c r="R44">
        <f>'TRA TECH'!$Q$1</f>
        <v>2020</v>
      </c>
      <c r="S44" t="str">
        <f t="shared" si="2"/>
        <v>TRAETH</v>
      </c>
      <c r="T44" t="str">
        <f>'TRA TECH'!$J47</f>
        <v>TRAPASLDTHEVPGSL20</v>
      </c>
      <c r="U44" t="str">
        <f>'TRA TECH'!$H47</f>
        <v>TRAETH</v>
      </c>
      <c r="W44" t="str">
        <f t="shared" si="3"/>
        <v>TRASO2</v>
      </c>
      <c r="X44" s="313">
        <f>_xlfn.IFNA(_xlfn.XLOOKUP(_xlfn.XLOOKUP(LEFT(T44,LEN(T44)-2),TRA_Mapping!$C:$C,TRA_Mapping!$B:$B),TRA_Pollutants!$B:$B,TRA_Pollutants!U:U)*_xlfn.XLOOKUP(_xlfn.XLOOKUP(LEFT(T44,LEN(T44)-2),TRA_Mapping!$C:$C,TRA_Mapping!$B:$B),TRA_Pollutants!$B:$B,TRA_Pollutants!$E:$E),0)</f>
        <v>7.335484674317953E-4</v>
      </c>
      <c r="AC44" t="s">
        <v>1922</v>
      </c>
      <c r="AD44">
        <f>'TRA TECH'!$Q$1</f>
        <v>2020</v>
      </c>
      <c r="AE44" t="str">
        <f t="shared" si="4"/>
        <v>TRAETH</v>
      </c>
      <c r="AF44" t="str">
        <f>'TRA TECH'!$J47</f>
        <v>TRAPASLDTHEVPGSL20</v>
      </c>
      <c r="AG44" t="str">
        <f>'TRA TECH'!$H47</f>
        <v>TRAETH</v>
      </c>
      <c r="AI44" t="str">
        <f t="shared" si="5"/>
        <v>TRAPM25</v>
      </c>
      <c r="AJ44" s="313">
        <f>_xlfn.XLOOKUP(_xlfn.XLOOKUP(LEFT(AF44,LEN(AF44)-2),TRA_Mapping!$C:$C,TRA_Mapping!$B:$B),TRA_Pollutants!$B:$B,TRA_Pollutants!AD:AD)*_xlfn.XLOOKUP(_xlfn.XLOOKUP(LEFT(AF44,LEN(AF44)-2),TRA_Mapping!$C:$C,TRA_Mapping!$B:$B),TRA_Pollutants!$B:$B,TRA_Pollutants!$E:$E)</f>
        <v>1.3651960826818462E-2</v>
      </c>
      <c r="AO44" t="s">
        <v>1922</v>
      </c>
      <c r="AP44">
        <f>'TRA TECH'!$Q$1</f>
        <v>2020</v>
      </c>
      <c r="AQ44" t="str">
        <f t="shared" si="6"/>
        <v>TRAETH</v>
      </c>
      <c r="AR44" t="str">
        <f>'TRA TECH'!$J47</f>
        <v>TRAPASLDTHEVPGSL20</v>
      </c>
      <c r="AS44" t="str">
        <f>'TRA TECH'!$H47</f>
        <v>TRAETH</v>
      </c>
      <c r="AU44" t="str">
        <f t="shared" si="7"/>
        <v>TRAPM10</v>
      </c>
      <c r="AV44" s="313">
        <f>_xlfn.XLOOKUP(_xlfn.XLOOKUP(LEFT(AR44,LEN(AR44)-2),TRA_Mapping!$C:$C,TRA_Mapping!$B:$B),TRA_Pollutants!$B:$B,TRA_Pollutants!AM:AM)*_xlfn.XLOOKUP(_xlfn.XLOOKUP(LEFT(AR44,LEN(AR44)-2),TRA_Mapping!$C:$C,TRA_Mapping!$B:$B),TRA_Pollutants!$B:$B,TRA_Pollutants!$E:$E)</f>
        <v>3.5254055987008837E-3</v>
      </c>
    </row>
    <row r="45" spans="5:48">
      <c r="E45" t="s">
        <v>1922</v>
      </c>
      <c r="F45">
        <f>'TRA TECH'!$Q$1</f>
        <v>2020</v>
      </c>
      <c r="G45" t="str">
        <f t="shared" si="0"/>
        <v>TRAGSL</v>
      </c>
      <c r="H45" t="str">
        <f>'TRA TECH'!$J48</f>
        <v>TRAPASLDTPHEVPGSL20</v>
      </c>
      <c r="I45" t="str">
        <f>'TRA TECH'!$H48</f>
        <v>TRAGSL</v>
      </c>
      <c r="K45" t="str">
        <f t="shared" si="1"/>
        <v>TRANOX</v>
      </c>
      <c r="L45" s="313">
        <f>_xlfn.IFNA(_xlfn.XLOOKUP(_xlfn.XLOOKUP(LEFT(H45,LEN(H45)-2),TRA_Mapping!$C:$C,TRA_Mapping!$B:$B),TRA_Pollutants!$B:$B,TRA_Pollutants!$L:$L)*_xlfn.XLOOKUP(_xlfn.XLOOKUP(LEFT(H45,LEN(H45)-2),TRA_Mapping!$C:$C,TRA_Mapping!$B:$B),TRA_Pollutants!$B:$B,TRA_Pollutants!$E:$E),0)</f>
        <v>6.2186375385582519E-2</v>
      </c>
      <c r="Q45" t="s">
        <v>1922</v>
      </c>
      <c r="R45">
        <f>'TRA TECH'!$Q$1</f>
        <v>2020</v>
      </c>
      <c r="S45" t="str">
        <f t="shared" si="2"/>
        <v>TRAGSL</v>
      </c>
      <c r="T45" t="str">
        <f>'TRA TECH'!$J48</f>
        <v>TRAPASLDTPHEVPGSL20</v>
      </c>
      <c r="U45" t="str">
        <f>'TRA TECH'!$H48</f>
        <v>TRAGSL</v>
      </c>
      <c r="W45" t="str">
        <f t="shared" si="3"/>
        <v>TRASO2</v>
      </c>
      <c r="X45" s="313">
        <f>_xlfn.IFNA(_xlfn.XLOOKUP(_xlfn.XLOOKUP(LEFT(T45,LEN(T45)-2),TRA_Mapping!$C:$C,TRA_Mapping!$B:$B),TRA_Pollutants!$B:$B,TRA_Pollutants!U:U)*_xlfn.XLOOKUP(_xlfn.XLOOKUP(LEFT(T45,LEN(T45)-2),TRA_Mapping!$C:$C,TRA_Mapping!$B:$B),TRA_Pollutants!$B:$B,TRA_Pollutants!$E:$E),0)</f>
        <v>7.335484674317953E-4</v>
      </c>
      <c r="AC45" t="s">
        <v>1922</v>
      </c>
      <c r="AD45">
        <f>'TRA TECH'!$Q$1</f>
        <v>2020</v>
      </c>
      <c r="AE45" t="str">
        <f t="shared" si="4"/>
        <v>TRAGSL</v>
      </c>
      <c r="AF45" t="str">
        <f>'TRA TECH'!$J48</f>
        <v>TRAPASLDTPHEVPGSL20</v>
      </c>
      <c r="AG45" t="str">
        <f>'TRA TECH'!$H48</f>
        <v>TRAGSL</v>
      </c>
      <c r="AI45" t="str">
        <f t="shared" si="5"/>
        <v>TRAPM25</v>
      </c>
      <c r="AJ45" s="313">
        <f>_xlfn.XLOOKUP(_xlfn.XLOOKUP(LEFT(AF45,LEN(AF45)-2),TRA_Mapping!$C:$C,TRA_Mapping!$B:$B),TRA_Pollutants!$B:$B,TRA_Pollutants!AD:AD)*_xlfn.XLOOKUP(_xlfn.XLOOKUP(LEFT(AF45,LEN(AF45)-2),TRA_Mapping!$C:$C,TRA_Mapping!$B:$B),TRA_Pollutants!$B:$B,TRA_Pollutants!$E:$E)</f>
        <v>1.3651960826818462E-2</v>
      </c>
      <c r="AO45" t="s">
        <v>1922</v>
      </c>
      <c r="AP45">
        <f>'TRA TECH'!$Q$1</f>
        <v>2020</v>
      </c>
      <c r="AQ45" t="str">
        <f t="shared" si="6"/>
        <v>TRAGSL</v>
      </c>
      <c r="AR45" t="str">
        <f>'TRA TECH'!$J48</f>
        <v>TRAPASLDTPHEVPGSL20</v>
      </c>
      <c r="AS45" t="str">
        <f>'TRA TECH'!$H48</f>
        <v>TRAGSL</v>
      </c>
      <c r="AU45" t="str">
        <f t="shared" si="7"/>
        <v>TRAPM10</v>
      </c>
      <c r="AV45" s="313">
        <f>_xlfn.XLOOKUP(_xlfn.XLOOKUP(LEFT(AR45,LEN(AR45)-2),TRA_Mapping!$C:$C,TRA_Mapping!$B:$B),TRA_Pollutants!$B:$B,TRA_Pollutants!AM:AM)*_xlfn.XLOOKUP(_xlfn.XLOOKUP(LEFT(AR45,LEN(AR45)-2),TRA_Mapping!$C:$C,TRA_Mapping!$B:$B),TRA_Pollutants!$B:$B,TRA_Pollutants!$E:$E)</f>
        <v>3.5254055987008837E-3</v>
      </c>
    </row>
    <row r="46" spans="5:48">
      <c r="E46" t="s">
        <v>1922</v>
      </c>
      <c r="F46">
        <f>'TRA TECH'!$Q$1</f>
        <v>2020</v>
      </c>
      <c r="G46" t="str">
        <f t="shared" si="0"/>
        <v>TRAETH</v>
      </c>
      <c r="H46" t="str">
        <f>'TRA TECH'!$J49</f>
        <v>TRAPASLDTPHEVPGSL20</v>
      </c>
      <c r="I46" t="str">
        <f>'TRA TECH'!$H49</f>
        <v>TRAETH</v>
      </c>
      <c r="K46" t="str">
        <f t="shared" si="1"/>
        <v>TRANOX</v>
      </c>
      <c r="L46" s="313">
        <f>_xlfn.IFNA(_xlfn.XLOOKUP(_xlfn.XLOOKUP(LEFT(H46,LEN(H46)-2),TRA_Mapping!$C:$C,TRA_Mapping!$B:$B),TRA_Pollutants!$B:$B,TRA_Pollutants!$L:$L)*_xlfn.XLOOKUP(_xlfn.XLOOKUP(LEFT(H46,LEN(H46)-2),TRA_Mapping!$C:$C,TRA_Mapping!$B:$B),TRA_Pollutants!$B:$B,TRA_Pollutants!$E:$E),0)</f>
        <v>6.2186375385582519E-2</v>
      </c>
      <c r="Q46" t="s">
        <v>1922</v>
      </c>
      <c r="R46">
        <f>'TRA TECH'!$Q$1</f>
        <v>2020</v>
      </c>
      <c r="S46" t="str">
        <f t="shared" si="2"/>
        <v>TRAETH</v>
      </c>
      <c r="T46" t="str">
        <f>'TRA TECH'!$J49</f>
        <v>TRAPASLDTPHEVPGSL20</v>
      </c>
      <c r="U46" t="str">
        <f>'TRA TECH'!$H49</f>
        <v>TRAETH</v>
      </c>
      <c r="W46" t="str">
        <f t="shared" si="3"/>
        <v>TRASO2</v>
      </c>
      <c r="X46" s="313">
        <f>_xlfn.IFNA(_xlfn.XLOOKUP(_xlfn.XLOOKUP(LEFT(T46,LEN(T46)-2),TRA_Mapping!$C:$C,TRA_Mapping!$B:$B),TRA_Pollutants!$B:$B,TRA_Pollutants!U:U)*_xlfn.XLOOKUP(_xlfn.XLOOKUP(LEFT(T46,LEN(T46)-2),TRA_Mapping!$C:$C,TRA_Mapping!$B:$B),TRA_Pollutants!$B:$B,TRA_Pollutants!$E:$E),0)</f>
        <v>7.335484674317953E-4</v>
      </c>
      <c r="AC46" t="s">
        <v>1922</v>
      </c>
      <c r="AD46">
        <f>'TRA TECH'!$Q$1</f>
        <v>2020</v>
      </c>
      <c r="AE46" t="str">
        <f t="shared" si="4"/>
        <v>TRAETH</v>
      </c>
      <c r="AF46" t="str">
        <f>'TRA TECH'!$J49</f>
        <v>TRAPASLDTPHEVPGSL20</v>
      </c>
      <c r="AG46" t="str">
        <f>'TRA TECH'!$H49</f>
        <v>TRAETH</v>
      </c>
      <c r="AI46" t="str">
        <f t="shared" si="5"/>
        <v>TRAPM25</v>
      </c>
      <c r="AJ46" s="313">
        <f>_xlfn.XLOOKUP(_xlfn.XLOOKUP(LEFT(AF46,LEN(AF46)-2),TRA_Mapping!$C:$C,TRA_Mapping!$B:$B),TRA_Pollutants!$B:$B,TRA_Pollutants!AD:AD)*_xlfn.XLOOKUP(_xlfn.XLOOKUP(LEFT(AF46,LEN(AF46)-2),TRA_Mapping!$C:$C,TRA_Mapping!$B:$B),TRA_Pollutants!$B:$B,TRA_Pollutants!$E:$E)</f>
        <v>1.3651960826818462E-2</v>
      </c>
      <c r="AO46" t="s">
        <v>1922</v>
      </c>
      <c r="AP46">
        <f>'TRA TECH'!$Q$1</f>
        <v>2020</v>
      </c>
      <c r="AQ46" t="str">
        <f t="shared" si="6"/>
        <v>TRAETH</v>
      </c>
      <c r="AR46" t="str">
        <f>'TRA TECH'!$J49</f>
        <v>TRAPASLDTPHEVPGSL20</v>
      </c>
      <c r="AS46" t="str">
        <f>'TRA TECH'!$H49</f>
        <v>TRAETH</v>
      </c>
      <c r="AU46" t="str">
        <f t="shared" si="7"/>
        <v>TRAPM10</v>
      </c>
      <c r="AV46" s="313">
        <f>_xlfn.XLOOKUP(_xlfn.XLOOKUP(LEFT(AR46,LEN(AR46)-2),TRA_Mapping!$C:$C,TRA_Mapping!$B:$B),TRA_Pollutants!$B:$B,TRA_Pollutants!AM:AM)*_xlfn.XLOOKUP(_xlfn.XLOOKUP(LEFT(AR46,LEN(AR46)-2),TRA_Mapping!$C:$C,TRA_Mapping!$B:$B),TRA_Pollutants!$B:$B,TRA_Pollutants!$E:$E)</f>
        <v>3.5254055987008837E-3</v>
      </c>
    </row>
    <row r="47" spans="5:48">
      <c r="E47" t="s">
        <v>1922</v>
      </c>
      <c r="F47">
        <f>'TRA TECH'!$Q$1</f>
        <v>2020</v>
      </c>
      <c r="G47" t="str">
        <f t="shared" si="0"/>
        <v>TRABAT</v>
      </c>
      <c r="H47" t="str">
        <f>'TRA TECH'!$J50</f>
        <v>TRAPASLDTPHEVPGSL20</v>
      </c>
      <c r="I47" t="str">
        <f>'TRA TECH'!$H50</f>
        <v>TRABAT</v>
      </c>
      <c r="K47" t="str">
        <f t="shared" si="1"/>
        <v>TRANOX</v>
      </c>
      <c r="L47" s="313">
        <f>_xlfn.IFNA(_xlfn.XLOOKUP(_xlfn.XLOOKUP(LEFT(H47,LEN(H47)-2),TRA_Mapping!$C:$C,TRA_Mapping!$B:$B),TRA_Pollutants!$B:$B,TRA_Pollutants!$L:$L)*_xlfn.XLOOKUP(_xlfn.XLOOKUP(LEFT(H47,LEN(H47)-2),TRA_Mapping!$C:$C,TRA_Mapping!$B:$B),TRA_Pollutants!$B:$B,TRA_Pollutants!$E:$E),0)</f>
        <v>6.2186375385582519E-2</v>
      </c>
      <c r="Q47" t="s">
        <v>1922</v>
      </c>
      <c r="R47">
        <f>'TRA TECH'!$Q$1</f>
        <v>2020</v>
      </c>
      <c r="S47" t="str">
        <f t="shared" si="2"/>
        <v>TRABAT</v>
      </c>
      <c r="T47" t="str">
        <f>'TRA TECH'!$J50</f>
        <v>TRAPASLDTPHEVPGSL20</v>
      </c>
      <c r="U47" t="str">
        <f>'TRA TECH'!$H50</f>
        <v>TRABAT</v>
      </c>
      <c r="W47" t="str">
        <f t="shared" si="3"/>
        <v>TRASO2</v>
      </c>
      <c r="X47" s="313">
        <f>_xlfn.IFNA(_xlfn.XLOOKUP(_xlfn.XLOOKUP(LEFT(T47,LEN(T47)-2),TRA_Mapping!$C:$C,TRA_Mapping!$B:$B),TRA_Pollutants!$B:$B,TRA_Pollutants!U:U)*_xlfn.XLOOKUP(_xlfn.XLOOKUP(LEFT(T47,LEN(T47)-2),TRA_Mapping!$C:$C,TRA_Mapping!$B:$B),TRA_Pollutants!$B:$B,TRA_Pollutants!$E:$E),0)</f>
        <v>7.335484674317953E-4</v>
      </c>
      <c r="AC47" t="s">
        <v>1922</v>
      </c>
      <c r="AD47">
        <f>'TRA TECH'!$Q$1</f>
        <v>2020</v>
      </c>
      <c r="AE47" t="str">
        <f t="shared" si="4"/>
        <v>TRABAT</v>
      </c>
      <c r="AF47" t="str">
        <f>'TRA TECH'!$J50</f>
        <v>TRAPASLDTPHEVPGSL20</v>
      </c>
      <c r="AG47" t="str">
        <f>'TRA TECH'!$H50</f>
        <v>TRABAT</v>
      </c>
      <c r="AI47" t="str">
        <f t="shared" si="5"/>
        <v>TRAPM25</v>
      </c>
      <c r="AJ47" s="313">
        <f>_xlfn.XLOOKUP(_xlfn.XLOOKUP(LEFT(AF47,LEN(AF47)-2),TRA_Mapping!$C:$C,TRA_Mapping!$B:$B),TRA_Pollutants!$B:$B,TRA_Pollutants!AD:AD)*_xlfn.XLOOKUP(_xlfn.XLOOKUP(LEFT(AF47,LEN(AF47)-2),TRA_Mapping!$C:$C,TRA_Mapping!$B:$B),TRA_Pollutants!$B:$B,TRA_Pollutants!$E:$E)</f>
        <v>1.3651960826818462E-2</v>
      </c>
      <c r="AO47" t="s">
        <v>1922</v>
      </c>
      <c r="AP47">
        <f>'TRA TECH'!$Q$1</f>
        <v>2020</v>
      </c>
      <c r="AQ47" t="str">
        <f t="shared" si="6"/>
        <v>TRABAT</v>
      </c>
      <c r="AR47" t="str">
        <f>'TRA TECH'!$J50</f>
        <v>TRAPASLDTPHEVPGSL20</v>
      </c>
      <c r="AS47" t="str">
        <f>'TRA TECH'!$H50</f>
        <v>TRABAT</v>
      </c>
      <c r="AU47" t="str">
        <f t="shared" si="7"/>
        <v>TRAPM10</v>
      </c>
      <c r="AV47" s="313">
        <f>_xlfn.XLOOKUP(_xlfn.XLOOKUP(LEFT(AR47,LEN(AR47)-2),TRA_Mapping!$C:$C,TRA_Mapping!$B:$B),TRA_Pollutants!$B:$B,TRA_Pollutants!AM:AM)*_xlfn.XLOOKUP(_xlfn.XLOOKUP(LEFT(AR47,LEN(AR47)-2),TRA_Mapping!$C:$C,TRA_Mapping!$B:$B),TRA_Pollutants!$B:$B,TRA_Pollutants!$E:$E)</f>
        <v>3.5254055987008837E-3</v>
      </c>
    </row>
    <row r="48" spans="5:48">
      <c r="E48" t="s">
        <v>1922</v>
      </c>
      <c r="F48">
        <f>'TRA TECH'!$Q$1</f>
        <v>2020</v>
      </c>
      <c r="G48" t="str">
        <f t="shared" si="0"/>
        <v>TRAGSL</v>
      </c>
      <c r="H48" t="str">
        <f>'TRA TECH'!$J51</f>
        <v>TRAPASLDTPHEVEGSL20</v>
      </c>
      <c r="I48" t="str">
        <f>'TRA TECH'!$H51</f>
        <v>TRAGSL</v>
      </c>
      <c r="K48" t="str">
        <f t="shared" si="1"/>
        <v>TRANOX</v>
      </c>
      <c r="L48" s="313">
        <f>_xlfn.IFNA(_xlfn.XLOOKUP(_xlfn.XLOOKUP(LEFT(H48,LEN(H48)-2),TRA_Mapping!$C:$C,TRA_Mapping!$B:$B),TRA_Pollutants!$B:$B,TRA_Pollutants!$L:$L)*_xlfn.XLOOKUP(_xlfn.XLOOKUP(LEFT(H48,LEN(H48)-2),TRA_Mapping!$C:$C,TRA_Mapping!$B:$B),TRA_Pollutants!$B:$B,TRA_Pollutants!$E:$E),0)</f>
        <v>6.2186375385582519E-2</v>
      </c>
      <c r="Q48" t="s">
        <v>1922</v>
      </c>
      <c r="R48">
        <f>'TRA TECH'!$Q$1</f>
        <v>2020</v>
      </c>
      <c r="S48" t="str">
        <f t="shared" si="2"/>
        <v>TRAGSL</v>
      </c>
      <c r="T48" t="str">
        <f>'TRA TECH'!$J51</f>
        <v>TRAPASLDTPHEVEGSL20</v>
      </c>
      <c r="U48" t="str">
        <f>'TRA TECH'!$H51</f>
        <v>TRAGSL</v>
      </c>
      <c r="W48" t="str">
        <f t="shared" si="3"/>
        <v>TRASO2</v>
      </c>
      <c r="X48" s="313">
        <f>_xlfn.IFNA(_xlfn.XLOOKUP(_xlfn.XLOOKUP(LEFT(T48,LEN(T48)-2),TRA_Mapping!$C:$C,TRA_Mapping!$B:$B),TRA_Pollutants!$B:$B,TRA_Pollutants!U:U)*_xlfn.XLOOKUP(_xlfn.XLOOKUP(LEFT(T48,LEN(T48)-2),TRA_Mapping!$C:$C,TRA_Mapping!$B:$B),TRA_Pollutants!$B:$B,TRA_Pollutants!$E:$E),0)</f>
        <v>7.335484674317953E-4</v>
      </c>
      <c r="AC48" t="s">
        <v>1922</v>
      </c>
      <c r="AD48">
        <f>'TRA TECH'!$Q$1</f>
        <v>2020</v>
      </c>
      <c r="AE48" t="str">
        <f t="shared" si="4"/>
        <v>TRAGSL</v>
      </c>
      <c r="AF48" t="str">
        <f>'TRA TECH'!$J51</f>
        <v>TRAPASLDTPHEVEGSL20</v>
      </c>
      <c r="AG48" t="str">
        <f>'TRA TECH'!$H51</f>
        <v>TRAGSL</v>
      </c>
      <c r="AI48" t="str">
        <f t="shared" si="5"/>
        <v>TRAPM25</v>
      </c>
      <c r="AJ48" s="313">
        <f>_xlfn.XLOOKUP(_xlfn.XLOOKUP(LEFT(AF48,LEN(AF48)-2),TRA_Mapping!$C:$C,TRA_Mapping!$B:$B),TRA_Pollutants!$B:$B,TRA_Pollutants!AD:AD)*_xlfn.XLOOKUP(_xlfn.XLOOKUP(LEFT(AF48,LEN(AF48)-2),TRA_Mapping!$C:$C,TRA_Mapping!$B:$B),TRA_Pollutants!$B:$B,TRA_Pollutants!$E:$E)</f>
        <v>1.3651960826818462E-2</v>
      </c>
      <c r="AO48" t="s">
        <v>1922</v>
      </c>
      <c r="AP48">
        <f>'TRA TECH'!$Q$1</f>
        <v>2020</v>
      </c>
      <c r="AQ48" t="str">
        <f t="shared" si="6"/>
        <v>TRAGSL</v>
      </c>
      <c r="AR48" t="str">
        <f>'TRA TECH'!$J51</f>
        <v>TRAPASLDTPHEVEGSL20</v>
      </c>
      <c r="AS48" t="str">
        <f>'TRA TECH'!$H51</f>
        <v>TRAGSL</v>
      </c>
      <c r="AU48" t="str">
        <f t="shared" si="7"/>
        <v>TRAPM10</v>
      </c>
      <c r="AV48" s="313">
        <f>_xlfn.XLOOKUP(_xlfn.XLOOKUP(LEFT(AR48,LEN(AR48)-2),TRA_Mapping!$C:$C,TRA_Mapping!$B:$B),TRA_Pollutants!$B:$B,TRA_Pollutants!AM:AM)*_xlfn.XLOOKUP(_xlfn.XLOOKUP(LEFT(AR48,LEN(AR48)-2),TRA_Mapping!$C:$C,TRA_Mapping!$B:$B),TRA_Pollutants!$B:$B,TRA_Pollutants!$E:$E)</f>
        <v>3.5254055987008837E-3</v>
      </c>
    </row>
    <row r="49" spans="5:48">
      <c r="E49" t="s">
        <v>1922</v>
      </c>
      <c r="F49">
        <f>'TRA TECH'!$Q$1</f>
        <v>2020</v>
      </c>
      <c r="G49" t="str">
        <f t="shared" si="0"/>
        <v>TRAETH</v>
      </c>
      <c r="H49" t="str">
        <f>'TRA TECH'!$J52</f>
        <v>TRAPASLDTPHEVEGSL20</v>
      </c>
      <c r="I49" t="str">
        <f>'TRA TECH'!$H52</f>
        <v>TRAETH</v>
      </c>
      <c r="K49" t="str">
        <f t="shared" si="1"/>
        <v>TRANOX</v>
      </c>
      <c r="L49" s="313">
        <f>_xlfn.IFNA(_xlfn.XLOOKUP(_xlfn.XLOOKUP(LEFT(H49,LEN(H49)-2),TRA_Mapping!$C:$C,TRA_Mapping!$B:$B),TRA_Pollutants!$B:$B,TRA_Pollutants!$L:$L)*_xlfn.XLOOKUP(_xlfn.XLOOKUP(LEFT(H49,LEN(H49)-2),TRA_Mapping!$C:$C,TRA_Mapping!$B:$B),TRA_Pollutants!$B:$B,TRA_Pollutants!$E:$E),0)</f>
        <v>6.2186375385582519E-2</v>
      </c>
      <c r="Q49" t="s">
        <v>1922</v>
      </c>
      <c r="R49">
        <f>'TRA TECH'!$Q$1</f>
        <v>2020</v>
      </c>
      <c r="S49" t="str">
        <f t="shared" si="2"/>
        <v>TRAETH</v>
      </c>
      <c r="T49" t="str">
        <f>'TRA TECH'!$J52</f>
        <v>TRAPASLDTPHEVEGSL20</v>
      </c>
      <c r="U49" t="str">
        <f>'TRA TECH'!$H52</f>
        <v>TRAETH</v>
      </c>
      <c r="W49" t="str">
        <f t="shared" si="3"/>
        <v>TRASO2</v>
      </c>
      <c r="X49" s="313">
        <f>_xlfn.IFNA(_xlfn.XLOOKUP(_xlfn.XLOOKUP(LEFT(T49,LEN(T49)-2),TRA_Mapping!$C:$C,TRA_Mapping!$B:$B),TRA_Pollutants!$B:$B,TRA_Pollutants!U:U)*_xlfn.XLOOKUP(_xlfn.XLOOKUP(LEFT(T49,LEN(T49)-2),TRA_Mapping!$C:$C,TRA_Mapping!$B:$B),TRA_Pollutants!$B:$B,TRA_Pollutants!$E:$E),0)</f>
        <v>7.335484674317953E-4</v>
      </c>
      <c r="AC49" t="s">
        <v>1922</v>
      </c>
      <c r="AD49">
        <f>'TRA TECH'!$Q$1</f>
        <v>2020</v>
      </c>
      <c r="AE49" t="str">
        <f t="shared" si="4"/>
        <v>TRAETH</v>
      </c>
      <c r="AF49" t="str">
        <f>'TRA TECH'!$J52</f>
        <v>TRAPASLDTPHEVEGSL20</v>
      </c>
      <c r="AG49" t="str">
        <f>'TRA TECH'!$H52</f>
        <v>TRAETH</v>
      </c>
      <c r="AI49" t="str">
        <f t="shared" si="5"/>
        <v>TRAPM25</v>
      </c>
      <c r="AJ49" s="313">
        <f>_xlfn.XLOOKUP(_xlfn.XLOOKUP(LEFT(AF49,LEN(AF49)-2),TRA_Mapping!$C:$C,TRA_Mapping!$B:$B),TRA_Pollutants!$B:$B,TRA_Pollutants!AD:AD)*_xlfn.XLOOKUP(_xlfn.XLOOKUP(LEFT(AF49,LEN(AF49)-2),TRA_Mapping!$C:$C,TRA_Mapping!$B:$B),TRA_Pollutants!$B:$B,TRA_Pollutants!$E:$E)</f>
        <v>1.3651960826818462E-2</v>
      </c>
      <c r="AO49" t="s">
        <v>1922</v>
      </c>
      <c r="AP49">
        <f>'TRA TECH'!$Q$1</f>
        <v>2020</v>
      </c>
      <c r="AQ49" t="str">
        <f t="shared" si="6"/>
        <v>TRAETH</v>
      </c>
      <c r="AR49" t="str">
        <f>'TRA TECH'!$J52</f>
        <v>TRAPASLDTPHEVEGSL20</v>
      </c>
      <c r="AS49" t="str">
        <f>'TRA TECH'!$H52</f>
        <v>TRAETH</v>
      </c>
      <c r="AU49" t="str">
        <f t="shared" si="7"/>
        <v>TRAPM10</v>
      </c>
      <c r="AV49" s="313">
        <f>_xlfn.XLOOKUP(_xlfn.XLOOKUP(LEFT(AR49,LEN(AR49)-2),TRA_Mapping!$C:$C,TRA_Mapping!$B:$B),TRA_Pollutants!$B:$B,TRA_Pollutants!AM:AM)*_xlfn.XLOOKUP(_xlfn.XLOOKUP(LEFT(AR49,LEN(AR49)-2),TRA_Mapping!$C:$C,TRA_Mapping!$B:$B),TRA_Pollutants!$B:$B,TRA_Pollutants!$E:$E)</f>
        <v>3.5254055987008837E-3</v>
      </c>
    </row>
    <row r="50" spans="5:48">
      <c r="E50" t="s">
        <v>1922</v>
      </c>
      <c r="F50">
        <f>'TRA TECH'!$Q$1</f>
        <v>2020</v>
      </c>
      <c r="G50" t="str">
        <f t="shared" si="0"/>
        <v>TRABAT</v>
      </c>
      <c r="H50" t="str">
        <f>'TRA TECH'!$J53</f>
        <v>TRAPASLDTPHEVEGSL20</v>
      </c>
      <c r="I50" t="str">
        <f>'TRA TECH'!$H53</f>
        <v>TRABAT</v>
      </c>
      <c r="K50" t="str">
        <f t="shared" si="1"/>
        <v>TRANOX</v>
      </c>
      <c r="L50" s="313">
        <f>_xlfn.IFNA(_xlfn.XLOOKUP(_xlfn.XLOOKUP(LEFT(H50,LEN(H50)-2),TRA_Mapping!$C:$C,TRA_Mapping!$B:$B),TRA_Pollutants!$B:$B,TRA_Pollutants!$L:$L)*_xlfn.XLOOKUP(_xlfn.XLOOKUP(LEFT(H50,LEN(H50)-2),TRA_Mapping!$C:$C,TRA_Mapping!$B:$B),TRA_Pollutants!$B:$B,TRA_Pollutants!$E:$E),0)</f>
        <v>6.2186375385582519E-2</v>
      </c>
      <c r="Q50" t="s">
        <v>1922</v>
      </c>
      <c r="R50">
        <f>'TRA TECH'!$Q$1</f>
        <v>2020</v>
      </c>
      <c r="S50" t="str">
        <f t="shared" si="2"/>
        <v>TRABAT</v>
      </c>
      <c r="T50" t="str">
        <f>'TRA TECH'!$J53</f>
        <v>TRAPASLDTPHEVEGSL20</v>
      </c>
      <c r="U50" t="str">
        <f>'TRA TECH'!$H53</f>
        <v>TRABAT</v>
      </c>
      <c r="W50" t="str">
        <f t="shared" si="3"/>
        <v>TRASO2</v>
      </c>
      <c r="X50" s="313">
        <f>_xlfn.IFNA(_xlfn.XLOOKUP(_xlfn.XLOOKUP(LEFT(T50,LEN(T50)-2),TRA_Mapping!$C:$C,TRA_Mapping!$B:$B),TRA_Pollutants!$B:$B,TRA_Pollutants!U:U)*_xlfn.XLOOKUP(_xlfn.XLOOKUP(LEFT(T50,LEN(T50)-2),TRA_Mapping!$C:$C,TRA_Mapping!$B:$B),TRA_Pollutants!$B:$B,TRA_Pollutants!$E:$E),0)</f>
        <v>7.335484674317953E-4</v>
      </c>
      <c r="AC50" t="s">
        <v>1922</v>
      </c>
      <c r="AD50">
        <f>'TRA TECH'!$Q$1</f>
        <v>2020</v>
      </c>
      <c r="AE50" t="str">
        <f t="shared" si="4"/>
        <v>TRABAT</v>
      </c>
      <c r="AF50" t="str">
        <f>'TRA TECH'!$J53</f>
        <v>TRAPASLDTPHEVEGSL20</v>
      </c>
      <c r="AG50" t="str">
        <f>'TRA TECH'!$H53</f>
        <v>TRABAT</v>
      </c>
      <c r="AI50" t="str">
        <f t="shared" si="5"/>
        <v>TRAPM25</v>
      </c>
      <c r="AJ50" s="313">
        <f>_xlfn.XLOOKUP(_xlfn.XLOOKUP(LEFT(AF50,LEN(AF50)-2),TRA_Mapping!$C:$C,TRA_Mapping!$B:$B),TRA_Pollutants!$B:$B,TRA_Pollutants!AD:AD)*_xlfn.XLOOKUP(_xlfn.XLOOKUP(LEFT(AF50,LEN(AF50)-2),TRA_Mapping!$C:$C,TRA_Mapping!$B:$B),TRA_Pollutants!$B:$B,TRA_Pollutants!$E:$E)</f>
        <v>1.3651960826818462E-2</v>
      </c>
      <c r="AO50" t="s">
        <v>1922</v>
      </c>
      <c r="AP50">
        <f>'TRA TECH'!$Q$1</f>
        <v>2020</v>
      </c>
      <c r="AQ50" t="str">
        <f t="shared" si="6"/>
        <v>TRABAT</v>
      </c>
      <c r="AR50" t="str">
        <f>'TRA TECH'!$J53</f>
        <v>TRAPASLDTPHEVEGSL20</v>
      </c>
      <c r="AS50" t="str">
        <f>'TRA TECH'!$H53</f>
        <v>TRABAT</v>
      </c>
      <c r="AU50" t="str">
        <f t="shared" si="7"/>
        <v>TRAPM10</v>
      </c>
      <c r="AV50" s="313">
        <f>_xlfn.XLOOKUP(_xlfn.XLOOKUP(LEFT(AR50,LEN(AR50)-2),TRA_Mapping!$C:$C,TRA_Mapping!$B:$B),TRA_Pollutants!$B:$B,TRA_Pollutants!AM:AM)*_xlfn.XLOOKUP(_xlfn.XLOOKUP(LEFT(AR50,LEN(AR50)-2),TRA_Mapping!$C:$C,TRA_Mapping!$B:$B),TRA_Pollutants!$B:$B,TRA_Pollutants!$E:$E)</f>
        <v>3.5254055987008837E-3</v>
      </c>
    </row>
    <row r="51" spans="5:48">
      <c r="E51" t="s">
        <v>1922</v>
      </c>
      <c r="F51">
        <f>'TRA TECH'!$Q$1</f>
        <v>2020</v>
      </c>
      <c r="G51" t="str">
        <f t="shared" si="0"/>
        <v>TRADSL</v>
      </c>
      <c r="H51" t="str">
        <f>'TRA TECH'!$J54</f>
        <v>TRAPASLDTICEVDSL20</v>
      </c>
      <c r="I51" t="str">
        <f>'TRA TECH'!$H54</f>
        <v>TRADSL</v>
      </c>
      <c r="K51" t="str">
        <f t="shared" si="1"/>
        <v>TRANOX</v>
      </c>
      <c r="L51" s="313">
        <f>_xlfn.IFNA(_xlfn.XLOOKUP(_xlfn.XLOOKUP(LEFT(H51,LEN(H51)-2),TRA_Mapping!$C:$C,TRA_Mapping!$B:$B),TRA_Pollutants!$B:$B,TRA_Pollutants!$L:$L)*_xlfn.XLOOKUP(_xlfn.XLOOKUP(LEFT(H51,LEN(H51)-2),TRA_Mapping!$C:$C,TRA_Mapping!$B:$B),TRA_Pollutants!$B:$B,TRA_Pollutants!$E:$E),0)</f>
        <v>0.22916778453607312</v>
      </c>
      <c r="Q51" t="s">
        <v>1922</v>
      </c>
      <c r="R51">
        <f>'TRA TECH'!$Q$1</f>
        <v>2020</v>
      </c>
      <c r="S51" t="str">
        <f t="shared" si="2"/>
        <v>TRADSL</v>
      </c>
      <c r="T51" t="str">
        <f>'TRA TECH'!$J54</f>
        <v>TRAPASLDTICEVDSL20</v>
      </c>
      <c r="U51" t="str">
        <f>'TRA TECH'!$H54</f>
        <v>TRADSL</v>
      </c>
      <c r="W51" t="str">
        <f t="shared" si="3"/>
        <v>TRASO2</v>
      </c>
      <c r="X51" s="313">
        <f>_xlfn.IFNA(_xlfn.XLOOKUP(_xlfn.XLOOKUP(LEFT(T51,LEN(T51)-2),TRA_Mapping!$C:$C,TRA_Mapping!$B:$B),TRA_Pollutants!$B:$B,TRA_Pollutants!U:U)*_xlfn.XLOOKUP(_xlfn.XLOOKUP(LEFT(T51,LEN(T51)-2),TRA_Mapping!$C:$C,TRA_Mapping!$B:$B),TRA_Pollutants!$B:$B,TRA_Pollutants!$E:$E),0)</f>
        <v>1.1268093835683267E-3</v>
      </c>
      <c r="AC51" t="s">
        <v>1922</v>
      </c>
      <c r="AD51">
        <f>'TRA TECH'!$Q$1</f>
        <v>2020</v>
      </c>
      <c r="AE51" t="str">
        <f t="shared" si="4"/>
        <v>TRADSL</v>
      </c>
      <c r="AF51" t="str">
        <f>'TRA TECH'!$J54</f>
        <v>TRAPASLDTICEVDSL20</v>
      </c>
      <c r="AG51" t="str">
        <f>'TRA TECH'!$H54</f>
        <v>TRADSL</v>
      </c>
      <c r="AI51" t="str">
        <f t="shared" si="5"/>
        <v>TRAPM25</v>
      </c>
      <c r="AJ51" s="313">
        <f>_xlfn.XLOOKUP(_xlfn.XLOOKUP(LEFT(AF51,LEN(AF51)-2),TRA_Mapping!$C:$C,TRA_Mapping!$B:$B),TRA_Pollutants!$B:$B,TRA_Pollutants!AD:AD)*_xlfn.XLOOKUP(_xlfn.XLOOKUP(LEFT(AF51,LEN(AF51)-2),TRA_Mapping!$C:$C,TRA_Mapping!$B:$B),TRA_Pollutants!$B:$B,TRA_Pollutants!$E:$E)</f>
        <v>1.5811245267762005E-2</v>
      </c>
      <c r="AO51" t="s">
        <v>1922</v>
      </c>
      <c r="AP51">
        <f>'TRA TECH'!$Q$1</f>
        <v>2020</v>
      </c>
      <c r="AQ51" t="str">
        <f t="shared" si="6"/>
        <v>TRADSL</v>
      </c>
      <c r="AR51" t="str">
        <f>'TRA TECH'!$J54</f>
        <v>TRAPASLDTICEVDSL20</v>
      </c>
      <c r="AS51" t="str">
        <f>'TRA TECH'!$H54</f>
        <v>TRADSL</v>
      </c>
      <c r="AU51" t="str">
        <f t="shared" si="7"/>
        <v>TRAPM10</v>
      </c>
      <c r="AV51" s="313">
        <f>_xlfn.XLOOKUP(_xlfn.XLOOKUP(LEFT(AR51,LEN(AR51)-2),TRA_Mapping!$C:$C,TRA_Mapping!$B:$B),TRA_Pollutants!$B:$B,TRA_Pollutants!AM:AM)*_xlfn.XLOOKUP(_xlfn.XLOOKUP(LEFT(AR51,LEN(AR51)-2),TRA_Mapping!$C:$C,TRA_Mapping!$B:$B),TRA_Pollutants!$B:$B,TRA_Pollutants!$E:$E)</f>
        <v>7.3834430714825195E-3</v>
      </c>
    </row>
    <row r="52" spans="5:48">
      <c r="E52" t="s">
        <v>1922</v>
      </c>
      <c r="F52">
        <f>'TRA TECH'!$Q$1</f>
        <v>2020</v>
      </c>
      <c r="G52" t="str">
        <f t="shared" si="0"/>
        <v>TRARDS</v>
      </c>
      <c r="H52" t="str">
        <f>'TRA TECH'!$J55</f>
        <v>TRAPASLDTICEVDSL20</v>
      </c>
      <c r="I52" t="str">
        <f>'TRA TECH'!$H55</f>
        <v>TRARDS</v>
      </c>
      <c r="K52" t="str">
        <f t="shared" si="1"/>
        <v>TRANOX</v>
      </c>
      <c r="L52" s="313">
        <f>_xlfn.IFNA(_xlfn.XLOOKUP(_xlfn.XLOOKUP(LEFT(H52,LEN(H52)-2),TRA_Mapping!$C:$C,TRA_Mapping!$B:$B),TRA_Pollutants!$B:$B,TRA_Pollutants!$L:$L)*_xlfn.XLOOKUP(_xlfn.XLOOKUP(LEFT(H52,LEN(H52)-2),TRA_Mapping!$C:$C,TRA_Mapping!$B:$B),TRA_Pollutants!$B:$B,TRA_Pollutants!$E:$E),0)</f>
        <v>0.22916778453607312</v>
      </c>
      <c r="Q52" t="s">
        <v>1922</v>
      </c>
      <c r="R52">
        <f>'TRA TECH'!$Q$1</f>
        <v>2020</v>
      </c>
      <c r="S52" t="str">
        <f t="shared" si="2"/>
        <v>TRARDS</v>
      </c>
      <c r="T52" t="str">
        <f>'TRA TECH'!$J55</f>
        <v>TRAPASLDTICEVDSL20</v>
      </c>
      <c r="U52" t="str">
        <f>'TRA TECH'!$H55</f>
        <v>TRARDS</v>
      </c>
      <c r="W52" t="str">
        <f t="shared" si="3"/>
        <v>TRASO2</v>
      </c>
      <c r="X52" s="313">
        <f>_xlfn.IFNA(_xlfn.XLOOKUP(_xlfn.XLOOKUP(LEFT(T52,LEN(T52)-2),TRA_Mapping!$C:$C,TRA_Mapping!$B:$B),TRA_Pollutants!$B:$B,TRA_Pollutants!U:U)*_xlfn.XLOOKUP(_xlfn.XLOOKUP(LEFT(T52,LEN(T52)-2),TRA_Mapping!$C:$C,TRA_Mapping!$B:$B),TRA_Pollutants!$B:$B,TRA_Pollutants!$E:$E),0)</f>
        <v>1.1268093835683267E-3</v>
      </c>
      <c r="AC52" t="s">
        <v>1922</v>
      </c>
      <c r="AD52">
        <f>'TRA TECH'!$Q$1</f>
        <v>2020</v>
      </c>
      <c r="AE52" t="str">
        <f t="shared" si="4"/>
        <v>TRARDS</v>
      </c>
      <c r="AF52" t="str">
        <f>'TRA TECH'!$J55</f>
        <v>TRAPASLDTICEVDSL20</v>
      </c>
      <c r="AG52" t="str">
        <f>'TRA TECH'!$H55</f>
        <v>TRARDS</v>
      </c>
      <c r="AI52" t="str">
        <f t="shared" si="5"/>
        <v>TRAPM25</v>
      </c>
      <c r="AJ52" s="313">
        <f>_xlfn.XLOOKUP(_xlfn.XLOOKUP(LEFT(AF52,LEN(AF52)-2),TRA_Mapping!$C:$C,TRA_Mapping!$B:$B),TRA_Pollutants!$B:$B,TRA_Pollutants!AD:AD)*_xlfn.XLOOKUP(_xlfn.XLOOKUP(LEFT(AF52,LEN(AF52)-2),TRA_Mapping!$C:$C,TRA_Mapping!$B:$B),TRA_Pollutants!$B:$B,TRA_Pollutants!$E:$E)</f>
        <v>1.5811245267762005E-2</v>
      </c>
      <c r="AO52" t="s">
        <v>1922</v>
      </c>
      <c r="AP52">
        <f>'TRA TECH'!$Q$1</f>
        <v>2020</v>
      </c>
      <c r="AQ52" t="str">
        <f t="shared" si="6"/>
        <v>TRARDS</v>
      </c>
      <c r="AR52" t="str">
        <f>'TRA TECH'!$J55</f>
        <v>TRAPASLDTICEVDSL20</v>
      </c>
      <c r="AS52" t="str">
        <f>'TRA TECH'!$H55</f>
        <v>TRARDS</v>
      </c>
      <c r="AU52" t="str">
        <f t="shared" si="7"/>
        <v>TRAPM10</v>
      </c>
      <c r="AV52" s="313">
        <f>_xlfn.XLOOKUP(_xlfn.XLOOKUP(LEFT(AR52,LEN(AR52)-2),TRA_Mapping!$C:$C,TRA_Mapping!$B:$B),TRA_Pollutants!$B:$B,TRA_Pollutants!AM:AM)*_xlfn.XLOOKUP(_xlfn.XLOOKUP(LEFT(AR52,LEN(AR52)-2),TRA_Mapping!$C:$C,TRA_Mapping!$B:$B),TRA_Pollutants!$B:$B,TRA_Pollutants!$E:$E)</f>
        <v>7.3834430714825195E-3</v>
      </c>
    </row>
    <row r="53" spans="5:48">
      <c r="E53" t="s">
        <v>1922</v>
      </c>
      <c r="F53">
        <f>'TRA TECH'!$Q$1</f>
        <v>2020</v>
      </c>
      <c r="G53" t="str">
        <f t="shared" si="0"/>
        <v>TRABDS</v>
      </c>
      <c r="H53" t="str">
        <f>'TRA TECH'!$J56</f>
        <v>TRAPASLDTICEVDSL20</v>
      </c>
      <c r="I53" t="str">
        <f>'TRA TECH'!$H56</f>
        <v>TRABDS</v>
      </c>
      <c r="K53" t="str">
        <f t="shared" si="1"/>
        <v>TRANOX</v>
      </c>
      <c r="L53" s="313">
        <f>_xlfn.IFNA(_xlfn.XLOOKUP(_xlfn.XLOOKUP(LEFT(H53,LEN(H53)-2),TRA_Mapping!$C:$C,TRA_Mapping!$B:$B),TRA_Pollutants!$B:$B,TRA_Pollutants!$L:$L)*_xlfn.XLOOKUP(_xlfn.XLOOKUP(LEFT(H53,LEN(H53)-2),TRA_Mapping!$C:$C,TRA_Mapping!$B:$B),TRA_Pollutants!$B:$B,TRA_Pollutants!$E:$E),0)</f>
        <v>0.22916778453607312</v>
      </c>
      <c r="Q53" t="s">
        <v>1922</v>
      </c>
      <c r="R53">
        <f>'TRA TECH'!$Q$1</f>
        <v>2020</v>
      </c>
      <c r="S53" t="str">
        <f t="shared" si="2"/>
        <v>TRABDS</v>
      </c>
      <c r="T53" t="str">
        <f>'TRA TECH'!$J56</f>
        <v>TRAPASLDTICEVDSL20</v>
      </c>
      <c r="U53" t="str">
        <f>'TRA TECH'!$H56</f>
        <v>TRABDS</v>
      </c>
      <c r="W53" t="str">
        <f t="shared" si="3"/>
        <v>TRASO2</v>
      </c>
      <c r="X53" s="313">
        <f>_xlfn.IFNA(_xlfn.XLOOKUP(_xlfn.XLOOKUP(LEFT(T53,LEN(T53)-2),TRA_Mapping!$C:$C,TRA_Mapping!$B:$B),TRA_Pollutants!$B:$B,TRA_Pollutants!U:U)*_xlfn.XLOOKUP(_xlfn.XLOOKUP(LEFT(T53,LEN(T53)-2),TRA_Mapping!$C:$C,TRA_Mapping!$B:$B),TRA_Pollutants!$B:$B,TRA_Pollutants!$E:$E),0)</f>
        <v>1.1268093835683267E-3</v>
      </c>
      <c r="AC53" t="s">
        <v>1922</v>
      </c>
      <c r="AD53">
        <f>'TRA TECH'!$Q$1</f>
        <v>2020</v>
      </c>
      <c r="AE53" t="str">
        <f t="shared" si="4"/>
        <v>TRABDS</v>
      </c>
      <c r="AF53" t="str">
        <f>'TRA TECH'!$J56</f>
        <v>TRAPASLDTICEVDSL20</v>
      </c>
      <c r="AG53" t="str">
        <f>'TRA TECH'!$H56</f>
        <v>TRABDS</v>
      </c>
      <c r="AI53" t="str">
        <f t="shared" si="5"/>
        <v>TRAPM25</v>
      </c>
      <c r="AJ53" s="313">
        <f>_xlfn.XLOOKUP(_xlfn.XLOOKUP(LEFT(AF53,LEN(AF53)-2),TRA_Mapping!$C:$C,TRA_Mapping!$B:$B),TRA_Pollutants!$B:$B,TRA_Pollutants!AD:AD)*_xlfn.XLOOKUP(_xlfn.XLOOKUP(LEFT(AF53,LEN(AF53)-2),TRA_Mapping!$C:$C,TRA_Mapping!$B:$B),TRA_Pollutants!$B:$B,TRA_Pollutants!$E:$E)</f>
        <v>1.5811245267762005E-2</v>
      </c>
      <c r="AO53" t="s">
        <v>1922</v>
      </c>
      <c r="AP53">
        <f>'TRA TECH'!$Q$1</f>
        <v>2020</v>
      </c>
      <c r="AQ53" t="str">
        <f t="shared" si="6"/>
        <v>TRABDS</v>
      </c>
      <c r="AR53" t="str">
        <f>'TRA TECH'!$J56</f>
        <v>TRAPASLDTICEVDSL20</v>
      </c>
      <c r="AS53" t="str">
        <f>'TRA TECH'!$H56</f>
        <v>TRABDS</v>
      </c>
      <c r="AU53" t="str">
        <f t="shared" si="7"/>
        <v>TRAPM10</v>
      </c>
      <c r="AV53" s="313">
        <f>_xlfn.XLOOKUP(_xlfn.XLOOKUP(LEFT(AR53,LEN(AR53)-2),TRA_Mapping!$C:$C,TRA_Mapping!$B:$B),TRA_Pollutants!$B:$B,TRA_Pollutants!AM:AM)*_xlfn.XLOOKUP(_xlfn.XLOOKUP(LEFT(AR53,LEN(AR53)-2),TRA_Mapping!$C:$C,TRA_Mapping!$B:$B),TRA_Pollutants!$B:$B,TRA_Pollutants!$E:$E)</f>
        <v>7.3834430714825195E-3</v>
      </c>
    </row>
    <row r="54" spans="5:48">
      <c r="E54" t="s">
        <v>1922</v>
      </c>
      <c r="F54">
        <f>'TRA TECH'!$Q$1</f>
        <v>2020</v>
      </c>
      <c r="G54" t="str">
        <f t="shared" si="0"/>
        <v>TRACNG</v>
      </c>
      <c r="H54" t="str">
        <f>'TRA TECH'!$J57</f>
        <v>TRAPASLDTICEVCNG20</v>
      </c>
      <c r="I54" t="str">
        <f>'TRA TECH'!$H57</f>
        <v>TRACNG</v>
      </c>
      <c r="K54" t="str">
        <f t="shared" si="1"/>
        <v>TRANOX</v>
      </c>
      <c r="L54" s="313">
        <f>_xlfn.IFNA(_xlfn.XLOOKUP(_xlfn.XLOOKUP(LEFT(H54,LEN(H54)-2),TRA_Mapping!$C:$C,TRA_Mapping!$B:$B),TRA_Pollutants!$B:$B,TRA_Pollutants!$L:$L)*_xlfn.XLOOKUP(_xlfn.XLOOKUP(LEFT(H54,LEN(H54)-2),TRA_Mapping!$C:$C,TRA_Mapping!$B:$B),TRA_Pollutants!$B:$B,TRA_Pollutants!$E:$E),0)</f>
        <v>4.3605895247589101E-2</v>
      </c>
      <c r="Q54" t="s">
        <v>1922</v>
      </c>
      <c r="R54">
        <f>'TRA TECH'!$Q$1</f>
        <v>2020</v>
      </c>
      <c r="S54" t="str">
        <f t="shared" si="2"/>
        <v>TRACNG</v>
      </c>
      <c r="T54" t="str">
        <f>'TRA TECH'!$J57</f>
        <v>TRAPASLDTICEVCNG20</v>
      </c>
      <c r="U54" t="str">
        <f>'TRA TECH'!$H57</f>
        <v>TRACNG</v>
      </c>
      <c r="W54" t="str">
        <f t="shared" si="3"/>
        <v>TRASO2</v>
      </c>
      <c r="X54" s="313">
        <f>_xlfn.IFNA(_xlfn.XLOOKUP(_xlfn.XLOOKUP(LEFT(T54,LEN(T54)-2),TRA_Mapping!$C:$C,TRA_Mapping!$B:$B),TRA_Pollutants!$B:$B,TRA_Pollutants!U:U)*_xlfn.XLOOKUP(_xlfn.XLOOKUP(LEFT(T54,LEN(T54)-2),TRA_Mapping!$C:$C,TRA_Mapping!$B:$B),TRA_Pollutants!$B:$B,TRA_Pollutants!$E:$E),0)</f>
        <v>6.323597832026337E-4</v>
      </c>
      <c r="AC54" t="s">
        <v>1922</v>
      </c>
      <c r="AD54">
        <f>'TRA TECH'!$Q$1</f>
        <v>2020</v>
      </c>
      <c r="AE54" t="str">
        <f t="shared" si="4"/>
        <v>TRACNG</v>
      </c>
      <c r="AF54" t="str">
        <f>'TRA TECH'!$J57</f>
        <v>TRAPASLDTICEVCNG20</v>
      </c>
      <c r="AG54" t="str">
        <f>'TRA TECH'!$H57</f>
        <v>TRACNG</v>
      </c>
      <c r="AI54" t="str">
        <f t="shared" si="5"/>
        <v>TRAPM25</v>
      </c>
      <c r="AJ54" s="313">
        <f>_xlfn.XLOOKUP(_xlfn.XLOOKUP(LEFT(AF54,LEN(AF54)-2),TRA_Mapping!$C:$C,TRA_Mapping!$B:$B),TRA_Pollutants!$B:$B,TRA_Pollutants!AD:AD)*_xlfn.XLOOKUP(_xlfn.XLOOKUP(LEFT(AF54,LEN(AF54)-2),TRA_Mapping!$C:$C,TRA_Mapping!$B:$B),TRA_Pollutants!$B:$B,TRA_Pollutants!$E:$E)</f>
        <v>1.0773930633908713E-2</v>
      </c>
      <c r="AO54" t="s">
        <v>1922</v>
      </c>
      <c r="AP54">
        <f>'TRA TECH'!$Q$1</f>
        <v>2020</v>
      </c>
      <c r="AQ54" t="str">
        <f t="shared" si="6"/>
        <v>TRACNG</v>
      </c>
      <c r="AR54" t="str">
        <f>'TRA TECH'!$J57</f>
        <v>TRAPASLDTICEVCNG20</v>
      </c>
      <c r="AS54" t="str">
        <f>'TRA TECH'!$H57</f>
        <v>TRACNG</v>
      </c>
      <c r="AU54" t="str">
        <f t="shared" si="7"/>
        <v>TRAPM10</v>
      </c>
      <c r="AV54" s="313">
        <f>_xlfn.XLOOKUP(_xlfn.XLOOKUP(LEFT(AR54,LEN(AR54)-2),TRA_Mapping!$C:$C,TRA_Mapping!$B:$B),TRA_Pollutants!$B:$B,TRA_Pollutants!AM:AM)*_xlfn.XLOOKUP(_xlfn.XLOOKUP(LEFT(AR54,LEN(AR54)-2),TRA_Mapping!$C:$C,TRA_Mapping!$B:$B),TRA_Pollutants!$B:$B,TRA_Pollutants!$E:$E)</f>
        <v>2.8715076306953641E-3</v>
      </c>
    </row>
    <row r="55" spans="5:48">
      <c r="E55" t="s">
        <v>1922</v>
      </c>
      <c r="F55">
        <f>'TRA TECH'!$Q$1</f>
        <v>2020</v>
      </c>
      <c r="G55" t="str">
        <f t="shared" si="0"/>
        <v>TRARNG</v>
      </c>
      <c r="H55" t="str">
        <f>'TRA TECH'!$J58</f>
        <v>TRAPASLDTICEVCNG20</v>
      </c>
      <c r="I55" t="str">
        <f>'TRA TECH'!$H58</f>
        <v>TRARNG</v>
      </c>
      <c r="K55" t="str">
        <f t="shared" si="1"/>
        <v>TRANOX</v>
      </c>
      <c r="L55" s="313">
        <f>_xlfn.IFNA(_xlfn.XLOOKUP(_xlfn.XLOOKUP(LEFT(H55,LEN(H55)-2),TRA_Mapping!$C:$C,TRA_Mapping!$B:$B),TRA_Pollutants!$B:$B,TRA_Pollutants!$L:$L)*_xlfn.XLOOKUP(_xlfn.XLOOKUP(LEFT(H55,LEN(H55)-2),TRA_Mapping!$C:$C,TRA_Mapping!$B:$B),TRA_Pollutants!$B:$B,TRA_Pollutants!$E:$E),0)</f>
        <v>4.3605895247589101E-2</v>
      </c>
      <c r="Q55" t="s">
        <v>1922</v>
      </c>
      <c r="R55">
        <f>'TRA TECH'!$Q$1</f>
        <v>2020</v>
      </c>
      <c r="S55" t="str">
        <f t="shared" si="2"/>
        <v>TRARNG</v>
      </c>
      <c r="T55" t="str">
        <f>'TRA TECH'!$J58</f>
        <v>TRAPASLDTICEVCNG20</v>
      </c>
      <c r="U55" t="str">
        <f>'TRA TECH'!$H58</f>
        <v>TRARNG</v>
      </c>
      <c r="W55" t="str">
        <f t="shared" si="3"/>
        <v>TRASO2</v>
      </c>
      <c r="X55" s="313">
        <f>_xlfn.IFNA(_xlfn.XLOOKUP(_xlfn.XLOOKUP(LEFT(T55,LEN(T55)-2),TRA_Mapping!$C:$C,TRA_Mapping!$B:$B),TRA_Pollutants!$B:$B,TRA_Pollutants!U:U)*_xlfn.XLOOKUP(_xlfn.XLOOKUP(LEFT(T55,LEN(T55)-2),TRA_Mapping!$C:$C,TRA_Mapping!$B:$B),TRA_Pollutants!$B:$B,TRA_Pollutants!$E:$E),0)</f>
        <v>6.323597832026337E-4</v>
      </c>
      <c r="AC55" t="s">
        <v>1922</v>
      </c>
      <c r="AD55">
        <f>'TRA TECH'!$Q$1</f>
        <v>2020</v>
      </c>
      <c r="AE55" t="str">
        <f t="shared" si="4"/>
        <v>TRARNG</v>
      </c>
      <c r="AF55" t="str">
        <f>'TRA TECH'!$J58</f>
        <v>TRAPASLDTICEVCNG20</v>
      </c>
      <c r="AG55" t="str">
        <f>'TRA TECH'!$H58</f>
        <v>TRARNG</v>
      </c>
      <c r="AI55" t="str">
        <f t="shared" si="5"/>
        <v>TRAPM25</v>
      </c>
      <c r="AJ55" s="313">
        <f>_xlfn.XLOOKUP(_xlfn.XLOOKUP(LEFT(AF55,LEN(AF55)-2),TRA_Mapping!$C:$C,TRA_Mapping!$B:$B),TRA_Pollutants!$B:$B,TRA_Pollutants!AD:AD)*_xlfn.XLOOKUP(_xlfn.XLOOKUP(LEFT(AF55,LEN(AF55)-2),TRA_Mapping!$C:$C,TRA_Mapping!$B:$B),TRA_Pollutants!$B:$B,TRA_Pollutants!$E:$E)</f>
        <v>1.0773930633908713E-2</v>
      </c>
      <c r="AO55" t="s">
        <v>1922</v>
      </c>
      <c r="AP55">
        <f>'TRA TECH'!$Q$1</f>
        <v>2020</v>
      </c>
      <c r="AQ55" t="str">
        <f t="shared" si="6"/>
        <v>TRARNG</v>
      </c>
      <c r="AR55" t="str">
        <f>'TRA TECH'!$J58</f>
        <v>TRAPASLDTICEVCNG20</v>
      </c>
      <c r="AS55" t="str">
        <f>'TRA TECH'!$H58</f>
        <v>TRARNG</v>
      </c>
      <c r="AU55" t="str">
        <f t="shared" si="7"/>
        <v>TRAPM10</v>
      </c>
      <c r="AV55" s="313">
        <f>_xlfn.XLOOKUP(_xlfn.XLOOKUP(LEFT(AR55,LEN(AR55)-2),TRA_Mapping!$C:$C,TRA_Mapping!$B:$B),TRA_Pollutants!$B:$B,TRA_Pollutants!AM:AM)*_xlfn.XLOOKUP(_xlfn.XLOOKUP(LEFT(AR55,LEN(AR55)-2),TRA_Mapping!$C:$C,TRA_Mapping!$B:$B),TRA_Pollutants!$B:$B,TRA_Pollutants!$E:$E)</f>
        <v>2.8715076306953641E-3</v>
      </c>
    </row>
    <row r="56" spans="5:48">
      <c r="E56" t="s">
        <v>1922</v>
      </c>
      <c r="F56">
        <f>'TRA TECH'!$Q$1</f>
        <v>2020</v>
      </c>
      <c r="G56" t="str">
        <f t="shared" si="0"/>
        <v>TRAGSL</v>
      </c>
      <c r="H56" t="str">
        <f>'TRA TECH'!$J65</f>
        <v>TRAPASMOTICEVGSL20</v>
      </c>
      <c r="I56" t="str">
        <f>'TRA TECH'!$H65</f>
        <v>TRAGSL</v>
      </c>
      <c r="K56" t="str">
        <f t="shared" si="1"/>
        <v>TRANOX</v>
      </c>
      <c r="L56" s="313">
        <f>_xlfn.IFNA(_xlfn.XLOOKUP(_xlfn.XLOOKUP(LEFT(H56,LEN(H56)-2),TRA_Mapping!$C:$C,TRA_Mapping!$B:$B),TRA_Pollutants!$B:$B,TRA_Pollutants!$L:$L)*_xlfn.XLOOKUP(_xlfn.XLOOKUP(LEFT(H56,LEN(H56)-2),TRA_Mapping!$C:$C,TRA_Mapping!$B:$B),TRA_Pollutants!$B:$B,TRA_Pollutants!$E:$E),0)</f>
        <v>5.1048951644737946E-2</v>
      </c>
      <c r="Q56" t="s">
        <v>1922</v>
      </c>
      <c r="R56">
        <f>'TRA TECH'!$Q$1</f>
        <v>2020</v>
      </c>
      <c r="S56" t="str">
        <f t="shared" si="2"/>
        <v>TRAGSL</v>
      </c>
      <c r="T56" t="str">
        <f>'TRA TECH'!$J65</f>
        <v>TRAPASMOTICEVGSL20</v>
      </c>
      <c r="U56" t="str">
        <f>'TRA TECH'!$H65</f>
        <v>TRAGSL</v>
      </c>
      <c r="W56" t="str">
        <f t="shared" si="3"/>
        <v>TRASO2</v>
      </c>
      <c r="X56" s="313">
        <f>_xlfn.IFNA(_xlfn.XLOOKUP(_xlfn.XLOOKUP(LEFT(T56,LEN(T56)-2),TRA_Mapping!$C:$C,TRA_Mapping!$B:$B),TRA_Pollutants!$B:$B,TRA_Pollutants!U:U)*_xlfn.XLOOKUP(_xlfn.XLOOKUP(LEFT(T56,LEN(T56)-2),TRA_Mapping!$C:$C,TRA_Mapping!$B:$B),TRA_Pollutants!$B:$B,TRA_Pollutants!$E:$E),0)</f>
        <v>6.0217177815575227E-4</v>
      </c>
      <c r="AC56" t="s">
        <v>1922</v>
      </c>
      <c r="AD56">
        <f>'TRA TECH'!$Q$1</f>
        <v>2020</v>
      </c>
      <c r="AE56" t="str">
        <f t="shared" si="4"/>
        <v>TRAGSL</v>
      </c>
      <c r="AF56" t="str">
        <f>'TRA TECH'!$J65</f>
        <v>TRAPASMOTICEVGSL20</v>
      </c>
      <c r="AG56" t="str">
        <f>'TRA TECH'!$H65</f>
        <v>TRAGSL</v>
      </c>
      <c r="AI56" t="str">
        <f t="shared" si="5"/>
        <v>TRAPM25</v>
      </c>
      <c r="AJ56" s="313">
        <f>_xlfn.XLOOKUP(_xlfn.XLOOKUP(LEFT(AF56,LEN(AF56)-2),TRA_Mapping!$C:$C,TRA_Mapping!$B:$B),TRA_Pollutants!$B:$B,TRA_Pollutants!AD:AD)*_xlfn.XLOOKUP(_xlfn.XLOOKUP(LEFT(AF56,LEN(AF56)-2),TRA_Mapping!$C:$C,TRA_Mapping!$B:$B),TRA_Pollutants!$B:$B,TRA_Pollutants!$E:$E)</f>
        <v>1.1206928909796019E-2</v>
      </c>
      <c r="AO56" t="s">
        <v>1922</v>
      </c>
      <c r="AP56">
        <f>'TRA TECH'!$Q$1</f>
        <v>2020</v>
      </c>
      <c r="AQ56" t="str">
        <f t="shared" si="6"/>
        <v>TRAGSL</v>
      </c>
      <c r="AR56" t="str">
        <f>'TRA TECH'!$J65</f>
        <v>TRAPASMOTICEVGSL20</v>
      </c>
      <c r="AS56" t="str">
        <f>'TRA TECH'!$H65</f>
        <v>TRAGSL</v>
      </c>
      <c r="AU56" t="str">
        <f t="shared" si="7"/>
        <v>TRAPM10</v>
      </c>
      <c r="AV56" s="313">
        <f>_xlfn.XLOOKUP(_xlfn.XLOOKUP(LEFT(AR56,LEN(AR56)-2),TRA_Mapping!$C:$C,TRA_Mapping!$B:$B),TRA_Pollutants!$B:$B,TRA_Pollutants!AM:AM)*_xlfn.XLOOKUP(_xlfn.XLOOKUP(LEFT(AR56,LEN(AR56)-2),TRA_Mapping!$C:$C,TRA_Mapping!$B:$B),TRA_Pollutants!$B:$B,TRA_Pollutants!$E:$E)</f>
        <v>2.8940143049066376E-3</v>
      </c>
    </row>
    <row r="57" spans="5:48">
      <c r="E57" t="s">
        <v>1922</v>
      </c>
      <c r="F57">
        <f>'TRA TECH'!$Q$1</f>
        <v>2020</v>
      </c>
      <c r="G57" t="str">
        <f t="shared" si="0"/>
        <v>TRAETH</v>
      </c>
      <c r="H57" t="str">
        <f>'TRA TECH'!$J66</f>
        <v>TRAPASMOTICEVGSL20</v>
      </c>
      <c r="I57" t="str">
        <f>'TRA TECH'!$H66</f>
        <v>TRAETH</v>
      </c>
      <c r="K57" t="str">
        <f t="shared" si="1"/>
        <v>TRANOX</v>
      </c>
      <c r="L57" s="313">
        <f>_xlfn.IFNA(_xlfn.XLOOKUP(_xlfn.XLOOKUP(LEFT(H57,LEN(H57)-2),TRA_Mapping!$C:$C,TRA_Mapping!$B:$B),TRA_Pollutants!$B:$B,TRA_Pollutants!$L:$L)*_xlfn.XLOOKUP(_xlfn.XLOOKUP(LEFT(H57,LEN(H57)-2),TRA_Mapping!$C:$C,TRA_Mapping!$B:$B),TRA_Pollutants!$B:$B,TRA_Pollutants!$E:$E),0)</f>
        <v>5.1048951644737946E-2</v>
      </c>
      <c r="Q57" t="s">
        <v>1922</v>
      </c>
      <c r="R57">
        <f>'TRA TECH'!$Q$1</f>
        <v>2020</v>
      </c>
      <c r="S57" t="str">
        <f t="shared" si="2"/>
        <v>TRAETH</v>
      </c>
      <c r="T57" t="str">
        <f>'TRA TECH'!$J66</f>
        <v>TRAPASMOTICEVGSL20</v>
      </c>
      <c r="U57" t="str">
        <f>'TRA TECH'!$H66</f>
        <v>TRAETH</v>
      </c>
      <c r="W57" t="str">
        <f t="shared" si="3"/>
        <v>TRASO2</v>
      </c>
      <c r="X57" s="313">
        <f>_xlfn.IFNA(_xlfn.XLOOKUP(_xlfn.XLOOKUP(LEFT(T57,LEN(T57)-2),TRA_Mapping!$C:$C,TRA_Mapping!$B:$B),TRA_Pollutants!$B:$B,TRA_Pollutants!U:U)*_xlfn.XLOOKUP(_xlfn.XLOOKUP(LEFT(T57,LEN(T57)-2),TRA_Mapping!$C:$C,TRA_Mapping!$B:$B),TRA_Pollutants!$B:$B,TRA_Pollutants!$E:$E),0)</f>
        <v>6.0217177815575227E-4</v>
      </c>
      <c r="AC57" t="s">
        <v>1922</v>
      </c>
      <c r="AD57">
        <f>'TRA TECH'!$Q$1</f>
        <v>2020</v>
      </c>
      <c r="AE57" t="str">
        <f t="shared" si="4"/>
        <v>TRAETH</v>
      </c>
      <c r="AF57" t="str">
        <f>'TRA TECH'!$J66</f>
        <v>TRAPASMOTICEVGSL20</v>
      </c>
      <c r="AG57" t="str">
        <f>'TRA TECH'!$H66</f>
        <v>TRAETH</v>
      </c>
      <c r="AI57" t="str">
        <f t="shared" si="5"/>
        <v>TRAPM25</v>
      </c>
      <c r="AJ57" s="313">
        <f>_xlfn.XLOOKUP(_xlfn.XLOOKUP(LEFT(AF57,LEN(AF57)-2),TRA_Mapping!$C:$C,TRA_Mapping!$B:$B),TRA_Pollutants!$B:$B,TRA_Pollutants!AD:AD)*_xlfn.XLOOKUP(_xlfn.XLOOKUP(LEFT(AF57,LEN(AF57)-2),TRA_Mapping!$C:$C,TRA_Mapping!$B:$B),TRA_Pollutants!$B:$B,TRA_Pollutants!$E:$E)</f>
        <v>1.1206928909796019E-2</v>
      </c>
      <c r="AO57" t="s">
        <v>1922</v>
      </c>
      <c r="AP57">
        <f>'TRA TECH'!$Q$1</f>
        <v>2020</v>
      </c>
      <c r="AQ57" t="str">
        <f t="shared" si="6"/>
        <v>TRAETH</v>
      </c>
      <c r="AR57" t="str">
        <f>'TRA TECH'!$J66</f>
        <v>TRAPASMOTICEVGSL20</v>
      </c>
      <c r="AS57" t="str">
        <f>'TRA TECH'!$H66</f>
        <v>TRAETH</v>
      </c>
      <c r="AU57" t="str">
        <f t="shared" si="7"/>
        <v>TRAPM10</v>
      </c>
      <c r="AV57" s="313">
        <f>_xlfn.XLOOKUP(_xlfn.XLOOKUP(LEFT(AR57,LEN(AR57)-2),TRA_Mapping!$C:$C,TRA_Mapping!$B:$B),TRA_Pollutants!$B:$B,TRA_Pollutants!AM:AM)*_xlfn.XLOOKUP(_xlfn.XLOOKUP(LEFT(AR57,LEN(AR57)-2),TRA_Mapping!$C:$C,TRA_Mapping!$B:$B),TRA_Pollutants!$B:$B,TRA_Pollutants!$E:$E)</f>
        <v>2.8940143049066376E-3</v>
      </c>
    </row>
    <row r="58" spans="5:48">
      <c r="E58" t="s">
        <v>1922</v>
      </c>
      <c r="F58">
        <f>'TRA TECH'!$Q$1</f>
        <v>2020</v>
      </c>
      <c r="G58" t="str">
        <f t="shared" si="0"/>
        <v>TRAGSL</v>
      </c>
      <c r="H58" t="str">
        <f>'TRA TECH'!$J67</f>
        <v>TRAPASMOTICEVTGSL20</v>
      </c>
      <c r="I58" t="str">
        <f>'TRA TECH'!$H67</f>
        <v>TRAGSL</v>
      </c>
      <c r="K58" t="str">
        <f t="shared" si="1"/>
        <v>TRANOX</v>
      </c>
      <c r="L58" s="313">
        <f>_xlfn.IFNA(_xlfn.XLOOKUP(_xlfn.XLOOKUP(LEFT(H58,LEN(H58)-2),TRA_Mapping!$C:$C,TRA_Mapping!$B:$B),TRA_Pollutants!$B:$B,TRA_Pollutants!$L:$L)*_xlfn.XLOOKUP(_xlfn.XLOOKUP(LEFT(H58,LEN(H58)-2),TRA_Mapping!$C:$C,TRA_Mapping!$B:$B),TRA_Pollutants!$B:$B,TRA_Pollutants!$E:$E),0)</f>
        <v>5.1048951644737946E-2</v>
      </c>
      <c r="Q58" t="s">
        <v>1922</v>
      </c>
      <c r="R58">
        <f>'TRA TECH'!$Q$1</f>
        <v>2020</v>
      </c>
      <c r="S58" t="str">
        <f t="shared" si="2"/>
        <v>TRAGSL</v>
      </c>
      <c r="T58" t="str">
        <f>'TRA TECH'!$J67</f>
        <v>TRAPASMOTICEVTGSL20</v>
      </c>
      <c r="U58" t="str">
        <f>'TRA TECH'!$H67</f>
        <v>TRAGSL</v>
      </c>
      <c r="W58" t="str">
        <f t="shared" si="3"/>
        <v>TRASO2</v>
      </c>
      <c r="X58" s="313">
        <f>_xlfn.IFNA(_xlfn.XLOOKUP(_xlfn.XLOOKUP(LEFT(T58,LEN(T58)-2),TRA_Mapping!$C:$C,TRA_Mapping!$B:$B),TRA_Pollutants!$B:$B,TRA_Pollutants!U:U)*_xlfn.XLOOKUP(_xlfn.XLOOKUP(LEFT(T58,LEN(T58)-2),TRA_Mapping!$C:$C,TRA_Mapping!$B:$B),TRA_Pollutants!$B:$B,TRA_Pollutants!$E:$E),0)</f>
        <v>6.0217177815575227E-4</v>
      </c>
      <c r="AC58" t="s">
        <v>1922</v>
      </c>
      <c r="AD58">
        <f>'TRA TECH'!$Q$1</f>
        <v>2020</v>
      </c>
      <c r="AE58" t="str">
        <f t="shared" si="4"/>
        <v>TRAGSL</v>
      </c>
      <c r="AF58" t="str">
        <f>'TRA TECH'!$J67</f>
        <v>TRAPASMOTICEVTGSL20</v>
      </c>
      <c r="AG58" t="str">
        <f>'TRA TECH'!$H67</f>
        <v>TRAGSL</v>
      </c>
      <c r="AI58" t="str">
        <f t="shared" si="5"/>
        <v>TRAPM25</v>
      </c>
      <c r="AJ58" s="313">
        <f>_xlfn.XLOOKUP(_xlfn.XLOOKUP(LEFT(AF58,LEN(AF58)-2),TRA_Mapping!$C:$C,TRA_Mapping!$B:$B),TRA_Pollutants!$B:$B,TRA_Pollutants!AD:AD)*_xlfn.XLOOKUP(_xlfn.XLOOKUP(LEFT(AF58,LEN(AF58)-2),TRA_Mapping!$C:$C,TRA_Mapping!$B:$B),TRA_Pollutants!$B:$B,TRA_Pollutants!$E:$E)</f>
        <v>1.1206928909796019E-2</v>
      </c>
      <c r="AO58" t="s">
        <v>1922</v>
      </c>
      <c r="AP58">
        <f>'TRA TECH'!$Q$1</f>
        <v>2020</v>
      </c>
      <c r="AQ58" t="str">
        <f t="shared" si="6"/>
        <v>TRAGSL</v>
      </c>
      <c r="AR58" t="str">
        <f>'TRA TECH'!$J67</f>
        <v>TRAPASMOTICEVTGSL20</v>
      </c>
      <c r="AS58" t="str">
        <f>'TRA TECH'!$H67</f>
        <v>TRAGSL</v>
      </c>
      <c r="AU58" t="str">
        <f t="shared" si="7"/>
        <v>TRAPM10</v>
      </c>
      <c r="AV58" s="313">
        <f>_xlfn.XLOOKUP(_xlfn.XLOOKUP(LEFT(AR58,LEN(AR58)-2),TRA_Mapping!$C:$C,TRA_Mapping!$B:$B),TRA_Pollutants!$B:$B,TRA_Pollutants!AM:AM)*_xlfn.XLOOKUP(_xlfn.XLOOKUP(LEFT(AR58,LEN(AR58)-2),TRA_Mapping!$C:$C,TRA_Mapping!$B:$B),TRA_Pollutants!$B:$B,TRA_Pollutants!$E:$E)</f>
        <v>2.8940143049066376E-3</v>
      </c>
    </row>
    <row r="59" spans="5:48">
      <c r="E59" t="s">
        <v>1922</v>
      </c>
      <c r="F59">
        <f>'TRA TECH'!$Q$1</f>
        <v>2020</v>
      </c>
      <c r="G59" t="str">
        <f t="shared" si="0"/>
        <v>TRAETH</v>
      </c>
      <c r="H59" t="str">
        <f>'TRA TECH'!$J68</f>
        <v>TRAPASMOTICEVTGSL20</v>
      </c>
      <c r="I59" t="str">
        <f>'TRA TECH'!$H68</f>
        <v>TRAETH</v>
      </c>
      <c r="K59" t="str">
        <f t="shared" si="1"/>
        <v>TRANOX</v>
      </c>
      <c r="L59" s="313">
        <f>_xlfn.IFNA(_xlfn.XLOOKUP(_xlfn.XLOOKUP(LEFT(H59,LEN(H59)-2),TRA_Mapping!$C:$C,TRA_Mapping!$B:$B),TRA_Pollutants!$B:$B,TRA_Pollutants!$L:$L)*_xlfn.XLOOKUP(_xlfn.XLOOKUP(LEFT(H59,LEN(H59)-2),TRA_Mapping!$C:$C,TRA_Mapping!$B:$B),TRA_Pollutants!$B:$B,TRA_Pollutants!$E:$E),0)</f>
        <v>5.1048951644737946E-2</v>
      </c>
      <c r="Q59" t="s">
        <v>1922</v>
      </c>
      <c r="R59">
        <f>'TRA TECH'!$Q$1</f>
        <v>2020</v>
      </c>
      <c r="S59" t="str">
        <f t="shared" si="2"/>
        <v>TRAETH</v>
      </c>
      <c r="T59" t="str">
        <f>'TRA TECH'!$J68</f>
        <v>TRAPASMOTICEVTGSL20</v>
      </c>
      <c r="U59" t="str">
        <f>'TRA TECH'!$H68</f>
        <v>TRAETH</v>
      </c>
      <c r="W59" t="str">
        <f t="shared" si="3"/>
        <v>TRASO2</v>
      </c>
      <c r="X59" s="313">
        <f>_xlfn.IFNA(_xlfn.XLOOKUP(_xlfn.XLOOKUP(LEFT(T59,LEN(T59)-2),TRA_Mapping!$C:$C,TRA_Mapping!$B:$B),TRA_Pollutants!$B:$B,TRA_Pollutants!U:U)*_xlfn.XLOOKUP(_xlfn.XLOOKUP(LEFT(T59,LEN(T59)-2),TRA_Mapping!$C:$C,TRA_Mapping!$B:$B),TRA_Pollutants!$B:$B,TRA_Pollutants!$E:$E),0)</f>
        <v>6.0217177815575227E-4</v>
      </c>
      <c r="AC59" t="s">
        <v>1922</v>
      </c>
      <c r="AD59">
        <f>'TRA TECH'!$Q$1</f>
        <v>2020</v>
      </c>
      <c r="AE59" t="str">
        <f t="shared" si="4"/>
        <v>TRAETH</v>
      </c>
      <c r="AF59" t="str">
        <f>'TRA TECH'!$J68</f>
        <v>TRAPASMOTICEVTGSL20</v>
      </c>
      <c r="AG59" t="str">
        <f>'TRA TECH'!$H68</f>
        <v>TRAETH</v>
      </c>
      <c r="AI59" t="str">
        <f t="shared" si="5"/>
        <v>TRAPM25</v>
      </c>
      <c r="AJ59" s="313">
        <f>_xlfn.XLOOKUP(_xlfn.XLOOKUP(LEFT(AF59,LEN(AF59)-2),TRA_Mapping!$C:$C,TRA_Mapping!$B:$B),TRA_Pollutants!$B:$B,TRA_Pollutants!AD:AD)*_xlfn.XLOOKUP(_xlfn.XLOOKUP(LEFT(AF59,LEN(AF59)-2),TRA_Mapping!$C:$C,TRA_Mapping!$B:$B),TRA_Pollutants!$B:$B,TRA_Pollutants!$E:$E)</f>
        <v>1.1206928909796019E-2</v>
      </c>
      <c r="AO59" t="s">
        <v>1922</v>
      </c>
      <c r="AP59">
        <f>'TRA TECH'!$Q$1</f>
        <v>2020</v>
      </c>
      <c r="AQ59" t="str">
        <f t="shared" si="6"/>
        <v>TRAETH</v>
      </c>
      <c r="AR59" t="str">
        <f>'TRA TECH'!$J68</f>
        <v>TRAPASMOTICEVTGSL20</v>
      </c>
      <c r="AS59" t="str">
        <f>'TRA TECH'!$H68</f>
        <v>TRAETH</v>
      </c>
      <c r="AU59" t="str">
        <f t="shared" si="7"/>
        <v>TRAPM10</v>
      </c>
      <c r="AV59" s="313">
        <f>_xlfn.XLOOKUP(_xlfn.XLOOKUP(LEFT(AR59,LEN(AR59)-2),TRA_Mapping!$C:$C,TRA_Mapping!$B:$B),TRA_Pollutants!$B:$B,TRA_Pollutants!AM:AM)*_xlfn.XLOOKUP(_xlfn.XLOOKUP(LEFT(AR59,LEN(AR59)-2),TRA_Mapping!$C:$C,TRA_Mapping!$B:$B),TRA_Pollutants!$B:$B,TRA_Pollutants!$E:$E)</f>
        <v>2.8940143049066376E-3</v>
      </c>
    </row>
    <row r="60" spans="5:48">
      <c r="E60" t="s">
        <v>1922</v>
      </c>
      <c r="F60">
        <f>'TRA TECH'!$Q$1</f>
        <v>2020</v>
      </c>
      <c r="G60" t="str">
        <f t="shared" si="0"/>
        <v>TRAGSL</v>
      </c>
      <c r="H60" t="str">
        <f>'TRA TECH'!$J69</f>
        <v>TRAPASMOTHEVGSL20</v>
      </c>
      <c r="I60" t="str">
        <f>'TRA TECH'!$H69</f>
        <v>TRAGSL</v>
      </c>
      <c r="K60" t="str">
        <f t="shared" si="1"/>
        <v>TRANOX</v>
      </c>
      <c r="L60" s="313">
        <f>_xlfn.IFNA(_xlfn.XLOOKUP(_xlfn.XLOOKUP(LEFT(H60,LEN(H60)-2),TRA_Mapping!$C:$C,TRA_Mapping!$B:$B),TRA_Pollutants!$B:$B,TRA_Pollutants!$L:$L)*_xlfn.XLOOKUP(_xlfn.XLOOKUP(LEFT(H60,LEN(H60)-2),TRA_Mapping!$C:$C,TRA_Mapping!$B:$B),TRA_Pollutants!$B:$B,TRA_Pollutants!$E:$E),0)</f>
        <v>5.1048951644737946E-2</v>
      </c>
      <c r="Q60" t="s">
        <v>1922</v>
      </c>
      <c r="R60">
        <f>'TRA TECH'!$Q$1</f>
        <v>2020</v>
      </c>
      <c r="S60" t="str">
        <f t="shared" si="2"/>
        <v>TRAGSL</v>
      </c>
      <c r="T60" t="str">
        <f>'TRA TECH'!$J69</f>
        <v>TRAPASMOTHEVGSL20</v>
      </c>
      <c r="U60" t="str">
        <f>'TRA TECH'!$H69</f>
        <v>TRAGSL</v>
      </c>
      <c r="W60" t="str">
        <f t="shared" si="3"/>
        <v>TRASO2</v>
      </c>
      <c r="X60" s="313">
        <f>_xlfn.IFNA(_xlfn.XLOOKUP(_xlfn.XLOOKUP(LEFT(T60,LEN(T60)-2),TRA_Mapping!$C:$C,TRA_Mapping!$B:$B),TRA_Pollutants!$B:$B,TRA_Pollutants!U:U)*_xlfn.XLOOKUP(_xlfn.XLOOKUP(LEFT(T60,LEN(T60)-2),TRA_Mapping!$C:$C,TRA_Mapping!$B:$B),TRA_Pollutants!$B:$B,TRA_Pollutants!$E:$E),0)</f>
        <v>6.0217177815575227E-4</v>
      </c>
      <c r="AC60" t="s">
        <v>1922</v>
      </c>
      <c r="AD60">
        <f>'TRA TECH'!$Q$1</f>
        <v>2020</v>
      </c>
      <c r="AE60" t="str">
        <f t="shared" si="4"/>
        <v>TRAGSL</v>
      </c>
      <c r="AF60" t="str">
        <f>'TRA TECH'!$J69</f>
        <v>TRAPASMOTHEVGSL20</v>
      </c>
      <c r="AG60" t="str">
        <f>'TRA TECH'!$H69</f>
        <v>TRAGSL</v>
      </c>
      <c r="AI60" t="str">
        <f t="shared" si="5"/>
        <v>TRAPM25</v>
      </c>
      <c r="AJ60" s="313">
        <f>_xlfn.XLOOKUP(_xlfn.XLOOKUP(LEFT(AF60,LEN(AF60)-2),TRA_Mapping!$C:$C,TRA_Mapping!$B:$B),TRA_Pollutants!$B:$B,TRA_Pollutants!AD:AD)*_xlfn.XLOOKUP(_xlfn.XLOOKUP(LEFT(AF60,LEN(AF60)-2),TRA_Mapping!$C:$C,TRA_Mapping!$B:$B),TRA_Pollutants!$B:$B,TRA_Pollutants!$E:$E)</f>
        <v>1.1206928909796019E-2</v>
      </c>
      <c r="AO60" t="s">
        <v>1922</v>
      </c>
      <c r="AP60">
        <f>'TRA TECH'!$Q$1</f>
        <v>2020</v>
      </c>
      <c r="AQ60" t="str">
        <f t="shared" si="6"/>
        <v>TRAGSL</v>
      </c>
      <c r="AR60" t="str">
        <f>'TRA TECH'!$J69</f>
        <v>TRAPASMOTHEVGSL20</v>
      </c>
      <c r="AS60" t="str">
        <f>'TRA TECH'!$H69</f>
        <v>TRAGSL</v>
      </c>
      <c r="AU60" t="str">
        <f t="shared" si="7"/>
        <v>TRAPM10</v>
      </c>
      <c r="AV60" s="313">
        <f>_xlfn.XLOOKUP(_xlfn.XLOOKUP(LEFT(AR60,LEN(AR60)-2),TRA_Mapping!$C:$C,TRA_Mapping!$B:$B),TRA_Pollutants!$B:$B,TRA_Pollutants!AM:AM)*_xlfn.XLOOKUP(_xlfn.XLOOKUP(LEFT(AR60,LEN(AR60)-2),TRA_Mapping!$C:$C,TRA_Mapping!$B:$B),TRA_Pollutants!$B:$B,TRA_Pollutants!$E:$E)</f>
        <v>2.8940143049066376E-3</v>
      </c>
    </row>
    <row r="61" spans="5:48">
      <c r="E61" t="s">
        <v>1922</v>
      </c>
      <c r="F61">
        <f>'TRA TECH'!$Q$1</f>
        <v>2020</v>
      </c>
      <c r="G61" t="str">
        <f t="shared" si="0"/>
        <v>TRAETH</v>
      </c>
      <c r="H61" t="str">
        <f>'TRA TECH'!$J70</f>
        <v>TRAPASMOTHEVGSL20</v>
      </c>
      <c r="I61" t="str">
        <f>'TRA TECH'!$H70</f>
        <v>TRAETH</v>
      </c>
      <c r="K61" t="str">
        <f t="shared" si="1"/>
        <v>TRANOX</v>
      </c>
      <c r="L61" s="313">
        <f>_xlfn.IFNA(_xlfn.XLOOKUP(_xlfn.XLOOKUP(LEFT(H61,LEN(H61)-2),TRA_Mapping!$C:$C,TRA_Mapping!$B:$B),TRA_Pollutants!$B:$B,TRA_Pollutants!$L:$L)*_xlfn.XLOOKUP(_xlfn.XLOOKUP(LEFT(H61,LEN(H61)-2),TRA_Mapping!$C:$C,TRA_Mapping!$B:$B),TRA_Pollutants!$B:$B,TRA_Pollutants!$E:$E),0)</f>
        <v>5.1048951644737946E-2</v>
      </c>
      <c r="Q61" t="s">
        <v>1922</v>
      </c>
      <c r="R61">
        <f>'TRA TECH'!$Q$1</f>
        <v>2020</v>
      </c>
      <c r="S61" t="str">
        <f t="shared" si="2"/>
        <v>TRAETH</v>
      </c>
      <c r="T61" t="str">
        <f>'TRA TECH'!$J70</f>
        <v>TRAPASMOTHEVGSL20</v>
      </c>
      <c r="U61" t="str">
        <f>'TRA TECH'!$H70</f>
        <v>TRAETH</v>
      </c>
      <c r="W61" t="str">
        <f t="shared" si="3"/>
        <v>TRASO2</v>
      </c>
      <c r="X61" s="313">
        <f>_xlfn.IFNA(_xlfn.XLOOKUP(_xlfn.XLOOKUP(LEFT(T61,LEN(T61)-2),TRA_Mapping!$C:$C,TRA_Mapping!$B:$B),TRA_Pollutants!$B:$B,TRA_Pollutants!U:U)*_xlfn.XLOOKUP(_xlfn.XLOOKUP(LEFT(T61,LEN(T61)-2),TRA_Mapping!$C:$C,TRA_Mapping!$B:$B),TRA_Pollutants!$B:$B,TRA_Pollutants!$E:$E),0)</f>
        <v>6.0217177815575227E-4</v>
      </c>
      <c r="AC61" t="s">
        <v>1922</v>
      </c>
      <c r="AD61">
        <f>'TRA TECH'!$Q$1</f>
        <v>2020</v>
      </c>
      <c r="AE61" t="str">
        <f t="shared" si="4"/>
        <v>TRAETH</v>
      </c>
      <c r="AF61" t="str">
        <f>'TRA TECH'!$J70</f>
        <v>TRAPASMOTHEVGSL20</v>
      </c>
      <c r="AG61" t="str">
        <f>'TRA TECH'!$H70</f>
        <v>TRAETH</v>
      </c>
      <c r="AI61" t="str">
        <f t="shared" si="5"/>
        <v>TRAPM25</v>
      </c>
      <c r="AJ61" s="313">
        <f>_xlfn.XLOOKUP(_xlfn.XLOOKUP(LEFT(AF61,LEN(AF61)-2),TRA_Mapping!$C:$C,TRA_Mapping!$B:$B),TRA_Pollutants!$B:$B,TRA_Pollutants!AD:AD)*_xlfn.XLOOKUP(_xlfn.XLOOKUP(LEFT(AF61,LEN(AF61)-2),TRA_Mapping!$C:$C,TRA_Mapping!$B:$B),TRA_Pollutants!$B:$B,TRA_Pollutants!$E:$E)</f>
        <v>1.1206928909796019E-2</v>
      </c>
      <c r="AO61" t="s">
        <v>1922</v>
      </c>
      <c r="AP61">
        <f>'TRA TECH'!$Q$1</f>
        <v>2020</v>
      </c>
      <c r="AQ61" t="str">
        <f t="shared" si="6"/>
        <v>TRAETH</v>
      </c>
      <c r="AR61" t="str">
        <f>'TRA TECH'!$J70</f>
        <v>TRAPASMOTHEVGSL20</v>
      </c>
      <c r="AS61" t="str">
        <f>'TRA TECH'!$H70</f>
        <v>TRAETH</v>
      </c>
      <c r="AU61" t="str">
        <f t="shared" si="7"/>
        <v>TRAPM10</v>
      </c>
      <c r="AV61" s="313">
        <f>_xlfn.XLOOKUP(_xlfn.XLOOKUP(LEFT(AR61,LEN(AR61)-2),TRA_Mapping!$C:$C,TRA_Mapping!$B:$B),TRA_Pollutants!$B:$B,TRA_Pollutants!AM:AM)*_xlfn.XLOOKUP(_xlfn.XLOOKUP(LEFT(AR61,LEN(AR61)-2),TRA_Mapping!$C:$C,TRA_Mapping!$B:$B),TRA_Pollutants!$B:$B,TRA_Pollutants!$E:$E)</f>
        <v>2.8940143049066376E-3</v>
      </c>
    </row>
    <row r="62" spans="5:48">
      <c r="E62" t="s">
        <v>1922</v>
      </c>
      <c r="F62">
        <f>'TRA TECH'!$Q$1</f>
        <v>2020</v>
      </c>
      <c r="G62" t="str">
        <f t="shared" si="0"/>
        <v>TRAGSL</v>
      </c>
      <c r="H62" t="str">
        <f>'TRA TECH'!$J71</f>
        <v>TRAPASMOTHEVTGSL20</v>
      </c>
      <c r="I62" t="str">
        <f>'TRA TECH'!$H71</f>
        <v>TRAGSL</v>
      </c>
      <c r="K62" t="str">
        <f t="shared" si="1"/>
        <v>TRANOX</v>
      </c>
      <c r="L62" s="313">
        <f>_xlfn.IFNA(_xlfn.XLOOKUP(_xlfn.XLOOKUP(LEFT(H62,LEN(H62)-2),TRA_Mapping!$C:$C,TRA_Mapping!$B:$B),TRA_Pollutants!$B:$B,TRA_Pollutants!$L:$L)*_xlfn.XLOOKUP(_xlfn.XLOOKUP(LEFT(H62,LEN(H62)-2),TRA_Mapping!$C:$C,TRA_Mapping!$B:$B),TRA_Pollutants!$B:$B,TRA_Pollutants!$E:$E),0)</f>
        <v>5.1048951644737946E-2</v>
      </c>
      <c r="Q62" t="s">
        <v>1922</v>
      </c>
      <c r="R62">
        <f>'TRA TECH'!$Q$1</f>
        <v>2020</v>
      </c>
      <c r="S62" t="str">
        <f t="shared" si="2"/>
        <v>TRAGSL</v>
      </c>
      <c r="T62" t="str">
        <f>'TRA TECH'!$J71</f>
        <v>TRAPASMOTHEVTGSL20</v>
      </c>
      <c r="U62" t="str">
        <f>'TRA TECH'!$H71</f>
        <v>TRAGSL</v>
      </c>
      <c r="W62" t="str">
        <f t="shared" si="3"/>
        <v>TRASO2</v>
      </c>
      <c r="X62" s="313">
        <f>_xlfn.IFNA(_xlfn.XLOOKUP(_xlfn.XLOOKUP(LEFT(T62,LEN(T62)-2),TRA_Mapping!$C:$C,TRA_Mapping!$B:$B),TRA_Pollutants!$B:$B,TRA_Pollutants!U:U)*_xlfn.XLOOKUP(_xlfn.XLOOKUP(LEFT(T62,LEN(T62)-2),TRA_Mapping!$C:$C,TRA_Mapping!$B:$B),TRA_Pollutants!$B:$B,TRA_Pollutants!$E:$E),0)</f>
        <v>6.0217177815575227E-4</v>
      </c>
      <c r="AC62" t="s">
        <v>1922</v>
      </c>
      <c r="AD62">
        <f>'TRA TECH'!$Q$1</f>
        <v>2020</v>
      </c>
      <c r="AE62" t="str">
        <f t="shared" si="4"/>
        <v>TRAGSL</v>
      </c>
      <c r="AF62" t="str">
        <f>'TRA TECH'!$J71</f>
        <v>TRAPASMOTHEVTGSL20</v>
      </c>
      <c r="AG62" t="str">
        <f>'TRA TECH'!$H71</f>
        <v>TRAGSL</v>
      </c>
      <c r="AI62" t="str">
        <f t="shared" si="5"/>
        <v>TRAPM25</v>
      </c>
      <c r="AJ62" s="313">
        <f>_xlfn.XLOOKUP(_xlfn.XLOOKUP(LEFT(AF62,LEN(AF62)-2),TRA_Mapping!$C:$C,TRA_Mapping!$B:$B),TRA_Pollutants!$B:$B,TRA_Pollutants!AD:AD)*_xlfn.XLOOKUP(_xlfn.XLOOKUP(LEFT(AF62,LEN(AF62)-2),TRA_Mapping!$C:$C,TRA_Mapping!$B:$B),TRA_Pollutants!$B:$B,TRA_Pollutants!$E:$E)</f>
        <v>1.1206928909796019E-2</v>
      </c>
      <c r="AO62" t="s">
        <v>1922</v>
      </c>
      <c r="AP62">
        <f>'TRA TECH'!$Q$1</f>
        <v>2020</v>
      </c>
      <c r="AQ62" t="str">
        <f t="shared" si="6"/>
        <v>TRAGSL</v>
      </c>
      <c r="AR62" t="str">
        <f>'TRA TECH'!$J71</f>
        <v>TRAPASMOTHEVTGSL20</v>
      </c>
      <c r="AS62" t="str">
        <f>'TRA TECH'!$H71</f>
        <v>TRAGSL</v>
      </c>
      <c r="AU62" t="str">
        <f t="shared" si="7"/>
        <v>TRAPM10</v>
      </c>
      <c r="AV62" s="313">
        <f>_xlfn.XLOOKUP(_xlfn.XLOOKUP(LEFT(AR62,LEN(AR62)-2),TRA_Mapping!$C:$C,TRA_Mapping!$B:$B),TRA_Pollutants!$B:$B,TRA_Pollutants!AM:AM)*_xlfn.XLOOKUP(_xlfn.XLOOKUP(LEFT(AR62,LEN(AR62)-2),TRA_Mapping!$C:$C,TRA_Mapping!$B:$B),TRA_Pollutants!$B:$B,TRA_Pollutants!$E:$E)</f>
        <v>2.8940143049066376E-3</v>
      </c>
    </row>
    <row r="63" spans="5:48">
      <c r="E63" t="s">
        <v>1922</v>
      </c>
      <c r="F63">
        <f>'TRA TECH'!$Q$1</f>
        <v>2020</v>
      </c>
      <c r="G63" t="str">
        <f t="shared" si="0"/>
        <v>TRAETH</v>
      </c>
      <c r="H63" t="str">
        <f>'TRA TECH'!$J72</f>
        <v>TRAPASMOTHEVTGSL20</v>
      </c>
      <c r="I63" t="str">
        <f>'TRA TECH'!$H72</f>
        <v>TRAETH</v>
      </c>
      <c r="K63" t="str">
        <f t="shared" si="1"/>
        <v>TRANOX</v>
      </c>
      <c r="L63" s="313">
        <f>_xlfn.IFNA(_xlfn.XLOOKUP(_xlfn.XLOOKUP(LEFT(H63,LEN(H63)-2),TRA_Mapping!$C:$C,TRA_Mapping!$B:$B),TRA_Pollutants!$B:$B,TRA_Pollutants!$L:$L)*_xlfn.XLOOKUP(_xlfn.XLOOKUP(LEFT(H63,LEN(H63)-2),TRA_Mapping!$C:$C,TRA_Mapping!$B:$B),TRA_Pollutants!$B:$B,TRA_Pollutants!$E:$E),0)</f>
        <v>5.1048951644737946E-2</v>
      </c>
      <c r="Q63" t="s">
        <v>1922</v>
      </c>
      <c r="R63">
        <f>'TRA TECH'!$Q$1</f>
        <v>2020</v>
      </c>
      <c r="S63" t="str">
        <f t="shared" si="2"/>
        <v>TRAETH</v>
      </c>
      <c r="T63" t="str">
        <f>'TRA TECH'!$J72</f>
        <v>TRAPASMOTHEVTGSL20</v>
      </c>
      <c r="U63" t="str">
        <f>'TRA TECH'!$H72</f>
        <v>TRAETH</v>
      </c>
      <c r="W63" t="str">
        <f t="shared" si="3"/>
        <v>TRASO2</v>
      </c>
      <c r="X63" s="313">
        <f>_xlfn.IFNA(_xlfn.XLOOKUP(_xlfn.XLOOKUP(LEFT(T63,LEN(T63)-2),TRA_Mapping!$C:$C,TRA_Mapping!$B:$B),TRA_Pollutants!$B:$B,TRA_Pollutants!U:U)*_xlfn.XLOOKUP(_xlfn.XLOOKUP(LEFT(T63,LEN(T63)-2),TRA_Mapping!$C:$C,TRA_Mapping!$B:$B),TRA_Pollutants!$B:$B,TRA_Pollutants!$E:$E),0)</f>
        <v>6.0217177815575227E-4</v>
      </c>
      <c r="AC63" t="s">
        <v>1922</v>
      </c>
      <c r="AD63">
        <f>'TRA TECH'!$Q$1</f>
        <v>2020</v>
      </c>
      <c r="AE63" t="str">
        <f t="shared" si="4"/>
        <v>TRAETH</v>
      </c>
      <c r="AF63" t="str">
        <f>'TRA TECH'!$J72</f>
        <v>TRAPASMOTHEVTGSL20</v>
      </c>
      <c r="AG63" t="str">
        <f>'TRA TECH'!$H72</f>
        <v>TRAETH</v>
      </c>
      <c r="AI63" t="str">
        <f t="shared" si="5"/>
        <v>TRAPM25</v>
      </c>
      <c r="AJ63" s="313">
        <f>_xlfn.XLOOKUP(_xlfn.XLOOKUP(LEFT(AF63,LEN(AF63)-2),TRA_Mapping!$C:$C,TRA_Mapping!$B:$B),TRA_Pollutants!$B:$B,TRA_Pollutants!AD:AD)*_xlfn.XLOOKUP(_xlfn.XLOOKUP(LEFT(AF63,LEN(AF63)-2),TRA_Mapping!$C:$C,TRA_Mapping!$B:$B),TRA_Pollutants!$B:$B,TRA_Pollutants!$E:$E)</f>
        <v>1.1206928909796019E-2</v>
      </c>
      <c r="AO63" t="s">
        <v>1922</v>
      </c>
      <c r="AP63">
        <f>'TRA TECH'!$Q$1</f>
        <v>2020</v>
      </c>
      <c r="AQ63" t="str">
        <f t="shared" si="6"/>
        <v>TRAETH</v>
      </c>
      <c r="AR63" t="str">
        <f>'TRA TECH'!$J72</f>
        <v>TRAPASMOTHEVTGSL20</v>
      </c>
      <c r="AS63" t="str">
        <f>'TRA TECH'!$H72</f>
        <v>TRAETH</v>
      </c>
      <c r="AU63" t="str">
        <f t="shared" si="7"/>
        <v>TRAPM10</v>
      </c>
      <c r="AV63" s="313">
        <f>_xlfn.XLOOKUP(_xlfn.XLOOKUP(LEFT(AR63,LEN(AR63)-2),TRA_Mapping!$C:$C,TRA_Mapping!$B:$B),TRA_Pollutants!$B:$B,TRA_Pollutants!AM:AM)*_xlfn.XLOOKUP(_xlfn.XLOOKUP(LEFT(AR63,LEN(AR63)-2),TRA_Mapping!$C:$C,TRA_Mapping!$B:$B),TRA_Pollutants!$B:$B,TRA_Pollutants!$E:$E)</f>
        <v>2.8940143049066376E-3</v>
      </c>
    </row>
    <row r="64" spans="5:48">
      <c r="E64" t="s">
        <v>1922</v>
      </c>
      <c r="F64">
        <f>'TRA TECH'!$Q$1</f>
        <v>2020</v>
      </c>
      <c r="G64" t="str">
        <f t="shared" si="0"/>
        <v>TRAGSL</v>
      </c>
      <c r="H64" t="str">
        <f>'TRA TECH'!$J73</f>
        <v>TRAPASMOTHEVIGSL20</v>
      </c>
      <c r="I64" t="str">
        <f>'TRA TECH'!$H73</f>
        <v>TRAGSL</v>
      </c>
      <c r="K64" t="str">
        <f t="shared" si="1"/>
        <v>TRANOX</v>
      </c>
      <c r="L64" s="313">
        <f>_xlfn.IFNA(_xlfn.XLOOKUP(_xlfn.XLOOKUP(LEFT(H64,LEN(H64)-2),TRA_Mapping!$C:$C,TRA_Mapping!$B:$B),TRA_Pollutants!$B:$B,TRA_Pollutants!$L:$L)*_xlfn.XLOOKUP(_xlfn.XLOOKUP(LEFT(H64,LEN(H64)-2),TRA_Mapping!$C:$C,TRA_Mapping!$B:$B),TRA_Pollutants!$B:$B,TRA_Pollutants!$E:$E),0)</f>
        <v>5.1048951644737946E-2</v>
      </c>
      <c r="Q64" t="s">
        <v>1922</v>
      </c>
      <c r="R64">
        <f>'TRA TECH'!$Q$1</f>
        <v>2020</v>
      </c>
      <c r="S64" t="str">
        <f t="shared" si="2"/>
        <v>TRAGSL</v>
      </c>
      <c r="T64" t="str">
        <f>'TRA TECH'!$J73</f>
        <v>TRAPASMOTHEVIGSL20</v>
      </c>
      <c r="U64" t="str">
        <f>'TRA TECH'!$H73</f>
        <v>TRAGSL</v>
      </c>
      <c r="W64" t="str">
        <f t="shared" si="3"/>
        <v>TRASO2</v>
      </c>
      <c r="X64" s="313">
        <f>_xlfn.IFNA(_xlfn.XLOOKUP(_xlfn.XLOOKUP(LEFT(T64,LEN(T64)-2),TRA_Mapping!$C:$C,TRA_Mapping!$B:$B),TRA_Pollutants!$B:$B,TRA_Pollutants!U:U)*_xlfn.XLOOKUP(_xlfn.XLOOKUP(LEFT(T64,LEN(T64)-2),TRA_Mapping!$C:$C,TRA_Mapping!$B:$B),TRA_Pollutants!$B:$B,TRA_Pollutants!$E:$E),0)</f>
        <v>6.0217177815575227E-4</v>
      </c>
      <c r="AC64" t="s">
        <v>1922</v>
      </c>
      <c r="AD64">
        <f>'TRA TECH'!$Q$1</f>
        <v>2020</v>
      </c>
      <c r="AE64" t="str">
        <f t="shared" si="4"/>
        <v>TRAGSL</v>
      </c>
      <c r="AF64" t="str">
        <f>'TRA TECH'!$J73</f>
        <v>TRAPASMOTHEVIGSL20</v>
      </c>
      <c r="AG64" t="str">
        <f>'TRA TECH'!$H73</f>
        <v>TRAGSL</v>
      </c>
      <c r="AI64" t="str">
        <f t="shared" si="5"/>
        <v>TRAPM25</v>
      </c>
      <c r="AJ64" s="313">
        <f>_xlfn.XLOOKUP(_xlfn.XLOOKUP(LEFT(AF64,LEN(AF64)-2),TRA_Mapping!$C:$C,TRA_Mapping!$B:$B),TRA_Pollutants!$B:$B,TRA_Pollutants!AD:AD)*_xlfn.XLOOKUP(_xlfn.XLOOKUP(LEFT(AF64,LEN(AF64)-2),TRA_Mapping!$C:$C,TRA_Mapping!$B:$B),TRA_Pollutants!$B:$B,TRA_Pollutants!$E:$E)</f>
        <v>1.1206928909796019E-2</v>
      </c>
      <c r="AO64" t="s">
        <v>1922</v>
      </c>
      <c r="AP64">
        <f>'TRA TECH'!$Q$1</f>
        <v>2020</v>
      </c>
      <c r="AQ64" t="str">
        <f t="shared" si="6"/>
        <v>TRAGSL</v>
      </c>
      <c r="AR64" t="str">
        <f>'TRA TECH'!$J73</f>
        <v>TRAPASMOTHEVIGSL20</v>
      </c>
      <c r="AS64" t="str">
        <f>'TRA TECH'!$H73</f>
        <v>TRAGSL</v>
      </c>
      <c r="AU64" t="str">
        <f t="shared" si="7"/>
        <v>TRAPM10</v>
      </c>
      <c r="AV64" s="313">
        <f>_xlfn.XLOOKUP(_xlfn.XLOOKUP(LEFT(AR64,LEN(AR64)-2),TRA_Mapping!$C:$C,TRA_Mapping!$B:$B),TRA_Pollutants!$B:$B,TRA_Pollutants!AM:AM)*_xlfn.XLOOKUP(_xlfn.XLOOKUP(LEFT(AR64,LEN(AR64)-2),TRA_Mapping!$C:$C,TRA_Mapping!$B:$B),TRA_Pollutants!$B:$B,TRA_Pollutants!$E:$E)</f>
        <v>2.8940143049066376E-3</v>
      </c>
    </row>
    <row r="65" spans="5:48">
      <c r="E65" t="s">
        <v>1922</v>
      </c>
      <c r="F65">
        <f>'TRA TECH'!$Q$1</f>
        <v>2020</v>
      </c>
      <c r="G65" t="str">
        <f t="shared" si="0"/>
        <v>TRAETH</v>
      </c>
      <c r="H65" t="str">
        <f>'TRA TECH'!$J74</f>
        <v>TRAPASMOTHEVIGSL20</v>
      </c>
      <c r="I65" t="str">
        <f>'TRA TECH'!$H74</f>
        <v>TRAETH</v>
      </c>
      <c r="K65" t="str">
        <f t="shared" si="1"/>
        <v>TRANOX</v>
      </c>
      <c r="L65" s="313">
        <f>_xlfn.IFNA(_xlfn.XLOOKUP(_xlfn.XLOOKUP(LEFT(H65,LEN(H65)-2),TRA_Mapping!$C:$C,TRA_Mapping!$B:$B),TRA_Pollutants!$B:$B,TRA_Pollutants!$L:$L)*_xlfn.XLOOKUP(_xlfn.XLOOKUP(LEFT(H65,LEN(H65)-2),TRA_Mapping!$C:$C,TRA_Mapping!$B:$B),TRA_Pollutants!$B:$B,TRA_Pollutants!$E:$E),0)</f>
        <v>5.1048951644737946E-2</v>
      </c>
      <c r="Q65" t="s">
        <v>1922</v>
      </c>
      <c r="R65">
        <f>'TRA TECH'!$Q$1</f>
        <v>2020</v>
      </c>
      <c r="S65" t="str">
        <f t="shared" si="2"/>
        <v>TRAETH</v>
      </c>
      <c r="T65" t="str">
        <f>'TRA TECH'!$J74</f>
        <v>TRAPASMOTHEVIGSL20</v>
      </c>
      <c r="U65" t="str">
        <f>'TRA TECH'!$H74</f>
        <v>TRAETH</v>
      </c>
      <c r="W65" t="str">
        <f t="shared" si="3"/>
        <v>TRASO2</v>
      </c>
      <c r="X65" s="313">
        <f>_xlfn.IFNA(_xlfn.XLOOKUP(_xlfn.XLOOKUP(LEFT(T65,LEN(T65)-2),TRA_Mapping!$C:$C,TRA_Mapping!$B:$B),TRA_Pollutants!$B:$B,TRA_Pollutants!U:U)*_xlfn.XLOOKUP(_xlfn.XLOOKUP(LEFT(T65,LEN(T65)-2),TRA_Mapping!$C:$C,TRA_Mapping!$B:$B),TRA_Pollutants!$B:$B,TRA_Pollutants!$E:$E),0)</f>
        <v>6.0217177815575227E-4</v>
      </c>
      <c r="AC65" t="s">
        <v>1922</v>
      </c>
      <c r="AD65">
        <f>'TRA TECH'!$Q$1</f>
        <v>2020</v>
      </c>
      <c r="AE65" t="str">
        <f t="shared" si="4"/>
        <v>TRAETH</v>
      </c>
      <c r="AF65" t="str">
        <f>'TRA TECH'!$J74</f>
        <v>TRAPASMOTHEVIGSL20</v>
      </c>
      <c r="AG65" t="str">
        <f>'TRA TECH'!$H74</f>
        <v>TRAETH</v>
      </c>
      <c r="AI65" t="str">
        <f t="shared" si="5"/>
        <v>TRAPM25</v>
      </c>
      <c r="AJ65" s="313">
        <f>_xlfn.XLOOKUP(_xlfn.XLOOKUP(LEFT(AF65,LEN(AF65)-2),TRA_Mapping!$C:$C,TRA_Mapping!$B:$B),TRA_Pollutants!$B:$B,TRA_Pollutants!AD:AD)*_xlfn.XLOOKUP(_xlfn.XLOOKUP(LEFT(AF65,LEN(AF65)-2),TRA_Mapping!$C:$C,TRA_Mapping!$B:$B),TRA_Pollutants!$B:$B,TRA_Pollutants!$E:$E)</f>
        <v>1.1206928909796019E-2</v>
      </c>
      <c r="AO65" t="s">
        <v>1922</v>
      </c>
      <c r="AP65">
        <f>'TRA TECH'!$Q$1</f>
        <v>2020</v>
      </c>
      <c r="AQ65" t="str">
        <f t="shared" si="6"/>
        <v>TRAETH</v>
      </c>
      <c r="AR65" t="str">
        <f>'TRA TECH'!$J74</f>
        <v>TRAPASMOTHEVIGSL20</v>
      </c>
      <c r="AS65" t="str">
        <f>'TRA TECH'!$H74</f>
        <v>TRAETH</v>
      </c>
      <c r="AU65" t="str">
        <f t="shared" si="7"/>
        <v>TRAPM10</v>
      </c>
      <c r="AV65" s="313">
        <f>_xlfn.XLOOKUP(_xlfn.XLOOKUP(LEFT(AR65,LEN(AR65)-2),TRA_Mapping!$C:$C,TRA_Mapping!$B:$B),TRA_Pollutants!$B:$B,TRA_Pollutants!AM:AM)*_xlfn.XLOOKUP(_xlfn.XLOOKUP(LEFT(AR65,LEN(AR65)-2),TRA_Mapping!$C:$C,TRA_Mapping!$B:$B),TRA_Pollutants!$B:$B,TRA_Pollutants!$E:$E)</f>
        <v>2.8940143049066376E-3</v>
      </c>
    </row>
    <row r="66" spans="5:48">
      <c r="E66" t="s">
        <v>1922</v>
      </c>
      <c r="F66">
        <f>'TRA TECH'!$Q$1</f>
        <v>2020</v>
      </c>
      <c r="G66" t="str">
        <f t="shared" si="0"/>
        <v>TRAGSL</v>
      </c>
      <c r="H66" t="str">
        <f>'TRA TECH'!$J75</f>
        <v>TRAPASMOTHEVIGSL20</v>
      </c>
      <c r="I66" t="str">
        <f>'TRA TECH'!$H75</f>
        <v>TRAGSL</v>
      </c>
      <c r="K66" t="str">
        <f t="shared" si="1"/>
        <v>TRANOX</v>
      </c>
      <c r="L66" s="313">
        <f>_xlfn.IFNA(_xlfn.XLOOKUP(_xlfn.XLOOKUP(LEFT(H66,LEN(H66)-2),TRA_Mapping!$C:$C,TRA_Mapping!$B:$B),TRA_Pollutants!$B:$B,TRA_Pollutants!$L:$L)*_xlfn.XLOOKUP(_xlfn.XLOOKUP(LEFT(H66,LEN(H66)-2),TRA_Mapping!$C:$C,TRA_Mapping!$B:$B),TRA_Pollutants!$B:$B,TRA_Pollutants!$E:$E),0)</f>
        <v>5.1048951644737946E-2</v>
      </c>
      <c r="Q66" t="s">
        <v>1922</v>
      </c>
      <c r="R66">
        <f>'TRA TECH'!$Q$1</f>
        <v>2020</v>
      </c>
      <c r="S66" t="str">
        <f t="shared" si="2"/>
        <v>TRAGSL</v>
      </c>
      <c r="T66" t="str">
        <f>'TRA TECH'!$J75</f>
        <v>TRAPASMOTHEVIGSL20</v>
      </c>
      <c r="U66" t="str">
        <f>'TRA TECH'!$H75</f>
        <v>TRAGSL</v>
      </c>
      <c r="W66" t="str">
        <f t="shared" si="3"/>
        <v>TRASO2</v>
      </c>
      <c r="X66" s="313">
        <f>_xlfn.IFNA(_xlfn.XLOOKUP(_xlfn.XLOOKUP(LEFT(T66,LEN(T66)-2),TRA_Mapping!$C:$C,TRA_Mapping!$B:$B),TRA_Pollutants!$B:$B,TRA_Pollutants!U:U)*_xlfn.XLOOKUP(_xlfn.XLOOKUP(LEFT(T66,LEN(T66)-2),TRA_Mapping!$C:$C,TRA_Mapping!$B:$B),TRA_Pollutants!$B:$B,TRA_Pollutants!$E:$E),0)</f>
        <v>6.0217177815575227E-4</v>
      </c>
      <c r="AC66" t="s">
        <v>1922</v>
      </c>
      <c r="AD66">
        <f>'TRA TECH'!$Q$1</f>
        <v>2020</v>
      </c>
      <c r="AE66" t="str">
        <f t="shared" si="4"/>
        <v>TRAGSL</v>
      </c>
      <c r="AF66" t="str">
        <f>'TRA TECH'!$J75</f>
        <v>TRAPASMOTHEVIGSL20</v>
      </c>
      <c r="AG66" t="str">
        <f>'TRA TECH'!$H75</f>
        <v>TRAGSL</v>
      </c>
      <c r="AI66" t="str">
        <f t="shared" si="5"/>
        <v>TRAPM25</v>
      </c>
      <c r="AJ66" s="313">
        <f>_xlfn.XLOOKUP(_xlfn.XLOOKUP(LEFT(AF66,LEN(AF66)-2),TRA_Mapping!$C:$C,TRA_Mapping!$B:$B),TRA_Pollutants!$B:$B,TRA_Pollutants!AD:AD)*_xlfn.XLOOKUP(_xlfn.XLOOKUP(LEFT(AF66,LEN(AF66)-2),TRA_Mapping!$C:$C,TRA_Mapping!$B:$B),TRA_Pollutants!$B:$B,TRA_Pollutants!$E:$E)</f>
        <v>1.1206928909796019E-2</v>
      </c>
      <c r="AO66" t="s">
        <v>1922</v>
      </c>
      <c r="AP66">
        <f>'TRA TECH'!$Q$1</f>
        <v>2020</v>
      </c>
      <c r="AQ66" t="str">
        <f t="shared" si="6"/>
        <v>TRAGSL</v>
      </c>
      <c r="AR66" t="str">
        <f>'TRA TECH'!$J75</f>
        <v>TRAPASMOTHEVIGSL20</v>
      </c>
      <c r="AS66" t="str">
        <f>'TRA TECH'!$H75</f>
        <v>TRAGSL</v>
      </c>
      <c r="AU66" t="str">
        <f t="shared" si="7"/>
        <v>TRAPM10</v>
      </c>
      <c r="AV66" s="313">
        <f>_xlfn.XLOOKUP(_xlfn.XLOOKUP(LEFT(AR66,LEN(AR66)-2),TRA_Mapping!$C:$C,TRA_Mapping!$B:$B),TRA_Pollutants!$B:$B,TRA_Pollutants!AM:AM)*_xlfn.XLOOKUP(_xlfn.XLOOKUP(LEFT(AR66,LEN(AR66)-2),TRA_Mapping!$C:$C,TRA_Mapping!$B:$B),TRA_Pollutants!$B:$B,TRA_Pollutants!$E:$E)</f>
        <v>2.8940143049066376E-3</v>
      </c>
    </row>
    <row r="67" spans="5:48">
      <c r="E67" t="s">
        <v>1922</v>
      </c>
      <c r="F67">
        <f>'TRA TECH'!$Q$1</f>
        <v>2020</v>
      </c>
      <c r="G67" t="str">
        <f t="shared" si="0"/>
        <v>TRAETH</v>
      </c>
      <c r="H67" t="str">
        <f>'TRA TECH'!$J76</f>
        <v>TRAPASMOTHEVIGSL20</v>
      </c>
      <c r="I67" t="str">
        <f>'TRA TECH'!$H76</f>
        <v>TRAETH</v>
      </c>
      <c r="K67" t="str">
        <f t="shared" si="1"/>
        <v>TRANOX</v>
      </c>
      <c r="L67" s="313">
        <f>_xlfn.IFNA(_xlfn.XLOOKUP(_xlfn.XLOOKUP(LEFT(H67,LEN(H67)-2),TRA_Mapping!$C:$C,TRA_Mapping!$B:$B),TRA_Pollutants!$B:$B,TRA_Pollutants!$L:$L)*_xlfn.XLOOKUP(_xlfn.XLOOKUP(LEFT(H67,LEN(H67)-2),TRA_Mapping!$C:$C,TRA_Mapping!$B:$B),TRA_Pollutants!$B:$B,TRA_Pollutants!$E:$E),0)</f>
        <v>5.1048951644737946E-2</v>
      </c>
      <c r="Q67" t="s">
        <v>1922</v>
      </c>
      <c r="R67">
        <f>'TRA TECH'!$Q$1</f>
        <v>2020</v>
      </c>
      <c r="S67" t="str">
        <f t="shared" si="2"/>
        <v>TRAETH</v>
      </c>
      <c r="T67" t="str">
        <f>'TRA TECH'!$J76</f>
        <v>TRAPASMOTHEVIGSL20</v>
      </c>
      <c r="U67" t="str">
        <f>'TRA TECH'!$H76</f>
        <v>TRAETH</v>
      </c>
      <c r="W67" t="str">
        <f t="shared" si="3"/>
        <v>TRASO2</v>
      </c>
      <c r="X67" s="313">
        <f>_xlfn.IFNA(_xlfn.XLOOKUP(_xlfn.XLOOKUP(LEFT(T67,LEN(T67)-2),TRA_Mapping!$C:$C,TRA_Mapping!$B:$B),TRA_Pollutants!$B:$B,TRA_Pollutants!U:U)*_xlfn.XLOOKUP(_xlfn.XLOOKUP(LEFT(T67,LEN(T67)-2),TRA_Mapping!$C:$C,TRA_Mapping!$B:$B),TRA_Pollutants!$B:$B,TRA_Pollutants!$E:$E),0)</f>
        <v>6.0217177815575227E-4</v>
      </c>
      <c r="AC67" t="s">
        <v>1922</v>
      </c>
      <c r="AD67">
        <f>'TRA TECH'!$Q$1</f>
        <v>2020</v>
      </c>
      <c r="AE67" t="str">
        <f t="shared" si="4"/>
        <v>TRAETH</v>
      </c>
      <c r="AF67" t="str">
        <f>'TRA TECH'!$J76</f>
        <v>TRAPASMOTHEVIGSL20</v>
      </c>
      <c r="AG67" t="str">
        <f>'TRA TECH'!$H76</f>
        <v>TRAETH</v>
      </c>
      <c r="AI67" t="str">
        <f t="shared" si="5"/>
        <v>TRAPM25</v>
      </c>
      <c r="AJ67" s="313">
        <f>_xlfn.XLOOKUP(_xlfn.XLOOKUP(LEFT(AF67,LEN(AF67)-2),TRA_Mapping!$C:$C,TRA_Mapping!$B:$B),TRA_Pollutants!$B:$B,TRA_Pollutants!AD:AD)*_xlfn.XLOOKUP(_xlfn.XLOOKUP(LEFT(AF67,LEN(AF67)-2),TRA_Mapping!$C:$C,TRA_Mapping!$B:$B),TRA_Pollutants!$B:$B,TRA_Pollutants!$E:$E)</f>
        <v>1.1206928909796019E-2</v>
      </c>
      <c r="AO67" t="s">
        <v>1922</v>
      </c>
      <c r="AP67">
        <f>'TRA TECH'!$Q$1</f>
        <v>2020</v>
      </c>
      <c r="AQ67" t="str">
        <f t="shared" si="6"/>
        <v>TRAETH</v>
      </c>
      <c r="AR67" t="str">
        <f>'TRA TECH'!$J76</f>
        <v>TRAPASMOTHEVIGSL20</v>
      </c>
      <c r="AS67" t="str">
        <f>'TRA TECH'!$H76</f>
        <v>TRAETH</v>
      </c>
      <c r="AU67" t="str">
        <f t="shared" si="7"/>
        <v>TRAPM10</v>
      </c>
      <c r="AV67" s="313">
        <f>_xlfn.XLOOKUP(_xlfn.XLOOKUP(LEFT(AR67,LEN(AR67)-2),TRA_Mapping!$C:$C,TRA_Mapping!$B:$B),TRA_Pollutants!$B:$B,TRA_Pollutants!AM:AM)*_xlfn.XLOOKUP(_xlfn.XLOOKUP(LEFT(AR67,LEN(AR67)-2),TRA_Mapping!$C:$C,TRA_Mapping!$B:$B),TRA_Pollutants!$B:$B,TRA_Pollutants!$E:$E)</f>
        <v>2.8940143049066376E-3</v>
      </c>
    </row>
    <row r="68" spans="5:48">
      <c r="E68" t="s">
        <v>1922</v>
      </c>
      <c r="F68">
        <f>'TRA TECH'!$Q$1</f>
        <v>2020</v>
      </c>
      <c r="G68" t="str">
        <f t="shared" si="0"/>
        <v>TRAGSL</v>
      </c>
      <c r="H68" t="str">
        <f>'TRA TECH'!$J77</f>
        <v>TRAPASMOTHEVPGSL20</v>
      </c>
      <c r="I68" t="str">
        <f>'TRA TECH'!$H77</f>
        <v>TRAGSL</v>
      </c>
      <c r="K68" t="str">
        <f t="shared" si="1"/>
        <v>TRANOX</v>
      </c>
      <c r="L68" s="313">
        <f>_xlfn.IFNA(_xlfn.XLOOKUP(_xlfn.XLOOKUP(LEFT(H68,LEN(H68)-2),TRA_Mapping!$C:$C,TRA_Mapping!$B:$B),TRA_Pollutants!$B:$B,TRA_Pollutants!$L:$L)*_xlfn.XLOOKUP(_xlfn.XLOOKUP(LEFT(H68,LEN(H68)-2),TRA_Mapping!$C:$C,TRA_Mapping!$B:$B),TRA_Pollutants!$B:$B,TRA_Pollutants!$E:$E),0)</f>
        <v>5.1048951644737946E-2</v>
      </c>
      <c r="Q68" t="s">
        <v>1922</v>
      </c>
      <c r="R68">
        <f>'TRA TECH'!$Q$1</f>
        <v>2020</v>
      </c>
      <c r="S68" t="str">
        <f t="shared" si="2"/>
        <v>TRAGSL</v>
      </c>
      <c r="T68" t="str">
        <f>'TRA TECH'!$J77</f>
        <v>TRAPASMOTHEVPGSL20</v>
      </c>
      <c r="U68" t="str">
        <f>'TRA TECH'!$H77</f>
        <v>TRAGSL</v>
      </c>
      <c r="W68" t="str">
        <f t="shared" si="3"/>
        <v>TRASO2</v>
      </c>
      <c r="X68" s="313">
        <f>_xlfn.IFNA(_xlfn.XLOOKUP(_xlfn.XLOOKUP(LEFT(T68,LEN(T68)-2),TRA_Mapping!$C:$C,TRA_Mapping!$B:$B),TRA_Pollutants!$B:$B,TRA_Pollutants!U:U)*_xlfn.XLOOKUP(_xlfn.XLOOKUP(LEFT(T68,LEN(T68)-2),TRA_Mapping!$C:$C,TRA_Mapping!$B:$B),TRA_Pollutants!$B:$B,TRA_Pollutants!$E:$E),0)</f>
        <v>6.0217177815575227E-4</v>
      </c>
      <c r="AC68" t="s">
        <v>1922</v>
      </c>
      <c r="AD68">
        <f>'TRA TECH'!$Q$1</f>
        <v>2020</v>
      </c>
      <c r="AE68" t="str">
        <f t="shared" si="4"/>
        <v>TRAGSL</v>
      </c>
      <c r="AF68" t="str">
        <f>'TRA TECH'!$J77</f>
        <v>TRAPASMOTHEVPGSL20</v>
      </c>
      <c r="AG68" t="str">
        <f>'TRA TECH'!$H77</f>
        <v>TRAGSL</v>
      </c>
      <c r="AI68" t="str">
        <f t="shared" si="5"/>
        <v>TRAPM25</v>
      </c>
      <c r="AJ68" s="313">
        <f>_xlfn.XLOOKUP(_xlfn.XLOOKUP(LEFT(AF68,LEN(AF68)-2),TRA_Mapping!$C:$C,TRA_Mapping!$B:$B),TRA_Pollutants!$B:$B,TRA_Pollutants!AD:AD)*_xlfn.XLOOKUP(_xlfn.XLOOKUP(LEFT(AF68,LEN(AF68)-2),TRA_Mapping!$C:$C,TRA_Mapping!$B:$B),TRA_Pollutants!$B:$B,TRA_Pollutants!$E:$E)</f>
        <v>1.1206928909796019E-2</v>
      </c>
      <c r="AO68" t="s">
        <v>1922</v>
      </c>
      <c r="AP68">
        <f>'TRA TECH'!$Q$1</f>
        <v>2020</v>
      </c>
      <c r="AQ68" t="str">
        <f t="shared" si="6"/>
        <v>TRAGSL</v>
      </c>
      <c r="AR68" t="str">
        <f>'TRA TECH'!$J77</f>
        <v>TRAPASMOTHEVPGSL20</v>
      </c>
      <c r="AS68" t="str">
        <f>'TRA TECH'!$H77</f>
        <v>TRAGSL</v>
      </c>
      <c r="AU68" t="str">
        <f t="shared" si="7"/>
        <v>TRAPM10</v>
      </c>
      <c r="AV68" s="313">
        <f>_xlfn.XLOOKUP(_xlfn.XLOOKUP(LEFT(AR68,LEN(AR68)-2),TRA_Mapping!$C:$C,TRA_Mapping!$B:$B),TRA_Pollutants!$B:$B,TRA_Pollutants!AM:AM)*_xlfn.XLOOKUP(_xlfn.XLOOKUP(LEFT(AR68,LEN(AR68)-2),TRA_Mapping!$C:$C,TRA_Mapping!$B:$B),TRA_Pollutants!$B:$B,TRA_Pollutants!$E:$E)</f>
        <v>2.8940143049066376E-3</v>
      </c>
    </row>
    <row r="69" spans="5:48">
      <c r="E69" t="s">
        <v>1922</v>
      </c>
      <c r="F69">
        <f>'TRA TECH'!$Q$1</f>
        <v>2020</v>
      </c>
      <c r="G69" t="str">
        <f t="shared" si="0"/>
        <v>TRAETH</v>
      </c>
      <c r="H69" t="str">
        <f>'TRA TECH'!$J78</f>
        <v>TRAPASMOTHEVPGSL20</v>
      </c>
      <c r="I69" t="str">
        <f>'TRA TECH'!$H78</f>
        <v>TRAETH</v>
      </c>
      <c r="K69" t="str">
        <f t="shared" si="1"/>
        <v>TRANOX</v>
      </c>
      <c r="L69" s="313">
        <f>_xlfn.IFNA(_xlfn.XLOOKUP(_xlfn.XLOOKUP(LEFT(H69,LEN(H69)-2),TRA_Mapping!$C:$C,TRA_Mapping!$B:$B),TRA_Pollutants!$B:$B,TRA_Pollutants!$L:$L)*_xlfn.XLOOKUP(_xlfn.XLOOKUP(LEFT(H69,LEN(H69)-2),TRA_Mapping!$C:$C,TRA_Mapping!$B:$B),TRA_Pollutants!$B:$B,TRA_Pollutants!$E:$E),0)</f>
        <v>5.1048951644737946E-2</v>
      </c>
      <c r="Q69" t="s">
        <v>1922</v>
      </c>
      <c r="R69">
        <f>'TRA TECH'!$Q$1</f>
        <v>2020</v>
      </c>
      <c r="S69" t="str">
        <f t="shared" si="2"/>
        <v>TRAETH</v>
      </c>
      <c r="T69" t="str">
        <f>'TRA TECH'!$J78</f>
        <v>TRAPASMOTHEVPGSL20</v>
      </c>
      <c r="U69" t="str">
        <f>'TRA TECH'!$H78</f>
        <v>TRAETH</v>
      </c>
      <c r="W69" t="str">
        <f t="shared" si="3"/>
        <v>TRASO2</v>
      </c>
      <c r="X69" s="313">
        <f>_xlfn.IFNA(_xlfn.XLOOKUP(_xlfn.XLOOKUP(LEFT(T69,LEN(T69)-2),TRA_Mapping!$C:$C,TRA_Mapping!$B:$B),TRA_Pollutants!$B:$B,TRA_Pollutants!U:U)*_xlfn.XLOOKUP(_xlfn.XLOOKUP(LEFT(T69,LEN(T69)-2),TRA_Mapping!$C:$C,TRA_Mapping!$B:$B),TRA_Pollutants!$B:$B,TRA_Pollutants!$E:$E),0)</f>
        <v>6.0217177815575227E-4</v>
      </c>
      <c r="AC69" t="s">
        <v>1922</v>
      </c>
      <c r="AD69">
        <f>'TRA TECH'!$Q$1</f>
        <v>2020</v>
      </c>
      <c r="AE69" t="str">
        <f t="shared" si="4"/>
        <v>TRAETH</v>
      </c>
      <c r="AF69" t="str">
        <f>'TRA TECH'!$J78</f>
        <v>TRAPASMOTHEVPGSL20</v>
      </c>
      <c r="AG69" t="str">
        <f>'TRA TECH'!$H78</f>
        <v>TRAETH</v>
      </c>
      <c r="AI69" t="str">
        <f t="shared" si="5"/>
        <v>TRAPM25</v>
      </c>
      <c r="AJ69" s="313">
        <f>_xlfn.XLOOKUP(_xlfn.XLOOKUP(LEFT(AF69,LEN(AF69)-2),TRA_Mapping!$C:$C,TRA_Mapping!$B:$B),TRA_Pollutants!$B:$B,TRA_Pollutants!AD:AD)*_xlfn.XLOOKUP(_xlfn.XLOOKUP(LEFT(AF69,LEN(AF69)-2),TRA_Mapping!$C:$C,TRA_Mapping!$B:$B),TRA_Pollutants!$B:$B,TRA_Pollutants!$E:$E)</f>
        <v>1.1206928909796019E-2</v>
      </c>
      <c r="AO69" t="s">
        <v>1922</v>
      </c>
      <c r="AP69">
        <f>'TRA TECH'!$Q$1</f>
        <v>2020</v>
      </c>
      <c r="AQ69" t="str">
        <f t="shared" si="6"/>
        <v>TRAETH</v>
      </c>
      <c r="AR69" t="str">
        <f>'TRA TECH'!$J78</f>
        <v>TRAPASMOTHEVPGSL20</v>
      </c>
      <c r="AS69" t="str">
        <f>'TRA TECH'!$H78</f>
        <v>TRAETH</v>
      </c>
      <c r="AU69" t="str">
        <f t="shared" si="7"/>
        <v>TRAPM10</v>
      </c>
      <c r="AV69" s="313">
        <f>_xlfn.XLOOKUP(_xlfn.XLOOKUP(LEFT(AR69,LEN(AR69)-2),TRA_Mapping!$C:$C,TRA_Mapping!$B:$B),TRA_Pollutants!$B:$B,TRA_Pollutants!AM:AM)*_xlfn.XLOOKUP(_xlfn.XLOOKUP(LEFT(AR69,LEN(AR69)-2),TRA_Mapping!$C:$C,TRA_Mapping!$B:$B),TRA_Pollutants!$B:$B,TRA_Pollutants!$E:$E)</f>
        <v>2.8940143049066376E-3</v>
      </c>
    </row>
    <row r="70" spans="5:48">
      <c r="E70" t="s">
        <v>1922</v>
      </c>
      <c r="F70">
        <f>'TRA TECH'!$Q$1</f>
        <v>2020</v>
      </c>
      <c r="G70" t="str">
        <f t="shared" ref="G70:G133" si="8">I70</f>
        <v>TRAGSL</v>
      </c>
      <c r="H70" t="str">
        <f>'TRA TECH'!$J79</f>
        <v>TRAPASMOTPHEVPGSL20</v>
      </c>
      <c r="I70" t="str">
        <f>'TRA TECH'!$H79</f>
        <v>TRAGSL</v>
      </c>
      <c r="K70" t="str">
        <f t="shared" ref="K70:K133" si="9">LEFT(H70,3)&amp;K$2</f>
        <v>TRANOX</v>
      </c>
      <c r="L70" s="313">
        <f>_xlfn.IFNA(_xlfn.XLOOKUP(_xlfn.XLOOKUP(LEFT(H70,LEN(H70)-2),TRA_Mapping!$C:$C,TRA_Mapping!$B:$B),TRA_Pollutants!$B:$B,TRA_Pollutants!$L:$L)*_xlfn.XLOOKUP(_xlfn.XLOOKUP(LEFT(H70,LEN(H70)-2),TRA_Mapping!$C:$C,TRA_Mapping!$B:$B),TRA_Pollutants!$B:$B,TRA_Pollutants!$E:$E),0)</f>
        <v>4.5832189271758403E-2</v>
      </c>
      <c r="Q70" t="s">
        <v>1922</v>
      </c>
      <c r="R70">
        <f>'TRA TECH'!$Q$1</f>
        <v>2020</v>
      </c>
      <c r="S70" t="str">
        <f t="shared" ref="S70:S133" si="10">U70</f>
        <v>TRAGSL</v>
      </c>
      <c r="T70" t="str">
        <f>'TRA TECH'!$J79</f>
        <v>TRAPASMOTPHEVPGSL20</v>
      </c>
      <c r="U70" t="str">
        <f>'TRA TECH'!$H79</f>
        <v>TRAGSL</v>
      </c>
      <c r="W70" t="str">
        <f t="shared" ref="W70:W133" si="11">LEFT(T70,3)&amp;W$2</f>
        <v>TRASO2</v>
      </c>
      <c r="X70" s="313">
        <f>_xlfn.IFNA(_xlfn.XLOOKUP(_xlfn.XLOOKUP(LEFT(T70,LEN(T70)-2),TRA_Mapping!$C:$C,TRA_Mapping!$B:$B),TRA_Pollutants!$B:$B,TRA_Pollutants!U:U)*_xlfn.XLOOKUP(_xlfn.XLOOKUP(LEFT(T70,LEN(T70)-2),TRA_Mapping!$C:$C,TRA_Mapping!$B:$B),TRA_Pollutants!$B:$B,TRA_Pollutants!$E:$E),0)</f>
        <v>5.4063501837633954E-4</v>
      </c>
      <c r="AC70" t="s">
        <v>1922</v>
      </c>
      <c r="AD70">
        <f>'TRA TECH'!$Q$1</f>
        <v>2020</v>
      </c>
      <c r="AE70" t="str">
        <f t="shared" ref="AE70:AE133" si="12">AG70</f>
        <v>TRAGSL</v>
      </c>
      <c r="AF70" t="str">
        <f>'TRA TECH'!$J79</f>
        <v>TRAPASMOTPHEVPGSL20</v>
      </c>
      <c r="AG70" t="str">
        <f>'TRA TECH'!$H79</f>
        <v>TRAGSL</v>
      </c>
      <c r="AI70" t="str">
        <f t="shared" ref="AI70:AI133" si="13">LEFT(AF70,3)&amp;AI$2</f>
        <v>TRAPM25</v>
      </c>
      <c r="AJ70" s="313">
        <f>_xlfn.XLOOKUP(_xlfn.XLOOKUP(LEFT(AF70,LEN(AF70)-2),TRA_Mapping!$C:$C,TRA_Mapping!$B:$B),TRA_Pollutants!$B:$B,TRA_Pollutants!AD:AD)*_xlfn.XLOOKUP(_xlfn.XLOOKUP(LEFT(AF70,LEN(AF70)-2),TRA_Mapping!$C:$C,TRA_Mapping!$B:$B),TRA_Pollutants!$B:$B,TRA_Pollutants!$E:$E)</f>
        <v>1.0061677476228003E-2</v>
      </c>
      <c r="AO70" t="s">
        <v>1922</v>
      </c>
      <c r="AP70">
        <f>'TRA TECH'!$Q$1</f>
        <v>2020</v>
      </c>
      <c r="AQ70" t="str">
        <f t="shared" ref="AQ70:AQ133" si="14">AS70</f>
        <v>TRAGSL</v>
      </c>
      <c r="AR70" t="str">
        <f>'TRA TECH'!$J79</f>
        <v>TRAPASMOTPHEVPGSL20</v>
      </c>
      <c r="AS70" t="str">
        <f>'TRA TECH'!$H79</f>
        <v>TRAGSL</v>
      </c>
      <c r="AU70" t="str">
        <f t="shared" ref="AU70:AU133" si="15">LEFT(AR70,3)&amp;AU$2</f>
        <v>TRAPM10</v>
      </c>
      <c r="AV70" s="313">
        <f>_xlfn.XLOOKUP(_xlfn.XLOOKUP(LEFT(AR70,LEN(AR70)-2),TRA_Mapping!$C:$C,TRA_Mapping!$B:$B),TRA_Pollutants!$B:$B,TRA_Pollutants!AM:AM)*_xlfn.XLOOKUP(_xlfn.XLOOKUP(LEFT(AR70,LEN(AR70)-2),TRA_Mapping!$C:$C,TRA_Mapping!$B:$B),TRA_Pollutants!$B:$B,TRA_Pollutants!$E:$E)</f>
        <v>2.5982710144710603E-3</v>
      </c>
    </row>
    <row r="71" spans="5:48">
      <c r="E71" t="s">
        <v>1922</v>
      </c>
      <c r="F71">
        <f>'TRA TECH'!$Q$1</f>
        <v>2020</v>
      </c>
      <c r="G71" t="str">
        <f t="shared" si="8"/>
        <v>TRAETH</v>
      </c>
      <c r="H71" t="str">
        <f>'TRA TECH'!$J80</f>
        <v>TRAPASMOTPHEVPGSL20</v>
      </c>
      <c r="I71" t="str">
        <f>'TRA TECH'!$H80</f>
        <v>TRAETH</v>
      </c>
      <c r="K71" t="str">
        <f t="shared" si="9"/>
        <v>TRANOX</v>
      </c>
      <c r="L71" s="313">
        <f>_xlfn.IFNA(_xlfn.XLOOKUP(_xlfn.XLOOKUP(LEFT(H71,LEN(H71)-2),TRA_Mapping!$C:$C,TRA_Mapping!$B:$B),TRA_Pollutants!$B:$B,TRA_Pollutants!$L:$L)*_xlfn.XLOOKUP(_xlfn.XLOOKUP(LEFT(H71,LEN(H71)-2),TRA_Mapping!$C:$C,TRA_Mapping!$B:$B),TRA_Pollutants!$B:$B,TRA_Pollutants!$E:$E),0)</f>
        <v>4.5832189271758403E-2</v>
      </c>
      <c r="Q71" t="s">
        <v>1922</v>
      </c>
      <c r="R71">
        <f>'TRA TECH'!$Q$1</f>
        <v>2020</v>
      </c>
      <c r="S71" t="str">
        <f t="shared" si="10"/>
        <v>TRAETH</v>
      </c>
      <c r="T71" t="str">
        <f>'TRA TECH'!$J80</f>
        <v>TRAPASMOTPHEVPGSL20</v>
      </c>
      <c r="U71" t="str">
        <f>'TRA TECH'!$H80</f>
        <v>TRAETH</v>
      </c>
      <c r="W71" t="str">
        <f t="shared" si="11"/>
        <v>TRASO2</v>
      </c>
      <c r="X71" s="313">
        <f>_xlfn.IFNA(_xlfn.XLOOKUP(_xlfn.XLOOKUP(LEFT(T71,LEN(T71)-2),TRA_Mapping!$C:$C,TRA_Mapping!$B:$B),TRA_Pollutants!$B:$B,TRA_Pollutants!U:U)*_xlfn.XLOOKUP(_xlfn.XLOOKUP(LEFT(T71,LEN(T71)-2),TRA_Mapping!$C:$C,TRA_Mapping!$B:$B),TRA_Pollutants!$B:$B,TRA_Pollutants!$E:$E),0)</f>
        <v>5.4063501837633954E-4</v>
      </c>
      <c r="AC71" t="s">
        <v>1922</v>
      </c>
      <c r="AD71">
        <f>'TRA TECH'!$Q$1</f>
        <v>2020</v>
      </c>
      <c r="AE71" t="str">
        <f t="shared" si="12"/>
        <v>TRAETH</v>
      </c>
      <c r="AF71" t="str">
        <f>'TRA TECH'!$J80</f>
        <v>TRAPASMOTPHEVPGSL20</v>
      </c>
      <c r="AG71" t="str">
        <f>'TRA TECH'!$H80</f>
        <v>TRAETH</v>
      </c>
      <c r="AI71" t="str">
        <f t="shared" si="13"/>
        <v>TRAPM25</v>
      </c>
      <c r="AJ71" s="313">
        <f>_xlfn.XLOOKUP(_xlfn.XLOOKUP(LEFT(AF71,LEN(AF71)-2),TRA_Mapping!$C:$C,TRA_Mapping!$B:$B),TRA_Pollutants!$B:$B,TRA_Pollutants!AD:AD)*_xlfn.XLOOKUP(_xlfn.XLOOKUP(LEFT(AF71,LEN(AF71)-2),TRA_Mapping!$C:$C,TRA_Mapping!$B:$B),TRA_Pollutants!$B:$B,TRA_Pollutants!$E:$E)</f>
        <v>1.0061677476228003E-2</v>
      </c>
      <c r="AO71" t="s">
        <v>1922</v>
      </c>
      <c r="AP71">
        <f>'TRA TECH'!$Q$1</f>
        <v>2020</v>
      </c>
      <c r="AQ71" t="str">
        <f t="shared" si="14"/>
        <v>TRAETH</v>
      </c>
      <c r="AR71" t="str">
        <f>'TRA TECH'!$J80</f>
        <v>TRAPASMOTPHEVPGSL20</v>
      </c>
      <c r="AS71" t="str">
        <f>'TRA TECH'!$H80</f>
        <v>TRAETH</v>
      </c>
      <c r="AU71" t="str">
        <f t="shared" si="15"/>
        <v>TRAPM10</v>
      </c>
      <c r="AV71" s="313">
        <f>_xlfn.XLOOKUP(_xlfn.XLOOKUP(LEFT(AR71,LEN(AR71)-2),TRA_Mapping!$C:$C,TRA_Mapping!$B:$B),TRA_Pollutants!$B:$B,TRA_Pollutants!AM:AM)*_xlfn.XLOOKUP(_xlfn.XLOOKUP(LEFT(AR71,LEN(AR71)-2),TRA_Mapping!$C:$C,TRA_Mapping!$B:$B),TRA_Pollutants!$B:$B,TRA_Pollutants!$E:$E)</f>
        <v>2.5982710144710603E-3</v>
      </c>
    </row>
    <row r="72" spans="5:48">
      <c r="E72" t="s">
        <v>1922</v>
      </c>
      <c r="F72">
        <f>'TRA TECH'!$Q$1</f>
        <v>2020</v>
      </c>
      <c r="G72" t="str">
        <f t="shared" si="8"/>
        <v>TRABAT</v>
      </c>
      <c r="H72" t="str">
        <f>'TRA TECH'!$J81</f>
        <v>TRAPASMOTPHEVPGSL20</v>
      </c>
      <c r="I72" t="str">
        <f>'TRA TECH'!$H81</f>
        <v>TRABAT</v>
      </c>
      <c r="K72" t="str">
        <f t="shared" si="9"/>
        <v>TRANOX</v>
      </c>
      <c r="L72" s="313">
        <f>_xlfn.IFNA(_xlfn.XLOOKUP(_xlfn.XLOOKUP(LEFT(H72,LEN(H72)-2),TRA_Mapping!$C:$C,TRA_Mapping!$B:$B),TRA_Pollutants!$B:$B,TRA_Pollutants!$L:$L)*_xlfn.XLOOKUP(_xlfn.XLOOKUP(LEFT(H72,LEN(H72)-2),TRA_Mapping!$C:$C,TRA_Mapping!$B:$B),TRA_Pollutants!$B:$B,TRA_Pollutants!$E:$E),0)</f>
        <v>4.5832189271758403E-2</v>
      </c>
      <c r="Q72" t="s">
        <v>1922</v>
      </c>
      <c r="R72">
        <f>'TRA TECH'!$Q$1</f>
        <v>2020</v>
      </c>
      <c r="S72" t="str">
        <f t="shared" si="10"/>
        <v>TRABAT</v>
      </c>
      <c r="T72" t="str">
        <f>'TRA TECH'!$J81</f>
        <v>TRAPASMOTPHEVPGSL20</v>
      </c>
      <c r="U72" t="str">
        <f>'TRA TECH'!$H81</f>
        <v>TRABAT</v>
      </c>
      <c r="W72" t="str">
        <f t="shared" si="11"/>
        <v>TRASO2</v>
      </c>
      <c r="X72" s="313">
        <f>_xlfn.IFNA(_xlfn.XLOOKUP(_xlfn.XLOOKUP(LEFT(T72,LEN(T72)-2),TRA_Mapping!$C:$C,TRA_Mapping!$B:$B),TRA_Pollutants!$B:$B,TRA_Pollutants!U:U)*_xlfn.XLOOKUP(_xlfn.XLOOKUP(LEFT(T72,LEN(T72)-2),TRA_Mapping!$C:$C,TRA_Mapping!$B:$B),TRA_Pollutants!$B:$B,TRA_Pollutants!$E:$E),0)</f>
        <v>5.4063501837633954E-4</v>
      </c>
      <c r="AC72" t="s">
        <v>1922</v>
      </c>
      <c r="AD72">
        <f>'TRA TECH'!$Q$1</f>
        <v>2020</v>
      </c>
      <c r="AE72" t="str">
        <f t="shared" si="12"/>
        <v>TRABAT</v>
      </c>
      <c r="AF72" t="str">
        <f>'TRA TECH'!$J81</f>
        <v>TRAPASMOTPHEVPGSL20</v>
      </c>
      <c r="AG72" t="str">
        <f>'TRA TECH'!$H81</f>
        <v>TRABAT</v>
      </c>
      <c r="AI72" t="str">
        <f t="shared" si="13"/>
        <v>TRAPM25</v>
      </c>
      <c r="AJ72" s="313">
        <f>_xlfn.XLOOKUP(_xlfn.XLOOKUP(LEFT(AF72,LEN(AF72)-2),TRA_Mapping!$C:$C,TRA_Mapping!$B:$B),TRA_Pollutants!$B:$B,TRA_Pollutants!AD:AD)*_xlfn.XLOOKUP(_xlfn.XLOOKUP(LEFT(AF72,LEN(AF72)-2),TRA_Mapping!$C:$C,TRA_Mapping!$B:$B),TRA_Pollutants!$B:$B,TRA_Pollutants!$E:$E)</f>
        <v>1.0061677476228003E-2</v>
      </c>
      <c r="AO72" t="s">
        <v>1922</v>
      </c>
      <c r="AP72">
        <f>'TRA TECH'!$Q$1</f>
        <v>2020</v>
      </c>
      <c r="AQ72" t="str">
        <f t="shared" si="14"/>
        <v>TRABAT</v>
      </c>
      <c r="AR72" t="str">
        <f>'TRA TECH'!$J81</f>
        <v>TRAPASMOTPHEVPGSL20</v>
      </c>
      <c r="AS72" t="str">
        <f>'TRA TECH'!$H81</f>
        <v>TRABAT</v>
      </c>
      <c r="AU72" t="str">
        <f t="shared" si="15"/>
        <v>TRAPM10</v>
      </c>
      <c r="AV72" s="313">
        <f>_xlfn.XLOOKUP(_xlfn.XLOOKUP(LEFT(AR72,LEN(AR72)-2),TRA_Mapping!$C:$C,TRA_Mapping!$B:$B),TRA_Pollutants!$B:$B,TRA_Pollutants!AM:AM)*_xlfn.XLOOKUP(_xlfn.XLOOKUP(LEFT(AR72,LEN(AR72)-2),TRA_Mapping!$C:$C,TRA_Mapping!$B:$B),TRA_Pollutants!$B:$B,TRA_Pollutants!$E:$E)</f>
        <v>2.5982710144710603E-3</v>
      </c>
    </row>
    <row r="73" spans="5:48">
      <c r="E73" t="s">
        <v>1922</v>
      </c>
      <c r="F73">
        <f>'TRA TECH'!$Q$1</f>
        <v>2020</v>
      </c>
      <c r="G73" t="str">
        <f t="shared" si="8"/>
        <v>TRAGSL</v>
      </c>
      <c r="H73" t="str">
        <f>'TRA TECH'!$J82</f>
        <v>TRAPASMOTPHEVEGSL20</v>
      </c>
      <c r="I73" t="str">
        <f>'TRA TECH'!$H82</f>
        <v>TRAGSL</v>
      </c>
      <c r="K73" t="str">
        <f t="shared" si="9"/>
        <v>TRANOX</v>
      </c>
      <c r="L73" s="313">
        <f>_xlfn.IFNA(_xlfn.XLOOKUP(_xlfn.XLOOKUP(LEFT(H73,LEN(H73)-2),TRA_Mapping!$C:$C,TRA_Mapping!$B:$B),TRA_Pollutants!$B:$B,TRA_Pollutants!$L:$L)*_xlfn.XLOOKUP(_xlfn.XLOOKUP(LEFT(H73,LEN(H73)-2),TRA_Mapping!$C:$C,TRA_Mapping!$B:$B),TRA_Pollutants!$B:$B,TRA_Pollutants!$E:$E),0)</f>
        <v>4.5832189271758403E-2</v>
      </c>
      <c r="Q73" t="s">
        <v>1922</v>
      </c>
      <c r="R73">
        <f>'TRA TECH'!$Q$1</f>
        <v>2020</v>
      </c>
      <c r="S73" t="str">
        <f t="shared" si="10"/>
        <v>TRAGSL</v>
      </c>
      <c r="T73" t="str">
        <f>'TRA TECH'!$J82</f>
        <v>TRAPASMOTPHEVEGSL20</v>
      </c>
      <c r="U73" t="str">
        <f>'TRA TECH'!$H82</f>
        <v>TRAGSL</v>
      </c>
      <c r="W73" t="str">
        <f t="shared" si="11"/>
        <v>TRASO2</v>
      </c>
      <c r="X73" s="313">
        <f>_xlfn.IFNA(_xlfn.XLOOKUP(_xlfn.XLOOKUP(LEFT(T73,LEN(T73)-2),TRA_Mapping!$C:$C,TRA_Mapping!$B:$B),TRA_Pollutants!$B:$B,TRA_Pollutants!U:U)*_xlfn.XLOOKUP(_xlfn.XLOOKUP(LEFT(T73,LEN(T73)-2),TRA_Mapping!$C:$C,TRA_Mapping!$B:$B),TRA_Pollutants!$B:$B,TRA_Pollutants!$E:$E),0)</f>
        <v>5.4063501837633954E-4</v>
      </c>
      <c r="AC73" t="s">
        <v>1922</v>
      </c>
      <c r="AD73">
        <f>'TRA TECH'!$Q$1</f>
        <v>2020</v>
      </c>
      <c r="AE73" t="str">
        <f t="shared" si="12"/>
        <v>TRAGSL</v>
      </c>
      <c r="AF73" t="str">
        <f>'TRA TECH'!$J82</f>
        <v>TRAPASMOTPHEVEGSL20</v>
      </c>
      <c r="AG73" t="str">
        <f>'TRA TECH'!$H82</f>
        <v>TRAGSL</v>
      </c>
      <c r="AI73" t="str">
        <f t="shared" si="13"/>
        <v>TRAPM25</v>
      </c>
      <c r="AJ73" s="313">
        <f>_xlfn.XLOOKUP(_xlfn.XLOOKUP(LEFT(AF73,LEN(AF73)-2),TRA_Mapping!$C:$C,TRA_Mapping!$B:$B),TRA_Pollutants!$B:$B,TRA_Pollutants!AD:AD)*_xlfn.XLOOKUP(_xlfn.XLOOKUP(LEFT(AF73,LEN(AF73)-2),TRA_Mapping!$C:$C,TRA_Mapping!$B:$B),TRA_Pollutants!$B:$B,TRA_Pollutants!$E:$E)</f>
        <v>1.0061677476228003E-2</v>
      </c>
      <c r="AO73" t="s">
        <v>1922</v>
      </c>
      <c r="AP73">
        <f>'TRA TECH'!$Q$1</f>
        <v>2020</v>
      </c>
      <c r="AQ73" t="str">
        <f t="shared" si="14"/>
        <v>TRAGSL</v>
      </c>
      <c r="AR73" t="str">
        <f>'TRA TECH'!$J82</f>
        <v>TRAPASMOTPHEVEGSL20</v>
      </c>
      <c r="AS73" t="str">
        <f>'TRA TECH'!$H82</f>
        <v>TRAGSL</v>
      </c>
      <c r="AU73" t="str">
        <f t="shared" si="15"/>
        <v>TRAPM10</v>
      </c>
      <c r="AV73" s="313">
        <f>_xlfn.XLOOKUP(_xlfn.XLOOKUP(LEFT(AR73,LEN(AR73)-2),TRA_Mapping!$C:$C,TRA_Mapping!$B:$B),TRA_Pollutants!$B:$B,TRA_Pollutants!AM:AM)*_xlfn.XLOOKUP(_xlfn.XLOOKUP(LEFT(AR73,LEN(AR73)-2),TRA_Mapping!$C:$C,TRA_Mapping!$B:$B),TRA_Pollutants!$B:$B,TRA_Pollutants!$E:$E)</f>
        <v>2.5982710144710603E-3</v>
      </c>
    </row>
    <row r="74" spans="5:48">
      <c r="E74" t="s">
        <v>1922</v>
      </c>
      <c r="F74">
        <f>'TRA TECH'!$Q$1</f>
        <v>2020</v>
      </c>
      <c r="G74" t="str">
        <f t="shared" si="8"/>
        <v>TRAETH</v>
      </c>
      <c r="H74" t="str">
        <f>'TRA TECH'!$J83</f>
        <v>TRAPASMOTPHEVEGSL20</v>
      </c>
      <c r="I74" t="str">
        <f>'TRA TECH'!$H83</f>
        <v>TRAETH</v>
      </c>
      <c r="K74" t="str">
        <f t="shared" si="9"/>
        <v>TRANOX</v>
      </c>
      <c r="L74" s="313">
        <f>_xlfn.IFNA(_xlfn.XLOOKUP(_xlfn.XLOOKUP(LEFT(H74,LEN(H74)-2),TRA_Mapping!$C:$C,TRA_Mapping!$B:$B),TRA_Pollutants!$B:$B,TRA_Pollutants!$L:$L)*_xlfn.XLOOKUP(_xlfn.XLOOKUP(LEFT(H74,LEN(H74)-2),TRA_Mapping!$C:$C,TRA_Mapping!$B:$B),TRA_Pollutants!$B:$B,TRA_Pollutants!$E:$E),0)</f>
        <v>4.5832189271758403E-2</v>
      </c>
      <c r="Q74" t="s">
        <v>1922</v>
      </c>
      <c r="R74">
        <f>'TRA TECH'!$Q$1</f>
        <v>2020</v>
      </c>
      <c r="S74" t="str">
        <f t="shared" si="10"/>
        <v>TRAETH</v>
      </c>
      <c r="T74" t="str">
        <f>'TRA TECH'!$J83</f>
        <v>TRAPASMOTPHEVEGSL20</v>
      </c>
      <c r="U74" t="str">
        <f>'TRA TECH'!$H83</f>
        <v>TRAETH</v>
      </c>
      <c r="W74" t="str">
        <f t="shared" si="11"/>
        <v>TRASO2</v>
      </c>
      <c r="X74" s="313">
        <f>_xlfn.IFNA(_xlfn.XLOOKUP(_xlfn.XLOOKUP(LEFT(T74,LEN(T74)-2),TRA_Mapping!$C:$C,TRA_Mapping!$B:$B),TRA_Pollutants!$B:$B,TRA_Pollutants!U:U)*_xlfn.XLOOKUP(_xlfn.XLOOKUP(LEFT(T74,LEN(T74)-2),TRA_Mapping!$C:$C,TRA_Mapping!$B:$B),TRA_Pollutants!$B:$B,TRA_Pollutants!$E:$E),0)</f>
        <v>5.4063501837633954E-4</v>
      </c>
      <c r="AC74" t="s">
        <v>1922</v>
      </c>
      <c r="AD74">
        <f>'TRA TECH'!$Q$1</f>
        <v>2020</v>
      </c>
      <c r="AE74" t="str">
        <f t="shared" si="12"/>
        <v>TRAETH</v>
      </c>
      <c r="AF74" t="str">
        <f>'TRA TECH'!$J83</f>
        <v>TRAPASMOTPHEVEGSL20</v>
      </c>
      <c r="AG74" t="str">
        <f>'TRA TECH'!$H83</f>
        <v>TRAETH</v>
      </c>
      <c r="AI74" t="str">
        <f t="shared" si="13"/>
        <v>TRAPM25</v>
      </c>
      <c r="AJ74" s="313">
        <f>_xlfn.XLOOKUP(_xlfn.XLOOKUP(LEFT(AF74,LEN(AF74)-2),TRA_Mapping!$C:$C,TRA_Mapping!$B:$B),TRA_Pollutants!$B:$B,TRA_Pollutants!AD:AD)*_xlfn.XLOOKUP(_xlfn.XLOOKUP(LEFT(AF74,LEN(AF74)-2),TRA_Mapping!$C:$C,TRA_Mapping!$B:$B),TRA_Pollutants!$B:$B,TRA_Pollutants!$E:$E)</f>
        <v>1.0061677476228003E-2</v>
      </c>
      <c r="AO74" t="s">
        <v>1922</v>
      </c>
      <c r="AP74">
        <f>'TRA TECH'!$Q$1</f>
        <v>2020</v>
      </c>
      <c r="AQ74" t="str">
        <f t="shared" si="14"/>
        <v>TRAETH</v>
      </c>
      <c r="AR74" t="str">
        <f>'TRA TECH'!$J83</f>
        <v>TRAPASMOTPHEVEGSL20</v>
      </c>
      <c r="AS74" t="str">
        <f>'TRA TECH'!$H83</f>
        <v>TRAETH</v>
      </c>
      <c r="AU74" t="str">
        <f t="shared" si="15"/>
        <v>TRAPM10</v>
      </c>
      <c r="AV74" s="313">
        <f>_xlfn.XLOOKUP(_xlfn.XLOOKUP(LEFT(AR74,LEN(AR74)-2),TRA_Mapping!$C:$C,TRA_Mapping!$B:$B),TRA_Pollutants!$B:$B,TRA_Pollutants!AM:AM)*_xlfn.XLOOKUP(_xlfn.XLOOKUP(LEFT(AR74,LEN(AR74)-2),TRA_Mapping!$C:$C,TRA_Mapping!$B:$B),TRA_Pollutants!$B:$B,TRA_Pollutants!$E:$E)</f>
        <v>2.5982710144710603E-3</v>
      </c>
    </row>
    <row r="75" spans="5:48">
      <c r="E75" t="s">
        <v>1922</v>
      </c>
      <c r="F75">
        <f>'TRA TECH'!$Q$1</f>
        <v>2020</v>
      </c>
      <c r="G75" t="str">
        <f t="shared" si="8"/>
        <v>TRABAT</v>
      </c>
      <c r="H75" t="str">
        <f>'TRA TECH'!$J84</f>
        <v>TRAPASMOTPHEVEGSL20</v>
      </c>
      <c r="I75" t="str">
        <f>'TRA TECH'!$H84</f>
        <v>TRABAT</v>
      </c>
      <c r="K75" t="str">
        <f t="shared" si="9"/>
        <v>TRANOX</v>
      </c>
      <c r="L75" s="313">
        <f>_xlfn.IFNA(_xlfn.XLOOKUP(_xlfn.XLOOKUP(LEFT(H75,LEN(H75)-2),TRA_Mapping!$C:$C,TRA_Mapping!$B:$B),TRA_Pollutants!$B:$B,TRA_Pollutants!$L:$L)*_xlfn.XLOOKUP(_xlfn.XLOOKUP(LEFT(H75,LEN(H75)-2),TRA_Mapping!$C:$C,TRA_Mapping!$B:$B),TRA_Pollutants!$B:$B,TRA_Pollutants!$E:$E),0)</f>
        <v>4.5832189271758403E-2</v>
      </c>
      <c r="Q75" t="s">
        <v>1922</v>
      </c>
      <c r="R75">
        <f>'TRA TECH'!$Q$1</f>
        <v>2020</v>
      </c>
      <c r="S75" t="str">
        <f t="shared" si="10"/>
        <v>TRABAT</v>
      </c>
      <c r="T75" t="str">
        <f>'TRA TECH'!$J84</f>
        <v>TRAPASMOTPHEVEGSL20</v>
      </c>
      <c r="U75" t="str">
        <f>'TRA TECH'!$H84</f>
        <v>TRABAT</v>
      </c>
      <c r="W75" t="str">
        <f t="shared" si="11"/>
        <v>TRASO2</v>
      </c>
      <c r="X75" s="313">
        <f>_xlfn.IFNA(_xlfn.XLOOKUP(_xlfn.XLOOKUP(LEFT(T75,LEN(T75)-2),TRA_Mapping!$C:$C,TRA_Mapping!$B:$B),TRA_Pollutants!$B:$B,TRA_Pollutants!U:U)*_xlfn.XLOOKUP(_xlfn.XLOOKUP(LEFT(T75,LEN(T75)-2),TRA_Mapping!$C:$C,TRA_Mapping!$B:$B),TRA_Pollutants!$B:$B,TRA_Pollutants!$E:$E),0)</f>
        <v>5.4063501837633954E-4</v>
      </c>
      <c r="AC75" t="s">
        <v>1922</v>
      </c>
      <c r="AD75">
        <f>'TRA TECH'!$Q$1</f>
        <v>2020</v>
      </c>
      <c r="AE75" t="str">
        <f t="shared" si="12"/>
        <v>TRABAT</v>
      </c>
      <c r="AF75" t="str">
        <f>'TRA TECH'!$J84</f>
        <v>TRAPASMOTPHEVEGSL20</v>
      </c>
      <c r="AG75" t="str">
        <f>'TRA TECH'!$H84</f>
        <v>TRABAT</v>
      </c>
      <c r="AI75" t="str">
        <f t="shared" si="13"/>
        <v>TRAPM25</v>
      </c>
      <c r="AJ75" s="313">
        <f>_xlfn.XLOOKUP(_xlfn.XLOOKUP(LEFT(AF75,LEN(AF75)-2),TRA_Mapping!$C:$C,TRA_Mapping!$B:$B),TRA_Pollutants!$B:$B,TRA_Pollutants!AD:AD)*_xlfn.XLOOKUP(_xlfn.XLOOKUP(LEFT(AF75,LEN(AF75)-2),TRA_Mapping!$C:$C,TRA_Mapping!$B:$B),TRA_Pollutants!$B:$B,TRA_Pollutants!$E:$E)</f>
        <v>1.0061677476228003E-2</v>
      </c>
      <c r="AO75" t="s">
        <v>1922</v>
      </c>
      <c r="AP75">
        <f>'TRA TECH'!$Q$1</f>
        <v>2020</v>
      </c>
      <c r="AQ75" t="str">
        <f t="shared" si="14"/>
        <v>TRABAT</v>
      </c>
      <c r="AR75" t="str">
        <f>'TRA TECH'!$J84</f>
        <v>TRAPASMOTPHEVEGSL20</v>
      </c>
      <c r="AS75" t="str">
        <f>'TRA TECH'!$H84</f>
        <v>TRABAT</v>
      </c>
      <c r="AU75" t="str">
        <f t="shared" si="15"/>
        <v>TRAPM10</v>
      </c>
      <c r="AV75" s="313">
        <f>_xlfn.XLOOKUP(_xlfn.XLOOKUP(LEFT(AR75,LEN(AR75)-2),TRA_Mapping!$C:$C,TRA_Mapping!$B:$B),TRA_Pollutants!$B:$B,TRA_Pollutants!AM:AM)*_xlfn.XLOOKUP(_xlfn.XLOOKUP(LEFT(AR75,LEN(AR75)-2),TRA_Mapping!$C:$C,TRA_Mapping!$B:$B),TRA_Pollutants!$B:$B,TRA_Pollutants!$E:$E)</f>
        <v>2.5982710144710603E-3</v>
      </c>
    </row>
    <row r="76" spans="5:48">
      <c r="E76" t="s">
        <v>1922</v>
      </c>
      <c r="F76">
        <f>'TRA TECH'!$Q$1</f>
        <v>2020</v>
      </c>
      <c r="G76" t="str">
        <f t="shared" si="8"/>
        <v>TRADSL</v>
      </c>
      <c r="H76" t="str">
        <f>'TRA TECH'!$J85</f>
        <v>TRAPASMOTICEVDSL20</v>
      </c>
      <c r="I76" t="str">
        <f>'TRA TECH'!$H85</f>
        <v>TRADSL</v>
      </c>
      <c r="K76" t="str">
        <f t="shared" si="9"/>
        <v>TRANOX</v>
      </c>
      <c r="L76" s="313">
        <f>_xlfn.IFNA(_xlfn.XLOOKUP(_xlfn.XLOOKUP(LEFT(H76,LEN(H76)-2),TRA_Mapping!$C:$C,TRA_Mapping!$B:$B),TRA_Pollutants!$B:$B,TRA_Pollutants!$L:$L)*_xlfn.XLOOKUP(_xlfn.XLOOKUP(LEFT(H76,LEN(H76)-2),TRA_Mapping!$C:$C,TRA_Mapping!$B:$B),TRA_Pollutants!$B:$B,TRA_Pollutants!$E:$E),0)</f>
        <v>0.2402074384927064</v>
      </c>
      <c r="Q76" t="s">
        <v>1922</v>
      </c>
      <c r="R76">
        <f>'TRA TECH'!$Q$1</f>
        <v>2020</v>
      </c>
      <c r="S76" t="str">
        <f t="shared" si="10"/>
        <v>TRADSL</v>
      </c>
      <c r="T76" t="str">
        <f>'TRA TECH'!$J85</f>
        <v>TRAPASMOTICEVDSL20</v>
      </c>
      <c r="U76" t="str">
        <f>'TRA TECH'!$H85</f>
        <v>TRADSL</v>
      </c>
      <c r="W76" t="str">
        <f t="shared" si="11"/>
        <v>TRASO2</v>
      </c>
      <c r="X76" s="313">
        <f>_xlfn.IFNA(_xlfn.XLOOKUP(_xlfn.XLOOKUP(LEFT(T76,LEN(T76)-2),TRA_Mapping!$C:$C,TRA_Mapping!$B:$B),TRA_Pollutants!$B:$B,TRA_Pollutants!U:U)*_xlfn.XLOOKUP(_xlfn.XLOOKUP(LEFT(T76,LEN(T76)-2),TRA_Mapping!$C:$C,TRA_Mapping!$B:$B),TRA_Pollutants!$B:$B,TRA_Pollutants!$E:$E),0)</f>
        <v>1.1810909471609769E-3</v>
      </c>
      <c r="AC76" t="s">
        <v>1922</v>
      </c>
      <c r="AD76">
        <f>'TRA TECH'!$Q$1</f>
        <v>2020</v>
      </c>
      <c r="AE76" t="str">
        <f t="shared" si="12"/>
        <v>TRADSL</v>
      </c>
      <c r="AF76" t="str">
        <f>'TRA TECH'!$J85</f>
        <v>TRAPASMOTICEVDSL20</v>
      </c>
      <c r="AG76" t="str">
        <f>'TRA TECH'!$H85</f>
        <v>TRADSL</v>
      </c>
      <c r="AI76" t="str">
        <f t="shared" si="13"/>
        <v>TRAPM25</v>
      </c>
      <c r="AJ76" s="313">
        <f>_xlfn.XLOOKUP(_xlfn.XLOOKUP(LEFT(AF76,LEN(AF76)-2),TRA_Mapping!$C:$C,TRA_Mapping!$B:$B),TRA_Pollutants!$B:$B,TRA_Pollutants!AD:AD)*_xlfn.XLOOKUP(_xlfn.XLOOKUP(LEFT(AF76,LEN(AF76)-2),TRA_Mapping!$C:$C,TRA_Mapping!$B:$B),TRA_Pollutants!$B:$B,TRA_Pollutants!$E:$E)</f>
        <v>1.6572917231091878E-2</v>
      </c>
      <c r="AO76" t="s">
        <v>1922</v>
      </c>
      <c r="AP76">
        <f>'TRA TECH'!$Q$1</f>
        <v>2020</v>
      </c>
      <c r="AQ76" t="str">
        <f t="shared" si="14"/>
        <v>TRADSL</v>
      </c>
      <c r="AR76" t="str">
        <f>'TRA TECH'!$J85</f>
        <v>TRAPASMOTICEVDSL20</v>
      </c>
      <c r="AS76" t="str">
        <f>'TRA TECH'!$H85</f>
        <v>TRADSL</v>
      </c>
      <c r="AU76" t="str">
        <f t="shared" si="15"/>
        <v>TRAPM10</v>
      </c>
      <c r="AV76" s="313">
        <f>_xlfn.XLOOKUP(_xlfn.XLOOKUP(LEFT(AR76,LEN(AR76)-2),TRA_Mapping!$C:$C,TRA_Mapping!$B:$B),TRA_Pollutants!$B:$B,TRA_Pollutants!AM:AM)*_xlfn.XLOOKUP(_xlfn.XLOOKUP(LEFT(AR76,LEN(AR76)-2),TRA_Mapping!$C:$C,TRA_Mapping!$B:$B),TRA_Pollutants!$B:$B,TRA_Pollutants!$E:$E)</f>
        <v>7.7391242012830215E-3</v>
      </c>
    </row>
    <row r="77" spans="5:48">
      <c r="E77" t="s">
        <v>1922</v>
      </c>
      <c r="F77">
        <f>'TRA TECH'!$Q$1</f>
        <v>2020</v>
      </c>
      <c r="G77" t="str">
        <f t="shared" si="8"/>
        <v>TRARDS</v>
      </c>
      <c r="H77" t="str">
        <f>'TRA TECH'!$J86</f>
        <v>TRAPASMOTICEVDSL20</v>
      </c>
      <c r="I77" t="str">
        <f>'TRA TECH'!$H86</f>
        <v>TRARDS</v>
      </c>
      <c r="K77" t="str">
        <f t="shared" si="9"/>
        <v>TRANOX</v>
      </c>
      <c r="L77" s="313">
        <f>_xlfn.IFNA(_xlfn.XLOOKUP(_xlfn.XLOOKUP(LEFT(H77,LEN(H77)-2),TRA_Mapping!$C:$C,TRA_Mapping!$B:$B),TRA_Pollutants!$B:$B,TRA_Pollutants!$L:$L)*_xlfn.XLOOKUP(_xlfn.XLOOKUP(LEFT(H77,LEN(H77)-2),TRA_Mapping!$C:$C,TRA_Mapping!$B:$B),TRA_Pollutants!$B:$B,TRA_Pollutants!$E:$E),0)</f>
        <v>0.2402074384927064</v>
      </c>
      <c r="Q77" t="s">
        <v>1922</v>
      </c>
      <c r="R77">
        <f>'TRA TECH'!$Q$1</f>
        <v>2020</v>
      </c>
      <c r="S77" t="str">
        <f t="shared" si="10"/>
        <v>TRARDS</v>
      </c>
      <c r="T77" t="str">
        <f>'TRA TECH'!$J86</f>
        <v>TRAPASMOTICEVDSL20</v>
      </c>
      <c r="U77" t="str">
        <f>'TRA TECH'!$H86</f>
        <v>TRARDS</v>
      </c>
      <c r="W77" t="str">
        <f t="shared" si="11"/>
        <v>TRASO2</v>
      </c>
      <c r="X77" s="313">
        <f>_xlfn.IFNA(_xlfn.XLOOKUP(_xlfn.XLOOKUP(LEFT(T77,LEN(T77)-2),TRA_Mapping!$C:$C,TRA_Mapping!$B:$B),TRA_Pollutants!$B:$B,TRA_Pollutants!U:U)*_xlfn.XLOOKUP(_xlfn.XLOOKUP(LEFT(T77,LEN(T77)-2),TRA_Mapping!$C:$C,TRA_Mapping!$B:$B),TRA_Pollutants!$B:$B,TRA_Pollutants!$E:$E),0)</f>
        <v>1.1810909471609769E-3</v>
      </c>
      <c r="AC77" t="s">
        <v>1922</v>
      </c>
      <c r="AD77">
        <f>'TRA TECH'!$Q$1</f>
        <v>2020</v>
      </c>
      <c r="AE77" t="str">
        <f t="shared" si="12"/>
        <v>TRARDS</v>
      </c>
      <c r="AF77" t="str">
        <f>'TRA TECH'!$J86</f>
        <v>TRAPASMOTICEVDSL20</v>
      </c>
      <c r="AG77" t="str">
        <f>'TRA TECH'!$H86</f>
        <v>TRARDS</v>
      </c>
      <c r="AI77" t="str">
        <f t="shared" si="13"/>
        <v>TRAPM25</v>
      </c>
      <c r="AJ77" s="313">
        <f>_xlfn.XLOOKUP(_xlfn.XLOOKUP(LEFT(AF77,LEN(AF77)-2),TRA_Mapping!$C:$C,TRA_Mapping!$B:$B),TRA_Pollutants!$B:$B,TRA_Pollutants!AD:AD)*_xlfn.XLOOKUP(_xlfn.XLOOKUP(LEFT(AF77,LEN(AF77)-2),TRA_Mapping!$C:$C,TRA_Mapping!$B:$B),TRA_Pollutants!$B:$B,TRA_Pollutants!$E:$E)</f>
        <v>1.6572917231091878E-2</v>
      </c>
      <c r="AO77" t="s">
        <v>1922</v>
      </c>
      <c r="AP77">
        <f>'TRA TECH'!$Q$1</f>
        <v>2020</v>
      </c>
      <c r="AQ77" t="str">
        <f t="shared" si="14"/>
        <v>TRARDS</v>
      </c>
      <c r="AR77" t="str">
        <f>'TRA TECH'!$J86</f>
        <v>TRAPASMOTICEVDSL20</v>
      </c>
      <c r="AS77" t="str">
        <f>'TRA TECH'!$H86</f>
        <v>TRARDS</v>
      </c>
      <c r="AU77" t="str">
        <f t="shared" si="15"/>
        <v>TRAPM10</v>
      </c>
      <c r="AV77" s="313">
        <f>_xlfn.XLOOKUP(_xlfn.XLOOKUP(LEFT(AR77,LEN(AR77)-2),TRA_Mapping!$C:$C,TRA_Mapping!$B:$B),TRA_Pollutants!$B:$B,TRA_Pollutants!AM:AM)*_xlfn.XLOOKUP(_xlfn.XLOOKUP(LEFT(AR77,LEN(AR77)-2),TRA_Mapping!$C:$C,TRA_Mapping!$B:$B),TRA_Pollutants!$B:$B,TRA_Pollutants!$E:$E)</f>
        <v>7.7391242012830215E-3</v>
      </c>
    </row>
    <row r="78" spans="5:48">
      <c r="E78" t="s">
        <v>1922</v>
      </c>
      <c r="F78">
        <f>'TRA TECH'!$Q$1</f>
        <v>2020</v>
      </c>
      <c r="G78" t="str">
        <f t="shared" si="8"/>
        <v>TRABDS</v>
      </c>
      <c r="H78" t="str">
        <f>'TRA TECH'!$J87</f>
        <v>TRAPASMOTICEVDSL20</v>
      </c>
      <c r="I78" t="str">
        <f>'TRA TECH'!$H87</f>
        <v>TRABDS</v>
      </c>
      <c r="K78" t="str">
        <f t="shared" si="9"/>
        <v>TRANOX</v>
      </c>
      <c r="L78" s="313">
        <f>_xlfn.IFNA(_xlfn.XLOOKUP(_xlfn.XLOOKUP(LEFT(H78,LEN(H78)-2),TRA_Mapping!$C:$C,TRA_Mapping!$B:$B),TRA_Pollutants!$B:$B,TRA_Pollutants!$L:$L)*_xlfn.XLOOKUP(_xlfn.XLOOKUP(LEFT(H78,LEN(H78)-2),TRA_Mapping!$C:$C,TRA_Mapping!$B:$B),TRA_Pollutants!$B:$B,TRA_Pollutants!$E:$E),0)</f>
        <v>0.2402074384927064</v>
      </c>
      <c r="Q78" t="s">
        <v>1922</v>
      </c>
      <c r="R78">
        <f>'TRA TECH'!$Q$1</f>
        <v>2020</v>
      </c>
      <c r="S78" t="str">
        <f t="shared" si="10"/>
        <v>TRABDS</v>
      </c>
      <c r="T78" t="str">
        <f>'TRA TECH'!$J87</f>
        <v>TRAPASMOTICEVDSL20</v>
      </c>
      <c r="U78" t="str">
        <f>'TRA TECH'!$H87</f>
        <v>TRABDS</v>
      </c>
      <c r="W78" t="str">
        <f t="shared" si="11"/>
        <v>TRASO2</v>
      </c>
      <c r="X78" s="313">
        <f>_xlfn.IFNA(_xlfn.XLOOKUP(_xlfn.XLOOKUP(LEFT(T78,LEN(T78)-2),TRA_Mapping!$C:$C,TRA_Mapping!$B:$B),TRA_Pollutants!$B:$B,TRA_Pollutants!U:U)*_xlfn.XLOOKUP(_xlfn.XLOOKUP(LEFT(T78,LEN(T78)-2),TRA_Mapping!$C:$C,TRA_Mapping!$B:$B),TRA_Pollutants!$B:$B,TRA_Pollutants!$E:$E),0)</f>
        <v>1.1810909471609769E-3</v>
      </c>
      <c r="AC78" t="s">
        <v>1922</v>
      </c>
      <c r="AD78">
        <f>'TRA TECH'!$Q$1</f>
        <v>2020</v>
      </c>
      <c r="AE78" t="str">
        <f t="shared" si="12"/>
        <v>TRABDS</v>
      </c>
      <c r="AF78" t="str">
        <f>'TRA TECH'!$J87</f>
        <v>TRAPASMOTICEVDSL20</v>
      </c>
      <c r="AG78" t="str">
        <f>'TRA TECH'!$H87</f>
        <v>TRABDS</v>
      </c>
      <c r="AI78" t="str">
        <f t="shared" si="13"/>
        <v>TRAPM25</v>
      </c>
      <c r="AJ78" s="313">
        <f>_xlfn.XLOOKUP(_xlfn.XLOOKUP(LEFT(AF78,LEN(AF78)-2),TRA_Mapping!$C:$C,TRA_Mapping!$B:$B),TRA_Pollutants!$B:$B,TRA_Pollutants!AD:AD)*_xlfn.XLOOKUP(_xlfn.XLOOKUP(LEFT(AF78,LEN(AF78)-2),TRA_Mapping!$C:$C,TRA_Mapping!$B:$B),TRA_Pollutants!$B:$B,TRA_Pollutants!$E:$E)</f>
        <v>1.6572917231091878E-2</v>
      </c>
      <c r="AO78" t="s">
        <v>1922</v>
      </c>
      <c r="AP78">
        <f>'TRA TECH'!$Q$1</f>
        <v>2020</v>
      </c>
      <c r="AQ78" t="str">
        <f t="shared" si="14"/>
        <v>TRABDS</v>
      </c>
      <c r="AR78" t="str">
        <f>'TRA TECH'!$J87</f>
        <v>TRAPASMOTICEVDSL20</v>
      </c>
      <c r="AS78" t="str">
        <f>'TRA TECH'!$H87</f>
        <v>TRABDS</v>
      </c>
      <c r="AU78" t="str">
        <f t="shared" si="15"/>
        <v>TRAPM10</v>
      </c>
      <c r="AV78" s="313">
        <f>_xlfn.XLOOKUP(_xlfn.XLOOKUP(LEFT(AR78,LEN(AR78)-2),TRA_Mapping!$C:$C,TRA_Mapping!$B:$B),TRA_Pollutants!$B:$B,TRA_Pollutants!AM:AM)*_xlfn.XLOOKUP(_xlfn.XLOOKUP(LEFT(AR78,LEN(AR78)-2),TRA_Mapping!$C:$C,TRA_Mapping!$B:$B),TRA_Pollutants!$B:$B,TRA_Pollutants!$E:$E)</f>
        <v>7.7391242012830215E-3</v>
      </c>
    </row>
    <row r="79" spans="5:48">
      <c r="E79" t="s">
        <v>1922</v>
      </c>
      <c r="F79">
        <f>'TRA TECH'!$Q$1</f>
        <v>2020</v>
      </c>
      <c r="G79" t="str">
        <f t="shared" si="8"/>
        <v>TRACNG</v>
      </c>
      <c r="H79" t="str">
        <f>'TRA TECH'!$J88</f>
        <v>TRAPASMOTICEVCNG20</v>
      </c>
      <c r="I79" t="str">
        <f>'TRA TECH'!$H88</f>
        <v>TRACNG</v>
      </c>
      <c r="K79" t="str">
        <f t="shared" si="9"/>
        <v>TRANOX</v>
      </c>
      <c r="L79" s="313">
        <f>_xlfn.IFNA(_xlfn.XLOOKUP(_xlfn.XLOOKUP(LEFT(H79,LEN(H79)-2),TRA_Mapping!$C:$C,TRA_Mapping!$B:$B),TRA_Pollutants!$B:$B,TRA_Pollutants!$L:$L)*_xlfn.XLOOKUP(_xlfn.XLOOKUP(LEFT(H79,LEN(H79)-2),TRA_Mapping!$C:$C,TRA_Mapping!$B:$B),TRA_Pollutants!$B:$B,TRA_Pollutants!$E:$E),0)</f>
        <v>4.9133645647879733E-2</v>
      </c>
      <c r="Q79" t="s">
        <v>1922</v>
      </c>
      <c r="R79">
        <f>'TRA TECH'!$Q$1</f>
        <v>2020</v>
      </c>
      <c r="S79" t="str">
        <f t="shared" si="10"/>
        <v>TRACNG</v>
      </c>
      <c r="T79" t="str">
        <f>'TRA TECH'!$J88</f>
        <v>TRAPASMOTICEVCNG20</v>
      </c>
      <c r="U79" t="str">
        <f>'TRA TECH'!$H88</f>
        <v>TRACNG</v>
      </c>
      <c r="W79" t="str">
        <f t="shared" si="11"/>
        <v>TRASO2</v>
      </c>
      <c r="X79" s="313">
        <f>_xlfn.IFNA(_xlfn.XLOOKUP(_xlfn.XLOOKUP(LEFT(T79,LEN(T79)-2),TRA_Mapping!$C:$C,TRA_Mapping!$B:$B),TRA_Pollutants!$B:$B,TRA_Pollutants!U:U)*_xlfn.XLOOKUP(_xlfn.XLOOKUP(LEFT(T79,LEN(T79)-2),TRA_Mapping!$C:$C,TRA_Mapping!$B:$B),TRA_Pollutants!$B:$B,TRA_Pollutants!$E:$E),0)</f>
        <v>5.7957889072748794E-4</v>
      </c>
      <c r="AC79" t="s">
        <v>1922</v>
      </c>
      <c r="AD79">
        <f>'TRA TECH'!$Q$1</f>
        <v>2020</v>
      </c>
      <c r="AE79" t="str">
        <f t="shared" si="12"/>
        <v>TRACNG</v>
      </c>
      <c r="AF79" t="str">
        <f>'TRA TECH'!$J88</f>
        <v>TRAPASMOTICEVCNG20</v>
      </c>
      <c r="AG79" t="str">
        <f>'TRA TECH'!$H88</f>
        <v>TRACNG</v>
      </c>
      <c r="AI79" t="str">
        <f t="shared" si="13"/>
        <v>TRAPM25</v>
      </c>
      <c r="AJ79" s="313">
        <f>_xlfn.XLOOKUP(_xlfn.XLOOKUP(LEFT(AF79,LEN(AF79)-2),TRA_Mapping!$C:$C,TRA_Mapping!$B:$B),TRA_Pollutants!$B:$B,TRA_Pollutants!AD:AD)*_xlfn.XLOOKUP(_xlfn.XLOOKUP(LEFT(AF79,LEN(AF79)-2),TRA_Mapping!$C:$C,TRA_Mapping!$B:$B),TRA_Pollutants!$B:$B,TRA_Pollutants!$E:$E)</f>
        <v>1.0786456060585051E-2</v>
      </c>
      <c r="AO79" t="s">
        <v>1922</v>
      </c>
      <c r="AP79">
        <f>'TRA TECH'!$Q$1</f>
        <v>2020</v>
      </c>
      <c r="AQ79" t="str">
        <f t="shared" si="14"/>
        <v>TRACNG</v>
      </c>
      <c r="AR79" t="str">
        <f>'TRA TECH'!$J88</f>
        <v>TRAPASMOTICEVCNG20</v>
      </c>
      <c r="AS79" t="str">
        <f>'TRA TECH'!$H88</f>
        <v>TRACNG</v>
      </c>
      <c r="AU79" t="str">
        <f t="shared" si="15"/>
        <v>TRAPM10</v>
      </c>
      <c r="AV79" s="313">
        <f>_xlfn.XLOOKUP(_xlfn.XLOOKUP(LEFT(AR79,LEN(AR79)-2),TRA_Mapping!$C:$C,TRA_Mapping!$B:$B),TRA_Pollutants!$B:$B,TRA_Pollutants!AM:AM)*_xlfn.XLOOKUP(_xlfn.XLOOKUP(LEFT(AR79,LEN(AR79)-2),TRA_Mapping!$C:$C,TRA_Mapping!$B:$B),TRA_Pollutants!$B:$B,TRA_Pollutants!$E:$E)</f>
        <v>2.7854337606526502E-3</v>
      </c>
    </row>
    <row r="80" spans="5:48">
      <c r="E80" t="s">
        <v>1922</v>
      </c>
      <c r="F80">
        <f>'TRA TECH'!$Q$1</f>
        <v>2020</v>
      </c>
      <c r="G80" t="str">
        <f t="shared" si="8"/>
        <v>TRARNG</v>
      </c>
      <c r="H80" t="str">
        <f>'TRA TECH'!$J89</f>
        <v>TRAPASMOTICEVCNG20</v>
      </c>
      <c r="I80" t="str">
        <f>'TRA TECH'!$H89</f>
        <v>TRARNG</v>
      </c>
      <c r="K80" t="str">
        <f t="shared" si="9"/>
        <v>TRANOX</v>
      </c>
      <c r="L80" s="313">
        <f>_xlfn.IFNA(_xlfn.XLOOKUP(_xlfn.XLOOKUP(LEFT(H80,LEN(H80)-2),TRA_Mapping!$C:$C,TRA_Mapping!$B:$B),TRA_Pollutants!$B:$B,TRA_Pollutants!$L:$L)*_xlfn.XLOOKUP(_xlfn.XLOOKUP(LEFT(H80,LEN(H80)-2),TRA_Mapping!$C:$C,TRA_Mapping!$B:$B),TRA_Pollutants!$B:$B,TRA_Pollutants!$E:$E),0)</f>
        <v>4.9133645647879733E-2</v>
      </c>
      <c r="Q80" t="s">
        <v>1922</v>
      </c>
      <c r="R80">
        <f>'TRA TECH'!$Q$1</f>
        <v>2020</v>
      </c>
      <c r="S80" t="str">
        <f t="shared" si="10"/>
        <v>TRARNG</v>
      </c>
      <c r="T80" t="str">
        <f>'TRA TECH'!$J89</f>
        <v>TRAPASMOTICEVCNG20</v>
      </c>
      <c r="U80" t="str">
        <f>'TRA TECH'!$H89</f>
        <v>TRARNG</v>
      </c>
      <c r="W80" t="str">
        <f t="shared" si="11"/>
        <v>TRASO2</v>
      </c>
      <c r="X80" s="313">
        <f>_xlfn.IFNA(_xlfn.XLOOKUP(_xlfn.XLOOKUP(LEFT(T80,LEN(T80)-2),TRA_Mapping!$C:$C,TRA_Mapping!$B:$B),TRA_Pollutants!$B:$B,TRA_Pollutants!U:U)*_xlfn.XLOOKUP(_xlfn.XLOOKUP(LEFT(T80,LEN(T80)-2),TRA_Mapping!$C:$C,TRA_Mapping!$B:$B),TRA_Pollutants!$B:$B,TRA_Pollutants!$E:$E),0)</f>
        <v>5.7957889072748794E-4</v>
      </c>
      <c r="AC80" t="s">
        <v>1922</v>
      </c>
      <c r="AD80">
        <f>'TRA TECH'!$Q$1</f>
        <v>2020</v>
      </c>
      <c r="AE80" t="str">
        <f t="shared" si="12"/>
        <v>TRARNG</v>
      </c>
      <c r="AF80" t="str">
        <f>'TRA TECH'!$J89</f>
        <v>TRAPASMOTICEVCNG20</v>
      </c>
      <c r="AG80" t="str">
        <f>'TRA TECH'!$H89</f>
        <v>TRARNG</v>
      </c>
      <c r="AI80" t="str">
        <f t="shared" si="13"/>
        <v>TRAPM25</v>
      </c>
      <c r="AJ80" s="313">
        <f>_xlfn.XLOOKUP(_xlfn.XLOOKUP(LEFT(AF80,LEN(AF80)-2),TRA_Mapping!$C:$C,TRA_Mapping!$B:$B),TRA_Pollutants!$B:$B,TRA_Pollutants!AD:AD)*_xlfn.XLOOKUP(_xlfn.XLOOKUP(LEFT(AF80,LEN(AF80)-2),TRA_Mapping!$C:$C,TRA_Mapping!$B:$B),TRA_Pollutants!$B:$B,TRA_Pollutants!$E:$E)</f>
        <v>1.0786456060585051E-2</v>
      </c>
      <c r="AO80" t="s">
        <v>1922</v>
      </c>
      <c r="AP80">
        <f>'TRA TECH'!$Q$1</f>
        <v>2020</v>
      </c>
      <c r="AQ80" t="str">
        <f t="shared" si="14"/>
        <v>TRARNG</v>
      </c>
      <c r="AR80" t="str">
        <f>'TRA TECH'!$J89</f>
        <v>TRAPASMOTICEVCNG20</v>
      </c>
      <c r="AS80" t="str">
        <f>'TRA TECH'!$H89</f>
        <v>TRARNG</v>
      </c>
      <c r="AU80" t="str">
        <f t="shared" si="15"/>
        <v>TRAPM10</v>
      </c>
      <c r="AV80" s="313">
        <f>_xlfn.XLOOKUP(_xlfn.XLOOKUP(LEFT(AR80,LEN(AR80)-2),TRA_Mapping!$C:$C,TRA_Mapping!$B:$B),TRA_Pollutants!$B:$B,TRA_Pollutants!AM:AM)*_xlfn.XLOOKUP(_xlfn.XLOOKUP(LEFT(AR80,LEN(AR80)-2),TRA_Mapping!$C:$C,TRA_Mapping!$B:$B),TRA_Pollutants!$B:$B,TRA_Pollutants!$E:$E)</f>
        <v>2.7854337606526502E-3</v>
      </c>
    </row>
    <row r="81" spans="5:48">
      <c r="E81" t="s">
        <v>1922</v>
      </c>
      <c r="F81">
        <f>'TRA TECH'!$Q$1</f>
        <v>2020</v>
      </c>
      <c r="G81" t="str">
        <f t="shared" si="8"/>
        <v>TRAGSL</v>
      </c>
      <c r="H81" t="str">
        <f>'TRA TECH'!$J96</f>
        <v>TRAFRECLTICEVGSL20</v>
      </c>
      <c r="I81" t="str">
        <f>'TRA TECH'!$H96</f>
        <v>TRAGSL</v>
      </c>
      <c r="K81" t="str">
        <f t="shared" si="9"/>
        <v>TRANOX</v>
      </c>
      <c r="L81" s="313">
        <f>_xlfn.IFNA(_xlfn.XLOOKUP(_xlfn.XLOOKUP(LEFT(H81,LEN(H81)-2),TRA_Mapping!$C:$C,TRA_Mapping!$B:$B),TRA_Pollutants!$B:$B,TRA_Pollutants!$L:$L)*_xlfn.XLOOKUP(_xlfn.XLOOKUP(LEFT(H81,LEN(H81)-2),TRA_Mapping!$C:$C,TRA_Mapping!$B:$B),TRA_Pollutants!$B:$B,TRA_Pollutants!$E:$E),0)</f>
        <v>8.9162212434800381E-2</v>
      </c>
      <c r="Q81" t="s">
        <v>1922</v>
      </c>
      <c r="R81">
        <f>'TRA TECH'!$Q$1</f>
        <v>2020</v>
      </c>
      <c r="S81" t="str">
        <f t="shared" si="10"/>
        <v>TRAGSL</v>
      </c>
      <c r="T81" t="str">
        <f>'TRA TECH'!$J96</f>
        <v>TRAFRECLTICEVGSL20</v>
      </c>
      <c r="U81" t="str">
        <f>'TRA TECH'!$H96</f>
        <v>TRAGSL</v>
      </c>
      <c r="W81" t="str">
        <f t="shared" si="11"/>
        <v>TRASO2</v>
      </c>
      <c r="X81" s="313">
        <f>_xlfn.IFNA(_xlfn.XLOOKUP(_xlfn.XLOOKUP(LEFT(T81,LEN(T81)-2),TRA_Mapping!$C:$C,TRA_Mapping!$B:$B),TRA_Pollutants!$B:$B,TRA_Pollutants!U:U)*_xlfn.XLOOKUP(_xlfn.XLOOKUP(LEFT(T81,LEN(T81)-2),TRA_Mapping!$C:$C,TRA_Mapping!$B:$B),TRA_Pollutants!$B:$B,TRA_Pollutants!$E:$E),0)</f>
        <v>5.744501610075621E-4</v>
      </c>
      <c r="AC81" t="s">
        <v>1922</v>
      </c>
      <c r="AD81">
        <f>'TRA TECH'!$Q$1</f>
        <v>2020</v>
      </c>
      <c r="AE81" t="str">
        <f t="shared" si="12"/>
        <v>TRAGSL</v>
      </c>
      <c r="AF81" t="str">
        <f>'TRA TECH'!$J96</f>
        <v>TRAFRECLTICEVGSL20</v>
      </c>
      <c r="AG81" t="str">
        <f>'TRA TECH'!$H96</f>
        <v>TRAGSL</v>
      </c>
      <c r="AI81" t="str">
        <f t="shared" si="13"/>
        <v>TRAPM25</v>
      </c>
      <c r="AJ81" s="313">
        <f>_xlfn.XLOOKUP(_xlfn.XLOOKUP(LEFT(AF81,LEN(AF81)-2),TRA_Mapping!$C:$C,TRA_Mapping!$B:$B),TRA_Pollutants!$B:$B,TRA_Pollutants!AD:AD)*_xlfn.XLOOKUP(_xlfn.XLOOKUP(LEFT(AF81,LEN(AF81)-2),TRA_Mapping!$C:$C,TRA_Mapping!$B:$B),TRA_Pollutants!$B:$B,TRA_Pollutants!$E:$E)</f>
        <v>7.5518390118918793E-3</v>
      </c>
      <c r="AO81" t="s">
        <v>1922</v>
      </c>
      <c r="AP81">
        <f>'TRA TECH'!$Q$1</f>
        <v>2020</v>
      </c>
      <c r="AQ81" t="str">
        <f t="shared" si="14"/>
        <v>TRAGSL</v>
      </c>
      <c r="AR81" t="str">
        <f>'TRA TECH'!$J96</f>
        <v>TRAFRECLTICEVGSL20</v>
      </c>
      <c r="AS81" t="str">
        <f>'TRA TECH'!$H96</f>
        <v>TRAGSL</v>
      </c>
      <c r="AU81" t="str">
        <f t="shared" si="15"/>
        <v>TRAPM10</v>
      </c>
      <c r="AV81" s="313">
        <f>_xlfn.XLOOKUP(_xlfn.XLOOKUP(LEFT(AR81,LEN(AR81)-2),TRA_Mapping!$C:$C,TRA_Mapping!$B:$B),TRA_Pollutants!$B:$B,TRA_Pollutants!AM:AM)*_xlfn.XLOOKUP(_xlfn.XLOOKUP(LEFT(AR81,LEN(AR81)-2),TRA_Mapping!$C:$C,TRA_Mapping!$B:$B),TRA_Pollutants!$B:$B,TRA_Pollutants!$E:$E)</f>
        <v>2.3394631200596358E-3</v>
      </c>
    </row>
    <row r="82" spans="5:48">
      <c r="E82" t="s">
        <v>1922</v>
      </c>
      <c r="F82">
        <f>'TRA TECH'!$Q$1</f>
        <v>2020</v>
      </c>
      <c r="G82" t="str">
        <f t="shared" si="8"/>
        <v>TRAETH</v>
      </c>
      <c r="H82" t="str">
        <f>'TRA TECH'!$J97</f>
        <v>TRAFRECLTICEVGSL20</v>
      </c>
      <c r="I82" t="str">
        <f>'TRA TECH'!$H97</f>
        <v>TRAETH</v>
      </c>
      <c r="K82" t="str">
        <f t="shared" si="9"/>
        <v>TRANOX</v>
      </c>
      <c r="L82" s="313">
        <f>_xlfn.IFNA(_xlfn.XLOOKUP(_xlfn.XLOOKUP(LEFT(H82,LEN(H82)-2),TRA_Mapping!$C:$C,TRA_Mapping!$B:$B),TRA_Pollutants!$B:$B,TRA_Pollutants!$L:$L)*_xlfn.XLOOKUP(_xlfn.XLOOKUP(LEFT(H82,LEN(H82)-2),TRA_Mapping!$C:$C,TRA_Mapping!$B:$B),TRA_Pollutants!$B:$B,TRA_Pollutants!$E:$E),0)</f>
        <v>8.9162212434800381E-2</v>
      </c>
      <c r="Q82" t="s">
        <v>1922</v>
      </c>
      <c r="R82">
        <f>'TRA TECH'!$Q$1</f>
        <v>2020</v>
      </c>
      <c r="S82" t="str">
        <f t="shared" si="10"/>
        <v>TRAETH</v>
      </c>
      <c r="T82" t="str">
        <f>'TRA TECH'!$J97</f>
        <v>TRAFRECLTICEVGSL20</v>
      </c>
      <c r="U82" t="str">
        <f>'TRA TECH'!$H97</f>
        <v>TRAETH</v>
      </c>
      <c r="W82" t="str">
        <f t="shared" si="11"/>
        <v>TRASO2</v>
      </c>
      <c r="X82" s="313">
        <f>_xlfn.IFNA(_xlfn.XLOOKUP(_xlfn.XLOOKUP(LEFT(T82,LEN(T82)-2),TRA_Mapping!$C:$C,TRA_Mapping!$B:$B),TRA_Pollutants!$B:$B,TRA_Pollutants!U:U)*_xlfn.XLOOKUP(_xlfn.XLOOKUP(LEFT(T82,LEN(T82)-2),TRA_Mapping!$C:$C,TRA_Mapping!$B:$B),TRA_Pollutants!$B:$B,TRA_Pollutants!$E:$E),0)</f>
        <v>5.744501610075621E-4</v>
      </c>
      <c r="AC82" t="s">
        <v>1922</v>
      </c>
      <c r="AD82">
        <f>'TRA TECH'!$Q$1</f>
        <v>2020</v>
      </c>
      <c r="AE82" t="str">
        <f t="shared" si="12"/>
        <v>TRAETH</v>
      </c>
      <c r="AF82" t="str">
        <f>'TRA TECH'!$J97</f>
        <v>TRAFRECLTICEVGSL20</v>
      </c>
      <c r="AG82" t="str">
        <f>'TRA TECH'!$H97</f>
        <v>TRAETH</v>
      </c>
      <c r="AI82" t="str">
        <f t="shared" si="13"/>
        <v>TRAPM25</v>
      </c>
      <c r="AJ82" s="313">
        <f>_xlfn.XLOOKUP(_xlfn.XLOOKUP(LEFT(AF82,LEN(AF82)-2),TRA_Mapping!$C:$C,TRA_Mapping!$B:$B),TRA_Pollutants!$B:$B,TRA_Pollutants!AD:AD)*_xlfn.XLOOKUP(_xlfn.XLOOKUP(LEFT(AF82,LEN(AF82)-2),TRA_Mapping!$C:$C,TRA_Mapping!$B:$B),TRA_Pollutants!$B:$B,TRA_Pollutants!$E:$E)</f>
        <v>7.5518390118918793E-3</v>
      </c>
      <c r="AO82" t="s">
        <v>1922</v>
      </c>
      <c r="AP82">
        <f>'TRA TECH'!$Q$1</f>
        <v>2020</v>
      </c>
      <c r="AQ82" t="str">
        <f t="shared" si="14"/>
        <v>TRAETH</v>
      </c>
      <c r="AR82" t="str">
        <f>'TRA TECH'!$J97</f>
        <v>TRAFRECLTICEVGSL20</v>
      </c>
      <c r="AS82" t="str">
        <f>'TRA TECH'!$H97</f>
        <v>TRAETH</v>
      </c>
      <c r="AU82" t="str">
        <f t="shared" si="15"/>
        <v>TRAPM10</v>
      </c>
      <c r="AV82" s="313">
        <f>_xlfn.XLOOKUP(_xlfn.XLOOKUP(LEFT(AR82,LEN(AR82)-2),TRA_Mapping!$C:$C,TRA_Mapping!$B:$B),TRA_Pollutants!$B:$B,TRA_Pollutants!AM:AM)*_xlfn.XLOOKUP(_xlfn.XLOOKUP(LEFT(AR82,LEN(AR82)-2),TRA_Mapping!$C:$C,TRA_Mapping!$B:$B),TRA_Pollutants!$B:$B,TRA_Pollutants!$E:$E)</f>
        <v>2.3394631200596358E-3</v>
      </c>
    </row>
    <row r="83" spans="5:48">
      <c r="E83" t="s">
        <v>1922</v>
      </c>
      <c r="F83">
        <f>'TRA TECH'!$Q$1</f>
        <v>2020</v>
      </c>
      <c r="G83" t="str">
        <f t="shared" si="8"/>
        <v>TRAGSL</v>
      </c>
      <c r="H83" t="str">
        <f>'TRA TECH'!$J98</f>
        <v>TRAFRECLTICEVTGSL20</v>
      </c>
      <c r="I83" t="str">
        <f>'TRA TECH'!$H98</f>
        <v>TRAGSL</v>
      </c>
      <c r="K83" t="str">
        <f t="shared" si="9"/>
        <v>TRANOX</v>
      </c>
      <c r="L83" s="313">
        <f>_xlfn.IFNA(_xlfn.XLOOKUP(_xlfn.XLOOKUP(LEFT(H83,LEN(H83)-2),TRA_Mapping!$C:$C,TRA_Mapping!$B:$B),TRA_Pollutants!$B:$B,TRA_Pollutants!$L:$L)*_xlfn.XLOOKUP(_xlfn.XLOOKUP(LEFT(H83,LEN(H83)-2),TRA_Mapping!$C:$C,TRA_Mapping!$B:$B),TRA_Pollutants!$B:$B,TRA_Pollutants!$E:$E),0)</f>
        <v>9.5916925498042815E-2</v>
      </c>
      <c r="Q83" t="s">
        <v>1922</v>
      </c>
      <c r="R83">
        <f>'TRA TECH'!$Q$1</f>
        <v>2020</v>
      </c>
      <c r="S83" t="str">
        <f t="shared" si="10"/>
        <v>TRAGSL</v>
      </c>
      <c r="T83" t="str">
        <f>'TRA TECH'!$J98</f>
        <v>TRAFRECLTICEVTGSL20</v>
      </c>
      <c r="U83" t="str">
        <f>'TRA TECH'!$H98</f>
        <v>TRAGSL</v>
      </c>
      <c r="W83" t="str">
        <f t="shared" si="11"/>
        <v>TRASO2</v>
      </c>
      <c r="X83" s="313">
        <f>_xlfn.IFNA(_xlfn.XLOOKUP(_xlfn.XLOOKUP(LEFT(T83,LEN(T83)-2),TRA_Mapping!$C:$C,TRA_Mapping!$B:$B),TRA_Pollutants!$B:$B,TRA_Pollutants!U:U)*_xlfn.XLOOKUP(_xlfn.XLOOKUP(LEFT(T83,LEN(T83)-2),TRA_Mapping!$C:$C,TRA_Mapping!$B:$B),TRA_Pollutants!$B:$B,TRA_Pollutants!$E:$E),0)</f>
        <v>6.1796911259904403E-4</v>
      </c>
      <c r="AC83" t="s">
        <v>1922</v>
      </c>
      <c r="AD83">
        <f>'TRA TECH'!$Q$1</f>
        <v>2020</v>
      </c>
      <c r="AE83" t="str">
        <f t="shared" si="12"/>
        <v>TRAGSL</v>
      </c>
      <c r="AF83" t="str">
        <f>'TRA TECH'!$J98</f>
        <v>TRAFRECLTICEVTGSL20</v>
      </c>
      <c r="AG83" t="str">
        <f>'TRA TECH'!$H98</f>
        <v>TRAGSL</v>
      </c>
      <c r="AI83" t="str">
        <f t="shared" si="13"/>
        <v>TRAPM25</v>
      </c>
      <c r="AJ83" s="313">
        <f>_xlfn.XLOOKUP(_xlfn.XLOOKUP(LEFT(AF83,LEN(AF83)-2),TRA_Mapping!$C:$C,TRA_Mapping!$B:$B),TRA_Pollutants!$B:$B,TRA_Pollutants!AD:AD)*_xlfn.XLOOKUP(_xlfn.XLOOKUP(LEFT(AF83,LEN(AF83)-2),TRA_Mapping!$C:$C,TRA_Mapping!$B:$B),TRA_Pollutants!$B:$B,TRA_Pollutants!$E:$E)</f>
        <v>8.1239480279442916E-3</v>
      </c>
      <c r="AO83" t="s">
        <v>1922</v>
      </c>
      <c r="AP83">
        <f>'TRA TECH'!$Q$1</f>
        <v>2020</v>
      </c>
      <c r="AQ83" t="str">
        <f t="shared" si="14"/>
        <v>TRAGSL</v>
      </c>
      <c r="AR83" t="str">
        <f>'TRA TECH'!$J98</f>
        <v>TRAFRECLTICEVTGSL20</v>
      </c>
      <c r="AS83" t="str">
        <f>'TRA TECH'!$H98</f>
        <v>TRAGSL</v>
      </c>
      <c r="AU83" t="str">
        <f t="shared" si="15"/>
        <v>TRAPM10</v>
      </c>
      <c r="AV83" s="313">
        <f>_xlfn.XLOOKUP(_xlfn.XLOOKUP(LEFT(AR83,LEN(AR83)-2),TRA_Mapping!$C:$C,TRA_Mapping!$B:$B),TRA_Pollutants!$B:$B,TRA_Pollutants!AM:AM)*_xlfn.XLOOKUP(_xlfn.XLOOKUP(LEFT(AR83,LEN(AR83)-2),TRA_Mapping!$C:$C,TRA_Mapping!$B:$B),TRA_Pollutants!$B:$B,TRA_Pollutants!$E:$E)</f>
        <v>2.5166951746096078E-3</v>
      </c>
    </row>
    <row r="84" spans="5:48">
      <c r="E84" t="s">
        <v>1922</v>
      </c>
      <c r="F84">
        <f>'TRA TECH'!$Q$1</f>
        <v>2020</v>
      </c>
      <c r="G84" t="str">
        <f t="shared" si="8"/>
        <v>TRAETH</v>
      </c>
      <c r="H84" t="str">
        <f>'TRA TECH'!$J99</f>
        <v>TRAFRECLTICEVTGSL20</v>
      </c>
      <c r="I84" t="str">
        <f>'TRA TECH'!$H99</f>
        <v>TRAETH</v>
      </c>
      <c r="K84" t="str">
        <f t="shared" si="9"/>
        <v>TRANOX</v>
      </c>
      <c r="L84" s="313">
        <f>_xlfn.IFNA(_xlfn.XLOOKUP(_xlfn.XLOOKUP(LEFT(H84,LEN(H84)-2),TRA_Mapping!$C:$C,TRA_Mapping!$B:$B),TRA_Pollutants!$B:$B,TRA_Pollutants!$L:$L)*_xlfn.XLOOKUP(_xlfn.XLOOKUP(LEFT(H84,LEN(H84)-2),TRA_Mapping!$C:$C,TRA_Mapping!$B:$B),TRA_Pollutants!$B:$B,TRA_Pollutants!$E:$E),0)</f>
        <v>9.5916925498042815E-2</v>
      </c>
      <c r="Q84" t="s">
        <v>1922</v>
      </c>
      <c r="R84">
        <f>'TRA TECH'!$Q$1</f>
        <v>2020</v>
      </c>
      <c r="S84" t="str">
        <f t="shared" si="10"/>
        <v>TRAETH</v>
      </c>
      <c r="T84" t="str">
        <f>'TRA TECH'!$J99</f>
        <v>TRAFRECLTICEVTGSL20</v>
      </c>
      <c r="U84" t="str">
        <f>'TRA TECH'!$H99</f>
        <v>TRAETH</v>
      </c>
      <c r="W84" t="str">
        <f t="shared" si="11"/>
        <v>TRASO2</v>
      </c>
      <c r="X84" s="313">
        <f>_xlfn.IFNA(_xlfn.XLOOKUP(_xlfn.XLOOKUP(LEFT(T84,LEN(T84)-2),TRA_Mapping!$C:$C,TRA_Mapping!$B:$B),TRA_Pollutants!$B:$B,TRA_Pollutants!U:U)*_xlfn.XLOOKUP(_xlfn.XLOOKUP(LEFT(T84,LEN(T84)-2),TRA_Mapping!$C:$C,TRA_Mapping!$B:$B),TRA_Pollutants!$B:$B,TRA_Pollutants!$E:$E),0)</f>
        <v>6.1796911259904403E-4</v>
      </c>
      <c r="AC84" t="s">
        <v>1922</v>
      </c>
      <c r="AD84">
        <f>'TRA TECH'!$Q$1</f>
        <v>2020</v>
      </c>
      <c r="AE84" t="str">
        <f t="shared" si="12"/>
        <v>TRAETH</v>
      </c>
      <c r="AF84" t="str">
        <f>'TRA TECH'!$J99</f>
        <v>TRAFRECLTICEVTGSL20</v>
      </c>
      <c r="AG84" t="str">
        <f>'TRA TECH'!$H99</f>
        <v>TRAETH</v>
      </c>
      <c r="AI84" t="str">
        <f t="shared" si="13"/>
        <v>TRAPM25</v>
      </c>
      <c r="AJ84" s="313">
        <f>_xlfn.XLOOKUP(_xlfn.XLOOKUP(LEFT(AF84,LEN(AF84)-2),TRA_Mapping!$C:$C,TRA_Mapping!$B:$B),TRA_Pollutants!$B:$B,TRA_Pollutants!AD:AD)*_xlfn.XLOOKUP(_xlfn.XLOOKUP(LEFT(AF84,LEN(AF84)-2),TRA_Mapping!$C:$C,TRA_Mapping!$B:$B),TRA_Pollutants!$B:$B,TRA_Pollutants!$E:$E)</f>
        <v>8.1239480279442916E-3</v>
      </c>
      <c r="AO84" t="s">
        <v>1922</v>
      </c>
      <c r="AP84">
        <f>'TRA TECH'!$Q$1</f>
        <v>2020</v>
      </c>
      <c r="AQ84" t="str">
        <f t="shared" si="14"/>
        <v>TRAETH</v>
      </c>
      <c r="AR84" t="str">
        <f>'TRA TECH'!$J99</f>
        <v>TRAFRECLTICEVTGSL20</v>
      </c>
      <c r="AS84" t="str">
        <f>'TRA TECH'!$H99</f>
        <v>TRAETH</v>
      </c>
      <c r="AU84" t="str">
        <f t="shared" si="15"/>
        <v>TRAPM10</v>
      </c>
      <c r="AV84" s="313">
        <f>_xlfn.XLOOKUP(_xlfn.XLOOKUP(LEFT(AR84,LEN(AR84)-2),TRA_Mapping!$C:$C,TRA_Mapping!$B:$B),TRA_Pollutants!$B:$B,TRA_Pollutants!AM:AM)*_xlfn.XLOOKUP(_xlfn.XLOOKUP(LEFT(AR84,LEN(AR84)-2),TRA_Mapping!$C:$C,TRA_Mapping!$B:$B),TRA_Pollutants!$B:$B,TRA_Pollutants!$E:$E)</f>
        <v>2.5166951746096078E-3</v>
      </c>
    </row>
    <row r="85" spans="5:48">
      <c r="E85" t="s">
        <v>1922</v>
      </c>
      <c r="F85">
        <f>'TRA TECH'!$Q$1</f>
        <v>2020</v>
      </c>
      <c r="G85" t="str">
        <f t="shared" si="8"/>
        <v>TRAGSL</v>
      </c>
      <c r="H85" t="str">
        <f>'TRA TECH'!$J100</f>
        <v>TRAFRECLTHEVGSL20</v>
      </c>
      <c r="I85" t="str">
        <f>'TRA TECH'!$H100</f>
        <v>TRAGSL</v>
      </c>
      <c r="K85" t="str">
        <f t="shared" si="9"/>
        <v>TRANOX</v>
      </c>
      <c r="L85" s="313">
        <f>_xlfn.IFNA(_xlfn.XLOOKUP(_xlfn.XLOOKUP(LEFT(H85,LEN(H85)-2),TRA_Mapping!$C:$C,TRA_Mapping!$B:$B),TRA_Pollutants!$B:$B,TRA_Pollutants!$L:$L)*_xlfn.XLOOKUP(_xlfn.XLOOKUP(LEFT(H85,LEN(H85)-2),TRA_Mapping!$C:$C,TRA_Mapping!$B:$B),TRA_Pollutants!$B:$B,TRA_Pollutants!$E:$E),0)</f>
        <v>0.15423261494403598</v>
      </c>
      <c r="Q85" t="s">
        <v>1922</v>
      </c>
      <c r="R85">
        <f>'TRA TECH'!$Q$1</f>
        <v>2020</v>
      </c>
      <c r="S85" t="str">
        <f t="shared" si="10"/>
        <v>TRAGSL</v>
      </c>
      <c r="T85" t="str">
        <f>'TRA TECH'!$J100</f>
        <v>TRAFRECLTHEVGSL20</v>
      </c>
      <c r="U85" t="str">
        <f>'TRA TECH'!$H100</f>
        <v>TRAGSL</v>
      </c>
      <c r="W85" t="str">
        <f t="shared" si="11"/>
        <v>TRASO2</v>
      </c>
      <c r="X85" s="313">
        <f>_xlfn.IFNA(_xlfn.XLOOKUP(_xlfn.XLOOKUP(LEFT(T85,LEN(T85)-2),TRA_Mapping!$C:$C,TRA_Mapping!$B:$B),TRA_Pollutants!$B:$B,TRA_Pollutants!U:U)*_xlfn.XLOOKUP(_xlfn.XLOOKUP(LEFT(T85,LEN(T85)-2),TRA_Mapping!$C:$C,TRA_Mapping!$B:$B),TRA_Pollutants!$B:$B,TRA_Pollutants!$E:$E),0)</f>
        <v>9.9368272800550491E-4</v>
      </c>
      <c r="AC85" t="s">
        <v>1922</v>
      </c>
      <c r="AD85">
        <f>'TRA TECH'!$Q$1</f>
        <v>2020</v>
      </c>
      <c r="AE85" t="str">
        <f t="shared" si="12"/>
        <v>TRAGSL</v>
      </c>
      <c r="AF85" t="str">
        <f>'TRA TECH'!$J100</f>
        <v>TRAFRECLTHEVGSL20</v>
      </c>
      <c r="AG85" t="str">
        <f>'TRA TECH'!$H100</f>
        <v>TRAGSL</v>
      </c>
      <c r="AI85" t="str">
        <f t="shared" si="13"/>
        <v>TRAPM25</v>
      </c>
      <c r="AJ85" s="313">
        <f>_xlfn.XLOOKUP(_xlfn.XLOOKUP(LEFT(AF85,LEN(AF85)-2),TRA_Mapping!$C:$C,TRA_Mapping!$B:$B),TRA_Pollutants!$B:$B,TRA_Pollutants!AD:AD)*_xlfn.XLOOKUP(_xlfn.XLOOKUP(LEFT(AF85,LEN(AF85)-2),TRA_Mapping!$C:$C,TRA_Mapping!$B:$B),TRA_Pollutants!$B:$B,TRA_Pollutants!$E:$E)</f>
        <v>1.3063155866530141E-2</v>
      </c>
      <c r="AO85" t="s">
        <v>1922</v>
      </c>
      <c r="AP85">
        <f>'TRA TECH'!$Q$1</f>
        <v>2020</v>
      </c>
      <c r="AQ85" t="str">
        <f t="shared" si="14"/>
        <v>TRAGSL</v>
      </c>
      <c r="AR85" t="str">
        <f>'TRA TECH'!$J100</f>
        <v>TRAFRECLTHEVGSL20</v>
      </c>
      <c r="AS85" t="str">
        <f>'TRA TECH'!$H100</f>
        <v>TRAGSL</v>
      </c>
      <c r="AU85" t="str">
        <f t="shared" si="15"/>
        <v>TRAPM10</v>
      </c>
      <c r="AV85" s="313">
        <f>_xlfn.XLOOKUP(_xlfn.XLOOKUP(LEFT(AR85,LEN(AR85)-2),TRA_Mapping!$C:$C,TRA_Mapping!$B:$B),TRA_Pollutants!$B:$B,TRA_Pollutants!AM:AM)*_xlfn.XLOOKUP(_xlfn.XLOOKUP(LEFT(AR85,LEN(AR85)-2),TRA_Mapping!$C:$C,TRA_Mapping!$B:$B),TRA_Pollutants!$B:$B,TRA_Pollutants!$E:$E)</f>
        <v>4.0467985788910357E-3</v>
      </c>
    </row>
    <row r="86" spans="5:48">
      <c r="E86" t="s">
        <v>1922</v>
      </c>
      <c r="F86">
        <f>'TRA TECH'!$Q$1</f>
        <v>2020</v>
      </c>
      <c r="G86" t="str">
        <f t="shared" si="8"/>
        <v>TRAETH</v>
      </c>
      <c r="H86" t="str">
        <f>'TRA TECH'!$J101</f>
        <v>TRAFRECLTHEVGSL20</v>
      </c>
      <c r="I86" t="str">
        <f>'TRA TECH'!$H101</f>
        <v>TRAETH</v>
      </c>
      <c r="K86" t="str">
        <f t="shared" si="9"/>
        <v>TRANOX</v>
      </c>
      <c r="L86" s="313">
        <f>_xlfn.IFNA(_xlfn.XLOOKUP(_xlfn.XLOOKUP(LEFT(H86,LEN(H86)-2),TRA_Mapping!$C:$C,TRA_Mapping!$B:$B),TRA_Pollutants!$B:$B,TRA_Pollutants!$L:$L)*_xlfn.XLOOKUP(_xlfn.XLOOKUP(LEFT(H86,LEN(H86)-2),TRA_Mapping!$C:$C,TRA_Mapping!$B:$B),TRA_Pollutants!$B:$B,TRA_Pollutants!$E:$E),0)</f>
        <v>0.15423261494403598</v>
      </c>
      <c r="Q86" t="s">
        <v>1922</v>
      </c>
      <c r="R86">
        <f>'TRA TECH'!$Q$1</f>
        <v>2020</v>
      </c>
      <c r="S86" t="str">
        <f t="shared" si="10"/>
        <v>TRAETH</v>
      </c>
      <c r="T86" t="str">
        <f>'TRA TECH'!$J101</f>
        <v>TRAFRECLTHEVGSL20</v>
      </c>
      <c r="U86" t="str">
        <f>'TRA TECH'!$H101</f>
        <v>TRAETH</v>
      </c>
      <c r="W86" t="str">
        <f t="shared" si="11"/>
        <v>TRASO2</v>
      </c>
      <c r="X86" s="313">
        <f>_xlfn.IFNA(_xlfn.XLOOKUP(_xlfn.XLOOKUP(LEFT(T86,LEN(T86)-2),TRA_Mapping!$C:$C,TRA_Mapping!$B:$B),TRA_Pollutants!$B:$B,TRA_Pollutants!U:U)*_xlfn.XLOOKUP(_xlfn.XLOOKUP(LEFT(T86,LEN(T86)-2),TRA_Mapping!$C:$C,TRA_Mapping!$B:$B),TRA_Pollutants!$B:$B,TRA_Pollutants!$E:$E),0)</f>
        <v>9.9368272800550491E-4</v>
      </c>
      <c r="AC86" t="s">
        <v>1922</v>
      </c>
      <c r="AD86">
        <f>'TRA TECH'!$Q$1</f>
        <v>2020</v>
      </c>
      <c r="AE86" t="str">
        <f t="shared" si="12"/>
        <v>TRAETH</v>
      </c>
      <c r="AF86" t="str">
        <f>'TRA TECH'!$J101</f>
        <v>TRAFRECLTHEVGSL20</v>
      </c>
      <c r="AG86" t="str">
        <f>'TRA TECH'!$H101</f>
        <v>TRAETH</v>
      </c>
      <c r="AI86" t="str">
        <f t="shared" si="13"/>
        <v>TRAPM25</v>
      </c>
      <c r="AJ86" s="313">
        <f>_xlfn.XLOOKUP(_xlfn.XLOOKUP(LEFT(AF86,LEN(AF86)-2),TRA_Mapping!$C:$C,TRA_Mapping!$B:$B),TRA_Pollutants!$B:$B,TRA_Pollutants!AD:AD)*_xlfn.XLOOKUP(_xlfn.XLOOKUP(LEFT(AF86,LEN(AF86)-2),TRA_Mapping!$C:$C,TRA_Mapping!$B:$B),TRA_Pollutants!$B:$B,TRA_Pollutants!$E:$E)</f>
        <v>1.3063155866530141E-2</v>
      </c>
      <c r="AO86" t="s">
        <v>1922</v>
      </c>
      <c r="AP86">
        <f>'TRA TECH'!$Q$1</f>
        <v>2020</v>
      </c>
      <c r="AQ86" t="str">
        <f t="shared" si="14"/>
        <v>TRAETH</v>
      </c>
      <c r="AR86" t="str">
        <f>'TRA TECH'!$J101</f>
        <v>TRAFRECLTHEVGSL20</v>
      </c>
      <c r="AS86" t="str">
        <f>'TRA TECH'!$H101</f>
        <v>TRAETH</v>
      </c>
      <c r="AU86" t="str">
        <f t="shared" si="15"/>
        <v>TRAPM10</v>
      </c>
      <c r="AV86" s="313">
        <f>_xlfn.XLOOKUP(_xlfn.XLOOKUP(LEFT(AR86,LEN(AR86)-2),TRA_Mapping!$C:$C,TRA_Mapping!$B:$B),TRA_Pollutants!$B:$B,TRA_Pollutants!AM:AM)*_xlfn.XLOOKUP(_xlfn.XLOOKUP(LEFT(AR86,LEN(AR86)-2),TRA_Mapping!$C:$C,TRA_Mapping!$B:$B),TRA_Pollutants!$B:$B,TRA_Pollutants!$E:$E)</f>
        <v>4.0467985788910357E-3</v>
      </c>
    </row>
    <row r="87" spans="5:48">
      <c r="E87" t="s">
        <v>1922</v>
      </c>
      <c r="F87">
        <f>'TRA TECH'!$Q$1</f>
        <v>2020</v>
      </c>
      <c r="G87" t="str">
        <f t="shared" si="8"/>
        <v>TRAGSL</v>
      </c>
      <c r="H87" t="str">
        <f>'TRA TECH'!$J102</f>
        <v>TRAFRECLTHEVTGSL20</v>
      </c>
      <c r="I87" t="str">
        <f>'TRA TECH'!$H102</f>
        <v>TRAGSL</v>
      </c>
      <c r="K87" t="str">
        <f t="shared" si="9"/>
        <v>TRANOX</v>
      </c>
      <c r="L87" s="313">
        <f>_xlfn.IFNA(_xlfn.XLOOKUP(_xlfn.XLOOKUP(LEFT(H87,LEN(H87)-2),TRA_Mapping!$C:$C,TRA_Mapping!$B:$B),TRA_Pollutants!$B:$B,TRA_Pollutants!$L:$L)*_xlfn.XLOOKUP(_xlfn.XLOOKUP(LEFT(H87,LEN(H87)-2),TRA_Mapping!$C:$C,TRA_Mapping!$B:$B),TRA_Pollutants!$B:$B,TRA_Pollutants!$E:$E),0)</f>
        <v>0.15423261494403598</v>
      </c>
      <c r="Q87" t="s">
        <v>1922</v>
      </c>
      <c r="R87">
        <f>'TRA TECH'!$Q$1</f>
        <v>2020</v>
      </c>
      <c r="S87" t="str">
        <f t="shared" si="10"/>
        <v>TRAGSL</v>
      </c>
      <c r="T87" t="str">
        <f>'TRA TECH'!$J102</f>
        <v>TRAFRECLTHEVTGSL20</v>
      </c>
      <c r="U87" t="str">
        <f>'TRA TECH'!$H102</f>
        <v>TRAGSL</v>
      </c>
      <c r="W87" t="str">
        <f t="shared" si="11"/>
        <v>TRASO2</v>
      </c>
      <c r="X87" s="313">
        <f>_xlfn.IFNA(_xlfn.XLOOKUP(_xlfn.XLOOKUP(LEFT(T87,LEN(T87)-2),TRA_Mapping!$C:$C,TRA_Mapping!$B:$B),TRA_Pollutants!$B:$B,TRA_Pollutants!U:U)*_xlfn.XLOOKUP(_xlfn.XLOOKUP(LEFT(T87,LEN(T87)-2),TRA_Mapping!$C:$C,TRA_Mapping!$B:$B),TRA_Pollutants!$B:$B,TRA_Pollutants!$E:$E),0)</f>
        <v>9.9368272800550491E-4</v>
      </c>
      <c r="AC87" t="s">
        <v>1922</v>
      </c>
      <c r="AD87">
        <f>'TRA TECH'!$Q$1</f>
        <v>2020</v>
      </c>
      <c r="AE87" t="str">
        <f t="shared" si="12"/>
        <v>TRAGSL</v>
      </c>
      <c r="AF87" t="str">
        <f>'TRA TECH'!$J102</f>
        <v>TRAFRECLTHEVTGSL20</v>
      </c>
      <c r="AG87" t="str">
        <f>'TRA TECH'!$H102</f>
        <v>TRAGSL</v>
      </c>
      <c r="AI87" t="str">
        <f t="shared" si="13"/>
        <v>TRAPM25</v>
      </c>
      <c r="AJ87" s="313">
        <f>_xlfn.XLOOKUP(_xlfn.XLOOKUP(LEFT(AF87,LEN(AF87)-2),TRA_Mapping!$C:$C,TRA_Mapping!$B:$B),TRA_Pollutants!$B:$B,TRA_Pollutants!AD:AD)*_xlfn.XLOOKUP(_xlfn.XLOOKUP(LEFT(AF87,LEN(AF87)-2),TRA_Mapping!$C:$C,TRA_Mapping!$B:$B),TRA_Pollutants!$B:$B,TRA_Pollutants!$E:$E)</f>
        <v>1.3063155866530141E-2</v>
      </c>
      <c r="AO87" t="s">
        <v>1922</v>
      </c>
      <c r="AP87">
        <f>'TRA TECH'!$Q$1</f>
        <v>2020</v>
      </c>
      <c r="AQ87" t="str">
        <f t="shared" si="14"/>
        <v>TRAGSL</v>
      </c>
      <c r="AR87" t="str">
        <f>'TRA TECH'!$J102</f>
        <v>TRAFRECLTHEVTGSL20</v>
      </c>
      <c r="AS87" t="str">
        <f>'TRA TECH'!$H102</f>
        <v>TRAGSL</v>
      </c>
      <c r="AU87" t="str">
        <f t="shared" si="15"/>
        <v>TRAPM10</v>
      </c>
      <c r="AV87" s="313">
        <f>_xlfn.XLOOKUP(_xlfn.XLOOKUP(LEFT(AR87,LEN(AR87)-2),TRA_Mapping!$C:$C,TRA_Mapping!$B:$B),TRA_Pollutants!$B:$B,TRA_Pollutants!AM:AM)*_xlfn.XLOOKUP(_xlfn.XLOOKUP(LEFT(AR87,LEN(AR87)-2),TRA_Mapping!$C:$C,TRA_Mapping!$B:$B),TRA_Pollutants!$B:$B,TRA_Pollutants!$E:$E)</f>
        <v>4.0467985788910357E-3</v>
      </c>
    </row>
    <row r="88" spans="5:48">
      <c r="E88" t="s">
        <v>1922</v>
      </c>
      <c r="F88">
        <f>'TRA TECH'!$Q$1</f>
        <v>2020</v>
      </c>
      <c r="G88" t="str">
        <f t="shared" si="8"/>
        <v>TRAETH</v>
      </c>
      <c r="H88" t="str">
        <f>'TRA TECH'!$J103</f>
        <v>TRAFRECLTHEVTGSL20</v>
      </c>
      <c r="I88" t="str">
        <f>'TRA TECH'!$H103</f>
        <v>TRAETH</v>
      </c>
      <c r="K88" t="str">
        <f t="shared" si="9"/>
        <v>TRANOX</v>
      </c>
      <c r="L88" s="313">
        <f>_xlfn.IFNA(_xlfn.XLOOKUP(_xlfn.XLOOKUP(LEFT(H88,LEN(H88)-2),TRA_Mapping!$C:$C,TRA_Mapping!$B:$B),TRA_Pollutants!$B:$B,TRA_Pollutants!$L:$L)*_xlfn.XLOOKUP(_xlfn.XLOOKUP(LEFT(H88,LEN(H88)-2),TRA_Mapping!$C:$C,TRA_Mapping!$B:$B),TRA_Pollutants!$B:$B,TRA_Pollutants!$E:$E),0)</f>
        <v>0.15423261494403598</v>
      </c>
      <c r="Q88" t="s">
        <v>1922</v>
      </c>
      <c r="R88">
        <f>'TRA TECH'!$Q$1</f>
        <v>2020</v>
      </c>
      <c r="S88" t="str">
        <f t="shared" si="10"/>
        <v>TRAETH</v>
      </c>
      <c r="T88" t="str">
        <f>'TRA TECH'!$J103</f>
        <v>TRAFRECLTHEVTGSL20</v>
      </c>
      <c r="U88" t="str">
        <f>'TRA TECH'!$H103</f>
        <v>TRAETH</v>
      </c>
      <c r="W88" t="str">
        <f t="shared" si="11"/>
        <v>TRASO2</v>
      </c>
      <c r="X88" s="313">
        <f>_xlfn.IFNA(_xlfn.XLOOKUP(_xlfn.XLOOKUP(LEFT(T88,LEN(T88)-2),TRA_Mapping!$C:$C,TRA_Mapping!$B:$B),TRA_Pollutants!$B:$B,TRA_Pollutants!U:U)*_xlfn.XLOOKUP(_xlfn.XLOOKUP(LEFT(T88,LEN(T88)-2),TRA_Mapping!$C:$C,TRA_Mapping!$B:$B),TRA_Pollutants!$B:$B,TRA_Pollutants!$E:$E),0)</f>
        <v>9.9368272800550491E-4</v>
      </c>
      <c r="AC88" t="s">
        <v>1922</v>
      </c>
      <c r="AD88">
        <f>'TRA TECH'!$Q$1</f>
        <v>2020</v>
      </c>
      <c r="AE88" t="str">
        <f t="shared" si="12"/>
        <v>TRAETH</v>
      </c>
      <c r="AF88" t="str">
        <f>'TRA TECH'!$J103</f>
        <v>TRAFRECLTHEVTGSL20</v>
      </c>
      <c r="AG88" t="str">
        <f>'TRA TECH'!$H103</f>
        <v>TRAETH</v>
      </c>
      <c r="AI88" t="str">
        <f t="shared" si="13"/>
        <v>TRAPM25</v>
      </c>
      <c r="AJ88" s="313">
        <f>_xlfn.XLOOKUP(_xlfn.XLOOKUP(LEFT(AF88,LEN(AF88)-2),TRA_Mapping!$C:$C,TRA_Mapping!$B:$B),TRA_Pollutants!$B:$B,TRA_Pollutants!AD:AD)*_xlfn.XLOOKUP(_xlfn.XLOOKUP(LEFT(AF88,LEN(AF88)-2),TRA_Mapping!$C:$C,TRA_Mapping!$B:$B),TRA_Pollutants!$B:$B,TRA_Pollutants!$E:$E)</f>
        <v>1.3063155866530141E-2</v>
      </c>
      <c r="AO88" t="s">
        <v>1922</v>
      </c>
      <c r="AP88">
        <f>'TRA TECH'!$Q$1</f>
        <v>2020</v>
      </c>
      <c r="AQ88" t="str">
        <f t="shared" si="14"/>
        <v>TRAETH</v>
      </c>
      <c r="AR88" t="str">
        <f>'TRA TECH'!$J103</f>
        <v>TRAFRECLTHEVTGSL20</v>
      </c>
      <c r="AS88" t="str">
        <f>'TRA TECH'!$H103</f>
        <v>TRAETH</v>
      </c>
      <c r="AU88" t="str">
        <f t="shared" si="15"/>
        <v>TRAPM10</v>
      </c>
      <c r="AV88" s="313">
        <f>_xlfn.XLOOKUP(_xlfn.XLOOKUP(LEFT(AR88,LEN(AR88)-2),TRA_Mapping!$C:$C,TRA_Mapping!$B:$B),TRA_Pollutants!$B:$B,TRA_Pollutants!AM:AM)*_xlfn.XLOOKUP(_xlfn.XLOOKUP(LEFT(AR88,LEN(AR88)-2),TRA_Mapping!$C:$C,TRA_Mapping!$B:$B),TRA_Pollutants!$B:$B,TRA_Pollutants!$E:$E)</f>
        <v>4.0467985788910357E-3</v>
      </c>
    </row>
    <row r="89" spans="5:48">
      <c r="E89" t="s">
        <v>1922</v>
      </c>
      <c r="F89">
        <f>'TRA TECH'!$Q$1</f>
        <v>2020</v>
      </c>
      <c r="G89" t="str">
        <f t="shared" si="8"/>
        <v>TRAGSL</v>
      </c>
      <c r="H89" t="str">
        <f>'TRA TECH'!$J104</f>
        <v>TRAFRECLTHEVIGSL20</v>
      </c>
      <c r="I89" t="str">
        <f>'TRA TECH'!$H104</f>
        <v>TRAGSL</v>
      </c>
      <c r="K89" t="str">
        <f t="shared" si="9"/>
        <v>TRANOX</v>
      </c>
      <c r="L89" s="313">
        <f>_xlfn.IFNA(_xlfn.XLOOKUP(_xlfn.XLOOKUP(LEFT(H89,LEN(H89)-2),TRA_Mapping!$C:$C,TRA_Mapping!$B:$B),TRA_Pollutants!$B:$B,TRA_Pollutants!$L:$L)*_xlfn.XLOOKUP(_xlfn.XLOOKUP(LEFT(H89,LEN(H89)-2),TRA_Mapping!$C:$C,TRA_Mapping!$B:$B),TRA_Pollutants!$B:$B,TRA_Pollutants!$E:$E),0)</f>
        <v>0.15423261494403598</v>
      </c>
      <c r="Q89" t="s">
        <v>1922</v>
      </c>
      <c r="R89">
        <f>'TRA TECH'!$Q$1</f>
        <v>2020</v>
      </c>
      <c r="S89" t="str">
        <f t="shared" si="10"/>
        <v>TRAGSL</v>
      </c>
      <c r="T89" t="str">
        <f>'TRA TECH'!$J104</f>
        <v>TRAFRECLTHEVIGSL20</v>
      </c>
      <c r="U89" t="str">
        <f>'TRA TECH'!$H104</f>
        <v>TRAGSL</v>
      </c>
      <c r="W89" t="str">
        <f t="shared" si="11"/>
        <v>TRASO2</v>
      </c>
      <c r="X89" s="313">
        <f>_xlfn.IFNA(_xlfn.XLOOKUP(_xlfn.XLOOKUP(LEFT(T89,LEN(T89)-2),TRA_Mapping!$C:$C,TRA_Mapping!$B:$B),TRA_Pollutants!$B:$B,TRA_Pollutants!U:U)*_xlfn.XLOOKUP(_xlfn.XLOOKUP(LEFT(T89,LEN(T89)-2),TRA_Mapping!$C:$C,TRA_Mapping!$B:$B),TRA_Pollutants!$B:$B,TRA_Pollutants!$E:$E),0)</f>
        <v>9.9368272800550491E-4</v>
      </c>
      <c r="AC89" t="s">
        <v>1922</v>
      </c>
      <c r="AD89">
        <f>'TRA TECH'!$Q$1</f>
        <v>2020</v>
      </c>
      <c r="AE89" t="str">
        <f t="shared" si="12"/>
        <v>TRAGSL</v>
      </c>
      <c r="AF89" t="str">
        <f>'TRA TECH'!$J104</f>
        <v>TRAFRECLTHEVIGSL20</v>
      </c>
      <c r="AG89" t="str">
        <f>'TRA TECH'!$H104</f>
        <v>TRAGSL</v>
      </c>
      <c r="AI89" t="str">
        <f t="shared" si="13"/>
        <v>TRAPM25</v>
      </c>
      <c r="AJ89" s="313">
        <f>_xlfn.XLOOKUP(_xlfn.XLOOKUP(LEFT(AF89,LEN(AF89)-2),TRA_Mapping!$C:$C,TRA_Mapping!$B:$B),TRA_Pollutants!$B:$B,TRA_Pollutants!AD:AD)*_xlfn.XLOOKUP(_xlfn.XLOOKUP(LEFT(AF89,LEN(AF89)-2),TRA_Mapping!$C:$C,TRA_Mapping!$B:$B),TRA_Pollutants!$B:$B,TRA_Pollutants!$E:$E)</f>
        <v>1.3063155866530141E-2</v>
      </c>
      <c r="AO89" t="s">
        <v>1922</v>
      </c>
      <c r="AP89">
        <f>'TRA TECH'!$Q$1</f>
        <v>2020</v>
      </c>
      <c r="AQ89" t="str">
        <f t="shared" si="14"/>
        <v>TRAGSL</v>
      </c>
      <c r="AR89" t="str">
        <f>'TRA TECH'!$J104</f>
        <v>TRAFRECLTHEVIGSL20</v>
      </c>
      <c r="AS89" t="str">
        <f>'TRA TECH'!$H104</f>
        <v>TRAGSL</v>
      </c>
      <c r="AU89" t="str">
        <f t="shared" si="15"/>
        <v>TRAPM10</v>
      </c>
      <c r="AV89" s="313">
        <f>_xlfn.XLOOKUP(_xlfn.XLOOKUP(LEFT(AR89,LEN(AR89)-2),TRA_Mapping!$C:$C,TRA_Mapping!$B:$B),TRA_Pollutants!$B:$B,TRA_Pollutants!AM:AM)*_xlfn.XLOOKUP(_xlfn.XLOOKUP(LEFT(AR89,LEN(AR89)-2),TRA_Mapping!$C:$C,TRA_Mapping!$B:$B),TRA_Pollutants!$B:$B,TRA_Pollutants!$E:$E)</f>
        <v>4.0467985788910357E-3</v>
      </c>
    </row>
    <row r="90" spans="5:48">
      <c r="E90" t="s">
        <v>1922</v>
      </c>
      <c r="F90">
        <f>'TRA TECH'!$Q$1</f>
        <v>2020</v>
      </c>
      <c r="G90" t="str">
        <f t="shared" si="8"/>
        <v>TRAETH</v>
      </c>
      <c r="H90" t="str">
        <f>'TRA TECH'!$J105</f>
        <v>TRAFRECLTHEVIGSL20</v>
      </c>
      <c r="I90" t="str">
        <f>'TRA TECH'!$H105</f>
        <v>TRAETH</v>
      </c>
      <c r="K90" t="str">
        <f t="shared" si="9"/>
        <v>TRANOX</v>
      </c>
      <c r="L90" s="313">
        <f>_xlfn.IFNA(_xlfn.XLOOKUP(_xlfn.XLOOKUP(LEFT(H90,LEN(H90)-2),TRA_Mapping!$C:$C,TRA_Mapping!$B:$B),TRA_Pollutants!$B:$B,TRA_Pollutants!$L:$L)*_xlfn.XLOOKUP(_xlfn.XLOOKUP(LEFT(H90,LEN(H90)-2),TRA_Mapping!$C:$C,TRA_Mapping!$B:$B),TRA_Pollutants!$B:$B,TRA_Pollutants!$E:$E),0)</f>
        <v>0.15423261494403598</v>
      </c>
      <c r="Q90" t="s">
        <v>1922</v>
      </c>
      <c r="R90">
        <f>'TRA TECH'!$Q$1</f>
        <v>2020</v>
      </c>
      <c r="S90" t="str">
        <f t="shared" si="10"/>
        <v>TRAETH</v>
      </c>
      <c r="T90" t="str">
        <f>'TRA TECH'!$J105</f>
        <v>TRAFRECLTHEVIGSL20</v>
      </c>
      <c r="U90" t="str">
        <f>'TRA TECH'!$H105</f>
        <v>TRAETH</v>
      </c>
      <c r="W90" t="str">
        <f t="shared" si="11"/>
        <v>TRASO2</v>
      </c>
      <c r="X90" s="313">
        <f>_xlfn.IFNA(_xlfn.XLOOKUP(_xlfn.XLOOKUP(LEFT(T90,LEN(T90)-2),TRA_Mapping!$C:$C,TRA_Mapping!$B:$B),TRA_Pollutants!$B:$B,TRA_Pollutants!U:U)*_xlfn.XLOOKUP(_xlfn.XLOOKUP(LEFT(T90,LEN(T90)-2),TRA_Mapping!$C:$C,TRA_Mapping!$B:$B),TRA_Pollutants!$B:$B,TRA_Pollutants!$E:$E),0)</f>
        <v>9.9368272800550491E-4</v>
      </c>
      <c r="AC90" t="s">
        <v>1922</v>
      </c>
      <c r="AD90">
        <f>'TRA TECH'!$Q$1</f>
        <v>2020</v>
      </c>
      <c r="AE90" t="str">
        <f t="shared" si="12"/>
        <v>TRAETH</v>
      </c>
      <c r="AF90" t="str">
        <f>'TRA TECH'!$J105</f>
        <v>TRAFRECLTHEVIGSL20</v>
      </c>
      <c r="AG90" t="str">
        <f>'TRA TECH'!$H105</f>
        <v>TRAETH</v>
      </c>
      <c r="AI90" t="str">
        <f t="shared" si="13"/>
        <v>TRAPM25</v>
      </c>
      <c r="AJ90" s="313">
        <f>_xlfn.XLOOKUP(_xlfn.XLOOKUP(LEFT(AF90,LEN(AF90)-2),TRA_Mapping!$C:$C,TRA_Mapping!$B:$B),TRA_Pollutants!$B:$B,TRA_Pollutants!AD:AD)*_xlfn.XLOOKUP(_xlfn.XLOOKUP(LEFT(AF90,LEN(AF90)-2),TRA_Mapping!$C:$C,TRA_Mapping!$B:$B),TRA_Pollutants!$B:$B,TRA_Pollutants!$E:$E)</f>
        <v>1.3063155866530141E-2</v>
      </c>
      <c r="AO90" t="s">
        <v>1922</v>
      </c>
      <c r="AP90">
        <f>'TRA TECH'!$Q$1</f>
        <v>2020</v>
      </c>
      <c r="AQ90" t="str">
        <f t="shared" si="14"/>
        <v>TRAETH</v>
      </c>
      <c r="AR90" t="str">
        <f>'TRA TECH'!$J105</f>
        <v>TRAFRECLTHEVIGSL20</v>
      </c>
      <c r="AS90" t="str">
        <f>'TRA TECH'!$H105</f>
        <v>TRAETH</v>
      </c>
      <c r="AU90" t="str">
        <f t="shared" si="15"/>
        <v>TRAPM10</v>
      </c>
      <c r="AV90" s="313">
        <f>_xlfn.XLOOKUP(_xlfn.XLOOKUP(LEFT(AR90,LEN(AR90)-2),TRA_Mapping!$C:$C,TRA_Mapping!$B:$B),TRA_Pollutants!$B:$B,TRA_Pollutants!AM:AM)*_xlfn.XLOOKUP(_xlfn.XLOOKUP(LEFT(AR90,LEN(AR90)-2),TRA_Mapping!$C:$C,TRA_Mapping!$B:$B),TRA_Pollutants!$B:$B,TRA_Pollutants!$E:$E)</f>
        <v>4.0467985788910357E-3</v>
      </c>
    </row>
    <row r="91" spans="5:48">
      <c r="E91" t="s">
        <v>1922</v>
      </c>
      <c r="F91">
        <f>'TRA TECH'!$Q$1</f>
        <v>2020</v>
      </c>
      <c r="G91" t="str">
        <f t="shared" si="8"/>
        <v>TRAGSL</v>
      </c>
      <c r="H91" t="str">
        <f>'TRA TECH'!$J106</f>
        <v>TRAFRECLTHEVIGSL20</v>
      </c>
      <c r="I91" t="str">
        <f>'TRA TECH'!$H106</f>
        <v>TRAGSL</v>
      </c>
      <c r="K91" t="str">
        <f t="shared" si="9"/>
        <v>TRANOX</v>
      </c>
      <c r="L91" s="313">
        <f>_xlfn.IFNA(_xlfn.XLOOKUP(_xlfn.XLOOKUP(LEFT(H91,LEN(H91)-2),TRA_Mapping!$C:$C,TRA_Mapping!$B:$B),TRA_Pollutants!$B:$B,TRA_Pollutants!$L:$L)*_xlfn.XLOOKUP(_xlfn.XLOOKUP(LEFT(H91,LEN(H91)-2),TRA_Mapping!$C:$C,TRA_Mapping!$B:$B),TRA_Pollutants!$B:$B,TRA_Pollutants!$E:$E),0)</f>
        <v>0.15423261494403598</v>
      </c>
      <c r="Q91" t="s">
        <v>1922</v>
      </c>
      <c r="R91">
        <f>'TRA TECH'!$Q$1</f>
        <v>2020</v>
      </c>
      <c r="S91" t="str">
        <f t="shared" si="10"/>
        <v>TRAGSL</v>
      </c>
      <c r="T91" t="str">
        <f>'TRA TECH'!$J106</f>
        <v>TRAFRECLTHEVIGSL20</v>
      </c>
      <c r="U91" t="str">
        <f>'TRA TECH'!$H106</f>
        <v>TRAGSL</v>
      </c>
      <c r="W91" t="str">
        <f t="shared" si="11"/>
        <v>TRASO2</v>
      </c>
      <c r="X91" s="313">
        <f>_xlfn.IFNA(_xlfn.XLOOKUP(_xlfn.XLOOKUP(LEFT(T91,LEN(T91)-2),TRA_Mapping!$C:$C,TRA_Mapping!$B:$B),TRA_Pollutants!$B:$B,TRA_Pollutants!U:U)*_xlfn.XLOOKUP(_xlfn.XLOOKUP(LEFT(T91,LEN(T91)-2),TRA_Mapping!$C:$C,TRA_Mapping!$B:$B),TRA_Pollutants!$B:$B,TRA_Pollutants!$E:$E),0)</f>
        <v>9.9368272800550491E-4</v>
      </c>
      <c r="AC91" t="s">
        <v>1922</v>
      </c>
      <c r="AD91">
        <f>'TRA TECH'!$Q$1</f>
        <v>2020</v>
      </c>
      <c r="AE91" t="str">
        <f t="shared" si="12"/>
        <v>TRAGSL</v>
      </c>
      <c r="AF91" t="str">
        <f>'TRA TECH'!$J106</f>
        <v>TRAFRECLTHEVIGSL20</v>
      </c>
      <c r="AG91" t="str">
        <f>'TRA TECH'!$H106</f>
        <v>TRAGSL</v>
      </c>
      <c r="AI91" t="str">
        <f t="shared" si="13"/>
        <v>TRAPM25</v>
      </c>
      <c r="AJ91" s="313">
        <f>_xlfn.XLOOKUP(_xlfn.XLOOKUP(LEFT(AF91,LEN(AF91)-2),TRA_Mapping!$C:$C,TRA_Mapping!$B:$B),TRA_Pollutants!$B:$B,TRA_Pollutants!AD:AD)*_xlfn.XLOOKUP(_xlfn.XLOOKUP(LEFT(AF91,LEN(AF91)-2),TRA_Mapping!$C:$C,TRA_Mapping!$B:$B),TRA_Pollutants!$B:$B,TRA_Pollutants!$E:$E)</f>
        <v>1.3063155866530141E-2</v>
      </c>
      <c r="AO91" t="s">
        <v>1922</v>
      </c>
      <c r="AP91">
        <f>'TRA TECH'!$Q$1</f>
        <v>2020</v>
      </c>
      <c r="AQ91" t="str">
        <f t="shared" si="14"/>
        <v>TRAGSL</v>
      </c>
      <c r="AR91" t="str">
        <f>'TRA TECH'!$J106</f>
        <v>TRAFRECLTHEVIGSL20</v>
      </c>
      <c r="AS91" t="str">
        <f>'TRA TECH'!$H106</f>
        <v>TRAGSL</v>
      </c>
      <c r="AU91" t="str">
        <f t="shared" si="15"/>
        <v>TRAPM10</v>
      </c>
      <c r="AV91" s="313">
        <f>_xlfn.XLOOKUP(_xlfn.XLOOKUP(LEFT(AR91,LEN(AR91)-2),TRA_Mapping!$C:$C,TRA_Mapping!$B:$B),TRA_Pollutants!$B:$B,TRA_Pollutants!AM:AM)*_xlfn.XLOOKUP(_xlfn.XLOOKUP(LEFT(AR91,LEN(AR91)-2),TRA_Mapping!$C:$C,TRA_Mapping!$B:$B),TRA_Pollutants!$B:$B,TRA_Pollutants!$E:$E)</f>
        <v>4.0467985788910357E-3</v>
      </c>
    </row>
    <row r="92" spans="5:48">
      <c r="E92" t="s">
        <v>1922</v>
      </c>
      <c r="F92">
        <f>'TRA TECH'!$Q$1</f>
        <v>2020</v>
      </c>
      <c r="G92" t="str">
        <f t="shared" si="8"/>
        <v>TRAETH</v>
      </c>
      <c r="H92" t="str">
        <f>'TRA TECH'!$J107</f>
        <v>TRAFRECLTHEVIGSL20</v>
      </c>
      <c r="I92" t="str">
        <f>'TRA TECH'!$H107</f>
        <v>TRAETH</v>
      </c>
      <c r="K92" t="str">
        <f t="shared" si="9"/>
        <v>TRANOX</v>
      </c>
      <c r="L92" s="313">
        <f>_xlfn.IFNA(_xlfn.XLOOKUP(_xlfn.XLOOKUP(LEFT(H92,LEN(H92)-2),TRA_Mapping!$C:$C,TRA_Mapping!$B:$B),TRA_Pollutants!$B:$B,TRA_Pollutants!$L:$L)*_xlfn.XLOOKUP(_xlfn.XLOOKUP(LEFT(H92,LEN(H92)-2),TRA_Mapping!$C:$C,TRA_Mapping!$B:$B),TRA_Pollutants!$B:$B,TRA_Pollutants!$E:$E),0)</f>
        <v>0.15423261494403598</v>
      </c>
      <c r="Q92" t="s">
        <v>1922</v>
      </c>
      <c r="R92">
        <f>'TRA TECH'!$Q$1</f>
        <v>2020</v>
      </c>
      <c r="S92" t="str">
        <f t="shared" si="10"/>
        <v>TRAETH</v>
      </c>
      <c r="T92" t="str">
        <f>'TRA TECH'!$J107</f>
        <v>TRAFRECLTHEVIGSL20</v>
      </c>
      <c r="U92" t="str">
        <f>'TRA TECH'!$H107</f>
        <v>TRAETH</v>
      </c>
      <c r="W92" t="str">
        <f t="shared" si="11"/>
        <v>TRASO2</v>
      </c>
      <c r="X92" s="313">
        <f>_xlfn.IFNA(_xlfn.XLOOKUP(_xlfn.XLOOKUP(LEFT(T92,LEN(T92)-2),TRA_Mapping!$C:$C,TRA_Mapping!$B:$B),TRA_Pollutants!$B:$B,TRA_Pollutants!U:U)*_xlfn.XLOOKUP(_xlfn.XLOOKUP(LEFT(T92,LEN(T92)-2),TRA_Mapping!$C:$C,TRA_Mapping!$B:$B),TRA_Pollutants!$B:$B,TRA_Pollutants!$E:$E),0)</f>
        <v>9.9368272800550491E-4</v>
      </c>
      <c r="AC92" t="s">
        <v>1922</v>
      </c>
      <c r="AD92">
        <f>'TRA TECH'!$Q$1</f>
        <v>2020</v>
      </c>
      <c r="AE92" t="str">
        <f t="shared" si="12"/>
        <v>TRAETH</v>
      </c>
      <c r="AF92" t="str">
        <f>'TRA TECH'!$J107</f>
        <v>TRAFRECLTHEVIGSL20</v>
      </c>
      <c r="AG92" t="str">
        <f>'TRA TECH'!$H107</f>
        <v>TRAETH</v>
      </c>
      <c r="AI92" t="str">
        <f t="shared" si="13"/>
        <v>TRAPM25</v>
      </c>
      <c r="AJ92" s="313">
        <f>_xlfn.XLOOKUP(_xlfn.XLOOKUP(LEFT(AF92,LEN(AF92)-2),TRA_Mapping!$C:$C,TRA_Mapping!$B:$B),TRA_Pollutants!$B:$B,TRA_Pollutants!AD:AD)*_xlfn.XLOOKUP(_xlfn.XLOOKUP(LEFT(AF92,LEN(AF92)-2),TRA_Mapping!$C:$C,TRA_Mapping!$B:$B),TRA_Pollutants!$B:$B,TRA_Pollutants!$E:$E)</f>
        <v>1.3063155866530141E-2</v>
      </c>
      <c r="AO92" t="s">
        <v>1922</v>
      </c>
      <c r="AP92">
        <f>'TRA TECH'!$Q$1</f>
        <v>2020</v>
      </c>
      <c r="AQ92" t="str">
        <f t="shared" si="14"/>
        <v>TRAETH</v>
      </c>
      <c r="AR92" t="str">
        <f>'TRA TECH'!$J107</f>
        <v>TRAFRECLTHEVIGSL20</v>
      </c>
      <c r="AS92" t="str">
        <f>'TRA TECH'!$H107</f>
        <v>TRAETH</v>
      </c>
      <c r="AU92" t="str">
        <f t="shared" si="15"/>
        <v>TRAPM10</v>
      </c>
      <c r="AV92" s="313">
        <f>_xlfn.XLOOKUP(_xlfn.XLOOKUP(LEFT(AR92,LEN(AR92)-2),TRA_Mapping!$C:$C,TRA_Mapping!$B:$B),TRA_Pollutants!$B:$B,TRA_Pollutants!AM:AM)*_xlfn.XLOOKUP(_xlfn.XLOOKUP(LEFT(AR92,LEN(AR92)-2),TRA_Mapping!$C:$C,TRA_Mapping!$B:$B),TRA_Pollutants!$B:$B,TRA_Pollutants!$E:$E)</f>
        <v>4.0467985788910357E-3</v>
      </c>
    </row>
    <row r="93" spans="5:48">
      <c r="E93" t="s">
        <v>1922</v>
      </c>
      <c r="F93">
        <f>'TRA TECH'!$Q$1</f>
        <v>2020</v>
      </c>
      <c r="G93" t="str">
        <f t="shared" si="8"/>
        <v>TRAGSL</v>
      </c>
      <c r="H93" t="str">
        <f>'TRA TECH'!$J108</f>
        <v>TRAFRECLTHEVPGSL20</v>
      </c>
      <c r="I93" t="str">
        <f>'TRA TECH'!$H108</f>
        <v>TRAGSL</v>
      </c>
      <c r="K93" t="str">
        <f t="shared" si="9"/>
        <v>TRANOX</v>
      </c>
      <c r="L93" s="313">
        <f>_xlfn.IFNA(_xlfn.XLOOKUP(_xlfn.XLOOKUP(LEFT(H93,LEN(H93)-2),TRA_Mapping!$C:$C,TRA_Mapping!$B:$B),TRA_Pollutants!$B:$B,TRA_Pollutants!$L:$L)*_xlfn.XLOOKUP(_xlfn.XLOOKUP(LEFT(H93,LEN(H93)-2),TRA_Mapping!$C:$C,TRA_Mapping!$B:$B),TRA_Pollutants!$B:$B,TRA_Pollutants!$E:$E),0)</f>
        <v>0.15423261494403598</v>
      </c>
      <c r="Q93" t="s">
        <v>1922</v>
      </c>
      <c r="R93">
        <f>'TRA TECH'!$Q$1</f>
        <v>2020</v>
      </c>
      <c r="S93" t="str">
        <f t="shared" si="10"/>
        <v>TRAGSL</v>
      </c>
      <c r="T93" t="str">
        <f>'TRA TECH'!$J108</f>
        <v>TRAFRECLTHEVPGSL20</v>
      </c>
      <c r="U93" t="str">
        <f>'TRA TECH'!$H108</f>
        <v>TRAGSL</v>
      </c>
      <c r="W93" t="str">
        <f t="shared" si="11"/>
        <v>TRASO2</v>
      </c>
      <c r="X93" s="313">
        <f>_xlfn.IFNA(_xlfn.XLOOKUP(_xlfn.XLOOKUP(LEFT(T93,LEN(T93)-2),TRA_Mapping!$C:$C,TRA_Mapping!$B:$B),TRA_Pollutants!$B:$B,TRA_Pollutants!U:U)*_xlfn.XLOOKUP(_xlfn.XLOOKUP(LEFT(T93,LEN(T93)-2),TRA_Mapping!$C:$C,TRA_Mapping!$B:$B),TRA_Pollutants!$B:$B,TRA_Pollutants!$E:$E),0)</f>
        <v>9.9368272800550491E-4</v>
      </c>
      <c r="AC93" t="s">
        <v>1922</v>
      </c>
      <c r="AD93">
        <f>'TRA TECH'!$Q$1</f>
        <v>2020</v>
      </c>
      <c r="AE93" t="str">
        <f t="shared" si="12"/>
        <v>TRAGSL</v>
      </c>
      <c r="AF93" t="str">
        <f>'TRA TECH'!$J108</f>
        <v>TRAFRECLTHEVPGSL20</v>
      </c>
      <c r="AG93" t="str">
        <f>'TRA TECH'!$H108</f>
        <v>TRAGSL</v>
      </c>
      <c r="AI93" t="str">
        <f t="shared" si="13"/>
        <v>TRAPM25</v>
      </c>
      <c r="AJ93" s="313">
        <f>_xlfn.XLOOKUP(_xlfn.XLOOKUP(LEFT(AF93,LEN(AF93)-2),TRA_Mapping!$C:$C,TRA_Mapping!$B:$B),TRA_Pollutants!$B:$B,TRA_Pollutants!AD:AD)*_xlfn.XLOOKUP(_xlfn.XLOOKUP(LEFT(AF93,LEN(AF93)-2),TRA_Mapping!$C:$C,TRA_Mapping!$B:$B),TRA_Pollutants!$B:$B,TRA_Pollutants!$E:$E)</f>
        <v>1.3063155866530141E-2</v>
      </c>
      <c r="AO93" t="s">
        <v>1922</v>
      </c>
      <c r="AP93">
        <f>'TRA TECH'!$Q$1</f>
        <v>2020</v>
      </c>
      <c r="AQ93" t="str">
        <f t="shared" si="14"/>
        <v>TRAGSL</v>
      </c>
      <c r="AR93" t="str">
        <f>'TRA TECH'!$J108</f>
        <v>TRAFRECLTHEVPGSL20</v>
      </c>
      <c r="AS93" t="str">
        <f>'TRA TECH'!$H108</f>
        <v>TRAGSL</v>
      </c>
      <c r="AU93" t="str">
        <f t="shared" si="15"/>
        <v>TRAPM10</v>
      </c>
      <c r="AV93" s="313">
        <f>_xlfn.XLOOKUP(_xlfn.XLOOKUP(LEFT(AR93,LEN(AR93)-2),TRA_Mapping!$C:$C,TRA_Mapping!$B:$B),TRA_Pollutants!$B:$B,TRA_Pollutants!AM:AM)*_xlfn.XLOOKUP(_xlfn.XLOOKUP(LEFT(AR93,LEN(AR93)-2),TRA_Mapping!$C:$C,TRA_Mapping!$B:$B),TRA_Pollutants!$B:$B,TRA_Pollutants!$E:$E)</f>
        <v>4.0467985788910357E-3</v>
      </c>
    </row>
    <row r="94" spans="5:48">
      <c r="E94" t="s">
        <v>1922</v>
      </c>
      <c r="F94">
        <f>'TRA TECH'!$Q$1</f>
        <v>2020</v>
      </c>
      <c r="G94" t="str">
        <f t="shared" si="8"/>
        <v>TRAETH</v>
      </c>
      <c r="H94" t="str">
        <f>'TRA TECH'!$J109</f>
        <v>TRAFRECLTHEVPGSL20</v>
      </c>
      <c r="I94" t="str">
        <f>'TRA TECH'!$H109</f>
        <v>TRAETH</v>
      </c>
      <c r="K94" t="str">
        <f t="shared" si="9"/>
        <v>TRANOX</v>
      </c>
      <c r="L94" s="313">
        <f>_xlfn.IFNA(_xlfn.XLOOKUP(_xlfn.XLOOKUP(LEFT(H94,LEN(H94)-2),TRA_Mapping!$C:$C,TRA_Mapping!$B:$B),TRA_Pollutants!$B:$B,TRA_Pollutants!$L:$L)*_xlfn.XLOOKUP(_xlfn.XLOOKUP(LEFT(H94,LEN(H94)-2),TRA_Mapping!$C:$C,TRA_Mapping!$B:$B),TRA_Pollutants!$B:$B,TRA_Pollutants!$E:$E),0)</f>
        <v>0.15423261494403598</v>
      </c>
      <c r="Q94" t="s">
        <v>1922</v>
      </c>
      <c r="R94">
        <f>'TRA TECH'!$Q$1</f>
        <v>2020</v>
      </c>
      <c r="S94" t="str">
        <f t="shared" si="10"/>
        <v>TRAETH</v>
      </c>
      <c r="T94" t="str">
        <f>'TRA TECH'!$J109</f>
        <v>TRAFRECLTHEVPGSL20</v>
      </c>
      <c r="U94" t="str">
        <f>'TRA TECH'!$H109</f>
        <v>TRAETH</v>
      </c>
      <c r="W94" t="str">
        <f t="shared" si="11"/>
        <v>TRASO2</v>
      </c>
      <c r="X94" s="313">
        <f>_xlfn.IFNA(_xlfn.XLOOKUP(_xlfn.XLOOKUP(LEFT(T94,LEN(T94)-2),TRA_Mapping!$C:$C,TRA_Mapping!$B:$B),TRA_Pollutants!$B:$B,TRA_Pollutants!U:U)*_xlfn.XLOOKUP(_xlfn.XLOOKUP(LEFT(T94,LEN(T94)-2),TRA_Mapping!$C:$C,TRA_Mapping!$B:$B),TRA_Pollutants!$B:$B,TRA_Pollutants!$E:$E),0)</f>
        <v>9.9368272800550491E-4</v>
      </c>
      <c r="AC94" t="s">
        <v>1922</v>
      </c>
      <c r="AD94">
        <f>'TRA TECH'!$Q$1</f>
        <v>2020</v>
      </c>
      <c r="AE94" t="str">
        <f t="shared" si="12"/>
        <v>TRAETH</v>
      </c>
      <c r="AF94" t="str">
        <f>'TRA TECH'!$J109</f>
        <v>TRAFRECLTHEVPGSL20</v>
      </c>
      <c r="AG94" t="str">
        <f>'TRA TECH'!$H109</f>
        <v>TRAETH</v>
      </c>
      <c r="AI94" t="str">
        <f t="shared" si="13"/>
        <v>TRAPM25</v>
      </c>
      <c r="AJ94" s="313">
        <f>_xlfn.XLOOKUP(_xlfn.XLOOKUP(LEFT(AF94,LEN(AF94)-2),TRA_Mapping!$C:$C,TRA_Mapping!$B:$B),TRA_Pollutants!$B:$B,TRA_Pollutants!AD:AD)*_xlfn.XLOOKUP(_xlfn.XLOOKUP(LEFT(AF94,LEN(AF94)-2),TRA_Mapping!$C:$C,TRA_Mapping!$B:$B),TRA_Pollutants!$B:$B,TRA_Pollutants!$E:$E)</f>
        <v>1.3063155866530141E-2</v>
      </c>
      <c r="AO94" t="s">
        <v>1922</v>
      </c>
      <c r="AP94">
        <f>'TRA TECH'!$Q$1</f>
        <v>2020</v>
      </c>
      <c r="AQ94" t="str">
        <f t="shared" si="14"/>
        <v>TRAETH</v>
      </c>
      <c r="AR94" t="str">
        <f>'TRA TECH'!$J109</f>
        <v>TRAFRECLTHEVPGSL20</v>
      </c>
      <c r="AS94" t="str">
        <f>'TRA TECH'!$H109</f>
        <v>TRAETH</v>
      </c>
      <c r="AU94" t="str">
        <f t="shared" si="15"/>
        <v>TRAPM10</v>
      </c>
      <c r="AV94" s="313">
        <f>_xlfn.XLOOKUP(_xlfn.XLOOKUP(LEFT(AR94,LEN(AR94)-2),TRA_Mapping!$C:$C,TRA_Mapping!$B:$B),TRA_Pollutants!$B:$B,TRA_Pollutants!AM:AM)*_xlfn.XLOOKUP(_xlfn.XLOOKUP(LEFT(AR94,LEN(AR94)-2),TRA_Mapping!$C:$C,TRA_Mapping!$B:$B),TRA_Pollutants!$B:$B,TRA_Pollutants!$E:$E)</f>
        <v>4.0467985788910357E-3</v>
      </c>
    </row>
    <row r="95" spans="5:48">
      <c r="E95" t="s">
        <v>1922</v>
      </c>
      <c r="F95">
        <f>'TRA TECH'!$Q$1</f>
        <v>2020</v>
      </c>
      <c r="G95" t="str">
        <f t="shared" si="8"/>
        <v>TRAGSL</v>
      </c>
      <c r="H95" t="str">
        <f>'TRA TECH'!$J110</f>
        <v>TRAFRECLTPHEVPGSL20</v>
      </c>
      <c r="I95" t="str">
        <f>'TRA TECH'!$H110</f>
        <v>TRAGSL</v>
      </c>
      <c r="K95" t="str">
        <f t="shared" si="9"/>
        <v>TRANOX</v>
      </c>
      <c r="L95" s="313">
        <f>_xlfn.IFNA(_xlfn.XLOOKUP(_xlfn.XLOOKUP(LEFT(H95,LEN(H95)-2),TRA_Mapping!$C:$C,TRA_Mapping!$B:$B),TRA_Pollutants!$B:$B,TRA_Pollutants!$L:$L)*_xlfn.XLOOKUP(_xlfn.XLOOKUP(LEFT(H95,LEN(H95)-2),TRA_Mapping!$C:$C,TRA_Mapping!$B:$B),TRA_Pollutants!$B:$B,TRA_Pollutants!$E:$E),0)</f>
        <v>0.15423261494403598</v>
      </c>
      <c r="Q95" t="s">
        <v>1922</v>
      </c>
      <c r="R95">
        <f>'TRA TECH'!$Q$1</f>
        <v>2020</v>
      </c>
      <c r="S95" t="str">
        <f t="shared" si="10"/>
        <v>TRAGSL</v>
      </c>
      <c r="T95" t="str">
        <f>'TRA TECH'!$J110</f>
        <v>TRAFRECLTPHEVPGSL20</v>
      </c>
      <c r="U95" t="str">
        <f>'TRA TECH'!$H110</f>
        <v>TRAGSL</v>
      </c>
      <c r="W95" t="str">
        <f t="shared" si="11"/>
        <v>TRASO2</v>
      </c>
      <c r="X95" s="313">
        <f>_xlfn.IFNA(_xlfn.XLOOKUP(_xlfn.XLOOKUP(LEFT(T95,LEN(T95)-2),TRA_Mapping!$C:$C,TRA_Mapping!$B:$B),TRA_Pollutants!$B:$B,TRA_Pollutants!U:U)*_xlfn.XLOOKUP(_xlfn.XLOOKUP(LEFT(T95,LEN(T95)-2),TRA_Mapping!$C:$C,TRA_Mapping!$B:$B),TRA_Pollutants!$B:$B,TRA_Pollutants!$E:$E),0)</f>
        <v>9.9368272800550491E-4</v>
      </c>
      <c r="AC95" t="s">
        <v>1922</v>
      </c>
      <c r="AD95">
        <f>'TRA TECH'!$Q$1</f>
        <v>2020</v>
      </c>
      <c r="AE95" t="str">
        <f t="shared" si="12"/>
        <v>TRAGSL</v>
      </c>
      <c r="AF95" t="str">
        <f>'TRA TECH'!$J110</f>
        <v>TRAFRECLTPHEVPGSL20</v>
      </c>
      <c r="AG95" t="str">
        <f>'TRA TECH'!$H110</f>
        <v>TRAGSL</v>
      </c>
      <c r="AI95" t="str">
        <f t="shared" si="13"/>
        <v>TRAPM25</v>
      </c>
      <c r="AJ95" s="313">
        <f>_xlfn.XLOOKUP(_xlfn.XLOOKUP(LEFT(AF95,LEN(AF95)-2),TRA_Mapping!$C:$C,TRA_Mapping!$B:$B),TRA_Pollutants!$B:$B,TRA_Pollutants!AD:AD)*_xlfn.XLOOKUP(_xlfn.XLOOKUP(LEFT(AF95,LEN(AF95)-2),TRA_Mapping!$C:$C,TRA_Mapping!$B:$B),TRA_Pollutants!$B:$B,TRA_Pollutants!$E:$E)</f>
        <v>1.3063155866530141E-2</v>
      </c>
      <c r="AO95" t="s">
        <v>1922</v>
      </c>
      <c r="AP95">
        <f>'TRA TECH'!$Q$1</f>
        <v>2020</v>
      </c>
      <c r="AQ95" t="str">
        <f t="shared" si="14"/>
        <v>TRAGSL</v>
      </c>
      <c r="AR95" t="str">
        <f>'TRA TECH'!$J110</f>
        <v>TRAFRECLTPHEVPGSL20</v>
      </c>
      <c r="AS95" t="str">
        <f>'TRA TECH'!$H110</f>
        <v>TRAGSL</v>
      </c>
      <c r="AU95" t="str">
        <f t="shared" si="15"/>
        <v>TRAPM10</v>
      </c>
      <c r="AV95" s="313">
        <f>_xlfn.XLOOKUP(_xlfn.XLOOKUP(LEFT(AR95,LEN(AR95)-2),TRA_Mapping!$C:$C,TRA_Mapping!$B:$B),TRA_Pollutants!$B:$B,TRA_Pollutants!AM:AM)*_xlfn.XLOOKUP(_xlfn.XLOOKUP(LEFT(AR95,LEN(AR95)-2),TRA_Mapping!$C:$C,TRA_Mapping!$B:$B),TRA_Pollutants!$B:$B,TRA_Pollutants!$E:$E)</f>
        <v>4.0467985788910357E-3</v>
      </c>
    </row>
    <row r="96" spans="5:48">
      <c r="E96" t="s">
        <v>1922</v>
      </c>
      <c r="F96">
        <f>'TRA TECH'!$Q$1</f>
        <v>2020</v>
      </c>
      <c r="G96" t="str">
        <f t="shared" si="8"/>
        <v>TRAETH</v>
      </c>
      <c r="H96" t="str">
        <f>'TRA TECH'!$J111</f>
        <v>TRAFRECLTPHEVPGSL20</v>
      </c>
      <c r="I96" t="str">
        <f>'TRA TECH'!$H111</f>
        <v>TRAETH</v>
      </c>
      <c r="K96" t="str">
        <f t="shared" si="9"/>
        <v>TRANOX</v>
      </c>
      <c r="L96" s="313">
        <f>_xlfn.IFNA(_xlfn.XLOOKUP(_xlfn.XLOOKUP(LEFT(H96,LEN(H96)-2),TRA_Mapping!$C:$C,TRA_Mapping!$B:$B),TRA_Pollutants!$B:$B,TRA_Pollutants!$L:$L)*_xlfn.XLOOKUP(_xlfn.XLOOKUP(LEFT(H96,LEN(H96)-2),TRA_Mapping!$C:$C,TRA_Mapping!$B:$B),TRA_Pollutants!$B:$B,TRA_Pollutants!$E:$E),0)</f>
        <v>0.15423261494403598</v>
      </c>
      <c r="Q96" t="s">
        <v>1922</v>
      </c>
      <c r="R96">
        <f>'TRA TECH'!$Q$1</f>
        <v>2020</v>
      </c>
      <c r="S96" t="str">
        <f t="shared" si="10"/>
        <v>TRAETH</v>
      </c>
      <c r="T96" t="str">
        <f>'TRA TECH'!$J111</f>
        <v>TRAFRECLTPHEVPGSL20</v>
      </c>
      <c r="U96" t="str">
        <f>'TRA TECH'!$H111</f>
        <v>TRAETH</v>
      </c>
      <c r="W96" t="str">
        <f t="shared" si="11"/>
        <v>TRASO2</v>
      </c>
      <c r="X96" s="313">
        <f>_xlfn.IFNA(_xlfn.XLOOKUP(_xlfn.XLOOKUP(LEFT(T96,LEN(T96)-2),TRA_Mapping!$C:$C,TRA_Mapping!$B:$B),TRA_Pollutants!$B:$B,TRA_Pollutants!U:U)*_xlfn.XLOOKUP(_xlfn.XLOOKUP(LEFT(T96,LEN(T96)-2),TRA_Mapping!$C:$C,TRA_Mapping!$B:$B),TRA_Pollutants!$B:$B,TRA_Pollutants!$E:$E),0)</f>
        <v>9.9368272800550491E-4</v>
      </c>
      <c r="AC96" t="s">
        <v>1922</v>
      </c>
      <c r="AD96">
        <f>'TRA TECH'!$Q$1</f>
        <v>2020</v>
      </c>
      <c r="AE96" t="str">
        <f t="shared" si="12"/>
        <v>TRAETH</v>
      </c>
      <c r="AF96" t="str">
        <f>'TRA TECH'!$J111</f>
        <v>TRAFRECLTPHEVPGSL20</v>
      </c>
      <c r="AG96" t="str">
        <f>'TRA TECH'!$H111</f>
        <v>TRAETH</v>
      </c>
      <c r="AI96" t="str">
        <f t="shared" si="13"/>
        <v>TRAPM25</v>
      </c>
      <c r="AJ96" s="313">
        <f>_xlfn.XLOOKUP(_xlfn.XLOOKUP(LEFT(AF96,LEN(AF96)-2),TRA_Mapping!$C:$C,TRA_Mapping!$B:$B),TRA_Pollutants!$B:$B,TRA_Pollutants!AD:AD)*_xlfn.XLOOKUP(_xlfn.XLOOKUP(LEFT(AF96,LEN(AF96)-2),TRA_Mapping!$C:$C,TRA_Mapping!$B:$B),TRA_Pollutants!$B:$B,TRA_Pollutants!$E:$E)</f>
        <v>1.3063155866530141E-2</v>
      </c>
      <c r="AO96" t="s">
        <v>1922</v>
      </c>
      <c r="AP96">
        <f>'TRA TECH'!$Q$1</f>
        <v>2020</v>
      </c>
      <c r="AQ96" t="str">
        <f t="shared" si="14"/>
        <v>TRAETH</v>
      </c>
      <c r="AR96" t="str">
        <f>'TRA TECH'!$J111</f>
        <v>TRAFRECLTPHEVPGSL20</v>
      </c>
      <c r="AS96" t="str">
        <f>'TRA TECH'!$H111</f>
        <v>TRAETH</v>
      </c>
      <c r="AU96" t="str">
        <f t="shared" si="15"/>
        <v>TRAPM10</v>
      </c>
      <c r="AV96" s="313">
        <f>_xlfn.XLOOKUP(_xlfn.XLOOKUP(LEFT(AR96,LEN(AR96)-2),TRA_Mapping!$C:$C,TRA_Mapping!$B:$B),TRA_Pollutants!$B:$B,TRA_Pollutants!AM:AM)*_xlfn.XLOOKUP(_xlfn.XLOOKUP(LEFT(AR96,LEN(AR96)-2),TRA_Mapping!$C:$C,TRA_Mapping!$B:$B),TRA_Pollutants!$B:$B,TRA_Pollutants!$E:$E)</f>
        <v>4.0467985788910357E-3</v>
      </c>
    </row>
    <row r="97" spans="5:48">
      <c r="E97" t="s">
        <v>1922</v>
      </c>
      <c r="F97">
        <f>'TRA TECH'!$Q$1</f>
        <v>2020</v>
      </c>
      <c r="G97" t="str">
        <f t="shared" si="8"/>
        <v>TRABAT</v>
      </c>
      <c r="H97" t="str">
        <f>'TRA TECH'!$J112</f>
        <v>TRAFRECLTPHEVPGSL20</v>
      </c>
      <c r="I97" t="str">
        <f>'TRA TECH'!$H112</f>
        <v>TRABAT</v>
      </c>
      <c r="K97" t="str">
        <f t="shared" si="9"/>
        <v>TRANOX</v>
      </c>
      <c r="L97" s="313">
        <f>_xlfn.IFNA(_xlfn.XLOOKUP(_xlfn.XLOOKUP(LEFT(H97,LEN(H97)-2),TRA_Mapping!$C:$C,TRA_Mapping!$B:$B),TRA_Pollutants!$B:$B,TRA_Pollutants!$L:$L)*_xlfn.XLOOKUP(_xlfn.XLOOKUP(LEFT(H97,LEN(H97)-2),TRA_Mapping!$C:$C,TRA_Mapping!$B:$B),TRA_Pollutants!$B:$B,TRA_Pollutants!$E:$E),0)</f>
        <v>0.15423261494403598</v>
      </c>
      <c r="Q97" t="s">
        <v>1922</v>
      </c>
      <c r="R97">
        <f>'TRA TECH'!$Q$1</f>
        <v>2020</v>
      </c>
      <c r="S97" t="str">
        <f t="shared" si="10"/>
        <v>TRABAT</v>
      </c>
      <c r="T97" t="str">
        <f>'TRA TECH'!$J112</f>
        <v>TRAFRECLTPHEVPGSL20</v>
      </c>
      <c r="U97" t="str">
        <f>'TRA TECH'!$H112</f>
        <v>TRABAT</v>
      </c>
      <c r="W97" t="str">
        <f t="shared" si="11"/>
        <v>TRASO2</v>
      </c>
      <c r="X97" s="313">
        <f>_xlfn.IFNA(_xlfn.XLOOKUP(_xlfn.XLOOKUP(LEFT(T97,LEN(T97)-2),TRA_Mapping!$C:$C,TRA_Mapping!$B:$B),TRA_Pollutants!$B:$B,TRA_Pollutants!U:U)*_xlfn.XLOOKUP(_xlfn.XLOOKUP(LEFT(T97,LEN(T97)-2),TRA_Mapping!$C:$C,TRA_Mapping!$B:$B),TRA_Pollutants!$B:$B,TRA_Pollutants!$E:$E),0)</f>
        <v>9.9368272800550491E-4</v>
      </c>
      <c r="AC97" t="s">
        <v>1922</v>
      </c>
      <c r="AD97">
        <f>'TRA TECH'!$Q$1</f>
        <v>2020</v>
      </c>
      <c r="AE97" t="str">
        <f t="shared" si="12"/>
        <v>TRABAT</v>
      </c>
      <c r="AF97" t="str">
        <f>'TRA TECH'!$J112</f>
        <v>TRAFRECLTPHEVPGSL20</v>
      </c>
      <c r="AG97" t="str">
        <f>'TRA TECH'!$H112</f>
        <v>TRABAT</v>
      </c>
      <c r="AI97" t="str">
        <f t="shared" si="13"/>
        <v>TRAPM25</v>
      </c>
      <c r="AJ97" s="313">
        <f>_xlfn.XLOOKUP(_xlfn.XLOOKUP(LEFT(AF97,LEN(AF97)-2),TRA_Mapping!$C:$C,TRA_Mapping!$B:$B),TRA_Pollutants!$B:$B,TRA_Pollutants!AD:AD)*_xlfn.XLOOKUP(_xlfn.XLOOKUP(LEFT(AF97,LEN(AF97)-2),TRA_Mapping!$C:$C,TRA_Mapping!$B:$B),TRA_Pollutants!$B:$B,TRA_Pollutants!$E:$E)</f>
        <v>1.3063155866530141E-2</v>
      </c>
      <c r="AO97" t="s">
        <v>1922</v>
      </c>
      <c r="AP97">
        <f>'TRA TECH'!$Q$1</f>
        <v>2020</v>
      </c>
      <c r="AQ97" t="str">
        <f t="shared" si="14"/>
        <v>TRABAT</v>
      </c>
      <c r="AR97" t="str">
        <f>'TRA TECH'!$J112</f>
        <v>TRAFRECLTPHEVPGSL20</v>
      </c>
      <c r="AS97" t="str">
        <f>'TRA TECH'!$H112</f>
        <v>TRABAT</v>
      </c>
      <c r="AU97" t="str">
        <f t="shared" si="15"/>
        <v>TRAPM10</v>
      </c>
      <c r="AV97" s="313">
        <f>_xlfn.XLOOKUP(_xlfn.XLOOKUP(LEFT(AR97,LEN(AR97)-2),TRA_Mapping!$C:$C,TRA_Mapping!$B:$B),TRA_Pollutants!$B:$B,TRA_Pollutants!AM:AM)*_xlfn.XLOOKUP(_xlfn.XLOOKUP(LEFT(AR97,LEN(AR97)-2),TRA_Mapping!$C:$C,TRA_Mapping!$B:$B),TRA_Pollutants!$B:$B,TRA_Pollutants!$E:$E)</f>
        <v>4.0467985788910357E-3</v>
      </c>
    </row>
    <row r="98" spans="5:48">
      <c r="E98" t="s">
        <v>1922</v>
      </c>
      <c r="F98">
        <f>'TRA TECH'!$Q$1</f>
        <v>2020</v>
      </c>
      <c r="G98" t="str">
        <f t="shared" si="8"/>
        <v>TRAGSL</v>
      </c>
      <c r="H98" t="str">
        <f>'TRA TECH'!$J113</f>
        <v>TRAFRECLTPHEVEGSL20</v>
      </c>
      <c r="I98" t="str">
        <f>'TRA TECH'!$H113</f>
        <v>TRAGSL</v>
      </c>
      <c r="K98" t="str">
        <f t="shared" si="9"/>
        <v>TRANOX</v>
      </c>
      <c r="L98" s="313">
        <f>_xlfn.IFNA(_xlfn.XLOOKUP(_xlfn.XLOOKUP(LEFT(H98,LEN(H98)-2),TRA_Mapping!$C:$C,TRA_Mapping!$B:$B),TRA_Pollutants!$B:$B,TRA_Pollutants!$L:$L)*_xlfn.XLOOKUP(_xlfn.XLOOKUP(LEFT(H98,LEN(H98)-2),TRA_Mapping!$C:$C,TRA_Mapping!$B:$B),TRA_Pollutants!$B:$B,TRA_Pollutants!$E:$E),0)</f>
        <v>0.15423261494403598</v>
      </c>
      <c r="Q98" t="s">
        <v>1922</v>
      </c>
      <c r="R98">
        <f>'TRA TECH'!$Q$1</f>
        <v>2020</v>
      </c>
      <c r="S98" t="str">
        <f t="shared" si="10"/>
        <v>TRAGSL</v>
      </c>
      <c r="T98" t="str">
        <f>'TRA TECH'!$J113</f>
        <v>TRAFRECLTPHEVEGSL20</v>
      </c>
      <c r="U98" t="str">
        <f>'TRA TECH'!$H113</f>
        <v>TRAGSL</v>
      </c>
      <c r="W98" t="str">
        <f t="shared" si="11"/>
        <v>TRASO2</v>
      </c>
      <c r="X98" s="313">
        <f>_xlfn.IFNA(_xlfn.XLOOKUP(_xlfn.XLOOKUP(LEFT(T98,LEN(T98)-2),TRA_Mapping!$C:$C,TRA_Mapping!$B:$B),TRA_Pollutants!$B:$B,TRA_Pollutants!U:U)*_xlfn.XLOOKUP(_xlfn.XLOOKUP(LEFT(T98,LEN(T98)-2),TRA_Mapping!$C:$C,TRA_Mapping!$B:$B),TRA_Pollutants!$B:$B,TRA_Pollutants!$E:$E),0)</f>
        <v>9.9368272800550491E-4</v>
      </c>
      <c r="AC98" t="s">
        <v>1922</v>
      </c>
      <c r="AD98">
        <f>'TRA TECH'!$Q$1</f>
        <v>2020</v>
      </c>
      <c r="AE98" t="str">
        <f t="shared" si="12"/>
        <v>TRAGSL</v>
      </c>
      <c r="AF98" t="str">
        <f>'TRA TECH'!$J113</f>
        <v>TRAFRECLTPHEVEGSL20</v>
      </c>
      <c r="AG98" t="str">
        <f>'TRA TECH'!$H113</f>
        <v>TRAGSL</v>
      </c>
      <c r="AI98" t="str">
        <f t="shared" si="13"/>
        <v>TRAPM25</v>
      </c>
      <c r="AJ98" s="313">
        <f>_xlfn.XLOOKUP(_xlfn.XLOOKUP(LEFT(AF98,LEN(AF98)-2),TRA_Mapping!$C:$C,TRA_Mapping!$B:$B),TRA_Pollutants!$B:$B,TRA_Pollutants!AD:AD)*_xlfn.XLOOKUP(_xlfn.XLOOKUP(LEFT(AF98,LEN(AF98)-2),TRA_Mapping!$C:$C,TRA_Mapping!$B:$B),TRA_Pollutants!$B:$B,TRA_Pollutants!$E:$E)</f>
        <v>1.3063155866530141E-2</v>
      </c>
      <c r="AO98" t="s">
        <v>1922</v>
      </c>
      <c r="AP98">
        <f>'TRA TECH'!$Q$1</f>
        <v>2020</v>
      </c>
      <c r="AQ98" t="str">
        <f t="shared" si="14"/>
        <v>TRAGSL</v>
      </c>
      <c r="AR98" t="str">
        <f>'TRA TECH'!$J113</f>
        <v>TRAFRECLTPHEVEGSL20</v>
      </c>
      <c r="AS98" t="str">
        <f>'TRA TECH'!$H113</f>
        <v>TRAGSL</v>
      </c>
      <c r="AU98" t="str">
        <f t="shared" si="15"/>
        <v>TRAPM10</v>
      </c>
      <c r="AV98" s="313">
        <f>_xlfn.XLOOKUP(_xlfn.XLOOKUP(LEFT(AR98,LEN(AR98)-2),TRA_Mapping!$C:$C,TRA_Mapping!$B:$B),TRA_Pollutants!$B:$B,TRA_Pollutants!AM:AM)*_xlfn.XLOOKUP(_xlfn.XLOOKUP(LEFT(AR98,LEN(AR98)-2),TRA_Mapping!$C:$C,TRA_Mapping!$B:$B),TRA_Pollutants!$B:$B,TRA_Pollutants!$E:$E)</f>
        <v>4.0467985788910357E-3</v>
      </c>
    </row>
    <row r="99" spans="5:48">
      <c r="E99" t="s">
        <v>1922</v>
      </c>
      <c r="F99">
        <f>'TRA TECH'!$Q$1</f>
        <v>2020</v>
      </c>
      <c r="G99" t="str">
        <f t="shared" si="8"/>
        <v>TRAETH</v>
      </c>
      <c r="H99" t="str">
        <f>'TRA TECH'!$J114</f>
        <v>TRAFRECLTPHEVEGSL20</v>
      </c>
      <c r="I99" t="str">
        <f>'TRA TECH'!$H114</f>
        <v>TRAETH</v>
      </c>
      <c r="K99" t="str">
        <f t="shared" si="9"/>
        <v>TRANOX</v>
      </c>
      <c r="L99" s="313">
        <f>_xlfn.IFNA(_xlfn.XLOOKUP(_xlfn.XLOOKUP(LEFT(H99,LEN(H99)-2),TRA_Mapping!$C:$C,TRA_Mapping!$B:$B),TRA_Pollutants!$B:$B,TRA_Pollutants!$L:$L)*_xlfn.XLOOKUP(_xlfn.XLOOKUP(LEFT(H99,LEN(H99)-2),TRA_Mapping!$C:$C,TRA_Mapping!$B:$B),TRA_Pollutants!$B:$B,TRA_Pollutants!$E:$E),0)</f>
        <v>0.15423261494403598</v>
      </c>
      <c r="Q99" t="s">
        <v>1922</v>
      </c>
      <c r="R99">
        <f>'TRA TECH'!$Q$1</f>
        <v>2020</v>
      </c>
      <c r="S99" t="str">
        <f t="shared" si="10"/>
        <v>TRAETH</v>
      </c>
      <c r="T99" t="str">
        <f>'TRA TECH'!$J114</f>
        <v>TRAFRECLTPHEVEGSL20</v>
      </c>
      <c r="U99" t="str">
        <f>'TRA TECH'!$H114</f>
        <v>TRAETH</v>
      </c>
      <c r="W99" t="str">
        <f t="shared" si="11"/>
        <v>TRASO2</v>
      </c>
      <c r="X99" s="313">
        <f>_xlfn.IFNA(_xlfn.XLOOKUP(_xlfn.XLOOKUP(LEFT(T99,LEN(T99)-2),TRA_Mapping!$C:$C,TRA_Mapping!$B:$B),TRA_Pollutants!$B:$B,TRA_Pollutants!U:U)*_xlfn.XLOOKUP(_xlfn.XLOOKUP(LEFT(T99,LEN(T99)-2),TRA_Mapping!$C:$C,TRA_Mapping!$B:$B),TRA_Pollutants!$B:$B,TRA_Pollutants!$E:$E),0)</f>
        <v>9.9368272800550491E-4</v>
      </c>
      <c r="AC99" t="s">
        <v>1922</v>
      </c>
      <c r="AD99">
        <f>'TRA TECH'!$Q$1</f>
        <v>2020</v>
      </c>
      <c r="AE99" t="str">
        <f t="shared" si="12"/>
        <v>TRAETH</v>
      </c>
      <c r="AF99" t="str">
        <f>'TRA TECH'!$J114</f>
        <v>TRAFRECLTPHEVEGSL20</v>
      </c>
      <c r="AG99" t="str">
        <f>'TRA TECH'!$H114</f>
        <v>TRAETH</v>
      </c>
      <c r="AI99" t="str">
        <f t="shared" si="13"/>
        <v>TRAPM25</v>
      </c>
      <c r="AJ99" s="313">
        <f>_xlfn.XLOOKUP(_xlfn.XLOOKUP(LEFT(AF99,LEN(AF99)-2),TRA_Mapping!$C:$C,TRA_Mapping!$B:$B),TRA_Pollutants!$B:$B,TRA_Pollutants!AD:AD)*_xlfn.XLOOKUP(_xlfn.XLOOKUP(LEFT(AF99,LEN(AF99)-2),TRA_Mapping!$C:$C,TRA_Mapping!$B:$B),TRA_Pollutants!$B:$B,TRA_Pollutants!$E:$E)</f>
        <v>1.3063155866530141E-2</v>
      </c>
      <c r="AO99" t="s">
        <v>1922</v>
      </c>
      <c r="AP99">
        <f>'TRA TECH'!$Q$1</f>
        <v>2020</v>
      </c>
      <c r="AQ99" t="str">
        <f t="shared" si="14"/>
        <v>TRAETH</v>
      </c>
      <c r="AR99" t="str">
        <f>'TRA TECH'!$J114</f>
        <v>TRAFRECLTPHEVEGSL20</v>
      </c>
      <c r="AS99" t="str">
        <f>'TRA TECH'!$H114</f>
        <v>TRAETH</v>
      </c>
      <c r="AU99" t="str">
        <f t="shared" si="15"/>
        <v>TRAPM10</v>
      </c>
      <c r="AV99" s="313">
        <f>_xlfn.XLOOKUP(_xlfn.XLOOKUP(LEFT(AR99,LEN(AR99)-2),TRA_Mapping!$C:$C,TRA_Mapping!$B:$B),TRA_Pollutants!$B:$B,TRA_Pollutants!AM:AM)*_xlfn.XLOOKUP(_xlfn.XLOOKUP(LEFT(AR99,LEN(AR99)-2),TRA_Mapping!$C:$C,TRA_Mapping!$B:$B),TRA_Pollutants!$B:$B,TRA_Pollutants!$E:$E)</f>
        <v>4.0467985788910357E-3</v>
      </c>
    </row>
    <row r="100" spans="5:48">
      <c r="E100" t="s">
        <v>1922</v>
      </c>
      <c r="F100">
        <f>'TRA TECH'!$Q$1</f>
        <v>2020</v>
      </c>
      <c r="G100" t="str">
        <f t="shared" si="8"/>
        <v>TRABAT</v>
      </c>
      <c r="H100" t="str">
        <f>'TRA TECH'!$J115</f>
        <v>TRAFRECLTPHEVEGSL20</v>
      </c>
      <c r="I100" t="str">
        <f>'TRA TECH'!$H115</f>
        <v>TRABAT</v>
      </c>
      <c r="K100" t="str">
        <f t="shared" si="9"/>
        <v>TRANOX</v>
      </c>
      <c r="L100" s="313">
        <f>_xlfn.IFNA(_xlfn.XLOOKUP(_xlfn.XLOOKUP(LEFT(H100,LEN(H100)-2),TRA_Mapping!$C:$C,TRA_Mapping!$B:$B),TRA_Pollutants!$B:$B,TRA_Pollutants!$L:$L)*_xlfn.XLOOKUP(_xlfn.XLOOKUP(LEFT(H100,LEN(H100)-2),TRA_Mapping!$C:$C,TRA_Mapping!$B:$B),TRA_Pollutants!$B:$B,TRA_Pollutants!$E:$E),0)</f>
        <v>0.15423261494403598</v>
      </c>
      <c r="Q100" t="s">
        <v>1922</v>
      </c>
      <c r="R100">
        <f>'TRA TECH'!$Q$1</f>
        <v>2020</v>
      </c>
      <c r="S100" t="str">
        <f t="shared" si="10"/>
        <v>TRABAT</v>
      </c>
      <c r="T100" t="str">
        <f>'TRA TECH'!$J115</f>
        <v>TRAFRECLTPHEVEGSL20</v>
      </c>
      <c r="U100" t="str">
        <f>'TRA TECH'!$H115</f>
        <v>TRABAT</v>
      </c>
      <c r="W100" t="str">
        <f t="shared" si="11"/>
        <v>TRASO2</v>
      </c>
      <c r="X100" s="313">
        <f>_xlfn.IFNA(_xlfn.XLOOKUP(_xlfn.XLOOKUP(LEFT(T100,LEN(T100)-2),TRA_Mapping!$C:$C,TRA_Mapping!$B:$B),TRA_Pollutants!$B:$B,TRA_Pollutants!U:U)*_xlfn.XLOOKUP(_xlfn.XLOOKUP(LEFT(T100,LEN(T100)-2),TRA_Mapping!$C:$C,TRA_Mapping!$B:$B),TRA_Pollutants!$B:$B,TRA_Pollutants!$E:$E),0)</f>
        <v>9.9368272800550491E-4</v>
      </c>
      <c r="AC100" t="s">
        <v>1922</v>
      </c>
      <c r="AD100">
        <f>'TRA TECH'!$Q$1</f>
        <v>2020</v>
      </c>
      <c r="AE100" t="str">
        <f t="shared" si="12"/>
        <v>TRABAT</v>
      </c>
      <c r="AF100" t="str">
        <f>'TRA TECH'!$J115</f>
        <v>TRAFRECLTPHEVEGSL20</v>
      </c>
      <c r="AG100" t="str">
        <f>'TRA TECH'!$H115</f>
        <v>TRABAT</v>
      </c>
      <c r="AI100" t="str">
        <f t="shared" si="13"/>
        <v>TRAPM25</v>
      </c>
      <c r="AJ100" s="313">
        <f>_xlfn.XLOOKUP(_xlfn.XLOOKUP(LEFT(AF100,LEN(AF100)-2),TRA_Mapping!$C:$C,TRA_Mapping!$B:$B),TRA_Pollutants!$B:$B,TRA_Pollutants!AD:AD)*_xlfn.XLOOKUP(_xlfn.XLOOKUP(LEFT(AF100,LEN(AF100)-2),TRA_Mapping!$C:$C,TRA_Mapping!$B:$B),TRA_Pollutants!$B:$B,TRA_Pollutants!$E:$E)</f>
        <v>1.3063155866530141E-2</v>
      </c>
      <c r="AO100" t="s">
        <v>1922</v>
      </c>
      <c r="AP100">
        <f>'TRA TECH'!$Q$1</f>
        <v>2020</v>
      </c>
      <c r="AQ100" t="str">
        <f t="shared" si="14"/>
        <v>TRABAT</v>
      </c>
      <c r="AR100" t="str">
        <f>'TRA TECH'!$J115</f>
        <v>TRAFRECLTPHEVEGSL20</v>
      </c>
      <c r="AS100" t="str">
        <f>'TRA TECH'!$H115</f>
        <v>TRABAT</v>
      </c>
      <c r="AU100" t="str">
        <f t="shared" si="15"/>
        <v>TRAPM10</v>
      </c>
      <c r="AV100" s="313">
        <f>_xlfn.XLOOKUP(_xlfn.XLOOKUP(LEFT(AR100,LEN(AR100)-2),TRA_Mapping!$C:$C,TRA_Mapping!$B:$B),TRA_Pollutants!$B:$B,TRA_Pollutants!AM:AM)*_xlfn.XLOOKUP(_xlfn.XLOOKUP(LEFT(AR100,LEN(AR100)-2),TRA_Mapping!$C:$C,TRA_Mapping!$B:$B),TRA_Pollutants!$B:$B,TRA_Pollutants!$E:$E)</f>
        <v>4.0467985788910357E-3</v>
      </c>
    </row>
    <row r="101" spans="5:48">
      <c r="E101" t="s">
        <v>1922</v>
      </c>
      <c r="F101">
        <f>'TRA TECH'!$Q$1</f>
        <v>2020</v>
      </c>
      <c r="G101" t="str">
        <f t="shared" si="8"/>
        <v>TRADSL</v>
      </c>
      <c r="H101" t="str">
        <f>'TRA TECH'!$J116</f>
        <v>TRAFRECLTICEVDSL20</v>
      </c>
      <c r="I101" t="str">
        <f>'TRA TECH'!$H116</f>
        <v>TRADSL</v>
      </c>
      <c r="K101" t="str">
        <f t="shared" si="9"/>
        <v>TRANOX</v>
      </c>
      <c r="L101" s="313">
        <f>_xlfn.IFNA(_xlfn.XLOOKUP(_xlfn.XLOOKUP(LEFT(H101,LEN(H101)-2),TRA_Mapping!$C:$C,TRA_Mapping!$B:$B),TRA_Pollutants!$B:$B,TRA_Pollutants!$L:$L)*_xlfn.XLOOKUP(_xlfn.XLOOKUP(LEFT(H101,LEN(H101)-2),TRA_Mapping!$C:$C,TRA_Mapping!$B:$B),TRA_Pollutants!$B:$B,TRA_Pollutants!$E:$E),0)</f>
        <v>0.22202036952233695</v>
      </c>
      <c r="Q101" t="s">
        <v>1922</v>
      </c>
      <c r="R101">
        <f>'TRA TECH'!$Q$1</f>
        <v>2020</v>
      </c>
      <c r="S101" t="str">
        <f t="shared" si="10"/>
        <v>TRADSL</v>
      </c>
      <c r="T101" t="str">
        <f>'TRA TECH'!$J116</f>
        <v>TRAFRECLTICEVDSL20</v>
      </c>
      <c r="U101" t="str">
        <f>'TRA TECH'!$H116</f>
        <v>TRADSL</v>
      </c>
      <c r="W101" t="str">
        <f t="shared" si="11"/>
        <v>TRASO2</v>
      </c>
      <c r="X101" s="313">
        <f>_xlfn.IFNA(_xlfn.XLOOKUP(_xlfn.XLOOKUP(LEFT(T101,LEN(T101)-2),TRA_Mapping!$C:$C,TRA_Mapping!$B:$B),TRA_Pollutants!$B:$B,TRA_Pollutants!U:U)*_xlfn.XLOOKUP(_xlfn.XLOOKUP(LEFT(T101,LEN(T101)-2),TRA_Mapping!$C:$C,TRA_Mapping!$B:$B),TRA_Pollutants!$B:$B,TRA_Pollutants!$E:$E),0)</f>
        <v>1.182770497836709E-3</v>
      </c>
      <c r="AC101" t="s">
        <v>1922</v>
      </c>
      <c r="AD101">
        <f>'TRA TECH'!$Q$1</f>
        <v>2020</v>
      </c>
      <c r="AE101" t="str">
        <f t="shared" si="12"/>
        <v>TRADSL</v>
      </c>
      <c r="AF101" t="str">
        <f>'TRA TECH'!$J116</f>
        <v>TRAFRECLTICEVDSL20</v>
      </c>
      <c r="AG101" t="str">
        <f>'TRA TECH'!$H116</f>
        <v>TRADSL</v>
      </c>
      <c r="AI101" t="str">
        <f t="shared" si="13"/>
        <v>TRAPM25</v>
      </c>
      <c r="AJ101" s="313">
        <f>_xlfn.XLOOKUP(_xlfn.XLOOKUP(LEFT(AF101,LEN(AF101)-2),TRA_Mapping!$C:$C,TRA_Mapping!$B:$B),TRA_Pollutants!$B:$B,TRA_Pollutants!AD:AD)*_xlfn.XLOOKUP(_xlfn.XLOOKUP(LEFT(AF101,LEN(AF101)-2),TRA_Mapping!$C:$C,TRA_Mapping!$B:$B),TRA_Pollutants!$B:$B,TRA_Pollutants!$E:$E)</f>
        <v>1.2278247392827582E-2</v>
      </c>
      <c r="AO101" t="s">
        <v>1922</v>
      </c>
      <c r="AP101">
        <f>'TRA TECH'!$Q$1</f>
        <v>2020</v>
      </c>
      <c r="AQ101" t="str">
        <f t="shared" si="14"/>
        <v>TRADSL</v>
      </c>
      <c r="AR101" t="str">
        <f>'TRA TECH'!$J116</f>
        <v>TRAFRECLTICEVDSL20</v>
      </c>
      <c r="AS101" t="str">
        <f>'TRA TECH'!$H116</f>
        <v>TRADSL</v>
      </c>
      <c r="AU101" t="str">
        <f t="shared" si="15"/>
        <v>TRAPM10</v>
      </c>
      <c r="AV101" s="313">
        <f>_xlfn.XLOOKUP(_xlfn.XLOOKUP(LEFT(AR101,LEN(AR101)-2),TRA_Mapping!$C:$C,TRA_Mapping!$B:$B),TRA_Pollutants!$B:$B,TRA_Pollutants!AM:AM)*_xlfn.XLOOKUP(_xlfn.XLOOKUP(LEFT(AR101,LEN(AR101)-2),TRA_Mapping!$C:$C,TRA_Mapping!$B:$B),TRA_Pollutants!$B:$B,TRA_Pollutants!$E:$E)</f>
        <v>5.8989788969508305E-3</v>
      </c>
    </row>
    <row r="102" spans="5:48">
      <c r="E102" t="s">
        <v>1922</v>
      </c>
      <c r="F102">
        <f>'TRA TECH'!$Q$1</f>
        <v>2020</v>
      </c>
      <c r="G102" t="str">
        <f t="shared" si="8"/>
        <v>TRARDS</v>
      </c>
      <c r="H102" t="str">
        <f>'TRA TECH'!$J117</f>
        <v>TRAFRECLTICEVDSL20</v>
      </c>
      <c r="I102" t="str">
        <f>'TRA TECH'!$H117</f>
        <v>TRARDS</v>
      </c>
      <c r="K102" t="str">
        <f t="shared" si="9"/>
        <v>TRANOX</v>
      </c>
      <c r="L102" s="313">
        <f>_xlfn.IFNA(_xlfn.XLOOKUP(_xlfn.XLOOKUP(LEFT(H102,LEN(H102)-2),TRA_Mapping!$C:$C,TRA_Mapping!$B:$B),TRA_Pollutants!$B:$B,TRA_Pollutants!$L:$L)*_xlfn.XLOOKUP(_xlfn.XLOOKUP(LEFT(H102,LEN(H102)-2),TRA_Mapping!$C:$C,TRA_Mapping!$B:$B),TRA_Pollutants!$B:$B,TRA_Pollutants!$E:$E),0)</f>
        <v>0.22202036952233695</v>
      </c>
      <c r="Q102" t="s">
        <v>1922</v>
      </c>
      <c r="R102">
        <f>'TRA TECH'!$Q$1</f>
        <v>2020</v>
      </c>
      <c r="S102" t="str">
        <f t="shared" si="10"/>
        <v>TRARDS</v>
      </c>
      <c r="T102" t="str">
        <f>'TRA TECH'!$J117</f>
        <v>TRAFRECLTICEVDSL20</v>
      </c>
      <c r="U102" t="str">
        <f>'TRA TECH'!$H117</f>
        <v>TRARDS</v>
      </c>
      <c r="W102" t="str">
        <f t="shared" si="11"/>
        <v>TRASO2</v>
      </c>
      <c r="X102" s="313">
        <f>_xlfn.IFNA(_xlfn.XLOOKUP(_xlfn.XLOOKUP(LEFT(T102,LEN(T102)-2),TRA_Mapping!$C:$C,TRA_Mapping!$B:$B),TRA_Pollutants!$B:$B,TRA_Pollutants!U:U)*_xlfn.XLOOKUP(_xlfn.XLOOKUP(LEFT(T102,LEN(T102)-2),TRA_Mapping!$C:$C,TRA_Mapping!$B:$B),TRA_Pollutants!$B:$B,TRA_Pollutants!$E:$E),0)</f>
        <v>1.182770497836709E-3</v>
      </c>
      <c r="AC102" t="s">
        <v>1922</v>
      </c>
      <c r="AD102">
        <f>'TRA TECH'!$Q$1</f>
        <v>2020</v>
      </c>
      <c r="AE102" t="str">
        <f t="shared" si="12"/>
        <v>TRARDS</v>
      </c>
      <c r="AF102" t="str">
        <f>'TRA TECH'!$J117</f>
        <v>TRAFRECLTICEVDSL20</v>
      </c>
      <c r="AG102" t="str">
        <f>'TRA TECH'!$H117</f>
        <v>TRARDS</v>
      </c>
      <c r="AI102" t="str">
        <f t="shared" si="13"/>
        <v>TRAPM25</v>
      </c>
      <c r="AJ102" s="313">
        <f>_xlfn.XLOOKUP(_xlfn.XLOOKUP(LEFT(AF102,LEN(AF102)-2),TRA_Mapping!$C:$C,TRA_Mapping!$B:$B),TRA_Pollutants!$B:$B,TRA_Pollutants!AD:AD)*_xlfn.XLOOKUP(_xlfn.XLOOKUP(LEFT(AF102,LEN(AF102)-2),TRA_Mapping!$C:$C,TRA_Mapping!$B:$B),TRA_Pollutants!$B:$B,TRA_Pollutants!$E:$E)</f>
        <v>1.2278247392827582E-2</v>
      </c>
      <c r="AO102" t="s">
        <v>1922</v>
      </c>
      <c r="AP102">
        <f>'TRA TECH'!$Q$1</f>
        <v>2020</v>
      </c>
      <c r="AQ102" t="str">
        <f t="shared" si="14"/>
        <v>TRARDS</v>
      </c>
      <c r="AR102" t="str">
        <f>'TRA TECH'!$J117</f>
        <v>TRAFRECLTICEVDSL20</v>
      </c>
      <c r="AS102" t="str">
        <f>'TRA TECH'!$H117</f>
        <v>TRARDS</v>
      </c>
      <c r="AU102" t="str">
        <f t="shared" si="15"/>
        <v>TRAPM10</v>
      </c>
      <c r="AV102" s="313">
        <f>_xlfn.XLOOKUP(_xlfn.XLOOKUP(LEFT(AR102,LEN(AR102)-2),TRA_Mapping!$C:$C,TRA_Mapping!$B:$B),TRA_Pollutants!$B:$B,TRA_Pollutants!AM:AM)*_xlfn.XLOOKUP(_xlfn.XLOOKUP(LEFT(AR102,LEN(AR102)-2),TRA_Mapping!$C:$C,TRA_Mapping!$B:$B),TRA_Pollutants!$B:$B,TRA_Pollutants!$E:$E)</f>
        <v>5.8989788969508305E-3</v>
      </c>
    </row>
    <row r="103" spans="5:48">
      <c r="E103" t="s">
        <v>1922</v>
      </c>
      <c r="F103">
        <f>'TRA TECH'!$Q$1</f>
        <v>2020</v>
      </c>
      <c r="G103" t="str">
        <f t="shared" si="8"/>
        <v>TRABDS</v>
      </c>
      <c r="H103" t="str">
        <f>'TRA TECH'!$J118</f>
        <v>TRAFRECLTICEVDSL20</v>
      </c>
      <c r="I103" t="str">
        <f>'TRA TECH'!$H118</f>
        <v>TRABDS</v>
      </c>
      <c r="K103" t="str">
        <f t="shared" si="9"/>
        <v>TRANOX</v>
      </c>
      <c r="L103" s="313">
        <f>_xlfn.IFNA(_xlfn.XLOOKUP(_xlfn.XLOOKUP(LEFT(H103,LEN(H103)-2),TRA_Mapping!$C:$C,TRA_Mapping!$B:$B),TRA_Pollutants!$B:$B,TRA_Pollutants!$L:$L)*_xlfn.XLOOKUP(_xlfn.XLOOKUP(LEFT(H103,LEN(H103)-2),TRA_Mapping!$C:$C,TRA_Mapping!$B:$B),TRA_Pollutants!$B:$B,TRA_Pollutants!$E:$E),0)</f>
        <v>0.22202036952233695</v>
      </c>
      <c r="Q103" t="s">
        <v>1922</v>
      </c>
      <c r="R103">
        <f>'TRA TECH'!$Q$1</f>
        <v>2020</v>
      </c>
      <c r="S103" t="str">
        <f t="shared" si="10"/>
        <v>TRABDS</v>
      </c>
      <c r="T103" t="str">
        <f>'TRA TECH'!$J118</f>
        <v>TRAFRECLTICEVDSL20</v>
      </c>
      <c r="U103" t="str">
        <f>'TRA TECH'!$H118</f>
        <v>TRABDS</v>
      </c>
      <c r="W103" t="str">
        <f t="shared" si="11"/>
        <v>TRASO2</v>
      </c>
      <c r="X103" s="313">
        <f>_xlfn.IFNA(_xlfn.XLOOKUP(_xlfn.XLOOKUP(LEFT(T103,LEN(T103)-2),TRA_Mapping!$C:$C,TRA_Mapping!$B:$B),TRA_Pollutants!$B:$B,TRA_Pollutants!U:U)*_xlfn.XLOOKUP(_xlfn.XLOOKUP(LEFT(T103,LEN(T103)-2),TRA_Mapping!$C:$C,TRA_Mapping!$B:$B),TRA_Pollutants!$B:$B,TRA_Pollutants!$E:$E),0)</f>
        <v>1.182770497836709E-3</v>
      </c>
      <c r="AC103" t="s">
        <v>1922</v>
      </c>
      <c r="AD103">
        <f>'TRA TECH'!$Q$1</f>
        <v>2020</v>
      </c>
      <c r="AE103" t="str">
        <f t="shared" si="12"/>
        <v>TRABDS</v>
      </c>
      <c r="AF103" t="str">
        <f>'TRA TECH'!$J118</f>
        <v>TRAFRECLTICEVDSL20</v>
      </c>
      <c r="AG103" t="str">
        <f>'TRA TECH'!$H118</f>
        <v>TRABDS</v>
      </c>
      <c r="AI103" t="str">
        <f t="shared" si="13"/>
        <v>TRAPM25</v>
      </c>
      <c r="AJ103" s="313">
        <f>_xlfn.XLOOKUP(_xlfn.XLOOKUP(LEFT(AF103,LEN(AF103)-2),TRA_Mapping!$C:$C,TRA_Mapping!$B:$B),TRA_Pollutants!$B:$B,TRA_Pollutants!AD:AD)*_xlfn.XLOOKUP(_xlfn.XLOOKUP(LEFT(AF103,LEN(AF103)-2),TRA_Mapping!$C:$C,TRA_Mapping!$B:$B),TRA_Pollutants!$B:$B,TRA_Pollutants!$E:$E)</f>
        <v>1.2278247392827582E-2</v>
      </c>
      <c r="AO103" t="s">
        <v>1922</v>
      </c>
      <c r="AP103">
        <f>'TRA TECH'!$Q$1</f>
        <v>2020</v>
      </c>
      <c r="AQ103" t="str">
        <f t="shared" si="14"/>
        <v>TRABDS</v>
      </c>
      <c r="AR103" t="str">
        <f>'TRA TECH'!$J118</f>
        <v>TRAFRECLTICEVDSL20</v>
      </c>
      <c r="AS103" t="str">
        <f>'TRA TECH'!$H118</f>
        <v>TRABDS</v>
      </c>
      <c r="AU103" t="str">
        <f t="shared" si="15"/>
        <v>TRAPM10</v>
      </c>
      <c r="AV103" s="313">
        <f>_xlfn.XLOOKUP(_xlfn.XLOOKUP(LEFT(AR103,LEN(AR103)-2),TRA_Mapping!$C:$C,TRA_Mapping!$B:$B),TRA_Pollutants!$B:$B,TRA_Pollutants!AM:AM)*_xlfn.XLOOKUP(_xlfn.XLOOKUP(LEFT(AR103,LEN(AR103)-2),TRA_Mapping!$C:$C,TRA_Mapping!$B:$B),TRA_Pollutants!$B:$B,TRA_Pollutants!$E:$E)</f>
        <v>5.8989788969508305E-3</v>
      </c>
    </row>
    <row r="104" spans="5:48">
      <c r="E104" t="s">
        <v>1922</v>
      </c>
      <c r="F104">
        <f>'TRA TECH'!$Q$1</f>
        <v>2020</v>
      </c>
      <c r="G104" t="str">
        <f t="shared" si="8"/>
        <v>TRACNG</v>
      </c>
      <c r="H104" t="str">
        <f>'TRA TECH'!$J119</f>
        <v>TRAFRECLTICEVCNG20</v>
      </c>
      <c r="I104" t="str">
        <f>'TRA TECH'!$H119</f>
        <v>TRACNG</v>
      </c>
      <c r="K104" t="str">
        <f t="shared" si="9"/>
        <v>TRANOX</v>
      </c>
      <c r="L104" s="313">
        <f>_xlfn.IFNA(_xlfn.XLOOKUP(_xlfn.XLOOKUP(LEFT(H104,LEN(H104)-2),TRA_Mapping!$C:$C,TRA_Mapping!$B:$B),TRA_Pollutants!$B:$B,TRA_Pollutants!$L:$L)*_xlfn.XLOOKUP(_xlfn.XLOOKUP(LEFT(H104,LEN(H104)-2),TRA_Mapping!$C:$C,TRA_Mapping!$B:$B),TRA_Pollutants!$B:$B,TRA_Pollutants!$E:$E),0)</f>
        <v>9.5239596645626146E-2</v>
      </c>
      <c r="Q104" t="s">
        <v>1922</v>
      </c>
      <c r="R104">
        <f>'TRA TECH'!$Q$1</f>
        <v>2020</v>
      </c>
      <c r="S104" t="str">
        <f t="shared" si="10"/>
        <v>TRACNG</v>
      </c>
      <c r="T104" t="str">
        <f>'TRA TECH'!$J119</f>
        <v>TRAFRECLTICEVCNG20</v>
      </c>
      <c r="U104" t="str">
        <f>'TRA TECH'!$H119</f>
        <v>TRACNG</v>
      </c>
      <c r="W104" t="str">
        <f t="shared" si="11"/>
        <v>TRASO2</v>
      </c>
      <c r="X104" s="313">
        <f>_xlfn.IFNA(_xlfn.XLOOKUP(_xlfn.XLOOKUP(LEFT(T104,LEN(T104)-2),TRA_Mapping!$C:$C,TRA_Mapping!$B:$B),TRA_Pollutants!$B:$B,TRA_Pollutants!U:U)*_xlfn.XLOOKUP(_xlfn.XLOOKUP(LEFT(T104,LEN(T104)-2),TRA_Mapping!$C:$C,TRA_Mapping!$B:$B),TRA_Pollutants!$B:$B,TRA_Pollutants!$E:$E),0)</f>
        <v>6.1360524972820787E-4</v>
      </c>
      <c r="AC104" t="s">
        <v>1922</v>
      </c>
      <c r="AD104">
        <f>'TRA TECH'!$Q$1</f>
        <v>2020</v>
      </c>
      <c r="AE104" t="str">
        <f t="shared" si="12"/>
        <v>TRACNG</v>
      </c>
      <c r="AF104" t="str">
        <f>'TRA TECH'!$J119</f>
        <v>TRAFRECLTICEVCNG20</v>
      </c>
      <c r="AG104" t="str">
        <f>'TRA TECH'!$H119</f>
        <v>TRACNG</v>
      </c>
      <c r="AI104" t="str">
        <f t="shared" si="13"/>
        <v>TRAPM25</v>
      </c>
      <c r="AJ104" s="313">
        <f>_xlfn.XLOOKUP(_xlfn.XLOOKUP(LEFT(AF104,LEN(AF104)-2),TRA_Mapping!$C:$C,TRA_Mapping!$B:$B),TRA_Pollutants!$B:$B,TRA_Pollutants!AD:AD)*_xlfn.XLOOKUP(_xlfn.XLOOKUP(LEFT(AF104,LEN(AF104)-2),TRA_Mapping!$C:$C,TRA_Mapping!$B:$B),TRA_Pollutants!$B:$B,TRA_Pollutants!$E:$E)</f>
        <v>8.0665797963596336E-3</v>
      </c>
      <c r="AO104" t="s">
        <v>1922</v>
      </c>
      <c r="AP104">
        <f>'TRA TECH'!$Q$1</f>
        <v>2020</v>
      </c>
      <c r="AQ104" t="str">
        <f t="shared" si="14"/>
        <v>TRACNG</v>
      </c>
      <c r="AR104" t="str">
        <f>'TRA TECH'!$J119</f>
        <v>TRAFRECLTICEVCNG20</v>
      </c>
      <c r="AS104" t="str">
        <f>'TRA TECH'!$H119</f>
        <v>TRACNG</v>
      </c>
      <c r="AU104" t="str">
        <f t="shared" si="15"/>
        <v>TRAPM10</v>
      </c>
      <c r="AV104" s="313">
        <f>_xlfn.XLOOKUP(_xlfn.XLOOKUP(LEFT(AR104,LEN(AR104)-2),TRA_Mapping!$C:$C,TRA_Mapping!$B:$B),TRA_Pollutants!$B:$B,TRA_Pollutants!AM:AM)*_xlfn.XLOOKUP(_xlfn.XLOOKUP(LEFT(AR104,LEN(AR104)-2),TRA_Mapping!$C:$C,TRA_Mapping!$B:$B),TRA_Pollutants!$B:$B,TRA_Pollutants!$E:$E)</f>
        <v>2.4989232303396082E-3</v>
      </c>
    </row>
    <row r="105" spans="5:48">
      <c r="E105" t="s">
        <v>1922</v>
      </c>
      <c r="F105">
        <f>'TRA TECH'!$Q$1</f>
        <v>2020</v>
      </c>
      <c r="G105" t="str">
        <f t="shared" si="8"/>
        <v>TRARNG</v>
      </c>
      <c r="H105" t="str">
        <f>'TRA TECH'!$J120</f>
        <v>TRAFRECLTICEVCNG20</v>
      </c>
      <c r="I105" t="str">
        <f>'TRA TECH'!$H120</f>
        <v>TRARNG</v>
      </c>
      <c r="K105" t="str">
        <f t="shared" si="9"/>
        <v>TRANOX</v>
      </c>
      <c r="L105" s="313">
        <f>_xlfn.IFNA(_xlfn.XLOOKUP(_xlfn.XLOOKUP(LEFT(H105,LEN(H105)-2),TRA_Mapping!$C:$C,TRA_Mapping!$B:$B),TRA_Pollutants!$B:$B,TRA_Pollutants!$L:$L)*_xlfn.XLOOKUP(_xlfn.XLOOKUP(LEFT(H105,LEN(H105)-2),TRA_Mapping!$C:$C,TRA_Mapping!$B:$B),TRA_Pollutants!$B:$B,TRA_Pollutants!$E:$E),0)</f>
        <v>9.5239596645626146E-2</v>
      </c>
      <c r="Q105" t="s">
        <v>1922</v>
      </c>
      <c r="R105">
        <f>'TRA TECH'!$Q$1</f>
        <v>2020</v>
      </c>
      <c r="S105" t="str">
        <f t="shared" si="10"/>
        <v>TRARNG</v>
      </c>
      <c r="T105" t="str">
        <f>'TRA TECH'!$J120</f>
        <v>TRAFRECLTICEVCNG20</v>
      </c>
      <c r="U105" t="str">
        <f>'TRA TECH'!$H120</f>
        <v>TRARNG</v>
      </c>
      <c r="W105" t="str">
        <f t="shared" si="11"/>
        <v>TRASO2</v>
      </c>
      <c r="X105" s="313">
        <f>_xlfn.IFNA(_xlfn.XLOOKUP(_xlfn.XLOOKUP(LEFT(T105,LEN(T105)-2),TRA_Mapping!$C:$C,TRA_Mapping!$B:$B),TRA_Pollutants!$B:$B,TRA_Pollutants!U:U)*_xlfn.XLOOKUP(_xlfn.XLOOKUP(LEFT(T105,LEN(T105)-2),TRA_Mapping!$C:$C,TRA_Mapping!$B:$B),TRA_Pollutants!$B:$B,TRA_Pollutants!$E:$E),0)</f>
        <v>6.1360524972820787E-4</v>
      </c>
      <c r="AC105" t="s">
        <v>1922</v>
      </c>
      <c r="AD105">
        <f>'TRA TECH'!$Q$1</f>
        <v>2020</v>
      </c>
      <c r="AE105" t="str">
        <f t="shared" si="12"/>
        <v>TRARNG</v>
      </c>
      <c r="AF105" t="str">
        <f>'TRA TECH'!$J120</f>
        <v>TRAFRECLTICEVCNG20</v>
      </c>
      <c r="AG105" t="str">
        <f>'TRA TECH'!$H120</f>
        <v>TRARNG</v>
      </c>
      <c r="AI105" t="str">
        <f t="shared" si="13"/>
        <v>TRAPM25</v>
      </c>
      <c r="AJ105" s="313">
        <f>_xlfn.XLOOKUP(_xlfn.XLOOKUP(LEFT(AF105,LEN(AF105)-2),TRA_Mapping!$C:$C,TRA_Mapping!$B:$B),TRA_Pollutants!$B:$B,TRA_Pollutants!AD:AD)*_xlfn.XLOOKUP(_xlfn.XLOOKUP(LEFT(AF105,LEN(AF105)-2),TRA_Mapping!$C:$C,TRA_Mapping!$B:$B),TRA_Pollutants!$B:$B,TRA_Pollutants!$E:$E)</f>
        <v>8.0665797963596336E-3</v>
      </c>
      <c r="AO105" t="s">
        <v>1922</v>
      </c>
      <c r="AP105">
        <f>'TRA TECH'!$Q$1</f>
        <v>2020</v>
      </c>
      <c r="AQ105" t="str">
        <f t="shared" si="14"/>
        <v>TRARNG</v>
      </c>
      <c r="AR105" t="str">
        <f>'TRA TECH'!$J120</f>
        <v>TRAFRECLTICEVCNG20</v>
      </c>
      <c r="AS105" t="str">
        <f>'TRA TECH'!$H120</f>
        <v>TRARNG</v>
      </c>
      <c r="AU105" t="str">
        <f t="shared" si="15"/>
        <v>TRAPM10</v>
      </c>
      <c r="AV105" s="313">
        <f>_xlfn.XLOOKUP(_xlfn.XLOOKUP(LEFT(AR105,LEN(AR105)-2),TRA_Mapping!$C:$C,TRA_Mapping!$B:$B),TRA_Pollutants!$B:$B,TRA_Pollutants!AM:AM)*_xlfn.XLOOKUP(_xlfn.XLOOKUP(LEFT(AR105,LEN(AR105)-2),TRA_Mapping!$C:$C,TRA_Mapping!$B:$B),TRA_Pollutants!$B:$B,TRA_Pollutants!$E:$E)</f>
        <v>2.4989232303396082E-3</v>
      </c>
    </row>
    <row r="106" spans="5:48">
      <c r="E106" t="s">
        <v>1922</v>
      </c>
      <c r="F106">
        <f>'TRA TECH'!$Q$1</f>
        <v>2020</v>
      </c>
      <c r="G106" t="str">
        <f t="shared" si="8"/>
        <v>TRADSL</v>
      </c>
      <c r="H106" t="str">
        <f>'TRA TECH'!$J127</f>
        <v>TRAFRERFTICEVDSL20</v>
      </c>
      <c r="I106" t="str">
        <f>'TRA TECH'!$H127</f>
        <v>TRADSL</v>
      </c>
      <c r="K106" t="str">
        <f t="shared" si="9"/>
        <v>TRANOX</v>
      </c>
      <c r="L106" s="313">
        <f>_xlfn.IFNA(_xlfn.XLOOKUP(_xlfn.XLOOKUP(LEFT(H106,LEN(H106)-2),TRA_Mapping!$C:$C,TRA_Mapping!$B:$B),TRA_Pollutants!$B:$B,TRA_Pollutants!$L:$L)*_xlfn.XLOOKUP(_xlfn.XLOOKUP(LEFT(H106,LEN(H106)-2),TRA_Mapping!$C:$C,TRA_Mapping!$B:$B),TRA_Pollutants!$B:$B,TRA_Pollutants!$E:$E),0)</f>
        <v>0.13659506821140072</v>
      </c>
      <c r="Q106" t="s">
        <v>1922</v>
      </c>
      <c r="R106">
        <f>'TRA TECH'!$Q$1</f>
        <v>2020</v>
      </c>
      <c r="S106" t="str">
        <f t="shared" si="10"/>
        <v>TRADSL</v>
      </c>
      <c r="T106" t="str">
        <f>'TRA TECH'!$J127</f>
        <v>TRAFRERFTICEVDSL20</v>
      </c>
      <c r="U106" t="str">
        <f>'TRA TECH'!$H127</f>
        <v>TRADSL</v>
      </c>
      <c r="W106" t="str">
        <f t="shared" si="11"/>
        <v>TRASO2</v>
      </c>
      <c r="X106" s="313">
        <f>_xlfn.IFNA(_xlfn.XLOOKUP(_xlfn.XLOOKUP(LEFT(T106,LEN(T106)-2),TRA_Mapping!$C:$C,TRA_Mapping!$B:$B),TRA_Pollutants!$B:$B,TRA_Pollutants!U:U)*_xlfn.XLOOKUP(_xlfn.XLOOKUP(LEFT(T106,LEN(T106)-2),TRA_Mapping!$C:$C,TRA_Mapping!$B:$B),TRA_Pollutants!$B:$B,TRA_Pollutants!$E:$E),0)</f>
        <v>7.6580968660654592E-4</v>
      </c>
      <c r="AC106" t="s">
        <v>1922</v>
      </c>
      <c r="AD106">
        <f>'TRA TECH'!$Q$1</f>
        <v>2020</v>
      </c>
      <c r="AE106" t="str">
        <f t="shared" si="12"/>
        <v>TRADSL</v>
      </c>
      <c r="AF106" t="str">
        <f>'TRA TECH'!$J127</f>
        <v>TRAFRERFTICEVDSL20</v>
      </c>
      <c r="AG106" t="str">
        <f>'TRA TECH'!$H127</f>
        <v>TRADSL</v>
      </c>
      <c r="AI106" t="str">
        <f t="shared" si="13"/>
        <v>TRAPM25</v>
      </c>
      <c r="AJ106" s="313">
        <f>_xlfn.XLOOKUP(_xlfn.XLOOKUP(LEFT(AF106,LEN(AF106)-2),TRA_Mapping!$C:$C,TRA_Mapping!$B:$B),TRA_Pollutants!$B:$B,TRA_Pollutants!AD:AD)*_xlfn.XLOOKUP(_xlfn.XLOOKUP(LEFT(AF106,LEN(AF106)-2),TRA_Mapping!$C:$C,TRA_Mapping!$B:$B),TRA_Pollutants!$B:$B,TRA_Pollutants!$E:$E)</f>
        <v>8.7104317288550295E-3</v>
      </c>
      <c r="AO106" t="s">
        <v>1922</v>
      </c>
      <c r="AP106">
        <f>'TRA TECH'!$Q$1</f>
        <v>2020</v>
      </c>
      <c r="AQ106" t="str">
        <f t="shared" si="14"/>
        <v>TRADSL</v>
      </c>
      <c r="AR106" t="str">
        <f>'TRA TECH'!$J127</f>
        <v>TRAFRERFTICEVDSL20</v>
      </c>
      <c r="AS106" t="str">
        <f>'TRA TECH'!$H127</f>
        <v>TRADSL</v>
      </c>
      <c r="AU106" t="str">
        <f t="shared" si="15"/>
        <v>TRAPM10</v>
      </c>
      <c r="AV106" s="313">
        <f>_xlfn.XLOOKUP(_xlfn.XLOOKUP(LEFT(AR106,LEN(AR106)-2),TRA_Mapping!$C:$C,TRA_Mapping!$B:$B),TRA_Pollutants!$B:$B,TRA_Pollutants!AM:AM)*_xlfn.XLOOKUP(_xlfn.XLOOKUP(LEFT(AR106,LEN(AR106)-2),TRA_Mapping!$C:$C,TRA_Mapping!$B:$B),TRA_Pollutants!$B:$B,TRA_Pollutants!$E:$E)</f>
        <v>3.6484086337839616E-3</v>
      </c>
    </row>
    <row r="107" spans="5:48">
      <c r="E107" t="s">
        <v>1922</v>
      </c>
      <c r="F107">
        <f>'TRA TECH'!$Q$1</f>
        <v>2020</v>
      </c>
      <c r="G107" t="str">
        <f t="shared" si="8"/>
        <v>TRARDS</v>
      </c>
      <c r="H107" t="str">
        <f>'TRA TECH'!$J128</f>
        <v>TRAFRERFTICEVDSL20</v>
      </c>
      <c r="I107" t="str">
        <f>'TRA TECH'!$H128</f>
        <v>TRARDS</v>
      </c>
      <c r="K107" t="str">
        <f t="shared" si="9"/>
        <v>TRANOX</v>
      </c>
      <c r="L107" s="313">
        <f>_xlfn.IFNA(_xlfn.XLOOKUP(_xlfn.XLOOKUP(LEFT(H107,LEN(H107)-2),TRA_Mapping!$C:$C,TRA_Mapping!$B:$B),TRA_Pollutants!$B:$B,TRA_Pollutants!$L:$L)*_xlfn.XLOOKUP(_xlfn.XLOOKUP(LEFT(H107,LEN(H107)-2),TRA_Mapping!$C:$C,TRA_Mapping!$B:$B),TRA_Pollutants!$B:$B,TRA_Pollutants!$E:$E),0)</f>
        <v>0.13659506821140072</v>
      </c>
      <c r="Q107" t="s">
        <v>1922</v>
      </c>
      <c r="R107">
        <f>'TRA TECH'!$Q$1</f>
        <v>2020</v>
      </c>
      <c r="S107" t="str">
        <f t="shared" si="10"/>
        <v>TRARDS</v>
      </c>
      <c r="T107" t="str">
        <f>'TRA TECH'!$J128</f>
        <v>TRAFRERFTICEVDSL20</v>
      </c>
      <c r="U107" t="str">
        <f>'TRA TECH'!$H128</f>
        <v>TRARDS</v>
      </c>
      <c r="W107" t="str">
        <f t="shared" si="11"/>
        <v>TRASO2</v>
      </c>
      <c r="X107" s="313">
        <f>_xlfn.IFNA(_xlfn.XLOOKUP(_xlfn.XLOOKUP(LEFT(T107,LEN(T107)-2),TRA_Mapping!$C:$C,TRA_Mapping!$B:$B),TRA_Pollutants!$B:$B,TRA_Pollutants!U:U)*_xlfn.XLOOKUP(_xlfn.XLOOKUP(LEFT(T107,LEN(T107)-2),TRA_Mapping!$C:$C,TRA_Mapping!$B:$B),TRA_Pollutants!$B:$B,TRA_Pollutants!$E:$E),0)</f>
        <v>7.6580968660654592E-4</v>
      </c>
      <c r="AC107" t="s">
        <v>1922</v>
      </c>
      <c r="AD107">
        <f>'TRA TECH'!$Q$1</f>
        <v>2020</v>
      </c>
      <c r="AE107" t="str">
        <f t="shared" si="12"/>
        <v>TRARDS</v>
      </c>
      <c r="AF107" t="str">
        <f>'TRA TECH'!$J128</f>
        <v>TRAFRERFTICEVDSL20</v>
      </c>
      <c r="AG107" t="str">
        <f>'TRA TECH'!$H128</f>
        <v>TRARDS</v>
      </c>
      <c r="AI107" t="str">
        <f t="shared" si="13"/>
        <v>TRAPM25</v>
      </c>
      <c r="AJ107" s="313">
        <f>_xlfn.XLOOKUP(_xlfn.XLOOKUP(LEFT(AF107,LEN(AF107)-2),TRA_Mapping!$C:$C,TRA_Mapping!$B:$B),TRA_Pollutants!$B:$B,TRA_Pollutants!AD:AD)*_xlfn.XLOOKUP(_xlfn.XLOOKUP(LEFT(AF107,LEN(AF107)-2),TRA_Mapping!$C:$C,TRA_Mapping!$B:$B),TRA_Pollutants!$B:$B,TRA_Pollutants!$E:$E)</f>
        <v>8.7104317288550295E-3</v>
      </c>
      <c r="AO107" t="s">
        <v>1922</v>
      </c>
      <c r="AP107">
        <f>'TRA TECH'!$Q$1</f>
        <v>2020</v>
      </c>
      <c r="AQ107" t="str">
        <f t="shared" si="14"/>
        <v>TRARDS</v>
      </c>
      <c r="AR107" t="str">
        <f>'TRA TECH'!$J128</f>
        <v>TRAFRERFTICEVDSL20</v>
      </c>
      <c r="AS107" t="str">
        <f>'TRA TECH'!$H128</f>
        <v>TRARDS</v>
      </c>
      <c r="AU107" t="str">
        <f t="shared" si="15"/>
        <v>TRAPM10</v>
      </c>
      <c r="AV107" s="313">
        <f>_xlfn.XLOOKUP(_xlfn.XLOOKUP(LEFT(AR107,LEN(AR107)-2),TRA_Mapping!$C:$C,TRA_Mapping!$B:$B),TRA_Pollutants!$B:$B,TRA_Pollutants!AM:AM)*_xlfn.XLOOKUP(_xlfn.XLOOKUP(LEFT(AR107,LEN(AR107)-2),TRA_Mapping!$C:$C,TRA_Mapping!$B:$B),TRA_Pollutants!$B:$B,TRA_Pollutants!$E:$E)</f>
        <v>3.6484086337839616E-3</v>
      </c>
    </row>
    <row r="108" spans="5:48">
      <c r="E108" t="s">
        <v>1922</v>
      </c>
      <c r="F108">
        <f>'TRA TECH'!$Q$1</f>
        <v>2020</v>
      </c>
      <c r="G108" t="str">
        <f t="shared" si="8"/>
        <v>TRABDS</v>
      </c>
      <c r="H108" t="str">
        <f>'TRA TECH'!$J129</f>
        <v>TRAFRERFTICEVDSL20</v>
      </c>
      <c r="I108" t="str">
        <f>'TRA TECH'!$H129</f>
        <v>TRABDS</v>
      </c>
      <c r="K108" t="str">
        <f t="shared" si="9"/>
        <v>TRANOX</v>
      </c>
      <c r="L108" s="313">
        <f>_xlfn.IFNA(_xlfn.XLOOKUP(_xlfn.XLOOKUP(LEFT(H108,LEN(H108)-2),TRA_Mapping!$C:$C,TRA_Mapping!$B:$B),TRA_Pollutants!$B:$B,TRA_Pollutants!$L:$L)*_xlfn.XLOOKUP(_xlfn.XLOOKUP(LEFT(H108,LEN(H108)-2),TRA_Mapping!$C:$C,TRA_Mapping!$B:$B),TRA_Pollutants!$B:$B,TRA_Pollutants!$E:$E),0)</f>
        <v>0.13659506821140072</v>
      </c>
      <c r="Q108" t="s">
        <v>1922</v>
      </c>
      <c r="R108">
        <f>'TRA TECH'!$Q$1</f>
        <v>2020</v>
      </c>
      <c r="S108" t="str">
        <f t="shared" si="10"/>
        <v>TRABDS</v>
      </c>
      <c r="T108" t="str">
        <f>'TRA TECH'!$J129</f>
        <v>TRAFRERFTICEVDSL20</v>
      </c>
      <c r="U108" t="str">
        <f>'TRA TECH'!$H129</f>
        <v>TRABDS</v>
      </c>
      <c r="W108" t="str">
        <f t="shared" si="11"/>
        <v>TRASO2</v>
      </c>
      <c r="X108" s="313">
        <f>_xlfn.IFNA(_xlfn.XLOOKUP(_xlfn.XLOOKUP(LEFT(T108,LEN(T108)-2),TRA_Mapping!$C:$C,TRA_Mapping!$B:$B),TRA_Pollutants!$B:$B,TRA_Pollutants!U:U)*_xlfn.XLOOKUP(_xlfn.XLOOKUP(LEFT(T108,LEN(T108)-2),TRA_Mapping!$C:$C,TRA_Mapping!$B:$B),TRA_Pollutants!$B:$B,TRA_Pollutants!$E:$E),0)</f>
        <v>7.6580968660654592E-4</v>
      </c>
      <c r="AC108" t="s">
        <v>1922</v>
      </c>
      <c r="AD108">
        <f>'TRA TECH'!$Q$1</f>
        <v>2020</v>
      </c>
      <c r="AE108" t="str">
        <f t="shared" si="12"/>
        <v>TRABDS</v>
      </c>
      <c r="AF108" t="str">
        <f>'TRA TECH'!$J129</f>
        <v>TRAFRERFTICEVDSL20</v>
      </c>
      <c r="AG108" t="str">
        <f>'TRA TECH'!$H129</f>
        <v>TRABDS</v>
      </c>
      <c r="AI108" t="str">
        <f t="shared" si="13"/>
        <v>TRAPM25</v>
      </c>
      <c r="AJ108" s="313">
        <f>_xlfn.XLOOKUP(_xlfn.XLOOKUP(LEFT(AF108,LEN(AF108)-2),TRA_Mapping!$C:$C,TRA_Mapping!$B:$B),TRA_Pollutants!$B:$B,TRA_Pollutants!AD:AD)*_xlfn.XLOOKUP(_xlfn.XLOOKUP(LEFT(AF108,LEN(AF108)-2),TRA_Mapping!$C:$C,TRA_Mapping!$B:$B),TRA_Pollutants!$B:$B,TRA_Pollutants!$E:$E)</f>
        <v>8.7104317288550295E-3</v>
      </c>
      <c r="AO108" t="s">
        <v>1922</v>
      </c>
      <c r="AP108">
        <f>'TRA TECH'!$Q$1</f>
        <v>2020</v>
      </c>
      <c r="AQ108" t="str">
        <f t="shared" si="14"/>
        <v>TRABDS</v>
      </c>
      <c r="AR108" t="str">
        <f>'TRA TECH'!$J129</f>
        <v>TRAFRERFTICEVDSL20</v>
      </c>
      <c r="AS108" t="str">
        <f>'TRA TECH'!$H129</f>
        <v>TRABDS</v>
      </c>
      <c r="AU108" t="str">
        <f t="shared" si="15"/>
        <v>TRAPM10</v>
      </c>
      <c r="AV108" s="313">
        <f>_xlfn.XLOOKUP(_xlfn.XLOOKUP(LEFT(AR108,LEN(AR108)-2),TRA_Mapping!$C:$C,TRA_Mapping!$B:$B),TRA_Pollutants!$B:$B,TRA_Pollutants!AM:AM)*_xlfn.XLOOKUP(_xlfn.XLOOKUP(LEFT(AR108,LEN(AR108)-2),TRA_Mapping!$C:$C,TRA_Mapping!$B:$B),TRA_Pollutants!$B:$B,TRA_Pollutants!$E:$E)</f>
        <v>3.6484086337839616E-3</v>
      </c>
    </row>
    <row r="109" spans="5:48">
      <c r="E109" t="s">
        <v>1922</v>
      </c>
      <c r="F109">
        <f>'TRA TECH'!$Q$1</f>
        <v>2020</v>
      </c>
      <c r="G109" t="str">
        <f t="shared" si="8"/>
        <v>TRADSL</v>
      </c>
      <c r="H109" t="str">
        <f>'TRA TECH'!$J130</f>
        <v>TRAFRERFTICEIDSL20</v>
      </c>
      <c r="I109" t="str">
        <f>'TRA TECH'!$H130</f>
        <v>TRADSL</v>
      </c>
      <c r="K109" t="str">
        <f t="shared" si="9"/>
        <v>TRANOX</v>
      </c>
      <c r="L109" s="313">
        <f>_xlfn.IFNA(_xlfn.XLOOKUP(_xlfn.XLOOKUP(LEFT(H109,LEN(H109)-2),TRA_Mapping!$C:$C,TRA_Mapping!$B:$B),TRA_Pollutants!$B:$B,TRA_Pollutants!$L:$L)*_xlfn.XLOOKUP(_xlfn.XLOOKUP(LEFT(H109,LEN(H109)-2),TRA_Mapping!$C:$C,TRA_Mapping!$B:$B),TRA_Pollutants!$B:$B,TRA_Pollutants!$E:$E),0)</f>
        <v>0.14552214747246078</v>
      </c>
      <c r="Q109" t="s">
        <v>1922</v>
      </c>
      <c r="R109">
        <f>'TRA TECH'!$Q$1</f>
        <v>2020</v>
      </c>
      <c r="S109" t="str">
        <f t="shared" si="10"/>
        <v>TRADSL</v>
      </c>
      <c r="T109" t="str">
        <f>'TRA TECH'!$J130</f>
        <v>TRAFRERFTICEIDSL20</v>
      </c>
      <c r="U109" t="str">
        <f>'TRA TECH'!$H130</f>
        <v>TRADSL</v>
      </c>
      <c r="W109" t="str">
        <f t="shared" si="11"/>
        <v>TRASO2</v>
      </c>
      <c r="X109" s="313">
        <f>_xlfn.IFNA(_xlfn.XLOOKUP(_xlfn.XLOOKUP(LEFT(T109,LEN(T109)-2),TRA_Mapping!$C:$C,TRA_Mapping!$B:$B),TRA_Pollutants!$B:$B,TRA_Pollutants!U:U)*_xlfn.XLOOKUP(_xlfn.XLOOKUP(LEFT(T109,LEN(T109)-2),TRA_Mapping!$C:$C,TRA_Mapping!$B:$B),TRA_Pollutants!$B:$B,TRA_Pollutants!$E:$E),0)</f>
        <v>8.1585866612492663E-4</v>
      </c>
      <c r="AC109" t="s">
        <v>1922</v>
      </c>
      <c r="AD109">
        <f>'TRA TECH'!$Q$1</f>
        <v>2020</v>
      </c>
      <c r="AE109" t="str">
        <f t="shared" si="12"/>
        <v>TRADSL</v>
      </c>
      <c r="AF109" t="str">
        <f>'TRA TECH'!$J130</f>
        <v>TRAFRERFTICEIDSL20</v>
      </c>
      <c r="AG109" t="str">
        <f>'TRA TECH'!$H130</f>
        <v>TRADSL</v>
      </c>
      <c r="AI109" t="str">
        <f t="shared" si="13"/>
        <v>TRAPM25</v>
      </c>
      <c r="AJ109" s="313">
        <f>_xlfn.XLOOKUP(_xlfn.XLOOKUP(LEFT(AF109,LEN(AF109)-2),TRA_Mapping!$C:$C,TRA_Mapping!$B:$B),TRA_Pollutants!$B:$B,TRA_Pollutants!AD:AD)*_xlfn.XLOOKUP(_xlfn.XLOOKUP(LEFT(AF109,LEN(AF109)-2),TRA_Mapping!$C:$C,TRA_Mapping!$B:$B),TRA_Pollutants!$B:$B,TRA_Pollutants!$E:$E)</f>
        <v>9.2796961646778395E-3</v>
      </c>
      <c r="AO109" t="s">
        <v>1922</v>
      </c>
      <c r="AP109">
        <f>'TRA TECH'!$Q$1</f>
        <v>2020</v>
      </c>
      <c r="AQ109" t="str">
        <f t="shared" si="14"/>
        <v>TRADSL</v>
      </c>
      <c r="AR109" t="str">
        <f>'TRA TECH'!$J130</f>
        <v>TRAFRERFTICEIDSL20</v>
      </c>
      <c r="AS109" t="str">
        <f>'TRA TECH'!$H130</f>
        <v>TRADSL</v>
      </c>
      <c r="AU109" t="str">
        <f t="shared" si="15"/>
        <v>TRAPM10</v>
      </c>
      <c r="AV109" s="313">
        <f>_xlfn.XLOOKUP(_xlfn.XLOOKUP(LEFT(AR109,LEN(AR109)-2),TRA_Mapping!$C:$C,TRA_Mapping!$B:$B),TRA_Pollutants!$B:$B,TRA_Pollutants!AM:AM)*_xlfn.XLOOKUP(_xlfn.XLOOKUP(LEFT(AR109,LEN(AR109)-2),TRA_Mapping!$C:$C,TRA_Mapping!$B:$B),TRA_Pollutants!$B:$B,TRA_Pollutants!$E:$E)</f>
        <v>3.8868479381966147E-3</v>
      </c>
    </row>
    <row r="110" spans="5:48">
      <c r="E110" t="s">
        <v>1922</v>
      </c>
      <c r="F110">
        <f>'TRA TECH'!$Q$1</f>
        <v>2020</v>
      </c>
      <c r="G110" t="str">
        <f t="shared" si="8"/>
        <v>TRARDS</v>
      </c>
      <c r="H110" t="str">
        <f>'TRA TECH'!$J131</f>
        <v>TRAFRERFTICEIDSL20</v>
      </c>
      <c r="I110" t="str">
        <f>'TRA TECH'!$H131</f>
        <v>TRARDS</v>
      </c>
      <c r="K110" t="str">
        <f t="shared" si="9"/>
        <v>TRANOX</v>
      </c>
      <c r="L110" s="313">
        <f>_xlfn.IFNA(_xlfn.XLOOKUP(_xlfn.XLOOKUP(LEFT(H110,LEN(H110)-2),TRA_Mapping!$C:$C,TRA_Mapping!$B:$B),TRA_Pollutants!$B:$B,TRA_Pollutants!$L:$L)*_xlfn.XLOOKUP(_xlfn.XLOOKUP(LEFT(H110,LEN(H110)-2),TRA_Mapping!$C:$C,TRA_Mapping!$B:$B),TRA_Pollutants!$B:$B,TRA_Pollutants!$E:$E),0)</f>
        <v>0.14552214747246078</v>
      </c>
      <c r="Q110" t="s">
        <v>1922</v>
      </c>
      <c r="R110">
        <f>'TRA TECH'!$Q$1</f>
        <v>2020</v>
      </c>
      <c r="S110" t="str">
        <f t="shared" si="10"/>
        <v>TRARDS</v>
      </c>
      <c r="T110" t="str">
        <f>'TRA TECH'!$J131</f>
        <v>TRAFRERFTICEIDSL20</v>
      </c>
      <c r="U110" t="str">
        <f>'TRA TECH'!$H131</f>
        <v>TRARDS</v>
      </c>
      <c r="W110" t="str">
        <f t="shared" si="11"/>
        <v>TRASO2</v>
      </c>
      <c r="X110" s="313">
        <f>_xlfn.IFNA(_xlfn.XLOOKUP(_xlfn.XLOOKUP(LEFT(T110,LEN(T110)-2),TRA_Mapping!$C:$C,TRA_Mapping!$B:$B),TRA_Pollutants!$B:$B,TRA_Pollutants!U:U)*_xlfn.XLOOKUP(_xlfn.XLOOKUP(LEFT(T110,LEN(T110)-2),TRA_Mapping!$C:$C,TRA_Mapping!$B:$B),TRA_Pollutants!$B:$B,TRA_Pollutants!$E:$E),0)</f>
        <v>8.1585866612492663E-4</v>
      </c>
      <c r="AC110" t="s">
        <v>1922</v>
      </c>
      <c r="AD110">
        <f>'TRA TECH'!$Q$1</f>
        <v>2020</v>
      </c>
      <c r="AE110" t="str">
        <f t="shared" si="12"/>
        <v>TRARDS</v>
      </c>
      <c r="AF110" t="str">
        <f>'TRA TECH'!$J131</f>
        <v>TRAFRERFTICEIDSL20</v>
      </c>
      <c r="AG110" t="str">
        <f>'TRA TECH'!$H131</f>
        <v>TRARDS</v>
      </c>
      <c r="AI110" t="str">
        <f t="shared" si="13"/>
        <v>TRAPM25</v>
      </c>
      <c r="AJ110" s="313">
        <f>_xlfn.XLOOKUP(_xlfn.XLOOKUP(LEFT(AF110,LEN(AF110)-2),TRA_Mapping!$C:$C,TRA_Mapping!$B:$B),TRA_Pollutants!$B:$B,TRA_Pollutants!AD:AD)*_xlfn.XLOOKUP(_xlfn.XLOOKUP(LEFT(AF110,LEN(AF110)-2),TRA_Mapping!$C:$C,TRA_Mapping!$B:$B),TRA_Pollutants!$B:$B,TRA_Pollutants!$E:$E)</f>
        <v>9.2796961646778395E-3</v>
      </c>
      <c r="AO110" t="s">
        <v>1922</v>
      </c>
      <c r="AP110">
        <f>'TRA TECH'!$Q$1</f>
        <v>2020</v>
      </c>
      <c r="AQ110" t="str">
        <f t="shared" si="14"/>
        <v>TRARDS</v>
      </c>
      <c r="AR110" t="str">
        <f>'TRA TECH'!$J131</f>
        <v>TRAFRERFTICEIDSL20</v>
      </c>
      <c r="AS110" t="str">
        <f>'TRA TECH'!$H131</f>
        <v>TRARDS</v>
      </c>
      <c r="AU110" t="str">
        <f t="shared" si="15"/>
        <v>TRAPM10</v>
      </c>
      <c r="AV110" s="313">
        <f>_xlfn.XLOOKUP(_xlfn.XLOOKUP(LEFT(AR110,LEN(AR110)-2),TRA_Mapping!$C:$C,TRA_Mapping!$B:$B),TRA_Pollutants!$B:$B,TRA_Pollutants!AM:AM)*_xlfn.XLOOKUP(_xlfn.XLOOKUP(LEFT(AR110,LEN(AR110)-2),TRA_Mapping!$C:$C,TRA_Mapping!$B:$B),TRA_Pollutants!$B:$B,TRA_Pollutants!$E:$E)</f>
        <v>3.8868479381966147E-3</v>
      </c>
    </row>
    <row r="111" spans="5:48">
      <c r="E111" t="s">
        <v>1922</v>
      </c>
      <c r="F111">
        <f>'TRA TECH'!$Q$1</f>
        <v>2020</v>
      </c>
      <c r="G111" t="str">
        <f t="shared" si="8"/>
        <v>TRABDS</v>
      </c>
      <c r="H111" t="str">
        <f>'TRA TECH'!$J132</f>
        <v>TRAFRERFTICEIDSL20</v>
      </c>
      <c r="I111" t="str">
        <f>'TRA TECH'!$H132</f>
        <v>TRABDS</v>
      </c>
      <c r="K111" t="str">
        <f t="shared" si="9"/>
        <v>TRANOX</v>
      </c>
      <c r="L111" s="313">
        <f>_xlfn.IFNA(_xlfn.XLOOKUP(_xlfn.XLOOKUP(LEFT(H111,LEN(H111)-2),TRA_Mapping!$C:$C,TRA_Mapping!$B:$B),TRA_Pollutants!$B:$B,TRA_Pollutants!$L:$L)*_xlfn.XLOOKUP(_xlfn.XLOOKUP(LEFT(H111,LEN(H111)-2),TRA_Mapping!$C:$C,TRA_Mapping!$B:$B),TRA_Pollutants!$B:$B,TRA_Pollutants!$E:$E),0)</f>
        <v>0.14552214747246078</v>
      </c>
      <c r="Q111" t="s">
        <v>1922</v>
      </c>
      <c r="R111">
        <f>'TRA TECH'!$Q$1</f>
        <v>2020</v>
      </c>
      <c r="S111" t="str">
        <f t="shared" si="10"/>
        <v>TRABDS</v>
      </c>
      <c r="T111" t="str">
        <f>'TRA TECH'!$J132</f>
        <v>TRAFRERFTICEIDSL20</v>
      </c>
      <c r="U111" t="str">
        <f>'TRA TECH'!$H132</f>
        <v>TRABDS</v>
      </c>
      <c r="W111" t="str">
        <f t="shared" si="11"/>
        <v>TRASO2</v>
      </c>
      <c r="X111" s="313">
        <f>_xlfn.IFNA(_xlfn.XLOOKUP(_xlfn.XLOOKUP(LEFT(T111,LEN(T111)-2),TRA_Mapping!$C:$C,TRA_Mapping!$B:$B),TRA_Pollutants!$B:$B,TRA_Pollutants!U:U)*_xlfn.XLOOKUP(_xlfn.XLOOKUP(LEFT(T111,LEN(T111)-2),TRA_Mapping!$C:$C,TRA_Mapping!$B:$B),TRA_Pollutants!$B:$B,TRA_Pollutants!$E:$E),0)</f>
        <v>8.1585866612492663E-4</v>
      </c>
      <c r="AC111" t="s">
        <v>1922</v>
      </c>
      <c r="AD111">
        <f>'TRA TECH'!$Q$1</f>
        <v>2020</v>
      </c>
      <c r="AE111" t="str">
        <f t="shared" si="12"/>
        <v>TRABDS</v>
      </c>
      <c r="AF111" t="str">
        <f>'TRA TECH'!$J132</f>
        <v>TRAFRERFTICEIDSL20</v>
      </c>
      <c r="AG111" t="str">
        <f>'TRA TECH'!$H132</f>
        <v>TRABDS</v>
      </c>
      <c r="AI111" t="str">
        <f t="shared" si="13"/>
        <v>TRAPM25</v>
      </c>
      <c r="AJ111" s="313">
        <f>_xlfn.XLOOKUP(_xlfn.XLOOKUP(LEFT(AF111,LEN(AF111)-2),TRA_Mapping!$C:$C,TRA_Mapping!$B:$B),TRA_Pollutants!$B:$B,TRA_Pollutants!AD:AD)*_xlfn.XLOOKUP(_xlfn.XLOOKUP(LEFT(AF111,LEN(AF111)-2),TRA_Mapping!$C:$C,TRA_Mapping!$B:$B),TRA_Pollutants!$B:$B,TRA_Pollutants!$E:$E)</f>
        <v>9.2796961646778395E-3</v>
      </c>
      <c r="AO111" t="s">
        <v>1922</v>
      </c>
      <c r="AP111">
        <f>'TRA TECH'!$Q$1</f>
        <v>2020</v>
      </c>
      <c r="AQ111" t="str">
        <f t="shared" si="14"/>
        <v>TRABDS</v>
      </c>
      <c r="AR111" t="str">
        <f>'TRA TECH'!$J132</f>
        <v>TRAFRERFTICEIDSL20</v>
      </c>
      <c r="AS111" t="str">
        <f>'TRA TECH'!$H132</f>
        <v>TRABDS</v>
      </c>
      <c r="AU111" t="str">
        <f t="shared" si="15"/>
        <v>TRAPM10</v>
      </c>
      <c r="AV111" s="313">
        <f>_xlfn.XLOOKUP(_xlfn.XLOOKUP(LEFT(AR111,LEN(AR111)-2),TRA_Mapping!$C:$C,TRA_Mapping!$B:$B),TRA_Pollutants!$B:$B,TRA_Pollutants!AM:AM)*_xlfn.XLOOKUP(_xlfn.XLOOKUP(LEFT(AR111,LEN(AR111)-2),TRA_Mapping!$C:$C,TRA_Mapping!$B:$B),TRA_Pollutants!$B:$B,TRA_Pollutants!$E:$E)</f>
        <v>3.8868479381966147E-3</v>
      </c>
    </row>
    <row r="112" spans="5:48">
      <c r="E112" t="s">
        <v>1922</v>
      </c>
      <c r="F112">
        <f>'TRA TECH'!$Q$1</f>
        <v>2020</v>
      </c>
      <c r="G112" t="str">
        <f t="shared" si="8"/>
        <v>TRADSL</v>
      </c>
      <c r="H112" t="str">
        <f>'TRA TECH'!$J133</f>
        <v>TRAFRERFTHEVPDSL20</v>
      </c>
      <c r="I112" t="str">
        <f>'TRA TECH'!$H133</f>
        <v>TRADSL</v>
      </c>
      <c r="K112" t="str">
        <f t="shared" si="9"/>
        <v>TRANOX</v>
      </c>
      <c r="L112" s="313">
        <f>_xlfn.IFNA(_xlfn.XLOOKUP(_xlfn.XLOOKUP(LEFT(H112,LEN(H112)-2),TRA_Mapping!$C:$C,TRA_Mapping!$B:$B),TRA_Pollutants!$B:$B,TRA_Pollutants!$L:$L)*_xlfn.XLOOKUP(_xlfn.XLOOKUP(LEFT(H112,LEN(H112)-2),TRA_Mapping!$C:$C,TRA_Mapping!$B:$B),TRA_Pollutants!$B:$B,TRA_Pollutants!$E:$E),0)</f>
        <v>0.20984810049412911</v>
      </c>
      <c r="Q112" t="s">
        <v>1922</v>
      </c>
      <c r="R112">
        <f>'TRA TECH'!$Q$1</f>
        <v>2020</v>
      </c>
      <c r="S112" t="str">
        <f t="shared" si="10"/>
        <v>TRADSL</v>
      </c>
      <c r="T112" t="str">
        <f>'TRA TECH'!$J133</f>
        <v>TRAFRERFTHEVPDSL20</v>
      </c>
      <c r="U112" t="str">
        <f>'TRA TECH'!$H133</f>
        <v>TRADSL</v>
      </c>
      <c r="W112" t="str">
        <f t="shared" si="11"/>
        <v>TRASO2</v>
      </c>
      <c r="X112" s="313">
        <f>_xlfn.IFNA(_xlfn.XLOOKUP(_xlfn.XLOOKUP(LEFT(T112,LEN(T112)-2),TRA_Mapping!$C:$C,TRA_Mapping!$B:$B),TRA_Pollutants!$B:$B,TRA_Pollutants!U:U)*_xlfn.XLOOKUP(_xlfn.XLOOKUP(LEFT(T112,LEN(T112)-2),TRA_Mapping!$C:$C,TRA_Mapping!$B:$B),TRA_Pollutants!$B:$B,TRA_Pollutants!$E:$E),0)</f>
        <v>1.1291748834341474E-3</v>
      </c>
      <c r="AC112" t="s">
        <v>1922</v>
      </c>
      <c r="AD112">
        <f>'TRA TECH'!$Q$1</f>
        <v>2020</v>
      </c>
      <c r="AE112" t="str">
        <f t="shared" si="12"/>
        <v>TRADSL</v>
      </c>
      <c r="AF112" t="str">
        <f>'TRA TECH'!$J133</f>
        <v>TRAFRERFTHEVPDSL20</v>
      </c>
      <c r="AG112" t="str">
        <f>'TRA TECH'!$H133</f>
        <v>TRADSL</v>
      </c>
      <c r="AI112" t="str">
        <f t="shared" si="13"/>
        <v>TRAPM25</v>
      </c>
      <c r="AJ112" s="313">
        <f>_xlfn.XLOOKUP(_xlfn.XLOOKUP(LEFT(AF112,LEN(AF112)-2),TRA_Mapping!$C:$C,TRA_Mapping!$B:$B),TRA_Pollutants!$B:$B,TRA_Pollutants!AD:AD)*_xlfn.XLOOKUP(_xlfn.XLOOKUP(LEFT(AF112,LEN(AF112)-2),TRA_Mapping!$C:$C,TRA_Mapping!$B:$B),TRA_Pollutants!$B:$B,TRA_Pollutants!$E:$E)</f>
        <v>1.4032535770493291E-2</v>
      </c>
      <c r="AO112" t="s">
        <v>1922</v>
      </c>
      <c r="AP112">
        <f>'TRA TECH'!$Q$1</f>
        <v>2020</v>
      </c>
      <c r="AQ112" t="str">
        <f t="shared" si="14"/>
        <v>TRADSL</v>
      </c>
      <c r="AR112" t="str">
        <f>'TRA TECH'!$J133</f>
        <v>TRAFRERFTHEVPDSL20</v>
      </c>
      <c r="AS112" t="str">
        <f>'TRA TECH'!$H133</f>
        <v>TRADSL</v>
      </c>
      <c r="AU112" t="str">
        <f t="shared" si="15"/>
        <v>TRAPM10</v>
      </c>
      <c r="AV112" s="313">
        <f>_xlfn.XLOOKUP(_xlfn.XLOOKUP(LEFT(AR112,LEN(AR112)-2),TRA_Mapping!$C:$C,TRA_Mapping!$B:$B),TRA_Pollutants!$B:$B,TRA_Pollutants!AM:AM)*_xlfn.XLOOKUP(_xlfn.XLOOKUP(LEFT(AR112,LEN(AR112)-2),TRA_Mapping!$C:$C,TRA_Mapping!$B:$B),TRA_Pollutants!$B:$B,TRA_Pollutants!$E:$E)</f>
        <v>6.1683450706363097E-3</v>
      </c>
    </row>
    <row r="113" spans="5:48">
      <c r="E113" t="s">
        <v>1922</v>
      </c>
      <c r="F113">
        <f>'TRA TECH'!$Q$1</f>
        <v>2020</v>
      </c>
      <c r="G113" t="str">
        <f t="shared" si="8"/>
        <v>TRARDS</v>
      </c>
      <c r="H113" t="str">
        <f>'TRA TECH'!$J134</f>
        <v>TRAFRERFTHEVPDSL20</v>
      </c>
      <c r="I113" t="str">
        <f>'TRA TECH'!$H134</f>
        <v>TRARDS</v>
      </c>
      <c r="K113" t="str">
        <f t="shared" si="9"/>
        <v>TRANOX</v>
      </c>
      <c r="L113" s="313">
        <f>_xlfn.IFNA(_xlfn.XLOOKUP(_xlfn.XLOOKUP(LEFT(H113,LEN(H113)-2),TRA_Mapping!$C:$C,TRA_Mapping!$B:$B),TRA_Pollutants!$B:$B,TRA_Pollutants!$L:$L)*_xlfn.XLOOKUP(_xlfn.XLOOKUP(LEFT(H113,LEN(H113)-2),TRA_Mapping!$C:$C,TRA_Mapping!$B:$B),TRA_Pollutants!$B:$B,TRA_Pollutants!$E:$E),0)</f>
        <v>0.20984810049412911</v>
      </c>
      <c r="Q113" t="s">
        <v>1922</v>
      </c>
      <c r="R113">
        <f>'TRA TECH'!$Q$1</f>
        <v>2020</v>
      </c>
      <c r="S113" t="str">
        <f t="shared" si="10"/>
        <v>TRARDS</v>
      </c>
      <c r="T113" t="str">
        <f>'TRA TECH'!$J134</f>
        <v>TRAFRERFTHEVPDSL20</v>
      </c>
      <c r="U113" t="str">
        <f>'TRA TECH'!$H134</f>
        <v>TRARDS</v>
      </c>
      <c r="W113" t="str">
        <f t="shared" si="11"/>
        <v>TRASO2</v>
      </c>
      <c r="X113" s="313">
        <f>_xlfn.IFNA(_xlfn.XLOOKUP(_xlfn.XLOOKUP(LEFT(T113,LEN(T113)-2),TRA_Mapping!$C:$C,TRA_Mapping!$B:$B),TRA_Pollutants!$B:$B,TRA_Pollutants!U:U)*_xlfn.XLOOKUP(_xlfn.XLOOKUP(LEFT(T113,LEN(T113)-2),TRA_Mapping!$C:$C,TRA_Mapping!$B:$B),TRA_Pollutants!$B:$B,TRA_Pollutants!$E:$E),0)</f>
        <v>1.1291748834341474E-3</v>
      </c>
      <c r="AC113" t="s">
        <v>1922</v>
      </c>
      <c r="AD113">
        <f>'TRA TECH'!$Q$1</f>
        <v>2020</v>
      </c>
      <c r="AE113" t="str">
        <f t="shared" si="12"/>
        <v>TRARDS</v>
      </c>
      <c r="AF113" t="str">
        <f>'TRA TECH'!$J134</f>
        <v>TRAFRERFTHEVPDSL20</v>
      </c>
      <c r="AG113" t="str">
        <f>'TRA TECH'!$H134</f>
        <v>TRARDS</v>
      </c>
      <c r="AI113" t="str">
        <f t="shared" si="13"/>
        <v>TRAPM25</v>
      </c>
      <c r="AJ113" s="313">
        <f>_xlfn.XLOOKUP(_xlfn.XLOOKUP(LEFT(AF113,LEN(AF113)-2),TRA_Mapping!$C:$C,TRA_Mapping!$B:$B),TRA_Pollutants!$B:$B,TRA_Pollutants!AD:AD)*_xlfn.XLOOKUP(_xlfn.XLOOKUP(LEFT(AF113,LEN(AF113)-2),TRA_Mapping!$C:$C,TRA_Mapping!$B:$B),TRA_Pollutants!$B:$B,TRA_Pollutants!$E:$E)</f>
        <v>1.4032535770493291E-2</v>
      </c>
      <c r="AO113" t="s">
        <v>1922</v>
      </c>
      <c r="AP113">
        <f>'TRA TECH'!$Q$1</f>
        <v>2020</v>
      </c>
      <c r="AQ113" t="str">
        <f t="shared" si="14"/>
        <v>TRARDS</v>
      </c>
      <c r="AR113" t="str">
        <f>'TRA TECH'!$J134</f>
        <v>TRAFRERFTHEVPDSL20</v>
      </c>
      <c r="AS113" t="str">
        <f>'TRA TECH'!$H134</f>
        <v>TRARDS</v>
      </c>
      <c r="AU113" t="str">
        <f t="shared" si="15"/>
        <v>TRAPM10</v>
      </c>
      <c r="AV113" s="313">
        <f>_xlfn.XLOOKUP(_xlfn.XLOOKUP(LEFT(AR113,LEN(AR113)-2),TRA_Mapping!$C:$C,TRA_Mapping!$B:$B),TRA_Pollutants!$B:$B,TRA_Pollutants!AM:AM)*_xlfn.XLOOKUP(_xlfn.XLOOKUP(LEFT(AR113,LEN(AR113)-2),TRA_Mapping!$C:$C,TRA_Mapping!$B:$B),TRA_Pollutants!$B:$B,TRA_Pollutants!$E:$E)</f>
        <v>6.1683450706363097E-3</v>
      </c>
    </row>
    <row r="114" spans="5:48">
      <c r="E114" t="s">
        <v>1922</v>
      </c>
      <c r="F114">
        <f>'TRA TECH'!$Q$1</f>
        <v>2020</v>
      </c>
      <c r="G114" t="str">
        <f t="shared" si="8"/>
        <v>TRABDS</v>
      </c>
      <c r="H114" t="str">
        <f>'TRA TECH'!$J135</f>
        <v>TRAFRERFTHEVPDSL20</v>
      </c>
      <c r="I114" t="str">
        <f>'TRA TECH'!$H135</f>
        <v>TRABDS</v>
      </c>
      <c r="K114" t="str">
        <f t="shared" si="9"/>
        <v>TRANOX</v>
      </c>
      <c r="L114" s="313">
        <f>_xlfn.IFNA(_xlfn.XLOOKUP(_xlfn.XLOOKUP(LEFT(H114,LEN(H114)-2),TRA_Mapping!$C:$C,TRA_Mapping!$B:$B),TRA_Pollutants!$B:$B,TRA_Pollutants!$L:$L)*_xlfn.XLOOKUP(_xlfn.XLOOKUP(LEFT(H114,LEN(H114)-2),TRA_Mapping!$C:$C,TRA_Mapping!$B:$B),TRA_Pollutants!$B:$B,TRA_Pollutants!$E:$E),0)</f>
        <v>0.20984810049412911</v>
      </c>
      <c r="Q114" t="s">
        <v>1922</v>
      </c>
      <c r="R114">
        <f>'TRA TECH'!$Q$1</f>
        <v>2020</v>
      </c>
      <c r="S114" t="str">
        <f t="shared" si="10"/>
        <v>TRABDS</v>
      </c>
      <c r="T114" t="str">
        <f>'TRA TECH'!$J135</f>
        <v>TRAFRERFTHEVPDSL20</v>
      </c>
      <c r="U114" t="str">
        <f>'TRA TECH'!$H135</f>
        <v>TRABDS</v>
      </c>
      <c r="W114" t="str">
        <f t="shared" si="11"/>
        <v>TRASO2</v>
      </c>
      <c r="X114" s="313">
        <f>_xlfn.IFNA(_xlfn.XLOOKUP(_xlfn.XLOOKUP(LEFT(T114,LEN(T114)-2),TRA_Mapping!$C:$C,TRA_Mapping!$B:$B),TRA_Pollutants!$B:$B,TRA_Pollutants!U:U)*_xlfn.XLOOKUP(_xlfn.XLOOKUP(LEFT(T114,LEN(T114)-2),TRA_Mapping!$C:$C,TRA_Mapping!$B:$B),TRA_Pollutants!$B:$B,TRA_Pollutants!$E:$E),0)</f>
        <v>1.1291748834341474E-3</v>
      </c>
      <c r="AC114" t="s">
        <v>1922</v>
      </c>
      <c r="AD114">
        <f>'TRA TECH'!$Q$1</f>
        <v>2020</v>
      </c>
      <c r="AE114" t="str">
        <f t="shared" si="12"/>
        <v>TRABDS</v>
      </c>
      <c r="AF114" t="str">
        <f>'TRA TECH'!$J135</f>
        <v>TRAFRERFTHEVPDSL20</v>
      </c>
      <c r="AG114" t="str">
        <f>'TRA TECH'!$H135</f>
        <v>TRABDS</v>
      </c>
      <c r="AI114" t="str">
        <f t="shared" si="13"/>
        <v>TRAPM25</v>
      </c>
      <c r="AJ114" s="313">
        <f>_xlfn.XLOOKUP(_xlfn.XLOOKUP(LEFT(AF114,LEN(AF114)-2),TRA_Mapping!$C:$C,TRA_Mapping!$B:$B),TRA_Pollutants!$B:$B,TRA_Pollutants!AD:AD)*_xlfn.XLOOKUP(_xlfn.XLOOKUP(LEFT(AF114,LEN(AF114)-2),TRA_Mapping!$C:$C,TRA_Mapping!$B:$B),TRA_Pollutants!$B:$B,TRA_Pollutants!$E:$E)</f>
        <v>1.4032535770493291E-2</v>
      </c>
      <c r="AO114" t="s">
        <v>1922</v>
      </c>
      <c r="AP114">
        <f>'TRA TECH'!$Q$1</f>
        <v>2020</v>
      </c>
      <c r="AQ114" t="str">
        <f t="shared" si="14"/>
        <v>TRABDS</v>
      </c>
      <c r="AR114" t="str">
        <f>'TRA TECH'!$J135</f>
        <v>TRAFRERFTHEVPDSL20</v>
      </c>
      <c r="AS114" t="str">
        <f>'TRA TECH'!$H135</f>
        <v>TRABDS</v>
      </c>
      <c r="AU114" t="str">
        <f t="shared" si="15"/>
        <v>TRAPM10</v>
      </c>
      <c r="AV114" s="313">
        <f>_xlfn.XLOOKUP(_xlfn.XLOOKUP(LEFT(AR114,LEN(AR114)-2),TRA_Mapping!$C:$C,TRA_Mapping!$B:$B),TRA_Pollutants!$B:$B,TRA_Pollutants!AM:AM)*_xlfn.XLOOKUP(_xlfn.XLOOKUP(LEFT(AR114,LEN(AR114)-2),TRA_Mapping!$C:$C,TRA_Mapping!$B:$B),TRA_Pollutants!$B:$B,TRA_Pollutants!$E:$E)</f>
        <v>6.1683450706363097E-3</v>
      </c>
    </row>
    <row r="115" spans="5:48">
      <c r="E115" t="s">
        <v>1922</v>
      </c>
      <c r="F115">
        <f>'TRA TECH'!$Q$1</f>
        <v>2020</v>
      </c>
      <c r="G115" t="str">
        <f t="shared" si="8"/>
        <v>TRADSL</v>
      </c>
      <c r="H115" t="str">
        <f>'TRA TECH'!$J136</f>
        <v>TRAFRERFTPHEVDSL20</v>
      </c>
      <c r="I115" t="str">
        <f>'TRA TECH'!$H136</f>
        <v>TRADSL</v>
      </c>
      <c r="K115" t="str">
        <f t="shared" si="9"/>
        <v>TRANOX</v>
      </c>
      <c r="L115" s="313">
        <f>_xlfn.IFNA(_xlfn.XLOOKUP(_xlfn.XLOOKUP(LEFT(H115,LEN(H115)-2),TRA_Mapping!$C:$C,TRA_Mapping!$B:$B),TRA_Pollutants!$B:$B,TRA_Pollutants!$L:$L)*_xlfn.XLOOKUP(_xlfn.XLOOKUP(LEFT(H115,LEN(H115)-2),TRA_Mapping!$C:$C,TRA_Mapping!$B:$B),TRA_Pollutants!$B:$B,TRA_Pollutants!$E:$E),0)</f>
        <v>0.20984810049412911</v>
      </c>
      <c r="Q115" t="s">
        <v>1922</v>
      </c>
      <c r="R115">
        <f>'TRA TECH'!$Q$1</f>
        <v>2020</v>
      </c>
      <c r="S115" t="str">
        <f t="shared" si="10"/>
        <v>TRADSL</v>
      </c>
      <c r="T115" t="str">
        <f>'TRA TECH'!$J136</f>
        <v>TRAFRERFTPHEVDSL20</v>
      </c>
      <c r="U115" t="str">
        <f>'TRA TECH'!$H136</f>
        <v>TRADSL</v>
      </c>
      <c r="W115" t="str">
        <f t="shared" si="11"/>
        <v>TRASO2</v>
      </c>
      <c r="X115" s="313">
        <f>_xlfn.IFNA(_xlfn.XLOOKUP(_xlfn.XLOOKUP(LEFT(T115,LEN(T115)-2),TRA_Mapping!$C:$C,TRA_Mapping!$B:$B),TRA_Pollutants!$B:$B,TRA_Pollutants!U:U)*_xlfn.XLOOKUP(_xlfn.XLOOKUP(LEFT(T115,LEN(T115)-2),TRA_Mapping!$C:$C,TRA_Mapping!$B:$B),TRA_Pollutants!$B:$B,TRA_Pollutants!$E:$E),0)</f>
        <v>1.1291748834341474E-3</v>
      </c>
      <c r="AC115" t="s">
        <v>1922</v>
      </c>
      <c r="AD115">
        <f>'TRA TECH'!$Q$1</f>
        <v>2020</v>
      </c>
      <c r="AE115" t="str">
        <f t="shared" si="12"/>
        <v>TRADSL</v>
      </c>
      <c r="AF115" t="str">
        <f>'TRA TECH'!$J136</f>
        <v>TRAFRERFTPHEVDSL20</v>
      </c>
      <c r="AG115" t="str">
        <f>'TRA TECH'!$H136</f>
        <v>TRADSL</v>
      </c>
      <c r="AI115" t="str">
        <f t="shared" si="13"/>
        <v>TRAPM25</v>
      </c>
      <c r="AJ115" s="313">
        <f>_xlfn.XLOOKUP(_xlfn.XLOOKUP(LEFT(AF115,LEN(AF115)-2),TRA_Mapping!$C:$C,TRA_Mapping!$B:$B),TRA_Pollutants!$B:$B,TRA_Pollutants!AD:AD)*_xlfn.XLOOKUP(_xlfn.XLOOKUP(LEFT(AF115,LEN(AF115)-2),TRA_Mapping!$C:$C,TRA_Mapping!$B:$B),TRA_Pollutants!$B:$B,TRA_Pollutants!$E:$E)</f>
        <v>1.4032535770493291E-2</v>
      </c>
      <c r="AO115" t="s">
        <v>1922</v>
      </c>
      <c r="AP115">
        <f>'TRA TECH'!$Q$1</f>
        <v>2020</v>
      </c>
      <c r="AQ115" t="str">
        <f t="shared" si="14"/>
        <v>TRADSL</v>
      </c>
      <c r="AR115" t="str">
        <f>'TRA TECH'!$J136</f>
        <v>TRAFRERFTPHEVDSL20</v>
      </c>
      <c r="AS115" t="str">
        <f>'TRA TECH'!$H136</f>
        <v>TRADSL</v>
      </c>
      <c r="AU115" t="str">
        <f t="shared" si="15"/>
        <v>TRAPM10</v>
      </c>
      <c r="AV115" s="313">
        <f>_xlfn.XLOOKUP(_xlfn.XLOOKUP(LEFT(AR115,LEN(AR115)-2),TRA_Mapping!$C:$C,TRA_Mapping!$B:$B),TRA_Pollutants!$B:$B,TRA_Pollutants!AM:AM)*_xlfn.XLOOKUP(_xlfn.XLOOKUP(LEFT(AR115,LEN(AR115)-2),TRA_Mapping!$C:$C,TRA_Mapping!$B:$B),TRA_Pollutants!$B:$B,TRA_Pollutants!$E:$E)</f>
        <v>6.1683450706363097E-3</v>
      </c>
    </row>
    <row r="116" spans="5:48">
      <c r="E116" t="s">
        <v>1922</v>
      </c>
      <c r="F116">
        <f>'TRA TECH'!$Q$1</f>
        <v>2020</v>
      </c>
      <c r="G116" t="str">
        <f t="shared" si="8"/>
        <v>TRARDS</v>
      </c>
      <c r="H116" t="str">
        <f>'TRA TECH'!$J137</f>
        <v>TRAFRERFTPHEVDSL20</v>
      </c>
      <c r="I116" t="str">
        <f>'TRA TECH'!$H137</f>
        <v>TRARDS</v>
      </c>
      <c r="K116" t="str">
        <f t="shared" si="9"/>
        <v>TRANOX</v>
      </c>
      <c r="L116" s="313">
        <f>_xlfn.IFNA(_xlfn.XLOOKUP(_xlfn.XLOOKUP(LEFT(H116,LEN(H116)-2),TRA_Mapping!$C:$C,TRA_Mapping!$B:$B),TRA_Pollutants!$B:$B,TRA_Pollutants!$L:$L)*_xlfn.XLOOKUP(_xlfn.XLOOKUP(LEFT(H116,LEN(H116)-2),TRA_Mapping!$C:$C,TRA_Mapping!$B:$B),TRA_Pollutants!$B:$B,TRA_Pollutants!$E:$E),0)</f>
        <v>0.20984810049412911</v>
      </c>
      <c r="Q116" t="s">
        <v>1922</v>
      </c>
      <c r="R116">
        <f>'TRA TECH'!$Q$1</f>
        <v>2020</v>
      </c>
      <c r="S116" t="str">
        <f t="shared" si="10"/>
        <v>TRARDS</v>
      </c>
      <c r="T116" t="str">
        <f>'TRA TECH'!$J137</f>
        <v>TRAFRERFTPHEVDSL20</v>
      </c>
      <c r="U116" t="str">
        <f>'TRA TECH'!$H137</f>
        <v>TRARDS</v>
      </c>
      <c r="W116" t="str">
        <f t="shared" si="11"/>
        <v>TRASO2</v>
      </c>
      <c r="X116" s="313">
        <f>_xlfn.IFNA(_xlfn.XLOOKUP(_xlfn.XLOOKUP(LEFT(T116,LEN(T116)-2),TRA_Mapping!$C:$C,TRA_Mapping!$B:$B),TRA_Pollutants!$B:$B,TRA_Pollutants!U:U)*_xlfn.XLOOKUP(_xlfn.XLOOKUP(LEFT(T116,LEN(T116)-2),TRA_Mapping!$C:$C,TRA_Mapping!$B:$B),TRA_Pollutants!$B:$B,TRA_Pollutants!$E:$E),0)</f>
        <v>1.1291748834341474E-3</v>
      </c>
      <c r="AC116" t="s">
        <v>1922</v>
      </c>
      <c r="AD116">
        <f>'TRA TECH'!$Q$1</f>
        <v>2020</v>
      </c>
      <c r="AE116" t="str">
        <f t="shared" si="12"/>
        <v>TRARDS</v>
      </c>
      <c r="AF116" t="str">
        <f>'TRA TECH'!$J137</f>
        <v>TRAFRERFTPHEVDSL20</v>
      </c>
      <c r="AG116" t="str">
        <f>'TRA TECH'!$H137</f>
        <v>TRARDS</v>
      </c>
      <c r="AI116" t="str">
        <f t="shared" si="13"/>
        <v>TRAPM25</v>
      </c>
      <c r="AJ116" s="313">
        <f>_xlfn.XLOOKUP(_xlfn.XLOOKUP(LEFT(AF116,LEN(AF116)-2),TRA_Mapping!$C:$C,TRA_Mapping!$B:$B),TRA_Pollutants!$B:$B,TRA_Pollutants!AD:AD)*_xlfn.XLOOKUP(_xlfn.XLOOKUP(LEFT(AF116,LEN(AF116)-2),TRA_Mapping!$C:$C,TRA_Mapping!$B:$B),TRA_Pollutants!$B:$B,TRA_Pollutants!$E:$E)</f>
        <v>1.4032535770493291E-2</v>
      </c>
      <c r="AO116" t="s">
        <v>1922</v>
      </c>
      <c r="AP116">
        <f>'TRA TECH'!$Q$1</f>
        <v>2020</v>
      </c>
      <c r="AQ116" t="str">
        <f t="shared" si="14"/>
        <v>TRARDS</v>
      </c>
      <c r="AR116" t="str">
        <f>'TRA TECH'!$J137</f>
        <v>TRAFRERFTPHEVDSL20</v>
      </c>
      <c r="AS116" t="str">
        <f>'TRA TECH'!$H137</f>
        <v>TRARDS</v>
      </c>
      <c r="AU116" t="str">
        <f t="shared" si="15"/>
        <v>TRAPM10</v>
      </c>
      <c r="AV116" s="313">
        <f>_xlfn.XLOOKUP(_xlfn.XLOOKUP(LEFT(AR116,LEN(AR116)-2),TRA_Mapping!$C:$C,TRA_Mapping!$B:$B),TRA_Pollutants!$B:$B,TRA_Pollutants!AM:AM)*_xlfn.XLOOKUP(_xlfn.XLOOKUP(LEFT(AR116,LEN(AR116)-2),TRA_Mapping!$C:$C,TRA_Mapping!$B:$B),TRA_Pollutants!$B:$B,TRA_Pollutants!$E:$E)</f>
        <v>6.1683450706363097E-3</v>
      </c>
    </row>
    <row r="117" spans="5:48">
      <c r="E117" t="s">
        <v>1922</v>
      </c>
      <c r="F117">
        <f>'TRA TECH'!$Q$1</f>
        <v>2020</v>
      </c>
      <c r="G117" t="str">
        <f t="shared" si="8"/>
        <v>TRABDS</v>
      </c>
      <c r="H117" t="str">
        <f>'TRA TECH'!$J138</f>
        <v>TRAFRERFTPHEVDSL20</v>
      </c>
      <c r="I117" t="str">
        <f>'TRA TECH'!$H138</f>
        <v>TRABDS</v>
      </c>
      <c r="K117" t="str">
        <f t="shared" si="9"/>
        <v>TRANOX</v>
      </c>
      <c r="L117" s="313">
        <f>_xlfn.IFNA(_xlfn.XLOOKUP(_xlfn.XLOOKUP(LEFT(H117,LEN(H117)-2),TRA_Mapping!$C:$C,TRA_Mapping!$B:$B),TRA_Pollutants!$B:$B,TRA_Pollutants!$L:$L)*_xlfn.XLOOKUP(_xlfn.XLOOKUP(LEFT(H117,LEN(H117)-2),TRA_Mapping!$C:$C,TRA_Mapping!$B:$B),TRA_Pollutants!$B:$B,TRA_Pollutants!$E:$E),0)</f>
        <v>0.20984810049412911</v>
      </c>
      <c r="Q117" t="s">
        <v>1922</v>
      </c>
      <c r="R117">
        <f>'TRA TECH'!$Q$1</f>
        <v>2020</v>
      </c>
      <c r="S117" t="str">
        <f t="shared" si="10"/>
        <v>TRABDS</v>
      </c>
      <c r="T117" t="str">
        <f>'TRA TECH'!$J138</f>
        <v>TRAFRERFTPHEVDSL20</v>
      </c>
      <c r="U117" t="str">
        <f>'TRA TECH'!$H138</f>
        <v>TRABDS</v>
      </c>
      <c r="W117" t="str">
        <f t="shared" si="11"/>
        <v>TRASO2</v>
      </c>
      <c r="X117" s="313">
        <f>_xlfn.IFNA(_xlfn.XLOOKUP(_xlfn.XLOOKUP(LEFT(T117,LEN(T117)-2),TRA_Mapping!$C:$C,TRA_Mapping!$B:$B),TRA_Pollutants!$B:$B,TRA_Pollutants!U:U)*_xlfn.XLOOKUP(_xlfn.XLOOKUP(LEFT(T117,LEN(T117)-2),TRA_Mapping!$C:$C,TRA_Mapping!$B:$B),TRA_Pollutants!$B:$B,TRA_Pollutants!$E:$E),0)</f>
        <v>1.1291748834341474E-3</v>
      </c>
      <c r="AC117" t="s">
        <v>1922</v>
      </c>
      <c r="AD117">
        <f>'TRA TECH'!$Q$1</f>
        <v>2020</v>
      </c>
      <c r="AE117" t="str">
        <f t="shared" si="12"/>
        <v>TRABDS</v>
      </c>
      <c r="AF117" t="str">
        <f>'TRA TECH'!$J138</f>
        <v>TRAFRERFTPHEVDSL20</v>
      </c>
      <c r="AG117" t="str">
        <f>'TRA TECH'!$H138</f>
        <v>TRABDS</v>
      </c>
      <c r="AI117" t="str">
        <f t="shared" si="13"/>
        <v>TRAPM25</v>
      </c>
      <c r="AJ117" s="313">
        <f>_xlfn.XLOOKUP(_xlfn.XLOOKUP(LEFT(AF117,LEN(AF117)-2),TRA_Mapping!$C:$C,TRA_Mapping!$B:$B),TRA_Pollutants!$B:$B,TRA_Pollutants!AD:AD)*_xlfn.XLOOKUP(_xlfn.XLOOKUP(LEFT(AF117,LEN(AF117)-2),TRA_Mapping!$C:$C,TRA_Mapping!$B:$B),TRA_Pollutants!$B:$B,TRA_Pollutants!$E:$E)</f>
        <v>1.4032535770493291E-2</v>
      </c>
      <c r="AO117" t="s">
        <v>1922</v>
      </c>
      <c r="AP117">
        <f>'TRA TECH'!$Q$1</f>
        <v>2020</v>
      </c>
      <c r="AQ117" t="str">
        <f t="shared" si="14"/>
        <v>TRABDS</v>
      </c>
      <c r="AR117" t="str">
        <f>'TRA TECH'!$J138</f>
        <v>TRAFRERFTPHEVDSL20</v>
      </c>
      <c r="AS117" t="str">
        <f>'TRA TECH'!$H138</f>
        <v>TRABDS</v>
      </c>
      <c r="AU117" t="str">
        <f t="shared" si="15"/>
        <v>TRAPM10</v>
      </c>
      <c r="AV117" s="313">
        <f>_xlfn.XLOOKUP(_xlfn.XLOOKUP(LEFT(AR117,LEN(AR117)-2),TRA_Mapping!$C:$C,TRA_Mapping!$B:$B),TRA_Pollutants!$B:$B,TRA_Pollutants!AM:AM)*_xlfn.XLOOKUP(_xlfn.XLOOKUP(LEFT(AR117,LEN(AR117)-2),TRA_Mapping!$C:$C,TRA_Mapping!$B:$B),TRA_Pollutants!$B:$B,TRA_Pollutants!$E:$E)</f>
        <v>6.1683450706363097E-3</v>
      </c>
    </row>
    <row r="118" spans="5:48">
      <c r="E118" t="s">
        <v>1922</v>
      </c>
      <c r="F118">
        <f>'TRA TECH'!$Q$1</f>
        <v>2020</v>
      </c>
      <c r="G118" t="str">
        <f t="shared" si="8"/>
        <v>TRABAF</v>
      </c>
      <c r="H118" t="str">
        <f>'TRA TECH'!$J139</f>
        <v>TRAFRERFTPHEVDSL20</v>
      </c>
      <c r="I118" t="str">
        <f>'TRA TECH'!$H139</f>
        <v>TRABAF</v>
      </c>
      <c r="K118" t="str">
        <f t="shared" si="9"/>
        <v>TRANOX</v>
      </c>
      <c r="L118" s="313">
        <f>_xlfn.IFNA(_xlfn.XLOOKUP(_xlfn.XLOOKUP(LEFT(H118,LEN(H118)-2),TRA_Mapping!$C:$C,TRA_Mapping!$B:$B),TRA_Pollutants!$B:$B,TRA_Pollutants!$L:$L)*_xlfn.XLOOKUP(_xlfn.XLOOKUP(LEFT(H118,LEN(H118)-2),TRA_Mapping!$C:$C,TRA_Mapping!$B:$B),TRA_Pollutants!$B:$B,TRA_Pollutants!$E:$E),0)</f>
        <v>0.20984810049412911</v>
      </c>
      <c r="Q118" t="s">
        <v>1922</v>
      </c>
      <c r="R118">
        <f>'TRA TECH'!$Q$1</f>
        <v>2020</v>
      </c>
      <c r="S118" t="str">
        <f t="shared" si="10"/>
        <v>TRABAF</v>
      </c>
      <c r="T118" t="str">
        <f>'TRA TECH'!$J139</f>
        <v>TRAFRERFTPHEVDSL20</v>
      </c>
      <c r="U118" t="str">
        <f>'TRA TECH'!$H139</f>
        <v>TRABAF</v>
      </c>
      <c r="W118" t="str">
        <f t="shared" si="11"/>
        <v>TRASO2</v>
      </c>
      <c r="X118" s="313">
        <f>_xlfn.IFNA(_xlfn.XLOOKUP(_xlfn.XLOOKUP(LEFT(T118,LEN(T118)-2),TRA_Mapping!$C:$C,TRA_Mapping!$B:$B),TRA_Pollutants!$B:$B,TRA_Pollutants!U:U)*_xlfn.XLOOKUP(_xlfn.XLOOKUP(LEFT(T118,LEN(T118)-2),TRA_Mapping!$C:$C,TRA_Mapping!$B:$B),TRA_Pollutants!$B:$B,TRA_Pollutants!$E:$E),0)</f>
        <v>1.1291748834341474E-3</v>
      </c>
      <c r="AC118" t="s">
        <v>1922</v>
      </c>
      <c r="AD118">
        <f>'TRA TECH'!$Q$1</f>
        <v>2020</v>
      </c>
      <c r="AE118" t="str">
        <f t="shared" si="12"/>
        <v>TRABAF</v>
      </c>
      <c r="AF118" t="str">
        <f>'TRA TECH'!$J139</f>
        <v>TRAFRERFTPHEVDSL20</v>
      </c>
      <c r="AG118" t="str">
        <f>'TRA TECH'!$H139</f>
        <v>TRABAF</v>
      </c>
      <c r="AI118" t="str">
        <f t="shared" si="13"/>
        <v>TRAPM25</v>
      </c>
      <c r="AJ118" s="313">
        <f>_xlfn.XLOOKUP(_xlfn.XLOOKUP(LEFT(AF118,LEN(AF118)-2),TRA_Mapping!$C:$C,TRA_Mapping!$B:$B),TRA_Pollutants!$B:$B,TRA_Pollutants!AD:AD)*_xlfn.XLOOKUP(_xlfn.XLOOKUP(LEFT(AF118,LEN(AF118)-2),TRA_Mapping!$C:$C,TRA_Mapping!$B:$B),TRA_Pollutants!$B:$B,TRA_Pollutants!$E:$E)</f>
        <v>1.4032535770493291E-2</v>
      </c>
      <c r="AO118" t="s">
        <v>1922</v>
      </c>
      <c r="AP118">
        <f>'TRA TECH'!$Q$1</f>
        <v>2020</v>
      </c>
      <c r="AQ118" t="str">
        <f t="shared" si="14"/>
        <v>TRABAF</v>
      </c>
      <c r="AR118" t="str">
        <f>'TRA TECH'!$J139</f>
        <v>TRAFRERFTPHEVDSL20</v>
      </c>
      <c r="AS118" t="str">
        <f>'TRA TECH'!$H139</f>
        <v>TRABAF</v>
      </c>
      <c r="AU118" t="str">
        <f t="shared" si="15"/>
        <v>TRAPM10</v>
      </c>
      <c r="AV118" s="313">
        <f>_xlfn.XLOOKUP(_xlfn.XLOOKUP(LEFT(AR118,LEN(AR118)-2),TRA_Mapping!$C:$C,TRA_Mapping!$B:$B),TRA_Pollutants!$B:$B,TRA_Pollutants!AM:AM)*_xlfn.XLOOKUP(_xlfn.XLOOKUP(LEFT(AR118,LEN(AR118)-2),TRA_Mapping!$C:$C,TRA_Mapping!$B:$B),TRA_Pollutants!$B:$B,TRA_Pollutants!$E:$E)</f>
        <v>6.1683450706363097E-3</v>
      </c>
    </row>
    <row r="119" spans="5:48">
      <c r="E119" t="s">
        <v>1922</v>
      </c>
      <c r="F119">
        <f>'TRA TECH'!$Q$1</f>
        <v>2020</v>
      </c>
      <c r="G119" t="str">
        <f t="shared" si="8"/>
        <v>TRADSL</v>
      </c>
      <c r="H119" t="str">
        <f>'TRA TECH'!$J144</f>
        <v>TRAFRESLHICEVDSL20</v>
      </c>
      <c r="I119" t="str">
        <f>'TRA TECH'!$H144</f>
        <v>TRADSL</v>
      </c>
      <c r="K119" t="str">
        <f t="shared" si="9"/>
        <v>TRANOX</v>
      </c>
      <c r="L119" s="313">
        <f>_xlfn.IFNA(_xlfn.XLOOKUP(_xlfn.XLOOKUP(LEFT(H119,LEN(H119)-2),TRA_Mapping!$C:$C,TRA_Mapping!$B:$B),TRA_Pollutants!$B:$B,TRA_Pollutants!$L:$L)*_xlfn.XLOOKUP(_xlfn.XLOOKUP(LEFT(H119,LEN(H119)-2),TRA_Mapping!$C:$C,TRA_Mapping!$B:$B),TRA_Pollutants!$B:$B,TRA_Pollutants!$E:$E),0)</f>
        <v>0.25431828811210672</v>
      </c>
      <c r="Q119" t="s">
        <v>1922</v>
      </c>
      <c r="R119">
        <f>'TRA TECH'!$Q$1</f>
        <v>2020</v>
      </c>
      <c r="S119" t="str">
        <f t="shared" si="10"/>
        <v>TRADSL</v>
      </c>
      <c r="T119" t="str">
        <f>'TRA TECH'!$J144</f>
        <v>TRAFRESLHICEVDSL20</v>
      </c>
      <c r="U119" t="str">
        <f>'TRA TECH'!$H144</f>
        <v>TRADSL</v>
      </c>
      <c r="W119" t="str">
        <f t="shared" si="11"/>
        <v>TRASO2</v>
      </c>
      <c r="X119" s="313">
        <f>_xlfn.IFNA(_xlfn.XLOOKUP(_xlfn.XLOOKUP(LEFT(T119,LEN(T119)-2),TRA_Mapping!$C:$C,TRA_Mapping!$B:$B),TRA_Pollutants!$B:$B,TRA_Pollutants!U:U)*_xlfn.XLOOKUP(_xlfn.XLOOKUP(LEFT(T119,LEN(T119)-2),TRA_Mapping!$C:$C,TRA_Mapping!$B:$B),TRA_Pollutants!$B:$B,TRA_Pollutants!$E:$E),0)</f>
        <v>8.0525366597796518E-4</v>
      </c>
      <c r="AC119" t="s">
        <v>1922</v>
      </c>
      <c r="AD119">
        <f>'TRA TECH'!$Q$1</f>
        <v>2020</v>
      </c>
      <c r="AE119" t="str">
        <f t="shared" si="12"/>
        <v>TRADSL</v>
      </c>
      <c r="AF119" t="str">
        <f>'TRA TECH'!$J144</f>
        <v>TRAFRESLHICEVDSL20</v>
      </c>
      <c r="AG119" t="str">
        <f>'TRA TECH'!$H144</f>
        <v>TRADSL</v>
      </c>
      <c r="AI119" t="str">
        <f t="shared" si="13"/>
        <v>TRAPM25</v>
      </c>
      <c r="AJ119" s="313">
        <f>_xlfn.XLOOKUP(_xlfn.XLOOKUP(LEFT(AF119,LEN(AF119)-2),TRA_Mapping!$C:$C,TRA_Mapping!$B:$B),TRA_Pollutants!$B:$B,TRA_Pollutants!AD:AD)*_xlfn.XLOOKUP(_xlfn.XLOOKUP(LEFT(AF119,LEN(AF119)-2),TRA_Mapping!$C:$C,TRA_Mapping!$B:$B),TRA_Pollutants!$B:$B,TRA_Pollutants!$E:$E)</f>
        <v>1.0996519562817627E-2</v>
      </c>
      <c r="AO119" t="s">
        <v>1922</v>
      </c>
      <c r="AP119">
        <f>'TRA TECH'!$Q$1</f>
        <v>2020</v>
      </c>
      <c r="AQ119" t="str">
        <f t="shared" si="14"/>
        <v>TRADSL</v>
      </c>
      <c r="AR119" t="str">
        <f>'TRA TECH'!$J144</f>
        <v>TRAFRESLHICEVDSL20</v>
      </c>
      <c r="AS119" t="str">
        <f>'TRA TECH'!$H144</f>
        <v>TRADSL</v>
      </c>
      <c r="AU119" t="str">
        <f t="shared" si="15"/>
        <v>TRAPM10</v>
      </c>
      <c r="AV119" s="313">
        <f>_xlfn.XLOOKUP(_xlfn.XLOOKUP(LEFT(AR119,LEN(AR119)-2),TRA_Mapping!$C:$C,TRA_Mapping!$B:$B),TRA_Pollutants!$B:$B,TRA_Pollutants!AM:AM)*_xlfn.XLOOKUP(_xlfn.XLOOKUP(LEFT(AR119,LEN(AR119)-2),TRA_Mapping!$C:$C,TRA_Mapping!$B:$B),TRA_Pollutants!$B:$B,TRA_Pollutants!$E:$E)</f>
        <v>4.6992778972658206E-3</v>
      </c>
    </row>
    <row r="120" spans="5:48">
      <c r="E120" t="s">
        <v>1922</v>
      </c>
      <c r="F120">
        <f>'TRA TECH'!$Q$1</f>
        <v>2020</v>
      </c>
      <c r="G120" t="str">
        <f t="shared" si="8"/>
        <v>TRARDS</v>
      </c>
      <c r="H120" t="str">
        <f>'TRA TECH'!$J145</f>
        <v>TRAFRESLHICEVDSL20</v>
      </c>
      <c r="I120" t="str">
        <f>'TRA TECH'!$H145</f>
        <v>TRARDS</v>
      </c>
      <c r="K120" t="str">
        <f t="shared" si="9"/>
        <v>TRANOX</v>
      </c>
      <c r="L120" s="313">
        <f>_xlfn.IFNA(_xlfn.XLOOKUP(_xlfn.XLOOKUP(LEFT(H120,LEN(H120)-2),TRA_Mapping!$C:$C,TRA_Mapping!$B:$B),TRA_Pollutants!$B:$B,TRA_Pollutants!$L:$L)*_xlfn.XLOOKUP(_xlfn.XLOOKUP(LEFT(H120,LEN(H120)-2),TRA_Mapping!$C:$C,TRA_Mapping!$B:$B),TRA_Pollutants!$B:$B,TRA_Pollutants!$E:$E),0)</f>
        <v>0.25431828811210672</v>
      </c>
      <c r="Q120" t="s">
        <v>1922</v>
      </c>
      <c r="R120">
        <f>'TRA TECH'!$Q$1</f>
        <v>2020</v>
      </c>
      <c r="S120" t="str">
        <f t="shared" si="10"/>
        <v>TRARDS</v>
      </c>
      <c r="T120" t="str">
        <f>'TRA TECH'!$J145</f>
        <v>TRAFRESLHICEVDSL20</v>
      </c>
      <c r="U120" t="str">
        <f>'TRA TECH'!$H145</f>
        <v>TRARDS</v>
      </c>
      <c r="W120" t="str">
        <f t="shared" si="11"/>
        <v>TRASO2</v>
      </c>
      <c r="X120" s="313">
        <f>_xlfn.IFNA(_xlfn.XLOOKUP(_xlfn.XLOOKUP(LEFT(T120,LEN(T120)-2),TRA_Mapping!$C:$C,TRA_Mapping!$B:$B),TRA_Pollutants!$B:$B,TRA_Pollutants!U:U)*_xlfn.XLOOKUP(_xlfn.XLOOKUP(LEFT(T120,LEN(T120)-2),TRA_Mapping!$C:$C,TRA_Mapping!$B:$B),TRA_Pollutants!$B:$B,TRA_Pollutants!$E:$E),0)</f>
        <v>8.0525366597796518E-4</v>
      </c>
      <c r="AC120" t="s">
        <v>1922</v>
      </c>
      <c r="AD120">
        <f>'TRA TECH'!$Q$1</f>
        <v>2020</v>
      </c>
      <c r="AE120" t="str">
        <f t="shared" si="12"/>
        <v>TRARDS</v>
      </c>
      <c r="AF120" t="str">
        <f>'TRA TECH'!$J145</f>
        <v>TRAFRESLHICEVDSL20</v>
      </c>
      <c r="AG120" t="str">
        <f>'TRA TECH'!$H145</f>
        <v>TRARDS</v>
      </c>
      <c r="AI120" t="str">
        <f t="shared" si="13"/>
        <v>TRAPM25</v>
      </c>
      <c r="AJ120" s="313">
        <f>_xlfn.XLOOKUP(_xlfn.XLOOKUP(LEFT(AF120,LEN(AF120)-2),TRA_Mapping!$C:$C,TRA_Mapping!$B:$B),TRA_Pollutants!$B:$B,TRA_Pollutants!AD:AD)*_xlfn.XLOOKUP(_xlfn.XLOOKUP(LEFT(AF120,LEN(AF120)-2),TRA_Mapping!$C:$C,TRA_Mapping!$B:$B),TRA_Pollutants!$B:$B,TRA_Pollutants!$E:$E)</f>
        <v>1.0996519562817627E-2</v>
      </c>
      <c r="AO120" t="s">
        <v>1922</v>
      </c>
      <c r="AP120">
        <f>'TRA TECH'!$Q$1</f>
        <v>2020</v>
      </c>
      <c r="AQ120" t="str">
        <f t="shared" si="14"/>
        <v>TRARDS</v>
      </c>
      <c r="AR120" t="str">
        <f>'TRA TECH'!$J145</f>
        <v>TRAFRESLHICEVDSL20</v>
      </c>
      <c r="AS120" t="str">
        <f>'TRA TECH'!$H145</f>
        <v>TRARDS</v>
      </c>
      <c r="AU120" t="str">
        <f t="shared" si="15"/>
        <v>TRAPM10</v>
      </c>
      <c r="AV120" s="313">
        <f>_xlfn.XLOOKUP(_xlfn.XLOOKUP(LEFT(AR120,LEN(AR120)-2),TRA_Mapping!$C:$C,TRA_Mapping!$B:$B),TRA_Pollutants!$B:$B,TRA_Pollutants!AM:AM)*_xlfn.XLOOKUP(_xlfn.XLOOKUP(LEFT(AR120,LEN(AR120)-2),TRA_Mapping!$C:$C,TRA_Mapping!$B:$B),TRA_Pollutants!$B:$B,TRA_Pollutants!$E:$E)</f>
        <v>4.6992778972658206E-3</v>
      </c>
    </row>
    <row r="121" spans="5:48">
      <c r="E121" t="s">
        <v>1922</v>
      </c>
      <c r="F121">
        <f>'TRA TECH'!$Q$1</f>
        <v>2020</v>
      </c>
      <c r="G121" t="str">
        <f t="shared" si="8"/>
        <v>TRABDS</v>
      </c>
      <c r="H121" t="str">
        <f>'TRA TECH'!$J146</f>
        <v>TRAFRESLHICEVDSL20</v>
      </c>
      <c r="I121" t="str">
        <f>'TRA TECH'!$H146</f>
        <v>TRABDS</v>
      </c>
      <c r="K121" t="str">
        <f t="shared" si="9"/>
        <v>TRANOX</v>
      </c>
      <c r="L121" s="313">
        <f>_xlfn.IFNA(_xlfn.XLOOKUP(_xlfn.XLOOKUP(LEFT(H121,LEN(H121)-2),TRA_Mapping!$C:$C,TRA_Mapping!$B:$B),TRA_Pollutants!$B:$B,TRA_Pollutants!$L:$L)*_xlfn.XLOOKUP(_xlfn.XLOOKUP(LEFT(H121,LEN(H121)-2),TRA_Mapping!$C:$C,TRA_Mapping!$B:$B),TRA_Pollutants!$B:$B,TRA_Pollutants!$E:$E),0)</f>
        <v>0.25431828811210672</v>
      </c>
      <c r="Q121" t="s">
        <v>1922</v>
      </c>
      <c r="R121">
        <f>'TRA TECH'!$Q$1</f>
        <v>2020</v>
      </c>
      <c r="S121" t="str">
        <f t="shared" si="10"/>
        <v>TRABDS</v>
      </c>
      <c r="T121" t="str">
        <f>'TRA TECH'!$J146</f>
        <v>TRAFRESLHICEVDSL20</v>
      </c>
      <c r="U121" t="str">
        <f>'TRA TECH'!$H146</f>
        <v>TRABDS</v>
      </c>
      <c r="W121" t="str">
        <f t="shared" si="11"/>
        <v>TRASO2</v>
      </c>
      <c r="X121" s="313">
        <f>_xlfn.IFNA(_xlfn.XLOOKUP(_xlfn.XLOOKUP(LEFT(T121,LEN(T121)-2),TRA_Mapping!$C:$C,TRA_Mapping!$B:$B),TRA_Pollutants!$B:$B,TRA_Pollutants!U:U)*_xlfn.XLOOKUP(_xlfn.XLOOKUP(LEFT(T121,LEN(T121)-2),TRA_Mapping!$C:$C,TRA_Mapping!$B:$B),TRA_Pollutants!$B:$B,TRA_Pollutants!$E:$E),0)</f>
        <v>8.0525366597796518E-4</v>
      </c>
      <c r="AC121" t="s">
        <v>1922</v>
      </c>
      <c r="AD121">
        <f>'TRA TECH'!$Q$1</f>
        <v>2020</v>
      </c>
      <c r="AE121" t="str">
        <f t="shared" si="12"/>
        <v>TRABDS</v>
      </c>
      <c r="AF121" t="str">
        <f>'TRA TECH'!$J146</f>
        <v>TRAFRESLHICEVDSL20</v>
      </c>
      <c r="AG121" t="str">
        <f>'TRA TECH'!$H146</f>
        <v>TRABDS</v>
      </c>
      <c r="AI121" t="str">
        <f t="shared" si="13"/>
        <v>TRAPM25</v>
      </c>
      <c r="AJ121" s="313">
        <f>_xlfn.XLOOKUP(_xlfn.XLOOKUP(LEFT(AF121,LEN(AF121)-2),TRA_Mapping!$C:$C,TRA_Mapping!$B:$B),TRA_Pollutants!$B:$B,TRA_Pollutants!AD:AD)*_xlfn.XLOOKUP(_xlfn.XLOOKUP(LEFT(AF121,LEN(AF121)-2),TRA_Mapping!$C:$C,TRA_Mapping!$B:$B),TRA_Pollutants!$B:$B,TRA_Pollutants!$E:$E)</f>
        <v>1.0996519562817627E-2</v>
      </c>
      <c r="AO121" t="s">
        <v>1922</v>
      </c>
      <c r="AP121">
        <f>'TRA TECH'!$Q$1</f>
        <v>2020</v>
      </c>
      <c r="AQ121" t="str">
        <f t="shared" si="14"/>
        <v>TRABDS</v>
      </c>
      <c r="AR121" t="str">
        <f>'TRA TECH'!$J146</f>
        <v>TRAFRESLHICEVDSL20</v>
      </c>
      <c r="AS121" t="str">
        <f>'TRA TECH'!$H146</f>
        <v>TRABDS</v>
      </c>
      <c r="AU121" t="str">
        <f t="shared" si="15"/>
        <v>TRAPM10</v>
      </c>
      <c r="AV121" s="313">
        <f>_xlfn.XLOOKUP(_xlfn.XLOOKUP(LEFT(AR121,LEN(AR121)-2),TRA_Mapping!$C:$C,TRA_Mapping!$B:$B),TRA_Pollutants!$B:$B,TRA_Pollutants!AM:AM)*_xlfn.XLOOKUP(_xlfn.XLOOKUP(LEFT(AR121,LEN(AR121)-2),TRA_Mapping!$C:$C,TRA_Mapping!$B:$B),TRA_Pollutants!$B:$B,TRA_Pollutants!$E:$E)</f>
        <v>4.6992778972658206E-3</v>
      </c>
    </row>
    <row r="122" spans="5:48">
      <c r="E122" t="s">
        <v>1922</v>
      </c>
      <c r="F122">
        <f>'TRA TECH'!$Q$1</f>
        <v>2020</v>
      </c>
      <c r="G122" t="str">
        <f t="shared" si="8"/>
        <v>TRADSL</v>
      </c>
      <c r="H122" t="str">
        <f>'TRA TECH'!$J147</f>
        <v>TRAFRESLHICEIDSL20</v>
      </c>
      <c r="I122" t="str">
        <f>'TRA TECH'!$H147</f>
        <v>TRADSL</v>
      </c>
      <c r="K122" t="str">
        <f t="shared" si="9"/>
        <v>TRANOX</v>
      </c>
      <c r="L122" s="313">
        <f>_xlfn.IFNA(_xlfn.XLOOKUP(_xlfn.XLOOKUP(LEFT(H122,LEN(H122)-2),TRA_Mapping!$C:$C,TRA_Mapping!$B:$B),TRA_Pollutants!$B:$B,TRA_Pollutants!$L:$L)*_xlfn.XLOOKUP(_xlfn.XLOOKUP(LEFT(H122,LEN(H122)-2),TRA_Mapping!$C:$C,TRA_Mapping!$B:$B),TRA_Pollutants!$B:$B,TRA_Pollutants!$E:$E),0)</f>
        <v>0.24793414953617446</v>
      </c>
      <c r="Q122" t="s">
        <v>1922</v>
      </c>
      <c r="R122">
        <f>'TRA TECH'!$Q$1</f>
        <v>2020</v>
      </c>
      <c r="S122" t="str">
        <f t="shared" si="10"/>
        <v>TRADSL</v>
      </c>
      <c r="T122" t="str">
        <f>'TRA TECH'!$J147</f>
        <v>TRAFRESLHICEIDSL20</v>
      </c>
      <c r="U122" t="str">
        <f>'TRA TECH'!$H147</f>
        <v>TRADSL</v>
      </c>
      <c r="W122" t="str">
        <f t="shared" si="11"/>
        <v>TRASO2</v>
      </c>
      <c r="X122" s="313">
        <f>_xlfn.IFNA(_xlfn.XLOOKUP(_xlfn.XLOOKUP(LEFT(T122,LEN(T122)-2),TRA_Mapping!$C:$C,TRA_Mapping!$B:$B),TRA_Pollutants!$B:$B,TRA_Pollutants!U:U)*_xlfn.XLOOKUP(_xlfn.XLOOKUP(LEFT(T122,LEN(T122)-2),TRA_Mapping!$C:$C,TRA_Mapping!$B:$B),TRA_Pollutants!$B:$B,TRA_Pollutants!$E:$E),0)</f>
        <v>7.5234001527298621E-4</v>
      </c>
      <c r="AC122" t="s">
        <v>1922</v>
      </c>
      <c r="AD122">
        <f>'TRA TECH'!$Q$1</f>
        <v>2020</v>
      </c>
      <c r="AE122" t="str">
        <f t="shared" si="12"/>
        <v>TRADSL</v>
      </c>
      <c r="AF122" t="str">
        <f>'TRA TECH'!$J147</f>
        <v>TRAFRESLHICEIDSL20</v>
      </c>
      <c r="AG122" t="str">
        <f>'TRA TECH'!$H147</f>
        <v>TRADSL</v>
      </c>
      <c r="AI122" t="str">
        <f t="shared" si="13"/>
        <v>TRAPM25</v>
      </c>
      <c r="AJ122" s="313">
        <f>_xlfn.XLOOKUP(_xlfn.XLOOKUP(LEFT(AF122,LEN(AF122)-2),TRA_Mapping!$C:$C,TRA_Mapping!$B:$B),TRA_Pollutants!$B:$B,TRA_Pollutants!AD:AD)*_xlfn.XLOOKUP(_xlfn.XLOOKUP(LEFT(AF122,LEN(AF122)-2),TRA_Mapping!$C:$C,TRA_Mapping!$B:$B),TRA_Pollutants!$B:$B,TRA_Pollutants!$E:$E)</f>
        <v>1.1204878110042978E-2</v>
      </c>
      <c r="AO122" t="s">
        <v>1922</v>
      </c>
      <c r="AP122">
        <f>'TRA TECH'!$Q$1</f>
        <v>2020</v>
      </c>
      <c r="AQ122" t="str">
        <f t="shared" si="14"/>
        <v>TRADSL</v>
      </c>
      <c r="AR122" t="str">
        <f>'TRA TECH'!$J147</f>
        <v>TRAFRESLHICEIDSL20</v>
      </c>
      <c r="AS122" t="str">
        <f>'TRA TECH'!$H147</f>
        <v>TRADSL</v>
      </c>
      <c r="AU122" t="str">
        <f t="shared" si="15"/>
        <v>TRAPM10</v>
      </c>
      <c r="AV122" s="313">
        <f>_xlfn.XLOOKUP(_xlfn.XLOOKUP(LEFT(AR122,LEN(AR122)-2),TRA_Mapping!$C:$C,TRA_Mapping!$B:$B),TRA_Pollutants!$B:$B,TRA_Pollutants!AM:AM)*_xlfn.XLOOKUP(_xlfn.XLOOKUP(LEFT(AR122,LEN(AR122)-2),TRA_Mapping!$C:$C,TRA_Mapping!$B:$B),TRA_Pollutants!$B:$B,TRA_Pollutants!$E:$E)</f>
        <v>5.0069634871574573E-3</v>
      </c>
    </row>
    <row r="123" spans="5:48">
      <c r="E123" t="s">
        <v>1922</v>
      </c>
      <c r="F123">
        <f>'TRA TECH'!$Q$1</f>
        <v>2020</v>
      </c>
      <c r="G123" t="str">
        <f t="shared" si="8"/>
        <v>TRARDS</v>
      </c>
      <c r="H123" t="str">
        <f>'TRA TECH'!$J148</f>
        <v>TRAFRESLHICEIDSL20</v>
      </c>
      <c r="I123" t="str">
        <f>'TRA TECH'!$H148</f>
        <v>TRARDS</v>
      </c>
      <c r="K123" t="str">
        <f t="shared" si="9"/>
        <v>TRANOX</v>
      </c>
      <c r="L123" s="313">
        <f>_xlfn.IFNA(_xlfn.XLOOKUP(_xlfn.XLOOKUP(LEFT(H123,LEN(H123)-2),TRA_Mapping!$C:$C,TRA_Mapping!$B:$B),TRA_Pollutants!$B:$B,TRA_Pollutants!$L:$L)*_xlfn.XLOOKUP(_xlfn.XLOOKUP(LEFT(H123,LEN(H123)-2),TRA_Mapping!$C:$C,TRA_Mapping!$B:$B),TRA_Pollutants!$B:$B,TRA_Pollutants!$E:$E),0)</f>
        <v>0.24793414953617446</v>
      </c>
      <c r="Q123" t="s">
        <v>1922</v>
      </c>
      <c r="R123">
        <f>'TRA TECH'!$Q$1</f>
        <v>2020</v>
      </c>
      <c r="S123" t="str">
        <f t="shared" si="10"/>
        <v>TRARDS</v>
      </c>
      <c r="T123" t="str">
        <f>'TRA TECH'!$J148</f>
        <v>TRAFRESLHICEIDSL20</v>
      </c>
      <c r="U123" t="str">
        <f>'TRA TECH'!$H148</f>
        <v>TRARDS</v>
      </c>
      <c r="W123" t="str">
        <f t="shared" si="11"/>
        <v>TRASO2</v>
      </c>
      <c r="X123" s="313">
        <f>_xlfn.IFNA(_xlfn.XLOOKUP(_xlfn.XLOOKUP(LEFT(T123,LEN(T123)-2),TRA_Mapping!$C:$C,TRA_Mapping!$B:$B),TRA_Pollutants!$B:$B,TRA_Pollutants!U:U)*_xlfn.XLOOKUP(_xlfn.XLOOKUP(LEFT(T123,LEN(T123)-2),TRA_Mapping!$C:$C,TRA_Mapping!$B:$B),TRA_Pollutants!$B:$B,TRA_Pollutants!$E:$E),0)</f>
        <v>7.5234001527298621E-4</v>
      </c>
      <c r="AC123" t="s">
        <v>1922</v>
      </c>
      <c r="AD123">
        <f>'TRA TECH'!$Q$1</f>
        <v>2020</v>
      </c>
      <c r="AE123" t="str">
        <f t="shared" si="12"/>
        <v>TRARDS</v>
      </c>
      <c r="AF123" t="str">
        <f>'TRA TECH'!$J148</f>
        <v>TRAFRESLHICEIDSL20</v>
      </c>
      <c r="AG123" t="str">
        <f>'TRA TECH'!$H148</f>
        <v>TRARDS</v>
      </c>
      <c r="AI123" t="str">
        <f t="shared" si="13"/>
        <v>TRAPM25</v>
      </c>
      <c r="AJ123" s="313">
        <f>_xlfn.XLOOKUP(_xlfn.XLOOKUP(LEFT(AF123,LEN(AF123)-2),TRA_Mapping!$C:$C,TRA_Mapping!$B:$B),TRA_Pollutants!$B:$B,TRA_Pollutants!AD:AD)*_xlfn.XLOOKUP(_xlfn.XLOOKUP(LEFT(AF123,LEN(AF123)-2),TRA_Mapping!$C:$C,TRA_Mapping!$B:$B),TRA_Pollutants!$B:$B,TRA_Pollutants!$E:$E)</f>
        <v>1.1204878110042978E-2</v>
      </c>
      <c r="AO123" t="s">
        <v>1922</v>
      </c>
      <c r="AP123">
        <f>'TRA TECH'!$Q$1</f>
        <v>2020</v>
      </c>
      <c r="AQ123" t="str">
        <f t="shared" si="14"/>
        <v>TRARDS</v>
      </c>
      <c r="AR123" t="str">
        <f>'TRA TECH'!$J148</f>
        <v>TRAFRESLHICEIDSL20</v>
      </c>
      <c r="AS123" t="str">
        <f>'TRA TECH'!$H148</f>
        <v>TRARDS</v>
      </c>
      <c r="AU123" t="str">
        <f t="shared" si="15"/>
        <v>TRAPM10</v>
      </c>
      <c r="AV123" s="313">
        <f>_xlfn.XLOOKUP(_xlfn.XLOOKUP(LEFT(AR123,LEN(AR123)-2),TRA_Mapping!$C:$C,TRA_Mapping!$B:$B),TRA_Pollutants!$B:$B,TRA_Pollutants!AM:AM)*_xlfn.XLOOKUP(_xlfn.XLOOKUP(LEFT(AR123,LEN(AR123)-2),TRA_Mapping!$C:$C,TRA_Mapping!$B:$B),TRA_Pollutants!$B:$B,TRA_Pollutants!$E:$E)</f>
        <v>5.0069634871574573E-3</v>
      </c>
    </row>
    <row r="124" spans="5:48">
      <c r="E124" t="s">
        <v>1922</v>
      </c>
      <c r="F124">
        <f>'TRA TECH'!$Q$1</f>
        <v>2020</v>
      </c>
      <c r="G124" t="str">
        <f t="shared" si="8"/>
        <v>TRABDS</v>
      </c>
      <c r="H124" t="str">
        <f>'TRA TECH'!$J149</f>
        <v>TRAFRESLHICEIDSL20</v>
      </c>
      <c r="I124" t="str">
        <f>'TRA TECH'!$H149</f>
        <v>TRABDS</v>
      </c>
      <c r="K124" t="str">
        <f t="shared" si="9"/>
        <v>TRANOX</v>
      </c>
      <c r="L124" s="313">
        <f>_xlfn.IFNA(_xlfn.XLOOKUP(_xlfn.XLOOKUP(LEFT(H124,LEN(H124)-2),TRA_Mapping!$C:$C,TRA_Mapping!$B:$B),TRA_Pollutants!$B:$B,TRA_Pollutants!$L:$L)*_xlfn.XLOOKUP(_xlfn.XLOOKUP(LEFT(H124,LEN(H124)-2),TRA_Mapping!$C:$C,TRA_Mapping!$B:$B),TRA_Pollutants!$B:$B,TRA_Pollutants!$E:$E),0)</f>
        <v>0.24793414953617446</v>
      </c>
      <c r="Q124" t="s">
        <v>1922</v>
      </c>
      <c r="R124">
        <f>'TRA TECH'!$Q$1</f>
        <v>2020</v>
      </c>
      <c r="S124" t="str">
        <f t="shared" si="10"/>
        <v>TRABDS</v>
      </c>
      <c r="T124" t="str">
        <f>'TRA TECH'!$J149</f>
        <v>TRAFRESLHICEIDSL20</v>
      </c>
      <c r="U124" t="str">
        <f>'TRA TECH'!$H149</f>
        <v>TRABDS</v>
      </c>
      <c r="W124" t="str">
        <f t="shared" si="11"/>
        <v>TRASO2</v>
      </c>
      <c r="X124" s="313">
        <f>_xlfn.IFNA(_xlfn.XLOOKUP(_xlfn.XLOOKUP(LEFT(T124,LEN(T124)-2),TRA_Mapping!$C:$C,TRA_Mapping!$B:$B),TRA_Pollutants!$B:$B,TRA_Pollutants!U:U)*_xlfn.XLOOKUP(_xlfn.XLOOKUP(LEFT(T124,LEN(T124)-2),TRA_Mapping!$C:$C,TRA_Mapping!$B:$B),TRA_Pollutants!$B:$B,TRA_Pollutants!$E:$E),0)</f>
        <v>7.5234001527298621E-4</v>
      </c>
      <c r="AC124" t="s">
        <v>1922</v>
      </c>
      <c r="AD124">
        <f>'TRA TECH'!$Q$1</f>
        <v>2020</v>
      </c>
      <c r="AE124" t="str">
        <f t="shared" si="12"/>
        <v>TRABDS</v>
      </c>
      <c r="AF124" t="str">
        <f>'TRA TECH'!$J149</f>
        <v>TRAFRESLHICEIDSL20</v>
      </c>
      <c r="AG124" t="str">
        <f>'TRA TECH'!$H149</f>
        <v>TRABDS</v>
      </c>
      <c r="AI124" t="str">
        <f t="shared" si="13"/>
        <v>TRAPM25</v>
      </c>
      <c r="AJ124" s="313">
        <f>_xlfn.XLOOKUP(_xlfn.XLOOKUP(LEFT(AF124,LEN(AF124)-2),TRA_Mapping!$C:$C,TRA_Mapping!$B:$B),TRA_Pollutants!$B:$B,TRA_Pollutants!AD:AD)*_xlfn.XLOOKUP(_xlfn.XLOOKUP(LEFT(AF124,LEN(AF124)-2),TRA_Mapping!$C:$C,TRA_Mapping!$B:$B),TRA_Pollutants!$B:$B,TRA_Pollutants!$E:$E)</f>
        <v>1.1204878110042978E-2</v>
      </c>
      <c r="AO124" t="s">
        <v>1922</v>
      </c>
      <c r="AP124">
        <f>'TRA TECH'!$Q$1</f>
        <v>2020</v>
      </c>
      <c r="AQ124" t="str">
        <f t="shared" si="14"/>
        <v>TRABDS</v>
      </c>
      <c r="AR124" t="str">
        <f>'TRA TECH'!$J149</f>
        <v>TRAFRESLHICEIDSL20</v>
      </c>
      <c r="AS124" t="str">
        <f>'TRA TECH'!$H149</f>
        <v>TRABDS</v>
      </c>
      <c r="AU124" t="str">
        <f t="shared" si="15"/>
        <v>TRAPM10</v>
      </c>
      <c r="AV124" s="313">
        <f>_xlfn.XLOOKUP(_xlfn.XLOOKUP(LEFT(AR124,LEN(AR124)-2),TRA_Mapping!$C:$C,TRA_Mapping!$B:$B),TRA_Pollutants!$B:$B,TRA_Pollutants!AM:AM)*_xlfn.XLOOKUP(_xlfn.XLOOKUP(LEFT(AR124,LEN(AR124)-2),TRA_Mapping!$C:$C,TRA_Mapping!$B:$B),TRA_Pollutants!$B:$B,TRA_Pollutants!$E:$E)</f>
        <v>5.0069634871574573E-3</v>
      </c>
    </row>
    <row r="125" spans="5:48">
      <c r="E125" t="s">
        <v>1922</v>
      </c>
      <c r="F125">
        <f>'TRA TECH'!$Q$1</f>
        <v>2020</v>
      </c>
      <c r="G125" t="str">
        <f t="shared" si="8"/>
        <v>TRADSL</v>
      </c>
      <c r="H125" t="str">
        <f>'TRA TECH'!$J150</f>
        <v>TRAFRESLHHEVPDSL20</v>
      </c>
      <c r="I125" t="str">
        <f>'TRA TECH'!$H150</f>
        <v>TRADSL</v>
      </c>
      <c r="K125" t="str">
        <f t="shared" si="9"/>
        <v>TRANOX</v>
      </c>
      <c r="L125" s="313">
        <f>_xlfn.IFNA(_xlfn.XLOOKUP(_xlfn.XLOOKUP(LEFT(H125,LEN(H125)-2),TRA_Mapping!$C:$C,TRA_Mapping!$B:$B),TRA_Pollutants!$B:$B,TRA_Pollutants!$L:$L)*_xlfn.XLOOKUP(_xlfn.XLOOKUP(LEFT(H125,LEN(H125)-2),TRA_Mapping!$C:$C,TRA_Mapping!$B:$B),TRA_Pollutants!$B:$B,TRA_Pollutants!$E:$E),0)</f>
        <v>0.26022268330027093</v>
      </c>
      <c r="Q125" t="s">
        <v>1922</v>
      </c>
      <c r="R125">
        <f>'TRA TECH'!$Q$1</f>
        <v>2020</v>
      </c>
      <c r="S125" t="str">
        <f t="shared" si="10"/>
        <v>TRADSL</v>
      </c>
      <c r="T125" t="str">
        <f>'TRA TECH'!$J150</f>
        <v>TRAFRESLHHEVPDSL20</v>
      </c>
      <c r="U125" t="str">
        <f>'TRA TECH'!$H150</f>
        <v>TRADSL</v>
      </c>
      <c r="W125" t="str">
        <f t="shared" si="11"/>
        <v>TRASO2</v>
      </c>
      <c r="X125" s="313">
        <f>_xlfn.IFNA(_xlfn.XLOOKUP(_xlfn.XLOOKUP(LEFT(T125,LEN(T125)-2),TRA_Mapping!$C:$C,TRA_Mapping!$B:$B),TRA_Pollutants!$B:$B,TRA_Pollutants!U:U)*_xlfn.XLOOKUP(_xlfn.XLOOKUP(LEFT(T125,LEN(T125)-2),TRA_Mapping!$C:$C,TRA_Mapping!$B:$B),TRA_Pollutants!$B:$B,TRA_Pollutants!$E:$E),0)</f>
        <v>7.8962876995667319E-4</v>
      </c>
      <c r="AC125" t="s">
        <v>1922</v>
      </c>
      <c r="AD125">
        <f>'TRA TECH'!$Q$1</f>
        <v>2020</v>
      </c>
      <c r="AE125" t="str">
        <f t="shared" si="12"/>
        <v>TRADSL</v>
      </c>
      <c r="AF125" t="str">
        <f>'TRA TECH'!$J150</f>
        <v>TRAFRESLHHEVPDSL20</v>
      </c>
      <c r="AG125" t="str">
        <f>'TRA TECH'!$H150</f>
        <v>TRADSL</v>
      </c>
      <c r="AI125" t="str">
        <f t="shared" si="13"/>
        <v>TRAPM25</v>
      </c>
      <c r="AJ125" s="313">
        <f>_xlfn.XLOOKUP(_xlfn.XLOOKUP(LEFT(AF125,LEN(AF125)-2),TRA_Mapping!$C:$C,TRA_Mapping!$B:$B),TRA_Pollutants!$B:$B,TRA_Pollutants!AD:AD)*_xlfn.XLOOKUP(_xlfn.XLOOKUP(LEFT(AF125,LEN(AF125)-2),TRA_Mapping!$C:$C,TRA_Mapping!$B:$B),TRA_Pollutants!$B:$B,TRA_Pollutants!$E:$E)</f>
        <v>1.1760233325270235E-2</v>
      </c>
      <c r="AO125" t="s">
        <v>1922</v>
      </c>
      <c r="AP125">
        <f>'TRA TECH'!$Q$1</f>
        <v>2020</v>
      </c>
      <c r="AQ125" t="str">
        <f t="shared" si="14"/>
        <v>TRADSL</v>
      </c>
      <c r="AR125" t="str">
        <f>'TRA TECH'!$J150</f>
        <v>TRAFRESLHHEVPDSL20</v>
      </c>
      <c r="AS125" t="str">
        <f>'TRA TECH'!$H150</f>
        <v>TRADSL</v>
      </c>
      <c r="AU125" t="str">
        <f t="shared" si="15"/>
        <v>TRAPM10</v>
      </c>
      <c r="AV125" s="313">
        <f>_xlfn.XLOOKUP(_xlfn.XLOOKUP(LEFT(AR125,LEN(AR125)-2),TRA_Mapping!$C:$C,TRA_Mapping!$B:$B),TRA_Pollutants!$B:$B,TRA_Pollutants!AM:AM)*_xlfn.XLOOKUP(_xlfn.XLOOKUP(LEFT(AR125,LEN(AR125)-2),TRA_Mapping!$C:$C,TRA_Mapping!$B:$B),TRA_Pollutants!$B:$B,TRA_Pollutants!$E:$E)</f>
        <v>5.2551271224720664E-3</v>
      </c>
    </row>
    <row r="126" spans="5:48">
      <c r="E126" t="s">
        <v>1922</v>
      </c>
      <c r="F126">
        <f>'TRA TECH'!$Q$1</f>
        <v>2020</v>
      </c>
      <c r="G126" t="str">
        <f t="shared" si="8"/>
        <v>TRARDS</v>
      </c>
      <c r="H126" t="str">
        <f>'TRA TECH'!$J151</f>
        <v>TRAFRESLHHEVPDSL20</v>
      </c>
      <c r="I126" t="str">
        <f>'TRA TECH'!$H151</f>
        <v>TRARDS</v>
      </c>
      <c r="K126" t="str">
        <f t="shared" si="9"/>
        <v>TRANOX</v>
      </c>
      <c r="L126" s="313">
        <f>_xlfn.IFNA(_xlfn.XLOOKUP(_xlfn.XLOOKUP(LEFT(H126,LEN(H126)-2),TRA_Mapping!$C:$C,TRA_Mapping!$B:$B),TRA_Pollutants!$B:$B,TRA_Pollutants!$L:$L)*_xlfn.XLOOKUP(_xlfn.XLOOKUP(LEFT(H126,LEN(H126)-2),TRA_Mapping!$C:$C,TRA_Mapping!$B:$B),TRA_Pollutants!$B:$B,TRA_Pollutants!$E:$E),0)</f>
        <v>0.26022268330027093</v>
      </c>
      <c r="Q126" t="s">
        <v>1922</v>
      </c>
      <c r="R126">
        <f>'TRA TECH'!$Q$1</f>
        <v>2020</v>
      </c>
      <c r="S126" t="str">
        <f t="shared" si="10"/>
        <v>TRARDS</v>
      </c>
      <c r="T126" t="str">
        <f>'TRA TECH'!$J151</f>
        <v>TRAFRESLHHEVPDSL20</v>
      </c>
      <c r="U126" t="str">
        <f>'TRA TECH'!$H151</f>
        <v>TRARDS</v>
      </c>
      <c r="W126" t="str">
        <f t="shared" si="11"/>
        <v>TRASO2</v>
      </c>
      <c r="X126" s="313">
        <f>_xlfn.IFNA(_xlfn.XLOOKUP(_xlfn.XLOOKUP(LEFT(T126,LEN(T126)-2),TRA_Mapping!$C:$C,TRA_Mapping!$B:$B),TRA_Pollutants!$B:$B,TRA_Pollutants!U:U)*_xlfn.XLOOKUP(_xlfn.XLOOKUP(LEFT(T126,LEN(T126)-2),TRA_Mapping!$C:$C,TRA_Mapping!$B:$B),TRA_Pollutants!$B:$B,TRA_Pollutants!$E:$E),0)</f>
        <v>7.8962876995667319E-4</v>
      </c>
      <c r="AC126" t="s">
        <v>1922</v>
      </c>
      <c r="AD126">
        <f>'TRA TECH'!$Q$1</f>
        <v>2020</v>
      </c>
      <c r="AE126" t="str">
        <f t="shared" si="12"/>
        <v>TRARDS</v>
      </c>
      <c r="AF126" t="str">
        <f>'TRA TECH'!$J151</f>
        <v>TRAFRESLHHEVPDSL20</v>
      </c>
      <c r="AG126" t="str">
        <f>'TRA TECH'!$H151</f>
        <v>TRARDS</v>
      </c>
      <c r="AI126" t="str">
        <f t="shared" si="13"/>
        <v>TRAPM25</v>
      </c>
      <c r="AJ126" s="313">
        <f>_xlfn.XLOOKUP(_xlfn.XLOOKUP(LEFT(AF126,LEN(AF126)-2),TRA_Mapping!$C:$C,TRA_Mapping!$B:$B),TRA_Pollutants!$B:$B,TRA_Pollutants!AD:AD)*_xlfn.XLOOKUP(_xlfn.XLOOKUP(LEFT(AF126,LEN(AF126)-2),TRA_Mapping!$C:$C,TRA_Mapping!$B:$B),TRA_Pollutants!$B:$B,TRA_Pollutants!$E:$E)</f>
        <v>1.1760233325270235E-2</v>
      </c>
      <c r="AO126" t="s">
        <v>1922</v>
      </c>
      <c r="AP126">
        <f>'TRA TECH'!$Q$1</f>
        <v>2020</v>
      </c>
      <c r="AQ126" t="str">
        <f t="shared" si="14"/>
        <v>TRARDS</v>
      </c>
      <c r="AR126" t="str">
        <f>'TRA TECH'!$J151</f>
        <v>TRAFRESLHHEVPDSL20</v>
      </c>
      <c r="AS126" t="str">
        <f>'TRA TECH'!$H151</f>
        <v>TRARDS</v>
      </c>
      <c r="AU126" t="str">
        <f t="shared" si="15"/>
        <v>TRAPM10</v>
      </c>
      <c r="AV126" s="313">
        <f>_xlfn.XLOOKUP(_xlfn.XLOOKUP(LEFT(AR126,LEN(AR126)-2),TRA_Mapping!$C:$C,TRA_Mapping!$B:$B),TRA_Pollutants!$B:$B,TRA_Pollutants!AM:AM)*_xlfn.XLOOKUP(_xlfn.XLOOKUP(LEFT(AR126,LEN(AR126)-2),TRA_Mapping!$C:$C,TRA_Mapping!$B:$B),TRA_Pollutants!$B:$B,TRA_Pollutants!$E:$E)</f>
        <v>5.2551271224720664E-3</v>
      </c>
    </row>
    <row r="127" spans="5:48">
      <c r="E127" t="s">
        <v>1922</v>
      </c>
      <c r="F127">
        <f>'TRA TECH'!$Q$1</f>
        <v>2020</v>
      </c>
      <c r="G127" t="str">
        <f t="shared" si="8"/>
        <v>TRABDS</v>
      </c>
      <c r="H127" t="str">
        <f>'TRA TECH'!$J152</f>
        <v>TRAFRESLHHEVPDSL20</v>
      </c>
      <c r="I127" t="str">
        <f>'TRA TECH'!$H152</f>
        <v>TRABDS</v>
      </c>
      <c r="K127" t="str">
        <f t="shared" si="9"/>
        <v>TRANOX</v>
      </c>
      <c r="L127" s="313">
        <f>_xlfn.IFNA(_xlfn.XLOOKUP(_xlfn.XLOOKUP(LEFT(H127,LEN(H127)-2),TRA_Mapping!$C:$C,TRA_Mapping!$B:$B),TRA_Pollutants!$B:$B,TRA_Pollutants!$L:$L)*_xlfn.XLOOKUP(_xlfn.XLOOKUP(LEFT(H127,LEN(H127)-2),TRA_Mapping!$C:$C,TRA_Mapping!$B:$B),TRA_Pollutants!$B:$B,TRA_Pollutants!$E:$E),0)</f>
        <v>0.26022268330027093</v>
      </c>
      <c r="Q127" t="s">
        <v>1922</v>
      </c>
      <c r="R127">
        <f>'TRA TECH'!$Q$1</f>
        <v>2020</v>
      </c>
      <c r="S127" t="str">
        <f t="shared" si="10"/>
        <v>TRABDS</v>
      </c>
      <c r="T127" t="str">
        <f>'TRA TECH'!$J152</f>
        <v>TRAFRESLHHEVPDSL20</v>
      </c>
      <c r="U127" t="str">
        <f>'TRA TECH'!$H152</f>
        <v>TRABDS</v>
      </c>
      <c r="W127" t="str">
        <f t="shared" si="11"/>
        <v>TRASO2</v>
      </c>
      <c r="X127" s="313">
        <f>_xlfn.IFNA(_xlfn.XLOOKUP(_xlfn.XLOOKUP(LEFT(T127,LEN(T127)-2),TRA_Mapping!$C:$C,TRA_Mapping!$B:$B),TRA_Pollutants!$B:$B,TRA_Pollutants!U:U)*_xlfn.XLOOKUP(_xlfn.XLOOKUP(LEFT(T127,LEN(T127)-2),TRA_Mapping!$C:$C,TRA_Mapping!$B:$B),TRA_Pollutants!$B:$B,TRA_Pollutants!$E:$E),0)</f>
        <v>7.8962876995667319E-4</v>
      </c>
      <c r="AC127" t="s">
        <v>1922</v>
      </c>
      <c r="AD127">
        <f>'TRA TECH'!$Q$1</f>
        <v>2020</v>
      </c>
      <c r="AE127" t="str">
        <f t="shared" si="12"/>
        <v>TRABDS</v>
      </c>
      <c r="AF127" t="str">
        <f>'TRA TECH'!$J152</f>
        <v>TRAFRESLHHEVPDSL20</v>
      </c>
      <c r="AG127" t="str">
        <f>'TRA TECH'!$H152</f>
        <v>TRABDS</v>
      </c>
      <c r="AI127" t="str">
        <f t="shared" si="13"/>
        <v>TRAPM25</v>
      </c>
      <c r="AJ127" s="313">
        <f>_xlfn.XLOOKUP(_xlfn.XLOOKUP(LEFT(AF127,LEN(AF127)-2),TRA_Mapping!$C:$C,TRA_Mapping!$B:$B),TRA_Pollutants!$B:$B,TRA_Pollutants!AD:AD)*_xlfn.XLOOKUP(_xlfn.XLOOKUP(LEFT(AF127,LEN(AF127)-2),TRA_Mapping!$C:$C,TRA_Mapping!$B:$B),TRA_Pollutants!$B:$B,TRA_Pollutants!$E:$E)</f>
        <v>1.1760233325270235E-2</v>
      </c>
      <c r="AO127" t="s">
        <v>1922</v>
      </c>
      <c r="AP127">
        <f>'TRA TECH'!$Q$1</f>
        <v>2020</v>
      </c>
      <c r="AQ127" t="str">
        <f t="shared" si="14"/>
        <v>TRABDS</v>
      </c>
      <c r="AR127" t="str">
        <f>'TRA TECH'!$J152</f>
        <v>TRAFRESLHHEVPDSL20</v>
      </c>
      <c r="AS127" t="str">
        <f>'TRA TECH'!$H152</f>
        <v>TRABDS</v>
      </c>
      <c r="AU127" t="str">
        <f t="shared" si="15"/>
        <v>TRAPM10</v>
      </c>
      <c r="AV127" s="313">
        <f>_xlfn.XLOOKUP(_xlfn.XLOOKUP(LEFT(AR127,LEN(AR127)-2),TRA_Mapping!$C:$C,TRA_Mapping!$B:$B),TRA_Pollutants!$B:$B,TRA_Pollutants!AM:AM)*_xlfn.XLOOKUP(_xlfn.XLOOKUP(LEFT(AR127,LEN(AR127)-2),TRA_Mapping!$C:$C,TRA_Mapping!$B:$B),TRA_Pollutants!$B:$B,TRA_Pollutants!$E:$E)</f>
        <v>5.2551271224720664E-3</v>
      </c>
    </row>
    <row r="128" spans="5:48">
      <c r="E128" t="s">
        <v>1922</v>
      </c>
      <c r="F128">
        <f>'TRA TECH'!$Q$1</f>
        <v>2020</v>
      </c>
      <c r="G128" t="str">
        <f t="shared" si="8"/>
        <v>TRADSL</v>
      </c>
      <c r="H128" t="str">
        <f>'TRA TECH'!$J153</f>
        <v>TRAFRESLHPHEVDSL20</v>
      </c>
      <c r="I128" t="str">
        <f>'TRA TECH'!$H153</f>
        <v>TRADSL</v>
      </c>
      <c r="K128" t="str">
        <f t="shared" si="9"/>
        <v>TRANOX</v>
      </c>
      <c r="L128" s="313">
        <f>_xlfn.IFNA(_xlfn.XLOOKUP(_xlfn.XLOOKUP(LEFT(H128,LEN(H128)-2),TRA_Mapping!$C:$C,TRA_Mapping!$B:$B),TRA_Pollutants!$B:$B,TRA_Pollutants!$L:$L)*_xlfn.XLOOKUP(_xlfn.XLOOKUP(LEFT(H128,LEN(H128)-2),TRA_Mapping!$C:$C,TRA_Mapping!$B:$B),TRA_Pollutants!$B:$B,TRA_Pollutants!$E:$E),0)</f>
        <v>0.26022268330027093</v>
      </c>
      <c r="Q128" t="s">
        <v>1922</v>
      </c>
      <c r="R128">
        <f>'TRA TECH'!$Q$1</f>
        <v>2020</v>
      </c>
      <c r="S128" t="str">
        <f t="shared" si="10"/>
        <v>TRADSL</v>
      </c>
      <c r="T128" t="str">
        <f>'TRA TECH'!$J153</f>
        <v>TRAFRESLHPHEVDSL20</v>
      </c>
      <c r="U128" t="str">
        <f>'TRA TECH'!$H153</f>
        <v>TRADSL</v>
      </c>
      <c r="W128" t="str">
        <f t="shared" si="11"/>
        <v>TRASO2</v>
      </c>
      <c r="X128" s="313">
        <f>_xlfn.IFNA(_xlfn.XLOOKUP(_xlfn.XLOOKUP(LEFT(T128,LEN(T128)-2),TRA_Mapping!$C:$C,TRA_Mapping!$B:$B),TRA_Pollutants!$B:$B,TRA_Pollutants!U:U)*_xlfn.XLOOKUP(_xlfn.XLOOKUP(LEFT(T128,LEN(T128)-2),TRA_Mapping!$C:$C,TRA_Mapping!$B:$B),TRA_Pollutants!$B:$B,TRA_Pollutants!$E:$E),0)</f>
        <v>7.8962876995667319E-4</v>
      </c>
      <c r="AC128" t="s">
        <v>1922</v>
      </c>
      <c r="AD128">
        <f>'TRA TECH'!$Q$1</f>
        <v>2020</v>
      </c>
      <c r="AE128" t="str">
        <f t="shared" si="12"/>
        <v>TRADSL</v>
      </c>
      <c r="AF128" t="str">
        <f>'TRA TECH'!$J153</f>
        <v>TRAFRESLHPHEVDSL20</v>
      </c>
      <c r="AG128" t="str">
        <f>'TRA TECH'!$H153</f>
        <v>TRADSL</v>
      </c>
      <c r="AI128" t="str">
        <f t="shared" si="13"/>
        <v>TRAPM25</v>
      </c>
      <c r="AJ128" s="313">
        <f>_xlfn.XLOOKUP(_xlfn.XLOOKUP(LEFT(AF128,LEN(AF128)-2),TRA_Mapping!$C:$C,TRA_Mapping!$B:$B),TRA_Pollutants!$B:$B,TRA_Pollutants!AD:AD)*_xlfn.XLOOKUP(_xlfn.XLOOKUP(LEFT(AF128,LEN(AF128)-2),TRA_Mapping!$C:$C,TRA_Mapping!$B:$B),TRA_Pollutants!$B:$B,TRA_Pollutants!$E:$E)</f>
        <v>1.1760233325270235E-2</v>
      </c>
      <c r="AO128" t="s">
        <v>1922</v>
      </c>
      <c r="AP128">
        <f>'TRA TECH'!$Q$1</f>
        <v>2020</v>
      </c>
      <c r="AQ128" t="str">
        <f t="shared" si="14"/>
        <v>TRADSL</v>
      </c>
      <c r="AR128" t="str">
        <f>'TRA TECH'!$J153</f>
        <v>TRAFRESLHPHEVDSL20</v>
      </c>
      <c r="AS128" t="str">
        <f>'TRA TECH'!$H153</f>
        <v>TRADSL</v>
      </c>
      <c r="AU128" t="str">
        <f t="shared" si="15"/>
        <v>TRAPM10</v>
      </c>
      <c r="AV128" s="313">
        <f>_xlfn.XLOOKUP(_xlfn.XLOOKUP(LEFT(AR128,LEN(AR128)-2),TRA_Mapping!$C:$C,TRA_Mapping!$B:$B),TRA_Pollutants!$B:$B,TRA_Pollutants!AM:AM)*_xlfn.XLOOKUP(_xlfn.XLOOKUP(LEFT(AR128,LEN(AR128)-2),TRA_Mapping!$C:$C,TRA_Mapping!$B:$B),TRA_Pollutants!$B:$B,TRA_Pollutants!$E:$E)</f>
        <v>5.2551271224720664E-3</v>
      </c>
    </row>
    <row r="129" spans="5:48">
      <c r="E129" t="s">
        <v>1922</v>
      </c>
      <c r="F129">
        <f>'TRA TECH'!$Q$1</f>
        <v>2020</v>
      </c>
      <c r="G129" t="str">
        <f t="shared" si="8"/>
        <v>TRARDS</v>
      </c>
      <c r="H129" t="str">
        <f>'TRA TECH'!$J154</f>
        <v>TRAFRESLHPHEVDSL20</v>
      </c>
      <c r="I129" t="str">
        <f>'TRA TECH'!$H154</f>
        <v>TRARDS</v>
      </c>
      <c r="K129" t="str">
        <f t="shared" si="9"/>
        <v>TRANOX</v>
      </c>
      <c r="L129" s="313">
        <f>_xlfn.IFNA(_xlfn.XLOOKUP(_xlfn.XLOOKUP(LEFT(H129,LEN(H129)-2),TRA_Mapping!$C:$C,TRA_Mapping!$B:$B),TRA_Pollutants!$B:$B,TRA_Pollutants!$L:$L)*_xlfn.XLOOKUP(_xlfn.XLOOKUP(LEFT(H129,LEN(H129)-2),TRA_Mapping!$C:$C,TRA_Mapping!$B:$B),TRA_Pollutants!$B:$B,TRA_Pollutants!$E:$E),0)</f>
        <v>0.26022268330027093</v>
      </c>
      <c r="Q129" t="s">
        <v>1922</v>
      </c>
      <c r="R129">
        <f>'TRA TECH'!$Q$1</f>
        <v>2020</v>
      </c>
      <c r="S129" t="str">
        <f t="shared" si="10"/>
        <v>TRARDS</v>
      </c>
      <c r="T129" t="str">
        <f>'TRA TECH'!$J154</f>
        <v>TRAFRESLHPHEVDSL20</v>
      </c>
      <c r="U129" t="str">
        <f>'TRA TECH'!$H154</f>
        <v>TRARDS</v>
      </c>
      <c r="W129" t="str">
        <f t="shared" si="11"/>
        <v>TRASO2</v>
      </c>
      <c r="X129" s="313">
        <f>_xlfn.IFNA(_xlfn.XLOOKUP(_xlfn.XLOOKUP(LEFT(T129,LEN(T129)-2),TRA_Mapping!$C:$C,TRA_Mapping!$B:$B),TRA_Pollutants!$B:$B,TRA_Pollutants!U:U)*_xlfn.XLOOKUP(_xlfn.XLOOKUP(LEFT(T129,LEN(T129)-2),TRA_Mapping!$C:$C,TRA_Mapping!$B:$B),TRA_Pollutants!$B:$B,TRA_Pollutants!$E:$E),0)</f>
        <v>7.8962876995667319E-4</v>
      </c>
      <c r="AC129" t="s">
        <v>1922</v>
      </c>
      <c r="AD129">
        <f>'TRA TECH'!$Q$1</f>
        <v>2020</v>
      </c>
      <c r="AE129" t="str">
        <f t="shared" si="12"/>
        <v>TRARDS</v>
      </c>
      <c r="AF129" t="str">
        <f>'TRA TECH'!$J154</f>
        <v>TRAFRESLHPHEVDSL20</v>
      </c>
      <c r="AG129" t="str">
        <f>'TRA TECH'!$H154</f>
        <v>TRARDS</v>
      </c>
      <c r="AI129" t="str">
        <f t="shared" si="13"/>
        <v>TRAPM25</v>
      </c>
      <c r="AJ129" s="313">
        <f>_xlfn.XLOOKUP(_xlfn.XLOOKUP(LEFT(AF129,LEN(AF129)-2),TRA_Mapping!$C:$C,TRA_Mapping!$B:$B),TRA_Pollutants!$B:$B,TRA_Pollutants!AD:AD)*_xlfn.XLOOKUP(_xlfn.XLOOKUP(LEFT(AF129,LEN(AF129)-2),TRA_Mapping!$C:$C,TRA_Mapping!$B:$B),TRA_Pollutants!$B:$B,TRA_Pollutants!$E:$E)</f>
        <v>1.1760233325270235E-2</v>
      </c>
      <c r="AO129" t="s">
        <v>1922</v>
      </c>
      <c r="AP129">
        <f>'TRA TECH'!$Q$1</f>
        <v>2020</v>
      </c>
      <c r="AQ129" t="str">
        <f t="shared" si="14"/>
        <v>TRARDS</v>
      </c>
      <c r="AR129" t="str">
        <f>'TRA TECH'!$J154</f>
        <v>TRAFRESLHPHEVDSL20</v>
      </c>
      <c r="AS129" t="str">
        <f>'TRA TECH'!$H154</f>
        <v>TRARDS</v>
      </c>
      <c r="AU129" t="str">
        <f t="shared" si="15"/>
        <v>TRAPM10</v>
      </c>
      <c r="AV129" s="313">
        <f>_xlfn.XLOOKUP(_xlfn.XLOOKUP(LEFT(AR129,LEN(AR129)-2),TRA_Mapping!$C:$C,TRA_Mapping!$B:$B),TRA_Pollutants!$B:$B,TRA_Pollutants!AM:AM)*_xlfn.XLOOKUP(_xlfn.XLOOKUP(LEFT(AR129,LEN(AR129)-2),TRA_Mapping!$C:$C,TRA_Mapping!$B:$B),TRA_Pollutants!$B:$B,TRA_Pollutants!$E:$E)</f>
        <v>5.2551271224720664E-3</v>
      </c>
    </row>
    <row r="130" spans="5:48">
      <c r="E130" t="s">
        <v>1922</v>
      </c>
      <c r="F130">
        <f>'TRA TECH'!$Q$1</f>
        <v>2020</v>
      </c>
      <c r="G130" t="str">
        <f t="shared" si="8"/>
        <v>TRABDS</v>
      </c>
      <c r="H130" t="str">
        <f>'TRA TECH'!$J155</f>
        <v>TRAFRESLHPHEVDSL20</v>
      </c>
      <c r="I130" t="str">
        <f>'TRA TECH'!$H155</f>
        <v>TRABDS</v>
      </c>
      <c r="K130" t="str">
        <f t="shared" si="9"/>
        <v>TRANOX</v>
      </c>
      <c r="L130" s="313">
        <f>_xlfn.IFNA(_xlfn.XLOOKUP(_xlfn.XLOOKUP(LEFT(H130,LEN(H130)-2),TRA_Mapping!$C:$C,TRA_Mapping!$B:$B),TRA_Pollutants!$B:$B,TRA_Pollutants!$L:$L)*_xlfn.XLOOKUP(_xlfn.XLOOKUP(LEFT(H130,LEN(H130)-2),TRA_Mapping!$C:$C,TRA_Mapping!$B:$B),TRA_Pollutants!$B:$B,TRA_Pollutants!$E:$E),0)</f>
        <v>0.26022268330027093</v>
      </c>
      <c r="Q130" t="s">
        <v>1922</v>
      </c>
      <c r="R130">
        <f>'TRA TECH'!$Q$1</f>
        <v>2020</v>
      </c>
      <c r="S130" t="str">
        <f t="shared" si="10"/>
        <v>TRABDS</v>
      </c>
      <c r="T130" t="str">
        <f>'TRA TECH'!$J155</f>
        <v>TRAFRESLHPHEVDSL20</v>
      </c>
      <c r="U130" t="str">
        <f>'TRA TECH'!$H155</f>
        <v>TRABDS</v>
      </c>
      <c r="W130" t="str">
        <f t="shared" si="11"/>
        <v>TRASO2</v>
      </c>
      <c r="X130" s="313">
        <f>_xlfn.IFNA(_xlfn.XLOOKUP(_xlfn.XLOOKUP(LEFT(T130,LEN(T130)-2),TRA_Mapping!$C:$C,TRA_Mapping!$B:$B),TRA_Pollutants!$B:$B,TRA_Pollutants!U:U)*_xlfn.XLOOKUP(_xlfn.XLOOKUP(LEFT(T130,LEN(T130)-2),TRA_Mapping!$C:$C,TRA_Mapping!$B:$B),TRA_Pollutants!$B:$B,TRA_Pollutants!$E:$E),0)</f>
        <v>7.8962876995667319E-4</v>
      </c>
      <c r="AC130" t="s">
        <v>1922</v>
      </c>
      <c r="AD130">
        <f>'TRA TECH'!$Q$1</f>
        <v>2020</v>
      </c>
      <c r="AE130" t="str">
        <f t="shared" si="12"/>
        <v>TRABDS</v>
      </c>
      <c r="AF130" t="str">
        <f>'TRA TECH'!$J155</f>
        <v>TRAFRESLHPHEVDSL20</v>
      </c>
      <c r="AG130" t="str">
        <f>'TRA TECH'!$H155</f>
        <v>TRABDS</v>
      </c>
      <c r="AI130" t="str">
        <f t="shared" si="13"/>
        <v>TRAPM25</v>
      </c>
      <c r="AJ130" s="313">
        <f>_xlfn.XLOOKUP(_xlfn.XLOOKUP(LEFT(AF130,LEN(AF130)-2),TRA_Mapping!$C:$C,TRA_Mapping!$B:$B),TRA_Pollutants!$B:$B,TRA_Pollutants!AD:AD)*_xlfn.XLOOKUP(_xlfn.XLOOKUP(LEFT(AF130,LEN(AF130)-2),TRA_Mapping!$C:$C,TRA_Mapping!$B:$B),TRA_Pollutants!$B:$B,TRA_Pollutants!$E:$E)</f>
        <v>1.1760233325270235E-2</v>
      </c>
      <c r="AO130" t="s">
        <v>1922</v>
      </c>
      <c r="AP130">
        <f>'TRA TECH'!$Q$1</f>
        <v>2020</v>
      </c>
      <c r="AQ130" t="str">
        <f t="shared" si="14"/>
        <v>TRABDS</v>
      </c>
      <c r="AR130" t="str">
        <f>'TRA TECH'!$J155</f>
        <v>TRAFRESLHPHEVDSL20</v>
      </c>
      <c r="AS130" t="str">
        <f>'TRA TECH'!$H155</f>
        <v>TRABDS</v>
      </c>
      <c r="AU130" t="str">
        <f t="shared" si="15"/>
        <v>TRAPM10</v>
      </c>
      <c r="AV130" s="313">
        <f>_xlfn.XLOOKUP(_xlfn.XLOOKUP(LEFT(AR130,LEN(AR130)-2),TRA_Mapping!$C:$C,TRA_Mapping!$B:$B),TRA_Pollutants!$B:$B,TRA_Pollutants!AM:AM)*_xlfn.XLOOKUP(_xlfn.XLOOKUP(LEFT(AR130,LEN(AR130)-2),TRA_Mapping!$C:$C,TRA_Mapping!$B:$B),TRA_Pollutants!$B:$B,TRA_Pollutants!$E:$E)</f>
        <v>5.2551271224720664E-3</v>
      </c>
    </row>
    <row r="131" spans="5:48">
      <c r="E131" t="s">
        <v>1922</v>
      </c>
      <c r="F131">
        <f>'TRA TECH'!$Q$1</f>
        <v>2020</v>
      </c>
      <c r="G131" t="str">
        <f t="shared" si="8"/>
        <v>TRABAF</v>
      </c>
      <c r="H131" t="str">
        <f>'TRA TECH'!$J156</f>
        <v>TRAFRESLHPHEVDSL20</v>
      </c>
      <c r="I131" t="str">
        <f>'TRA TECH'!$H156</f>
        <v>TRABAF</v>
      </c>
      <c r="K131" t="str">
        <f t="shared" si="9"/>
        <v>TRANOX</v>
      </c>
      <c r="L131" s="313">
        <f>_xlfn.IFNA(_xlfn.XLOOKUP(_xlfn.XLOOKUP(LEFT(H131,LEN(H131)-2),TRA_Mapping!$C:$C,TRA_Mapping!$B:$B),TRA_Pollutants!$B:$B,TRA_Pollutants!$L:$L)*_xlfn.XLOOKUP(_xlfn.XLOOKUP(LEFT(H131,LEN(H131)-2),TRA_Mapping!$C:$C,TRA_Mapping!$B:$B),TRA_Pollutants!$B:$B,TRA_Pollutants!$E:$E),0)</f>
        <v>0.26022268330027093</v>
      </c>
      <c r="Q131" t="s">
        <v>1922</v>
      </c>
      <c r="R131">
        <f>'TRA TECH'!$Q$1</f>
        <v>2020</v>
      </c>
      <c r="S131" t="str">
        <f t="shared" si="10"/>
        <v>TRABAF</v>
      </c>
      <c r="T131" t="str">
        <f>'TRA TECH'!$J156</f>
        <v>TRAFRESLHPHEVDSL20</v>
      </c>
      <c r="U131" t="str">
        <f>'TRA TECH'!$H156</f>
        <v>TRABAF</v>
      </c>
      <c r="W131" t="str">
        <f t="shared" si="11"/>
        <v>TRASO2</v>
      </c>
      <c r="X131" s="313">
        <f>_xlfn.IFNA(_xlfn.XLOOKUP(_xlfn.XLOOKUP(LEFT(T131,LEN(T131)-2),TRA_Mapping!$C:$C,TRA_Mapping!$B:$B),TRA_Pollutants!$B:$B,TRA_Pollutants!U:U)*_xlfn.XLOOKUP(_xlfn.XLOOKUP(LEFT(T131,LEN(T131)-2),TRA_Mapping!$C:$C,TRA_Mapping!$B:$B),TRA_Pollutants!$B:$B,TRA_Pollutants!$E:$E),0)</f>
        <v>7.8962876995667319E-4</v>
      </c>
      <c r="AC131" t="s">
        <v>1922</v>
      </c>
      <c r="AD131">
        <f>'TRA TECH'!$Q$1</f>
        <v>2020</v>
      </c>
      <c r="AE131" t="str">
        <f t="shared" si="12"/>
        <v>TRABAF</v>
      </c>
      <c r="AF131" t="str">
        <f>'TRA TECH'!$J156</f>
        <v>TRAFRESLHPHEVDSL20</v>
      </c>
      <c r="AG131" t="str">
        <f>'TRA TECH'!$H156</f>
        <v>TRABAF</v>
      </c>
      <c r="AI131" t="str">
        <f t="shared" si="13"/>
        <v>TRAPM25</v>
      </c>
      <c r="AJ131" s="313">
        <f>_xlfn.XLOOKUP(_xlfn.XLOOKUP(LEFT(AF131,LEN(AF131)-2),TRA_Mapping!$C:$C,TRA_Mapping!$B:$B),TRA_Pollutants!$B:$B,TRA_Pollutants!AD:AD)*_xlfn.XLOOKUP(_xlfn.XLOOKUP(LEFT(AF131,LEN(AF131)-2),TRA_Mapping!$C:$C,TRA_Mapping!$B:$B),TRA_Pollutants!$B:$B,TRA_Pollutants!$E:$E)</f>
        <v>1.1760233325270235E-2</v>
      </c>
      <c r="AO131" t="s">
        <v>1922</v>
      </c>
      <c r="AP131">
        <f>'TRA TECH'!$Q$1</f>
        <v>2020</v>
      </c>
      <c r="AQ131" t="str">
        <f t="shared" si="14"/>
        <v>TRABAF</v>
      </c>
      <c r="AR131" t="str">
        <f>'TRA TECH'!$J156</f>
        <v>TRAFRESLHPHEVDSL20</v>
      </c>
      <c r="AS131" t="str">
        <f>'TRA TECH'!$H156</f>
        <v>TRABAF</v>
      </c>
      <c r="AU131" t="str">
        <f t="shared" si="15"/>
        <v>TRAPM10</v>
      </c>
      <c r="AV131" s="313">
        <f>_xlfn.XLOOKUP(_xlfn.XLOOKUP(LEFT(AR131,LEN(AR131)-2),TRA_Mapping!$C:$C,TRA_Mapping!$B:$B),TRA_Pollutants!$B:$B,TRA_Pollutants!AM:AM)*_xlfn.XLOOKUP(_xlfn.XLOOKUP(LEFT(AR131,LEN(AR131)-2),TRA_Mapping!$C:$C,TRA_Mapping!$B:$B),TRA_Pollutants!$B:$B,TRA_Pollutants!$E:$E)</f>
        <v>5.2551271224720664E-3</v>
      </c>
    </row>
    <row r="132" spans="5:48">
      <c r="E132" t="s">
        <v>1922</v>
      </c>
      <c r="F132">
        <f>'TRA TECH'!$Q$1</f>
        <v>2020</v>
      </c>
      <c r="G132" t="str">
        <f t="shared" si="8"/>
        <v>TRADSL</v>
      </c>
      <c r="H132" t="str">
        <f>'TRA TECH'!$J161</f>
        <v>TRAFRESSHICEVDSL20</v>
      </c>
      <c r="I132" t="str">
        <f>'TRA TECH'!$H161</f>
        <v>TRADSL</v>
      </c>
      <c r="K132" t="str">
        <f t="shared" si="9"/>
        <v>TRANOX</v>
      </c>
      <c r="L132" s="313">
        <f>_xlfn.IFNA(_xlfn.XLOOKUP(_xlfn.XLOOKUP(LEFT(H132,LEN(H132)-2),TRA_Mapping!$C:$C,TRA_Mapping!$B:$B),TRA_Pollutants!$B:$B,TRA_Pollutants!$L:$L)*_xlfn.XLOOKUP(_xlfn.XLOOKUP(LEFT(H132,LEN(H132)-2),TRA_Mapping!$C:$C,TRA_Mapping!$B:$B),TRA_Pollutants!$B:$B,TRA_Pollutants!$E:$E),0)</f>
        <v>8.3311905436676728E-2</v>
      </c>
      <c r="Q132" t="s">
        <v>1922</v>
      </c>
      <c r="R132">
        <f>'TRA TECH'!$Q$1</f>
        <v>2020</v>
      </c>
      <c r="S132" t="str">
        <f t="shared" si="10"/>
        <v>TRADSL</v>
      </c>
      <c r="T132" t="str">
        <f>'TRA TECH'!$J161</f>
        <v>TRAFRESSHICEVDSL20</v>
      </c>
      <c r="U132" t="str">
        <f>'TRA TECH'!$H161</f>
        <v>TRADSL</v>
      </c>
      <c r="W132" t="str">
        <f t="shared" si="11"/>
        <v>TRASO2</v>
      </c>
      <c r="X132" s="313">
        <f>_xlfn.IFNA(_xlfn.XLOOKUP(_xlfn.XLOOKUP(LEFT(T132,LEN(T132)-2),TRA_Mapping!$C:$C,TRA_Mapping!$B:$B),TRA_Pollutants!$B:$B,TRA_Pollutants!U:U)*_xlfn.XLOOKUP(_xlfn.XLOOKUP(LEFT(T132,LEN(T132)-2),TRA_Mapping!$C:$C,TRA_Mapping!$B:$B),TRA_Pollutants!$B:$B,TRA_Pollutants!$E:$E),0)</f>
        <v>4.8300339860806823E-4</v>
      </c>
      <c r="AC132" t="s">
        <v>1922</v>
      </c>
      <c r="AD132">
        <f>'TRA TECH'!$Q$1</f>
        <v>2020</v>
      </c>
      <c r="AE132" t="str">
        <f t="shared" si="12"/>
        <v>TRADSL</v>
      </c>
      <c r="AF132" t="str">
        <f>'TRA TECH'!$J161</f>
        <v>TRAFRESSHICEVDSL20</v>
      </c>
      <c r="AG132" t="str">
        <f>'TRA TECH'!$H161</f>
        <v>TRADSL</v>
      </c>
      <c r="AI132" t="str">
        <f t="shared" si="13"/>
        <v>TRAPM25</v>
      </c>
      <c r="AJ132" s="313">
        <f>_xlfn.XLOOKUP(_xlfn.XLOOKUP(LEFT(AF132,LEN(AF132)-2),TRA_Mapping!$C:$C,TRA_Mapping!$B:$B),TRA_Pollutants!$B:$B,TRA_Pollutants!AD:AD)*_xlfn.XLOOKUP(_xlfn.XLOOKUP(LEFT(AF132,LEN(AF132)-2),TRA_Mapping!$C:$C,TRA_Mapping!$B:$B),TRA_Pollutants!$B:$B,TRA_Pollutants!$E:$E)</f>
        <v>6.6011143172163399E-3</v>
      </c>
      <c r="AO132" t="s">
        <v>1922</v>
      </c>
      <c r="AP132">
        <f>'TRA TECH'!$Q$1</f>
        <v>2020</v>
      </c>
      <c r="AQ132" t="str">
        <f t="shared" si="14"/>
        <v>TRADSL</v>
      </c>
      <c r="AR132" t="str">
        <f>'TRA TECH'!$J161</f>
        <v>TRAFRESSHICEVDSL20</v>
      </c>
      <c r="AS132" t="str">
        <f>'TRA TECH'!$H161</f>
        <v>TRADSL</v>
      </c>
      <c r="AU132" t="str">
        <f t="shared" si="15"/>
        <v>TRAPM10</v>
      </c>
      <c r="AV132" s="313">
        <f>_xlfn.XLOOKUP(_xlfn.XLOOKUP(LEFT(AR132,LEN(AR132)-2),TRA_Mapping!$C:$C,TRA_Mapping!$B:$B),TRA_Pollutants!$B:$B,TRA_Pollutants!AM:AM)*_xlfn.XLOOKUP(_xlfn.XLOOKUP(LEFT(AR132,LEN(AR132)-2),TRA_Mapping!$C:$C,TRA_Mapping!$B:$B),TRA_Pollutants!$B:$B,TRA_Pollutants!$E:$E)</f>
        <v>2.5016078121070408E-3</v>
      </c>
    </row>
    <row r="133" spans="5:48">
      <c r="E133" t="s">
        <v>1922</v>
      </c>
      <c r="F133">
        <f>'TRA TECH'!$Q$1</f>
        <v>2020</v>
      </c>
      <c r="G133" t="str">
        <f t="shared" si="8"/>
        <v>TRARDS</v>
      </c>
      <c r="H133" t="str">
        <f>'TRA TECH'!$J162</f>
        <v>TRAFRESSHICEVDSL20</v>
      </c>
      <c r="I133" t="str">
        <f>'TRA TECH'!$H162</f>
        <v>TRARDS</v>
      </c>
      <c r="K133" t="str">
        <f t="shared" si="9"/>
        <v>TRANOX</v>
      </c>
      <c r="L133" s="313">
        <f>_xlfn.IFNA(_xlfn.XLOOKUP(_xlfn.XLOOKUP(LEFT(H133,LEN(H133)-2),TRA_Mapping!$C:$C,TRA_Mapping!$B:$B),TRA_Pollutants!$B:$B,TRA_Pollutants!$L:$L)*_xlfn.XLOOKUP(_xlfn.XLOOKUP(LEFT(H133,LEN(H133)-2),TRA_Mapping!$C:$C,TRA_Mapping!$B:$B),TRA_Pollutants!$B:$B,TRA_Pollutants!$E:$E),0)</f>
        <v>8.3311905436676728E-2</v>
      </c>
      <c r="Q133" t="s">
        <v>1922</v>
      </c>
      <c r="R133">
        <f>'TRA TECH'!$Q$1</f>
        <v>2020</v>
      </c>
      <c r="S133" t="str">
        <f t="shared" si="10"/>
        <v>TRARDS</v>
      </c>
      <c r="T133" t="str">
        <f>'TRA TECH'!$J162</f>
        <v>TRAFRESSHICEVDSL20</v>
      </c>
      <c r="U133" t="str">
        <f>'TRA TECH'!$H162</f>
        <v>TRARDS</v>
      </c>
      <c r="W133" t="str">
        <f t="shared" si="11"/>
        <v>TRASO2</v>
      </c>
      <c r="X133" s="313">
        <f>_xlfn.IFNA(_xlfn.XLOOKUP(_xlfn.XLOOKUP(LEFT(T133,LEN(T133)-2),TRA_Mapping!$C:$C,TRA_Mapping!$B:$B),TRA_Pollutants!$B:$B,TRA_Pollutants!U:U)*_xlfn.XLOOKUP(_xlfn.XLOOKUP(LEFT(T133,LEN(T133)-2),TRA_Mapping!$C:$C,TRA_Mapping!$B:$B),TRA_Pollutants!$B:$B,TRA_Pollutants!$E:$E),0)</f>
        <v>4.8300339860806823E-4</v>
      </c>
      <c r="AC133" t="s">
        <v>1922</v>
      </c>
      <c r="AD133">
        <f>'TRA TECH'!$Q$1</f>
        <v>2020</v>
      </c>
      <c r="AE133" t="str">
        <f t="shared" si="12"/>
        <v>TRARDS</v>
      </c>
      <c r="AF133" t="str">
        <f>'TRA TECH'!$J162</f>
        <v>TRAFRESSHICEVDSL20</v>
      </c>
      <c r="AG133" t="str">
        <f>'TRA TECH'!$H162</f>
        <v>TRARDS</v>
      </c>
      <c r="AI133" t="str">
        <f t="shared" si="13"/>
        <v>TRAPM25</v>
      </c>
      <c r="AJ133" s="313">
        <f>_xlfn.XLOOKUP(_xlfn.XLOOKUP(LEFT(AF133,LEN(AF133)-2),TRA_Mapping!$C:$C,TRA_Mapping!$B:$B),TRA_Pollutants!$B:$B,TRA_Pollutants!AD:AD)*_xlfn.XLOOKUP(_xlfn.XLOOKUP(LEFT(AF133,LEN(AF133)-2),TRA_Mapping!$C:$C,TRA_Mapping!$B:$B),TRA_Pollutants!$B:$B,TRA_Pollutants!$E:$E)</f>
        <v>6.6011143172163399E-3</v>
      </c>
      <c r="AO133" t="s">
        <v>1922</v>
      </c>
      <c r="AP133">
        <f>'TRA TECH'!$Q$1</f>
        <v>2020</v>
      </c>
      <c r="AQ133" t="str">
        <f t="shared" si="14"/>
        <v>TRARDS</v>
      </c>
      <c r="AR133" t="str">
        <f>'TRA TECH'!$J162</f>
        <v>TRAFRESSHICEVDSL20</v>
      </c>
      <c r="AS133" t="str">
        <f>'TRA TECH'!$H162</f>
        <v>TRARDS</v>
      </c>
      <c r="AU133" t="str">
        <f t="shared" si="15"/>
        <v>TRAPM10</v>
      </c>
      <c r="AV133" s="313">
        <f>_xlfn.XLOOKUP(_xlfn.XLOOKUP(LEFT(AR133,LEN(AR133)-2),TRA_Mapping!$C:$C,TRA_Mapping!$B:$B),TRA_Pollutants!$B:$B,TRA_Pollutants!AM:AM)*_xlfn.XLOOKUP(_xlfn.XLOOKUP(LEFT(AR133,LEN(AR133)-2),TRA_Mapping!$C:$C,TRA_Mapping!$B:$B),TRA_Pollutants!$B:$B,TRA_Pollutants!$E:$E)</f>
        <v>2.5016078121070408E-3</v>
      </c>
    </row>
    <row r="134" spans="5:48">
      <c r="E134" t="s">
        <v>1922</v>
      </c>
      <c r="F134">
        <f>'TRA TECH'!$Q$1</f>
        <v>2020</v>
      </c>
      <c r="G134" t="str">
        <f t="shared" ref="G134:G197" si="16">I134</f>
        <v>TRABDS</v>
      </c>
      <c r="H134" t="str">
        <f>'TRA TECH'!$J163</f>
        <v>TRAFRESSHICEVDSL20</v>
      </c>
      <c r="I134" t="str">
        <f>'TRA TECH'!$H163</f>
        <v>TRABDS</v>
      </c>
      <c r="K134" t="str">
        <f t="shared" ref="K134:K197" si="17">LEFT(H134,3)&amp;K$2</f>
        <v>TRANOX</v>
      </c>
      <c r="L134" s="313">
        <f>_xlfn.IFNA(_xlfn.XLOOKUP(_xlfn.XLOOKUP(LEFT(H134,LEN(H134)-2),TRA_Mapping!$C:$C,TRA_Mapping!$B:$B),TRA_Pollutants!$B:$B,TRA_Pollutants!$L:$L)*_xlfn.XLOOKUP(_xlfn.XLOOKUP(LEFT(H134,LEN(H134)-2),TRA_Mapping!$C:$C,TRA_Mapping!$B:$B),TRA_Pollutants!$B:$B,TRA_Pollutants!$E:$E),0)</f>
        <v>8.3311905436676728E-2</v>
      </c>
      <c r="Q134" t="s">
        <v>1922</v>
      </c>
      <c r="R134">
        <f>'TRA TECH'!$Q$1</f>
        <v>2020</v>
      </c>
      <c r="S134" t="str">
        <f t="shared" ref="S134:S197" si="18">U134</f>
        <v>TRABDS</v>
      </c>
      <c r="T134" t="str">
        <f>'TRA TECH'!$J163</f>
        <v>TRAFRESSHICEVDSL20</v>
      </c>
      <c r="U134" t="str">
        <f>'TRA TECH'!$H163</f>
        <v>TRABDS</v>
      </c>
      <c r="W134" t="str">
        <f t="shared" ref="W134:W197" si="19">LEFT(T134,3)&amp;W$2</f>
        <v>TRASO2</v>
      </c>
      <c r="X134" s="313">
        <f>_xlfn.IFNA(_xlfn.XLOOKUP(_xlfn.XLOOKUP(LEFT(T134,LEN(T134)-2),TRA_Mapping!$C:$C,TRA_Mapping!$B:$B),TRA_Pollutants!$B:$B,TRA_Pollutants!U:U)*_xlfn.XLOOKUP(_xlfn.XLOOKUP(LEFT(T134,LEN(T134)-2),TRA_Mapping!$C:$C,TRA_Mapping!$B:$B),TRA_Pollutants!$B:$B,TRA_Pollutants!$E:$E),0)</f>
        <v>4.8300339860806823E-4</v>
      </c>
      <c r="AC134" t="s">
        <v>1922</v>
      </c>
      <c r="AD134">
        <f>'TRA TECH'!$Q$1</f>
        <v>2020</v>
      </c>
      <c r="AE134" t="str">
        <f t="shared" ref="AE134:AE197" si="20">AG134</f>
        <v>TRABDS</v>
      </c>
      <c r="AF134" t="str">
        <f>'TRA TECH'!$J163</f>
        <v>TRAFRESSHICEVDSL20</v>
      </c>
      <c r="AG134" t="str">
        <f>'TRA TECH'!$H163</f>
        <v>TRABDS</v>
      </c>
      <c r="AI134" t="str">
        <f t="shared" ref="AI134:AI197" si="21">LEFT(AF134,3)&amp;AI$2</f>
        <v>TRAPM25</v>
      </c>
      <c r="AJ134" s="313">
        <f>_xlfn.XLOOKUP(_xlfn.XLOOKUP(LEFT(AF134,LEN(AF134)-2),TRA_Mapping!$C:$C,TRA_Mapping!$B:$B),TRA_Pollutants!$B:$B,TRA_Pollutants!AD:AD)*_xlfn.XLOOKUP(_xlfn.XLOOKUP(LEFT(AF134,LEN(AF134)-2),TRA_Mapping!$C:$C,TRA_Mapping!$B:$B),TRA_Pollutants!$B:$B,TRA_Pollutants!$E:$E)</f>
        <v>6.6011143172163399E-3</v>
      </c>
      <c r="AO134" t="s">
        <v>1922</v>
      </c>
      <c r="AP134">
        <f>'TRA TECH'!$Q$1</f>
        <v>2020</v>
      </c>
      <c r="AQ134" t="str">
        <f t="shared" ref="AQ134:AQ197" si="22">AS134</f>
        <v>TRABDS</v>
      </c>
      <c r="AR134" t="str">
        <f>'TRA TECH'!$J163</f>
        <v>TRAFRESSHICEVDSL20</v>
      </c>
      <c r="AS134" t="str">
        <f>'TRA TECH'!$H163</f>
        <v>TRABDS</v>
      </c>
      <c r="AU134" t="str">
        <f t="shared" ref="AU134:AU197" si="23">LEFT(AR134,3)&amp;AU$2</f>
        <v>TRAPM10</v>
      </c>
      <c r="AV134" s="313">
        <f>_xlfn.XLOOKUP(_xlfn.XLOOKUP(LEFT(AR134,LEN(AR134)-2),TRA_Mapping!$C:$C,TRA_Mapping!$B:$B),TRA_Pollutants!$B:$B,TRA_Pollutants!AM:AM)*_xlfn.XLOOKUP(_xlfn.XLOOKUP(LEFT(AR134,LEN(AR134)-2),TRA_Mapping!$C:$C,TRA_Mapping!$B:$B),TRA_Pollutants!$B:$B,TRA_Pollutants!$E:$E)</f>
        <v>2.5016078121070408E-3</v>
      </c>
    </row>
    <row r="135" spans="5:48">
      <c r="E135" t="s">
        <v>1922</v>
      </c>
      <c r="F135">
        <f>'TRA TECH'!$Q$1</f>
        <v>2020</v>
      </c>
      <c r="G135" t="str">
        <f t="shared" si="16"/>
        <v>TRADSL</v>
      </c>
      <c r="H135" t="str">
        <f>'TRA TECH'!$J164</f>
        <v>TRAFRESSHICEIDSL20</v>
      </c>
      <c r="I135" t="str">
        <f>'TRA TECH'!$H164</f>
        <v>TRADSL</v>
      </c>
      <c r="K135" t="str">
        <f t="shared" si="17"/>
        <v>TRANOX</v>
      </c>
      <c r="L135" s="313">
        <f>_xlfn.IFNA(_xlfn.XLOOKUP(_xlfn.XLOOKUP(LEFT(H135,LEN(H135)-2),TRA_Mapping!$C:$C,TRA_Mapping!$B:$B),TRA_Pollutants!$B:$B,TRA_Pollutants!$L:$L)*_xlfn.XLOOKUP(_xlfn.XLOOKUP(LEFT(H135,LEN(H135)-2),TRA_Mapping!$C:$C,TRA_Mapping!$B:$B),TRA_Pollutants!$B:$B,TRA_Pollutants!$E:$E),0)</f>
        <v>8.7017690806649811E-2</v>
      </c>
      <c r="Q135" t="s">
        <v>1922</v>
      </c>
      <c r="R135">
        <f>'TRA TECH'!$Q$1</f>
        <v>2020</v>
      </c>
      <c r="S135" t="str">
        <f t="shared" si="18"/>
        <v>TRADSL</v>
      </c>
      <c r="T135" t="str">
        <f>'TRA TECH'!$J164</f>
        <v>TRAFRESSHICEIDSL20</v>
      </c>
      <c r="U135" t="str">
        <f>'TRA TECH'!$H164</f>
        <v>TRADSL</v>
      </c>
      <c r="W135" t="str">
        <f t="shared" si="19"/>
        <v>TRASO2</v>
      </c>
      <c r="X135" s="313">
        <f>_xlfn.IFNA(_xlfn.XLOOKUP(_xlfn.XLOOKUP(LEFT(T135,LEN(T135)-2),TRA_Mapping!$C:$C,TRA_Mapping!$B:$B),TRA_Pollutants!$B:$B,TRA_Pollutants!U:U)*_xlfn.XLOOKUP(_xlfn.XLOOKUP(LEFT(T135,LEN(T135)-2),TRA_Mapping!$C:$C,TRA_Mapping!$B:$B),TRA_Pollutants!$B:$B,TRA_Pollutants!$E:$E),0)</f>
        <v>4.8392361419570122E-4</v>
      </c>
      <c r="AC135" t="s">
        <v>1922</v>
      </c>
      <c r="AD135">
        <f>'TRA TECH'!$Q$1</f>
        <v>2020</v>
      </c>
      <c r="AE135" t="str">
        <f t="shared" si="20"/>
        <v>TRADSL</v>
      </c>
      <c r="AF135" t="str">
        <f>'TRA TECH'!$J164</f>
        <v>TRAFRESSHICEIDSL20</v>
      </c>
      <c r="AG135" t="str">
        <f>'TRA TECH'!$H164</f>
        <v>TRADSL</v>
      </c>
      <c r="AI135" t="str">
        <f t="shared" si="21"/>
        <v>TRAPM25</v>
      </c>
      <c r="AJ135" s="313">
        <f>_xlfn.XLOOKUP(_xlfn.XLOOKUP(LEFT(AF135,LEN(AF135)-2),TRA_Mapping!$C:$C,TRA_Mapping!$B:$B),TRA_Pollutants!$B:$B,TRA_Pollutants!AD:AD)*_xlfn.XLOOKUP(_xlfn.XLOOKUP(LEFT(AF135,LEN(AF135)-2),TRA_Mapping!$C:$C,TRA_Mapping!$B:$B),TRA_Pollutants!$B:$B,TRA_Pollutants!$E:$E)</f>
        <v>7.1652630220571268E-3</v>
      </c>
      <c r="AO135" t="s">
        <v>1922</v>
      </c>
      <c r="AP135">
        <f>'TRA TECH'!$Q$1</f>
        <v>2020</v>
      </c>
      <c r="AQ135" t="str">
        <f t="shared" si="22"/>
        <v>TRADSL</v>
      </c>
      <c r="AR135" t="str">
        <f>'TRA TECH'!$J164</f>
        <v>TRAFRESSHICEIDSL20</v>
      </c>
      <c r="AS135" t="str">
        <f>'TRA TECH'!$H164</f>
        <v>TRADSL</v>
      </c>
      <c r="AU135" t="str">
        <f t="shared" si="23"/>
        <v>TRAPM10</v>
      </c>
      <c r="AV135" s="313">
        <f>_xlfn.XLOOKUP(_xlfn.XLOOKUP(LEFT(AR135,LEN(AR135)-2),TRA_Mapping!$C:$C,TRA_Mapping!$B:$B),TRA_Pollutants!$B:$B,TRA_Pollutants!AM:AM)*_xlfn.XLOOKUP(_xlfn.XLOOKUP(LEFT(AR135,LEN(AR135)-2),TRA_Mapping!$C:$C,TRA_Mapping!$B:$B),TRA_Pollutants!$B:$B,TRA_Pollutants!$E:$E)</f>
        <v>2.844159193891927E-3</v>
      </c>
    </row>
    <row r="136" spans="5:48">
      <c r="E136" t="s">
        <v>1922</v>
      </c>
      <c r="F136">
        <f>'TRA TECH'!$Q$1</f>
        <v>2020</v>
      </c>
      <c r="G136" t="str">
        <f t="shared" si="16"/>
        <v>TRARDS</v>
      </c>
      <c r="H136" t="str">
        <f>'TRA TECH'!$J165</f>
        <v>TRAFRESSHICEIDSL20</v>
      </c>
      <c r="I136" t="str">
        <f>'TRA TECH'!$H165</f>
        <v>TRARDS</v>
      </c>
      <c r="K136" t="str">
        <f t="shared" si="17"/>
        <v>TRANOX</v>
      </c>
      <c r="L136" s="313">
        <f>_xlfn.IFNA(_xlfn.XLOOKUP(_xlfn.XLOOKUP(LEFT(H136,LEN(H136)-2),TRA_Mapping!$C:$C,TRA_Mapping!$B:$B),TRA_Pollutants!$B:$B,TRA_Pollutants!$L:$L)*_xlfn.XLOOKUP(_xlfn.XLOOKUP(LEFT(H136,LEN(H136)-2),TRA_Mapping!$C:$C,TRA_Mapping!$B:$B),TRA_Pollutants!$B:$B,TRA_Pollutants!$E:$E),0)</f>
        <v>8.7017690806649811E-2</v>
      </c>
      <c r="Q136" t="s">
        <v>1922</v>
      </c>
      <c r="R136">
        <f>'TRA TECH'!$Q$1</f>
        <v>2020</v>
      </c>
      <c r="S136" t="str">
        <f t="shared" si="18"/>
        <v>TRARDS</v>
      </c>
      <c r="T136" t="str">
        <f>'TRA TECH'!$J165</f>
        <v>TRAFRESSHICEIDSL20</v>
      </c>
      <c r="U136" t="str">
        <f>'TRA TECH'!$H165</f>
        <v>TRARDS</v>
      </c>
      <c r="W136" t="str">
        <f t="shared" si="19"/>
        <v>TRASO2</v>
      </c>
      <c r="X136" s="313">
        <f>_xlfn.IFNA(_xlfn.XLOOKUP(_xlfn.XLOOKUP(LEFT(T136,LEN(T136)-2),TRA_Mapping!$C:$C,TRA_Mapping!$B:$B),TRA_Pollutants!$B:$B,TRA_Pollutants!U:U)*_xlfn.XLOOKUP(_xlfn.XLOOKUP(LEFT(T136,LEN(T136)-2),TRA_Mapping!$C:$C,TRA_Mapping!$B:$B),TRA_Pollutants!$B:$B,TRA_Pollutants!$E:$E),0)</f>
        <v>4.8392361419570122E-4</v>
      </c>
      <c r="AC136" t="s">
        <v>1922</v>
      </c>
      <c r="AD136">
        <f>'TRA TECH'!$Q$1</f>
        <v>2020</v>
      </c>
      <c r="AE136" t="str">
        <f t="shared" si="20"/>
        <v>TRARDS</v>
      </c>
      <c r="AF136" t="str">
        <f>'TRA TECH'!$J165</f>
        <v>TRAFRESSHICEIDSL20</v>
      </c>
      <c r="AG136" t="str">
        <f>'TRA TECH'!$H165</f>
        <v>TRARDS</v>
      </c>
      <c r="AI136" t="str">
        <f t="shared" si="21"/>
        <v>TRAPM25</v>
      </c>
      <c r="AJ136" s="313">
        <f>_xlfn.XLOOKUP(_xlfn.XLOOKUP(LEFT(AF136,LEN(AF136)-2),TRA_Mapping!$C:$C,TRA_Mapping!$B:$B),TRA_Pollutants!$B:$B,TRA_Pollutants!AD:AD)*_xlfn.XLOOKUP(_xlfn.XLOOKUP(LEFT(AF136,LEN(AF136)-2),TRA_Mapping!$C:$C,TRA_Mapping!$B:$B),TRA_Pollutants!$B:$B,TRA_Pollutants!$E:$E)</f>
        <v>7.1652630220571268E-3</v>
      </c>
      <c r="AO136" t="s">
        <v>1922</v>
      </c>
      <c r="AP136">
        <f>'TRA TECH'!$Q$1</f>
        <v>2020</v>
      </c>
      <c r="AQ136" t="str">
        <f t="shared" si="22"/>
        <v>TRARDS</v>
      </c>
      <c r="AR136" t="str">
        <f>'TRA TECH'!$J165</f>
        <v>TRAFRESSHICEIDSL20</v>
      </c>
      <c r="AS136" t="str">
        <f>'TRA TECH'!$H165</f>
        <v>TRARDS</v>
      </c>
      <c r="AU136" t="str">
        <f t="shared" si="23"/>
        <v>TRAPM10</v>
      </c>
      <c r="AV136" s="313">
        <f>_xlfn.XLOOKUP(_xlfn.XLOOKUP(LEFT(AR136,LEN(AR136)-2),TRA_Mapping!$C:$C,TRA_Mapping!$B:$B),TRA_Pollutants!$B:$B,TRA_Pollutants!AM:AM)*_xlfn.XLOOKUP(_xlfn.XLOOKUP(LEFT(AR136,LEN(AR136)-2),TRA_Mapping!$C:$C,TRA_Mapping!$B:$B),TRA_Pollutants!$B:$B,TRA_Pollutants!$E:$E)</f>
        <v>2.844159193891927E-3</v>
      </c>
    </row>
    <row r="137" spans="5:48">
      <c r="E137" t="s">
        <v>1922</v>
      </c>
      <c r="F137">
        <f>'TRA TECH'!$Q$1</f>
        <v>2020</v>
      </c>
      <c r="G137" t="str">
        <f t="shared" si="16"/>
        <v>TRABDS</v>
      </c>
      <c r="H137" t="str">
        <f>'TRA TECH'!$J166</f>
        <v>TRAFRESSHICEIDSL20</v>
      </c>
      <c r="I137" t="str">
        <f>'TRA TECH'!$H166</f>
        <v>TRABDS</v>
      </c>
      <c r="K137" t="str">
        <f t="shared" si="17"/>
        <v>TRANOX</v>
      </c>
      <c r="L137" s="313">
        <f>_xlfn.IFNA(_xlfn.XLOOKUP(_xlfn.XLOOKUP(LEFT(H137,LEN(H137)-2),TRA_Mapping!$C:$C,TRA_Mapping!$B:$B),TRA_Pollutants!$B:$B,TRA_Pollutants!$L:$L)*_xlfn.XLOOKUP(_xlfn.XLOOKUP(LEFT(H137,LEN(H137)-2),TRA_Mapping!$C:$C,TRA_Mapping!$B:$B),TRA_Pollutants!$B:$B,TRA_Pollutants!$E:$E),0)</f>
        <v>8.7017690806649811E-2</v>
      </c>
      <c r="Q137" t="s">
        <v>1922</v>
      </c>
      <c r="R137">
        <f>'TRA TECH'!$Q$1</f>
        <v>2020</v>
      </c>
      <c r="S137" t="str">
        <f t="shared" si="18"/>
        <v>TRABDS</v>
      </c>
      <c r="T137" t="str">
        <f>'TRA TECH'!$J166</f>
        <v>TRAFRESSHICEIDSL20</v>
      </c>
      <c r="U137" t="str">
        <f>'TRA TECH'!$H166</f>
        <v>TRABDS</v>
      </c>
      <c r="W137" t="str">
        <f t="shared" si="19"/>
        <v>TRASO2</v>
      </c>
      <c r="X137" s="313">
        <f>_xlfn.IFNA(_xlfn.XLOOKUP(_xlfn.XLOOKUP(LEFT(T137,LEN(T137)-2),TRA_Mapping!$C:$C,TRA_Mapping!$B:$B),TRA_Pollutants!$B:$B,TRA_Pollutants!U:U)*_xlfn.XLOOKUP(_xlfn.XLOOKUP(LEFT(T137,LEN(T137)-2),TRA_Mapping!$C:$C,TRA_Mapping!$B:$B),TRA_Pollutants!$B:$B,TRA_Pollutants!$E:$E),0)</f>
        <v>4.8392361419570122E-4</v>
      </c>
      <c r="AC137" t="s">
        <v>1922</v>
      </c>
      <c r="AD137">
        <f>'TRA TECH'!$Q$1</f>
        <v>2020</v>
      </c>
      <c r="AE137" t="str">
        <f t="shared" si="20"/>
        <v>TRABDS</v>
      </c>
      <c r="AF137" t="str">
        <f>'TRA TECH'!$J166</f>
        <v>TRAFRESSHICEIDSL20</v>
      </c>
      <c r="AG137" t="str">
        <f>'TRA TECH'!$H166</f>
        <v>TRABDS</v>
      </c>
      <c r="AI137" t="str">
        <f t="shared" si="21"/>
        <v>TRAPM25</v>
      </c>
      <c r="AJ137" s="313">
        <f>_xlfn.XLOOKUP(_xlfn.XLOOKUP(LEFT(AF137,LEN(AF137)-2),TRA_Mapping!$C:$C,TRA_Mapping!$B:$B),TRA_Pollutants!$B:$B,TRA_Pollutants!AD:AD)*_xlfn.XLOOKUP(_xlfn.XLOOKUP(LEFT(AF137,LEN(AF137)-2),TRA_Mapping!$C:$C,TRA_Mapping!$B:$B),TRA_Pollutants!$B:$B,TRA_Pollutants!$E:$E)</f>
        <v>7.1652630220571268E-3</v>
      </c>
      <c r="AO137" t="s">
        <v>1922</v>
      </c>
      <c r="AP137">
        <f>'TRA TECH'!$Q$1</f>
        <v>2020</v>
      </c>
      <c r="AQ137" t="str">
        <f t="shared" si="22"/>
        <v>TRABDS</v>
      </c>
      <c r="AR137" t="str">
        <f>'TRA TECH'!$J166</f>
        <v>TRAFRESSHICEIDSL20</v>
      </c>
      <c r="AS137" t="str">
        <f>'TRA TECH'!$H166</f>
        <v>TRABDS</v>
      </c>
      <c r="AU137" t="str">
        <f t="shared" si="23"/>
        <v>TRAPM10</v>
      </c>
      <c r="AV137" s="313">
        <f>_xlfn.XLOOKUP(_xlfn.XLOOKUP(LEFT(AR137,LEN(AR137)-2),TRA_Mapping!$C:$C,TRA_Mapping!$B:$B),TRA_Pollutants!$B:$B,TRA_Pollutants!AM:AM)*_xlfn.XLOOKUP(_xlfn.XLOOKUP(LEFT(AR137,LEN(AR137)-2),TRA_Mapping!$C:$C,TRA_Mapping!$B:$B),TRA_Pollutants!$B:$B,TRA_Pollutants!$E:$E)</f>
        <v>2.844159193891927E-3</v>
      </c>
    </row>
    <row r="138" spans="5:48">
      <c r="E138" t="s">
        <v>1922</v>
      </c>
      <c r="F138">
        <f>'TRA TECH'!$Q$1</f>
        <v>2020</v>
      </c>
      <c r="G138" t="str">
        <f t="shared" si="16"/>
        <v>TRADSL</v>
      </c>
      <c r="H138" t="str">
        <f>'TRA TECH'!$J167</f>
        <v>TRAFRESSHHEVPDSL20</v>
      </c>
      <c r="I138" t="str">
        <f>'TRA TECH'!$H167</f>
        <v>TRADSL</v>
      </c>
      <c r="K138" t="str">
        <f t="shared" si="17"/>
        <v>TRANOX</v>
      </c>
      <c r="L138" s="313">
        <f>_xlfn.IFNA(_xlfn.XLOOKUP(_xlfn.XLOOKUP(LEFT(H138,LEN(H138)-2),TRA_Mapping!$C:$C,TRA_Mapping!$B:$B),TRA_Pollutants!$B:$B,TRA_Pollutants!$L:$L)*_xlfn.XLOOKUP(_xlfn.XLOOKUP(LEFT(H138,LEN(H138)-2),TRA_Mapping!$C:$C,TRA_Mapping!$B:$B),TRA_Pollutants!$B:$B,TRA_Pollutants!$E:$E),0)</f>
        <v>0.11563619679815232</v>
      </c>
      <c r="Q138" t="s">
        <v>1922</v>
      </c>
      <c r="R138">
        <f>'TRA TECH'!$Q$1</f>
        <v>2020</v>
      </c>
      <c r="S138" t="str">
        <f t="shared" si="18"/>
        <v>TRADSL</v>
      </c>
      <c r="T138" t="str">
        <f>'TRA TECH'!$J167</f>
        <v>TRAFRESSHHEVPDSL20</v>
      </c>
      <c r="U138" t="str">
        <f>'TRA TECH'!$H167</f>
        <v>TRADSL</v>
      </c>
      <c r="W138" t="str">
        <f t="shared" si="19"/>
        <v>TRASO2</v>
      </c>
      <c r="X138" s="313">
        <f>_xlfn.IFNA(_xlfn.XLOOKUP(_xlfn.XLOOKUP(LEFT(T138,LEN(T138)-2),TRA_Mapping!$C:$C,TRA_Mapping!$B:$B),TRA_Pollutants!$B:$B,TRA_Pollutants!U:U)*_xlfn.XLOOKUP(_xlfn.XLOOKUP(LEFT(T138,LEN(T138)-2),TRA_Mapping!$C:$C,TRA_Mapping!$B:$B),TRA_Pollutants!$B:$B,TRA_Pollutants!$E:$E),0)</f>
        <v>6.4307712337191678E-4</v>
      </c>
      <c r="AC138" t="s">
        <v>1922</v>
      </c>
      <c r="AD138">
        <f>'TRA TECH'!$Q$1</f>
        <v>2020</v>
      </c>
      <c r="AE138" t="str">
        <f t="shared" si="20"/>
        <v>TRADSL</v>
      </c>
      <c r="AF138" t="str">
        <f>'TRA TECH'!$J167</f>
        <v>TRAFRESSHHEVPDSL20</v>
      </c>
      <c r="AG138" t="str">
        <f>'TRA TECH'!$H167</f>
        <v>TRADSL</v>
      </c>
      <c r="AI138" t="str">
        <f t="shared" si="21"/>
        <v>TRAPM25</v>
      </c>
      <c r="AJ138" s="313">
        <f>_xlfn.XLOOKUP(_xlfn.XLOOKUP(LEFT(AF138,LEN(AF138)-2),TRA_Mapping!$C:$C,TRA_Mapping!$B:$B),TRA_Pollutants!$B:$B,TRA_Pollutants!AD:AD)*_xlfn.XLOOKUP(_xlfn.XLOOKUP(LEFT(AF138,LEN(AF138)-2),TRA_Mapping!$C:$C,TRA_Mapping!$B:$B),TRA_Pollutants!$B:$B,TRA_Pollutants!$E:$E)</f>
        <v>9.521785251348034E-3</v>
      </c>
      <c r="AO138" t="s">
        <v>1922</v>
      </c>
      <c r="AP138">
        <f>'TRA TECH'!$Q$1</f>
        <v>2020</v>
      </c>
      <c r="AQ138" t="str">
        <f t="shared" si="22"/>
        <v>TRADSL</v>
      </c>
      <c r="AR138" t="str">
        <f>'TRA TECH'!$J167</f>
        <v>TRAFRESSHHEVPDSL20</v>
      </c>
      <c r="AS138" t="str">
        <f>'TRA TECH'!$H167</f>
        <v>TRADSL</v>
      </c>
      <c r="AU138" t="str">
        <f t="shared" si="23"/>
        <v>TRAPM10</v>
      </c>
      <c r="AV138" s="313">
        <f>_xlfn.XLOOKUP(_xlfn.XLOOKUP(LEFT(AR138,LEN(AR138)-2),TRA_Mapping!$C:$C,TRA_Mapping!$B:$B),TRA_Pollutants!$B:$B,TRA_Pollutants!AM:AM)*_xlfn.XLOOKUP(_xlfn.XLOOKUP(LEFT(AR138,LEN(AR138)-2),TRA_Mapping!$C:$C,TRA_Mapping!$B:$B),TRA_Pollutants!$B:$B,TRA_Pollutants!$E:$E)</f>
        <v>3.7795504479765838E-3</v>
      </c>
    </row>
    <row r="139" spans="5:48">
      <c r="E139" t="s">
        <v>1922</v>
      </c>
      <c r="F139">
        <f>'TRA TECH'!$Q$1</f>
        <v>2020</v>
      </c>
      <c r="G139" t="str">
        <f t="shared" si="16"/>
        <v>TRARDS</v>
      </c>
      <c r="H139" t="str">
        <f>'TRA TECH'!$J168</f>
        <v>TRAFRESSHHEVPDSL20</v>
      </c>
      <c r="I139" t="str">
        <f>'TRA TECH'!$H168</f>
        <v>TRARDS</v>
      </c>
      <c r="K139" t="str">
        <f t="shared" si="17"/>
        <v>TRANOX</v>
      </c>
      <c r="L139" s="313">
        <f>_xlfn.IFNA(_xlfn.XLOOKUP(_xlfn.XLOOKUP(LEFT(H139,LEN(H139)-2),TRA_Mapping!$C:$C,TRA_Mapping!$B:$B),TRA_Pollutants!$B:$B,TRA_Pollutants!$L:$L)*_xlfn.XLOOKUP(_xlfn.XLOOKUP(LEFT(H139,LEN(H139)-2),TRA_Mapping!$C:$C,TRA_Mapping!$B:$B),TRA_Pollutants!$B:$B,TRA_Pollutants!$E:$E),0)</f>
        <v>0.11563619679815232</v>
      </c>
      <c r="Q139" t="s">
        <v>1922</v>
      </c>
      <c r="R139">
        <f>'TRA TECH'!$Q$1</f>
        <v>2020</v>
      </c>
      <c r="S139" t="str">
        <f t="shared" si="18"/>
        <v>TRARDS</v>
      </c>
      <c r="T139" t="str">
        <f>'TRA TECH'!$J168</f>
        <v>TRAFRESSHHEVPDSL20</v>
      </c>
      <c r="U139" t="str">
        <f>'TRA TECH'!$H168</f>
        <v>TRARDS</v>
      </c>
      <c r="W139" t="str">
        <f t="shared" si="19"/>
        <v>TRASO2</v>
      </c>
      <c r="X139" s="313">
        <f>_xlfn.IFNA(_xlfn.XLOOKUP(_xlfn.XLOOKUP(LEFT(T139,LEN(T139)-2),TRA_Mapping!$C:$C,TRA_Mapping!$B:$B),TRA_Pollutants!$B:$B,TRA_Pollutants!U:U)*_xlfn.XLOOKUP(_xlfn.XLOOKUP(LEFT(T139,LEN(T139)-2),TRA_Mapping!$C:$C,TRA_Mapping!$B:$B),TRA_Pollutants!$B:$B,TRA_Pollutants!$E:$E),0)</f>
        <v>6.4307712337191678E-4</v>
      </c>
      <c r="AC139" t="s">
        <v>1922</v>
      </c>
      <c r="AD139">
        <f>'TRA TECH'!$Q$1</f>
        <v>2020</v>
      </c>
      <c r="AE139" t="str">
        <f t="shared" si="20"/>
        <v>TRARDS</v>
      </c>
      <c r="AF139" t="str">
        <f>'TRA TECH'!$J168</f>
        <v>TRAFRESSHHEVPDSL20</v>
      </c>
      <c r="AG139" t="str">
        <f>'TRA TECH'!$H168</f>
        <v>TRARDS</v>
      </c>
      <c r="AI139" t="str">
        <f t="shared" si="21"/>
        <v>TRAPM25</v>
      </c>
      <c r="AJ139" s="313">
        <f>_xlfn.XLOOKUP(_xlfn.XLOOKUP(LEFT(AF139,LEN(AF139)-2),TRA_Mapping!$C:$C,TRA_Mapping!$B:$B),TRA_Pollutants!$B:$B,TRA_Pollutants!AD:AD)*_xlfn.XLOOKUP(_xlfn.XLOOKUP(LEFT(AF139,LEN(AF139)-2),TRA_Mapping!$C:$C,TRA_Mapping!$B:$B),TRA_Pollutants!$B:$B,TRA_Pollutants!$E:$E)</f>
        <v>9.521785251348034E-3</v>
      </c>
      <c r="AO139" t="s">
        <v>1922</v>
      </c>
      <c r="AP139">
        <f>'TRA TECH'!$Q$1</f>
        <v>2020</v>
      </c>
      <c r="AQ139" t="str">
        <f t="shared" si="22"/>
        <v>TRARDS</v>
      </c>
      <c r="AR139" t="str">
        <f>'TRA TECH'!$J168</f>
        <v>TRAFRESSHHEVPDSL20</v>
      </c>
      <c r="AS139" t="str">
        <f>'TRA TECH'!$H168</f>
        <v>TRARDS</v>
      </c>
      <c r="AU139" t="str">
        <f t="shared" si="23"/>
        <v>TRAPM10</v>
      </c>
      <c r="AV139" s="313">
        <f>_xlfn.XLOOKUP(_xlfn.XLOOKUP(LEFT(AR139,LEN(AR139)-2),TRA_Mapping!$C:$C,TRA_Mapping!$B:$B),TRA_Pollutants!$B:$B,TRA_Pollutants!AM:AM)*_xlfn.XLOOKUP(_xlfn.XLOOKUP(LEFT(AR139,LEN(AR139)-2),TRA_Mapping!$C:$C,TRA_Mapping!$B:$B),TRA_Pollutants!$B:$B,TRA_Pollutants!$E:$E)</f>
        <v>3.7795504479765838E-3</v>
      </c>
    </row>
    <row r="140" spans="5:48">
      <c r="E140" t="s">
        <v>1922</v>
      </c>
      <c r="F140">
        <f>'TRA TECH'!$Q$1</f>
        <v>2020</v>
      </c>
      <c r="G140" t="str">
        <f t="shared" si="16"/>
        <v>TRABDS</v>
      </c>
      <c r="H140" t="str">
        <f>'TRA TECH'!$J169</f>
        <v>TRAFRESSHHEVPDSL20</v>
      </c>
      <c r="I140" t="str">
        <f>'TRA TECH'!$H169</f>
        <v>TRABDS</v>
      </c>
      <c r="K140" t="str">
        <f t="shared" si="17"/>
        <v>TRANOX</v>
      </c>
      <c r="L140" s="313">
        <f>_xlfn.IFNA(_xlfn.XLOOKUP(_xlfn.XLOOKUP(LEFT(H140,LEN(H140)-2),TRA_Mapping!$C:$C,TRA_Mapping!$B:$B),TRA_Pollutants!$B:$B,TRA_Pollutants!$L:$L)*_xlfn.XLOOKUP(_xlfn.XLOOKUP(LEFT(H140,LEN(H140)-2),TRA_Mapping!$C:$C,TRA_Mapping!$B:$B),TRA_Pollutants!$B:$B,TRA_Pollutants!$E:$E),0)</f>
        <v>0.11563619679815232</v>
      </c>
      <c r="Q140" t="s">
        <v>1922</v>
      </c>
      <c r="R140">
        <f>'TRA TECH'!$Q$1</f>
        <v>2020</v>
      </c>
      <c r="S140" t="str">
        <f t="shared" si="18"/>
        <v>TRABDS</v>
      </c>
      <c r="T140" t="str">
        <f>'TRA TECH'!$J169</f>
        <v>TRAFRESSHHEVPDSL20</v>
      </c>
      <c r="U140" t="str">
        <f>'TRA TECH'!$H169</f>
        <v>TRABDS</v>
      </c>
      <c r="W140" t="str">
        <f t="shared" si="19"/>
        <v>TRASO2</v>
      </c>
      <c r="X140" s="313">
        <f>_xlfn.IFNA(_xlfn.XLOOKUP(_xlfn.XLOOKUP(LEFT(T140,LEN(T140)-2),TRA_Mapping!$C:$C,TRA_Mapping!$B:$B),TRA_Pollutants!$B:$B,TRA_Pollutants!U:U)*_xlfn.XLOOKUP(_xlfn.XLOOKUP(LEFT(T140,LEN(T140)-2),TRA_Mapping!$C:$C,TRA_Mapping!$B:$B),TRA_Pollutants!$B:$B,TRA_Pollutants!$E:$E),0)</f>
        <v>6.4307712337191678E-4</v>
      </c>
      <c r="AC140" t="s">
        <v>1922</v>
      </c>
      <c r="AD140">
        <f>'TRA TECH'!$Q$1</f>
        <v>2020</v>
      </c>
      <c r="AE140" t="str">
        <f t="shared" si="20"/>
        <v>TRABDS</v>
      </c>
      <c r="AF140" t="str">
        <f>'TRA TECH'!$J169</f>
        <v>TRAFRESSHHEVPDSL20</v>
      </c>
      <c r="AG140" t="str">
        <f>'TRA TECH'!$H169</f>
        <v>TRABDS</v>
      </c>
      <c r="AI140" t="str">
        <f t="shared" si="21"/>
        <v>TRAPM25</v>
      </c>
      <c r="AJ140" s="313">
        <f>_xlfn.XLOOKUP(_xlfn.XLOOKUP(LEFT(AF140,LEN(AF140)-2),TRA_Mapping!$C:$C,TRA_Mapping!$B:$B),TRA_Pollutants!$B:$B,TRA_Pollutants!AD:AD)*_xlfn.XLOOKUP(_xlfn.XLOOKUP(LEFT(AF140,LEN(AF140)-2),TRA_Mapping!$C:$C,TRA_Mapping!$B:$B),TRA_Pollutants!$B:$B,TRA_Pollutants!$E:$E)</f>
        <v>9.521785251348034E-3</v>
      </c>
      <c r="AO140" t="s">
        <v>1922</v>
      </c>
      <c r="AP140">
        <f>'TRA TECH'!$Q$1</f>
        <v>2020</v>
      </c>
      <c r="AQ140" t="str">
        <f t="shared" si="22"/>
        <v>TRABDS</v>
      </c>
      <c r="AR140" t="str">
        <f>'TRA TECH'!$J169</f>
        <v>TRAFRESSHHEVPDSL20</v>
      </c>
      <c r="AS140" t="str">
        <f>'TRA TECH'!$H169</f>
        <v>TRABDS</v>
      </c>
      <c r="AU140" t="str">
        <f t="shared" si="23"/>
        <v>TRAPM10</v>
      </c>
      <c r="AV140" s="313">
        <f>_xlfn.XLOOKUP(_xlfn.XLOOKUP(LEFT(AR140,LEN(AR140)-2),TRA_Mapping!$C:$C,TRA_Mapping!$B:$B),TRA_Pollutants!$B:$B,TRA_Pollutants!AM:AM)*_xlfn.XLOOKUP(_xlfn.XLOOKUP(LEFT(AR140,LEN(AR140)-2),TRA_Mapping!$C:$C,TRA_Mapping!$B:$B),TRA_Pollutants!$B:$B,TRA_Pollutants!$E:$E)</f>
        <v>3.7795504479765838E-3</v>
      </c>
    </row>
    <row r="141" spans="5:48">
      <c r="E141" t="s">
        <v>1922</v>
      </c>
      <c r="F141">
        <f>'TRA TECH'!$Q$1</f>
        <v>2020</v>
      </c>
      <c r="G141" t="str">
        <f t="shared" si="16"/>
        <v>TRADSL</v>
      </c>
      <c r="H141" t="str">
        <f>'TRA TECH'!$J170</f>
        <v>TRAFRESSHPHEVDSL20</v>
      </c>
      <c r="I141" t="str">
        <f>'TRA TECH'!$H170</f>
        <v>TRADSL</v>
      </c>
      <c r="K141" t="str">
        <f t="shared" si="17"/>
        <v>TRANOX</v>
      </c>
      <c r="L141" s="313">
        <f>_xlfn.IFNA(_xlfn.XLOOKUP(_xlfn.XLOOKUP(LEFT(H141,LEN(H141)-2),TRA_Mapping!$C:$C,TRA_Mapping!$B:$B),TRA_Pollutants!$B:$B,TRA_Pollutants!$L:$L)*_xlfn.XLOOKUP(_xlfn.XLOOKUP(LEFT(H141,LEN(H141)-2),TRA_Mapping!$C:$C,TRA_Mapping!$B:$B),TRA_Pollutants!$B:$B,TRA_Pollutants!$E:$E),0)</f>
        <v>0.11563619679815232</v>
      </c>
      <c r="Q141" t="s">
        <v>1922</v>
      </c>
      <c r="R141">
        <f>'TRA TECH'!$Q$1</f>
        <v>2020</v>
      </c>
      <c r="S141" t="str">
        <f t="shared" si="18"/>
        <v>TRADSL</v>
      </c>
      <c r="T141" t="str">
        <f>'TRA TECH'!$J170</f>
        <v>TRAFRESSHPHEVDSL20</v>
      </c>
      <c r="U141" t="str">
        <f>'TRA TECH'!$H170</f>
        <v>TRADSL</v>
      </c>
      <c r="W141" t="str">
        <f t="shared" si="19"/>
        <v>TRASO2</v>
      </c>
      <c r="X141" s="313">
        <f>_xlfn.IFNA(_xlfn.XLOOKUP(_xlfn.XLOOKUP(LEFT(T141,LEN(T141)-2),TRA_Mapping!$C:$C,TRA_Mapping!$B:$B),TRA_Pollutants!$B:$B,TRA_Pollutants!U:U)*_xlfn.XLOOKUP(_xlfn.XLOOKUP(LEFT(T141,LEN(T141)-2),TRA_Mapping!$C:$C,TRA_Mapping!$B:$B),TRA_Pollutants!$B:$B,TRA_Pollutants!$E:$E),0)</f>
        <v>6.4307712337191678E-4</v>
      </c>
      <c r="AC141" t="s">
        <v>1922</v>
      </c>
      <c r="AD141">
        <f>'TRA TECH'!$Q$1</f>
        <v>2020</v>
      </c>
      <c r="AE141" t="str">
        <f t="shared" si="20"/>
        <v>TRADSL</v>
      </c>
      <c r="AF141" t="str">
        <f>'TRA TECH'!$J170</f>
        <v>TRAFRESSHPHEVDSL20</v>
      </c>
      <c r="AG141" t="str">
        <f>'TRA TECH'!$H170</f>
        <v>TRADSL</v>
      </c>
      <c r="AI141" t="str">
        <f t="shared" si="21"/>
        <v>TRAPM25</v>
      </c>
      <c r="AJ141" s="313">
        <f>_xlfn.XLOOKUP(_xlfn.XLOOKUP(LEFT(AF141,LEN(AF141)-2),TRA_Mapping!$C:$C,TRA_Mapping!$B:$B),TRA_Pollutants!$B:$B,TRA_Pollutants!AD:AD)*_xlfn.XLOOKUP(_xlfn.XLOOKUP(LEFT(AF141,LEN(AF141)-2),TRA_Mapping!$C:$C,TRA_Mapping!$B:$B),TRA_Pollutants!$B:$B,TRA_Pollutants!$E:$E)</f>
        <v>9.521785251348034E-3</v>
      </c>
      <c r="AO141" t="s">
        <v>1922</v>
      </c>
      <c r="AP141">
        <f>'TRA TECH'!$Q$1</f>
        <v>2020</v>
      </c>
      <c r="AQ141" t="str">
        <f t="shared" si="22"/>
        <v>TRADSL</v>
      </c>
      <c r="AR141" t="str">
        <f>'TRA TECH'!$J170</f>
        <v>TRAFRESSHPHEVDSL20</v>
      </c>
      <c r="AS141" t="str">
        <f>'TRA TECH'!$H170</f>
        <v>TRADSL</v>
      </c>
      <c r="AU141" t="str">
        <f t="shared" si="23"/>
        <v>TRAPM10</v>
      </c>
      <c r="AV141" s="313">
        <f>_xlfn.XLOOKUP(_xlfn.XLOOKUP(LEFT(AR141,LEN(AR141)-2),TRA_Mapping!$C:$C,TRA_Mapping!$B:$B),TRA_Pollutants!$B:$B,TRA_Pollutants!AM:AM)*_xlfn.XLOOKUP(_xlfn.XLOOKUP(LEFT(AR141,LEN(AR141)-2),TRA_Mapping!$C:$C,TRA_Mapping!$B:$B),TRA_Pollutants!$B:$B,TRA_Pollutants!$E:$E)</f>
        <v>3.7795504479765838E-3</v>
      </c>
    </row>
    <row r="142" spans="5:48">
      <c r="E142" t="s">
        <v>1922</v>
      </c>
      <c r="F142">
        <f>'TRA TECH'!$Q$1</f>
        <v>2020</v>
      </c>
      <c r="G142" t="str">
        <f t="shared" si="16"/>
        <v>TRARDS</v>
      </c>
      <c r="H142" t="str">
        <f>'TRA TECH'!$J171</f>
        <v>TRAFRESSHPHEVDSL20</v>
      </c>
      <c r="I142" t="str">
        <f>'TRA TECH'!$H171</f>
        <v>TRARDS</v>
      </c>
      <c r="K142" t="str">
        <f t="shared" si="17"/>
        <v>TRANOX</v>
      </c>
      <c r="L142" s="313">
        <f>_xlfn.IFNA(_xlfn.XLOOKUP(_xlfn.XLOOKUP(LEFT(H142,LEN(H142)-2),TRA_Mapping!$C:$C,TRA_Mapping!$B:$B),TRA_Pollutants!$B:$B,TRA_Pollutants!$L:$L)*_xlfn.XLOOKUP(_xlfn.XLOOKUP(LEFT(H142,LEN(H142)-2),TRA_Mapping!$C:$C,TRA_Mapping!$B:$B),TRA_Pollutants!$B:$B,TRA_Pollutants!$E:$E),0)</f>
        <v>0.11563619679815232</v>
      </c>
      <c r="Q142" t="s">
        <v>1922</v>
      </c>
      <c r="R142">
        <f>'TRA TECH'!$Q$1</f>
        <v>2020</v>
      </c>
      <c r="S142" t="str">
        <f t="shared" si="18"/>
        <v>TRARDS</v>
      </c>
      <c r="T142" t="str">
        <f>'TRA TECH'!$J171</f>
        <v>TRAFRESSHPHEVDSL20</v>
      </c>
      <c r="U142" t="str">
        <f>'TRA TECH'!$H171</f>
        <v>TRARDS</v>
      </c>
      <c r="W142" t="str">
        <f t="shared" si="19"/>
        <v>TRASO2</v>
      </c>
      <c r="X142" s="313">
        <f>_xlfn.IFNA(_xlfn.XLOOKUP(_xlfn.XLOOKUP(LEFT(T142,LEN(T142)-2),TRA_Mapping!$C:$C,TRA_Mapping!$B:$B),TRA_Pollutants!$B:$B,TRA_Pollutants!U:U)*_xlfn.XLOOKUP(_xlfn.XLOOKUP(LEFT(T142,LEN(T142)-2),TRA_Mapping!$C:$C,TRA_Mapping!$B:$B),TRA_Pollutants!$B:$B,TRA_Pollutants!$E:$E),0)</f>
        <v>6.4307712337191678E-4</v>
      </c>
      <c r="AC142" t="s">
        <v>1922</v>
      </c>
      <c r="AD142">
        <f>'TRA TECH'!$Q$1</f>
        <v>2020</v>
      </c>
      <c r="AE142" t="str">
        <f t="shared" si="20"/>
        <v>TRARDS</v>
      </c>
      <c r="AF142" t="str">
        <f>'TRA TECH'!$J171</f>
        <v>TRAFRESSHPHEVDSL20</v>
      </c>
      <c r="AG142" t="str">
        <f>'TRA TECH'!$H171</f>
        <v>TRARDS</v>
      </c>
      <c r="AI142" t="str">
        <f t="shared" si="21"/>
        <v>TRAPM25</v>
      </c>
      <c r="AJ142" s="313">
        <f>_xlfn.XLOOKUP(_xlfn.XLOOKUP(LEFT(AF142,LEN(AF142)-2),TRA_Mapping!$C:$C,TRA_Mapping!$B:$B),TRA_Pollutants!$B:$B,TRA_Pollutants!AD:AD)*_xlfn.XLOOKUP(_xlfn.XLOOKUP(LEFT(AF142,LEN(AF142)-2),TRA_Mapping!$C:$C,TRA_Mapping!$B:$B),TRA_Pollutants!$B:$B,TRA_Pollutants!$E:$E)</f>
        <v>9.521785251348034E-3</v>
      </c>
      <c r="AO142" t="s">
        <v>1922</v>
      </c>
      <c r="AP142">
        <f>'TRA TECH'!$Q$1</f>
        <v>2020</v>
      </c>
      <c r="AQ142" t="str">
        <f t="shared" si="22"/>
        <v>TRARDS</v>
      </c>
      <c r="AR142" t="str">
        <f>'TRA TECH'!$J171</f>
        <v>TRAFRESSHPHEVDSL20</v>
      </c>
      <c r="AS142" t="str">
        <f>'TRA TECH'!$H171</f>
        <v>TRARDS</v>
      </c>
      <c r="AU142" t="str">
        <f t="shared" si="23"/>
        <v>TRAPM10</v>
      </c>
      <c r="AV142" s="313">
        <f>_xlfn.XLOOKUP(_xlfn.XLOOKUP(LEFT(AR142,LEN(AR142)-2),TRA_Mapping!$C:$C,TRA_Mapping!$B:$B),TRA_Pollutants!$B:$B,TRA_Pollutants!AM:AM)*_xlfn.XLOOKUP(_xlfn.XLOOKUP(LEFT(AR142,LEN(AR142)-2),TRA_Mapping!$C:$C,TRA_Mapping!$B:$B),TRA_Pollutants!$B:$B,TRA_Pollutants!$E:$E)</f>
        <v>3.7795504479765838E-3</v>
      </c>
    </row>
    <row r="143" spans="5:48">
      <c r="E143" t="s">
        <v>1922</v>
      </c>
      <c r="F143">
        <f>'TRA TECH'!$Q$1</f>
        <v>2020</v>
      </c>
      <c r="G143" t="str">
        <f t="shared" si="16"/>
        <v>TRABDS</v>
      </c>
      <c r="H143" t="str">
        <f>'TRA TECH'!$J172</f>
        <v>TRAFRESSHPHEVDSL20</v>
      </c>
      <c r="I143" t="str">
        <f>'TRA TECH'!$H172</f>
        <v>TRABDS</v>
      </c>
      <c r="K143" t="str">
        <f t="shared" si="17"/>
        <v>TRANOX</v>
      </c>
      <c r="L143" s="313">
        <f>_xlfn.IFNA(_xlfn.XLOOKUP(_xlfn.XLOOKUP(LEFT(H143,LEN(H143)-2),TRA_Mapping!$C:$C,TRA_Mapping!$B:$B),TRA_Pollutants!$B:$B,TRA_Pollutants!$L:$L)*_xlfn.XLOOKUP(_xlfn.XLOOKUP(LEFT(H143,LEN(H143)-2),TRA_Mapping!$C:$C,TRA_Mapping!$B:$B),TRA_Pollutants!$B:$B,TRA_Pollutants!$E:$E),0)</f>
        <v>0.11563619679815232</v>
      </c>
      <c r="Q143" t="s">
        <v>1922</v>
      </c>
      <c r="R143">
        <f>'TRA TECH'!$Q$1</f>
        <v>2020</v>
      </c>
      <c r="S143" t="str">
        <f t="shared" si="18"/>
        <v>TRABDS</v>
      </c>
      <c r="T143" t="str">
        <f>'TRA TECH'!$J172</f>
        <v>TRAFRESSHPHEVDSL20</v>
      </c>
      <c r="U143" t="str">
        <f>'TRA TECH'!$H172</f>
        <v>TRABDS</v>
      </c>
      <c r="W143" t="str">
        <f t="shared" si="19"/>
        <v>TRASO2</v>
      </c>
      <c r="X143" s="313">
        <f>_xlfn.IFNA(_xlfn.XLOOKUP(_xlfn.XLOOKUP(LEFT(T143,LEN(T143)-2),TRA_Mapping!$C:$C,TRA_Mapping!$B:$B),TRA_Pollutants!$B:$B,TRA_Pollutants!U:U)*_xlfn.XLOOKUP(_xlfn.XLOOKUP(LEFT(T143,LEN(T143)-2),TRA_Mapping!$C:$C,TRA_Mapping!$B:$B),TRA_Pollutants!$B:$B,TRA_Pollutants!$E:$E),0)</f>
        <v>6.4307712337191678E-4</v>
      </c>
      <c r="AC143" t="s">
        <v>1922</v>
      </c>
      <c r="AD143">
        <f>'TRA TECH'!$Q$1</f>
        <v>2020</v>
      </c>
      <c r="AE143" t="str">
        <f t="shared" si="20"/>
        <v>TRABDS</v>
      </c>
      <c r="AF143" t="str">
        <f>'TRA TECH'!$J172</f>
        <v>TRAFRESSHPHEVDSL20</v>
      </c>
      <c r="AG143" t="str">
        <f>'TRA TECH'!$H172</f>
        <v>TRABDS</v>
      </c>
      <c r="AI143" t="str">
        <f t="shared" si="21"/>
        <v>TRAPM25</v>
      </c>
      <c r="AJ143" s="313">
        <f>_xlfn.XLOOKUP(_xlfn.XLOOKUP(LEFT(AF143,LEN(AF143)-2),TRA_Mapping!$C:$C,TRA_Mapping!$B:$B),TRA_Pollutants!$B:$B,TRA_Pollutants!AD:AD)*_xlfn.XLOOKUP(_xlfn.XLOOKUP(LEFT(AF143,LEN(AF143)-2),TRA_Mapping!$C:$C,TRA_Mapping!$B:$B),TRA_Pollutants!$B:$B,TRA_Pollutants!$E:$E)</f>
        <v>9.521785251348034E-3</v>
      </c>
      <c r="AO143" t="s">
        <v>1922</v>
      </c>
      <c r="AP143">
        <f>'TRA TECH'!$Q$1</f>
        <v>2020</v>
      </c>
      <c r="AQ143" t="str">
        <f t="shared" si="22"/>
        <v>TRABDS</v>
      </c>
      <c r="AR143" t="str">
        <f>'TRA TECH'!$J172</f>
        <v>TRAFRESSHPHEVDSL20</v>
      </c>
      <c r="AS143" t="str">
        <f>'TRA TECH'!$H172</f>
        <v>TRABDS</v>
      </c>
      <c r="AU143" t="str">
        <f t="shared" si="23"/>
        <v>TRAPM10</v>
      </c>
      <c r="AV143" s="313">
        <f>_xlfn.XLOOKUP(_xlfn.XLOOKUP(LEFT(AR143,LEN(AR143)-2),TRA_Mapping!$C:$C,TRA_Mapping!$B:$B),TRA_Pollutants!$B:$B,TRA_Pollutants!AM:AM)*_xlfn.XLOOKUP(_xlfn.XLOOKUP(LEFT(AR143,LEN(AR143)-2),TRA_Mapping!$C:$C,TRA_Mapping!$B:$B),TRA_Pollutants!$B:$B,TRA_Pollutants!$E:$E)</f>
        <v>3.7795504479765838E-3</v>
      </c>
    </row>
    <row r="144" spans="5:48">
      <c r="E144" t="s">
        <v>1922</v>
      </c>
      <c r="F144">
        <f>'TRA TECH'!$Q$1</f>
        <v>2020</v>
      </c>
      <c r="G144" t="str">
        <f t="shared" si="16"/>
        <v>TRABAF</v>
      </c>
      <c r="H144" t="str">
        <f>'TRA TECH'!$J173</f>
        <v>TRAFRESSHPHEVDSL20</v>
      </c>
      <c r="I144" t="str">
        <f>'TRA TECH'!$H173</f>
        <v>TRABAF</v>
      </c>
      <c r="K144" t="str">
        <f t="shared" si="17"/>
        <v>TRANOX</v>
      </c>
      <c r="L144" s="313">
        <f>_xlfn.IFNA(_xlfn.XLOOKUP(_xlfn.XLOOKUP(LEFT(H144,LEN(H144)-2),TRA_Mapping!$C:$C,TRA_Mapping!$B:$B),TRA_Pollutants!$B:$B,TRA_Pollutants!$L:$L)*_xlfn.XLOOKUP(_xlfn.XLOOKUP(LEFT(H144,LEN(H144)-2),TRA_Mapping!$C:$C,TRA_Mapping!$B:$B),TRA_Pollutants!$B:$B,TRA_Pollutants!$E:$E),0)</f>
        <v>0.11563619679815232</v>
      </c>
      <c r="Q144" t="s">
        <v>1922</v>
      </c>
      <c r="R144">
        <f>'TRA TECH'!$Q$1</f>
        <v>2020</v>
      </c>
      <c r="S144" t="str">
        <f t="shared" si="18"/>
        <v>TRABAF</v>
      </c>
      <c r="T144" t="str">
        <f>'TRA TECH'!$J173</f>
        <v>TRAFRESSHPHEVDSL20</v>
      </c>
      <c r="U144" t="str">
        <f>'TRA TECH'!$H173</f>
        <v>TRABAF</v>
      </c>
      <c r="W144" t="str">
        <f t="shared" si="19"/>
        <v>TRASO2</v>
      </c>
      <c r="X144" s="313">
        <f>_xlfn.IFNA(_xlfn.XLOOKUP(_xlfn.XLOOKUP(LEFT(T144,LEN(T144)-2),TRA_Mapping!$C:$C,TRA_Mapping!$B:$B),TRA_Pollutants!$B:$B,TRA_Pollutants!U:U)*_xlfn.XLOOKUP(_xlfn.XLOOKUP(LEFT(T144,LEN(T144)-2),TRA_Mapping!$C:$C,TRA_Mapping!$B:$B),TRA_Pollutants!$B:$B,TRA_Pollutants!$E:$E),0)</f>
        <v>6.4307712337191678E-4</v>
      </c>
      <c r="AC144" t="s">
        <v>1922</v>
      </c>
      <c r="AD144">
        <f>'TRA TECH'!$Q$1</f>
        <v>2020</v>
      </c>
      <c r="AE144" t="str">
        <f t="shared" si="20"/>
        <v>TRABAF</v>
      </c>
      <c r="AF144" t="str">
        <f>'TRA TECH'!$J173</f>
        <v>TRAFRESSHPHEVDSL20</v>
      </c>
      <c r="AG144" t="str">
        <f>'TRA TECH'!$H173</f>
        <v>TRABAF</v>
      </c>
      <c r="AI144" t="str">
        <f t="shared" si="21"/>
        <v>TRAPM25</v>
      </c>
      <c r="AJ144" s="313">
        <f>_xlfn.XLOOKUP(_xlfn.XLOOKUP(LEFT(AF144,LEN(AF144)-2),TRA_Mapping!$C:$C,TRA_Mapping!$B:$B),TRA_Pollutants!$B:$B,TRA_Pollutants!AD:AD)*_xlfn.XLOOKUP(_xlfn.XLOOKUP(LEFT(AF144,LEN(AF144)-2),TRA_Mapping!$C:$C,TRA_Mapping!$B:$B),TRA_Pollutants!$B:$B,TRA_Pollutants!$E:$E)</f>
        <v>9.521785251348034E-3</v>
      </c>
      <c r="AO144" t="s">
        <v>1922</v>
      </c>
      <c r="AP144">
        <f>'TRA TECH'!$Q$1</f>
        <v>2020</v>
      </c>
      <c r="AQ144" t="str">
        <f t="shared" si="22"/>
        <v>TRABAF</v>
      </c>
      <c r="AR144" t="str">
        <f>'TRA TECH'!$J173</f>
        <v>TRAFRESSHPHEVDSL20</v>
      </c>
      <c r="AS144" t="str">
        <f>'TRA TECH'!$H173</f>
        <v>TRABAF</v>
      </c>
      <c r="AU144" t="str">
        <f t="shared" si="23"/>
        <v>TRAPM10</v>
      </c>
      <c r="AV144" s="313">
        <f>_xlfn.XLOOKUP(_xlfn.XLOOKUP(LEFT(AR144,LEN(AR144)-2),TRA_Mapping!$C:$C,TRA_Mapping!$B:$B),TRA_Pollutants!$B:$B,TRA_Pollutants!AM:AM)*_xlfn.XLOOKUP(_xlfn.XLOOKUP(LEFT(AR144,LEN(AR144)-2),TRA_Mapping!$C:$C,TRA_Mapping!$B:$B),TRA_Pollutants!$B:$B,TRA_Pollutants!$E:$E)</f>
        <v>3.7795504479765838E-3</v>
      </c>
    </row>
    <row r="145" spans="5:48">
      <c r="E145" t="s">
        <v>1922</v>
      </c>
      <c r="F145">
        <f>'TRA TECH'!$Q$1</f>
        <v>2020</v>
      </c>
      <c r="G145" t="str">
        <f t="shared" si="16"/>
        <v>TRADSL</v>
      </c>
      <c r="H145" t="str">
        <f>'TRA TECH'!$J178</f>
        <v>TRAFRECLHICEVDSL20</v>
      </c>
      <c r="I145" t="str">
        <f>'TRA TECH'!$H178</f>
        <v>TRADSL</v>
      </c>
      <c r="K145" t="str">
        <f t="shared" si="17"/>
        <v>TRANOX</v>
      </c>
      <c r="L145" s="313">
        <f>_xlfn.IFNA(_xlfn.XLOOKUP(_xlfn.XLOOKUP(LEFT(H145,LEN(H145)-2),TRA_Mapping!$C:$C,TRA_Mapping!$B:$B),TRA_Pollutants!$B:$B,TRA_Pollutants!$L:$L)*_xlfn.XLOOKUP(_xlfn.XLOOKUP(LEFT(H145,LEN(H145)-2),TRA_Mapping!$C:$C,TRA_Mapping!$B:$B),TRA_Pollutants!$B:$B,TRA_Pollutants!$E:$E),0)</f>
        <v>0.25431828811210672</v>
      </c>
      <c r="Q145" t="s">
        <v>1922</v>
      </c>
      <c r="R145">
        <f>'TRA TECH'!$Q$1</f>
        <v>2020</v>
      </c>
      <c r="S145" t="str">
        <f t="shared" si="18"/>
        <v>TRADSL</v>
      </c>
      <c r="T145" t="str">
        <f>'TRA TECH'!$J178</f>
        <v>TRAFRECLHICEVDSL20</v>
      </c>
      <c r="U145" t="str">
        <f>'TRA TECH'!$H178</f>
        <v>TRADSL</v>
      </c>
      <c r="W145" t="str">
        <f t="shared" si="19"/>
        <v>TRASO2</v>
      </c>
      <c r="X145" s="313">
        <f>_xlfn.IFNA(_xlfn.XLOOKUP(_xlfn.XLOOKUP(LEFT(T145,LEN(T145)-2),TRA_Mapping!$C:$C,TRA_Mapping!$B:$B),TRA_Pollutants!$B:$B,TRA_Pollutants!U:U)*_xlfn.XLOOKUP(_xlfn.XLOOKUP(LEFT(T145,LEN(T145)-2),TRA_Mapping!$C:$C,TRA_Mapping!$B:$B),TRA_Pollutants!$B:$B,TRA_Pollutants!$E:$E),0)</f>
        <v>8.0525366597796518E-4</v>
      </c>
      <c r="AC145" t="s">
        <v>1922</v>
      </c>
      <c r="AD145">
        <f>'TRA TECH'!$Q$1</f>
        <v>2020</v>
      </c>
      <c r="AE145" t="str">
        <f t="shared" si="20"/>
        <v>TRADSL</v>
      </c>
      <c r="AF145" t="str">
        <f>'TRA TECH'!$J178</f>
        <v>TRAFRECLHICEVDSL20</v>
      </c>
      <c r="AG145" t="str">
        <f>'TRA TECH'!$H178</f>
        <v>TRADSL</v>
      </c>
      <c r="AI145" t="str">
        <f t="shared" si="21"/>
        <v>TRAPM25</v>
      </c>
      <c r="AJ145" s="313">
        <f>_xlfn.XLOOKUP(_xlfn.XLOOKUP(LEFT(AF145,LEN(AF145)-2),TRA_Mapping!$C:$C,TRA_Mapping!$B:$B),TRA_Pollutants!$B:$B,TRA_Pollutants!AD:AD)*_xlfn.XLOOKUP(_xlfn.XLOOKUP(LEFT(AF145,LEN(AF145)-2),TRA_Mapping!$C:$C,TRA_Mapping!$B:$B),TRA_Pollutants!$B:$B,TRA_Pollutants!$E:$E)</f>
        <v>1.0996519562817627E-2</v>
      </c>
      <c r="AO145" t="s">
        <v>1922</v>
      </c>
      <c r="AP145">
        <f>'TRA TECH'!$Q$1</f>
        <v>2020</v>
      </c>
      <c r="AQ145" t="str">
        <f t="shared" si="22"/>
        <v>TRADSL</v>
      </c>
      <c r="AR145" t="str">
        <f>'TRA TECH'!$J178</f>
        <v>TRAFRECLHICEVDSL20</v>
      </c>
      <c r="AS145" t="str">
        <f>'TRA TECH'!$H178</f>
        <v>TRADSL</v>
      </c>
      <c r="AU145" t="str">
        <f t="shared" si="23"/>
        <v>TRAPM10</v>
      </c>
      <c r="AV145" s="313">
        <f>_xlfn.XLOOKUP(_xlfn.XLOOKUP(LEFT(AR145,LEN(AR145)-2),TRA_Mapping!$C:$C,TRA_Mapping!$B:$B),TRA_Pollutants!$B:$B,TRA_Pollutants!AM:AM)*_xlfn.XLOOKUP(_xlfn.XLOOKUP(LEFT(AR145,LEN(AR145)-2),TRA_Mapping!$C:$C,TRA_Mapping!$B:$B),TRA_Pollutants!$B:$B,TRA_Pollutants!$E:$E)</f>
        <v>4.6992778972658206E-3</v>
      </c>
    </row>
    <row r="146" spans="5:48">
      <c r="E146" t="s">
        <v>1922</v>
      </c>
      <c r="F146">
        <f>'TRA TECH'!$Q$1</f>
        <v>2020</v>
      </c>
      <c r="G146" t="str">
        <f t="shared" si="16"/>
        <v>TRARDS</v>
      </c>
      <c r="H146" t="str">
        <f>'TRA TECH'!$J179</f>
        <v>TRAFRECLHICEVDSL20</v>
      </c>
      <c r="I146" t="str">
        <f>'TRA TECH'!$H179</f>
        <v>TRARDS</v>
      </c>
      <c r="K146" t="str">
        <f t="shared" si="17"/>
        <v>TRANOX</v>
      </c>
      <c r="L146" s="313">
        <f>_xlfn.IFNA(_xlfn.XLOOKUP(_xlfn.XLOOKUP(LEFT(H146,LEN(H146)-2),TRA_Mapping!$C:$C,TRA_Mapping!$B:$B),TRA_Pollutants!$B:$B,TRA_Pollutants!$L:$L)*_xlfn.XLOOKUP(_xlfn.XLOOKUP(LEFT(H146,LEN(H146)-2),TRA_Mapping!$C:$C,TRA_Mapping!$B:$B),TRA_Pollutants!$B:$B,TRA_Pollutants!$E:$E),0)</f>
        <v>0.25431828811210672</v>
      </c>
      <c r="Q146" t="s">
        <v>1922</v>
      </c>
      <c r="R146">
        <f>'TRA TECH'!$Q$1</f>
        <v>2020</v>
      </c>
      <c r="S146" t="str">
        <f t="shared" si="18"/>
        <v>TRARDS</v>
      </c>
      <c r="T146" t="str">
        <f>'TRA TECH'!$J179</f>
        <v>TRAFRECLHICEVDSL20</v>
      </c>
      <c r="U146" t="str">
        <f>'TRA TECH'!$H179</f>
        <v>TRARDS</v>
      </c>
      <c r="W146" t="str">
        <f t="shared" si="19"/>
        <v>TRASO2</v>
      </c>
      <c r="X146" s="313">
        <f>_xlfn.IFNA(_xlfn.XLOOKUP(_xlfn.XLOOKUP(LEFT(T146,LEN(T146)-2),TRA_Mapping!$C:$C,TRA_Mapping!$B:$B),TRA_Pollutants!$B:$B,TRA_Pollutants!U:U)*_xlfn.XLOOKUP(_xlfn.XLOOKUP(LEFT(T146,LEN(T146)-2),TRA_Mapping!$C:$C,TRA_Mapping!$B:$B),TRA_Pollutants!$B:$B,TRA_Pollutants!$E:$E),0)</f>
        <v>8.0525366597796518E-4</v>
      </c>
      <c r="AC146" t="s">
        <v>1922</v>
      </c>
      <c r="AD146">
        <f>'TRA TECH'!$Q$1</f>
        <v>2020</v>
      </c>
      <c r="AE146" t="str">
        <f t="shared" si="20"/>
        <v>TRARDS</v>
      </c>
      <c r="AF146" t="str">
        <f>'TRA TECH'!$J179</f>
        <v>TRAFRECLHICEVDSL20</v>
      </c>
      <c r="AG146" t="str">
        <f>'TRA TECH'!$H179</f>
        <v>TRARDS</v>
      </c>
      <c r="AI146" t="str">
        <f t="shared" si="21"/>
        <v>TRAPM25</v>
      </c>
      <c r="AJ146" s="313">
        <f>_xlfn.XLOOKUP(_xlfn.XLOOKUP(LEFT(AF146,LEN(AF146)-2),TRA_Mapping!$C:$C,TRA_Mapping!$B:$B),TRA_Pollutants!$B:$B,TRA_Pollutants!AD:AD)*_xlfn.XLOOKUP(_xlfn.XLOOKUP(LEFT(AF146,LEN(AF146)-2),TRA_Mapping!$C:$C,TRA_Mapping!$B:$B),TRA_Pollutants!$B:$B,TRA_Pollutants!$E:$E)</f>
        <v>1.0996519562817627E-2</v>
      </c>
      <c r="AO146" t="s">
        <v>1922</v>
      </c>
      <c r="AP146">
        <f>'TRA TECH'!$Q$1</f>
        <v>2020</v>
      </c>
      <c r="AQ146" t="str">
        <f t="shared" si="22"/>
        <v>TRARDS</v>
      </c>
      <c r="AR146" t="str">
        <f>'TRA TECH'!$J179</f>
        <v>TRAFRECLHICEVDSL20</v>
      </c>
      <c r="AS146" t="str">
        <f>'TRA TECH'!$H179</f>
        <v>TRARDS</v>
      </c>
      <c r="AU146" t="str">
        <f t="shared" si="23"/>
        <v>TRAPM10</v>
      </c>
      <c r="AV146" s="313">
        <f>_xlfn.XLOOKUP(_xlfn.XLOOKUP(LEFT(AR146,LEN(AR146)-2),TRA_Mapping!$C:$C,TRA_Mapping!$B:$B),TRA_Pollutants!$B:$B,TRA_Pollutants!AM:AM)*_xlfn.XLOOKUP(_xlfn.XLOOKUP(LEFT(AR146,LEN(AR146)-2),TRA_Mapping!$C:$C,TRA_Mapping!$B:$B),TRA_Pollutants!$B:$B,TRA_Pollutants!$E:$E)</f>
        <v>4.6992778972658206E-3</v>
      </c>
    </row>
    <row r="147" spans="5:48">
      <c r="E147" t="s">
        <v>1922</v>
      </c>
      <c r="F147">
        <f>'TRA TECH'!$Q$1</f>
        <v>2020</v>
      </c>
      <c r="G147" t="str">
        <f t="shared" si="16"/>
        <v>TRABDS</v>
      </c>
      <c r="H147" t="str">
        <f>'TRA TECH'!$J180</f>
        <v>TRAFRECLHICEVDSL20</v>
      </c>
      <c r="I147" t="str">
        <f>'TRA TECH'!$H180</f>
        <v>TRABDS</v>
      </c>
      <c r="K147" t="str">
        <f t="shared" si="17"/>
        <v>TRANOX</v>
      </c>
      <c r="L147" s="313">
        <f>_xlfn.IFNA(_xlfn.XLOOKUP(_xlfn.XLOOKUP(LEFT(H147,LEN(H147)-2),TRA_Mapping!$C:$C,TRA_Mapping!$B:$B),TRA_Pollutants!$B:$B,TRA_Pollutants!$L:$L)*_xlfn.XLOOKUP(_xlfn.XLOOKUP(LEFT(H147,LEN(H147)-2),TRA_Mapping!$C:$C,TRA_Mapping!$B:$B),TRA_Pollutants!$B:$B,TRA_Pollutants!$E:$E),0)</f>
        <v>0.25431828811210672</v>
      </c>
      <c r="Q147" t="s">
        <v>1922</v>
      </c>
      <c r="R147">
        <f>'TRA TECH'!$Q$1</f>
        <v>2020</v>
      </c>
      <c r="S147" t="str">
        <f t="shared" si="18"/>
        <v>TRABDS</v>
      </c>
      <c r="T147" t="str">
        <f>'TRA TECH'!$J180</f>
        <v>TRAFRECLHICEVDSL20</v>
      </c>
      <c r="U147" t="str">
        <f>'TRA TECH'!$H180</f>
        <v>TRABDS</v>
      </c>
      <c r="W147" t="str">
        <f t="shared" si="19"/>
        <v>TRASO2</v>
      </c>
      <c r="X147" s="313">
        <f>_xlfn.IFNA(_xlfn.XLOOKUP(_xlfn.XLOOKUP(LEFT(T147,LEN(T147)-2),TRA_Mapping!$C:$C,TRA_Mapping!$B:$B),TRA_Pollutants!$B:$B,TRA_Pollutants!U:U)*_xlfn.XLOOKUP(_xlfn.XLOOKUP(LEFT(T147,LEN(T147)-2),TRA_Mapping!$C:$C,TRA_Mapping!$B:$B),TRA_Pollutants!$B:$B,TRA_Pollutants!$E:$E),0)</f>
        <v>8.0525366597796518E-4</v>
      </c>
      <c r="AC147" t="s">
        <v>1922</v>
      </c>
      <c r="AD147">
        <f>'TRA TECH'!$Q$1</f>
        <v>2020</v>
      </c>
      <c r="AE147" t="str">
        <f t="shared" si="20"/>
        <v>TRABDS</v>
      </c>
      <c r="AF147" t="str">
        <f>'TRA TECH'!$J180</f>
        <v>TRAFRECLHICEVDSL20</v>
      </c>
      <c r="AG147" t="str">
        <f>'TRA TECH'!$H180</f>
        <v>TRABDS</v>
      </c>
      <c r="AI147" t="str">
        <f t="shared" si="21"/>
        <v>TRAPM25</v>
      </c>
      <c r="AJ147" s="313">
        <f>_xlfn.XLOOKUP(_xlfn.XLOOKUP(LEFT(AF147,LEN(AF147)-2),TRA_Mapping!$C:$C,TRA_Mapping!$B:$B),TRA_Pollutants!$B:$B,TRA_Pollutants!AD:AD)*_xlfn.XLOOKUP(_xlfn.XLOOKUP(LEFT(AF147,LEN(AF147)-2),TRA_Mapping!$C:$C,TRA_Mapping!$B:$B),TRA_Pollutants!$B:$B,TRA_Pollutants!$E:$E)</f>
        <v>1.0996519562817627E-2</v>
      </c>
      <c r="AO147" t="s">
        <v>1922</v>
      </c>
      <c r="AP147">
        <f>'TRA TECH'!$Q$1</f>
        <v>2020</v>
      </c>
      <c r="AQ147" t="str">
        <f t="shared" si="22"/>
        <v>TRABDS</v>
      </c>
      <c r="AR147" t="str">
        <f>'TRA TECH'!$J180</f>
        <v>TRAFRECLHICEVDSL20</v>
      </c>
      <c r="AS147" t="str">
        <f>'TRA TECH'!$H180</f>
        <v>TRABDS</v>
      </c>
      <c r="AU147" t="str">
        <f t="shared" si="23"/>
        <v>TRAPM10</v>
      </c>
      <c r="AV147" s="313">
        <f>_xlfn.XLOOKUP(_xlfn.XLOOKUP(LEFT(AR147,LEN(AR147)-2),TRA_Mapping!$C:$C,TRA_Mapping!$B:$B),TRA_Pollutants!$B:$B,TRA_Pollutants!AM:AM)*_xlfn.XLOOKUP(_xlfn.XLOOKUP(LEFT(AR147,LEN(AR147)-2),TRA_Mapping!$C:$C,TRA_Mapping!$B:$B),TRA_Pollutants!$B:$B,TRA_Pollutants!$E:$E)</f>
        <v>4.6992778972658206E-3</v>
      </c>
    </row>
    <row r="148" spans="5:48">
      <c r="E148" t="s">
        <v>1922</v>
      </c>
      <c r="F148">
        <f>'TRA TECH'!$Q$1</f>
        <v>2020</v>
      </c>
      <c r="G148" t="str">
        <f t="shared" si="16"/>
        <v>TRADSL</v>
      </c>
      <c r="H148" t="str">
        <f>'TRA TECH'!$J181</f>
        <v>TRAFRECLHICEIDSL20</v>
      </c>
      <c r="I148" t="str">
        <f>'TRA TECH'!$H181</f>
        <v>TRADSL</v>
      </c>
      <c r="K148" t="str">
        <f t="shared" si="17"/>
        <v>TRANOX</v>
      </c>
      <c r="L148" s="313">
        <f>_xlfn.IFNA(_xlfn.XLOOKUP(_xlfn.XLOOKUP(LEFT(H148,LEN(H148)-2),TRA_Mapping!$C:$C,TRA_Mapping!$B:$B),TRA_Pollutants!$B:$B,TRA_Pollutants!$L:$L)*_xlfn.XLOOKUP(_xlfn.XLOOKUP(LEFT(H148,LEN(H148)-2),TRA_Mapping!$C:$C,TRA_Mapping!$B:$B),TRA_Pollutants!$B:$B,TRA_Pollutants!$E:$E),0)</f>
        <v>0.24793414953617446</v>
      </c>
      <c r="Q148" t="s">
        <v>1922</v>
      </c>
      <c r="R148">
        <f>'TRA TECH'!$Q$1</f>
        <v>2020</v>
      </c>
      <c r="S148" t="str">
        <f t="shared" si="18"/>
        <v>TRADSL</v>
      </c>
      <c r="T148" t="str">
        <f>'TRA TECH'!$J181</f>
        <v>TRAFRECLHICEIDSL20</v>
      </c>
      <c r="U148" t="str">
        <f>'TRA TECH'!$H181</f>
        <v>TRADSL</v>
      </c>
      <c r="W148" t="str">
        <f t="shared" si="19"/>
        <v>TRASO2</v>
      </c>
      <c r="X148" s="313">
        <f>_xlfn.IFNA(_xlfn.XLOOKUP(_xlfn.XLOOKUP(LEFT(T148,LEN(T148)-2),TRA_Mapping!$C:$C,TRA_Mapping!$B:$B),TRA_Pollutants!$B:$B,TRA_Pollutants!U:U)*_xlfn.XLOOKUP(_xlfn.XLOOKUP(LEFT(T148,LEN(T148)-2),TRA_Mapping!$C:$C,TRA_Mapping!$B:$B),TRA_Pollutants!$B:$B,TRA_Pollutants!$E:$E),0)</f>
        <v>7.5234001527298621E-4</v>
      </c>
      <c r="AC148" t="s">
        <v>1922</v>
      </c>
      <c r="AD148">
        <f>'TRA TECH'!$Q$1</f>
        <v>2020</v>
      </c>
      <c r="AE148" t="str">
        <f t="shared" si="20"/>
        <v>TRADSL</v>
      </c>
      <c r="AF148" t="str">
        <f>'TRA TECH'!$J181</f>
        <v>TRAFRECLHICEIDSL20</v>
      </c>
      <c r="AG148" t="str">
        <f>'TRA TECH'!$H181</f>
        <v>TRADSL</v>
      </c>
      <c r="AI148" t="str">
        <f t="shared" si="21"/>
        <v>TRAPM25</v>
      </c>
      <c r="AJ148" s="313">
        <f>_xlfn.XLOOKUP(_xlfn.XLOOKUP(LEFT(AF148,LEN(AF148)-2),TRA_Mapping!$C:$C,TRA_Mapping!$B:$B),TRA_Pollutants!$B:$B,TRA_Pollutants!AD:AD)*_xlfn.XLOOKUP(_xlfn.XLOOKUP(LEFT(AF148,LEN(AF148)-2),TRA_Mapping!$C:$C,TRA_Mapping!$B:$B),TRA_Pollutants!$B:$B,TRA_Pollutants!$E:$E)</f>
        <v>1.1204878110042978E-2</v>
      </c>
      <c r="AO148" t="s">
        <v>1922</v>
      </c>
      <c r="AP148">
        <f>'TRA TECH'!$Q$1</f>
        <v>2020</v>
      </c>
      <c r="AQ148" t="str">
        <f t="shared" si="22"/>
        <v>TRADSL</v>
      </c>
      <c r="AR148" t="str">
        <f>'TRA TECH'!$J181</f>
        <v>TRAFRECLHICEIDSL20</v>
      </c>
      <c r="AS148" t="str">
        <f>'TRA TECH'!$H181</f>
        <v>TRADSL</v>
      </c>
      <c r="AU148" t="str">
        <f t="shared" si="23"/>
        <v>TRAPM10</v>
      </c>
      <c r="AV148" s="313">
        <f>_xlfn.XLOOKUP(_xlfn.XLOOKUP(LEFT(AR148,LEN(AR148)-2),TRA_Mapping!$C:$C,TRA_Mapping!$B:$B),TRA_Pollutants!$B:$B,TRA_Pollutants!AM:AM)*_xlfn.XLOOKUP(_xlfn.XLOOKUP(LEFT(AR148,LEN(AR148)-2),TRA_Mapping!$C:$C,TRA_Mapping!$B:$B),TRA_Pollutants!$B:$B,TRA_Pollutants!$E:$E)</f>
        <v>5.0069634871574573E-3</v>
      </c>
    </row>
    <row r="149" spans="5:48">
      <c r="E149" t="s">
        <v>1922</v>
      </c>
      <c r="F149">
        <f>'TRA TECH'!$Q$1</f>
        <v>2020</v>
      </c>
      <c r="G149" t="str">
        <f t="shared" si="16"/>
        <v>TRARDS</v>
      </c>
      <c r="H149" t="str">
        <f>'TRA TECH'!$J182</f>
        <v>TRAFRECLHICEIDSL20</v>
      </c>
      <c r="I149" t="str">
        <f>'TRA TECH'!$H182</f>
        <v>TRARDS</v>
      </c>
      <c r="K149" t="str">
        <f t="shared" si="17"/>
        <v>TRANOX</v>
      </c>
      <c r="L149" s="313">
        <f>_xlfn.IFNA(_xlfn.XLOOKUP(_xlfn.XLOOKUP(LEFT(H149,LEN(H149)-2),TRA_Mapping!$C:$C,TRA_Mapping!$B:$B),TRA_Pollutants!$B:$B,TRA_Pollutants!$L:$L)*_xlfn.XLOOKUP(_xlfn.XLOOKUP(LEFT(H149,LEN(H149)-2),TRA_Mapping!$C:$C,TRA_Mapping!$B:$B),TRA_Pollutants!$B:$B,TRA_Pollutants!$E:$E),0)</f>
        <v>0.24793414953617446</v>
      </c>
      <c r="Q149" t="s">
        <v>1922</v>
      </c>
      <c r="R149">
        <f>'TRA TECH'!$Q$1</f>
        <v>2020</v>
      </c>
      <c r="S149" t="str">
        <f t="shared" si="18"/>
        <v>TRARDS</v>
      </c>
      <c r="T149" t="str">
        <f>'TRA TECH'!$J182</f>
        <v>TRAFRECLHICEIDSL20</v>
      </c>
      <c r="U149" t="str">
        <f>'TRA TECH'!$H182</f>
        <v>TRARDS</v>
      </c>
      <c r="W149" t="str">
        <f t="shared" si="19"/>
        <v>TRASO2</v>
      </c>
      <c r="X149" s="313">
        <f>_xlfn.IFNA(_xlfn.XLOOKUP(_xlfn.XLOOKUP(LEFT(T149,LEN(T149)-2),TRA_Mapping!$C:$C,TRA_Mapping!$B:$B),TRA_Pollutants!$B:$B,TRA_Pollutants!U:U)*_xlfn.XLOOKUP(_xlfn.XLOOKUP(LEFT(T149,LEN(T149)-2),TRA_Mapping!$C:$C,TRA_Mapping!$B:$B),TRA_Pollutants!$B:$B,TRA_Pollutants!$E:$E),0)</f>
        <v>7.5234001527298621E-4</v>
      </c>
      <c r="AC149" t="s">
        <v>1922</v>
      </c>
      <c r="AD149">
        <f>'TRA TECH'!$Q$1</f>
        <v>2020</v>
      </c>
      <c r="AE149" t="str">
        <f t="shared" si="20"/>
        <v>TRARDS</v>
      </c>
      <c r="AF149" t="str">
        <f>'TRA TECH'!$J182</f>
        <v>TRAFRECLHICEIDSL20</v>
      </c>
      <c r="AG149" t="str">
        <f>'TRA TECH'!$H182</f>
        <v>TRARDS</v>
      </c>
      <c r="AI149" t="str">
        <f t="shared" si="21"/>
        <v>TRAPM25</v>
      </c>
      <c r="AJ149" s="313">
        <f>_xlfn.XLOOKUP(_xlfn.XLOOKUP(LEFT(AF149,LEN(AF149)-2),TRA_Mapping!$C:$C,TRA_Mapping!$B:$B),TRA_Pollutants!$B:$B,TRA_Pollutants!AD:AD)*_xlfn.XLOOKUP(_xlfn.XLOOKUP(LEFT(AF149,LEN(AF149)-2),TRA_Mapping!$C:$C,TRA_Mapping!$B:$B),TRA_Pollutants!$B:$B,TRA_Pollutants!$E:$E)</f>
        <v>1.1204878110042978E-2</v>
      </c>
      <c r="AO149" t="s">
        <v>1922</v>
      </c>
      <c r="AP149">
        <f>'TRA TECH'!$Q$1</f>
        <v>2020</v>
      </c>
      <c r="AQ149" t="str">
        <f t="shared" si="22"/>
        <v>TRARDS</v>
      </c>
      <c r="AR149" t="str">
        <f>'TRA TECH'!$J182</f>
        <v>TRAFRECLHICEIDSL20</v>
      </c>
      <c r="AS149" t="str">
        <f>'TRA TECH'!$H182</f>
        <v>TRARDS</v>
      </c>
      <c r="AU149" t="str">
        <f t="shared" si="23"/>
        <v>TRAPM10</v>
      </c>
      <c r="AV149" s="313">
        <f>_xlfn.XLOOKUP(_xlfn.XLOOKUP(LEFT(AR149,LEN(AR149)-2),TRA_Mapping!$C:$C,TRA_Mapping!$B:$B),TRA_Pollutants!$B:$B,TRA_Pollutants!AM:AM)*_xlfn.XLOOKUP(_xlfn.XLOOKUP(LEFT(AR149,LEN(AR149)-2),TRA_Mapping!$C:$C,TRA_Mapping!$B:$B),TRA_Pollutants!$B:$B,TRA_Pollutants!$E:$E)</f>
        <v>5.0069634871574573E-3</v>
      </c>
    </row>
    <row r="150" spans="5:48">
      <c r="E150" t="s">
        <v>1922</v>
      </c>
      <c r="F150">
        <f>'TRA TECH'!$Q$1</f>
        <v>2020</v>
      </c>
      <c r="G150" t="str">
        <f t="shared" si="16"/>
        <v>TRABDS</v>
      </c>
      <c r="H150" t="str">
        <f>'TRA TECH'!$J183</f>
        <v>TRAFRECLHICEIDSL20</v>
      </c>
      <c r="I150" t="str">
        <f>'TRA TECH'!$H183</f>
        <v>TRABDS</v>
      </c>
      <c r="K150" t="str">
        <f t="shared" si="17"/>
        <v>TRANOX</v>
      </c>
      <c r="L150" s="313">
        <f>_xlfn.IFNA(_xlfn.XLOOKUP(_xlfn.XLOOKUP(LEFT(H150,LEN(H150)-2),TRA_Mapping!$C:$C,TRA_Mapping!$B:$B),TRA_Pollutants!$B:$B,TRA_Pollutants!$L:$L)*_xlfn.XLOOKUP(_xlfn.XLOOKUP(LEFT(H150,LEN(H150)-2),TRA_Mapping!$C:$C,TRA_Mapping!$B:$B),TRA_Pollutants!$B:$B,TRA_Pollutants!$E:$E),0)</f>
        <v>0.24793414953617446</v>
      </c>
      <c r="Q150" t="s">
        <v>1922</v>
      </c>
      <c r="R150">
        <f>'TRA TECH'!$Q$1</f>
        <v>2020</v>
      </c>
      <c r="S150" t="str">
        <f t="shared" si="18"/>
        <v>TRABDS</v>
      </c>
      <c r="T150" t="str">
        <f>'TRA TECH'!$J183</f>
        <v>TRAFRECLHICEIDSL20</v>
      </c>
      <c r="U150" t="str">
        <f>'TRA TECH'!$H183</f>
        <v>TRABDS</v>
      </c>
      <c r="W150" t="str">
        <f t="shared" si="19"/>
        <v>TRASO2</v>
      </c>
      <c r="X150" s="313">
        <f>_xlfn.IFNA(_xlfn.XLOOKUP(_xlfn.XLOOKUP(LEFT(T150,LEN(T150)-2),TRA_Mapping!$C:$C,TRA_Mapping!$B:$B),TRA_Pollutants!$B:$B,TRA_Pollutants!U:U)*_xlfn.XLOOKUP(_xlfn.XLOOKUP(LEFT(T150,LEN(T150)-2),TRA_Mapping!$C:$C,TRA_Mapping!$B:$B),TRA_Pollutants!$B:$B,TRA_Pollutants!$E:$E),0)</f>
        <v>7.5234001527298621E-4</v>
      </c>
      <c r="AC150" t="s">
        <v>1922</v>
      </c>
      <c r="AD150">
        <f>'TRA TECH'!$Q$1</f>
        <v>2020</v>
      </c>
      <c r="AE150" t="str">
        <f t="shared" si="20"/>
        <v>TRABDS</v>
      </c>
      <c r="AF150" t="str">
        <f>'TRA TECH'!$J183</f>
        <v>TRAFRECLHICEIDSL20</v>
      </c>
      <c r="AG150" t="str">
        <f>'TRA TECH'!$H183</f>
        <v>TRABDS</v>
      </c>
      <c r="AI150" t="str">
        <f t="shared" si="21"/>
        <v>TRAPM25</v>
      </c>
      <c r="AJ150" s="313">
        <f>_xlfn.XLOOKUP(_xlfn.XLOOKUP(LEFT(AF150,LEN(AF150)-2),TRA_Mapping!$C:$C,TRA_Mapping!$B:$B),TRA_Pollutants!$B:$B,TRA_Pollutants!AD:AD)*_xlfn.XLOOKUP(_xlfn.XLOOKUP(LEFT(AF150,LEN(AF150)-2),TRA_Mapping!$C:$C,TRA_Mapping!$B:$B),TRA_Pollutants!$B:$B,TRA_Pollutants!$E:$E)</f>
        <v>1.1204878110042978E-2</v>
      </c>
      <c r="AO150" t="s">
        <v>1922</v>
      </c>
      <c r="AP150">
        <f>'TRA TECH'!$Q$1</f>
        <v>2020</v>
      </c>
      <c r="AQ150" t="str">
        <f t="shared" si="22"/>
        <v>TRABDS</v>
      </c>
      <c r="AR150" t="str">
        <f>'TRA TECH'!$J183</f>
        <v>TRAFRECLHICEIDSL20</v>
      </c>
      <c r="AS150" t="str">
        <f>'TRA TECH'!$H183</f>
        <v>TRABDS</v>
      </c>
      <c r="AU150" t="str">
        <f t="shared" si="23"/>
        <v>TRAPM10</v>
      </c>
      <c r="AV150" s="313">
        <f>_xlfn.XLOOKUP(_xlfn.XLOOKUP(LEFT(AR150,LEN(AR150)-2),TRA_Mapping!$C:$C,TRA_Mapping!$B:$B),TRA_Pollutants!$B:$B,TRA_Pollutants!AM:AM)*_xlfn.XLOOKUP(_xlfn.XLOOKUP(LEFT(AR150,LEN(AR150)-2),TRA_Mapping!$C:$C,TRA_Mapping!$B:$B),TRA_Pollutants!$B:$B,TRA_Pollutants!$E:$E)</f>
        <v>5.0069634871574573E-3</v>
      </c>
    </row>
    <row r="151" spans="5:48">
      <c r="E151" t="s">
        <v>1922</v>
      </c>
      <c r="F151">
        <f>'TRA TECH'!$Q$1</f>
        <v>2020</v>
      </c>
      <c r="G151" t="str">
        <f t="shared" si="16"/>
        <v>TRADSL</v>
      </c>
      <c r="H151" t="str">
        <f>'TRA TECH'!$J184</f>
        <v>TRAFRECLHHEVPDSL20</v>
      </c>
      <c r="I151" t="str">
        <f>'TRA TECH'!$H184</f>
        <v>TRADSL</v>
      </c>
      <c r="K151" t="str">
        <f t="shared" si="17"/>
        <v>TRANOX</v>
      </c>
      <c r="L151" s="313">
        <f>_xlfn.IFNA(_xlfn.XLOOKUP(_xlfn.XLOOKUP(LEFT(H151,LEN(H151)-2),TRA_Mapping!$C:$C,TRA_Mapping!$B:$B),TRA_Pollutants!$B:$B,TRA_Pollutants!$L:$L)*_xlfn.XLOOKUP(_xlfn.XLOOKUP(LEFT(H151,LEN(H151)-2),TRA_Mapping!$C:$C,TRA_Mapping!$B:$B),TRA_Pollutants!$B:$B,TRA_Pollutants!$E:$E),0)</f>
        <v>0.26022268330027093</v>
      </c>
      <c r="Q151" t="s">
        <v>1922</v>
      </c>
      <c r="R151">
        <f>'TRA TECH'!$Q$1</f>
        <v>2020</v>
      </c>
      <c r="S151" t="str">
        <f t="shared" si="18"/>
        <v>TRADSL</v>
      </c>
      <c r="T151" t="str">
        <f>'TRA TECH'!$J184</f>
        <v>TRAFRECLHHEVPDSL20</v>
      </c>
      <c r="U151" t="str">
        <f>'TRA TECH'!$H184</f>
        <v>TRADSL</v>
      </c>
      <c r="W151" t="str">
        <f t="shared" si="19"/>
        <v>TRASO2</v>
      </c>
      <c r="X151" s="313">
        <f>_xlfn.IFNA(_xlfn.XLOOKUP(_xlfn.XLOOKUP(LEFT(T151,LEN(T151)-2),TRA_Mapping!$C:$C,TRA_Mapping!$B:$B),TRA_Pollutants!$B:$B,TRA_Pollutants!U:U)*_xlfn.XLOOKUP(_xlfn.XLOOKUP(LEFT(T151,LEN(T151)-2),TRA_Mapping!$C:$C,TRA_Mapping!$B:$B),TRA_Pollutants!$B:$B,TRA_Pollutants!$E:$E),0)</f>
        <v>7.8962876995667319E-4</v>
      </c>
      <c r="AC151" t="s">
        <v>1922</v>
      </c>
      <c r="AD151">
        <f>'TRA TECH'!$Q$1</f>
        <v>2020</v>
      </c>
      <c r="AE151" t="str">
        <f t="shared" si="20"/>
        <v>TRADSL</v>
      </c>
      <c r="AF151" t="str">
        <f>'TRA TECH'!$J184</f>
        <v>TRAFRECLHHEVPDSL20</v>
      </c>
      <c r="AG151" t="str">
        <f>'TRA TECH'!$H184</f>
        <v>TRADSL</v>
      </c>
      <c r="AI151" t="str">
        <f t="shared" si="21"/>
        <v>TRAPM25</v>
      </c>
      <c r="AJ151" s="313">
        <f>_xlfn.XLOOKUP(_xlfn.XLOOKUP(LEFT(AF151,LEN(AF151)-2),TRA_Mapping!$C:$C,TRA_Mapping!$B:$B),TRA_Pollutants!$B:$B,TRA_Pollutants!AD:AD)*_xlfn.XLOOKUP(_xlfn.XLOOKUP(LEFT(AF151,LEN(AF151)-2),TRA_Mapping!$C:$C,TRA_Mapping!$B:$B),TRA_Pollutants!$B:$B,TRA_Pollutants!$E:$E)</f>
        <v>1.1760233325270235E-2</v>
      </c>
      <c r="AO151" t="s">
        <v>1922</v>
      </c>
      <c r="AP151">
        <f>'TRA TECH'!$Q$1</f>
        <v>2020</v>
      </c>
      <c r="AQ151" t="str">
        <f t="shared" si="22"/>
        <v>TRADSL</v>
      </c>
      <c r="AR151" t="str">
        <f>'TRA TECH'!$J184</f>
        <v>TRAFRECLHHEVPDSL20</v>
      </c>
      <c r="AS151" t="str">
        <f>'TRA TECH'!$H184</f>
        <v>TRADSL</v>
      </c>
      <c r="AU151" t="str">
        <f t="shared" si="23"/>
        <v>TRAPM10</v>
      </c>
      <c r="AV151" s="313">
        <f>_xlfn.XLOOKUP(_xlfn.XLOOKUP(LEFT(AR151,LEN(AR151)-2),TRA_Mapping!$C:$C,TRA_Mapping!$B:$B),TRA_Pollutants!$B:$B,TRA_Pollutants!AM:AM)*_xlfn.XLOOKUP(_xlfn.XLOOKUP(LEFT(AR151,LEN(AR151)-2),TRA_Mapping!$C:$C,TRA_Mapping!$B:$B),TRA_Pollutants!$B:$B,TRA_Pollutants!$E:$E)</f>
        <v>5.2551271224720664E-3</v>
      </c>
    </row>
    <row r="152" spans="5:48">
      <c r="E152" t="s">
        <v>1922</v>
      </c>
      <c r="F152">
        <f>'TRA TECH'!$Q$1</f>
        <v>2020</v>
      </c>
      <c r="G152" t="str">
        <f t="shared" si="16"/>
        <v>TRARDS</v>
      </c>
      <c r="H152" t="str">
        <f>'TRA TECH'!$J185</f>
        <v>TRAFRECLHHEVPDSL20</v>
      </c>
      <c r="I152" t="str">
        <f>'TRA TECH'!$H185</f>
        <v>TRARDS</v>
      </c>
      <c r="K152" t="str">
        <f t="shared" si="17"/>
        <v>TRANOX</v>
      </c>
      <c r="L152" s="313">
        <f>_xlfn.IFNA(_xlfn.XLOOKUP(_xlfn.XLOOKUP(LEFT(H152,LEN(H152)-2),TRA_Mapping!$C:$C,TRA_Mapping!$B:$B),TRA_Pollutants!$B:$B,TRA_Pollutants!$L:$L)*_xlfn.XLOOKUP(_xlfn.XLOOKUP(LEFT(H152,LEN(H152)-2),TRA_Mapping!$C:$C,TRA_Mapping!$B:$B),TRA_Pollutants!$B:$B,TRA_Pollutants!$E:$E),0)</f>
        <v>0.26022268330027093</v>
      </c>
      <c r="Q152" t="s">
        <v>1922</v>
      </c>
      <c r="R152">
        <f>'TRA TECH'!$Q$1</f>
        <v>2020</v>
      </c>
      <c r="S152" t="str">
        <f t="shared" si="18"/>
        <v>TRARDS</v>
      </c>
      <c r="T152" t="str">
        <f>'TRA TECH'!$J185</f>
        <v>TRAFRECLHHEVPDSL20</v>
      </c>
      <c r="U152" t="str">
        <f>'TRA TECH'!$H185</f>
        <v>TRARDS</v>
      </c>
      <c r="W152" t="str">
        <f t="shared" si="19"/>
        <v>TRASO2</v>
      </c>
      <c r="X152" s="313">
        <f>_xlfn.IFNA(_xlfn.XLOOKUP(_xlfn.XLOOKUP(LEFT(T152,LEN(T152)-2),TRA_Mapping!$C:$C,TRA_Mapping!$B:$B),TRA_Pollutants!$B:$B,TRA_Pollutants!U:U)*_xlfn.XLOOKUP(_xlfn.XLOOKUP(LEFT(T152,LEN(T152)-2),TRA_Mapping!$C:$C,TRA_Mapping!$B:$B),TRA_Pollutants!$B:$B,TRA_Pollutants!$E:$E),0)</f>
        <v>7.8962876995667319E-4</v>
      </c>
      <c r="AC152" t="s">
        <v>1922</v>
      </c>
      <c r="AD152">
        <f>'TRA TECH'!$Q$1</f>
        <v>2020</v>
      </c>
      <c r="AE152" t="str">
        <f t="shared" si="20"/>
        <v>TRARDS</v>
      </c>
      <c r="AF152" t="str">
        <f>'TRA TECH'!$J185</f>
        <v>TRAFRECLHHEVPDSL20</v>
      </c>
      <c r="AG152" t="str">
        <f>'TRA TECH'!$H185</f>
        <v>TRARDS</v>
      </c>
      <c r="AI152" t="str">
        <f t="shared" si="21"/>
        <v>TRAPM25</v>
      </c>
      <c r="AJ152" s="313">
        <f>_xlfn.XLOOKUP(_xlfn.XLOOKUP(LEFT(AF152,LEN(AF152)-2),TRA_Mapping!$C:$C,TRA_Mapping!$B:$B),TRA_Pollutants!$B:$B,TRA_Pollutants!AD:AD)*_xlfn.XLOOKUP(_xlfn.XLOOKUP(LEFT(AF152,LEN(AF152)-2),TRA_Mapping!$C:$C,TRA_Mapping!$B:$B),TRA_Pollutants!$B:$B,TRA_Pollutants!$E:$E)</f>
        <v>1.1760233325270235E-2</v>
      </c>
      <c r="AO152" t="s">
        <v>1922</v>
      </c>
      <c r="AP152">
        <f>'TRA TECH'!$Q$1</f>
        <v>2020</v>
      </c>
      <c r="AQ152" t="str">
        <f t="shared" si="22"/>
        <v>TRARDS</v>
      </c>
      <c r="AR152" t="str">
        <f>'TRA TECH'!$J185</f>
        <v>TRAFRECLHHEVPDSL20</v>
      </c>
      <c r="AS152" t="str">
        <f>'TRA TECH'!$H185</f>
        <v>TRARDS</v>
      </c>
      <c r="AU152" t="str">
        <f t="shared" si="23"/>
        <v>TRAPM10</v>
      </c>
      <c r="AV152" s="313">
        <f>_xlfn.XLOOKUP(_xlfn.XLOOKUP(LEFT(AR152,LEN(AR152)-2),TRA_Mapping!$C:$C,TRA_Mapping!$B:$B),TRA_Pollutants!$B:$B,TRA_Pollutants!AM:AM)*_xlfn.XLOOKUP(_xlfn.XLOOKUP(LEFT(AR152,LEN(AR152)-2),TRA_Mapping!$C:$C,TRA_Mapping!$B:$B),TRA_Pollutants!$B:$B,TRA_Pollutants!$E:$E)</f>
        <v>5.2551271224720664E-3</v>
      </c>
    </row>
    <row r="153" spans="5:48">
      <c r="E153" t="s">
        <v>1922</v>
      </c>
      <c r="F153">
        <f>'TRA TECH'!$Q$1</f>
        <v>2020</v>
      </c>
      <c r="G153" t="str">
        <f t="shared" si="16"/>
        <v>TRABDS</v>
      </c>
      <c r="H153" t="str">
        <f>'TRA TECH'!$J186</f>
        <v>TRAFRECLHHEVPDSL20</v>
      </c>
      <c r="I153" t="str">
        <f>'TRA TECH'!$H186</f>
        <v>TRABDS</v>
      </c>
      <c r="K153" t="str">
        <f t="shared" si="17"/>
        <v>TRANOX</v>
      </c>
      <c r="L153" s="313">
        <f>_xlfn.IFNA(_xlfn.XLOOKUP(_xlfn.XLOOKUP(LEFT(H153,LEN(H153)-2),TRA_Mapping!$C:$C,TRA_Mapping!$B:$B),TRA_Pollutants!$B:$B,TRA_Pollutants!$L:$L)*_xlfn.XLOOKUP(_xlfn.XLOOKUP(LEFT(H153,LEN(H153)-2),TRA_Mapping!$C:$C,TRA_Mapping!$B:$B),TRA_Pollutants!$B:$B,TRA_Pollutants!$E:$E),0)</f>
        <v>0.26022268330027093</v>
      </c>
      <c r="Q153" t="s">
        <v>1922</v>
      </c>
      <c r="R153">
        <f>'TRA TECH'!$Q$1</f>
        <v>2020</v>
      </c>
      <c r="S153" t="str">
        <f t="shared" si="18"/>
        <v>TRABDS</v>
      </c>
      <c r="T153" t="str">
        <f>'TRA TECH'!$J186</f>
        <v>TRAFRECLHHEVPDSL20</v>
      </c>
      <c r="U153" t="str">
        <f>'TRA TECH'!$H186</f>
        <v>TRABDS</v>
      </c>
      <c r="W153" t="str">
        <f t="shared" si="19"/>
        <v>TRASO2</v>
      </c>
      <c r="X153" s="313">
        <f>_xlfn.IFNA(_xlfn.XLOOKUP(_xlfn.XLOOKUP(LEFT(T153,LEN(T153)-2),TRA_Mapping!$C:$C,TRA_Mapping!$B:$B),TRA_Pollutants!$B:$B,TRA_Pollutants!U:U)*_xlfn.XLOOKUP(_xlfn.XLOOKUP(LEFT(T153,LEN(T153)-2),TRA_Mapping!$C:$C,TRA_Mapping!$B:$B),TRA_Pollutants!$B:$B,TRA_Pollutants!$E:$E),0)</f>
        <v>7.8962876995667319E-4</v>
      </c>
      <c r="AC153" t="s">
        <v>1922</v>
      </c>
      <c r="AD153">
        <f>'TRA TECH'!$Q$1</f>
        <v>2020</v>
      </c>
      <c r="AE153" t="str">
        <f t="shared" si="20"/>
        <v>TRABDS</v>
      </c>
      <c r="AF153" t="str">
        <f>'TRA TECH'!$J186</f>
        <v>TRAFRECLHHEVPDSL20</v>
      </c>
      <c r="AG153" t="str">
        <f>'TRA TECH'!$H186</f>
        <v>TRABDS</v>
      </c>
      <c r="AI153" t="str">
        <f t="shared" si="21"/>
        <v>TRAPM25</v>
      </c>
      <c r="AJ153" s="313">
        <f>_xlfn.XLOOKUP(_xlfn.XLOOKUP(LEFT(AF153,LEN(AF153)-2),TRA_Mapping!$C:$C,TRA_Mapping!$B:$B),TRA_Pollutants!$B:$B,TRA_Pollutants!AD:AD)*_xlfn.XLOOKUP(_xlfn.XLOOKUP(LEFT(AF153,LEN(AF153)-2),TRA_Mapping!$C:$C,TRA_Mapping!$B:$B),TRA_Pollutants!$B:$B,TRA_Pollutants!$E:$E)</f>
        <v>1.1760233325270235E-2</v>
      </c>
      <c r="AO153" t="s">
        <v>1922</v>
      </c>
      <c r="AP153">
        <f>'TRA TECH'!$Q$1</f>
        <v>2020</v>
      </c>
      <c r="AQ153" t="str">
        <f t="shared" si="22"/>
        <v>TRABDS</v>
      </c>
      <c r="AR153" t="str">
        <f>'TRA TECH'!$J186</f>
        <v>TRAFRECLHHEVPDSL20</v>
      </c>
      <c r="AS153" t="str">
        <f>'TRA TECH'!$H186</f>
        <v>TRABDS</v>
      </c>
      <c r="AU153" t="str">
        <f t="shared" si="23"/>
        <v>TRAPM10</v>
      </c>
      <c r="AV153" s="313">
        <f>_xlfn.XLOOKUP(_xlfn.XLOOKUP(LEFT(AR153,LEN(AR153)-2),TRA_Mapping!$C:$C,TRA_Mapping!$B:$B),TRA_Pollutants!$B:$B,TRA_Pollutants!AM:AM)*_xlfn.XLOOKUP(_xlfn.XLOOKUP(LEFT(AR153,LEN(AR153)-2),TRA_Mapping!$C:$C,TRA_Mapping!$B:$B),TRA_Pollutants!$B:$B,TRA_Pollutants!$E:$E)</f>
        <v>5.2551271224720664E-3</v>
      </c>
    </row>
    <row r="154" spans="5:48">
      <c r="E154" t="s">
        <v>1922</v>
      </c>
      <c r="F154">
        <f>'TRA TECH'!$Q$1</f>
        <v>2020</v>
      </c>
      <c r="G154" t="str">
        <f t="shared" si="16"/>
        <v>TRADSL</v>
      </c>
      <c r="H154" t="str">
        <f>'TRA TECH'!$J187</f>
        <v>TRAFRECLHPHEVDSL20</v>
      </c>
      <c r="I154" t="str">
        <f>'TRA TECH'!$H187</f>
        <v>TRADSL</v>
      </c>
      <c r="K154" t="str">
        <f t="shared" si="17"/>
        <v>TRANOX</v>
      </c>
      <c r="L154" s="313">
        <f>_xlfn.IFNA(_xlfn.XLOOKUP(_xlfn.XLOOKUP(LEFT(H154,LEN(H154)-2),TRA_Mapping!$C:$C,TRA_Mapping!$B:$B),TRA_Pollutants!$B:$B,TRA_Pollutants!$L:$L)*_xlfn.XLOOKUP(_xlfn.XLOOKUP(LEFT(H154,LEN(H154)-2),TRA_Mapping!$C:$C,TRA_Mapping!$B:$B),TRA_Pollutants!$B:$B,TRA_Pollutants!$E:$E),0)</f>
        <v>0.26022268330027093</v>
      </c>
      <c r="Q154" t="s">
        <v>1922</v>
      </c>
      <c r="R154">
        <f>'TRA TECH'!$Q$1</f>
        <v>2020</v>
      </c>
      <c r="S154" t="str">
        <f t="shared" si="18"/>
        <v>TRADSL</v>
      </c>
      <c r="T154" t="str">
        <f>'TRA TECH'!$J187</f>
        <v>TRAFRECLHPHEVDSL20</v>
      </c>
      <c r="U154" t="str">
        <f>'TRA TECH'!$H187</f>
        <v>TRADSL</v>
      </c>
      <c r="W154" t="str">
        <f t="shared" si="19"/>
        <v>TRASO2</v>
      </c>
      <c r="X154" s="313">
        <f>_xlfn.IFNA(_xlfn.XLOOKUP(_xlfn.XLOOKUP(LEFT(T154,LEN(T154)-2),TRA_Mapping!$C:$C,TRA_Mapping!$B:$B),TRA_Pollutants!$B:$B,TRA_Pollutants!U:U)*_xlfn.XLOOKUP(_xlfn.XLOOKUP(LEFT(T154,LEN(T154)-2),TRA_Mapping!$C:$C,TRA_Mapping!$B:$B),TRA_Pollutants!$B:$B,TRA_Pollutants!$E:$E),0)</f>
        <v>7.8962876995667319E-4</v>
      </c>
      <c r="AC154" t="s">
        <v>1922</v>
      </c>
      <c r="AD154">
        <f>'TRA TECH'!$Q$1</f>
        <v>2020</v>
      </c>
      <c r="AE154" t="str">
        <f t="shared" si="20"/>
        <v>TRADSL</v>
      </c>
      <c r="AF154" t="str">
        <f>'TRA TECH'!$J187</f>
        <v>TRAFRECLHPHEVDSL20</v>
      </c>
      <c r="AG154" t="str">
        <f>'TRA TECH'!$H187</f>
        <v>TRADSL</v>
      </c>
      <c r="AI154" t="str">
        <f t="shared" si="21"/>
        <v>TRAPM25</v>
      </c>
      <c r="AJ154" s="313">
        <f>_xlfn.XLOOKUP(_xlfn.XLOOKUP(LEFT(AF154,LEN(AF154)-2),TRA_Mapping!$C:$C,TRA_Mapping!$B:$B),TRA_Pollutants!$B:$B,TRA_Pollutants!AD:AD)*_xlfn.XLOOKUP(_xlfn.XLOOKUP(LEFT(AF154,LEN(AF154)-2),TRA_Mapping!$C:$C,TRA_Mapping!$B:$B),TRA_Pollutants!$B:$B,TRA_Pollutants!$E:$E)</f>
        <v>1.1760233325270235E-2</v>
      </c>
      <c r="AO154" t="s">
        <v>1922</v>
      </c>
      <c r="AP154">
        <f>'TRA TECH'!$Q$1</f>
        <v>2020</v>
      </c>
      <c r="AQ154" t="str">
        <f t="shared" si="22"/>
        <v>TRADSL</v>
      </c>
      <c r="AR154" t="str">
        <f>'TRA TECH'!$J187</f>
        <v>TRAFRECLHPHEVDSL20</v>
      </c>
      <c r="AS154" t="str">
        <f>'TRA TECH'!$H187</f>
        <v>TRADSL</v>
      </c>
      <c r="AU154" t="str">
        <f t="shared" si="23"/>
        <v>TRAPM10</v>
      </c>
      <c r="AV154" s="313">
        <f>_xlfn.XLOOKUP(_xlfn.XLOOKUP(LEFT(AR154,LEN(AR154)-2),TRA_Mapping!$C:$C,TRA_Mapping!$B:$B),TRA_Pollutants!$B:$B,TRA_Pollutants!AM:AM)*_xlfn.XLOOKUP(_xlfn.XLOOKUP(LEFT(AR154,LEN(AR154)-2),TRA_Mapping!$C:$C,TRA_Mapping!$B:$B),TRA_Pollutants!$B:$B,TRA_Pollutants!$E:$E)</f>
        <v>5.2551271224720664E-3</v>
      </c>
    </row>
    <row r="155" spans="5:48">
      <c r="E155" t="s">
        <v>1922</v>
      </c>
      <c r="F155">
        <f>'TRA TECH'!$Q$1</f>
        <v>2020</v>
      </c>
      <c r="G155" t="str">
        <f t="shared" si="16"/>
        <v>TRARDS</v>
      </c>
      <c r="H155" t="str">
        <f>'TRA TECH'!$J188</f>
        <v>TRAFRECLHPHEVDSL20</v>
      </c>
      <c r="I155" t="str">
        <f>'TRA TECH'!$H188</f>
        <v>TRARDS</v>
      </c>
      <c r="K155" t="str">
        <f t="shared" si="17"/>
        <v>TRANOX</v>
      </c>
      <c r="L155" s="313">
        <f>_xlfn.IFNA(_xlfn.XLOOKUP(_xlfn.XLOOKUP(LEFT(H155,LEN(H155)-2),TRA_Mapping!$C:$C,TRA_Mapping!$B:$B),TRA_Pollutants!$B:$B,TRA_Pollutants!$L:$L)*_xlfn.XLOOKUP(_xlfn.XLOOKUP(LEFT(H155,LEN(H155)-2),TRA_Mapping!$C:$C,TRA_Mapping!$B:$B),TRA_Pollutants!$B:$B,TRA_Pollutants!$E:$E),0)</f>
        <v>0.26022268330027093</v>
      </c>
      <c r="Q155" t="s">
        <v>1922</v>
      </c>
      <c r="R155">
        <f>'TRA TECH'!$Q$1</f>
        <v>2020</v>
      </c>
      <c r="S155" t="str">
        <f t="shared" si="18"/>
        <v>TRARDS</v>
      </c>
      <c r="T155" t="str">
        <f>'TRA TECH'!$J188</f>
        <v>TRAFRECLHPHEVDSL20</v>
      </c>
      <c r="U155" t="str">
        <f>'TRA TECH'!$H188</f>
        <v>TRARDS</v>
      </c>
      <c r="W155" t="str">
        <f t="shared" si="19"/>
        <v>TRASO2</v>
      </c>
      <c r="X155" s="313">
        <f>_xlfn.IFNA(_xlfn.XLOOKUP(_xlfn.XLOOKUP(LEFT(T155,LEN(T155)-2),TRA_Mapping!$C:$C,TRA_Mapping!$B:$B),TRA_Pollutants!$B:$B,TRA_Pollutants!U:U)*_xlfn.XLOOKUP(_xlfn.XLOOKUP(LEFT(T155,LEN(T155)-2),TRA_Mapping!$C:$C,TRA_Mapping!$B:$B),TRA_Pollutants!$B:$B,TRA_Pollutants!$E:$E),0)</f>
        <v>7.8962876995667319E-4</v>
      </c>
      <c r="AC155" t="s">
        <v>1922</v>
      </c>
      <c r="AD155">
        <f>'TRA TECH'!$Q$1</f>
        <v>2020</v>
      </c>
      <c r="AE155" t="str">
        <f t="shared" si="20"/>
        <v>TRARDS</v>
      </c>
      <c r="AF155" t="str">
        <f>'TRA TECH'!$J188</f>
        <v>TRAFRECLHPHEVDSL20</v>
      </c>
      <c r="AG155" t="str">
        <f>'TRA TECH'!$H188</f>
        <v>TRARDS</v>
      </c>
      <c r="AI155" t="str">
        <f t="shared" si="21"/>
        <v>TRAPM25</v>
      </c>
      <c r="AJ155" s="313">
        <f>_xlfn.XLOOKUP(_xlfn.XLOOKUP(LEFT(AF155,LEN(AF155)-2),TRA_Mapping!$C:$C,TRA_Mapping!$B:$B),TRA_Pollutants!$B:$B,TRA_Pollutants!AD:AD)*_xlfn.XLOOKUP(_xlfn.XLOOKUP(LEFT(AF155,LEN(AF155)-2),TRA_Mapping!$C:$C,TRA_Mapping!$B:$B),TRA_Pollutants!$B:$B,TRA_Pollutants!$E:$E)</f>
        <v>1.1760233325270235E-2</v>
      </c>
      <c r="AO155" t="s">
        <v>1922</v>
      </c>
      <c r="AP155">
        <f>'TRA TECH'!$Q$1</f>
        <v>2020</v>
      </c>
      <c r="AQ155" t="str">
        <f t="shared" si="22"/>
        <v>TRARDS</v>
      </c>
      <c r="AR155" t="str">
        <f>'TRA TECH'!$J188</f>
        <v>TRAFRECLHPHEVDSL20</v>
      </c>
      <c r="AS155" t="str">
        <f>'TRA TECH'!$H188</f>
        <v>TRARDS</v>
      </c>
      <c r="AU155" t="str">
        <f t="shared" si="23"/>
        <v>TRAPM10</v>
      </c>
      <c r="AV155" s="313">
        <f>_xlfn.XLOOKUP(_xlfn.XLOOKUP(LEFT(AR155,LEN(AR155)-2),TRA_Mapping!$C:$C,TRA_Mapping!$B:$B),TRA_Pollutants!$B:$B,TRA_Pollutants!AM:AM)*_xlfn.XLOOKUP(_xlfn.XLOOKUP(LEFT(AR155,LEN(AR155)-2),TRA_Mapping!$C:$C,TRA_Mapping!$B:$B),TRA_Pollutants!$B:$B,TRA_Pollutants!$E:$E)</f>
        <v>5.2551271224720664E-3</v>
      </c>
    </row>
    <row r="156" spans="5:48">
      <c r="E156" t="s">
        <v>1922</v>
      </c>
      <c r="F156">
        <f>'TRA TECH'!$Q$1</f>
        <v>2020</v>
      </c>
      <c r="G156" t="str">
        <f t="shared" si="16"/>
        <v>TRABDS</v>
      </c>
      <c r="H156" t="str">
        <f>'TRA TECH'!$J189</f>
        <v>TRAFRECLHPHEVDSL20</v>
      </c>
      <c r="I156" t="str">
        <f>'TRA TECH'!$H189</f>
        <v>TRABDS</v>
      </c>
      <c r="K156" t="str">
        <f t="shared" si="17"/>
        <v>TRANOX</v>
      </c>
      <c r="L156" s="313">
        <f>_xlfn.IFNA(_xlfn.XLOOKUP(_xlfn.XLOOKUP(LEFT(H156,LEN(H156)-2),TRA_Mapping!$C:$C,TRA_Mapping!$B:$B),TRA_Pollutants!$B:$B,TRA_Pollutants!$L:$L)*_xlfn.XLOOKUP(_xlfn.XLOOKUP(LEFT(H156,LEN(H156)-2),TRA_Mapping!$C:$C,TRA_Mapping!$B:$B),TRA_Pollutants!$B:$B,TRA_Pollutants!$E:$E),0)</f>
        <v>0.26022268330027093</v>
      </c>
      <c r="Q156" t="s">
        <v>1922</v>
      </c>
      <c r="R156">
        <f>'TRA TECH'!$Q$1</f>
        <v>2020</v>
      </c>
      <c r="S156" t="str">
        <f t="shared" si="18"/>
        <v>TRABDS</v>
      </c>
      <c r="T156" t="str">
        <f>'TRA TECH'!$J189</f>
        <v>TRAFRECLHPHEVDSL20</v>
      </c>
      <c r="U156" t="str">
        <f>'TRA TECH'!$H189</f>
        <v>TRABDS</v>
      </c>
      <c r="W156" t="str">
        <f t="shared" si="19"/>
        <v>TRASO2</v>
      </c>
      <c r="X156" s="313">
        <f>_xlfn.IFNA(_xlfn.XLOOKUP(_xlfn.XLOOKUP(LEFT(T156,LEN(T156)-2),TRA_Mapping!$C:$C,TRA_Mapping!$B:$B),TRA_Pollutants!$B:$B,TRA_Pollutants!U:U)*_xlfn.XLOOKUP(_xlfn.XLOOKUP(LEFT(T156,LEN(T156)-2),TRA_Mapping!$C:$C,TRA_Mapping!$B:$B),TRA_Pollutants!$B:$B,TRA_Pollutants!$E:$E),0)</f>
        <v>7.8962876995667319E-4</v>
      </c>
      <c r="AC156" t="s">
        <v>1922</v>
      </c>
      <c r="AD156">
        <f>'TRA TECH'!$Q$1</f>
        <v>2020</v>
      </c>
      <c r="AE156" t="str">
        <f t="shared" si="20"/>
        <v>TRABDS</v>
      </c>
      <c r="AF156" t="str">
        <f>'TRA TECH'!$J189</f>
        <v>TRAFRECLHPHEVDSL20</v>
      </c>
      <c r="AG156" t="str">
        <f>'TRA TECH'!$H189</f>
        <v>TRABDS</v>
      </c>
      <c r="AI156" t="str">
        <f t="shared" si="21"/>
        <v>TRAPM25</v>
      </c>
      <c r="AJ156" s="313">
        <f>_xlfn.XLOOKUP(_xlfn.XLOOKUP(LEFT(AF156,LEN(AF156)-2),TRA_Mapping!$C:$C,TRA_Mapping!$B:$B),TRA_Pollutants!$B:$B,TRA_Pollutants!AD:AD)*_xlfn.XLOOKUP(_xlfn.XLOOKUP(LEFT(AF156,LEN(AF156)-2),TRA_Mapping!$C:$C,TRA_Mapping!$B:$B),TRA_Pollutants!$B:$B,TRA_Pollutants!$E:$E)</f>
        <v>1.1760233325270235E-2</v>
      </c>
      <c r="AO156" t="s">
        <v>1922</v>
      </c>
      <c r="AP156">
        <f>'TRA TECH'!$Q$1</f>
        <v>2020</v>
      </c>
      <c r="AQ156" t="str">
        <f t="shared" si="22"/>
        <v>TRABDS</v>
      </c>
      <c r="AR156" t="str">
        <f>'TRA TECH'!$J189</f>
        <v>TRAFRECLHPHEVDSL20</v>
      </c>
      <c r="AS156" t="str">
        <f>'TRA TECH'!$H189</f>
        <v>TRABDS</v>
      </c>
      <c r="AU156" t="str">
        <f t="shared" si="23"/>
        <v>TRAPM10</v>
      </c>
      <c r="AV156" s="313">
        <f>_xlfn.XLOOKUP(_xlfn.XLOOKUP(LEFT(AR156,LEN(AR156)-2),TRA_Mapping!$C:$C,TRA_Mapping!$B:$B),TRA_Pollutants!$B:$B,TRA_Pollutants!AM:AM)*_xlfn.XLOOKUP(_xlfn.XLOOKUP(LEFT(AR156,LEN(AR156)-2),TRA_Mapping!$C:$C,TRA_Mapping!$B:$B),TRA_Pollutants!$B:$B,TRA_Pollutants!$E:$E)</f>
        <v>5.2551271224720664E-3</v>
      </c>
    </row>
    <row r="157" spans="5:48">
      <c r="E157" t="s">
        <v>1922</v>
      </c>
      <c r="F157">
        <f>'TRA TECH'!$Q$1</f>
        <v>2020</v>
      </c>
      <c r="G157" t="str">
        <f t="shared" si="16"/>
        <v>TRABAF</v>
      </c>
      <c r="H157" t="str">
        <f>'TRA TECH'!$J190</f>
        <v>TRAFRECLHPHEVDSL20</v>
      </c>
      <c r="I157" t="str">
        <f>'TRA TECH'!$H190</f>
        <v>TRABAF</v>
      </c>
      <c r="K157" t="str">
        <f t="shared" si="17"/>
        <v>TRANOX</v>
      </c>
      <c r="L157" s="313">
        <f>_xlfn.IFNA(_xlfn.XLOOKUP(_xlfn.XLOOKUP(LEFT(H157,LEN(H157)-2),TRA_Mapping!$C:$C,TRA_Mapping!$B:$B),TRA_Pollutants!$B:$B,TRA_Pollutants!$L:$L)*_xlfn.XLOOKUP(_xlfn.XLOOKUP(LEFT(H157,LEN(H157)-2),TRA_Mapping!$C:$C,TRA_Mapping!$B:$B),TRA_Pollutants!$B:$B,TRA_Pollutants!$E:$E),0)</f>
        <v>0.26022268330027093</v>
      </c>
      <c r="Q157" t="s">
        <v>1922</v>
      </c>
      <c r="R157">
        <f>'TRA TECH'!$Q$1</f>
        <v>2020</v>
      </c>
      <c r="S157" t="str">
        <f t="shared" si="18"/>
        <v>TRABAF</v>
      </c>
      <c r="T157" t="str">
        <f>'TRA TECH'!$J190</f>
        <v>TRAFRECLHPHEVDSL20</v>
      </c>
      <c r="U157" t="str">
        <f>'TRA TECH'!$H190</f>
        <v>TRABAF</v>
      </c>
      <c r="W157" t="str">
        <f t="shared" si="19"/>
        <v>TRASO2</v>
      </c>
      <c r="X157" s="313">
        <f>_xlfn.IFNA(_xlfn.XLOOKUP(_xlfn.XLOOKUP(LEFT(T157,LEN(T157)-2),TRA_Mapping!$C:$C,TRA_Mapping!$B:$B),TRA_Pollutants!$B:$B,TRA_Pollutants!U:U)*_xlfn.XLOOKUP(_xlfn.XLOOKUP(LEFT(T157,LEN(T157)-2),TRA_Mapping!$C:$C,TRA_Mapping!$B:$B),TRA_Pollutants!$B:$B,TRA_Pollutants!$E:$E),0)</f>
        <v>7.8962876995667319E-4</v>
      </c>
      <c r="AC157" t="s">
        <v>1922</v>
      </c>
      <c r="AD157">
        <f>'TRA TECH'!$Q$1</f>
        <v>2020</v>
      </c>
      <c r="AE157" t="str">
        <f t="shared" si="20"/>
        <v>TRABAF</v>
      </c>
      <c r="AF157" t="str">
        <f>'TRA TECH'!$J190</f>
        <v>TRAFRECLHPHEVDSL20</v>
      </c>
      <c r="AG157" t="str">
        <f>'TRA TECH'!$H190</f>
        <v>TRABAF</v>
      </c>
      <c r="AI157" t="str">
        <f t="shared" si="21"/>
        <v>TRAPM25</v>
      </c>
      <c r="AJ157" s="313">
        <f>_xlfn.XLOOKUP(_xlfn.XLOOKUP(LEFT(AF157,LEN(AF157)-2),TRA_Mapping!$C:$C,TRA_Mapping!$B:$B),TRA_Pollutants!$B:$B,TRA_Pollutants!AD:AD)*_xlfn.XLOOKUP(_xlfn.XLOOKUP(LEFT(AF157,LEN(AF157)-2),TRA_Mapping!$C:$C,TRA_Mapping!$B:$B),TRA_Pollutants!$B:$B,TRA_Pollutants!$E:$E)</f>
        <v>1.1760233325270235E-2</v>
      </c>
      <c r="AO157" t="s">
        <v>1922</v>
      </c>
      <c r="AP157">
        <f>'TRA TECH'!$Q$1</f>
        <v>2020</v>
      </c>
      <c r="AQ157" t="str">
        <f t="shared" si="22"/>
        <v>TRABAF</v>
      </c>
      <c r="AR157" t="str">
        <f>'TRA TECH'!$J190</f>
        <v>TRAFRECLHPHEVDSL20</v>
      </c>
      <c r="AS157" t="str">
        <f>'TRA TECH'!$H190</f>
        <v>TRABAF</v>
      </c>
      <c r="AU157" t="str">
        <f t="shared" si="23"/>
        <v>TRAPM10</v>
      </c>
      <c r="AV157" s="313">
        <f>_xlfn.XLOOKUP(_xlfn.XLOOKUP(LEFT(AR157,LEN(AR157)-2),TRA_Mapping!$C:$C,TRA_Mapping!$B:$B),TRA_Pollutants!$B:$B,TRA_Pollutants!AM:AM)*_xlfn.XLOOKUP(_xlfn.XLOOKUP(LEFT(AR157,LEN(AR157)-2),TRA_Mapping!$C:$C,TRA_Mapping!$B:$B),TRA_Pollutants!$B:$B,TRA_Pollutants!$E:$E)</f>
        <v>5.2551271224720664E-3</v>
      </c>
    </row>
    <row r="158" spans="5:48">
      <c r="E158" t="s">
        <v>1922</v>
      </c>
      <c r="F158">
        <f>'TRA TECH'!$Q$1</f>
        <v>2020</v>
      </c>
      <c r="G158" t="str">
        <f t="shared" si="16"/>
        <v>TRADSL</v>
      </c>
      <c r="H158" t="str">
        <f>'TRA TECH'!$J195</f>
        <v>TRAFRECSHICEVDSL20</v>
      </c>
      <c r="I158" t="str">
        <f>'TRA TECH'!$H195</f>
        <v>TRADSL</v>
      </c>
      <c r="K158" t="str">
        <f t="shared" si="17"/>
        <v>TRANOX</v>
      </c>
      <c r="L158" s="313">
        <f>_xlfn.IFNA(_xlfn.XLOOKUP(_xlfn.XLOOKUP(LEFT(H158,LEN(H158)-2),TRA_Mapping!$C:$C,TRA_Mapping!$B:$B),TRA_Pollutants!$B:$B,TRA_Pollutants!$L:$L)*_xlfn.XLOOKUP(_xlfn.XLOOKUP(LEFT(H158,LEN(H158)-2),TRA_Mapping!$C:$C,TRA_Mapping!$B:$B),TRA_Pollutants!$B:$B,TRA_Pollutants!$E:$E),0)</f>
        <v>8.3311905436676728E-2</v>
      </c>
      <c r="Q158" t="s">
        <v>1922</v>
      </c>
      <c r="R158">
        <f>'TRA TECH'!$Q$1</f>
        <v>2020</v>
      </c>
      <c r="S158" t="str">
        <f t="shared" si="18"/>
        <v>TRADSL</v>
      </c>
      <c r="T158" t="str">
        <f>'TRA TECH'!$J195</f>
        <v>TRAFRECSHICEVDSL20</v>
      </c>
      <c r="U158" t="str">
        <f>'TRA TECH'!$H195</f>
        <v>TRADSL</v>
      </c>
      <c r="W158" t="str">
        <f t="shared" si="19"/>
        <v>TRASO2</v>
      </c>
      <c r="X158" s="313">
        <f>_xlfn.IFNA(_xlfn.XLOOKUP(_xlfn.XLOOKUP(LEFT(T158,LEN(T158)-2),TRA_Mapping!$C:$C,TRA_Mapping!$B:$B),TRA_Pollutants!$B:$B,TRA_Pollutants!U:U)*_xlfn.XLOOKUP(_xlfn.XLOOKUP(LEFT(T158,LEN(T158)-2),TRA_Mapping!$C:$C,TRA_Mapping!$B:$B),TRA_Pollutants!$B:$B,TRA_Pollutants!$E:$E),0)</f>
        <v>4.8300339860806823E-4</v>
      </c>
      <c r="AC158" t="s">
        <v>1922</v>
      </c>
      <c r="AD158">
        <f>'TRA TECH'!$Q$1</f>
        <v>2020</v>
      </c>
      <c r="AE158" t="str">
        <f t="shared" si="20"/>
        <v>TRADSL</v>
      </c>
      <c r="AF158" t="str">
        <f>'TRA TECH'!$J195</f>
        <v>TRAFRECSHICEVDSL20</v>
      </c>
      <c r="AG158" t="str">
        <f>'TRA TECH'!$H195</f>
        <v>TRADSL</v>
      </c>
      <c r="AI158" t="str">
        <f t="shared" si="21"/>
        <v>TRAPM25</v>
      </c>
      <c r="AJ158" s="313">
        <f>_xlfn.XLOOKUP(_xlfn.XLOOKUP(LEFT(AF158,LEN(AF158)-2),TRA_Mapping!$C:$C,TRA_Mapping!$B:$B),TRA_Pollutants!$B:$B,TRA_Pollutants!AD:AD)*_xlfn.XLOOKUP(_xlfn.XLOOKUP(LEFT(AF158,LEN(AF158)-2),TRA_Mapping!$C:$C,TRA_Mapping!$B:$B),TRA_Pollutants!$B:$B,TRA_Pollutants!$E:$E)</f>
        <v>6.6011143172163399E-3</v>
      </c>
      <c r="AO158" t="s">
        <v>1922</v>
      </c>
      <c r="AP158">
        <f>'TRA TECH'!$Q$1</f>
        <v>2020</v>
      </c>
      <c r="AQ158" t="str">
        <f t="shared" si="22"/>
        <v>TRADSL</v>
      </c>
      <c r="AR158" t="str">
        <f>'TRA TECH'!$J195</f>
        <v>TRAFRECSHICEVDSL20</v>
      </c>
      <c r="AS158" t="str">
        <f>'TRA TECH'!$H195</f>
        <v>TRADSL</v>
      </c>
      <c r="AU158" t="str">
        <f t="shared" si="23"/>
        <v>TRAPM10</v>
      </c>
      <c r="AV158" s="313">
        <f>_xlfn.XLOOKUP(_xlfn.XLOOKUP(LEFT(AR158,LEN(AR158)-2),TRA_Mapping!$C:$C,TRA_Mapping!$B:$B),TRA_Pollutants!$B:$B,TRA_Pollutants!AM:AM)*_xlfn.XLOOKUP(_xlfn.XLOOKUP(LEFT(AR158,LEN(AR158)-2),TRA_Mapping!$C:$C,TRA_Mapping!$B:$B),TRA_Pollutants!$B:$B,TRA_Pollutants!$E:$E)</f>
        <v>2.5016078121070408E-3</v>
      </c>
    </row>
    <row r="159" spans="5:48">
      <c r="E159" t="s">
        <v>1922</v>
      </c>
      <c r="F159">
        <f>'TRA TECH'!$Q$1</f>
        <v>2020</v>
      </c>
      <c r="G159" t="str">
        <f t="shared" si="16"/>
        <v>TRARDS</v>
      </c>
      <c r="H159" t="str">
        <f>'TRA TECH'!$J196</f>
        <v>TRAFRECSHICEVDSL20</v>
      </c>
      <c r="I159" t="str">
        <f>'TRA TECH'!$H196</f>
        <v>TRARDS</v>
      </c>
      <c r="K159" t="str">
        <f t="shared" si="17"/>
        <v>TRANOX</v>
      </c>
      <c r="L159" s="313">
        <f>_xlfn.IFNA(_xlfn.XLOOKUP(_xlfn.XLOOKUP(LEFT(H159,LEN(H159)-2),TRA_Mapping!$C:$C,TRA_Mapping!$B:$B),TRA_Pollutants!$B:$B,TRA_Pollutants!$L:$L)*_xlfn.XLOOKUP(_xlfn.XLOOKUP(LEFT(H159,LEN(H159)-2),TRA_Mapping!$C:$C,TRA_Mapping!$B:$B),TRA_Pollutants!$B:$B,TRA_Pollutants!$E:$E),0)</f>
        <v>8.3311905436676728E-2</v>
      </c>
      <c r="Q159" t="s">
        <v>1922</v>
      </c>
      <c r="R159">
        <f>'TRA TECH'!$Q$1</f>
        <v>2020</v>
      </c>
      <c r="S159" t="str">
        <f t="shared" si="18"/>
        <v>TRARDS</v>
      </c>
      <c r="T159" t="str">
        <f>'TRA TECH'!$J196</f>
        <v>TRAFRECSHICEVDSL20</v>
      </c>
      <c r="U159" t="str">
        <f>'TRA TECH'!$H196</f>
        <v>TRARDS</v>
      </c>
      <c r="W159" t="str">
        <f t="shared" si="19"/>
        <v>TRASO2</v>
      </c>
      <c r="X159" s="313">
        <f>_xlfn.IFNA(_xlfn.XLOOKUP(_xlfn.XLOOKUP(LEFT(T159,LEN(T159)-2),TRA_Mapping!$C:$C,TRA_Mapping!$B:$B),TRA_Pollutants!$B:$B,TRA_Pollutants!U:U)*_xlfn.XLOOKUP(_xlfn.XLOOKUP(LEFT(T159,LEN(T159)-2),TRA_Mapping!$C:$C,TRA_Mapping!$B:$B),TRA_Pollutants!$B:$B,TRA_Pollutants!$E:$E),0)</f>
        <v>4.8300339860806823E-4</v>
      </c>
      <c r="AC159" t="s">
        <v>1922</v>
      </c>
      <c r="AD159">
        <f>'TRA TECH'!$Q$1</f>
        <v>2020</v>
      </c>
      <c r="AE159" t="str">
        <f t="shared" si="20"/>
        <v>TRARDS</v>
      </c>
      <c r="AF159" t="str">
        <f>'TRA TECH'!$J196</f>
        <v>TRAFRECSHICEVDSL20</v>
      </c>
      <c r="AG159" t="str">
        <f>'TRA TECH'!$H196</f>
        <v>TRARDS</v>
      </c>
      <c r="AI159" t="str">
        <f t="shared" si="21"/>
        <v>TRAPM25</v>
      </c>
      <c r="AJ159" s="313">
        <f>_xlfn.XLOOKUP(_xlfn.XLOOKUP(LEFT(AF159,LEN(AF159)-2),TRA_Mapping!$C:$C,TRA_Mapping!$B:$B),TRA_Pollutants!$B:$B,TRA_Pollutants!AD:AD)*_xlfn.XLOOKUP(_xlfn.XLOOKUP(LEFT(AF159,LEN(AF159)-2),TRA_Mapping!$C:$C,TRA_Mapping!$B:$B),TRA_Pollutants!$B:$B,TRA_Pollutants!$E:$E)</f>
        <v>6.6011143172163399E-3</v>
      </c>
      <c r="AO159" t="s">
        <v>1922</v>
      </c>
      <c r="AP159">
        <f>'TRA TECH'!$Q$1</f>
        <v>2020</v>
      </c>
      <c r="AQ159" t="str">
        <f t="shared" si="22"/>
        <v>TRARDS</v>
      </c>
      <c r="AR159" t="str">
        <f>'TRA TECH'!$J196</f>
        <v>TRAFRECSHICEVDSL20</v>
      </c>
      <c r="AS159" t="str">
        <f>'TRA TECH'!$H196</f>
        <v>TRARDS</v>
      </c>
      <c r="AU159" t="str">
        <f t="shared" si="23"/>
        <v>TRAPM10</v>
      </c>
      <c r="AV159" s="313">
        <f>_xlfn.XLOOKUP(_xlfn.XLOOKUP(LEFT(AR159,LEN(AR159)-2),TRA_Mapping!$C:$C,TRA_Mapping!$B:$B),TRA_Pollutants!$B:$B,TRA_Pollutants!AM:AM)*_xlfn.XLOOKUP(_xlfn.XLOOKUP(LEFT(AR159,LEN(AR159)-2),TRA_Mapping!$C:$C,TRA_Mapping!$B:$B),TRA_Pollutants!$B:$B,TRA_Pollutants!$E:$E)</f>
        <v>2.5016078121070408E-3</v>
      </c>
    </row>
    <row r="160" spans="5:48">
      <c r="E160" t="s">
        <v>1922</v>
      </c>
      <c r="F160">
        <f>'TRA TECH'!$Q$1</f>
        <v>2020</v>
      </c>
      <c r="G160" t="str">
        <f t="shared" si="16"/>
        <v>TRABDS</v>
      </c>
      <c r="H160" t="str">
        <f>'TRA TECH'!$J197</f>
        <v>TRAFRECSHICEVDSL20</v>
      </c>
      <c r="I160" t="str">
        <f>'TRA TECH'!$H197</f>
        <v>TRABDS</v>
      </c>
      <c r="K160" t="str">
        <f t="shared" si="17"/>
        <v>TRANOX</v>
      </c>
      <c r="L160" s="313">
        <f>_xlfn.IFNA(_xlfn.XLOOKUP(_xlfn.XLOOKUP(LEFT(H160,LEN(H160)-2),TRA_Mapping!$C:$C,TRA_Mapping!$B:$B),TRA_Pollutants!$B:$B,TRA_Pollutants!$L:$L)*_xlfn.XLOOKUP(_xlfn.XLOOKUP(LEFT(H160,LEN(H160)-2),TRA_Mapping!$C:$C,TRA_Mapping!$B:$B),TRA_Pollutants!$B:$B,TRA_Pollutants!$E:$E),0)</f>
        <v>8.3311905436676728E-2</v>
      </c>
      <c r="Q160" t="s">
        <v>1922</v>
      </c>
      <c r="R160">
        <f>'TRA TECH'!$Q$1</f>
        <v>2020</v>
      </c>
      <c r="S160" t="str">
        <f t="shared" si="18"/>
        <v>TRABDS</v>
      </c>
      <c r="T160" t="str">
        <f>'TRA TECH'!$J197</f>
        <v>TRAFRECSHICEVDSL20</v>
      </c>
      <c r="U160" t="str">
        <f>'TRA TECH'!$H197</f>
        <v>TRABDS</v>
      </c>
      <c r="W160" t="str">
        <f t="shared" si="19"/>
        <v>TRASO2</v>
      </c>
      <c r="X160" s="313">
        <f>_xlfn.IFNA(_xlfn.XLOOKUP(_xlfn.XLOOKUP(LEFT(T160,LEN(T160)-2),TRA_Mapping!$C:$C,TRA_Mapping!$B:$B),TRA_Pollutants!$B:$B,TRA_Pollutants!U:U)*_xlfn.XLOOKUP(_xlfn.XLOOKUP(LEFT(T160,LEN(T160)-2),TRA_Mapping!$C:$C,TRA_Mapping!$B:$B),TRA_Pollutants!$B:$B,TRA_Pollutants!$E:$E),0)</f>
        <v>4.8300339860806823E-4</v>
      </c>
      <c r="AC160" t="s">
        <v>1922</v>
      </c>
      <c r="AD160">
        <f>'TRA TECH'!$Q$1</f>
        <v>2020</v>
      </c>
      <c r="AE160" t="str">
        <f t="shared" si="20"/>
        <v>TRABDS</v>
      </c>
      <c r="AF160" t="str">
        <f>'TRA TECH'!$J197</f>
        <v>TRAFRECSHICEVDSL20</v>
      </c>
      <c r="AG160" t="str">
        <f>'TRA TECH'!$H197</f>
        <v>TRABDS</v>
      </c>
      <c r="AI160" t="str">
        <f t="shared" si="21"/>
        <v>TRAPM25</v>
      </c>
      <c r="AJ160" s="313">
        <f>_xlfn.XLOOKUP(_xlfn.XLOOKUP(LEFT(AF160,LEN(AF160)-2),TRA_Mapping!$C:$C,TRA_Mapping!$B:$B),TRA_Pollutants!$B:$B,TRA_Pollutants!AD:AD)*_xlfn.XLOOKUP(_xlfn.XLOOKUP(LEFT(AF160,LEN(AF160)-2),TRA_Mapping!$C:$C,TRA_Mapping!$B:$B),TRA_Pollutants!$B:$B,TRA_Pollutants!$E:$E)</f>
        <v>6.6011143172163399E-3</v>
      </c>
      <c r="AO160" t="s">
        <v>1922</v>
      </c>
      <c r="AP160">
        <f>'TRA TECH'!$Q$1</f>
        <v>2020</v>
      </c>
      <c r="AQ160" t="str">
        <f t="shared" si="22"/>
        <v>TRABDS</v>
      </c>
      <c r="AR160" t="str">
        <f>'TRA TECH'!$J197</f>
        <v>TRAFRECSHICEVDSL20</v>
      </c>
      <c r="AS160" t="str">
        <f>'TRA TECH'!$H197</f>
        <v>TRABDS</v>
      </c>
      <c r="AU160" t="str">
        <f t="shared" si="23"/>
        <v>TRAPM10</v>
      </c>
      <c r="AV160" s="313">
        <f>_xlfn.XLOOKUP(_xlfn.XLOOKUP(LEFT(AR160,LEN(AR160)-2),TRA_Mapping!$C:$C,TRA_Mapping!$B:$B),TRA_Pollutants!$B:$B,TRA_Pollutants!AM:AM)*_xlfn.XLOOKUP(_xlfn.XLOOKUP(LEFT(AR160,LEN(AR160)-2),TRA_Mapping!$C:$C,TRA_Mapping!$B:$B),TRA_Pollutants!$B:$B,TRA_Pollutants!$E:$E)</f>
        <v>2.5016078121070408E-3</v>
      </c>
    </row>
    <row r="161" spans="5:48">
      <c r="E161" t="s">
        <v>1922</v>
      </c>
      <c r="F161">
        <f>'TRA TECH'!$Q$1</f>
        <v>2020</v>
      </c>
      <c r="G161" t="str">
        <f t="shared" si="16"/>
        <v>TRADSL</v>
      </c>
      <c r="H161" t="str">
        <f>'TRA TECH'!$J198</f>
        <v>TRAFRECSHICEIDSL20</v>
      </c>
      <c r="I161" t="str">
        <f>'TRA TECH'!$H198</f>
        <v>TRADSL</v>
      </c>
      <c r="K161" t="str">
        <f t="shared" si="17"/>
        <v>TRANOX</v>
      </c>
      <c r="L161" s="313">
        <f>_xlfn.IFNA(_xlfn.XLOOKUP(_xlfn.XLOOKUP(LEFT(H161,LEN(H161)-2),TRA_Mapping!$C:$C,TRA_Mapping!$B:$B),TRA_Pollutants!$B:$B,TRA_Pollutants!$L:$L)*_xlfn.XLOOKUP(_xlfn.XLOOKUP(LEFT(H161,LEN(H161)-2),TRA_Mapping!$C:$C,TRA_Mapping!$B:$B),TRA_Pollutants!$B:$B,TRA_Pollutants!$E:$E),0)</f>
        <v>8.7017690806649811E-2</v>
      </c>
      <c r="Q161" t="s">
        <v>1922</v>
      </c>
      <c r="R161">
        <f>'TRA TECH'!$Q$1</f>
        <v>2020</v>
      </c>
      <c r="S161" t="str">
        <f t="shared" si="18"/>
        <v>TRADSL</v>
      </c>
      <c r="T161" t="str">
        <f>'TRA TECH'!$J198</f>
        <v>TRAFRECSHICEIDSL20</v>
      </c>
      <c r="U161" t="str">
        <f>'TRA TECH'!$H198</f>
        <v>TRADSL</v>
      </c>
      <c r="W161" t="str">
        <f t="shared" si="19"/>
        <v>TRASO2</v>
      </c>
      <c r="X161" s="313">
        <f>_xlfn.IFNA(_xlfn.XLOOKUP(_xlfn.XLOOKUP(LEFT(T161,LEN(T161)-2),TRA_Mapping!$C:$C,TRA_Mapping!$B:$B),TRA_Pollutants!$B:$B,TRA_Pollutants!U:U)*_xlfn.XLOOKUP(_xlfn.XLOOKUP(LEFT(T161,LEN(T161)-2),TRA_Mapping!$C:$C,TRA_Mapping!$B:$B),TRA_Pollutants!$B:$B,TRA_Pollutants!$E:$E),0)</f>
        <v>4.8392361419570122E-4</v>
      </c>
      <c r="AC161" t="s">
        <v>1922</v>
      </c>
      <c r="AD161">
        <f>'TRA TECH'!$Q$1</f>
        <v>2020</v>
      </c>
      <c r="AE161" t="str">
        <f t="shared" si="20"/>
        <v>TRADSL</v>
      </c>
      <c r="AF161" t="str">
        <f>'TRA TECH'!$J198</f>
        <v>TRAFRECSHICEIDSL20</v>
      </c>
      <c r="AG161" t="str">
        <f>'TRA TECH'!$H198</f>
        <v>TRADSL</v>
      </c>
      <c r="AI161" t="str">
        <f t="shared" si="21"/>
        <v>TRAPM25</v>
      </c>
      <c r="AJ161" s="313">
        <f>_xlfn.XLOOKUP(_xlfn.XLOOKUP(LEFT(AF161,LEN(AF161)-2),TRA_Mapping!$C:$C,TRA_Mapping!$B:$B),TRA_Pollutants!$B:$B,TRA_Pollutants!AD:AD)*_xlfn.XLOOKUP(_xlfn.XLOOKUP(LEFT(AF161,LEN(AF161)-2),TRA_Mapping!$C:$C,TRA_Mapping!$B:$B),TRA_Pollutants!$B:$B,TRA_Pollutants!$E:$E)</f>
        <v>7.1652630220571268E-3</v>
      </c>
      <c r="AO161" t="s">
        <v>1922</v>
      </c>
      <c r="AP161">
        <f>'TRA TECH'!$Q$1</f>
        <v>2020</v>
      </c>
      <c r="AQ161" t="str">
        <f t="shared" si="22"/>
        <v>TRADSL</v>
      </c>
      <c r="AR161" t="str">
        <f>'TRA TECH'!$J198</f>
        <v>TRAFRECSHICEIDSL20</v>
      </c>
      <c r="AS161" t="str">
        <f>'TRA TECH'!$H198</f>
        <v>TRADSL</v>
      </c>
      <c r="AU161" t="str">
        <f t="shared" si="23"/>
        <v>TRAPM10</v>
      </c>
      <c r="AV161" s="313">
        <f>_xlfn.XLOOKUP(_xlfn.XLOOKUP(LEFT(AR161,LEN(AR161)-2),TRA_Mapping!$C:$C,TRA_Mapping!$B:$B),TRA_Pollutants!$B:$B,TRA_Pollutants!AM:AM)*_xlfn.XLOOKUP(_xlfn.XLOOKUP(LEFT(AR161,LEN(AR161)-2),TRA_Mapping!$C:$C,TRA_Mapping!$B:$B),TRA_Pollutants!$B:$B,TRA_Pollutants!$E:$E)</f>
        <v>2.844159193891927E-3</v>
      </c>
    </row>
    <row r="162" spans="5:48">
      <c r="E162" t="s">
        <v>1922</v>
      </c>
      <c r="F162">
        <f>'TRA TECH'!$Q$1</f>
        <v>2020</v>
      </c>
      <c r="G162" t="str">
        <f t="shared" si="16"/>
        <v>TRARDS</v>
      </c>
      <c r="H162" t="str">
        <f>'TRA TECH'!$J199</f>
        <v>TRAFRECSHICEIDSL20</v>
      </c>
      <c r="I162" t="str">
        <f>'TRA TECH'!$H199</f>
        <v>TRARDS</v>
      </c>
      <c r="K162" t="str">
        <f t="shared" si="17"/>
        <v>TRANOX</v>
      </c>
      <c r="L162" s="313">
        <f>_xlfn.IFNA(_xlfn.XLOOKUP(_xlfn.XLOOKUP(LEFT(H162,LEN(H162)-2),TRA_Mapping!$C:$C,TRA_Mapping!$B:$B),TRA_Pollutants!$B:$B,TRA_Pollutants!$L:$L)*_xlfn.XLOOKUP(_xlfn.XLOOKUP(LEFT(H162,LEN(H162)-2),TRA_Mapping!$C:$C,TRA_Mapping!$B:$B),TRA_Pollutants!$B:$B,TRA_Pollutants!$E:$E),0)</f>
        <v>8.7017690806649811E-2</v>
      </c>
      <c r="Q162" t="s">
        <v>1922</v>
      </c>
      <c r="R162">
        <f>'TRA TECH'!$Q$1</f>
        <v>2020</v>
      </c>
      <c r="S162" t="str">
        <f t="shared" si="18"/>
        <v>TRARDS</v>
      </c>
      <c r="T162" t="str">
        <f>'TRA TECH'!$J199</f>
        <v>TRAFRECSHICEIDSL20</v>
      </c>
      <c r="U162" t="str">
        <f>'TRA TECH'!$H199</f>
        <v>TRARDS</v>
      </c>
      <c r="W162" t="str">
        <f t="shared" si="19"/>
        <v>TRASO2</v>
      </c>
      <c r="X162" s="313">
        <f>_xlfn.IFNA(_xlfn.XLOOKUP(_xlfn.XLOOKUP(LEFT(T162,LEN(T162)-2),TRA_Mapping!$C:$C,TRA_Mapping!$B:$B),TRA_Pollutants!$B:$B,TRA_Pollutants!U:U)*_xlfn.XLOOKUP(_xlfn.XLOOKUP(LEFT(T162,LEN(T162)-2),TRA_Mapping!$C:$C,TRA_Mapping!$B:$B),TRA_Pollutants!$B:$B,TRA_Pollutants!$E:$E),0)</f>
        <v>4.8392361419570122E-4</v>
      </c>
      <c r="AC162" t="s">
        <v>1922</v>
      </c>
      <c r="AD162">
        <f>'TRA TECH'!$Q$1</f>
        <v>2020</v>
      </c>
      <c r="AE162" t="str">
        <f t="shared" si="20"/>
        <v>TRARDS</v>
      </c>
      <c r="AF162" t="str">
        <f>'TRA TECH'!$J199</f>
        <v>TRAFRECSHICEIDSL20</v>
      </c>
      <c r="AG162" t="str">
        <f>'TRA TECH'!$H199</f>
        <v>TRARDS</v>
      </c>
      <c r="AI162" t="str">
        <f t="shared" si="21"/>
        <v>TRAPM25</v>
      </c>
      <c r="AJ162" s="313">
        <f>_xlfn.XLOOKUP(_xlfn.XLOOKUP(LEFT(AF162,LEN(AF162)-2),TRA_Mapping!$C:$C,TRA_Mapping!$B:$B),TRA_Pollutants!$B:$B,TRA_Pollutants!AD:AD)*_xlfn.XLOOKUP(_xlfn.XLOOKUP(LEFT(AF162,LEN(AF162)-2),TRA_Mapping!$C:$C,TRA_Mapping!$B:$B),TRA_Pollutants!$B:$B,TRA_Pollutants!$E:$E)</f>
        <v>7.1652630220571268E-3</v>
      </c>
      <c r="AO162" t="s">
        <v>1922</v>
      </c>
      <c r="AP162">
        <f>'TRA TECH'!$Q$1</f>
        <v>2020</v>
      </c>
      <c r="AQ162" t="str">
        <f t="shared" si="22"/>
        <v>TRARDS</v>
      </c>
      <c r="AR162" t="str">
        <f>'TRA TECH'!$J199</f>
        <v>TRAFRECSHICEIDSL20</v>
      </c>
      <c r="AS162" t="str">
        <f>'TRA TECH'!$H199</f>
        <v>TRARDS</v>
      </c>
      <c r="AU162" t="str">
        <f t="shared" si="23"/>
        <v>TRAPM10</v>
      </c>
      <c r="AV162" s="313">
        <f>_xlfn.XLOOKUP(_xlfn.XLOOKUP(LEFT(AR162,LEN(AR162)-2),TRA_Mapping!$C:$C,TRA_Mapping!$B:$B),TRA_Pollutants!$B:$B,TRA_Pollutants!AM:AM)*_xlfn.XLOOKUP(_xlfn.XLOOKUP(LEFT(AR162,LEN(AR162)-2),TRA_Mapping!$C:$C,TRA_Mapping!$B:$B),TRA_Pollutants!$B:$B,TRA_Pollutants!$E:$E)</f>
        <v>2.844159193891927E-3</v>
      </c>
    </row>
    <row r="163" spans="5:48">
      <c r="E163" t="s">
        <v>1922</v>
      </c>
      <c r="F163">
        <f>'TRA TECH'!$Q$1</f>
        <v>2020</v>
      </c>
      <c r="G163" t="str">
        <f t="shared" si="16"/>
        <v>TRABDS</v>
      </c>
      <c r="H163" t="str">
        <f>'TRA TECH'!$J200</f>
        <v>TRAFRECSHICEIDSL20</v>
      </c>
      <c r="I163" t="str">
        <f>'TRA TECH'!$H200</f>
        <v>TRABDS</v>
      </c>
      <c r="K163" t="str">
        <f t="shared" si="17"/>
        <v>TRANOX</v>
      </c>
      <c r="L163" s="313">
        <f>_xlfn.IFNA(_xlfn.XLOOKUP(_xlfn.XLOOKUP(LEFT(H163,LEN(H163)-2),TRA_Mapping!$C:$C,TRA_Mapping!$B:$B),TRA_Pollutants!$B:$B,TRA_Pollutants!$L:$L)*_xlfn.XLOOKUP(_xlfn.XLOOKUP(LEFT(H163,LEN(H163)-2),TRA_Mapping!$C:$C,TRA_Mapping!$B:$B),TRA_Pollutants!$B:$B,TRA_Pollutants!$E:$E),0)</f>
        <v>8.7017690806649811E-2</v>
      </c>
      <c r="Q163" t="s">
        <v>1922</v>
      </c>
      <c r="R163">
        <f>'TRA TECH'!$Q$1</f>
        <v>2020</v>
      </c>
      <c r="S163" t="str">
        <f t="shared" si="18"/>
        <v>TRABDS</v>
      </c>
      <c r="T163" t="str">
        <f>'TRA TECH'!$J200</f>
        <v>TRAFRECSHICEIDSL20</v>
      </c>
      <c r="U163" t="str">
        <f>'TRA TECH'!$H200</f>
        <v>TRABDS</v>
      </c>
      <c r="W163" t="str">
        <f t="shared" si="19"/>
        <v>TRASO2</v>
      </c>
      <c r="X163" s="313">
        <f>_xlfn.IFNA(_xlfn.XLOOKUP(_xlfn.XLOOKUP(LEFT(T163,LEN(T163)-2),TRA_Mapping!$C:$C,TRA_Mapping!$B:$B),TRA_Pollutants!$B:$B,TRA_Pollutants!U:U)*_xlfn.XLOOKUP(_xlfn.XLOOKUP(LEFT(T163,LEN(T163)-2),TRA_Mapping!$C:$C,TRA_Mapping!$B:$B),TRA_Pollutants!$B:$B,TRA_Pollutants!$E:$E),0)</f>
        <v>4.8392361419570122E-4</v>
      </c>
      <c r="AC163" t="s">
        <v>1922</v>
      </c>
      <c r="AD163">
        <f>'TRA TECH'!$Q$1</f>
        <v>2020</v>
      </c>
      <c r="AE163" t="str">
        <f t="shared" si="20"/>
        <v>TRABDS</v>
      </c>
      <c r="AF163" t="str">
        <f>'TRA TECH'!$J200</f>
        <v>TRAFRECSHICEIDSL20</v>
      </c>
      <c r="AG163" t="str">
        <f>'TRA TECH'!$H200</f>
        <v>TRABDS</v>
      </c>
      <c r="AI163" t="str">
        <f t="shared" si="21"/>
        <v>TRAPM25</v>
      </c>
      <c r="AJ163" s="313">
        <f>_xlfn.XLOOKUP(_xlfn.XLOOKUP(LEFT(AF163,LEN(AF163)-2),TRA_Mapping!$C:$C,TRA_Mapping!$B:$B),TRA_Pollutants!$B:$B,TRA_Pollutants!AD:AD)*_xlfn.XLOOKUP(_xlfn.XLOOKUP(LEFT(AF163,LEN(AF163)-2),TRA_Mapping!$C:$C,TRA_Mapping!$B:$B),TRA_Pollutants!$B:$B,TRA_Pollutants!$E:$E)</f>
        <v>7.1652630220571268E-3</v>
      </c>
      <c r="AO163" t="s">
        <v>1922</v>
      </c>
      <c r="AP163">
        <f>'TRA TECH'!$Q$1</f>
        <v>2020</v>
      </c>
      <c r="AQ163" t="str">
        <f t="shared" si="22"/>
        <v>TRABDS</v>
      </c>
      <c r="AR163" t="str">
        <f>'TRA TECH'!$J200</f>
        <v>TRAFRECSHICEIDSL20</v>
      </c>
      <c r="AS163" t="str">
        <f>'TRA TECH'!$H200</f>
        <v>TRABDS</v>
      </c>
      <c r="AU163" t="str">
        <f t="shared" si="23"/>
        <v>TRAPM10</v>
      </c>
      <c r="AV163" s="313">
        <f>_xlfn.XLOOKUP(_xlfn.XLOOKUP(LEFT(AR163,LEN(AR163)-2),TRA_Mapping!$C:$C,TRA_Mapping!$B:$B),TRA_Pollutants!$B:$B,TRA_Pollutants!AM:AM)*_xlfn.XLOOKUP(_xlfn.XLOOKUP(LEFT(AR163,LEN(AR163)-2),TRA_Mapping!$C:$C,TRA_Mapping!$B:$B),TRA_Pollutants!$B:$B,TRA_Pollutants!$E:$E)</f>
        <v>2.844159193891927E-3</v>
      </c>
    </row>
    <row r="164" spans="5:48">
      <c r="E164" t="s">
        <v>1922</v>
      </c>
      <c r="F164">
        <f>'TRA TECH'!$Q$1</f>
        <v>2020</v>
      </c>
      <c r="G164" t="str">
        <f t="shared" si="16"/>
        <v>TRADSL</v>
      </c>
      <c r="H164" t="str">
        <f>'TRA TECH'!$J201</f>
        <v>TRAFRECSHHEVPDSL20</v>
      </c>
      <c r="I164" t="str">
        <f>'TRA TECH'!$H201</f>
        <v>TRADSL</v>
      </c>
      <c r="K164" t="str">
        <f t="shared" si="17"/>
        <v>TRANOX</v>
      </c>
      <c r="L164" s="313">
        <f>_xlfn.IFNA(_xlfn.XLOOKUP(_xlfn.XLOOKUP(LEFT(H164,LEN(H164)-2),TRA_Mapping!$C:$C,TRA_Mapping!$B:$B),TRA_Pollutants!$B:$B,TRA_Pollutants!$L:$L)*_xlfn.XLOOKUP(_xlfn.XLOOKUP(LEFT(H164,LEN(H164)-2),TRA_Mapping!$C:$C,TRA_Mapping!$B:$B),TRA_Pollutants!$B:$B,TRA_Pollutants!$E:$E),0)</f>
        <v>0.11563619679815232</v>
      </c>
      <c r="Q164" t="s">
        <v>1922</v>
      </c>
      <c r="R164">
        <f>'TRA TECH'!$Q$1</f>
        <v>2020</v>
      </c>
      <c r="S164" t="str">
        <f t="shared" si="18"/>
        <v>TRADSL</v>
      </c>
      <c r="T164" t="str">
        <f>'TRA TECH'!$J201</f>
        <v>TRAFRECSHHEVPDSL20</v>
      </c>
      <c r="U164" t="str">
        <f>'TRA TECH'!$H201</f>
        <v>TRADSL</v>
      </c>
      <c r="W164" t="str">
        <f t="shared" si="19"/>
        <v>TRASO2</v>
      </c>
      <c r="X164" s="313">
        <f>_xlfn.IFNA(_xlfn.XLOOKUP(_xlfn.XLOOKUP(LEFT(T164,LEN(T164)-2),TRA_Mapping!$C:$C,TRA_Mapping!$B:$B),TRA_Pollutants!$B:$B,TRA_Pollutants!U:U)*_xlfn.XLOOKUP(_xlfn.XLOOKUP(LEFT(T164,LEN(T164)-2),TRA_Mapping!$C:$C,TRA_Mapping!$B:$B),TRA_Pollutants!$B:$B,TRA_Pollutants!$E:$E),0)</f>
        <v>6.4307712337191678E-4</v>
      </c>
      <c r="AC164" t="s">
        <v>1922</v>
      </c>
      <c r="AD164">
        <f>'TRA TECH'!$Q$1</f>
        <v>2020</v>
      </c>
      <c r="AE164" t="str">
        <f t="shared" si="20"/>
        <v>TRADSL</v>
      </c>
      <c r="AF164" t="str">
        <f>'TRA TECH'!$J201</f>
        <v>TRAFRECSHHEVPDSL20</v>
      </c>
      <c r="AG164" t="str">
        <f>'TRA TECH'!$H201</f>
        <v>TRADSL</v>
      </c>
      <c r="AI164" t="str">
        <f t="shared" si="21"/>
        <v>TRAPM25</v>
      </c>
      <c r="AJ164" s="313">
        <f>_xlfn.XLOOKUP(_xlfn.XLOOKUP(LEFT(AF164,LEN(AF164)-2),TRA_Mapping!$C:$C,TRA_Mapping!$B:$B),TRA_Pollutants!$B:$B,TRA_Pollutants!AD:AD)*_xlfn.XLOOKUP(_xlfn.XLOOKUP(LEFT(AF164,LEN(AF164)-2),TRA_Mapping!$C:$C,TRA_Mapping!$B:$B),TRA_Pollutants!$B:$B,TRA_Pollutants!$E:$E)</f>
        <v>9.521785251348034E-3</v>
      </c>
      <c r="AO164" t="s">
        <v>1922</v>
      </c>
      <c r="AP164">
        <f>'TRA TECH'!$Q$1</f>
        <v>2020</v>
      </c>
      <c r="AQ164" t="str">
        <f t="shared" si="22"/>
        <v>TRADSL</v>
      </c>
      <c r="AR164" t="str">
        <f>'TRA TECH'!$J201</f>
        <v>TRAFRECSHHEVPDSL20</v>
      </c>
      <c r="AS164" t="str">
        <f>'TRA TECH'!$H201</f>
        <v>TRADSL</v>
      </c>
      <c r="AU164" t="str">
        <f t="shared" si="23"/>
        <v>TRAPM10</v>
      </c>
      <c r="AV164" s="313">
        <f>_xlfn.XLOOKUP(_xlfn.XLOOKUP(LEFT(AR164,LEN(AR164)-2),TRA_Mapping!$C:$C,TRA_Mapping!$B:$B),TRA_Pollutants!$B:$B,TRA_Pollutants!AM:AM)*_xlfn.XLOOKUP(_xlfn.XLOOKUP(LEFT(AR164,LEN(AR164)-2),TRA_Mapping!$C:$C,TRA_Mapping!$B:$B),TRA_Pollutants!$B:$B,TRA_Pollutants!$E:$E)</f>
        <v>3.7795504479765838E-3</v>
      </c>
    </row>
    <row r="165" spans="5:48">
      <c r="E165" t="s">
        <v>1922</v>
      </c>
      <c r="F165">
        <f>'TRA TECH'!$Q$1</f>
        <v>2020</v>
      </c>
      <c r="G165" t="str">
        <f t="shared" si="16"/>
        <v>TRARDS</v>
      </c>
      <c r="H165" t="str">
        <f>'TRA TECH'!$J202</f>
        <v>TRAFRECSHHEVPDSL20</v>
      </c>
      <c r="I165" t="str">
        <f>'TRA TECH'!$H202</f>
        <v>TRARDS</v>
      </c>
      <c r="K165" t="str">
        <f t="shared" si="17"/>
        <v>TRANOX</v>
      </c>
      <c r="L165" s="313">
        <f>_xlfn.IFNA(_xlfn.XLOOKUP(_xlfn.XLOOKUP(LEFT(H165,LEN(H165)-2),TRA_Mapping!$C:$C,TRA_Mapping!$B:$B),TRA_Pollutants!$B:$B,TRA_Pollutants!$L:$L)*_xlfn.XLOOKUP(_xlfn.XLOOKUP(LEFT(H165,LEN(H165)-2),TRA_Mapping!$C:$C,TRA_Mapping!$B:$B),TRA_Pollutants!$B:$B,TRA_Pollutants!$E:$E),0)</f>
        <v>0.11563619679815232</v>
      </c>
      <c r="Q165" t="s">
        <v>1922</v>
      </c>
      <c r="R165">
        <f>'TRA TECH'!$Q$1</f>
        <v>2020</v>
      </c>
      <c r="S165" t="str">
        <f t="shared" si="18"/>
        <v>TRARDS</v>
      </c>
      <c r="T165" t="str">
        <f>'TRA TECH'!$J202</f>
        <v>TRAFRECSHHEVPDSL20</v>
      </c>
      <c r="U165" t="str">
        <f>'TRA TECH'!$H202</f>
        <v>TRARDS</v>
      </c>
      <c r="W165" t="str">
        <f t="shared" si="19"/>
        <v>TRASO2</v>
      </c>
      <c r="X165" s="313">
        <f>_xlfn.IFNA(_xlfn.XLOOKUP(_xlfn.XLOOKUP(LEFT(T165,LEN(T165)-2),TRA_Mapping!$C:$C,TRA_Mapping!$B:$B),TRA_Pollutants!$B:$B,TRA_Pollutants!U:U)*_xlfn.XLOOKUP(_xlfn.XLOOKUP(LEFT(T165,LEN(T165)-2),TRA_Mapping!$C:$C,TRA_Mapping!$B:$B),TRA_Pollutants!$B:$B,TRA_Pollutants!$E:$E),0)</f>
        <v>6.4307712337191678E-4</v>
      </c>
      <c r="AC165" t="s">
        <v>1922</v>
      </c>
      <c r="AD165">
        <f>'TRA TECH'!$Q$1</f>
        <v>2020</v>
      </c>
      <c r="AE165" t="str">
        <f t="shared" si="20"/>
        <v>TRARDS</v>
      </c>
      <c r="AF165" t="str">
        <f>'TRA TECH'!$J202</f>
        <v>TRAFRECSHHEVPDSL20</v>
      </c>
      <c r="AG165" t="str">
        <f>'TRA TECH'!$H202</f>
        <v>TRARDS</v>
      </c>
      <c r="AI165" t="str">
        <f t="shared" si="21"/>
        <v>TRAPM25</v>
      </c>
      <c r="AJ165" s="313">
        <f>_xlfn.XLOOKUP(_xlfn.XLOOKUP(LEFT(AF165,LEN(AF165)-2),TRA_Mapping!$C:$C,TRA_Mapping!$B:$B),TRA_Pollutants!$B:$B,TRA_Pollutants!AD:AD)*_xlfn.XLOOKUP(_xlfn.XLOOKUP(LEFT(AF165,LEN(AF165)-2),TRA_Mapping!$C:$C,TRA_Mapping!$B:$B),TRA_Pollutants!$B:$B,TRA_Pollutants!$E:$E)</f>
        <v>9.521785251348034E-3</v>
      </c>
      <c r="AO165" t="s">
        <v>1922</v>
      </c>
      <c r="AP165">
        <f>'TRA TECH'!$Q$1</f>
        <v>2020</v>
      </c>
      <c r="AQ165" t="str">
        <f t="shared" si="22"/>
        <v>TRARDS</v>
      </c>
      <c r="AR165" t="str">
        <f>'TRA TECH'!$J202</f>
        <v>TRAFRECSHHEVPDSL20</v>
      </c>
      <c r="AS165" t="str">
        <f>'TRA TECH'!$H202</f>
        <v>TRARDS</v>
      </c>
      <c r="AU165" t="str">
        <f t="shared" si="23"/>
        <v>TRAPM10</v>
      </c>
      <c r="AV165" s="313">
        <f>_xlfn.XLOOKUP(_xlfn.XLOOKUP(LEFT(AR165,LEN(AR165)-2),TRA_Mapping!$C:$C,TRA_Mapping!$B:$B),TRA_Pollutants!$B:$B,TRA_Pollutants!AM:AM)*_xlfn.XLOOKUP(_xlfn.XLOOKUP(LEFT(AR165,LEN(AR165)-2),TRA_Mapping!$C:$C,TRA_Mapping!$B:$B),TRA_Pollutants!$B:$B,TRA_Pollutants!$E:$E)</f>
        <v>3.7795504479765838E-3</v>
      </c>
    </row>
    <row r="166" spans="5:48">
      <c r="E166" t="s">
        <v>1922</v>
      </c>
      <c r="F166">
        <f>'TRA TECH'!$Q$1</f>
        <v>2020</v>
      </c>
      <c r="G166" t="str">
        <f t="shared" si="16"/>
        <v>TRABDS</v>
      </c>
      <c r="H166" t="str">
        <f>'TRA TECH'!$J203</f>
        <v>TRAFRECSHHEVPDSL20</v>
      </c>
      <c r="I166" t="str">
        <f>'TRA TECH'!$H203</f>
        <v>TRABDS</v>
      </c>
      <c r="K166" t="str">
        <f t="shared" si="17"/>
        <v>TRANOX</v>
      </c>
      <c r="L166" s="313">
        <f>_xlfn.IFNA(_xlfn.XLOOKUP(_xlfn.XLOOKUP(LEFT(H166,LEN(H166)-2),TRA_Mapping!$C:$C,TRA_Mapping!$B:$B),TRA_Pollutants!$B:$B,TRA_Pollutants!$L:$L)*_xlfn.XLOOKUP(_xlfn.XLOOKUP(LEFT(H166,LEN(H166)-2),TRA_Mapping!$C:$C,TRA_Mapping!$B:$B),TRA_Pollutants!$B:$B,TRA_Pollutants!$E:$E),0)</f>
        <v>0.11563619679815232</v>
      </c>
      <c r="Q166" t="s">
        <v>1922</v>
      </c>
      <c r="R166">
        <f>'TRA TECH'!$Q$1</f>
        <v>2020</v>
      </c>
      <c r="S166" t="str">
        <f t="shared" si="18"/>
        <v>TRABDS</v>
      </c>
      <c r="T166" t="str">
        <f>'TRA TECH'!$J203</f>
        <v>TRAFRECSHHEVPDSL20</v>
      </c>
      <c r="U166" t="str">
        <f>'TRA TECH'!$H203</f>
        <v>TRABDS</v>
      </c>
      <c r="W166" t="str">
        <f t="shared" si="19"/>
        <v>TRASO2</v>
      </c>
      <c r="X166" s="313">
        <f>_xlfn.IFNA(_xlfn.XLOOKUP(_xlfn.XLOOKUP(LEFT(T166,LEN(T166)-2),TRA_Mapping!$C:$C,TRA_Mapping!$B:$B),TRA_Pollutants!$B:$B,TRA_Pollutants!U:U)*_xlfn.XLOOKUP(_xlfn.XLOOKUP(LEFT(T166,LEN(T166)-2),TRA_Mapping!$C:$C,TRA_Mapping!$B:$B),TRA_Pollutants!$B:$B,TRA_Pollutants!$E:$E),0)</f>
        <v>6.4307712337191678E-4</v>
      </c>
      <c r="AC166" t="s">
        <v>1922</v>
      </c>
      <c r="AD166">
        <f>'TRA TECH'!$Q$1</f>
        <v>2020</v>
      </c>
      <c r="AE166" t="str">
        <f t="shared" si="20"/>
        <v>TRABDS</v>
      </c>
      <c r="AF166" t="str">
        <f>'TRA TECH'!$J203</f>
        <v>TRAFRECSHHEVPDSL20</v>
      </c>
      <c r="AG166" t="str">
        <f>'TRA TECH'!$H203</f>
        <v>TRABDS</v>
      </c>
      <c r="AI166" t="str">
        <f t="shared" si="21"/>
        <v>TRAPM25</v>
      </c>
      <c r="AJ166" s="313">
        <f>_xlfn.XLOOKUP(_xlfn.XLOOKUP(LEFT(AF166,LEN(AF166)-2),TRA_Mapping!$C:$C,TRA_Mapping!$B:$B),TRA_Pollutants!$B:$B,TRA_Pollutants!AD:AD)*_xlfn.XLOOKUP(_xlfn.XLOOKUP(LEFT(AF166,LEN(AF166)-2),TRA_Mapping!$C:$C,TRA_Mapping!$B:$B),TRA_Pollutants!$B:$B,TRA_Pollutants!$E:$E)</f>
        <v>9.521785251348034E-3</v>
      </c>
      <c r="AO166" t="s">
        <v>1922</v>
      </c>
      <c r="AP166">
        <f>'TRA TECH'!$Q$1</f>
        <v>2020</v>
      </c>
      <c r="AQ166" t="str">
        <f t="shared" si="22"/>
        <v>TRABDS</v>
      </c>
      <c r="AR166" t="str">
        <f>'TRA TECH'!$J203</f>
        <v>TRAFRECSHHEVPDSL20</v>
      </c>
      <c r="AS166" t="str">
        <f>'TRA TECH'!$H203</f>
        <v>TRABDS</v>
      </c>
      <c r="AU166" t="str">
        <f t="shared" si="23"/>
        <v>TRAPM10</v>
      </c>
      <c r="AV166" s="313">
        <f>_xlfn.XLOOKUP(_xlfn.XLOOKUP(LEFT(AR166,LEN(AR166)-2),TRA_Mapping!$C:$C,TRA_Mapping!$B:$B),TRA_Pollutants!$B:$B,TRA_Pollutants!AM:AM)*_xlfn.XLOOKUP(_xlfn.XLOOKUP(LEFT(AR166,LEN(AR166)-2),TRA_Mapping!$C:$C,TRA_Mapping!$B:$B),TRA_Pollutants!$B:$B,TRA_Pollutants!$E:$E)</f>
        <v>3.7795504479765838E-3</v>
      </c>
    </row>
    <row r="167" spans="5:48">
      <c r="E167" t="s">
        <v>1922</v>
      </c>
      <c r="F167">
        <f>'TRA TECH'!$Q$1</f>
        <v>2020</v>
      </c>
      <c r="G167" t="str">
        <f t="shared" si="16"/>
        <v>TRADSL</v>
      </c>
      <c r="H167" t="str">
        <f>'TRA TECH'!$J204</f>
        <v>TRAFRECSHPHEVDSL20</v>
      </c>
      <c r="I167" t="str">
        <f>'TRA TECH'!$H204</f>
        <v>TRADSL</v>
      </c>
      <c r="K167" t="str">
        <f t="shared" si="17"/>
        <v>TRANOX</v>
      </c>
      <c r="L167" s="313">
        <f>_xlfn.IFNA(_xlfn.XLOOKUP(_xlfn.XLOOKUP(LEFT(H167,LEN(H167)-2),TRA_Mapping!$C:$C,TRA_Mapping!$B:$B),TRA_Pollutants!$B:$B,TRA_Pollutants!$L:$L)*_xlfn.XLOOKUP(_xlfn.XLOOKUP(LEFT(H167,LEN(H167)-2),TRA_Mapping!$C:$C,TRA_Mapping!$B:$B),TRA_Pollutants!$B:$B,TRA_Pollutants!$E:$E),0)</f>
        <v>0.11563619679815232</v>
      </c>
      <c r="Q167" t="s">
        <v>1922</v>
      </c>
      <c r="R167">
        <f>'TRA TECH'!$Q$1</f>
        <v>2020</v>
      </c>
      <c r="S167" t="str">
        <f t="shared" si="18"/>
        <v>TRADSL</v>
      </c>
      <c r="T167" t="str">
        <f>'TRA TECH'!$J204</f>
        <v>TRAFRECSHPHEVDSL20</v>
      </c>
      <c r="U167" t="str">
        <f>'TRA TECH'!$H204</f>
        <v>TRADSL</v>
      </c>
      <c r="W167" t="str">
        <f t="shared" si="19"/>
        <v>TRASO2</v>
      </c>
      <c r="X167" s="313">
        <f>_xlfn.IFNA(_xlfn.XLOOKUP(_xlfn.XLOOKUP(LEFT(T167,LEN(T167)-2),TRA_Mapping!$C:$C,TRA_Mapping!$B:$B),TRA_Pollutants!$B:$B,TRA_Pollutants!U:U)*_xlfn.XLOOKUP(_xlfn.XLOOKUP(LEFT(T167,LEN(T167)-2),TRA_Mapping!$C:$C,TRA_Mapping!$B:$B),TRA_Pollutants!$B:$B,TRA_Pollutants!$E:$E),0)</f>
        <v>6.4307712337191678E-4</v>
      </c>
      <c r="AC167" t="s">
        <v>1922</v>
      </c>
      <c r="AD167">
        <f>'TRA TECH'!$Q$1</f>
        <v>2020</v>
      </c>
      <c r="AE167" t="str">
        <f t="shared" si="20"/>
        <v>TRADSL</v>
      </c>
      <c r="AF167" t="str">
        <f>'TRA TECH'!$J204</f>
        <v>TRAFRECSHPHEVDSL20</v>
      </c>
      <c r="AG167" t="str">
        <f>'TRA TECH'!$H204</f>
        <v>TRADSL</v>
      </c>
      <c r="AI167" t="str">
        <f t="shared" si="21"/>
        <v>TRAPM25</v>
      </c>
      <c r="AJ167" s="313">
        <f>_xlfn.XLOOKUP(_xlfn.XLOOKUP(LEFT(AF167,LEN(AF167)-2),TRA_Mapping!$C:$C,TRA_Mapping!$B:$B),TRA_Pollutants!$B:$B,TRA_Pollutants!AD:AD)*_xlfn.XLOOKUP(_xlfn.XLOOKUP(LEFT(AF167,LEN(AF167)-2),TRA_Mapping!$C:$C,TRA_Mapping!$B:$B),TRA_Pollutants!$B:$B,TRA_Pollutants!$E:$E)</f>
        <v>9.521785251348034E-3</v>
      </c>
      <c r="AO167" t="s">
        <v>1922</v>
      </c>
      <c r="AP167">
        <f>'TRA TECH'!$Q$1</f>
        <v>2020</v>
      </c>
      <c r="AQ167" t="str">
        <f t="shared" si="22"/>
        <v>TRADSL</v>
      </c>
      <c r="AR167" t="str">
        <f>'TRA TECH'!$J204</f>
        <v>TRAFRECSHPHEVDSL20</v>
      </c>
      <c r="AS167" t="str">
        <f>'TRA TECH'!$H204</f>
        <v>TRADSL</v>
      </c>
      <c r="AU167" t="str">
        <f t="shared" si="23"/>
        <v>TRAPM10</v>
      </c>
      <c r="AV167" s="313">
        <f>_xlfn.XLOOKUP(_xlfn.XLOOKUP(LEFT(AR167,LEN(AR167)-2),TRA_Mapping!$C:$C,TRA_Mapping!$B:$B),TRA_Pollutants!$B:$B,TRA_Pollutants!AM:AM)*_xlfn.XLOOKUP(_xlfn.XLOOKUP(LEFT(AR167,LEN(AR167)-2),TRA_Mapping!$C:$C,TRA_Mapping!$B:$B),TRA_Pollutants!$B:$B,TRA_Pollutants!$E:$E)</f>
        <v>3.7795504479765838E-3</v>
      </c>
    </row>
    <row r="168" spans="5:48">
      <c r="E168" t="s">
        <v>1922</v>
      </c>
      <c r="F168">
        <f>'TRA TECH'!$Q$1</f>
        <v>2020</v>
      </c>
      <c r="G168" t="str">
        <f t="shared" si="16"/>
        <v>TRARDS</v>
      </c>
      <c r="H168" t="str">
        <f>'TRA TECH'!$J205</f>
        <v>TRAFRECSHPHEVDSL20</v>
      </c>
      <c r="I168" t="str">
        <f>'TRA TECH'!$H205</f>
        <v>TRARDS</v>
      </c>
      <c r="K168" t="str">
        <f t="shared" si="17"/>
        <v>TRANOX</v>
      </c>
      <c r="L168" s="313">
        <f>_xlfn.IFNA(_xlfn.XLOOKUP(_xlfn.XLOOKUP(LEFT(H168,LEN(H168)-2),TRA_Mapping!$C:$C,TRA_Mapping!$B:$B),TRA_Pollutants!$B:$B,TRA_Pollutants!$L:$L)*_xlfn.XLOOKUP(_xlfn.XLOOKUP(LEFT(H168,LEN(H168)-2),TRA_Mapping!$C:$C,TRA_Mapping!$B:$B),TRA_Pollutants!$B:$B,TRA_Pollutants!$E:$E),0)</f>
        <v>0.11563619679815232</v>
      </c>
      <c r="Q168" t="s">
        <v>1922</v>
      </c>
      <c r="R168">
        <f>'TRA TECH'!$Q$1</f>
        <v>2020</v>
      </c>
      <c r="S168" t="str">
        <f t="shared" si="18"/>
        <v>TRARDS</v>
      </c>
      <c r="T168" t="str">
        <f>'TRA TECH'!$J205</f>
        <v>TRAFRECSHPHEVDSL20</v>
      </c>
      <c r="U168" t="str">
        <f>'TRA TECH'!$H205</f>
        <v>TRARDS</v>
      </c>
      <c r="W168" t="str">
        <f t="shared" si="19"/>
        <v>TRASO2</v>
      </c>
      <c r="X168" s="313">
        <f>_xlfn.IFNA(_xlfn.XLOOKUP(_xlfn.XLOOKUP(LEFT(T168,LEN(T168)-2),TRA_Mapping!$C:$C,TRA_Mapping!$B:$B),TRA_Pollutants!$B:$B,TRA_Pollutants!U:U)*_xlfn.XLOOKUP(_xlfn.XLOOKUP(LEFT(T168,LEN(T168)-2),TRA_Mapping!$C:$C,TRA_Mapping!$B:$B),TRA_Pollutants!$B:$B,TRA_Pollutants!$E:$E),0)</f>
        <v>6.4307712337191678E-4</v>
      </c>
      <c r="AC168" t="s">
        <v>1922</v>
      </c>
      <c r="AD168">
        <f>'TRA TECH'!$Q$1</f>
        <v>2020</v>
      </c>
      <c r="AE168" t="str">
        <f t="shared" si="20"/>
        <v>TRARDS</v>
      </c>
      <c r="AF168" t="str">
        <f>'TRA TECH'!$J205</f>
        <v>TRAFRECSHPHEVDSL20</v>
      </c>
      <c r="AG168" t="str">
        <f>'TRA TECH'!$H205</f>
        <v>TRARDS</v>
      </c>
      <c r="AI168" t="str">
        <f t="shared" si="21"/>
        <v>TRAPM25</v>
      </c>
      <c r="AJ168" s="313">
        <f>_xlfn.XLOOKUP(_xlfn.XLOOKUP(LEFT(AF168,LEN(AF168)-2),TRA_Mapping!$C:$C,TRA_Mapping!$B:$B),TRA_Pollutants!$B:$B,TRA_Pollutants!AD:AD)*_xlfn.XLOOKUP(_xlfn.XLOOKUP(LEFT(AF168,LEN(AF168)-2),TRA_Mapping!$C:$C,TRA_Mapping!$B:$B),TRA_Pollutants!$B:$B,TRA_Pollutants!$E:$E)</f>
        <v>9.521785251348034E-3</v>
      </c>
      <c r="AO168" t="s">
        <v>1922</v>
      </c>
      <c r="AP168">
        <f>'TRA TECH'!$Q$1</f>
        <v>2020</v>
      </c>
      <c r="AQ168" t="str">
        <f t="shared" si="22"/>
        <v>TRARDS</v>
      </c>
      <c r="AR168" t="str">
        <f>'TRA TECH'!$J205</f>
        <v>TRAFRECSHPHEVDSL20</v>
      </c>
      <c r="AS168" t="str">
        <f>'TRA TECH'!$H205</f>
        <v>TRARDS</v>
      </c>
      <c r="AU168" t="str">
        <f t="shared" si="23"/>
        <v>TRAPM10</v>
      </c>
      <c r="AV168" s="313">
        <f>_xlfn.XLOOKUP(_xlfn.XLOOKUP(LEFT(AR168,LEN(AR168)-2),TRA_Mapping!$C:$C,TRA_Mapping!$B:$B),TRA_Pollutants!$B:$B,TRA_Pollutants!AM:AM)*_xlfn.XLOOKUP(_xlfn.XLOOKUP(LEFT(AR168,LEN(AR168)-2),TRA_Mapping!$C:$C,TRA_Mapping!$B:$B),TRA_Pollutants!$B:$B,TRA_Pollutants!$E:$E)</f>
        <v>3.7795504479765838E-3</v>
      </c>
    </row>
    <row r="169" spans="5:48">
      <c r="E169" t="s">
        <v>1922</v>
      </c>
      <c r="F169">
        <f>'TRA TECH'!$Q$1</f>
        <v>2020</v>
      </c>
      <c r="G169" t="str">
        <f t="shared" si="16"/>
        <v>TRABDS</v>
      </c>
      <c r="H169" t="str">
        <f>'TRA TECH'!$J206</f>
        <v>TRAFRECSHPHEVDSL20</v>
      </c>
      <c r="I169" t="str">
        <f>'TRA TECH'!$H206</f>
        <v>TRABDS</v>
      </c>
      <c r="K169" t="str">
        <f t="shared" si="17"/>
        <v>TRANOX</v>
      </c>
      <c r="L169" s="313">
        <f>_xlfn.IFNA(_xlfn.XLOOKUP(_xlfn.XLOOKUP(LEFT(H169,LEN(H169)-2),TRA_Mapping!$C:$C,TRA_Mapping!$B:$B),TRA_Pollutants!$B:$B,TRA_Pollutants!$L:$L)*_xlfn.XLOOKUP(_xlfn.XLOOKUP(LEFT(H169,LEN(H169)-2),TRA_Mapping!$C:$C,TRA_Mapping!$B:$B),TRA_Pollutants!$B:$B,TRA_Pollutants!$E:$E),0)</f>
        <v>0.11563619679815232</v>
      </c>
      <c r="Q169" t="s">
        <v>1922</v>
      </c>
      <c r="R169">
        <f>'TRA TECH'!$Q$1</f>
        <v>2020</v>
      </c>
      <c r="S169" t="str">
        <f t="shared" si="18"/>
        <v>TRABDS</v>
      </c>
      <c r="T169" t="str">
        <f>'TRA TECH'!$J206</f>
        <v>TRAFRECSHPHEVDSL20</v>
      </c>
      <c r="U169" t="str">
        <f>'TRA TECH'!$H206</f>
        <v>TRABDS</v>
      </c>
      <c r="W169" t="str">
        <f t="shared" si="19"/>
        <v>TRASO2</v>
      </c>
      <c r="X169" s="313">
        <f>_xlfn.IFNA(_xlfn.XLOOKUP(_xlfn.XLOOKUP(LEFT(T169,LEN(T169)-2),TRA_Mapping!$C:$C,TRA_Mapping!$B:$B),TRA_Pollutants!$B:$B,TRA_Pollutants!U:U)*_xlfn.XLOOKUP(_xlfn.XLOOKUP(LEFT(T169,LEN(T169)-2),TRA_Mapping!$C:$C,TRA_Mapping!$B:$B),TRA_Pollutants!$B:$B,TRA_Pollutants!$E:$E),0)</f>
        <v>6.4307712337191678E-4</v>
      </c>
      <c r="AC169" t="s">
        <v>1922</v>
      </c>
      <c r="AD169">
        <f>'TRA TECH'!$Q$1</f>
        <v>2020</v>
      </c>
      <c r="AE169" t="str">
        <f t="shared" si="20"/>
        <v>TRABDS</v>
      </c>
      <c r="AF169" t="str">
        <f>'TRA TECH'!$J206</f>
        <v>TRAFRECSHPHEVDSL20</v>
      </c>
      <c r="AG169" t="str">
        <f>'TRA TECH'!$H206</f>
        <v>TRABDS</v>
      </c>
      <c r="AI169" t="str">
        <f t="shared" si="21"/>
        <v>TRAPM25</v>
      </c>
      <c r="AJ169" s="313">
        <f>_xlfn.XLOOKUP(_xlfn.XLOOKUP(LEFT(AF169,LEN(AF169)-2),TRA_Mapping!$C:$C,TRA_Mapping!$B:$B),TRA_Pollutants!$B:$B,TRA_Pollutants!AD:AD)*_xlfn.XLOOKUP(_xlfn.XLOOKUP(LEFT(AF169,LEN(AF169)-2),TRA_Mapping!$C:$C,TRA_Mapping!$B:$B),TRA_Pollutants!$B:$B,TRA_Pollutants!$E:$E)</f>
        <v>9.521785251348034E-3</v>
      </c>
      <c r="AO169" t="s">
        <v>1922</v>
      </c>
      <c r="AP169">
        <f>'TRA TECH'!$Q$1</f>
        <v>2020</v>
      </c>
      <c r="AQ169" t="str">
        <f t="shared" si="22"/>
        <v>TRABDS</v>
      </c>
      <c r="AR169" t="str">
        <f>'TRA TECH'!$J206</f>
        <v>TRAFRECSHPHEVDSL20</v>
      </c>
      <c r="AS169" t="str">
        <f>'TRA TECH'!$H206</f>
        <v>TRABDS</v>
      </c>
      <c r="AU169" t="str">
        <f t="shared" si="23"/>
        <v>TRAPM10</v>
      </c>
      <c r="AV169" s="313">
        <f>_xlfn.XLOOKUP(_xlfn.XLOOKUP(LEFT(AR169,LEN(AR169)-2),TRA_Mapping!$C:$C,TRA_Mapping!$B:$B),TRA_Pollutants!$B:$B,TRA_Pollutants!AM:AM)*_xlfn.XLOOKUP(_xlfn.XLOOKUP(LEFT(AR169,LEN(AR169)-2),TRA_Mapping!$C:$C,TRA_Mapping!$B:$B),TRA_Pollutants!$B:$B,TRA_Pollutants!$E:$E)</f>
        <v>3.7795504479765838E-3</v>
      </c>
    </row>
    <row r="170" spans="5:48">
      <c r="E170" t="s">
        <v>1922</v>
      </c>
      <c r="F170">
        <f>'TRA TECH'!$Q$1</f>
        <v>2020</v>
      </c>
      <c r="G170" t="str">
        <f t="shared" si="16"/>
        <v>TRABAF</v>
      </c>
      <c r="H170" t="str">
        <f>'TRA TECH'!$J207</f>
        <v>TRAFRECSHPHEVDSL20</v>
      </c>
      <c r="I170" t="str">
        <f>'TRA TECH'!$H207</f>
        <v>TRABAF</v>
      </c>
      <c r="K170" t="str">
        <f t="shared" si="17"/>
        <v>TRANOX</v>
      </c>
      <c r="L170" s="313">
        <f>_xlfn.IFNA(_xlfn.XLOOKUP(_xlfn.XLOOKUP(LEFT(H170,LEN(H170)-2),TRA_Mapping!$C:$C,TRA_Mapping!$B:$B),TRA_Pollutants!$B:$B,TRA_Pollutants!$L:$L)*_xlfn.XLOOKUP(_xlfn.XLOOKUP(LEFT(H170,LEN(H170)-2),TRA_Mapping!$C:$C,TRA_Mapping!$B:$B),TRA_Pollutants!$B:$B,TRA_Pollutants!$E:$E),0)</f>
        <v>0.11563619679815232</v>
      </c>
      <c r="Q170" t="s">
        <v>1922</v>
      </c>
      <c r="R170">
        <f>'TRA TECH'!$Q$1</f>
        <v>2020</v>
      </c>
      <c r="S170" t="str">
        <f t="shared" si="18"/>
        <v>TRABAF</v>
      </c>
      <c r="T170" t="str">
        <f>'TRA TECH'!$J207</f>
        <v>TRAFRECSHPHEVDSL20</v>
      </c>
      <c r="U170" t="str">
        <f>'TRA TECH'!$H207</f>
        <v>TRABAF</v>
      </c>
      <c r="W170" t="str">
        <f t="shared" si="19"/>
        <v>TRASO2</v>
      </c>
      <c r="X170" s="313">
        <f>_xlfn.IFNA(_xlfn.XLOOKUP(_xlfn.XLOOKUP(LEFT(T170,LEN(T170)-2),TRA_Mapping!$C:$C,TRA_Mapping!$B:$B),TRA_Pollutants!$B:$B,TRA_Pollutants!U:U)*_xlfn.XLOOKUP(_xlfn.XLOOKUP(LEFT(T170,LEN(T170)-2),TRA_Mapping!$C:$C,TRA_Mapping!$B:$B),TRA_Pollutants!$B:$B,TRA_Pollutants!$E:$E),0)</f>
        <v>6.4307712337191678E-4</v>
      </c>
      <c r="AC170" t="s">
        <v>1922</v>
      </c>
      <c r="AD170">
        <f>'TRA TECH'!$Q$1</f>
        <v>2020</v>
      </c>
      <c r="AE170" t="str">
        <f t="shared" si="20"/>
        <v>TRABAF</v>
      </c>
      <c r="AF170" t="str">
        <f>'TRA TECH'!$J207</f>
        <v>TRAFRECSHPHEVDSL20</v>
      </c>
      <c r="AG170" t="str">
        <f>'TRA TECH'!$H207</f>
        <v>TRABAF</v>
      </c>
      <c r="AI170" t="str">
        <f t="shared" si="21"/>
        <v>TRAPM25</v>
      </c>
      <c r="AJ170" s="313">
        <f>_xlfn.XLOOKUP(_xlfn.XLOOKUP(LEFT(AF170,LEN(AF170)-2),TRA_Mapping!$C:$C,TRA_Mapping!$B:$B),TRA_Pollutants!$B:$B,TRA_Pollutants!AD:AD)*_xlfn.XLOOKUP(_xlfn.XLOOKUP(LEFT(AF170,LEN(AF170)-2),TRA_Mapping!$C:$C,TRA_Mapping!$B:$B),TRA_Pollutants!$B:$B,TRA_Pollutants!$E:$E)</f>
        <v>9.521785251348034E-3</v>
      </c>
      <c r="AO170" t="s">
        <v>1922</v>
      </c>
      <c r="AP170">
        <f>'TRA TECH'!$Q$1</f>
        <v>2020</v>
      </c>
      <c r="AQ170" t="str">
        <f t="shared" si="22"/>
        <v>TRABAF</v>
      </c>
      <c r="AR170" t="str">
        <f>'TRA TECH'!$J207</f>
        <v>TRAFRECSHPHEVDSL20</v>
      </c>
      <c r="AS170" t="str">
        <f>'TRA TECH'!$H207</f>
        <v>TRABAF</v>
      </c>
      <c r="AU170" t="str">
        <f t="shared" si="23"/>
        <v>TRAPM10</v>
      </c>
      <c r="AV170" s="313">
        <f>_xlfn.XLOOKUP(_xlfn.XLOOKUP(LEFT(AR170,LEN(AR170)-2),TRA_Mapping!$C:$C,TRA_Mapping!$B:$B),TRA_Pollutants!$B:$B,TRA_Pollutants!AM:AM)*_xlfn.XLOOKUP(_xlfn.XLOOKUP(LEFT(AR170,LEN(AR170)-2),TRA_Mapping!$C:$C,TRA_Mapping!$B:$B),TRA_Pollutants!$B:$B,TRA_Pollutants!$E:$E)</f>
        <v>3.7795504479765838E-3</v>
      </c>
    </row>
    <row r="171" spans="5:48">
      <c r="E171" t="s">
        <v>1922</v>
      </c>
      <c r="F171">
        <f>'TRA TECH'!$Q$1</f>
        <v>2020</v>
      </c>
      <c r="G171" t="str">
        <f t="shared" si="16"/>
        <v>TRADSL</v>
      </c>
      <c r="H171" t="str">
        <f>'TRA TECH'!$J212</f>
        <v>TRAPASTBUICEVDSL20</v>
      </c>
      <c r="I171" t="str">
        <f>'TRA TECH'!$H212</f>
        <v>TRADSL</v>
      </c>
      <c r="K171" t="str">
        <f t="shared" si="17"/>
        <v>TRANOX</v>
      </c>
      <c r="L171" s="313">
        <f>_xlfn.IFNA(_xlfn.XLOOKUP(_xlfn.XLOOKUP(LEFT(H171,LEN(H171)-2),TRA_Mapping!$C:$C,TRA_Mapping!$B:$B),TRA_Pollutants!$B:$B,TRA_Pollutants!$L:$L)*_xlfn.XLOOKUP(_xlfn.XLOOKUP(LEFT(H171,LEN(H171)-2),TRA_Mapping!$C:$C,TRA_Mapping!$B:$B),TRA_Pollutants!$B:$B,TRA_Pollutants!$E:$E),0)</f>
        <v>5.7108982459023891E-2</v>
      </c>
      <c r="Q171" t="s">
        <v>1922</v>
      </c>
      <c r="R171">
        <f>'TRA TECH'!$Q$1</f>
        <v>2020</v>
      </c>
      <c r="S171" t="str">
        <f t="shared" si="18"/>
        <v>TRADSL</v>
      </c>
      <c r="T171" t="str">
        <f>'TRA TECH'!$J212</f>
        <v>TRAPASTBUICEVDSL20</v>
      </c>
      <c r="U171" t="str">
        <f>'TRA TECH'!$H212</f>
        <v>TRADSL</v>
      </c>
      <c r="W171" t="str">
        <f t="shared" si="19"/>
        <v>TRASO2</v>
      </c>
      <c r="X171" s="313">
        <f>_xlfn.IFNA(_xlfn.XLOOKUP(_xlfn.XLOOKUP(LEFT(T171,LEN(T171)-2),TRA_Mapping!$C:$C,TRA_Mapping!$B:$B),TRA_Pollutants!$B:$B,TRA_Pollutants!U:U)*_xlfn.XLOOKUP(_xlfn.XLOOKUP(LEFT(T171,LEN(T171)-2),TRA_Mapping!$C:$C,TRA_Mapping!$B:$B),TRA_Pollutants!$B:$B,TRA_Pollutants!$E:$E),0)</f>
        <v>3.522541560978975E-4</v>
      </c>
      <c r="AC171" t="s">
        <v>1922</v>
      </c>
      <c r="AD171">
        <f>'TRA TECH'!$Q$1</f>
        <v>2020</v>
      </c>
      <c r="AE171" t="str">
        <f t="shared" si="20"/>
        <v>TRADSL</v>
      </c>
      <c r="AF171" t="str">
        <f>'TRA TECH'!$J212</f>
        <v>TRAPASTBUICEVDSL20</v>
      </c>
      <c r="AG171" t="str">
        <f>'TRA TECH'!$H212</f>
        <v>TRADSL</v>
      </c>
      <c r="AI171" t="str">
        <f t="shared" si="21"/>
        <v>TRAPM25</v>
      </c>
      <c r="AJ171" s="313">
        <f>_xlfn.XLOOKUP(_xlfn.XLOOKUP(LEFT(AF171,LEN(AF171)-2),TRA_Mapping!$C:$C,TRA_Mapping!$B:$B),TRA_Pollutants!$B:$B,TRA_Pollutants!AD:AD)*_xlfn.XLOOKUP(_xlfn.XLOOKUP(LEFT(AF171,LEN(AF171)-2),TRA_Mapping!$C:$C,TRA_Mapping!$B:$B),TRA_Pollutants!$B:$B,TRA_Pollutants!$E:$E)</f>
        <v>4.7254974182862289E-3</v>
      </c>
      <c r="AO171" t="s">
        <v>1922</v>
      </c>
      <c r="AP171">
        <f>'TRA TECH'!$Q$1</f>
        <v>2020</v>
      </c>
      <c r="AQ171" t="str">
        <f t="shared" si="22"/>
        <v>TRADSL</v>
      </c>
      <c r="AR171" t="str">
        <f>'TRA TECH'!$J212</f>
        <v>TRAPASTBUICEVDSL20</v>
      </c>
      <c r="AS171" t="str">
        <f>'TRA TECH'!$H212</f>
        <v>TRADSL</v>
      </c>
      <c r="AU171" t="str">
        <f t="shared" si="23"/>
        <v>TRAPM10</v>
      </c>
      <c r="AV171" s="313">
        <f>_xlfn.XLOOKUP(_xlfn.XLOOKUP(LEFT(AR171,LEN(AR171)-2),TRA_Mapping!$C:$C,TRA_Mapping!$B:$B),TRA_Pollutants!$B:$B,TRA_Pollutants!AM:AM)*_xlfn.XLOOKUP(_xlfn.XLOOKUP(LEFT(AR171,LEN(AR171)-2),TRA_Mapping!$C:$C,TRA_Mapping!$B:$B),TRA_Pollutants!$B:$B,TRA_Pollutants!$E:$E)</f>
        <v>1.7975340680157006E-3</v>
      </c>
    </row>
    <row r="172" spans="5:48">
      <c r="E172" t="s">
        <v>1922</v>
      </c>
      <c r="F172">
        <f>'TRA TECH'!$Q$1</f>
        <v>2020</v>
      </c>
      <c r="G172" t="str">
        <f t="shared" si="16"/>
        <v>TRARDS</v>
      </c>
      <c r="H172" t="str">
        <f>'TRA TECH'!$J213</f>
        <v>TRAPASTBUICEVDSL20</v>
      </c>
      <c r="I172" t="str">
        <f>'TRA TECH'!$H213</f>
        <v>TRARDS</v>
      </c>
      <c r="K172" t="str">
        <f t="shared" si="17"/>
        <v>TRANOX</v>
      </c>
      <c r="L172" s="313">
        <f>_xlfn.IFNA(_xlfn.XLOOKUP(_xlfn.XLOOKUP(LEFT(H172,LEN(H172)-2),TRA_Mapping!$C:$C,TRA_Mapping!$B:$B),TRA_Pollutants!$B:$B,TRA_Pollutants!$L:$L)*_xlfn.XLOOKUP(_xlfn.XLOOKUP(LEFT(H172,LEN(H172)-2),TRA_Mapping!$C:$C,TRA_Mapping!$B:$B),TRA_Pollutants!$B:$B,TRA_Pollutants!$E:$E),0)</f>
        <v>5.7108982459023891E-2</v>
      </c>
      <c r="Q172" t="s">
        <v>1922</v>
      </c>
      <c r="R172">
        <f>'TRA TECH'!$Q$1</f>
        <v>2020</v>
      </c>
      <c r="S172" t="str">
        <f t="shared" si="18"/>
        <v>TRARDS</v>
      </c>
      <c r="T172" t="str">
        <f>'TRA TECH'!$J213</f>
        <v>TRAPASTBUICEVDSL20</v>
      </c>
      <c r="U172" t="str">
        <f>'TRA TECH'!$H213</f>
        <v>TRARDS</v>
      </c>
      <c r="W172" t="str">
        <f t="shared" si="19"/>
        <v>TRASO2</v>
      </c>
      <c r="X172" s="313">
        <f>_xlfn.IFNA(_xlfn.XLOOKUP(_xlfn.XLOOKUP(LEFT(T172,LEN(T172)-2),TRA_Mapping!$C:$C,TRA_Mapping!$B:$B),TRA_Pollutants!$B:$B,TRA_Pollutants!U:U)*_xlfn.XLOOKUP(_xlfn.XLOOKUP(LEFT(T172,LEN(T172)-2),TRA_Mapping!$C:$C,TRA_Mapping!$B:$B),TRA_Pollutants!$B:$B,TRA_Pollutants!$E:$E),0)</f>
        <v>3.522541560978975E-4</v>
      </c>
      <c r="AC172" t="s">
        <v>1922</v>
      </c>
      <c r="AD172">
        <f>'TRA TECH'!$Q$1</f>
        <v>2020</v>
      </c>
      <c r="AE172" t="str">
        <f t="shared" si="20"/>
        <v>TRARDS</v>
      </c>
      <c r="AF172" t="str">
        <f>'TRA TECH'!$J213</f>
        <v>TRAPASTBUICEVDSL20</v>
      </c>
      <c r="AG172" t="str">
        <f>'TRA TECH'!$H213</f>
        <v>TRARDS</v>
      </c>
      <c r="AI172" t="str">
        <f t="shared" si="21"/>
        <v>TRAPM25</v>
      </c>
      <c r="AJ172" s="313">
        <f>_xlfn.XLOOKUP(_xlfn.XLOOKUP(LEFT(AF172,LEN(AF172)-2),TRA_Mapping!$C:$C,TRA_Mapping!$B:$B),TRA_Pollutants!$B:$B,TRA_Pollutants!AD:AD)*_xlfn.XLOOKUP(_xlfn.XLOOKUP(LEFT(AF172,LEN(AF172)-2),TRA_Mapping!$C:$C,TRA_Mapping!$B:$B),TRA_Pollutants!$B:$B,TRA_Pollutants!$E:$E)</f>
        <v>4.7254974182862289E-3</v>
      </c>
      <c r="AO172" t="s">
        <v>1922</v>
      </c>
      <c r="AP172">
        <f>'TRA TECH'!$Q$1</f>
        <v>2020</v>
      </c>
      <c r="AQ172" t="str">
        <f t="shared" si="22"/>
        <v>TRARDS</v>
      </c>
      <c r="AR172" t="str">
        <f>'TRA TECH'!$J213</f>
        <v>TRAPASTBUICEVDSL20</v>
      </c>
      <c r="AS172" t="str">
        <f>'TRA TECH'!$H213</f>
        <v>TRARDS</v>
      </c>
      <c r="AU172" t="str">
        <f t="shared" si="23"/>
        <v>TRAPM10</v>
      </c>
      <c r="AV172" s="313">
        <f>_xlfn.XLOOKUP(_xlfn.XLOOKUP(LEFT(AR172,LEN(AR172)-2),TRA_Mapping!$C:$C,TRA_Mapping!$B:$B),TRA_Pollutants!$B:$B,TRA_Pollutants!AM:AM)*_xlfn.XLOOKUP(_xlfn.XLOOKUP(LEFT(AR172,LEN(AR172)-2),TRA_Mapping!$C:$C,TRA_Mapping!$B:$B),TRA_Pollutants!$B:$B,TRA_Pollutants!$E:$E)</f>
        <v>1.7975340680157006E-3</v>
      </c>
    </row>
    <row r="173" spans="5:48">
      <c r="E173" t="s">
        <v>1922</v>
      </c>
      <c r="F173">
        <f>'TRA TECH'!$Q$1</f>
        <v>2020</v>
      </c>
      <c r="G173" t="str">
        <f t="shared" si="16"/>
        <v>TRABDS</v>
      </c>
      <c r="H173" t="str">
        <f>'TRA TECH'!$J214</f>
        <v>TRAPASTBUICEVDSL20</v>
      </c>
      <c r="I173" t="str">
        <f>'TRA TECH'!$H214</f>
        <v>TRABDS</v>
      </c>
      <c r="K173" t="str">
        <f t="shared" si="17"/>
        <v>TRANOX</v>
      </c>
      <c r="L173" s="313">
        <f>_xlfn.IFNA(_xlfn.XLOOKUP(_xlfn.XLOOKUP(LEFT(H173,LEN(H173)-2),TRA_Mapping!$C:$C,TRA_Mapping!$B:$B),TRA_Pollutants!$B:$B,TRA_Pollutants!$L:$L)*_xlfn.XLOOKUP(_xlfn.XLOOKUP(LEFT(H173,LEN(H173)-2),TRA_Mapping!$C:$C,TRA_Mapping!$B:$B),TRA_Pollutants!$B:$B,TRA_Pollutants!$E:$E),0)</f>
        <v>5.7108982459023891E-2</v>
      </c>
      <c r="Q173" t="s">
        <v>1922</v>
      </c>
      <c r="R173">
        <f>'TRA TECH'!$Q$1</f>
        <v>2020</v>
      </c>
      <c r="S173" t="str">
        <f t="shared" si="18"/>
        <v>TRABDS</v>
      </c>
      <c r="T173" t="str">
        <f>'TRA TECH'!$J214</f>
        <v>TRAPASTBUICEVDSL20</v>
      </c>
      <c r="U173" t="str">
        <f>'TRA TECH'!$H214</f>
        <v>TRABDS</v>
      </c>
      <c r="W173" t="str">
        <f t="shared" si="19"/>
        <v>TRASO2</v>
      </c>
      <c r="X173" s="313">
        <f>_xlfn.IFNA(_xlfn.XLOOKUP(_xlfn.XLOOKUP(LEFT(T173,LEN(T173)-2),TRA_Mapping!$C:$C,TRA_Mapping!$B:$B),TRA_Pollutants!$B:$B,TRA_Pollutants!U:U)*_xlfn.XLOOKUP(_xlfn.XLOOKUP(LEFT(T173,LEN(T173)-2),TRA_Mapping!$C:$C,TRA_Mapping!$B:$B),TRA_Pollutants!$B:$B,TRA_Pollutants!$E:$E),0)</f>
        <v>3.522541560978975E-4</v>
      </c>
      <c r="AC173" t="s">
        <v>1922</v>
      </c>
      <c r="AD173">
        <f>'TRA TECH'!$Q$1</f>
        <v>2020</v>
      </c>
      <c r="AE173" t="str">
        <f t="shared" si="20"/>
        <v>TRABDS</v>
      </c>
      <c r="AF173" t="str">
        <f>'TRA TECH'!$J214</f>
        <v>TRAPASTBUICEVDSL20</v>
      </c>
      <c r="AG173" t="str">
        <f>'TRA TECH'!$H214</f>
        <v>TRABDS</v>
      </c>
      <c r="AI173" t="str">
        <f t="shared" si="21"/>
        <v>TRAPM25</v>
      </c>
      <c r="AJ173" s="313">
        <f>_xlfn.XLOOKUP(_xlfn.XLOOKUP(LEFT(AF173,LEN(AF173)-2),TRA_Mapping!$C:$C,TRA_Mapping!$B:$B),TRA_Pollutants!$B:$B,TRA_Pollutants!AD:AD)*_xlfn.XLOOKUP(_xlfn.XLOOKUP(LEFT(AF173,LEN(AF173)-2),TRA_Mapping!$C:$C,TRA_Mapping!$B:$B),TRA_Pollutants!$B:$B,TRA_Pollutants!$E:$E)</f>
        <v>4.7254974182862289E-3</v>
      </c>
      <c r="AO173" t="s">
        <v>1922</v>
      </c>
      <c r="AP173">
        <f>'TRA TECH'!$Q$1</f>
        <v>2020</v>
      </c>
      <c r="AQ173" t="str">
        <f t="shared" si="22"/>
        <v>TRABDS</v>
      </c>
      <c r="AR173" t="str">
        <f>'TRA TECH'!$J214</f>
        <v>TRAPASTBUICEVDSL20</v>
      </c>
      <c r="AS173" t="str">
        <f>'TRA TECH'!$H214</f>
        <v>TRABDS</v>
      </c>
      <c r="AU173" t="str">
        <f t="shared" si="23"/>
        <v>TRAPM10</v>
      </c>
      <c r="AV173" s="313">
        <f>_xlfn.XLOOKUP(_xlfn.XLOOKUP(LEFT(AR173,LEN(AR173)-2),TRA_Mapping!$C:$C,TRA_Mapping!$B:$B),TRA_Pollutants!$B:$B,TRA_Pollutants!AM:AM)*_xlfn.XLOOKUP(_xlfn.XLOOKUP(LEFT(AR173,LEN(AR173)-2),TRA_Mapping!$C:$C,TRA_Mapping!$B:$B),TRA_Pollutants!$B:$B,TRA_Pollutants!$E:$E)</f>
        <v>1.7975340680157006E-3</v>
      </c>
    </row>
    <row r="174" spans="5:48">
      <c r="E174" t="s">
        <v>1922</v>
      </c>
      <c r="F174">
        <f>'TRA TECH'!$Q$1</f>
        <v>2020</v>
      </c>
      <c r="G174" t="str">
        <f t="shared" si="16"/>
        <v>TRADSL</v>
      </c>
      <c r="H174" t="str">
        <f>'TRA TECH'!$J215</f>
        <v>TRAPASTBUICEIDSL20</v>
      </c>
      <c r="I174" t="str">
        <f>'TRA TECH'!$H215</f>
        <v>TRADSL</v>
      </c>
      <c r="K174" t="str">
        <f t="shared" si="17"/>
        <v>TRANOX</v>
      </c>
      <c r="L174" s="313">
        <f>_xlfn.IFNA(_xlfn.XLOOKUP(_xlfn.XLOOKUP(LEFT(H174,LEN(H174)-2),TRA_Mapping!$C:$C,TRA_Mapping!$B:$B),TRA_Pollutants!$B:$B,TRA_Pollutants!$L:$L)*_xlfn.XLOOKUP(_xlfn.XLOOKUP(LEFT(H174,LEN(H174)-2),TRA_Mapping!$C:$C,TRA_Mapping!$B:$B),TRA_Pollutants!$B:$B,TRA_Pollutants!$E:$E),0)</f>
        <v>6.3815151382548438E-2</v>
      </c>
      <c r="Q174" t="s">
        <v>1922</v>
      </c>
      <c r="R174">
        <f>'TRA TECH'!$Q$1</f>
        <v>2020</v>
      </c>
      <c r="S174" t="str">
        <f t="shared" si="18"/>
        <v>TRADSL</v>
      </c>
      <c r="T174" t="str">
        <f>'TRA TECH'!$J215</f>
        <v>TRAPASTBUICEIDSL20</v>
      </c>
      <c r="U174" t="str">
        <f>'TRA TECH'!$H215</f>
        <v>TRADSL</v>
      </c>
      <c r="W174" t="str">
        <f t="shared" si="19"/>
        <v>TRASO2</v>
      </c>
      <c r="X174" s="313">
        <f>_xlfn.IFNA(_xlfn.XLOOKUP(_xlfn.XLOOKUP(LEFT(T174,LEN(T174)-2),TRA_Mapping!$C:$C,TRA_Mapping!$B:$B),TRA_Pollutants!$B:$B,TRA_Pollutants!U:U)*_xlfn.XLOOKUP(_xlfn.XLOOKUP(LEFT(T174,LEN(T174)-2),TRA_Mapping!$C:$C,TRA_Mapping!$B:$B),TRA_Pollutants!$B:$B,TRA_Pollutants!$E:$E),0)</f>
        <v>3.936185049812108E-4</v>
      </c>
      <c r="AC174" t="s">
        <v>1922</v>
      </c>
      <c r="AD174">
        <f>'TRA TECH'!$Q$1</f>
        <v>2020</v>
      </c>
      <c r="AE174" t="str">
        <f t="shared" si="20"/>
        <v>TRADSL</v>
      </c>
      <c r="AF174" t="str">
        <f>'TRA TECH'!$J215</f>
        <v>TRAPASTBUICEIDSL20</v>
      </c>
      <c r="AG174" t="str">
        <f>'TRA TECH'!$H215</f>
        <v>TRADSL</v>
      </c>
      <c r="AI174" t="str">
        <f t="shared" si="21"/>
        <v>TRAPM25</v>
      </c>
      <c r="AJ174" s="313">
        <f>_xlfn.XLOOKUP(_xlfn.XLOOKUP(LEFT(AF174,LEN(AF174)-2),TRA_Mapping!$C:$C,TRA_Mapping!$B:$B),TRA_Pollutants!$B:$B,TRA_Pollutants!AD:AD)*_xlfn.XLOOKUP(_xlfn.XLOOKUP(LEFT(AF174,LEN(AF174)-2),TRA_Mapping!$C:$C,TRA_Mapping!$B:$B),TRA_Pollutants!$B:$B,TRA_Pollutants!$E:$E)</f>
        <v>5.2804010879050033E-3</v>
      </c>
      <c r="AO174" t="s">
        <v>1922</v>
      </c>
      <c r="AP174">
        <f>'TRA TECH'!$Q$1</f>
        <v>2020</v>
      </c>
      <c r="AQ174" t="str">
        <f t="shared" si="22"/>
        <v>TRADSL</v>
      </c>
      <c r="AR174" t="str">
        <f>'TRA TECH'!$J215</f>
        <v>TRAPASTBUICEIDSL20</v>
      </c>
      <c r="AS174" t="str">
        <f>'TRA TECH'!$H215</f>
        <v>TRADSL</v>
      </c>
      <c r="AU174" t="str">
        <f t="shared" si="23"/>
        <v>TRAPM10</v>
      </c>
      <c r="AV174" s="313">
        <f>_xlfn.XLOOKUP(_xlfn.XLOOKUP(LEFT(AR174,LEN(AR174)-2),TRA_Mapping!$C:$C,TRA_Mapping!$B:$B),TRA_Pollutants!$B:$B,TRA_Pollutants!AM:AM)*_xlfn.XLOOKUP(_xlfn.XLOOKUP(LEFT(AR174,LEN(AR174)-2),TRA_Mapping!$C:$C,TRA_Mapping!$B:$B),TRA_Pollutants!$B:$B,TRA_Pollutants!$E:$E)</f>
        <v>2.0086141220956835E-3</v>
      </c>
    </row>
    <row r="175" spans="5:48">
      <c r="E175" t="s">
        <v>1922</v>
      </c>
      <c r="F175">
        <f>'TRA TECH'!$Q$1</f>
        <v>2020</v>
      </c>
      <c r="G175" t="str">
        <f t="shared" si="16"/>
        <v>TRARDS</v>
      </c>
      <c r="H175" t="str">
        <f>'TRA TECH'!$J216</f>
        <v>TRAPASTBUICEIDSL20</v>
      </c>
      <c r="I175" t="str">
        <f>'TRA TECH'!$H216</f>
        <v>TRARDS</v>
      </c>
      <c r="K175" t="str">
        <f t="shared" si="17"/>
        <v>TRANOX</v>
      </c>
      <c r="L175" s="313">
        <f>_xlfn.IFNA(_xlfn.XLOOKUP(_xlfn.XLOOKUP(LEFT(H175,LEN(H175)-2),TRA_Mapping!$C:$C,TRA_Mapping!$B:$B),TRA_Pollutants!$B:$B,TRA_Pollutants!$L:$L)*_xlfn.XLOOKUP(_xlfn.XLOOKUP(LEFT(H175,LEN(H175)-2),TRA_Mapping!$C:$C,TRA_Mapping!$B:$B),TRA_Pollutants!$B:$B,TRA_Pollutants!$E:$E),0)</f>
        <v>6.3815151382548438E-2</v>
      </c>
      <c r="Q175" t="s">
        <v>1922</v>
      </c>
      <c r="R175">
        <f>'TRA TECH'!$Q$1</f>
        <v>2020</v>
      </c>
      <c r="S175" t="str">
        <f t="shared" si="18"/>
        <v>TRARDS</v>
      </c>
      <c r="T175" t="str">
        <f>'TRA TECH'!$J216</f>
        <v>TRAPASTBUICEIDSL20</v>
      </c>
      <c r="U175" t="str">
        <f>'TRA TECH'!$H216</f>
        <v>TRARDS</v>
      </c>
      <c r="W175" t="str">
        <f t="shared" si="19"/>
        <v>TRASO2</v>
      </c>
      <c r="X175" s="313">
        <f>_xlfn.IFNA(_xlfn.XLOOKUP(_xlfn.XLOOKUP(LEFT(T175,LEN(T175)-2),TRA_Mapping!$C:$C,TRA_Mapping!$B:$B),TRA_Pollutants!$B:$B,TRA_Pollutants!U:U)*_xlfn.XLOOKUP(_xlfn.XLOOKUP(LEFT(T175,LEN(T175)-2),TRA_Mapping!$C:$C,TRA_Mapping!$B:$B),TRA_Pollutants!$B:$B,TRA_Pollutants!$E:$E),0)</f>
        <v>3.936185049812108E-4</v>
      </c>
      <c r="AC175" t="s">
        <v>1922</v>
      </c>
      <c r="AD175">
        <f>'TRA TECH'!$Q$1</f>
        <v>2020</v>
      </c>
      <c r="AE175" t="str">
        <f t="shared" si="20"/>
        <v>TRARDS</v>
      </c>
      <c r="AF175" t="str">
        <f>'TRA TECH'!$J216</f>
        <v>TRAPASTBUICEIDSL20</v>
      </c>
      <c r="AG175" t="str">
        <f>'TRA TECH'!$H216</f>
        <v>TRARDS</v>
      </c>
      <c r="AI175" t="str">
        <f t="shared" si="21"/>
        <v>TRAPM25</v>
      </c>
      <c r="AJ175" s="313">
        <f>_xlfn.XLOOKUP(_xlfn.XLOOKUP(LEFT(AF175,LEN(AF175)-2),TRA_Mapping!$C:$C,TRA_Mapping!$B:$B),TRA_Pollutants!$B:$B,TRA_Pollutants!AD:AD)*_xlfn.XLOOKUP(_xlfn.XLOOKUP(LEFT(AF175,LEN(AF175)-2),TRA_Mapping!$C:$C,TRA_Mapping!$B:$B),TRA_Pollutants!$B:$B,TRA_Pollutants!$E:$E)</f>
        <v>5.2804010879050033E-3</v>
      </c>
      <c r="AO175" t="s">
        <v>1922</v>
      </c>
      <c r="AP175">
        <f>'TRA TECH'!$Q$1</f>
        <v>2020</v>
      </c>
      <c r="AQ175" t="str">
        <f t="shared" si="22"/>
        <v>TRARDS</v>
      </c>
      <c r="AR175" t="str">
        <f>'TRA TECH'!$J216</f>
        <v>TRAPASTBUICEIDSL20</v>
      </c>
      <c r="AS175" t="str">
        <f>'TRA TECH'!$H216</f>
        <v>TRARDS</v>
      </c>
      <c r="AU175" t="str">
        <f t="shared" si="23"/>
        <v>TRAPM10</v>
      </c>
      <c r="AV175" s="313">
        <f>_xlfn.XLOOKUP(_xlfn.XLOOKUP(LEFT(AR175,LEN(AR175)-2),TRA_Mapping!$C:$C,TRA_Mapping!$B:$B),TRA_Pollutants!$B:$B,TRA_Pollutants!AM:AM)*_xlfn.XLOOKUP(_xlfn.XLOOKUP(LEFT(AR175,LEN(AR175)-2),TRA_Mapping!$C:$C,TRA_Mapping!$B:$B),TRA_Pollutants!$B:$B,TRA_Pollutants!$E:$E)</f>
        <v>2.0086141220956835E-3</v>
      </c>
    </row>
    <row r="176" spans="5:48">
      <c r="E176" t="s">
        <v>1922</v>
      </c>
      <c r="F176">
        <f>'TRA TECH'!$Q$1</f>
        <v>2020</v>
      </c>
      <c r="G176" t="str">
        <f t="shared" si="16"/>
        <v>TRABDS</v>
      </c>
      <c r="H176" t="str">
        <f>'TRA TECH'!$J217</f>
        <v>TRAPASTBUICEIDSL20</v>
      </c>
      <c r="I176" t="str">
        <f>'TRA TECH'!$H217</f>
        <v>TRABDS</v>
      </c>
      <c r="K176" t="str">
        <f t="shared" si="17"/>
        <v>TRANOX</v>
      </c>
      <c r="L176" s="313">
        <f>_xlfn.IFNA(_xlfn.XLOOKUP(_xlfn.XLOOKUP(LEFT(H176,LEN(H176)-2),TRA_Mapping!$C:$C,TRA_Mapping!$B:$B),TRA_Pollutants!$B:$B,TRA_Pollutants!$L:$L)*_xlfn.XLOOKUP(_xlfn.XLOOKUP(LEFT(H176,LEN(H176)-2),TRA_Mapping!$C:$C,TRA_Mapping!$B:$B),TRA_Pollutants!$B:$B,TRA_Pollutants!$E:$E),0)</f>
        <v>6.3815151382548438E-2</v>
      </c>
      <c r="Q176" t="s">
        <v>1922</v>
      </c>
      <c r="R176">
        <f>'TRA TECH'!$Q$1</f>
        <v>2020</v>
      </c>
      <c r="S176" t="str">
        <f t="shared" si="18"/>
        <v>TRABDS</v>
      </c>
      <c r="T176" t="str">
        <f>'TRA TECH'!$J217</f>
        <v>TRAPASTBUICEIDSL20</v>
      </c>
      <c r="U176" t="str">
        <f>'TRA TECH'!$H217</f>
        <v>TRABDS</v>
      </c>
      <c r="W176" t="str">
        <f t="shared" si="19"/>
        <v>TRASO2</v>
      </c>
      <c r="X176" s="313">
        <f>_xlfn.IFNA(_xlfn.XLOOKUP(_xlfn.XLOOKUP(LEFT(T176,LEN(T176)-2),TRA_Mapping!$C:$C,TRA_Mapping!$B:$B),TRA_Pollutants!$B:$B,TRA_Pollutants!U:U)*_xlfn.XLOOKUP(_xlfn.XLOOKUP(LEFT(T176,LEN(T176)-2),TRA_Mapping!$C:$C,TRA_Mapping!$B:$B),TRA_Pollutants!$B:$B,TRA_Pollutants!$E:$E),0)</f>
        <v>3.936185049812108E-4</v>
      </c>
      <c r="AC176" t="s">
        <v>1922</v>
      </c>
      <c r="AD176">
        <f>'TRA TECH'!$Q$1</f>
        <v>2020</v>
      </c>
      <c r="AE176" t="str">
        <f t="shared" si="20"/>
        <v>TRABDS</v>
      </c>
      <c r="AF176" t="str">
        <f>'TRA TECH'!$J217</f>
        <v>TRAPASTBUICEIDSL20</v>
      </c>
      <c r="AG176" t="str">
        <f>'TRA TECH'!$H217</f>
        <v>TRABDS</v>
      </c>
      <c r="AI176" t="str">
        <f t="shared" si="21"/>
        <v>TRAPM25</v>
      </c>
      <c r="AJ176" s="313">
        <f>_xlfn.XLOOKUP(_xlfn.XLOOKUP(LEFT(AF176,LEN(AF176)-2),TRA_Mapping!$C:$C,TRA_Mapping!$B:$B),TRA_Pollutants!$B:$B,TRA_Pollutants!AD:AD)*_xlfn.XLOOKUP(_xlfn.XLOOKUP(LEFT(AF176,LEN(AF176)-2),TRA_Mapping!$C:$C,TRA_Mapping!$B:$B),TRA_Pollutants!$B:$B,TRA_Pollutants!$E:$E)</f>
        <v>5.2804010879050033E-3</v>
      </c>
      <c r="AO176" t="s">
        <v>1922</v>
      </c>
      <c r="AP176">
        <f>'TRA TECH'!$Q$1</f>
        <v>2020</v>
      </c>
      <c r="AQ176" t="str">
        <f t="shared" si="22"/>
        <v>TRABDS</v>
      </c>
      <c r="AR176" t="str">
        <f>'TRA TECH'!$J217</f>
        <v>TRAPASTBUICEIDSL20</v>
      </c>
      <c r="AS176" t="str">
        <f>'TRA TECH'!$H217</f>
        <v>TRABDS</v>
      </c>
      <c r="AU176" t="str">
        <f t="shared" si="23"/>
        <v>TRAPM10</v>
      </c>
      <c r="AV176" s="313">
        <f>_xlfn.XLOOKUP(_xlfn.XLOOKUP(LEFT(AR176,LEN(AR176)-2),TRA_Mapping!$C:$C,TRA_Mapping!$B:$B),TRA_Pollutants!$B:$B,TRA_Pollutants!AM:AM)*_xlfn.XLOOKUP(_xlfn.XLOOKUP(LEFT(AR176,LEN(AR176)-2),TRA_Mapping!$C:$C,TRA_Mapping!$B:$B),TRA_Pollutants!$B:$B,TRA_Pollutants!$E:$E)</f>
        <v>2.0086141220956835E-3</v>
      </c>
    </row>
    <row r="177" spans="5:48">
      <c r="E177" t="s">
        <v>1922</v>
      </c>
      <c r="F177">
        <f>'TRA TECH'!$Q$1</f>
        <v>2020</v>
      </c>
      <c r="G177" t="str">
        <f t="shared" si="16"/>
        <v>TRADSL</v>
      </c>
      <c r="H177" t="str">
        <f>'TRA TECH'!$J218</f>
        <v>TRAPASTBUHEVPDSL20</v>
      </c>
      <c r="I177" t="str">
        <f>'TRA TECH'!$H218</f>
        <v>TRADSL</v>
      </c>
      <c r="K177" t="str">
        <f t="shared" si="17"/>
        <v>TRANOX</v>
      </c>
      <c r="L177" s="313">
        <f>_xlfn.IFNA(_xlfn.XLOOKUP(_xlfn.XLOOKUP(LEFT(H177,LEN(H177)-2),TRA_Mapping!$C:$C,TRA_Mapping!$B:$B),TRA_Pollutants!$B:$B,TRA_Pollutants!$L:$L)*_xlfn.XLOOKUP(_xlfn.XLOOKUP(LEFT(H177,LEN(H177)-2),TRA_Mapping!$C:$C,TRA_Mapping!$B:$B),TRA_Pollutants!$B:$B,TRA_Pollutants!$E:$E),0)</f>
        <v>8.7971988026076489E-2</v>
      </c>
      <c r="Q177" t="s">
        <v>1922</v>
      </c>
      <c r="R177">
        <f>'TRA TECH'!$Q$1</f>
        <v>2020</v>
      </c>
      <c r="S177" t="str">
        <f t="shared" si="18"/>
        <v>TRADSL</v>
      </c>
      <c r="T177" t="str">
        <f>'TRA TECH'!$J218</f>
        <v>TRAPASTBUHEVPDSL20</v>
      </c>
      <c r="U177" t="str">
        <f>'TRA TECH'!$H218</f>
        <v>TRADSL</v>
      </c>
      <c r="W177" t="str">
        <f t="shared" si="19"/>
        <v>TRASO2</v>
      </c>
      <c r="X177" s="313">
        <f>_xlfn.IFNA(_xlfn.XLOOKUP(_xlfn.XLOOKUP(LEFT(T177,LEN(T177)-2),TRA_Mapping!$C:$C,TRA_Mapping!$B:$B),TRA_Pollutants!$B:$B,TRA_Pollutants!U:U)*_xlfn.XLOOKUP(_xlfn.XLOOKUP(LEFT(T177,LEN(T177)-2),TRA_Mapping!$C:$C,TRA_Mapping!$B:$B),TRA_Pollutants!$B:$B,TRA_Pollutants!$E:$E),0)</f>
        <v>5.4262039119002672E-4</v>
      </c>
      <c r="AC177" t="s">
        <v>1922</v>
      </c>
      <c r="AD177">
        <f>'TRA TECH'!$Q$1</f>
        <v>2020</v>
      </c>
      <c r="AE177" t="str">
        <f t="shared" si="20"/>
        <v>TRADSL</v>
      </c>
      <c r="AF177" t="str">
        <f>'TRA TECH'!$J218</f>
        <v>TRAPASTBUHEVPDSL20</v>
      </c>
      <c r="AG177" t="str">
        <f>'TRA TECH'!$H218</f>
        <v>TRADSL</v>
      </c>
      <c r="AI177" t="str">
        <f t="shared" si="21"/>
        <v>TRAPM25</v>
      </c>
      <c r="AJ177" s="313">
        <f>_xlfn.XLOOKUP(_xlfn.XLOOKUP(LEFT(AF177,LEN(AF177)-2),TRA_Mapping!$C:$C,TRA_Mapping!$B:$B),TRA_Pollutants!$B:$B,TRA_Pollutants!AD:AD)*_xlfn.XLOOKUP(_xlfn.XLOOKUP(LEFT(AF177,LEN(AF177)-2),TRA_Mapping!$C:$C,TRA_Mapping!$B:$B),TRA_Pollutants!$B:$B,TRA_Pollutants!$E:$E)</f>
        <v>7.2792647390803617E-3</v>
      </c>
      <c r="AO177" t="s">
        <v>1922</v>
      </c>
      <c r="AP177">
        <f>'TRA TECH'!$Q$1</f>
        <v>2020</v>
      </c>
      <c r="AQ177" t="str">
        <f t="shared" si="22"/>
        <v>TRADSL</v>
      </c>
      <c r="AR177" t="str">
        <f>'TRA TECH'!$J218</f>
        <v>TRAPASTBUHEVPDSL20</v>
      </c>
      <c r="AS177" t="str">
        <f>'TRA TECH'!$H218</f>
        <v>TRADSL</v>
      </c>
      <c r="AU177" t="str">
        <f t="shared" si="23"/>
        <v>TRAPM10</v>
      </c>
      <c r="AV177" s="313">
        <f>_xlfn.XLOOKUP(_xlfn.XLOOKUP(LEFT(AR177,LEN(AR177)-2),TRA_Mapping!$C:$C,TRA_Mapping!$B:$B),TRA_Pollutants!$B:$B,TRA_Pollutants!AM:AM)*_xlfn.XLOOKUP(_xlfn.XLOOKUP(LEFT(AR177,LEN(AR177)-2),TRA_Mapping!$C:$C,TRA_Mapping!$B:$B),TRA_Pollutants!$B:$B,TRA_Pollutants!$E:$E)</f>
        <v>2.7689627568028043E-3</v>
      </c>
    </row>
    <row r="178" spans="5:48">
      <c r="E178" t="s">
        <v>1922</v>
      </c>
      <c r="F178">
        <f>'TRA TECH'!$Q$1</f>
        <v>2020</v>
      </c>
      <c r="G178" t="str">
        <f t="shared" si="16"/>
        <v>TRARDS</v>
      </c>
      <c r="H178" t="str">
        <f>'TRA TECH'!$J219</f>
        <v>TRAPASTBUHEVPDSL20</v>
      </c>
      <c r="I178" t="str">
        <f>'TRA TECH'!$H219</f>
        <v>TRARDS</v>
      </c>
      <c r="K178" t="str">
        <f t="shared" si="17"/>
        <v>TRANOX</v>
      </c>
      <c r="L178" s="313">
        <f>_xlfn.IFNA(_xlfn.XLOOKUP(_xlfn.XLOOKUP(LEFT(H178,LEN(H178)-2),TRA_Mapping!$C:$C,TRA_Mapping!$B:$B),TRA_Pollutants!$B:$B,TRA_Pollutants!$L:$L)*_xlfn.XLOOKUP(_xlfn.XLOOKUP(LEFT(H178,LEN(H178)-2),TRA_Mapping!$C:$C,TRA_Mapping!$B:$B),TRA_Pollutants!$B:$B,TRA_Pollutants!$E:$E),0)</f>
        <v>8.7971988026076489E-2</v>
      </c>
      <c r="Q178" t="s">
        <v>1922</v>
      </c>
      <c r="R178">
        <f>'TRA TECH'!$Q$1</f>
        <v>2020</v>
      </c>
      <c r="S178" t="str">
        <f t="shared" si="18"/>
        <v>TRARDS</v>
      </c>
      <c r="T178" t="str">
        <f>'TRA TECH'!$J219</f>
        <v>TRAPASTBUHEVPDSL20</v>
      </c>
      <c r="U178" t="str">
        <f>'TRA TECH'!$H219</f>
        <v>TRARDS</v>
      </c>
      <c r="W178" t="str">
        <f t="shared" si="19"/>
        <v>TRASO2</v>
      </c>
      <c r="X178" s="313">
        <f>_xlfn.IFNA(_xlfn.XLOOKUP(_xlfn.XLOOKUP(LEFT(T178,LEN(T178)-2),TRA_Mapping!$C:$C,TRA_Mapping!$B:$B),TRA_Pollutants!$B:$B,TRA_Pollutants!U:U)*_xlfn.XLOOKUP(_xlfn.XLOOKUP(LEFT(T178,LEN(T178)-2),TRA_Mapping!$C:$C,TRA_Mapping!$B:$B),TRA_Pollutants!$B:$B,TRA_Pollutants!$E:$E),0)</f>
        <v>5.4262039119002672E-4</v>
      </c>
      <c r="AC178" t="s">
        <v>1922</v>
      </c>
      <c r="AD178">
        <f>'TRA TECH'!$Q$1</f>
        <v>2020</v>
      </c>
      <c r="AE178" t="str">
        <f t="shared" si="20"/>
        <v>TRARDS</v>
      </c>
      <c r="AF178" t="str">
        <f>'TRA TECH'!$J219</f>
        <v>TRAPASTBUHEVPDSL20</v>
      </c>
      <c r="AG178" t="str">
        <f>'TRA TECH'!$H219</f>
        <v>TRARDS</v>
      </c>
      <c r="AI178" t="str">
        <f t="shared" si="21"/>
        <v>TRAPM25</v>
      </c>
      <c r="AJ178" s="313">
        <f>_xlfn.XLOOKUP(_xlfn.XLOOKUP(LEFT(AF178,LEN(AF178)-2),TRA_Mapping!$C:$C,TRA_Mapping!$B:$B),TRA_Pollutants!$B:$B,TRA_Pollutants!AD:AD)*_xlfn.XLOOKUP(_xlfn.XLOOKUP(LEFT(AF178,LEN(AF178)-2),TRA_Mapping!$C:$C,TRA_Mapping!$B:$B),TRA_Pollutants!$B:$B,TRA_Pollutants!$E:$E)</f>
        <v>7.2792647390803617E-3</v>
      </c>
      <c r="AO178" t="s">
        <v>1922</v>
      </c>
      <c r="AP178">
        <f>'TRA TECH'!$Q$1</f>
        <v>2020</v>
      </c>
      <c r="AQ178" t="str">
        <f t="shared" si="22"/>
        <v>TRARDS</v>
      </c>
      <c r="AR178" t="str">
        <f>'TRA TECH'!$J219</f>
        <v>TRAPASTBUHEVPDSL20</v>
      </c>
      <c r="AS178" t="str">
        <f>'TRA TECH'!$H219</f>
        <v>TRARDS</v>
      </c>
      <c r="AU178" t="str">
        <f t="shared" si="23"/>
        <v>TRAPM10</v>
      </c>
      <c r="AV178" s="313">
        <f>_xlfn.XLOOKUP(_xlfn.XLOOKUP(LEFT(AR178,LEN(AR178)-2),TRA_Mapping!$C:$C,TRA_Mapping!$B:$B),TRA_Pollutants!$B:$B,TRA_Pollutants!AM:AM)*_xlfn.XLOOKUP(_xlfn.XLOOKUP(LEFT(AR178,LEN(AR178)-2),TRA_Mapping!$C:$C,TRA_Mapping!$B:$B),TRA_Pollutants!$B:$B,TRA_Pollutants!$E:$E)</f>
        <v>2.7689627568028043E-3</v>
      </c>
    </row>
    <row r="179" spans="5:48">
      <c r="E179" t="s">
        <v>1922</v>
      </c>
      <c r="F179">
        <f>'TRA TECH'!$Q$1</f>
        <v>2020</v>
      </c>
      <c r="G179" t="str">
        <f t="shared" si="16"/>
        <v>TRABDS</v>
      </c>
      <c r="H179" t="str">
        <f>'TRA TECH'!$J220</f>
        <v>TRAPASTBUHEVPDSL20</v>
      </c>
      <c r="I179" t="str">
        <f>'TRA TECH'!$H220</f>
        <v>TRABDS</v>
      </c>
      <c r="K179" t="str">
        <f t="shared" si="17"/>
        <v>TRANOX</v>
      </c>
      <c r="L179" s="313">
        <f>_xlfn.IFNA(_xlfn.XLOOKUP(_xlfn.XLOOKUP(LEFT(H179,LEN(H179)-2),TRA_Mapping!$C:$C,TRA_Mapping!$B:$B),TRA_Pollutants!$B:$B,TRA_Pollutants!$L:$L)*_xlfn.XLOOKUP(_xlfn.XLOOKUP(LEFT(H179,LEN(H179)-2),TRA_Mapping!$C:$C,TRA_Mapping!$B:$B),TRA_Pollutants!$B:$B,TRA_Pollutants!$E:$E),0)</f>
        <v>8.7971988026076489E-2</v>
      </c>
      <c r="Q179" t="s">
        <v>1922</v>
      </c>
      <c r="R179">
        <f>'TRA TECH'!$Q$1</f>
        <v>2020</v>
      </c>
      <c r="S179" t="str">
        <f t="shared" si="18"/>
        <v>TRABDS</v>
      </c>
      <c r="T179" t="str">
        <f>'TRA TECH'!$J220</f>
        <v>TRAPASTBUHEVPDSL20</v>
      </c>
      <c r="U179" t="str">
        <f>'TRA TECH'!$H220</f>
        <v>TRABDS</v>
      </c>
      <c r="W179" t="str">
        <f t="shared" si="19"/>
        <v>TRASO2</v>
      </c>
      <c r="X179" s="313">
        <f>_xlfn.IFNA(_xlfn.XLOOKUP(_xlfn.XLOOKUP(LEFT(T179,LEN(T179)-2),TRA_Mapping!$C:$C,TRA_Mapping!$B:$B),TRA_Pollutants!$B:$B,TRA_Pollutants!U:U)*_xlfn.XLOOKUP(_xlfn.XLOOKUP(LEFT(T179,LEN(T179)-2),TRA_Mapping!$C:$C,TRA_Mapping!$B:$B),TRA_Pollutants!$B:$B,TRA_Pollutants!$E:$E),0)</f>
        <v>5.4262039119002672E-4</v>
      </c>
      <c r="AC179" t="s">
        <v>1922</v>
      </c>
      <c r="AD179">
        <f>'TRA TECH'!$Q$1</f>
        <v>2020</v>
      </c>
      <c r="AE179" t="str">
        <f t="shared" si="20"/>
        <v>TRABDS</v>
      </c>
      <c r="AF179" t="str">
        <f>'TRA TECH'!$J220</f>
        <v>TRAPASTBUHEVPDSL20</v>
      </c>
      <c r="AG179" t="str">
        <f>'TRA TECH'!$H220</f>
        <v>TRABDS</v>
      </c>
      <c r="AI179" t="str">
        <f t="shared" si="21"/>
        <v>TRAPM25</v>
      </c>
      <c r="AJ179" s="313">
        <f>_xlfn.XLOOKUP(_xlfn.XLOOKUP(LEFT(AF179,LEN(AF179)-2),TRA_Mapping!$C:$C,TRA_Mapping!$B:$B),TRA_Pollutants!$B:$B,TRA_Pollutants!AD:AD)*_xlfn.XLOOKUP(_xlfn.XLOOKUP(LEFT(AF179,LEN(AF179)-2),TRA_Mapping!$C:$C,TRA_Mapping!$B:$B),TRA_Pollutants!$B:$B,TRA_Pollutants!$E:$E)</f>
        <v>7.2792647390803617E-3</v>
      </c>
      <c r="AO179" t="s">
        <v>1922</v>
      </c>
      <c r="AP179">
        <f>'TRA TECH'!$Q$1</f>
        <v>2020</v>
      </c>
      <c r="AQ179" t="str">
        <f t="shared" si="22"/>
        <v>TRABDS</v>
      </c>
      <c r="AR179" t="str">
        <f>'TRA TECH'!$J220</f>
        <v>TRAPASTBUHEVPDSL20</v>
      </c>
      <c r="AS179" t="str">
        <f>'TRA TECH'!$H220</f>
        <v>TRABDS</v>
      </c>
      <c r="AU179" t="str">
        <f t="shared" si="23"/>
        <v>TRAPM10</v>
      </c>
      <c r="AV179" s="313">
        <f>_xlfn.XLOOKUP(_xlfn.XLOOKUP(LEFT(AR179,LEN(AR179)-2),TRA_Mapping!$C:$C,TRA_Mapping!$B:$B),TRA_Pollutants!$B:$B,TRA_Pollutants!AM:AM)*_xlfn.XLOOKUP(_xlfn.XLOOKUP(LEFT(AR179,LEN(AR179)-2),TRA_Mapping!$C:$C,TRA_Mapping!$B:$B),TRA_Pollutants!$B:$B,TRA_Pollutants!$E:$E)</f>
        <v>2.7689627568028043E-3</v>
      </c>
    </row>
    <row r="180" spans="5:48">
      <c r="E180" t="s">
        <v>1922</v>
      </c>
      <c r="F180">
        <f>'TRA TECH'!$Q$1</f>
        <v>2020</v>
      </c>
      <c r="G180" t="str">
        <f t="shared" si="16"/>
        <v>TRADSL</v>
      </c>
      <c r="H180" t="str">
        <f>'TRA TECH'!$J221</f>
        <v>TRAPASTBUPHEVDSL20</v>
      </c>
      <c r="I180" t="str">
        <f>'TRA TECH'!$H221</f>
        <v>TRADSL</v>
      </c>
      <c r="K180" t="str">
        <f t="shared" si="17"/>
        <v>TRANOX</v>
      </c>
      <c r="L180" s="313">
        <f>_xlfn.IFNA(_xlfn.XLOOKUP(_xlfn.XLOOKUP(LEFT(H180,LEN(H180)-2),TRA_Mapping!$C:$C,TRA_Mapping!$B:$B),TRA_Pollutants!$B:$B,TRA_Pollutants!$L:$L)*_xlfn.XLOOKUP(_xlfn.XLOOKUP(LEFT(H180,LEN(H180)-2),TRA_Mapping!$C:$C,TRA_Mapping!$B:$B),TRA_Pollutants!$B:$B,TRA_Pollutants!$E:$E),0)</f>
        <v>8.7971988026076489E-2</v>
      </c>
      <c r="Q180" t="s">
        <v>1922</v>
      </c>
      <c r="R180">
        <f>'TRA TECH'!$Q$1</f>
        <v>2020</v>
      </c>
      <c r="S180" t="str">
        <f t="shared" si="18"/>
        <v>TRADSL</v>
      </c>
      <c r="T180" t="str">
        <f>'TRA TECH'!$J221</f>
        <v>TRAPASTBUPHEVDSL20</v>
      </c>
      <c r="U180" t="str">
        <f>'TRA TECH'!$H221</f>
        <v>TRADSL</v>
      </c>
      <c r="W180" t="str">
        <f t="shared" si="19"/>
        <v>TRASO2</v>
      </c>
      <c r="X180" s="313">
        <f>_xlfn.IFNA(_xlfn.XLOOKUP(_xlfn.XLOOKUP(LEFT(T180,LEN(T180)-2),TRA_Mapping!$C:$C,TRA_Mapping!$B:$B),TRA_Pollutants!$B:$B,TRA_Pollutants!U:U)*_xlfn.XLOOKUP(_xlfn.XLOOKUP(LEFT(T180,LEN(T180)-2),TRA_Mapping!$C:$C,TRA_Mapping!$B:$B),TRA_Pollutants!$B:$B,TRA_Pollutants!$E:$E),0)</f>
        <v>5.4262039119002672E-4</v>
      </c>
      <c r="AC180" t="s">
        <v>1922</v>
      </c>
      <c r="AD180">
        <f>'TRA TECH'!$Q$1</f>
        <v>2020</v>
      </c>
      <c r="AE180" t="str">
        <f t="shared" si="20"/>
        <v>TRADSL</v>
      </c>
      <c r="AF180" t="str">
        <f>'TRA TECH'!$J221</f>
        <v>TRAPASTBUPHEVDSL20</v>
      </c>
      <c r="AG180" t="str">
        <f>'TRA TECH'!$H221</f>
        <v>TRADSL</v>
      </c>
      <c r="AI180" t="str">
        <f t="shared" si="21"/>
        <v>TRAPM25</v>
      </c>
      <c r="AJ180" s="313">
        <f>_xlfn.XLOOKUP(_xlfn.XLOOKUP(LEFT(AF180,LEN(AF180)-2),TRA_Mapping!$C:$C,TRA_Mapping!$B:$B),TRA_Pollutants!$B:$B,TRA_Pollutants!AD:AD)*_xlfn.XLOOKUP(_xlfn.XLOOKUP(LEFT(AF180,LEN(AF180)-2),TRA_Mapping!$C:$C,TRA_Mapping!$B:$B),TRA_Pollutants!$B:$B,TRA_Pollutants!$E:$E)</f>
        <v>7.2792647390803617E-3</v>
      </c>
      <c r="AO180" t="s">
        <v>1922</v>
      </c>
      <c r="AP180">
        <f>'TRA TECH'!$Q$1</f>
        <v>2020</v>
      </c>
      <c r="AQ180" t="str">
        <f t="shared" si="22"/>
        <v>TRADSL</v>
      </c>
      <c r="AR180" t="str">
        <f>'TRA TECH'!$J221</f>
        <v>TRAPASTBUPHEVDSL20</v>
      </c>
      <c r="AS180" t="str">
        <f>'TRA TECH'!$H221</f>
        <v>TRADSL</v>
      </c>
      <c r="AU180" t="str">
        <f t="shared" si="23"/>
        <v>TRAPM10</v>
      </c>
      <c r="AV180" s="313">
        <f>_xlfn.XLOOKUP(_xlfn.XLOOKUP(LEFT(AR180,LEN(AR180)-2),TRA_Mapping!$C:$C,TRA_Mapping!$B:$B),TRA_Pollutants!$B:$B,TRA_Pollutants!AM:AM)*_xlfn.XLOOKUP(_xlfn.XLOOKUP(LEFT(AR180,LEN(AR180)-2),TRA_Mapping!$C:$C,TRA_Mapping!$B:$B),TRA_Pollutants!$B:$B,TRA_Pollutants!$E:$E)</f>
        <v>2.7689627568028043E-3</v>
      </c>
    </row>
    <row r="181" spans="5:48">
      <c r="E181" t="s">
        <v>1922</v>
      </c>
      <c r="F181">
        <f>'TRA TECH'!$Q$1</f>
        <v>2020</v>
      </c>
      <c r="G181" t="str">
        <f t="shared" si="16"/>
        <v>TRARDS</v>
      </c>
      <c r="H181" t="str">
        <f>'TRA TECH'!$J222</f>
        <v>TRAPASTBUPHEVDSL20</v>
      </c>
      <c r="I181" t="str">
        <f>'TRA TECH'!$H222</f>
        <v>TRARDS</v>
      </c>
      <c r="K181" t="str">
        <f t="shared" si="17"/>
        <v>TRANOX</v>
      </c>
      <c r="L181" s="313">
        <f>_xlfn.IFNA(_xlfn.XLOOKUP(_xlfn.XLOOKUP(LEFT(H181,LEN(H181)-2),TRA_Mapping!$C:$C,TRA_Mapping!$B:$B),TRA_Pollutants!$B:$B,TRA_Pollutants!$L:$L)*_xlfn.XLOOKUP(_xlfn.XLOOKUP(LEFT(H181,LEN(H181)-2),TRA_Mapping!$C:$C,TRA_Mapping!$B:$B),TRA_Pollutants!$B:$B,TRA_Pollutants!$E:$E),0)</f>
        <v>8.7971988026076489E-2</v>
      </c>
      <c r="Q181" t="s">
        <v>1922</v>
      </c>
      <c r="R181">
        <f>'TRA TECH'!$Q$1</f>
        <v>2020</v>
      </c>
      <c r="S181" t="str">
        <f t="shared" si="18"/>
        <v>TRARDS</v>
      </c>
      <c r="T181" t="str">
        <f>'TRA TECH'!$J222</f>
        <v>TRAPASTBUPHEVDSL20</v>
      </c>
      <c r="U181" t="str">
        <f>'TRA TECH'!$H222</f>
        <v>TRARDS</v>
      </c>
      <c r="W181" t="str">
        <f t="shared" si="19"/>
        <v>TRASO2</v>
      </c>
      <c r="X181" s="313">
        <f>_xlfn.IFNA(_xlfn.XLOOKUP(_xlfn.XLOOKUP(LEFT(T181,LEN(T181)-2),TRA_Mapping!$C:$C,TRA_Mapping!$B:$B),TRA_Pollutants!$B:$B,TRA_Pollutants!U:U)*_xlfn.XLOOKUP(_xlfn.XLOOKUP(LEFT(T181,LEN(T181)-2),TRA_Mapping!$C:$C,TRA_Mapping!$B:$B),TRA_Pollutants!$B:$B,TRA_Pollutants!$E:$E),0)</f>
        <v>5.4262039119002672E-4</v>
      </c>
      <c r="AC181" t="s">
        <v>1922</v>
      </c>
      <c r="AD181">
        <f>'TRA TECH'!$Q$1</f>
        <v>2020</v>
      </c>
      <c r="AE181" t="str">
        <f t="shared" si="20"/>
        <v>TRARDS</v>
      </c>
      <c r="AF181" t="str">
        <f>'TRA TECH'!$J222</f>
        <v>TRAPASTBUPHEVDSL20</v>
      </c>
      <c r="AG181" t="str">
        <f>'TRA TECH'!$H222</f>
        <v>TRARDS</v>
      </c>
      <c r="AI181" t="str">
        <f t="shared" si="21"/>
        <v>TRAPM25</v>
      </c>
      <c r="AJ181" s="313">
        <f>_xlfn.XLOOKUP(_xlfn.XLOOKUP(LEFT(AF181,LEN(AF181)-2),TRA_Mapping!$C:$C,TRA_Mapping!$B:$B),TRA_Pollutants!$B:$B,TRA_Pollutants!AD:AD)*_xlfn.XLOOKUP(_xlfn.XLOOKUP(LEFT(AF181,LEN(AF181)-2),TRA_Mapping!$C:$C,TRA_Mapping!$B:$B),TRA_Pollutants!$B:$B,TRA_Pollutants!$E:$E)</f>
        <v>7.2792647390803617E-3</v>
      </c>
      <c r="AO181" t="s">
        <v>1922</v>
      </c>
      <c r="AP181">
        <f>'TRA TECH'!$Q$1</f>
        <v>2020</v>
      </c>
      <c r="AQ181" t="str">
        <f t="shared" si="22"/>
        <v>TRARDS</v>
      </c>
      <c r="AR181" t="str">
        <f>'TRA TECH'!$J222</f>
        <v>TRAPASTBUPHEVDSL20</v>
      </c>
      <c r="AS181" t="str">
        <f>'TRA TECH'!$H222</f>
        <v>TRARDS</v>
      </c>
      <c r="AU181" t="str">
        <f t="shared" si="23"/>
        <v>TRAPM10</v>
      </c>
      <c r="AV181" s="313">
        <f>_xlfn.XLOOKUP(_xlfn.XLOOKUP(LEFT(AR181,LEN(AR181)-2),TRA_Mapping!$C:$C,TRA_Mapping!$B:$B),TRA_Pollutants!$B:$B,TRA_Pollutants!AM:AM)*_xlfn.XLOOKUP(_xlfn.XLOOKUP(LEFT(AR181,LEN(AR181)-2),TRA_Mapping!$C:$C,TRA_Mapping!$B:$B),TRA_Pollutants!$B:$B,TRA_Pollutants!$E:$E)</f>
        <v>2.7689627568028043E-3</v>
      </c>
    </row>
    <row r="182" spans="5:48">
      <c r="E182" t="s">
        <v>1922</v>
      </c>
      <c r="F182">
        <f>'TRA TECH'!$Q$1</f>
        <v>2020</v>
      </c>
      <c r="G182" t="str">
        <f t="shared" si="16"/>
        <v>TRABDS</v>
      </c>
      <c r="H182" t="str">
        <f>'TRA TECH'!$J223</f>
        <v>TRAPASTBUPHEVDSL20</v>
      </c>
      <c r="I182" t="str">
        <f>'TRA TECH'!$H223</f>
        <v>TRABDS</v>
      </c>
      <c r="K182" t="str">
        <f t="shared" si="17"/>
        <v>TRANOX</v>
      </c>
      <c r="L182" s="313">
        <f>_xlfn.IFNA(_xlfn.XLOOKUP(_xlfn.XLOOKUP(LEFT(H182,LEN(H182)-2),TRA_Mapping!$C:$C,TRA_Mapping!$B:$B),TRA_Pollutants!$B:$B,TRA_Pollutants!$L:$L)*_xlfn.XLOOKUP(_xlfn.XLOOKUP(LEFT(H182,LEN(H182)-2),TRA_Mapping!$C:$C,TRA_Mapping!$B:$B),TRA_Pollutants!$B:$B,TRA_Pollutants!$E:$E),0)</f>
        <v>8.7971988026076489E-2</v>
      </c>
      <c r="Q182" t="s">
        <v>1922</v>
      </c>
      <c r="R182">
        <f>'TRA TECH'!$Q$1</f>
        <v>2020</v>
      </c>
      <c r="S182" t="str">
        <f t="shared" si="18"/>
        <v>TRABDS</v>
      </c>
      <c r="T182" t="str">
        <f>'TRA TECH'!$J223</f>
        <v>TRAPASTBUPHEVDSL20</v>
      </c>
      <c r="U182" t="str">
        <f>'TRA TECH'!$H223</f>
        <v>TRABDS</v>
      </c>
      <c r="W182" t="str">
        <f t="shared" si="19"/>
        <v>TRASO2</v>
      </c>
      <c r="X182" s="313">
        <f>_xlfn.IFNA(_xlfn.XLOOKUP(_xlfn.XLOOKUP(LEFT(T182,LEN(T182)-2),TRA_Mapping!$C:$C,TRA_Mapping!$B:$B),TRA_Pollutants!$B:$B,TRA_Pollutants!U:U)*_xlfn.XLOOKUP(_xlfn.XLOOKUP(LEFT(T182,LEN(T182)-2),TRA_Mapping!$C:$C,TRA_Mapping!$B:$B),TRA_Pollutants!$B:$B,TRA_Pollutants!$E:$E),0)</f>
        <v>5.4262039119002672E-4</v>
      </c>
      <c r="AC182" t="s">
        <v>1922</v>
      </c>
      <c r="AD182">
        <f>'TRA TECH'!$Q$1</f>
        <v>2020</v>
      </c>
      <c r="AE182" t="str">
        <f t="shared" si="20"/>
        <v>TRABDS</v>
      </c>
      <c r="AF182" t="str">
        <f>'TRA TECH'!$J223</f>
        <v>TRAPASTBUPHEVDSL20</v>
      </c>
      <c r="AG182" t="str">
        <f>'TRA TECH'!$H223</f>
        <v>TRABDS</v>
      </c>
      <c r="AI182" t="str">
        <f t="shared" si="21"/>
        <v>TRAPM25</v>
      </c>
      <c r="AJ182" s="313">
        <f>_xlfn.XLOOKUP(_xlfn.XLOOKUP(LEFT(AF182,LEN(AF182)-2),TRA_Mapping!$C:$C,TRA_Mapping!$B:$B),TRA_Pollutants!$B:$B,TRA_Pollutants!AD:AD)*_xlfn.XLOOKUP(_xlfn.XLOOKUP(LEFT(AF182,LEN(AF182)-2),TRA_Mapping!$C:$C,TRA_Mapping!$B:$B),TRA_Pollutants!$B:$B,TRA_Pollutants!$E:$E)</f>
        <v>7.2792647390803617E-3</v>
      </c>
      <c r="AO182" t="s">
        <v>1922</v>
      </c>
      <c r="AP182">
        <f>'TRA TECH'!$Q$1</f>
        <v>2020</v>
      </c>
      <c r="AQ182" t="str">
        <f t="shared" si="22"/>
        <v>TRABDS</v>
      </c>
      <c r="AR182" t="str">
        <f>'TRA TECH'!$J223</f>
        <v>TRAPASTBUPHEVDSL20</v>
      </c>
      <c r="AS182" t="str">
        <f>'TRA TECH'!$H223</f>
        <v>TRABDS</v>
      </c>
      <c r="AU182" t="str">
        <f t="shared" si="23"/>
        <v>TRAPM10</v>
      </c>
      <c r="AV182" s="313">
        <f>_xlfn.XLOOKUP(_xlfn.XLOOKUP(LEFT(AR182,LEN(AR182)-2),TRA_Mapping!$C:$C,TRA_Mapping!$B:$B),TRA_Pollutants!$B:$B,TRA_Pollutants!AM:AM)*_xlfn.XLOOKUP(_xlfn.XLOOKUP(LEFT(AR182,LEN(AR182)-2),TRA_Mapping!$C:$C,TRA_Mapping!$B:$B),TRA_Pollutants!$B:$B,TRA_Pollutants!$E:$E)</f>
        <v>2.7689627568028043E-3</v>
      </c>
    </row>
    <row r="183" spans="5:48">
      <c r="E183" t="s">
        <v>1922</v>
      </c>
      <c r="F183">
        <f>'TRA TECH'!$Q$1</f>
        <v>2020</v>
      </c>
      <c r="G183" t="str">
        <f t="shared" si="16"/>
        <v>TRABAF</v>
      </c>
      <c r="H183" t="str">
        <f>'TRA TECH'!$J224</f>
        <v>TRAPASTBUPHEVDSL20</v>
      </c>
      <c r="I183" t="str">
        <f>'TRA TECH'!$H224</f>
        <v>TRABAF</v>
      </c>
      <c r="K183" t="str">
        <f t="shared" si="17"/>
        <v>TRANOX</v>
      </c>
      <c r="L183" s="313">
        <f>_xlfn.IFNA(_xlfn.XLOOKUP(_xlfn.XLOOKUP(LEFT(H183,LEN(H183)-2),TRA_Mapping!$C:$C,TRA_Mapping!$B:$B),TRA_Pollutants!$B:$B,TRA_Pollutants!$L:$L)*_xlfn.XLOOKUP(_xlfn.XLOOKUP(LEFT(H183,LEN(H183)-2),TRA_Mapping!$C:$C,TRA_Mapping!$B:$B),TRA_Pollutants!$B:$B,TRA_Pollutants!$E:$E),0)</f>
        <v>8.7971988026076489E-2</v>
      </c>
      <c r="Q183" t="s">
        <v>1922</v>
      </c>
      <c r="R183">
        <f>'TRA TECH'!$Q$1</f>
        <v>2020</v>
      </c>
      <c r="S183" t="str">
        <f t="shared" si="18"/>
        <v>TRABAF</v>
      </c>
      <c r="T183" t="str">
        <f>'TRA TECH'!$J224</f>
        <v>TRAPASTBUPHEVDSL20</v>
      </c>
      <c r="U183" t="str">
        <f>'TRA TECH'!$H224</f>
        <v>TRABAF</v>
      </c>
      <c r="W183" t="str">
        <f t="shared" si="19"/>
        <v>TRASO2</v>
      </c>
      <c r="X183" s="313">
        <f>_xlfn.IFNA(_xlfn.XLOOKUP(_xlfn.XLOOKUP(LEFT(T183,LEN(T183)-2),TRA_Mapping!$C:$C,TRA_Mapping!$B:$B),TRA_Pollutants!$B:$B,TRA_Pollutants!U:U)*_xlfn.XLOOKUP(_xlfn.XLOOKUP(LEFT(T183,LEN(T183)-2),TRA_Mapping!$C:$C,TRA_Mapping!$B:$B),TRA_Pollutants!$B:$B,TRA_Pollutants!$E:$E),0)</f>
        <v>5.4262039119002672E-4</v>
      </c>
      <c r="AC183" t="s">
        <v>1922</v>
      </c>
      <c r="AD183">
        <f>'TRA TECH'!$Q$1</f>
        <v>2020</v>
      </c>
      <c r="AE183" t="str">
        <f t="shared" si="20"/>
        <v>TRABAF</v>
      </c>
      <c r="AF183" t="str">
        <f>'TRA TECH'!$J224</f>
        <v>TRAPASTBUPHEVDSL20</v>
      </c>
      <c r="AG183" t="str">
        <f>'TRA TECH'!$H224</f>
        <v>TRABAF</v>
      </c>
      <c r="AI183" t="str">
        <f t="shared" si="21"/>
        <v>TRAPM25</v>
      </c>
      <c r="AJ183" s="313">
        <f>_xlfn.XLOOKUP(_xlfn.XLOOKUP(LEFT(AF183,LEN(AF183)-2),TRA_Mapping!$C:$C,TRA_Mapping!$B:$B),TRA_Pollutants!$B:$B,TRA_Pollutants!AD:AD)*_xlfn.XLOOKUP(_xlfn.XLOOKUP(LEFT(AF183,LEN(AF183)-2),TRA_Mapping!$C:$C,TRA_Mapping!$B:$B),TRA_Pollutants!$B:$B,TRA_Pollutants!$E:$E)</f>
        <v>7.2792647390803617E-3</v>
      </c>
      <c r="AO183" t="s">
        <v>1922</v>
      </c>
      <c r="AP183">
        <f>'TRA TECH'!$Q$1</f>
        <v>2020</v>
      </c>
      <c r="AQ183" t="str">
        <f t="shared" si="22"/>
        <v>TRABAF</v>
      </c>
      <c r="AR183" t="str">
        <f>'TRA TECH'!$J224</f>
        <v>TRAPASTBUPHEVDSL20</v>
      </c>
      <c r="AS183" t="str">
        <f>'TRA TECH'!$H224</f>
        <v>TRABAF</v>
      </c>
      <c r="AU183" t="str">
        <f t="shared" si="23"/>
        <v>TRAPM10</v>
      </c>
      <c r="AV183" s="313">
        <f>_xlfn.XLOOKUP(_xlfn.XLOOKUP(LEFT(AR183,LEN(AR183)-2),TRA_Mapping!$C:$C,TRA_Mapping!$B:$B),TRA_Pollutants!$B:$B,TRA_Pollutants!AM:AM)*_xlfn.XLOOKUP(_xlfn.XLOOKUP(LEFT(AR183,LEN(AR183)-2),TRA_Mapping!$C:$C,TRA_Mapping!$B:$B),TRA_Pollutants!$B:$B,TRA_Pollutants!$E:$E)</f>
        <v>2.7689627568028043E-3</v>
      </c>
    </row>
    <row r="184" spans="5:48">
      <c r="E184" t="s">
        <v>1922</v>
      </c>
      <c r="F184">
        <f>'TRA TECH'!$Q$1</f>
        <v>2020</v>
      </c>
      <c r="G184" t="str">
        <f t="shared" si="16"/>
        <v>TRADSL</v>
      </c>
      <c r="H184" t="str">
        <f>'TRA TECH'!$J229</f>
        <v>TRAPASSBUICEVDSL20</v>
      </c>
      <c r="I184" t="str">
        <f>'TRA TECH'!$H229</f>
        <v>TRADSL</v>
      </c>
      <c r="K184" t="str">
        <f t="shared" si="17"/>
        <v>TRANOX</v>
      </c>
      <c r="L184" s="313">
        <f>_xlfn.IFNA(_xlfn.XLOOKUP(_xlfn.XLOOKUP(LEFT(H184,LEN(H184)-2),TRA_Mapping!$C:$C,TRA_Mapping!$B:$B),TRA_Pollutants!$B:$B,TRA_Pollutants!$L:$L)*_xlfn.XLOOKUP(_xlfn.XLOOKUP(LEFT(H184,LEN(H184)-2),TRA_Mapping!$C:$C,TRA_Mapping!$B:$B),TRA_Pollutants!$B:$B,TRA_Pollutants!$E:$E),0)</f>
        <v>5.7108982459023891E-2</v>
      </c>
      <c r="Q184" t="s">
        <v>1922</v>
      </c>
      <c r="R184">
        <f>'TRA TECH'!$Q$1</f>
        <v>2020</v>
      </c>
      <c r="S184" t="str">
        <f t="shared" si="18"/>
        <v>TRADSL</v>
      </c>
      <c r="T184" t="str">
        <f>'TRA TECH'!$J229</f>
        <v>TRAPASSBUICEVDSL20</v>
      </c>
      <c r="U184" t="str">
        <f>'TRA TECH'!$H229</f>
        <v>TRADSL</v>
      </c>
      <c r="W184" t="str">
        <f t="shared" si="19"/>
        <v>TRASO2</v>
      </c>
      <c r="X184" s="313">
        <f>_xlfn.IFNA(_xlfn.XLOOKUP(_xlfn.XLOOKUP(LEFT(T184,LEN(T184)-2),TRA_Mapping!$C:$C,TRA_Mapping!$B:$B),TRA_Pollutants!$B:$B,TRA_Pollutants!U:U)*_xlfn.XLOOKUP(_xlfn.XLOOKUP(LEFT(T184,LEN(T184)-2),TRA_Mapping!$C:$C,TRA_Mapping!$B:$B),TRA_Pollutants!$B:$B,TRA_Pollutants!$E:$E),0)</f>
        <v>3.522541560978975E-4</v>
      </c>
      <c r="AC184" t="s">
        <v>1922</v>
      </c>
      <c r="AD184">
        <f>'TRA TECH'!$Q$1</f>
        <v>2020</v>
      </c>
      <c r="AE184" t="str">
        <f t="shared" si="20"/>
        <v>TRADSL</v>
      </c>
      <c r="AF184" t="str">
        <f>'TRA TECH'!$J229</f>
        <v>TRAPASSBUICEVDSL20</v>
      </c>
      <c r="AG184" t="str">
        <f>'TRA TECH'!$H229</f>
        <v>TRADSL</v>
      </c>
      <c r="AI184" t="str">
        <f t="shared" si="21"/>
        <v>TRAPM25</v>
      </c>
      <c r="AJ184" s="313">
        <f>_xlfn.XLOOKUP(_xlfn.XLOOKUP(LEFT(AF184,LEN(AF184)-2),TRA_Mapping!$C:$C,TRA_Mapping!$B:$B),TRA_Pollutants!$B:$B,TRA_Pollutants!AD:AD)*_xlfn.XLOOKUP(_xlfn.XLOOKUP(LEFT(AF184,LEN(AF184)-2),TRA_Mapping!$C:$C,TRA_Mapping!$B:$B),TRA_Pollutants!$B:$B,TRA_Pollutants!$E:$E)</f>
        <v>4.7254974182862289E-3</v>
      </c>
      <c r="AO184" t="s">
        <v>1922</v>
      </c>
      <c r="AP184">
        <f>'TRA TECH'!$Q$1</f>
        <v>2020</v>
      </c>
      <c r="AQ184" t="str">
        <f t="shared" si="22"/>
        <v>TRADSL</v>
      </c>
      <c r="AR184" t="str">
        <f>'TRA TECH'!$J229</f>
        <v>TRAPASSBUICEVDSL20</v>
      </c>
      <c r="AS184" t="str">
        <f>'TRA TECH'!$H229</f>
        <v>TRADSL</v>
      </c>
      <c r="AU184" t="str">
        <f t="shared" si="23"/>
        <v>TRAPM10</v>
      </c>
      <c r="AV184" s="313">
        <f>_xlfn.XLOOKUP(_xlfn.XLOOKUP(LEFT(AR184,LEN(AR184)-2),TRA_Mapping!$C:$C,TRA_Mapping!$B:$B),TRA_Pollutants!$B:$B,TRA_Pollutants!AM:AM)*_xlfn.XLOOKUP(_xlfn.XLOOKUP(LEFT(AR184,LEN(AR184)-2),TRA_Mapping!$C:$C,TRA_Mapping!$B:$B),TRA_Pollutants!$B:$B,TRA_Pollutants!$E:$E)</f>
        <v>1.7975340680157006E-3</v>
      </c>
    </row>
    <row r="185" spans="5:48">
      <c r="E185" t="s">
        <v>1922</v>
      </c>
      <c r="F185">
        <f>'TRA TECH'!$Q$1</f>
        <v>2020</v>
      </c>
      <c r="G185" t="str">
        <f t="shared" si="16"/>
        <v>TRARDS</v>
      </c>
      <c r="H185" t="str">
        <f>'TRA TECH'!$J230</f>
        <v>TRAPASSBUICEVDSL20</v>
      </c>
      <c r="I185" t="str">
        <f>'TRA TECH'!$H230</f>
        <v>TRARDS</v>
      </c>
      <c r="K185" t="str">
        <f t="shared" si="17"/>
        <v>TRANOX</v>
      </c>
      <c r="L185" s="313">
        <f>_xlfn.IFNA(_xlfn.XLOOKUP(_xlfn.XLOOKUP(LEFT(H185,LEN(H185)-2),TRA_Mapping!$C:$C,TRA_Mapping!$B:$B),TRA_Pollutants!$B:$B,TRA_Pollutants!$L:$L)*_xlfn.XLOOKUP(_xlfn.XLOOKUP(LEFT(H185,LEN(H185)-2),TRA_Mapping!$C:$C,TRA_Mapping!$B:$B),TRA_Pollutants!$B:$B,TRA_Pollutants!$E:$E),0)</f>
        <v>5.7108982459023891E-2</v>
      </c>
      <c r="Q185" t="s">
        <v>1922</v>
      </c>
      <c r="R185">
        <f>'TRA TECH'!$Q$1</f>
        <v>2020</v>
      </c>
      <c r="S185" t="str">
        <f t="shared" si="18"/>
        <v>TRARDS</v>
      </c>
      <c r="T185" t="str">
        <f>'TRA TECH'!$J230</f>
        <v>TRAPASSBUICEVDSL20</v>
      </c>
      <c r="U185" t="str">
        <f>'TRA TECH'!$H230</f>
        <v>TRARDS</v>
      </c>
      <c r="W185" t="str">
        <f t="shared" si="19"/>
        <v>TRASO2</v>
      </c>
      <c r="X185" s="313">
        <f>_xlfn.IFNA(_xlfn.XLOOKUP(_xlfn.XLOOKUP(LEFT(T185,LEN(T185)-2),TRA_Mapping!$C:$C,TRA_Mapping!$B:$B),TRA_Pollutants!$B:$B,TRA_Pollutants!U:U)*_xlfn.XLOOKUP(_xlfn.XLOOKUP(LEFT(T185,LEN(T185)-2),TRA_Mapping!$C:$C,TRA_Mapping!$B:$B),TRA_Pollutants!$B:$B,TRA_Pollutants!$E:$E),0)</f>
        <v>3.522541560978975E-4</v>
      </c>
      <c r="AC185" t="s">
        <v>1922</v>
      </c>
      <c r="AD185">
        <f>'TRA TECH'!$Q$1</f>
        <v>2020</v>
      </c>
      <c r="AE185" t="str">
        <f t="shared" si="20"/>
        <v>TRARDS</v>
      </c>
      <c r="AF185" t="str">
        <f>'TRA TECH'!$J230</f>
        <v>TRAPASSBUICEVDSL20</v>
      </c>
      <c r="AG185" t="str">
        <f>'TRA TECH'!$H230</f>
        <v>TRARDS</v>
      </c>
      <c r="AI185" t="str">
        <f t="shared" si="21"/>
        <v>TRAPM25</v>
      </c>
      <c r="AJ185" s="313">
        <f>_xlfn.XLOOKUP(_xlfn.XLOOKUP(LEFT(AF185,LEN(AF185)-2),TRA_Mapping!$C:$C,TRA_Mapping!$B:$B),TRA_Pollutants!$B:$B,TRA_Pollutants!AD:AD)*_xlfn.XLOOKUP(_xlfn.XLOOKUP(LEFT(AF185,LEN(AF185)-2),TRA_Mapping!$C:$C,TRA_Mapping!$B:$B),TRA_Pollutants!$B:$B,TRA_Pollutants!$E:$E)</f>
        <v>4.7254974182862289E-3</v>
      </c>
      <c r="AO185" t="s">
        <v>1922</v>
      </c>
      <c r="AP185">
        <f>'TRA TECH'!$Q$1</f>
        <v>2020</v>
      </c>
      <c r="AQ185" t="str">
        <f t="shared" si="22"/>
        <v>TRARDS</v>
      </c>
      <c r="AR185" t="str">
        <f>'TRA TECH'!$J230</f>
        <v>TRAPASSBUICEVDSL20</v>
      </c>
      <c r="AS185" t="str">
        <f>'TRA TECH'!$H230</f>
        <v>TRARDS</v>
      </c>
      <c r="AU185" t="str">
        <f t="shared" si="23"/>
        <v>TRAPM10</v>
      </c>
      <c r="AV185" s="313">
        <f>_xlfn.XLOOKUP(_xlfn.XLOOKUP(LEFT(AR185,LEN(AR185)-2),TRA_Mapping!$C:$C,TRA_Mapping!$B:$B),TRA_Pollutants!$B:$B,TRA_Pollutants!AM:AM)*_xlfn.XLOOKUP(_xlfn.XLOOKUP(LEFT(AR185,LEN(AR185)-2),TRA_Mapping!$C:$C,TRA_Mapping!$B:$B),TRA_Pollutants!$B:$B,TRA_Pollutants!$E:$E)</f>
        <v>1.7975340680157006E-3</v>
      </c>
    </row>
    <row r="186" spans="5:48">
      <c r="E186" t="s">
        <v>1922</v>
      </c>
      <c r="F186">
        <f>'TRA TECH'!$Q$1</f>
        <v>2020</v>
      </c>
      <c r="G186" t="str">
        <f t="shared" si="16"/>
        <v>TRABDS</v>
      </c>
      <c r="H186" t="str">
        <f>'TRA TECH'!$J231</f>
        <v>TRAPASSBUICEVDSL20</v>
      </c>
      <c r="I186" t="str">
        <f>'TRA TECH'!$H231</f>
        <v>TRABDS</v>
      </c>
      <c r="K186" t="str">
        <f t="shared" si="17"/>
        <v>TRANOX</v>
      </c>
      <c r="L186" s="313">
        <f>_xlfn.IFNA(_xlfn.XLOOKUP(_xlfn.XLOOKUP(LEFT(H186,LEN(H186)-2),TRA_Mapping!$C:$C,TRA_Mapping!$B:$B),TRA_Pollutants!$B:$B,TRA_Pollutants!$L:$L)*_xlfn.XLOOKUP(_xlfn.XLOOKUP(LEFT(H186,LEN(H186)-2),TRA_Mapping!$C:$C,TRA_Mapping!$B:$B),TRA_Pollutants!$B:$B,TRA_Pollutants!$E:$E),0)</f>
        <v>5.7108982459023891E-2</v>
      </c>
      <c r="Q186" t="s">
        <v>1922</v>
      </c>
      <c r="R186">
        <f>'TRA TECH'!$Q$1</f>
        <v>2020</v>
      </c>
      <c r="S186" t="str">
        <f t="shared" si="18"/>
        <v>TRABDS</v>
      </c>
      <c r="T186" t="str">
        <f>'TRA TECH'!$J231</f>
        <v>TRAPASSBUICEVDSL20</v>
      </c>
      <c r="U186" t="str">
        <f>'TRA TECH'!$H231</f>
        <v>TRABDS</v>
      </c>
      <c r="W186" t="str">
        <f t="shared" si="19"/>
        <v>TRASO2</v>
      </c>
      <c r="X186" s="313">
        <f>_xlfn.IFNA(_xlfn.XLOOKUP(_xlfn.XLOOKUP(LEFT(T186,LEN(T186)-2),TRA_Mapping!$C:$C,TRA_Mapping!$B:$B),TRA_Pollutants!$B:$B,TRA_Pollutants!U:U)*_xlfn.XLOOKUP(_xlfn.XLOOKUP(LEFT(T186,LEN(T186)-2),TRA_Mapping!$C:$C,TRA_Mapping!$B:$B),TRA_Pollutants!$B:$B,TRA_Pollutants!$E:$E),0)</f>
        <v>3.522541560978975E-4</v>
      </c>
      <c r="AC186" t="s">
        <v>1922</v>
      </c>
      <c r="AD186">
        <f>'TRA TECH'!$Q$1</f>
        <v>2020</v>
      </c>
      <c r="AE186" t="str">
        <f t="shared" si="20"/>
        <v>TRABDS</v>
      </c>
      <c r="AF186" t="str">
        <f>'TRA TECH'!$J231</f>
        <v>TRAPASSBUICEVDSL20</v>
      </c>
      <c r="AG186" t="str">
        <f>'TRA TECH'!$H231</f>
        <v>TRABDS</v>
      </c>
      <c r="AI186" t="str">
        <f t="shared" si="21"/>
        <v>TRAPM25</v>
      </c>
      <c r="AJ186" s="313">
        <f>_xlfn.XLOOKUP(_xlfn.XLOOKUP(LEFT(AF186,LEN(AF186)-2),TRA_Mapping!$C:$C,TRA_Mapping!$B:$B),TRA_Pollutants!$B:$B,TRA_Pollutants!AD:AD)*_xlfn.XLOOKUP(_xlfn.XLOOKUP(LEFT(AF186,LEN(AF186)-2),TRA_Mapping!$C:$C,TRA_Mapping!$B:$B),TRA_Pollutants!$B:$B,TRA_Pollutants!$E:$E)</f>
        <v>4.7254974182862289E-3</v>
      </c>
      <c r="AO186" t="s">
        <v>1922</v>
      </c>
      <c r="AP186">
        <f>'TRA TECH'!$Q$1</f>
        <v>2020</v>
      </c>
      <c r="AQ186" t="str">
        <f t="shared" si="22"/>
        <v>TRABDS</v>
      </c>
      <c r="AR186" t="str">
        <f>'TRA TECH'!$J231</f>
        <v>TRAPASSBUICEVDSL20</v>
      </c>
      <c r="AS186" t="str">
        <f>'TRA TECH'!$H231</f>
        <v>TRABDS</v>
      </c>
      <c r="AU186" t="str">
        <f t="shared" si="23"/>
        <v>TRAPM10</v>
      </c>
      <c r="AV186" s="313">
        <f>_xlfn.XLOOKUP(_xlfn.XLOOKUP(LEFT(AR186,LEN(AR186)-2),TRA_Mapping!$C:$C,TRA_Mapping!$B:$B),TRA_Pollutants!$B:$B,TRA_Pollutants!AM:AM)*_xlfn.XLOOKUP(_xlfn.XLOOKUP(LEFT(AR186,LEN(AR186)-2),TRA_Mapping!$C:$C,TRA_Mapping!$B:$B),TRA_Pollutants!$B:$B,TRA_Pollutants!$E:$E)</f>
        <v>1.7975340680157006E-3</v>
      </c>
    </row>
    <row r="187" spans="5:48">
      <c r="E187" t="s">
        <v>1922</v>
      </c>
      <c r="F187">
        <f>'TRA TECH'!$Q$1</f>
        <v>2020</v>
      </c>
      <c r="G187" t="str">
        <f t="shared" si="16"/>
        <v>TRADSL</v>
      </c>
      <c r="H187" t="str">
        <f>'TRA TECH'!$J232</f>
        <v>TRAPASSBUICEIDSL20</v>
      </c>
      <c r="I187" t="str">
        <f>'TRA TECH'!$H232</f>
        <v>TRADSL</v>
      </c>
      <c r="K187" t="str">
        <f t="shared" si="17"/>
        <v>TRANOX</v>
      </c>
      <c r="L187" s="313">
        <f>_xlfn.IFNA(_xlfn.XLOOKUP(_xlfn.XLOOKUP(LEFT(H187,LEN(H187)-2),TRA_Mapping!$C:$C,TRA_Mapping!$B:$B),TRA_Pollutants!$B:$B,TRA_Pollutants!$L:$L)*_xlfn.XLOOKUP(_xlfn.XLOOKUP(LEFT(H187,LEN(H187)-2),TRA_Mapping!$C:$C,TRA_Mapping!$B:$B),TRA_Pollutants!$B:$B,TRA_Pollutants!$E:$E),0)</f>
        <v>6.3815151382548438E-2</v>
      </c>
      <c r="Q187" t="s">
        <v>1922</v>
      </c>
      <c r="R187">
        <f>'TRA TECH'!$Q$1</f>
        <v>2020</v>
      </c>
      <c r="S187" t="str">
        <f t="shared" si="18"/>
        <v>TRADSL</v>
      </c>
      <c r="T187" t="str">
        <f>'TRA TECH'!$J232</f>
        <v>TRAPASSBUICEIDSL20</v>
      </c>
      <c r="U187" t="str">
        <f>'TRA TECH'!$H232</f>
        <v>TRADSL</v>
      </c>
      <c r="W187" t="str">
        <f t="shared" si="19"/>
        <v>TRASO2</v>
      </c>
      <c r="X187" s="313">
        <f>_xlfn.IFNA(_xlfn.XLOOKUP(_xlfn.XLOOKUP(LEFT(T187,LEN(T187)-2),TRA_Mapping!$C:$C,TRA_Mapping!$B:$B),TRA_Pollutants!$B:$B,TRA_Pollutants!U:U)*_xlfn.XLOOKUP(_xlfn.XLOOKUP(LEFT(T187,LEN(T187)-2),TRA_Mapping!$C:$C,TRA_Mapping!$B:$B),TRA_Pollutants!$B:$B,TRA_Pollutants!$E:$E),0)</f>
        <v>3.936185049812108E-4</v>
      </c>
      <c r="AC187" t="s">
        <v>1922</v>
      </c>
      <c r="AD187">
        <f>'TRA TECH'!$Q$1</f>
        <v>2020</v>
      </c>
      <c r="AE187" t="str">
        <f t="shared" si="20"/>
        <v>TRADSL</v>
      </c>
      <c r="AF187" t="str">
        <f>'TRA TECH'!$J232</f>
        <v>TRAPASSBUICEIDSL20</v>
      </c>
      <c r="AG187" t="str">
        <f>'TRA TECH'!$H232</f>
        <v>TRADSL</v>
      </c>
      <c r="AI187" t="str">
        <f t="shared" si="21"/>
        <v>TRAPM25</v>
      </c>
      <c r="AJ187" s="313">
        <f>_xlfn.XLOOKUP(_xlfn.XLOOKUP(LEFT(AF187,LEN(AF187)-2),TRA_Mapping!$C:$C,TRA_Mapping!$B:$B),TRA_Pollutants!$B:$B,TRA_Pollutants!AD:AD)*_xlfn.XLOOKUP(_xlfn.XLOOKUP(LEFT(AF187,LEN(AF187)-2),TRA_Mapping!$C:$C,TRA_Mapping!$B:$B),TRA_Pollutants!$B:$B,TRA_Pollutants!$E:$E)</f>
        <v>5.2804010879050033E-3</v>
      </c>
      <c r="AO187" t="s">
        <v>1922</v>
      </c>
      <c r="AP187">
        <f>'TRA TECH'!$Q$1</f>
        <v>2020</v>
      </c>
      <c r="AQ187" t="str">
        <f t="shared" si="22"/>
        <v>TRADSL</v>
      </c>
      <c r="AR187" t="str">
        <f>'TRA TECH'!$J232</f>
        <v>TRAPASSBUICEIDSL20</v>
      </c>
      <c r="AS187" t="str">
        <f>'TRA TECH'!$H232</f>
        <v>TRADSL</v>
      </c>
      <c r="AU187" t="str">
        <f t="shared" si="23"/>
        <v>TRAPM10</v>
      </c>
      <c r="AV187" s="313">
        <f>_xlfn.XLOOKUP(_xlfn.XLOOKUP(LEFT(AR187,LEN(AR187)-2),TRA_Mapping!$C:$C,TRA_Mapping!$B:$B),TRA_Pollutants!$B:$B,TRA_Pollutants!AM:AM)*_xlfn.XLOOKUP(_xlfn.XLOOKUP(LEFT(AR187,LEN(AR187)-2),TRA_Mapping!$C:$C,TRA_Mapping!$B:$B),TRA_Pollutants!$B:$B,TRA_Pollutants!$E:$E)</f>
        <v>2.0086141220956835E-3</v>
      </c>
    </row>
    <row r="188" spans="5:48">
      <c r="E188" t="s">
        <v>1922</v>
      </c>
      <c r="F188">
        <f>'TRA TECH'!$Q$1</f>
        <v>2020</v>
      </c>
      <c r="G188" t="str">
        <f t="shared" si="16"/>
        <v>TRARDS</v>
      </c>
      <c r="H188" t="str">
        <f>'TRA TECH'!$J233</f>
        <v>TRAPASSBUICEIDSL20</v>
      </c>
      <c r="I188" t="str">
        <f>'TRA TECH'!$H233</f>
        <v>TRARDS</v>
      </c>
      <c r="K188" t="str">
        <f t="shared" si="17"/>
        <v>TRANOX</v>
      </c>
      <c r="L188" s="313">
        <f>_xlfn.IFNA(_xlfn.XLOOKUP(_xlfn.XLOOKUP(LEFT(H188,LEN(H188)-2),TRA_Mapping!$C:$C,TRA_Mapping!$B:$B),TRA_Pollutants!$B:$B,TRA_Pollutants!$L:$L)*_xlfn.XLOOKUP(_xlfn.XLOOKUP(LEFT(H188,LEN(H188)-2),TRA_Mapping!$C:$C,TRA_Mapping!$B:$B),TRA_Pollutants!$B:$B,TRA_Pollutants!$E:$E),0)</f>
        <v>6.3815151382548438E-2</v>
      </c>
      <c r="Q188" t="s">
        <v>1922</v>
      </c>
      <c r="R188">
        <f>'TRA TECH'!$Q$1</f>
        <v>2020</v>
      </c>
      <c r="S188" t="str">
        <f t="shared" si="18"/>
        <v>TRARDS</v>
      </c>
      <c r="T188" t="str">
        <f>'TRA TECH'!$J233</f>
        <v>TRAPASSBUICEIDSL20</v>
      </c>
      <c r="U188" t="str">
        <f>'TRA TECH'!$H233</f>
        <v>TRARDS</v>
      </c>
      <c r="W188" t="str">
        <f t="shared" si="19"/>
        <v>TRASO2</v>
      </c>
      <c r="X188" s="313">
        <f>_xlfn.IFNA(_xlfn.XLOOKUP(_xlfn.XLOOKUP(LEFT(T188,LEN(T188)-2),TRA_Mapping!$C:$C,TRA_Mapping!$B:$B),TRA_Pollutants!$B:$B,TRA_Pollutants!U:U)*_xlfn.XLOOKUP(_xlfn.XLOOKUP(LEFT(T188,LEN(T188)-2),TRA_Mapping!$C:$C,TRA_Mapping!$B:$B),TRA_Pollutants!$B:$B,TRA_Pollutants!$E:$E),0)</f>
        <v>3.936185049812108E-4</v>
      </c>
      <c r="AC188" t="s">
        <v>1922</v>
      </c>
      <c r="AD188">
        <f>'TRA TECH'!$Q$1</f>
        <v>2020</v>
      </c>
      <c r="AE188" t="str">
        <f t="shared" si="20"/>
        <v>TRARDS</v>
      </c>
      <c r="AF188" t="str">
        <f>'TRA TECH'!$J233</f>
        <v>TRAPASSBUICEIDSL20</v>
      </c>
      <c r="AG188" t="str">
        <f>'TRA TECH'!$H233</f>
        <v>TRARDS</v>
      </c>
      <c r="AI188" t="str">
        <f t="shared" si="21"/>
        <v>TRAPM25</v>
      </c>
      <c r="AJ188" s="313">
        <f>_xlfn.XLOOKUP(_xlfn.XLOOKUP(LEFT(AF188,LEN(AF188)-2),TRA_Mapping!$C:$C,TRA_Mapping!$B:$B),TRA_Pollutants!$B:$B,TRA_Pollutants!AD:AD)*_xlfn.XLOOKUP(_xlfn.XLOOKUP(LEFT(AF188,LEN(AF188)-2),TRA_Mapping!$C:$C,TRA_Mapping!$B:$B),TRA_Pollutants!$B:$B,TRA_Pollutants!$E:$E)</f>
        <v>5.2804010879050033E-3</v>
      </c>
      <c r="AO188" t="s">
        <v>1922</v>
      </c>
      <c r="AP188">
        <f>'TRA TECH'!$Q$1</f>
        <v>2020</v>
      </c>
      <c r="AQ188" t="str">
        <f t="shared" si="22"/>
        <v>TRARDS</v>
      </c>
      <c r="AR188" t="str">
        <f>'TRA TECH'!$J233</f>
        <v>TRAPASSBUICEIDSL20</v>
      </c>
      <c r="AS188" t="str">
        <f>'TRA TECH'!$H233</f>
        <v>TRARDS</v>
      </c>
      <c r="AU188" t="str">
        <f t="shared" si="23"/>
        <v>TRAPM10</v>
      </c>
      <c r="AV188" s="313">
        <f>_xlfn.XLOOKUP(_xlfn.XLOOKUP(LEFT(AR188,LEN(AR188)-2),TRA_Mapping!$C:$C,TRA_Mapping!$B:$B),TRA_Pollutants!$B:$B,TRA_Pollutants!AM:AM)*_xlfn.XLOOKUP(_xlfn.XLOOKUP(LEFT(AR188,LEN(AR188)-2),TRA_Mapping!$C:$C,TRA_Mapping!$B:$B),TRA_Pollutants!$B:$B,TRA_Pollutants!$E:$E)</f>
        <v>2.0086141220956835E-3</v>
      </c>
    </row>
    <row r="189" spans="5:48">
      <c r="E189" t="s">
        <v>1922</v>
      </c>
      <c r="F189">
        <f>'TRA TECH'!$Q$1</f>
        <v>2020</v>
      </c>
      <c r="G189" t="str">
        <f t="shared" si="16"/>
        <v>TRABDS</v>
      </c>
      <c r="H189" t="str">
        <f>'TRA TECH'!$J234</f>
        <v>TRAPASSBUICEIDSL20</v>
      </c>
      <c r="I189" t="str">
        <f>'TRA TECH'!$H234</f>
        <v>TRABDS</v>
      </c>
      <c r="K189" t="str">
        <f t="shared" si="17"/>
        <v>TRANOX</v>
      </c>
      <c r="L189" s="313">
        <f>_xlfn.IFNA(_xlfn.XLOOKUP(_xlfn.XLOOKUP(LEFT(H189,LEN(H189)-2),TRA_Mapping!$C:$C,TRA_Mapping!$B:$B),TRA_Pollutants!$B:$B,TRA_Pollutants!$L:$L)*_xlfn.XLOOKUP(_xlfn.XLOOKUP(LEFT(H189,LEN(H189)-2),TRA_Mapping!$C:$C,TRA_Mapping!$B:$B),TRA_Pollutants!$B:$B,TRA_Pollutants!$E:$E),0)</f>
        <v>6.3815151382548438E-2</v>
      </c>
      <c r="Q189" t="s">
        <v>1922</v>
      </c>
      <c r="R189">
        <f>'TRA TECH'!$Q$1</f>
        <v>2020</v>
      </c>
      <c r="S189" t="str">
        <f t="shared" si="18"/>
        <v>TRABDS</v>
      </c>
      <c r="T189" t="str">
        <f>'TRA TECH'!$J234</f>
        <v>TRAPASSBUICEIDSL20</v>
      </c>
      <c r="U189" t="str">
        <f>'TRA TECH'!$H234</f>
        <v>TRABDS</v>
      </c>
      <c r="W189" t="str">
        <f t="shared" si="19"/>
        <v>TRASO2</v>
      </c>
      <c r="X189" s="313">
        <f>_xlfn.IFNA(_xlfn.XLOOKUP(_xlfn.XLOOKUP(LEFT(T189,LEN(T189)-2),TRA_Mapping!$C:$C,TRA_Mapping!$B:$B),TRA_Pollutants!$B:$B,TRA_Pollutants!U:U)*_xlfn.XLOOKUP(_xlfn.XLOOKUP(LEFT(T189,LEN(T189)-2),TRA_Mapping!$C:$C,TRA_Mapping!$B:$B),TRA_Pollutants!$B:$B,TRA_Pollutants!$E:$E),0)</f>
        <v>3.936185049812108E-4</v>
      </c>
      <c r="AC189" t="s">
        <v>1922</v>
      </c>
      <c r="AD189">
        <f>'TRA TECH'!$Q$1</f>
        <v>2020</v>
      </c>
      <c r="AE189" t="str">
        <f t="shared" si="20"/>
        <v>TRABDS</v>
      </c>
      <c r="AF189" t="str">
        <f>'TRA TECH'!$J234</f>
        <v>TRAPASSBUICEIDSL20</v>
      </c>
      <c r="AG189" t="str">
        <f>'TRA TECH'!$H234</f>
        <v>TRABDS</v>
      </c>
      <c r="AI189" t="str">
        <f t="shared" si="21"/>
        <v>TRAPM25</v>
      </c>
      <c r="AJ189" s="313">
        <f>_xlfn.XLOOKUP(_xlfn.XLOOKUP(LEFT(AF189,LEN(AF189)-2),TRA_Mapping!$C:$C,TRA_Mapping!$B:$B),TRA_Pollutants!$B:$B,TRA_Pollutants!AD:AD)*_xlfn.XLOOKUP(_xlfn.XLOOKUP(LEFT(AF189,LEN(AF189)-2),TRA_Mapping!$C:$C,TRA_Mapping!$B:$B),TRA_Pollutants!$B:$B,TRA_Pollutants!$E:$E)</f>
        <v>5.2804010879050033E-3</v>
      </c>
      <c r="AO189" t="s">
        <v>1922</v>
      </c>
      <c r="AP189">
        <f>'TRA TECH'!$Q$1</f>
        <v>2020</v>
      </c>
      <c r="AQ189" t="str">
        <f t="shared" si="22"/>
        <v>TRABDS</v>
      </c>
      <c r="AR189" t="str">
        <f>'TRA TECH'!$J234</f>
        <v>TRAPASSBUICEIDSL20</v>
      </c>
      <c r="AS189" t="str">
        <f>'TRA TECH'!$H234</f>
        <v>TRABDS</v>
      </c>
      <c r="AU189" t="str">
        <f t="shared" si="23"/>
        <v>TRAPM10</v>
      </c>
      <c r="AV189" s="313">
        <f>_xlfn.XLOOKUP(_xlfn.XLOOKUP(LEFT(AR189,LEN(AR189)-2),TRA_Mapping!$C:$C,TRA_Mapping!$B:$B),TRA_Pollutants!$B:$B,TRA_Pollutants!AM:AM)*_xlfn.XLOOKUP(_xlfn.XLOOKUP(LEFT(AR189,LEN(AR189)-2),TRA_Mapping!$C:$C,TRA_Mapping!$B:$B),TRA_Pollutants!$B:$B,TRA_Pollutants!$E:$E)</f>
        <v>2.0086141220956835E-3</v>
      </c>
    </row>
    <row r="190" spans="5:48">
      <c r="E190" t="s">
        <v>1922</v>
      </c>
      <c r="F190">
        <f>'TRA TECH'!$Q$1</f>
        <v>2020</v>
      </c>
      <c r="G190" t="str">
        <f t="shared" si="16"/>
        <v>TRADSL</v>
      </c>
      <c r="H190" t="str">
        <f>'TRA TECH'!$J235</f>
        <v>TRAPASSBUHEVPDSL20</v>
      </c>
      <c r="I190" t="str">
        <f>'TRA TECH'!$H235</f>
        <v>TRADSL</v>
      </c>
      <c r="K190" t="str">
        <f t="shared" si="17"/>
        <v>TRANOX</v>
      </c>
      <c r="L190" s="313">
        <f>_xlfn.IFNA(_xlfn.XLOOKUP(_xlfn.XLOOKUP(LEFT(H190,LEN(H190)-2),TRA_Mapping!$C:$C,TRA_Mapping!$B:$B),TRA_Pollutants!$B:$B,TRA_Pollutants!$L:$L)*_xlfn.XLOOKUP(_xlfn.XLOOKUP(LEFT(H190,LEN(H190)-2),TRA_Mapping!$C:$C,TRA_Mapping!$B:$B),TRA_Pollutants!$B:$B,TRA_Pollutants!$E:$E),0)</f>
        <v>8.7971988026076489E-2</v>
      </c>
      <c r="Q190" t="s">
        <v>1922</v>
      </c>
      <c r="R190">
        <f>'TRA TECH'!$Q$1</f>
        <v>2020</v>
      </c>
      <c r="S190" t="str">
        <f t="shared" si="18"/>
        <v>TRADSL</v>
      </c>
      <c r="T190" t="str">
        <f>'TRA TECH'!$J235</f>
        <v>TRAPASSBUHEVPDSL20</v>
      </c>
      <c r="U190" t="str">
        <f>'TRA TECH'!$H235</f>
        <v>TRADSL</v>
      </c>
      <c r="W190" t="str">
        <f t="shared" si="19"/>
        <v>TRASO2</v>
      </c>
      <c r="X190" s="313">
        <f>_xlfn.IFNA(_xlfn.XLOOKUP(_xlfn.XLOOKUP(LEFT(T190,LEN(T190)-2),TRA_Mapping!$C:$C,TRA_Mapping!$B:$B),TRA_Pollutants!$B:$B,TRA_Pollutants!U:U)*_xlfn.XLOOKUP(_xlfn.XLOOKUP(LEFT(T190,LEN(T190)-2),TRA_Mapping!$C:$C,TRA_Mapping!$B:$B),TRA_Pollutants!$B:$B,TRA_Pollutants!$E:$E),0)</f>
        <v>5.4262039119002672E-4</v>
      </c>
      <c r="AC190" t="s">
        <v>1922</v>
      </c>
      <c r="AD190">
        <f>'TRA TECH'!$Q$1</f>
        <v>2020</v>
      </c>
      <c r="AE190" t="str">
        <f t="shared" si="20"/>
        <v>TRADSL</v>
      </c>
      <c r="AF190" t="str">
        <f>'TRA TECH'!$J235</f>
        <v>TRAPASSBUHEVPDSL20</v>
      </c>
      <c r="AG190" t="str">
        <f>'TRA TECH'!$H235</f>
        <v>TRADSL</v>
      </c>
      <c r="AI190" t="str">
        <f t="shared" si="21"/>
        <v>TRAPM25</v>
      </c>
      <c r="AJ190" s="313">
        <f>_xlfn.XLOOKUP(_xlfn.XLOOKUP(LEFT(AF190,LEN(AF190)-2),TRA_Mapping!$C:$C,TRA_Mapping!$B:$B),TRA_Pollutants!$B:$B,TRA_Pollutants!AD:AD)*_xlfn.XLOOKUP(_xlfn.XLOOKUP(LEFT(AF190,LEN(AF190)-2),TRA_Mapping!$C:$C,TRA_Mapping!$B:$B),TRA_Pollutants!$B:$B,TRA_Pollutants!$E:$E)</f>
        <v>7.2792647390803617E-3</v>
      </c>
      <c r="AO190" t="s">
        <v>1922</v>
      </c>
      <c r="AP190">
        <f>'TRA TECH'!$Q$1</f>
        <v>2020</v>
      </c>
      <c r="AQ190" t="str">
        <f t="shared" si="22"/>
        <v>TRADSL</v>
      </c>
      <c r="AR190" t="str">
        <f>'TRA TECH'!$J235</f>
        <v>TRAPASSBUHEVPDSL20</v>
      </c>
      <c r="AS190" t="str">
        <f>'TRA TECH'!$H235</f>
        <v>TRADSL</v>
      </c>
      <c r="AU190" t="str">
        <f t="shared" si="23"/>
        <v>TRAPM10</v>
      </c>
      <c r="AV190" s="313">
        <f>_xlfn.XLOOKUP(_xlfn.XLOOKUP(LEFT(AR190,LEN(AR190)-2),TRA_Mapping!$C:$C,TRA_Mapping!$B:$B),TRA_Pollutants!$B:$B,TRA_Pollutants!AM:AM)*_xlfn.XLOOKUP(_xlfn.XLOOKUP(LEFT(AR190,LEN(AR190)-2),TRA_Mapping!$C:$C,TRA_Mapping!$B:$B),TRA_Pollutants!$B:$B,TRA_Pollutants!$E:$E)</f>
        <v>2.7689627568028043E-3</v>
      </c>
    </row>
    <row r="191" spans="5:48">
      <c r="E191" t="s">
        <v>1922</v>
      </c>
      <c r="F191">
        <f>'TRA TECH'!$Q$1</f>
        <v>2020</v>
      </c>
      <c r="G191" t="str">
        <f t="shared" si="16"/>
        <v>TRARDS</v>
      </c>
      <c r="H191" t="str">
        <f>'TRA TECH'!$J236</f>
        <v>TRAPASSBUHEVPDSL20</v>
      </c>
      <c r="I191" t="str">
        <f>'TRA TECH'!$H236</f>
        <v>TRARDS</v>
      </c>
      <c r="K191" t="str">
        <f t="shared" si="17"/>
        <v>TRANOX</v>
      </c>
      <c r="L191" s="313">
        <f>_xlfn.IFNA(_xlfn.XLOOKUP(_xlfn.XLOOKUP(LEFT(H191,LEN(H191)-2),TRA_Mapping!$C:$C,TRA_Mapping!$B:$B),TRA_Pollutants!$B:$B,TRA_Pollutants!$L:$L)*_xlfn.XLOOKUP(_xlfn.XLOOKUP(LEFT(H191,LEN(H191)-2),TRA_Mapping!$C:$C,TRA_Mapping!$B:$B),TRA_Pollutants!$B:$B,TRA_Pollutants!$E:$E),0)</f>
        <v>8.7971988026076489E-2</v>
      </c>
      <c r="Q191" t="s">
        <v>1922</v>
      </c>
      <c r="R191">
        <f>'TRA TECH'!$Q$1</f>
        <v>2020</v>
      </c>
      <c r="S191" t="str">
        <f t="shared" si="18"/>
        <v>TRARDS</v>
      </c>
      <c r="T191" t="str">
        <f>'TRA TECH'!$J236</f>
        <v>TRAPASSBUHEVPDSL20</v>
      </c>
      <c r="U191" t="str">
        <f>'TRA TECH'!$H236</f>
        <v>TRARDS</v>
      </c>
      <c r="W191" t="str">
        <f t="shared" si="19"/>
        <v>TRASO2</v>
      </c>
      <c r="X191" s="313">
        <f>_xlfn.IFNA(_xlfn.XLOOKUP(_xlfn.XLOOKUP(LEFT(T191,LEN(T191)-2),TRA_Mapping!$C:$C,TRA_Mapping!$B:$B),TRA_Pollutants!$B:$B,TRA_Pollutants!U:U)*_xlfn.XLOOKUP(_xlfn.XLOOKUP(LEFT(T191,LEN(T191)-2),TRA_Mapping!$C:$C,TRA_Mapping!$B:$B),TRA_Pollutants!$B:$B,TRA_Pollutants!$E:$E),0)</f>
        <v>5.4262039119002672E-4</v>
      </c>
      <c r="AC191" t="s">
        <v>1922</v>
      </c>
      <c r="AD191">
        <f>'TRA TECH'!$Q$1</f>
        <v>2020</v>
      </c>
      <c r="AE191" t="str">
        <f t="shared" si="20"/>
        <v>TRARDS</v>
      </c>
      <c r="AF191" t="str">
        <f>'TRA TECH'!$J236</f>
        <v>TRAPASSBUHEVPDSL20</v>
      </c>
      <c r="AG191" t="str">
        <f>'TRA TECH'!$H236</f>
        <v>TRARDS</v>
      </c>
      <c r="AI191" t="str">
        <f t="shared" si="21"/>
        <v>TRAPM25</v>
      </c>
      <c r="AJ191" s="313">
        <f>_xlfn.XLOOKUP(_xlfn.XLOOKUP(LEFT(AF191,LEN(AF191)-2),TRA_Mapping!$C:$C,TRA_Mapping!$B:$B),TRA_Pollutants!$B:$B,TRA_Pollutants!AD:AD)*_xlfn.XLOOKUP(_xlfn.XLOOKUP(LEFT(AF191,LEN(AF191)-2),TRA_Mapping!$C:$C,TRA_Mapping!$B:$B),TRA_Pollutants!$B:$B,TRA_Pollutants!$E:$E)</f>
        <v>7.2792647390803617E-3</v>
      </c>
      <c r="AO191" t="s">
        <v>1922</v>
      </c>
      <c r="AP191">
        <f>'TRA TECH'!$Q$1</f>
        <v>2020</v>
      </c>
      <c r="AQ191" t="str">
        <f t="shared" si="22"/>
        <v>TRARDS</v>
      </c>
      <c r="AR191" t="str">
        <f>'TRA TECH'!$J236</f>
        <v>TRAPASSBUHEVPDSL20</v>
      </c>
      <c r="AS191" t="str">
        <f>'TRA TECH'!$H236</f>
        <v>TRARDS</v>
      </c>
      <c r="AU191" t="str">
        <f t="shared" si="23"/>
        <v>TRAPM10</v>
      </c>
      <c r="AV191" s="313">
        <f>_xlfn.XLOOKUP(_xlfn.XLOOKUP(LEFT(AR191,LEN(AR191)-2),TRA_Mapping!$C:$C,TRA_Mapping!$B:$B),TRA_Pollutants!$B:$B,TRA_Pollutants!AM:AM)*_xlfn.XLOOKUP(_xlfn.XLOOKUP(LEFT(AR191,LEN(AR191)-2),TRA_Mapping!$C:$C,TRA_Mapping!$B:$B),TRA_Pollutants!$B:$B,TRA_Pollutants!$E:$E)</f>
        <v>2.7689627568028043E-3</v>
      </c>
    </row>
    <row r="192" spans="5:48">
      <c r="E192" t="s">
        <v>1922</v>
      </c>
      <c r="F192">
        <f>'TRA TECH'!$Q$1</f>
        <v>2020</v>
      </c>
      <c r="G192" t="str">
        <f t="shared" si="16"/>
        <v>TRABDS</v>
      </c>
      <c r="H192" t="str">
        <f>'TRA TECH'!$J237</f>
        <v>TRAPASSBUHEVPDSL20</v>
      </c>
      <c r="I192" t="str">
        <f>'TRA TECH'!$H237</f>
        <v>TRABDS</v>
      </c>
      <c r="K192" t="str">
        <f t="shared" si="17"/>
        <v>TRANOX</v>
      </c>
      <c r="L192" s="313">
        <f>_xlfn.IFNA(_xlfn.XLOOKUP(_xlfn.XLOOKUP(LEFT(H192,LEN(H192)-2),TRA_Mapping!$C:$C,TRA_Mapping!$B:$B),TRA_Pollutants!$B:$B,TRA_Pollutants!$L:$L)*_xlfn.XLOOKUP(_xlfn.XLOOKUP(LEFT(H192,LEN(H192)-2),TRA_Mapping!$C:$C,TRA_Mapping!$B:$B),TRA_Pollutants!$B:$B,TRA_Pollutants!$E:$E),0)</f>
        <v>8.7971988026076489E-2</v>
      </c>
      <c r="Q192" t="s">
        <v>1922</v>
      </c>
      <c r="R192">
        <f>'TRA TECH'!$Q$1</f>
        <v>2020</v>
      </c>
      <c r="S192" t="str">
        <f t="shared" si="18"/>
        <v>TRABDS</v>
      </c>
      <c r="T192" t="str">
        <f>'TRA TECH'!$J237</f>
        <v>TRAPASSBUHEVPDSL20</v>
      </c>
      <c r="U192" t="str">
        <f>'TRA TECH'!$H237</f>
        <v>TRABDS</v>
      </c>
      <c r="W192" t="str">
        <f t="shared" si="19"/>
        <v>TRASO2</v>
      </c>
      <c r="X192" s="313">
        <f>_xlfn.IFNA(_xlfn.XLOOKUP(_xlfn.XLOOKUP(LEFT(T192,LEN(T192)-2),TRA_Mapping!$C:$C,TRA_Mapping!$B:$B),TRA_Pollutants!$B:$B,TRA_Pollutants!U:U)*_xlfn.XLOOKUP(_xlfn.XLOOKUP(LEFT(T192,LEN(T192)-2),TRA_Mapping!$C:$C,TRA_Mapping!$B:$B),TRA_Pollutants!$B:$B,TRA_Pollutants!$E:$E),0)</f>
        <v>5.4262039119002672E-4</v>
      </c>
      <c r="AC192" t="s">
        <v>1922</v>
      </c>
      <c r="AD192">
        <f>'TRA TECH'!$Q$1</f>
        <v>2020</v>
      </c>
      <c r="AE192" t="str">
        <f t="shared" si="20"/>
        <v>TRABDS</v>
      </c>
      <c r="AF192" t="str">
        <f>'TRA TECH'!$J237</f>
        <v>TRAPASSBUHEVPDSL20</v>
      </c>
      <c r="AG192" t="str">
        <f>'TRA TECH'!$H237</f>
        <v>TRABDS</v>
      </c>
      <c r="AI192" t="str">
        <f t="shared" si="21"/>
        <v>TRAPM25</v>
      </c>
      <c r="AJ192" s="313">
        <f>_xlfn.XLOOKUP(_xlfn.XLOOKUP(LEFT(AF192,LEN(AF192)-2),TRA_Mapping!$C:$C,TRA_Mapping!$B:$B),TRA_Pollutants!$B:$B,TRA_Pollutants!AD:AD)*_xlfn.XLOOKUP(_xlfn.XLOOKUP(LEFT(AF192,LEN(AF192)-2),TRA_Mapping!$C:$C,TRA_Mapping!$B:$B),TRA_Pollutants!$B:$B,TRA_Pollutants!$E:$E)</f>
        <v>7.2792647390803617E-3</v>
      </c>
      <c r="AO192" t="s">
        <v>1922</v>
      </c>
      <c r="AP192">
        <f>'TRA TECH'!$Q$1</f>
        <v>2020</v>
      </c>
      <c r="AQ192" t="str">
        <f t="shared" si="22"/>
        <v>TRABDS</v>
      </c>
      <c r="AR192" t="str">
        <f>'TRA TECH'!$J237</f>
        <v>TRAPASSBUHEVPDSL20</v>
      </c>
      <c r="AS192" t="str">
        <f>'TRA TECH'!$H237</f>
        <v>TRABDS</v>
      </c>
      <c r="AU192" t="str">
        <f t="shared" si="23"/>
        <v>TRAPM10</v>
      </c>
      <c r="AV192" s="313">
        <f>_xlfn.XLOOKUP(_xlfn.XLOOKUP(LEFT(AR192,LEN(AR192)-2),TRA_Mapping!$C:$C,TRA_Mapping!$B:$B),TRA_Pollutants!$B:$B,TRA_Pollutants!AM:AM)*_xlfn.XLOOKUP(_xlfn.XLOOKUP(LEFT(AR192,LEN(AR192)-2),TRA_Mapping!$C:$C,TRA_Mapping!$B:$B),TRA_Pollutants!$B:$B,TRA_Pollutants!$E:$E)</f>
        <v>2.7689627568028043E-3</v>
      </c>
    </row>
    <row r="193" spans="5:48">
      <c r="E193" t="s">
        <v>1922</v>
      </c>
      <c r="F193">
        <f>'TRA TECH'!$Q$1</f>
        <v>2020</v>
      </c>
      <c r="G193" t="str">
        <f t="shared" si="16"/>
        <v>TRADSL</v>
      </c>
      <c r="H193" t="str">
        <f>'TRA TECH'!$J238</f>
        <v>TRAPASSBUPHEVDSL20</v>
      </c>
      <c r="I193" t="str">
        <f>'TRA TECH'!$H238</f>
        <v>TRADSL</v>
      </c>
      <c r="K193" t="str">
        <f t="shared" si="17"/>
        <v>TRANOX</v>
      </c>
      <c r="L193" s="313">
        <f>_xlfn.IFNA(_xlfn.XLOOKUP(_xlfn.XLOOKUP(LEFT(H193,LEN(H193)-2),TRA_Mapping!$C:$C,TRA_Mapping!$B:$B),TRA_Pollutants!$B:$B,TRA_Pollutants!$L:$L)*_xlfn.XLOOKUP(_xlfn.XLOOKUP(LEFT(H193,LEN(H193)-2),TRA_Mapping!$C:$C,TRA_Mapping!$B:$B),TRA_Pollutants!$B:$B,TRA_Pollutants!$E:$E),0)</f>
        <v>8.7971988026076489E-2</v>
      </c>
      <c r="Q193" t="s">
        <v>1922</v>
      </c>
      <c r="R193">
        <f>'TRA TECH'!$Q$1</f>
        <v>2020</v>
      </c>
      <c r="S193" t="str">
        <f t="shared" si="18"/>
        <v>TRADSL</v>
      </c>
      <c r="T193" t="str">
        <f>'TRA TECH'!$J238</f>
        <v>TRAPASSBUPHEVDSL20</v>
      </c>
      <c r="U193" t="str">
        <f>'TRA TECH'!$H238</f>
        <v>TRADSL</v>
      </c>
      <c r="W193" t="str">
        <f t="shared" si="19"/>
        <v>TRASO2</v>
      </c>
      <c r="X193" s="313">
        <f>_xlfn.IFNA(_xlfn.XLOOKUP(_xlfn.XLOOKUP(LEFT(T193,LEN(T193)-2),TRA_Mapping!$C:$C,TRA_Mapping!$B:$B),TRA_Pollutants!$B:$B,TRA_Pollutants!U:U)*_xlfn.XLOOKUP(_xlfn.XLOOKUP(LEFT(T193,LEN(T193)-2),TRA_Mapping!$C:$C,TRA_Mapping!$B:$B),TRA_Pollutants!$B:$B,TRA_Pollutants!$E:$E),0)</f>
        <v>5.4262039119002672E-4</v>
      </c>
      <c r="AC193" t="s">
        <v>1922</v>
      </c>
      <c r="AD193">
        <f>'TRA TECH'!$Q$1</f>
        <v>2020</v>
      </c>
      <c r="AE193" t="str">
        <f t="shared" si="20"/>
        <v>TRADSL</v>
      </c>
      <c r="AF193" t="str">
        <f>'TRA TECH'!$J238</f>
        <v>TRAPASSBUPHEVDSL20</v>
      </c>
      <c r="AG193" t="str">
        <f>'TRA TECH'!$H238</f>
        <v>TRADSL</v>
      </c>
      <c r="AI193" t="str">
        <f t="shared" si="21"/>
        <v>TRAPM25</v>
      </c>
      <c r="AJ193" s="313">
        <f>_xlfn.XLOOKUP(_xlfn.XLOOKUP(LEFT(AF193,LEN(AF193)-2),TRA_Mapping!$C:$C,TRA_Mapping!$B:$B),TRA_Pollutants!$B:$B,TRA_Pollutants!AD:AD)*_xlfn.XLOOKUP(_xlfn.XLOOKUP(LEFT(AF193,LEN(AF193)-2),TRA_Mapping!$C:$C,TRA_Mapping!$B:$B),TRA_Pollutants!$B:$B,TRA_Pollutants!$E:$E)</f>
        <v>7.2792647390803617E-3</v>
      </c>
      <c r="AO193" t="s">
        <v>1922</v>
      </c>
      <c r="AP193">
        <f>'TRA TECH'!$Q$1</f>
        <v>2020</v>
      </c>
      <c r="AQ193" t="str">
        <f t="shared" si="22"/>
        <v>TRADSL</v>
      </c>
      <c r="AR193" t="str">
        <f>'TRA TECH'!$J238</f>
        <v>TRAPASSBUPHEVDSL20</v>
      </c>
      <c r="AS193" t="str">
        <f>'TRA TECH'!$H238</f>
        <v>TRADSL</v>
      </c>
      <c r="AU193" t="str">
        <f t="shared" si="23"/>
        <v>TRAPM10</v>
      </c>
      <c r="AV193" s="313">
        <f>_xlfn.XLOOKUP(_xlfn.XLOOKUP(LEFT(AR193,LEN(AR193)-2),TRA_Mapping!$C:$C,TRA_Mapping!$B:$B),TRA_Pollutants!$B:$B,TRA_Pollutants!AM:AM)*_xlfn.XLOOKUP(_xlfn.XLOOKUP(LEFT(AR193,LEN(AR193)-2),TRA_Mapping!$C:$C,TRA_Mapping!$B:$B),TRA_Pollutants!$B:$B,TRA_Pollutants!$E:$E)</f>
        <v>2.7689627568028043E-3</v>
      </c>
    </row>
    <row r="194" spans="5:48">
      <c r="E194" t="s">
        <v>1922</v>
      </c>
      <c r="F194">
        <f>'TRA TECH'!$Q$1</f>
        <v>2020</v>
      </c>
      <c r="G194" t="str">
        <f t="shared" si="16"/>
        <v>TRARDS</v>
      </c>
      <c r="H194" t="str">
        <f>'TRA TECH'!$J239</f>
        <v>TRAPASSBUPHEVDSL20</v>
      </c>
      <c r="I194" t="str">
        <f>'TRA TECH'!$H239</f>
        <v>TRARDS</v>
      </c>
      <c r="K194" t="str">
        <f t="shared" si="17"/>
        <v>TRANOX</v>
      </c>
      <c r="L194" s="313">
        <f>_xlfn.IFNA(_xlfn.XLOOKUP(_xlfn.XLOOKUP(LEFT(H194,LEN(H194)-2),TRA_Mapping!$C:$C,TRA_Mapping!$B:$B),TRA_Pollutants!$B:$B,TRA_Pollutants!$L:$L)*_xlfn.XLOOKUP(_xlfn.XLOOKUP(LEFT(H194,LEN(H194)-2),TRA_Mapping!$C:$C,TRA_Mapping!$B:$B),TRA_Pollutants!$B:$B,TRA_Pollutants!$E:$E),0)</f>
        <v>8.7971988026076489E-2</v>
      </c>
      <c r="Q194" t="s">
        <v>1922</v>
      </c>
      <c r="R194">
        <f>'TRA TECH'!$Q$1</f>
        <v>2020</v>
      </c>
      <c r="S194" t="str">
        <f t="shared" si="18"/>
        <v>TRARDS</v>
      </c>
      <c r="T194" t="str">
        <f>'TRA TECH'!$J239</f>
        <v>TRAPASSBUPHEVDSL20</v>
      </c>
      <c r="U194" t="str">
        <f>'TRA TECH'!$H239</f>
        <v>TRARDS</v>
      </c>
      <c r="W194" t="str">
        <f t="shared" si="19"/>
        <v>TRASO2</v>
      </c>
      <c r="X194" s="313">
        <f>_xlfn.IFNA(_xlfn.XLOOKUP(_xlfn.XLOOKUP(LEFT(T194,LEN(T194)-2),TRA_Mapping!$C:$C,TRA_Mapping!$B:$B),TRA_Pollutants!$B:$B,TRA_Pollutants!U:U)*_xlfn.XLOOKUP(_xlfn.XLOOKUP(LEFT(T194,LEN(T194)-2),TRA_Mapping!$C:$C,TRA_Mapping!$B:$B),TRA_Pollutants!$B:$B,TRA_Pollutants!$E:$E),0)</f>
        <v>5.4262039119002672E-4</v>
      </c>
      <c r="AC194" t="s">
        <v>1922</v>
      </c>
      <c r="AD194">
        <f>'TRA TECH'!$Q$1</f>
        <v>2020</v>
      </c>
      <c r="AE194" t="str">
        <f t="shared" si="20"/>
        <v>TRARDS</v>
      </c>
      <c r="AF194" t="str">
        <f>'TRA TECH'!$J239</f>
        <v>TRAPASSBUPHEVDSL20</v>
      </c>
      <c r="AG194" t="str">
        <f>'TRA TECH'!$H239</f>
        <v>TRARDS</v>
      </c>
      <c r="AI194" t="str">
        <f t="shared" si="21"/>
        <v>TRAPM25</v>
      </c>
      <c r="AJ194" s="313">
        <f>_xlfn.XLOOKUP(_xlfn.XLOOKUP(LEFT(AF194,LEN(AF194)-2),TRA_Mapping!$C:$C,TRA_Mapping!$B:$B),TRA_Pollutants!$B:$B,TRA_Pollutants!AD:AD)*_xlfn.XLOOKUP(_xlfn.XLOOKUP(LEFT(AF194,LEN(AF194)-2),TRA_Mapping!$C:$C,TRA_Mapping!$B:$B),TRA_Pollutants!$B:$B,TRA_Pollutants!$E:$E)</f>
        <v>7.2792647390803617E-3</v>
      </c>
      <c r="AO194" t="s">
        <v>1922</v>
      </c>
      <c r="AP194">
        <f>'TRA TECH'!$Q$1</f>
        <v>2020</v>
      </c>
      <c r="AQ194" t="str">
        <f t="shared" si="22"/>
        <v>TRARDS</v>
      </c>
      <c r="AR194" t="str">
        <f>'TRA TECH'!$J239</f>
        <v>TRAPASSBUPHEVDSL20</v>
      </c>
      <c r="AS194" t="str">
        <f>'TRA TECH'!$H239</f>
        <v>TRARDS</v>
      </c>
      <c r="AU194" t="str">
        <f t="shared" si="23"/>
        <v>TRAPM10</v>
      </c>
      <c r="AV194" s="313">
        <f>_xlfn.XLOOKUP(_xlfn.XLOOKUP(LEFT(AR194,LEN(AR194)-2),TRA_Mapping!$C:$C,TRA_Mapping!$B:$B),TRA_Pollutants!$B:$B,TRA_Pollutants!AM:AM)*_xlfn.XLOOKUP(_xlfn.XLOOKUP(LEFT(AR194,LEN(AR194)-2),TRA_Mapping!$C:$C,TRA_Mapping!$B:$B),TRA_Pollutants!$B:$B,TRA_Pollutants!$E:$E)</f>
        <v>2.7689627568028043E-3</v>
      </c>
    </row>
    <row r="195" spans="5:48">
      <c r="E195" t="s">
        <v>1922</v>
      </c>
      <c r="F195">
        <f>'TRA TECH'!$Q$1</f>
        <v>2020</v>
      </c>
      <c r="G195" t="str">
        <f t="shared" si="16"/>
        <v>TRABDS</v>
      </c>
      <c r="H195" t="str">
        <f>'TRA TECH'!$J240</f>
        <v>TRAPASSBUPHEVDSL20</v>
      </c>
      <c r="I195" t="str">
        <f>'TRA TECH'!$H240</f>
        <v>TRABDS</v>
      </c>
      <c r="K195" t="str">
        <f t="shared" si="17"/>
        <v>TRANOX</v>
      </c>
      <c r="L195" s="313">
        <f>_xlfn.IFNA(_xlfn.XLOOKUP(_xlfn.XLOOKUP(LEFT(H195,LEN(H195)-2),TRA_Mapping!$C:$C,TRA_Mapping!$B:$B),TRA_Pollutants!$B:$B,TRA_Pollutants!$L:$L)*_xlfn.XLOOKUP(_xlfn.XLOOKUP(LEFT(H195,LEN(H195)-2),TRA_Mapping!$C:$C,TRA_Mapping!$B:$B),TRA_Pollutants!$B:$B,TRA_Pollutants!$E:$E),0)</f>
        <v>8.7971988026076489E-2</v>
      </c>
      <c r="Q195" t="s">
        <v>1922</v>
      </c>
      <c r="R195">
        <f>'TRA TECH'!$Q$1</f>
        <v>2020</v>
      </c>
      <c r="S195" t="str">
        <f t="shared" si="18"/>
        <v>TRABDS</v>
      </c>
      <c r="T195" t="str">
        <f>'TRA TECH'!$J240</f>
        <v>TRAPASSBUPHEVDSL20</v>
      </c>
      <c r="U195" t="str">
        <f>'TRA TECH'!$H240</f>
        <v>TRABDS</v>
      </c>
      <c r="W195" t="str">
        <f t="shared" si="19"/>
        <v>TRASO2</v>
      </c>
      <c r="X195" s="313">
        <f>_xlfn.IFNA(_xlfn.XLOOKUP(_xlfn.XLOOKUP(LEFT(T195,LEN(T195)-2),TRA_Mapping!$C:$C,TRA_Mapping!$B:$B),TRA_Pollutants!$B:$B,TRA_Pollutants!U:U)*_xlfn.XLOOKUP(_xlfn.XLOOKUP(LEFT(T195,LEN(T195)-2),TRA_Mapping!$C:$C,TRA_Mapping!$B:$B),TRA_Pollutants!$B:$B,TRA_Pollutants!$E:$E),0)</f>
        <v>5.4262039119002672E-4</v>
      </c>
      <c r="AC195" t="s">
        <v>1922</v>
      </c>
      <c r="AD195">
        <f>'TRA TECH'!$Q$1</f>
        <v>2020</v>
      </c>
      <c r="AE195" t="str">
        <f t="shared" si="20"/>
        <v>TRABDS</v>
      </c>
      <c r="AF195" t="str">
        <f>'TRA TECH'!$J240</f>
        <v>TRAPASSBUPHEVDSL20</v>
      </c>
      <c r="AG195" t="str">
        <f>'TRA TECH'!$H240</f>
        <v>TRABDS</v>
      </c>
      <c r="AI195" t="str">
        <f t="shared" si="21"/>
        <v>TRAPM25</v>
      </c>
      <c r="AJ195" s="313">
        <f>_xlfn.XLOOKUP(_xlfn.XLOOKUP(LEFT(AF195,LEN(AF195)-2),TRA_Mapping!$C:$C,TRA_Mapping!$B:$B),TRA_Pollutants!$B:$B,TRA_Pollutants!AD:AD)*_xlfn.XLOOKUP(_xlfn.XLOOKUP(LEFT(AF195,LEN(AF195)-2),TRA_Mapping!$C:$C,TRA_Mapping!$B:$B),TRA_Pollutants!$B:$B,TRA_Pollutants!$E:$E)</f>
        <v>7.2792647390803617E-3</v>
      </c>
      <c r="AO195" t="s">
        <v>1922</v>
      </c>
      <c r="AP195">
        <f>'TRA TECH'!$Q$1</f>
        <v>2020</v>
      </c>
      <c r="AQ195" t="str">
        <f t="shared" si="22"/>
        <v>TRABDS</v>
      </c>
      <c r="AR195" t="str">
        <f>'TRA TECH'!$J240</f>
        <v>TRAPASSBUPHEVDSL20</v>
      </c>
      <c r="AS195" t="str">
        <f>'TRA TECH'!$H240</f>
        <v>TRABDS</v>
      </c>
      <c r="AU195" t="str">
        <f t="shared" si="23"/>
        <v>TRAPM10</v>
      </c>
      <c r="AV195" s="313">
        <f>_xlfn.XLOOKUP(_xlfn.XLOOKUP(LEFT(AR195,LEN(AR195)-2),TRA_Mapping!$C:$C,TRA_Mapping!$B:$B),TRA_Pollutants!$B:$B,TRA_Pollutants!AM:AM)*_xlfn.XLOOKUP(_xlfn.XLOOKUP(LEFT(AR195,LEN(AR195)-2),TRA_Mapping!$C:$C,TRA_Mapping!$B:$B),TRA_Pollutants!$B:$B,TRA_Pollutants!$E:$E)</f>
        <v>2.7689627568028043E-3</v>
      </c>
    </row>
    <row r="196" spans="5:48">
      <c r="E196" t="s">
        <v>1922</v>
      </c>
      <c r="F196">
        <f>'TRA TECH'!$Q$1</f>
        <v>2020</v>
      </c>
      <c r="G196" t="str">
        <f t="shared" si="16"/>
        <v>TRABAT</v>
      </c>
      <c r="H196" t="str">
        <f>'TRA TECH'!$J241</f>
        <v>TRAPASSBUPHEVDSL20</v>
      </c>
      <c r="I196" t="str">
        <f>'TRA TECH'!$H241</f>
        <v>TRABAT</v>
      </c>
      <c r="K196" t="str">
        <f t="shared" si="17"/>
        <v>TRANOX</v>
      </c>
      <c r="L196" s="313">
        <f>_xlfn.IFNA(_xlfn.XLOOKUP(_xlfn.XLOOKUP(LEFT(H196,LEN(H196)-2),TRA_Mapping!$C:$C,TRA_Mapping!$B:$B),TRA_Pollutants!$B:$B,TRA_Pollutants!$L:$L)*_xlfn.XLOOKUP(_xlfn.XLOOKUP(LEFT(H196,LEN(H196)-2),TRA_Mapping!$C:$C,TRA_Mapping!$B:$B),TRA_Pollutants!$B:$B,TRA_Pollutants!$E:$E),0)</f>
        <v>8.7971988026076489E-2</v>
      </c>
      <c r="Q196" t="s">
        <v>1922</v>
      </c>
      <c r="R196">
        <f>'TRA TECH'!$Q$1</f>
        <v>2020</v>
      </c>
      <c r="S196" t="str">
        <f t="shared" si="18"/>
        <v>TRABAT</v>
      </c>
      <c r="T196" t="str">
        <f>'TRA TECH'!$J241</f>
        <v>TRAPASSBUPHEVDSL20</v>
      </c>
      <c r="U196" t="str">
        <f>'TRA TECH'!$H241</f>
        <v>TRABAT</v>
      </c>
      <c r="W196" t="str">
        <f t="shared" si="19"/>
        <v>TRASO2</v>
      </c>
      <c r="X196" s="313">
        <f>_xlfn.IFNA(_xlfn.XLOOKUP(_xlfn.XLOOKUP(LEFT(T196,LEN(T196)-2),TRA_Mapping!$C:$C,TRA_Mapping!$B:$B),TRA_Pollutants!$B:$B,TRA_Pollutants!U:U)*_xlfn.XLOOKUP(_xlfn.XLOOKUP(LEFT(T196,LEN(T196)-2),TRA_Mapping!$C:$C,TRA_Mapping!$B:$B),TRA_Pollutants!$B:$B,TRA_Pollutants!$E:$E),0)</f>
        <v>5.4262039119002672E-4</v>
      </c>
      <c r="AC196" t="s">
        <v>1922</v>
      </c>
      <c r="AD196">
        <f>'TRA TECH'!$Q$1</f>
        <v>2020</v>
      </c>
      <c r="AE196" t="str">
        <f t="shared" si="20"/>
        <v>TRABAT</v>
      </c>
      <c r="AF196" t="str">
        <f>'TRA TECH'!$J241</f>
        <v>TRAPASSBUPHEVDSL20</v>
      </c>
      <c r="AG196" t="str">
        <f>'TRA TECH'!$H241</f>
        <v>TRABAT</v>
      </c>
      <c r="AI196" t="str">
        <f t="shared" si="21"/>
        <v>TRAPM25</v>
      </c>
      <c r="AJ196" s="313">
        <f>_xlfn.XLOOKUP(_xlfn.XLOOKUP(LEFT(AF196,LEN(AF196)-2),TRA_Mapping!$C:$C,TRA_Mapping!$B:$B),TRA_Pollutants!$B:$B,TRA_Pollutants!AD:AD)*_xlfn.XLOOKUP(_xlfn.XLOOKUP(LEFT(AF196,LEN(AF196)-2),TRA_Mapping!$C:$C,TRA_Mapping!$B:$B),TRA_Pollutants!$B:$B,TRA_Pollutants!$E:$E)</f>
        <v>7.2792647390803617E-3</v>
      </c>
      <c r="AO196" t="s">
        <v>1922</v>
      </c>
      <c r="AP196">
        <f>'TRA TECH'!$Q$1</f>
        <v>2020</v>
      </c>
      <c r="AQ196" t="str">
        <f t="shared" si="22"/>
        <v>TRABAT</v>
      </c>
      <c r="AR196" t="str">
        <f>'TRA TECH'!$J241</f>
        <v>TRAPASSBUPHEVDSL20</v>
      </c>
      <c r="AS196" t="str">
        <f>'TRA TECH'!$H241</f>
        <v>TRABAT</v>
      </c>
      <c r="AU196" t="str">
        <f t="shared" si="23"/>
        <v>TRAPM10</v>
      </c>
      <c r="AV196" s="313">
        <f>_xlfn.XLOOKUP(_xlfn.XLOOKUP(LEFT(AR196,LEN(AR196)-2),TRA_Mapping!$C:$C,TRA_Mapping!$B:$B),TRA_Pollutants!$B:$B,TRA_Pollutants!AM:AM)*_xlfn.XLOOKUP(_xlfn.XLOOKUP(LEFT(AR196,LEN(AR196)-2),TRA_Mapping!$C:$C,TRA_Mapping!$B:$B),TRA_Pollutants!$B:$B,TRA_Pollutants!$E:$E)</f>
        <v>2.7689627568028043E-3</v>
      </c>
    </row>
    <row r="197" spans="5:48">
      <c r="E197" t="s">
        <v>1922</v>
      </c>
      <c r="F197">
        <f>'TRA TECH'!$Q$1</f>
        <v>2020</v>
      </c>
      <c r="G197" t="str">
        <f t="shared" si="16"/>
        <v>TRADSL</v>
      </c>
      <c r="H197" t="str">
        <f>'TRA TECH'!$J246</f>
        <v>TRAPASOBUICEVDSL20</v>
      </c>
      <c r="I197" t="str">
        <f>'TRA TECH'!$H246</f>
        <v>TRADSL</v>
      </c>
      <c r="K197" t="str">
        <f t="shared" si="17"/>
        <v>TRANOX</v>
      </c>
      <c r="L197" s="313">
        <f>_xlfn.IFNA(_xlfn.XLOOKUP(_xlfn.XLOOKUP(LEFT(H197,LEN(H197)-2),TRA_Mapping!$C:$C,TRA_Mapping!$B:$B),TRA_Pollutants!$B:$B,TRA_Pollutants!$L:$L)*_xlfn.XLOOKUP(_xlfn.XLOOKUP(LEFT(H197,LEN(H197)-2),TRA_Mapping!$C:$C,TRA_Mapping!$B:$B),TRA_Pollutants!$B:$B,TRA_Pollutants!$E:$E),0)</f>
        <v>5.7108982459023891E-2</v>
      </c>
      <c r="Q197" t="s">
        <v>1922</v>
      </c>
      <c r="R197">
        <f>'TRA TECH'!$Q$1</f>
        <v>2020</v>
      </c>
      <c r="S197" t="str">
        <f t="shared" si="18"/>
        <v>TRADSL</v>
      </c>
      <c r="T197" t="str">
        <f>'TRA TECH'!$J246</f>
        <v>TRAPASOBUICEVDSL20</v>
      </c>
      <c r="U197" t="str">
        <f>'TRA TECH'!$H246</f>
        <v>TRADSL</v>
      </c>
      <c r="W197" t="str">
        <f t="shared" si="19"/>
        <v>TRASO2</v>
      </c>
      <c r="X197" s="313">
        <f>_xlfn.IFNA(_xlfn.XLOOKUP(_xlfn.XLOOKUP(LEFT(T197,LEN(T197)-2),TRA_Mapping!$C:$C,TRA_Mapping!$B:$B),TRA_Pollutants!$B:$B,TRA_Pollutants!U:U)*_xlfn.XLOOKUP(_xlfn.XLOOKUP(LEFT(T197,LEN(T197)-2),TRA_Mapping!$C:$C,TRA_Mapping!$B:$B),TRA_Pollutants!$B:$B,TRA_Pollutants!$E:$E),0)</f>
        <v>3.522541560978975E-4</v>
      </c>
      <c r="AC197" t="s">
        <v>1922</v>
      </c>
      <c r="AD197">
        <f>'TRA TECH'!$Q$1</f>
        <v>2020</v>
      </c>
      <c r="AE197" t="str">
        <f t="shared" si="20"/>
        <v>TRADSL</v>
      </c>
      <c r="AF197" t="str">
        <f>'TRA TECH'!$J246</f>
        <v>TRAPASOBUICEVDSL20</v>
      </c>
      <c r="AG197" t="str">
        <f>'TRA TECH'!$H246</f>
        <v>TRADSL</v>
      </c>
      <c r="AI197" t="str">
        <f t="shared" si="21"/>
        <v>TRAPM25</v>
      </c>
      <c r="AJ197" s="313">
        <f>_xlfn.XLOOKUP(_xlfn.XLOOKUP(LEFT(AF197,LEN(AF197)-2),TRA_Mapping!$C:$C,TRA_Mapping!$B:$B),TRA_Pollutants!$B:$B,TRA_Pollutants!AD:AD)*_xlfn.XLOOKUP(_xlfn.XLOOKUP(LEFT(AF197,LEN(AF197)-2),TRA_Mapping!$C:$C,TRA_Mapping!$B:$B),TRA_Pollutants!$B:$B,TRA_Pollutants!$E:$E)</f>
        <v>4.7254974182862289E-3</v>
      </c>
      <c r="AO197" t="s">
        <v>1922</v>
      </c>
      <c r="AP197">
        <f>'TRA TECH'!$Q$1</f>
        <v>2020</v>
      </c>
      <c r="AQ197" t="str">
        <f t="shared" si="22"/>
        <v>TRADSL</v>
      </c>
      <c r="AR197" t="str">
        <f>'TRA TECH'!$J246</f>
        <v>TRAPASOBUICEVDSL20</v>
      </c>
      <c r="AS197" t="str">
        <f>'TRA TECH'!$H246</f>
        <v>TRADSL</v>
      </c>
      <c r="AU197" t="str">
        <f t="shared" si="23"/>
        <v>TRAPM10</v>
      </c>
      <c r="AV197" s="313">
        <f>_xlfn.XLOOKUP(_xlfn.XLOOKUP(LEFT(AR197,LEN(AR197)-2),TRA_Mapping!$C:$C,TRA_Mapping!$B:$B),TRA_Pollutants!$B:$B,TRA_Pollutants!AM:AM)*_xlfn.XLOOKUP(_xlfn.XLOOKUP(LEFT(AR197,LEN(AR197)-2),TRA_Mapping!$C:$C,TRA_Mapping!$B:$B),TRA_Pollutants!$B:$B,TRA_Pollutants!$E:$E)</f>
        <v>1.7975340680157006E-3</v>
      </c>
    </row>
    <row r="198" spans="5:48">
      <c r="E198" t="s">
        <v>1922</v>
      </c>
      <c r="F198">
        <f>'TRA TECH'!$Q$1</f>
        <v>2020</v>
      </c>
      <c r="G198" t="str">
        <f t="shared" ref="G198:G261" si="24">I198</f>
        <v>TRARDS</v>
      </c>
      <c r="H198" t="str">
        <f>'TRA TECH'!$J247</f>
        <v>TRAPASOBUICEVDSL20</v>
      </c>
      <c r="I198" t="str">
        <f>'TRA TECH'!$H247</f>
        <v>TRARDS</v>
      </c>
      <c r="K198" t="str">
        <f t="shared" ref="K198:K255" si="25">LEFT(H198,3)&amp;K$2</f>
        <v>TRANOX</v>
      </c>
      <c r="L198" s="313">
        <f>_xlfn.IFNA(_xlfn.XLOOKUP(_xlfn.XLOOKUP(LEFT(H198,LEN(H198)-2),TRA_Mapping!$C:$C,TRA_Mapping!$B:$B),TRA_Pollutants!$B:$B,TRA_Pollutants!$L:$L)*_xlfn.XLOOKUP(_xlfn.XLOOKUP(LEFT(H198,LEN(H198)-2),TRA_Mapping!$C:$C,TRA_Mapping!$B:$B),TRA_Pollutants!$B:$B,TRA_Pollutants!$E:$E),0)</f>
        <v>5.7108982459023891E-2</v>
      </c>
      <c r="Q198" t="s">
        <v>1922</v>
      </c>
      <c r="R198">
        <f>'TRA TECH'!$Q$1</f>
        <v>2020</v>
      </c>
      <c r="S198" t="str">
        <f t="shared" ref="S198:S261" si="26">U198</f>
        <v>TRARDS</v>
      </c>
      <c r="T198" t="str">
        <f>'TRA TECH'!$J247</f>
        <v>TRAPASOBUICEVDSL20</v>
      </c>
      <c r="U198" t="str">
        <f>'TRA TECH'!$H247</f>
        <v>TRARDS</v>
      </c>
      <c r="W198" t="str">
        <f t="shared" ref="W198:W255" si="27">LEFT(T198,3)&amp;W$2</f>
        <v>TRASO2</v>
      </c>
      <c r="X198" s="313">
        <f>_xlfn.IFNA(_xlfn.XLOOKUP(_xlfn.XLOOKUP(LEFT(T198,LEN(T198)-2),TRA_Mapping!$C:$C,TRA_Mapping!$B:$B),TRA_Pollutants!$B:$B,TRA_Pollutants!U:U)*_xlfn.XLOOKUP(_xlfn.XLOOKUP(LEFT(T198,LEN(T198)-2),TRA_Mapping!$C:$C,TRA_Mapping!$B:$B),TRA_Pollutants!$B:$B,TRA_Pollutants!$E:$E),0)</f>
        <v>3.522541560978975E-4</v>
      </c>
      <c r="AC198" t="s">
        <v>1922</v>
      </c>
      <c r="AD198">
        <f>'TRA TECH'!$Q$1</f>
        <v>2020</v>
      </c>
      <c r="AE198" t="str">
        <f t="shared" ref="AE198:AE261" si="28">AG198</f>
        <v>TRARDS</v>
      </c>
      <c r="AF198" t="str">
        <f>'TRA TECH'!$J247</f>
        <v>TRAPASOBUICEVDSL20</v>
      </c>
      <c r="AG198" t="str">
        <f>'TRA TECH'!$H247</f>
        <v>TRARDS</v>
      </c>
      <c r="AI198" t="str">
        <f t="shared" ref="AI198:AI255" si="29">LEFT(AF198,3)&amp;AI$2</f>
        <v>TRAPM25</v>
      </c>
      <c r="AJ198" s="313">
        <f>_xlfn.XLOOKUP(_xlfn.XLOOKUP(LEFT(AF198,LEN(AF198)-2),TRA_Mapping!$C:$C,TRA_Mapping!$B:$B),TRA_Pollutants!$B:$B,TRA_Pollutants!AD:AD)*_xlfn.XLOOKUP(_xlfn.XLOOKUP(LEFT(AF198,LEN(AF198)-2),TRA_Mapping!$C:$C,TRA_Mapping!$B:$B),TRA_Pollutants!$B:$B,TRA_Pollutants!$E:$E)</f>
        <v>4.7254974182862289E-3</v>
      </c>
      <c r="AO198" t="s">
        <v>1922</v>
      </c>
      <c r="AP198">
        <f>'TRA TECH'!$Q$1</f>
        <v>2020</v>
      </c>
      <c r="AQ198" t="str">
        <f t="shared" ref="AQ198:AQ261" si="30">AS198</f>
        <v>TRARDS</v>
      </c>
      <c r="AR198" t="str">
        <f>'TRA TECH'!$J247</f>
        <v>TRAPASOBUICEVDSL20</v>
      </c>
      <c r="AS198" t="str">
        <f>'TRA TECH'!$H247</f>
        <v>TRARDS</v>
      </c>
      <c r="AU198" t="str">
        <f t="shared" ref="AU198:AU255" si="31">LEFT(AR198,3)&amp;AU$2</f>
        <v>TRAPM10</v>
      </c>
      <c r="AV198" s="313">
        <f>_xlfn.XLOOKUP(_xlfn.XLOOKUP(LEFT(AR198,LEN(AR198)-2),TRA_Mapping!$C:$C,TRA_Mapping!$B:$B),TRA_Pollutants!$B:$B,TRA_Pollutants!AM:AM)*_xlfn.XLOOKUP(_xlfn.XLOOKUP(LEFT(AR198,LEN(AR198)-2),TRA_Mapping!$C:$C,TRA_Mapping!$B:$B),TRA_Pollutants!$B:$B,TRA_Pollutants!$E:$E)</f>
        <v>1.7975340680157006E-3</v>
      </c>
    </row>
    <row r="199" spans="5:48">
      <c r="E199" t="s">
        <v>1922</v>
      </c>
      <c r="F199">
        <f>'TRA TECH'!$Q$1</f>
        <v>2020</v>
      </c>
      <c r="G199" t="str">
        <f t="shared" si="24"/>
        <v>TRABDS</v>
      </c>
      <c r="H199" t="str">
        <f>'TRA TECH'!$J248</f>
        <v>TRAPASOBUICEVDSL20</v>
      </c>
      <c r="I199" t="str">
        <f>'TRA TECH'!$H248</f>
        <v>TRABDS</v>
      </c>
      <c r="K199" t="str">
        <f t="shared" si="25"/>
        <v>TRANOX</v>
      </c>
      <c r="L199" s="313">
        <f>_xlfn.IFNA(_xlfn.XLOOKUP(_xlfn.XLOOKUP(LEFT(H199,LEN(H199)-2),TRA_Mapping!$C:$C,TRA_Mapping!$B:$B),TRA_Pollutants!$B:$B,TRA_Pollutants!$L:$L)*_xlfn.XLOOKUP(_xlfn.XLOOKUP(LEFT(H199,LEN(H199)-2),TRA_Mapping!$C:$C,TRA_Mapping!$B:$B),TRA_Pollutants!$B:$B,TRA_Pollutants!$E:$E),0)</f>
        <v>5.7108982459023891E-2</v>
      </c>
      <c r="Q199" t="s">
        <v>1922</v>
      </c>
      <c r="R199">
        <f>'TRA TECH'!$Q$1</f>
        <v>2020</v>
      </c>
      <c r="S199" t="str">
        <f t="shared" si="26"/>
        <v>TRABDS</v>
      </c>
      <c r="T199" t="str">
        <f>'TRA TECH'!$J248</f>
        <v>TRAPASOBUICEVDSL20</v>
      </c>
      <c r="U199" t="str">
        <f>'TRA TECH'!$H248</f>
        <v>TRABDS</v>
      </c>
      <c r="W199" t="str">
        <f t="shared" si="27"/>
        <v>TRASO2</v>
      </c>
      <c r="X199" s="313">
        <f>_xlfn.IFNA(_xlfn.XLOOKUP(_xlfn.XLOOKUP(LEFT(T199,LEN(T199)-2),TRA_Mapping!$C:$C,TRA_Mapping!$B:$B),TRA_Pollutants!$B:$B,TRA_Pollutants!U:U)*_xlfn.XLOOKUP(_xlfn.XLOOKUP(LEFT(T199,LEN(T199)-2),TRA_Mapping!$C:$C,TRA_Mapping!$B:$B),TRA_Pollutants!$B:$B,TRA_Pollutants!$E:$E),0)</f>
        <v>3.522541560978975E-4</v>
      </c>
      <c r="AC199" t="s">
        <v>1922</v>
      </c>
      <c r="AD199">
        <f>'TRA TECH'!$Q$1</f>
        <v>2020</v>
      </c>
      <c r="AE199" t="str">
        <f t="shared" si="28"/>
        <v>TRABDS</v>
      </c>
      <c r="AF199" t="str">
        <f>'TRA TECH'!$J248</f>
        <v>TRAPASOBUICEVDSL20</v>
      </c>
      <c r="AG199" t="str">
        <f>'TRA TECH'!$H248</f>
        <v>TRABDS</v>
      </c>
      <c r="AI199" t="str">
        <f t="shared" si="29"/>
        <v>TRAPM25</v>
      </c>
      <c r="AJ199" s="313">
        <f>_xlfn.XLOOKUP(_xlfn.XLOOKUP(LEFT(AF199,LEN(AF199)-2),TRA_Mapping!$C:$C,TRA_Mapping!$B:$B),TRA_Pollutants!$B:$B,TRA_Pollutants!AD:AD)*_xlfn.XLOOKUP(_xlfn.XLOOKUP(LEFT(AF199,LEN(AF199)-2),TRA_Mapping!$C:$C,TRA_Mapping!$B:$B),TRA_Pollutants!$B:$B,TRA_Pollutants!$E:$E)</f>
        <v>4.7254974182862289E-3</v>
      </c>
      <c r="AO199" t="s">
        <v>1922</v>
      </c>
      <c r="AP199">
        <f>'TRA TECH'!$Q$1</f>
        <v>2020</v>
      </c>
      <c r="AQ199" t="str">
        <f t="shared" si="30"/>
        <v>TRABDS</v>
      </c>
      <c r="AR199" t="str">
        <f>'TRA TECH'!$J248</f>
        <v>TRAPASOBUICEVDSL20</v>
      </c>
      <c r="AS199" t="str">
        <f>'TRA TECH'!$H248</f>
        <v>TRABDS</v>
      </c>
      <c r="AU199" t="str">
        <f t="shared" si="31"/>
        <v>TRAPM10</v>
      </c>
      <c r="AV199" s="313">
        <f>_xlfn.XLOOKUP(_xlfn.XLOOKUP(LEFT(AR199,LEN(AR199)-2),TRA_Mapping!$C:$C,TRA_Mapping!$B:$B),TRA_Pollutants!$B:$B,TRA_Pollutants!AM:AM)*_xlfn.XLOOKUP(_xlfn.XLOOKUP(LEFT(AR199,LEN(AR199)-2),TRA_Mapping!$C:$C,TRA_Mapping!$B:$B),TRA_Pollutants!$B:$B,TRA_Pollutants!$E:$E)</f>
        <v>1.7975340680157006E-3</v>
      </c>
    </row>
    <row r="200" spans="5:48">
      <c r="E200" t="s">
        <v>1922</v>
      </c>
      <c r="F200">
        <f>'TRA TECH'!$Q$1</f>
        <v>2020</v>
      </c>
      <c r="G200" t="str">
        <f t="shared" si="24"/>
        <v>TRADSL</v>
      </c>
      <c r="H200" t="str">
        <f>'TRA TECH'!$J249</f>
        <v>TRAPASOBUICEIDSL20</v>
      </c>
      <c r="I200" t="str">
        <f>'TRA TECH'!$H249</f>
        <v>TRADSL</v>
      </c>
      <c r="K200" t="str">
        <f t="shared" si="25"/>
        <v>TRANOX</v>
      </c>
      <c r="L200" s="313">
        <f>_xlfn.IFNA(_xlfn.XLOOKUP(_xlfn.XLOOKUP(LEFT(H200,LEN(H200)-2),TRA_Mapping!$C:$C,TRA_Mapping!$B:$B),TRA_Pollutants!$B:$B,TRA_Pollutants!$L:$L)*_xlfn.XLOOKUP(_xlfn.XLOOKUP(LEFT(H200,LEN(H200)-2),TRA_Mapping!$C:$C,TRA_Mapping!$B:$B),TRA_Pollutants!$B:$B,TRA_Pollutants!$E:$E),0)</f>
        <v>6.3815151382548438E-2</v>
      </c>
      <c r="Q200" t="s">
        <v>1922</v>
      </c>
      <c r="R200">
        <f>'TRA TECH'!$Q$1</f>
        <v>2020</v>
      </c>
      <c r="S200" t="str">
        <f t="shared" si="26"/>
        <v>TRADSL</v>
      </c>
      <c r="T200" t="str">
        <f>'TRA TECH'!$J249</f>
        <v>TRAPASOBUICEIDSL20</v>
      </c>
      <c r="U200" t="str">
        <f>'TRA TECH'!$H249</f>
        <v>TRADSL</v>
      </c>
      <c r="W200" t="str">
        <f t="shared" si="27"/>
        <v>TRASO2</v>
      </c>
      <c r="X200" s="313">
        <f>_xlfn.IFNA(_xlfn.XLOOKUP(_xlfn.XLOOKUP(LEFT(T200,LEN(T200)-2),TRA_Mapping!$C:$C,TRA_Mapping!$B:$B),TRA_Pollutants!$B:$B,TRA_Pollutants!U:U)*_xlfn.XLOOKUP(_xlfn.XLOOKUP(LEFT(T200,LEN(T200)-2),TRA_Mapping!$C:$C,TRA_Mapping!$B:$B),TRA_Pollutants!$B:$B,TRA_Pollutants!$E:$E),0)</f>
        <v>3.936185049812108E-4</v>
      </c>
      <c r="AC200" t="s">
        <v>1922</v>
      </c>
      <c r="AD200">
        <f>'TRA TECH'!$Q$1</f>
        <v>2020</v>
      </c>
      <c r="AE200" t="str">
        <f t="shared" si="28"/>
        <v>TRADSL</v>
      </c>
      <c r="AF200" t="str">
        <f>'TRA TECH'!$J249</f>
        <v>TRAPASOBUICEIDSL20</v>
      </c>
      <c r="AG200" t="str">
        <f>'TRA TECH'!$H249</f>
        <v>TRADSL</v>
      </c>
      <c r="AI200" t="str">
        <f t="shared" si="29"/>
        <v>TRAPM25</v>
      </c>
      <c r="AJ200" s="313">
        <f>_xlfn.XLOOKUP(_xlfn.XLOOKUP(LEFT(AF200,LEN(AF200)-2),TRA_Mapping!$C:$C,TRA_Mapping!$B:$B),TRA_Pollutants!$B:$B,TRA_Pollutants!AD:AD)*_xlfn.XLOOKUP(_xlfn.XLOOKUP(LEFT(AF200,LEN(AF200)-2),TRA_Mapping!$C:$C,TRA_Mapping!$B:$B),TRA_Pollutants!$B:$B,TRA_Pollutants!$E:$E)</f>
        <v>5.2804010879050033E-3</v>
      </c>
      <c r="AO200" t="s">
        <v>1922</v>
      </c>
      <c r="AP200">
        <f>'TRA TECH'!$Q$1</f>
        <v>2020</v>
      </c>
      <c r="AQ200" t="str">
        <f t="shared" si="30"/>
        <v>TRADSL</v>
      </c>
      <c r="AR200" t="str">
        <f>'TRA TECH'!$J249</f>
        <v>TRAPASOBUICEIDSL20</v>
      </c>
      <c r="AS200" t="str">
        <f>'TRA TECH'!$H249</f>
        <v>TRADSL</v>
      </c>
      <c r="AU200" t="str">
        <f t="shared" si="31"/>
        <v>TRAPM10</v>
      </c>
      <c r="AV200" s="313">
        <f>_xlfn.XLOOKUP(_xlfn.XLOOKUP(LEFT(AR200,LEN(AR200)-2),TRA_Mapping!$C:$C,TRA_Mapping!$B:$B),TRA_Pollutants!$B:$B,TRA_Pollutants!AM:AM)*_xlfn.XLOOKUP(_xlfn.XLOOKUP(LEFT(AR200,LEN(AR200)-2),TRA_Mapping!$C:$C,TRA_Mapping!$B:$B),TRA_Pollutants!$B:$B,TRA_Pollutants!$E:$E)</f>
        <v>2.0086141220956835E-3</v>
      </c>
    </row>
    <row r="201" spans="5:48">
      <c r="E201" t="s">
        <v>1922</v>
      </c>
      <c r="F201">
        <f>'TRA TECH'!$Q$1</f>
        <v>2020</v>
      </c>
      <c r="G201" t="str">
        <f t="shared" si="24"/>
        <v>TRARDS</v>
      </c>
      <c r="H201" t="str">
        <f>'TRA TECH'!$J250</f>
        <v>TRAPASOBUICEIDSL20</v>
      </c>
      <c r="I201" t="str">
        <f>'TRA TECH'!$H250</f>
        <v>TRARDS</v>
      </c>
      <c r="K201" t="str">
        <f t="shared" si="25"/>
        <v>TRANOX</v>
      </c>
      <c r="L201" s="313">
        <f>_xlfn.IFNA(_xlfn.XLOOKUP(_xlfn.XLOOKUP(LEFT(H201,LEN(H201)-2),TRA_Mapping!$C:$C,TRA_Mapping!$B:$B),TRA_Pollutants!$B:$B,TRA_Pollutants!$L:$L)*_xlfn.XLOOKUP(_xlfn.XLOOKUP(LEFT(H201,LEN(H201)-2),TRA_Mapping!$C:$C,TRA_Mapping!$B:$B),TRA_Pollutants!$B:$B,TRA_Pollutants!$E:$E),0)</f>
        <v>6.3815151382548438E-2</v>
      </c>
      <c r="Q201" t="s">
        <v>1922</v>
      </c>
      <c r="R201">
        <f>'TRA TECH'!$Q$1</f>
        <v>2020</v>
      </c>
      <c r="S201" t="str">
        <f t="shared" si="26"/>
        <v>TRARDS</v>
      </c>
      <c r="T201" t="str">
        <f>'TRA TECH'!$J250</f>
        <v>TRAPASOBUICEIDSL20</v>
      </c>
      <c r="U201" t="str">
        <f>'TRA TECH'!$H250</f>
        <v>TRARDS</v>
      </c>
      <c r="W201" t="str">
        <f t="shared" si="27"/>
        <v>TRASO2</v>
      </c>
      <c r="X201" s="313">
        <f>_xlfn.IFNA(_xlfn.XLOOKUP(_xlfn.XLOOKUP(LEFT(T201,LEN(T201)-2),TRA_Mapping!$C:$C,TRA_Mapping!$B:$B),TRA_Pollutants!$B:$B,TRA_Pollutants!U:U)*_xlfn.XLOOKUP(_xlfn.XLOOKUP(LEFT(T201,LEN(T201)-2),TRA_Mapping!$C:$C,TRA_Mapping!$B:$B),TRA_Pollutants!$B:$B,TRA_Pollutants!$E:$E),0)</f>
        <v>3.936185049812108E-4</v>
      </c>
      <c r="AC201" t="s">
        <v>1922</v>
      </c>
      <c r="AD201">
        <f>'TRA TECH'!$Q$1</f>
        <v>2020</v>
      </c>
      <c r="AE201" t="str">
        <f t="shared" si="28"/>
        <v>TRARDS</v>
      </c>
      <c r="AF201" t="str">
        <f>'TRA TECH'!$J250</f>
        <v>TRAPASOBUICEIDSL20</v>
      </c>
      <c r="AG201" t="str">
        <f>'TRA TECH'!$H250</f>
        <v>TRARDS</v>
      </c>
      <c r="AI201" t="str">
        <f t="shared" si="29"/>
        <v>TRAPM25</v>
      </c>
      <c r="AJ201" s="313">
        <f>_xlfn.XLOOKUP(_xlfn.XLOOKUP(LEFT(AF201,LEN(AF201)-2),TRA_Mapping!$C:$C,TRA_Mapping!$B:$B),TRA_Pollutants!$B:$B,TRA_Pollutants!AD:AD)*_xlfn.XLOOKUP(_xlfn.XLOOKUP(LEFT(AF201,LEN(AF201)-2),TRA_Mapping!$C:$C,TRA_Mapping!$B:$B),TRA_Pollutants!$B:$B,TRA_Pollutants!$E:$E)</f>
        <v>5.2804010879050033E-3</v>
      </c>
      <c r="AO201" t="s">
        <v>1922</v>
      </c>
      <c r="AP201">
        <f>'TRA TECH'!$Q$1</f>
        <v>2020</v>
      </c>
      <c r="AQ201" t="str">
        <f t="shared" si="30"/>
        <v>TRARDS</v>
      </c>
      <c r="AR201" t="str">
        <f>'TRA TECH'!$J250</f>
        <v>TRAPASOBUICEIDSL20</v>
      </c>
      <c r="AS201" t="str">
        <f>'TRA TECH'!$H250</f>
        <v>TRARDS</v>
      </c>
      <c r="AU201" t="str">
        <f t="shared" si="31"/>
        <v>TRAPM10</v>
      </c>
      <c r="AV201" s="313">
        <f>_xlfn.XLOOKUP(_xlfn.XLOOKUP(LEFT(AR201,LEN(AR201)-2),TRA_Mapping!$C:$C,TRA_Mapping!$B:$B),TRA_Pollutants!$B:$B,TRA_Pollutants!AM:AM)*_xlfn.XLOOKUP(_xlfn.XLOOKUP(LEFT(AR201,LEN(AR201)-2),TRA_Mapping!$C:$C,TRA_Mapping!$B:$B),TRA_Pollutants!$B:$B,TRA_Pollutants!$E:$E)</f>
        <v>2.0086141220956835E-3</v>
      </c>
    </row>
    <row r="202" spans="5:48">
      <c r="E202" t="s">
        <v>1922</v>
      </c>
      <c r="F202">
        <f>'TRA TECH'!$Q$1</f>
        <v>2020</v>
      </c>
      <c r="G202" t="str">
        <f t="shared" si="24"/>
        <v>TRABDS</v>
      </c>
      <c r="H202" t="str">
        <f>'TRA TECH'!$J251</f>
        <v>TRAPASOBUICEIDSL20</v>
      </c>
      <c r="I202" t="str">
        <f>'TRA TECH'!$H251</f>
        <v>TRABDS</v>
      </c>
      <c r="K202" t="str">
        <f t="shared" si="25"/>
        <v>TRANOX</v>
      </c>
      <c r="L202" s="313">
        <f>_xlfn.IFNA(_xlfn.XLOOKUP(_xlfn.XLOOKUP(LEFT(H202,LEN(H202)-2),TRA_Mapping!$C:$C,TRA_Mapping!$B:$B),TRA_Pollutants!$B:$B,TRA_Pollutants!$L:$L)*_xlfn.XLOOKUP(_xlfn.XLOOKUP(LEFT(H202,LEN(H202)-2),TRA_Mapping!$C:$C,TRA_Mapping!$B:$B),TRA_Pollutants!$B:$B,TRA_Pollutants!$E:$E),0)</f>
        <v>6.3815151382548438E-2</v>
      </c>
      <c r="Q202" t="s">
        <v>1922</v>
      </c>
      <c r="R202">
        <f>'TRA TECH'!$Q$1</f>
        <v>2020</v>
      </c>
      <c r="S202" t="str">
        <f t="shared" si="26"/>
        <v>TRABDS</v>
      </c>
      <c r="T202" t="str">
        <f>'TRA TECH'!$J251</f>
        <v>TRAPASOBUICEIDSL20</v>
      </c>
      <c r="U202" t="str">
        <f>'TRA TECH'!$H251</f>
        <v>TRABDS</v>
      </c>
      <c r="W202" t="str">
        <f t="shared" si="27"/>
        <v>TRASO2</v>
      </c>
      <c r="X202" s="313">
        <f>_xlfn.IFNA(_xlfn.XLOOKUP(_xlfn.XLOOKUP(LEFT(T202,LEN(T202)-2),TRA_Mapping!$C:$C,TRA_Mapping!$B:$B),TRA_Pollutants!$B:$B,TRA_Pollutants!U:U)*_xlfn.XLOOKUP(_xlfn.XLOOKUP(LEFT(T202,LEN(T202)-2),TRA_Mapping!$C:$C,TRA_Mapping!$B:$B),TRA_Pollutants!$B:$B,TRA_Pollutants!$E:$E),0)</f>
        <v>3.936185049812108E-4</v>
      </c>
      <c r="AC202" t="s">
        <v>1922</v>
      </c>
      <c r="AD202">
        <f>'TRA TECH'!$Q$1</f>
        <v>2020</v>
      </c>
      <c r="AE202" t="str">
        <f t="shared" si="28"/>
        <v>TRABDS</v>
      </c>
      <c r="AF202" t="str">
        <f>'TRA TECH'!$J251</f>
        <v>TRAPASOBUICEIDSL20</v>
      </c>
      <c r="AG202" t="str">
        <f>'TRA TECH'!$H251</f>
        <v>TRABDS</v>
      </c>
      <c r="AI202" t="str">
        <f t="shared" si="29"/>
        <v>TRAPM25</v>
      </c>
      <c r="AJ202" s="313">
        <f>_xlfn.XLOOKUP(_xlfn.XLOOKUP(LEFT(AF202,LEN(AF202)-2),TRA_Mapping!$C:$C,TRA_Mapping!$B:$B),TRA_Pollutants!$B:$B,TRA_Pollutants!AD:AD)*_xlfn.XLOOKUP(_xlfn.XLOOKUP(LEFT(AF202,LEN(AF202)-2),TRA_Mapping!$C:$C,TRA_Mapping!$B:$B),TRA_Pollutants!$B:$B,TRA_Pollutants!$E:$E)</f>
        <v>5.2804010879050033E-3</v>
      </c>
      <c r="AO202" t="s">
        <v>1922</v>
      </c>
      <c r="AP202">
        <f>'TRA TECH'!$Q$1</f>
        <v>2020</v>
      </c>
      <c r="AQ202" t="str">
        <f t="shared" si="30"/>
        <v>TRABDS</v>
      </c>
      <c r="AR202" t="str">
        <f>'TRA TECH'!$J251</f>
        <v>TRAPASOBUICEIDSL20</v>
      </c>
      <c r="AS202" t="str">
        <f>'TRA TECH'!$H251</f>
        <v>TRABDS</v>
      </c>
      <c r="AU202" t="str">
        <f t="shared" si="31"/>
        <v>TRAPM10</v>
      </c>
      <c r="AV202" s="313">
        <f>_xlfn.XLOOKUP(_xlfn.XLOOKUP(LEFT(AR202,LEN(AR202)-2),TRA_Mapping!$C:$C,TRA_Mapping!$B:$B),TRA_Pollutants!$B:$B,TRA_Pollutants!AM:AM)*_xlfn.XLOOKUP(_xlfn.XLOOKUP(LEFT(AR202,LEN(AR202)-2),TRA_Mapping!$C:$C,TRA_Mapping!$B:$B),TRA_Pollutants!$B:$B,TRA_Pollutants!$E:$E)</f>
        <v>2.0086141220956835E-3</v>
      </c>
    </row>
    <row r="203" spans="5:48">
      <c r="E203" t="s">
        <v>1922</v>
      </c>
      <c r="F203">
        <f>'TRA TECH'!$Q$1</f>
        <v>2020</v>
      </c>
      <c r="G203" t="str">
        <f t="shared" si="24"/>
        <v>TRADSL</v>
      </c>
      <c r="H203" t="str">
        <f>'TRA TECH'!$J252</f>
        <v>TRAPASOBUHEVPDSL20</v>
      </c>
      <c r="I203" t="str">
        <f>'TRA TECH'!$H252</f>
        <v>TRADSL</v>
      </c>
      <c r="K203" t="str">
        <f t="shared" si="25"/>
        <v>TRANOX</v>
      </c>
      <c r="L203" s="313">
        <f>_xlfn.IFNA(_xlfn.XLOOKUP(_xlfn.XLOOKUP(LEFT(H203,LEN(H203)-2),TRA_Mapping!$C:$C,TRA_Mapping!$B:$B),TRA_Pollutants!$B:$B,TRA_Pollutants!$L:$L)*_xlfn.XLOOKUP(_xlfn.XLOOKUP(LEFT(H203,LEN(H203)-2),TRA_Mapping!$C:$C,TRA_Mapping!$B:$B),TRA_Pollutants!$B:$B,TRA_Pollutants!$E:$E),0)</f>
        <v>8.7971988026076489E-2</v>
      </c>
      <c r="Q203" t="s">
        <v>1922</v>
      </c>
      <c r="R203">
        <f>'TRA TECH'!$Q$1</f>
        <v>2020</v>
      </c>
      <c r="S203" t="str">
        <f t="shared" si="26"/>
        <v>TRADSL</v>
      </c>
      <c r="T203" t="str">
        <f>'TRA TECH'!$J252</f>
        <v>TRAPASOBUHEVPDSL20</v>
      </c>
      <c r="U203" t="str">
        <f>'TRA TECH'!$H252</f>
        <v>TRADSL</v>
      </c>
      <c r="W203" t="str">
        <f t="shared" si="27"/>
        <v>TRASO2</v>
      </c>
      <c r="X203" s="313">
        <f>_xlfn.IFNA(_xlfn.XLOOKUP(_xlfn.XLOOKUP(LEFT(T203,LEN(T203)-2),TRA_Mapping!$C:$C,TRA_Mapping!$B:$B),TRA_Pollutants!$B:$B,TRA_Pollutants!U:U)*_xlfn.XLOOKUP(_xlfn.XLOOKUP(LEFT(T203,LEN(T203)-2),TRA_Mapping!$C:$C,TRA_Mapping!$B:$B),TRA_Pollutants!$B:$B,TRA_Pollutants!$E:$E),0)</f>
        <v>5.4262039119002672E-4</v>
      </c>
      <c r="AC203" t="s">
        <v>1922</v>
      </c>
      <c r="AD203">
        <f>'TRA TECH'!$Q$1</f>
        <v>2020</v>
      </c>
      <c r="AE203" t="str">
        <f t="shared" si="28"/>
        <v>TRADSL</v>
      </c>
      <c r="AF203" t="str">
        <f>'TRA TECH'!$J252</f>
        <v>TRAPASOBUHEVPDSL20</v>
      </c>
      <c r="AG203" t="str">
        <f>'TRA TECH'!$H252</f>
        <v>TRADSL</v>
      </c>
      <c r="AI203" t="str">
        <f t="shared" si="29"/>
        <v>TRAPM25</v>
      </c>
      <c r="AJ203" s="313">
        <f>_xlfn.XLOOKUP(_xlfn.XLOOKUP(LEFT(AF203,LEN(AF203)-2),TRA_Mapping!$C:$C,TRA_Mapping!$B:$B),TRA_Pollutants!$B:$B,TRA_Pollutants!AD:AD)*_xlfn.XLOOKUP(_xlfn.XLOOKUP(LEFT(AF203,LEN(AF203)-2),TRA_Mapping!$C:$C,TRA_Mapping!$B:$B),TRA_Pollutants!$B:$B,TRA_Pollutants!$E:$E)</f>
        <v>7.2792647390803617E-3</v>
      </c>
      <c r="AO203" t="s">
        <v>1922</v>
      </c>
      <c r="AP203">
        <f>'TRA TECH'!$Q$1</f>
        <v>2020</v>
      </c>
      <c r="AQ203" t="str">
        <f t="shared" si="30"/>
        <v>TRADSL</v>
      </c>
      <c r="AR203" t="str">
        <f>'TRA TECH'!$J252</f>
        <v>TRAPASOBUHEVPDSL20</v>
      </c>
      <c r="AS203" t="str">
        <f>'TRA TECH'!$H252</f>
        <v>TRADSL</v>
      </c>
      <c r="AU203" t="str">
        <f t="shared" si="31"/>
        <v>TRAPM10</v>
      </c>
      <c r="AV203" s="313">
        <f>_xlfn.XLOOKUP(_xlfn.XLOOKUP(LEFT(AR203,LEN(AR203)-2),TRA_Mapping!$C:$C,TRA_Mapping!$B:$B),TRA_Pollutants!$B:$B,TRA_Pollutants!AM:AM)*_xlfn.XLOOKUP(_xlfn.XLOOKUP(LEFT(AR203,LEN(AR203)-2),TRA_Mapping!$C:$C,TRA_Mapping!$B:$B),TRA_Pollutants!$B:$B,TRA_Pollutants!$E:$E)</f>
        <v>2.7689627568028043E-3</v>
      </c>
    </row>
    <row r="204" spans="5:48">
      <c r="E204" t="s">
        <v>1922</v>
      </c>
      <c r="F204">
        <f>'TRA TECH'!$Q$1</f>
        <v>2020</v>
      </c>
      <c r="G204" t="str">
        <f t="shared" si="24"/>
        <v>TRARDS</v>
      </c>
      <c r="H204" t="str">
        <f>'TRA TECH'!$J253</f>
        <v>TRAPASOBUHEVPDSL20</v>
      </c>
      <c r="I204" t="str">
        <f>'TRA TECH'!$H253</f>
        <v>TRARDS</v>
      </c>
      <c r="K204" t="str">
        <f t="shared" si="25"/>
        <v>TRANOX</v>
      </c>
      <c r="L204" s="313">
        <f>_xlfn.IFNA(_xlfn.XLOOKUP(_xlfn.XLOOKUP(LEFT(H204,LEN(H204)-2),TRA_Mapping!$C:$C,TRA_Mapping!$B:$B),TRA_Pollutants!$B:$B,TRA_Pollutants!$L:$L)*_xlfn.XLOOKUP(_xlfn.XLOOKUP(LEFT(H204,LEN(H204)-2),TRA_Mapping!$C:$C,TRA_Mapping!$B:$B),TRA_Pollutants!$B:$B,TRA_Pollutants!$E:$E),0)</f>
        <v>8.7971988026076489E-2</v>
      </c>
      <c r="Q204" t="s">
        <v>1922</v>
      </c>
      <c r="R204">
        <f>'TRA TECH'!$Q$1</f>
        <v>2020</v>
      </c>
      <c r="S204" t="str">
        <f t="shared" si="26"/>
        <v>TRARDS</v>
      </c>
      <c r="T204" t="str">
        <f>'TRA TECH'!$J253</f>
        <v>TRAPASOBUHEVPDSL20</v>
      </c>
      <c r="U204" t="str">
        <f>'TRA TECH'!$H253</f>
        <v>TRARDS</v>
      </c>
      <c r="W204" t="str">
        <f t="shared" si="27"/>
        <v>TRASO2</v>
      </c>
      <c r="X204" s="313">
        <f>_xlfn.IFNA(_xlfn.XLOOKUP(_xlfn.XLOOKUP(LEFT(T204,LEN(T204)-2),TRA_Mapping!$C:$C,TRA_Mapping!$B:$B),TRA_Pollutants!$B:$B,TRA_Pollutants!U:U)*_xlfn.XLOOKUP(_xlfn.XLOOKUP(LEFT(T204,LEN(T204)-2),TRA_Mapping!$C:$C,TRA_Mapping!$B:$B),TRA_Pollutants!$B:$B,TRA_Pollutants!$E:$E),0)</f>
        <v>5.4262039119002672E-4</v>
      </c>
      <c r="AC204" t="s">
        <v>1922</v>
      </c>
      <c r="AD204">
        <f>'TRA TECH'!$Q$1</f>
        <v>2020</v>
      </c>
      <c r="AE204" t="str">
        <f t="shared" si="28"/>
        <v>TRARDS</v>
      </c>
      <c r="AF204" t="str">
        <f>'TRA TECH'!$J253</f>
        <v>TRAPASOBUHEVPDSL20</v>
      </c>
      <c r="AG204" t="str">
        <f>'TRA TECH'!$H253</f>
        <v>TRARDS</v>
      </c>
      <c r="AI204" t="str">
        <f t="shared" si="29"/>
        <v>TRAPM25</v>
      </c>
      <c r="AJ204" s="313">
        <f>_xlfn.XLOOKUP(_xlfn.XLOOKUP(LEFT(AF204,LEN(AF204)-2),TRA_Mapping!$C:$C,TRA_Mapping!$B:$B),TRA_Pollutants!$B:$B,TRA_Pollutants!AD:AD)*_xlfn.XLOOKUP(_xlfn.XLOOKUP(LEFT(AF204,LEN(AF204)-2),TRA_Mapping!$C:$C,TRA_Mapping!$B:$B),TRA_Pollutants!$B:$B,TRA_Pollutants!$E:$E)</f>
        <v>7.2792647390803617E-3</v>
      </c>
      <c r="AO204" t="s">
        <v>1922</v>
      </c>
      <c r="AP204">
        <f>'TRA TECH'!$Q$1</f>
        <v>2020</v>
      </c>
      <c r="AQ204" t="str">
        <f t="shared" si="30"/>
        <v>TRARDS</v>
      </c>
      <c r="AR204" t="str">
        <f>'TRA TECH'!$J253</f>
        <v>TRAPASOBUHEVPDSL20</v>
      </c>
      <c r="AS204" t="str">
        <f>'TRA TECH'!$H253</f>
        <v>TRARDS</v>
      </c>
      <c r="AU204" t="str">
        <f t="shared" si="31"/>
        <v>TRAPM10</v>
      </c>
      <c r="AV204" s="313">
        <f>_xlfn.XLOOKUP(_xlfn.XLOOKUP(LEFT(AR204,LEN(AR204)-2),TRA_Mapping!$C:$C,TRA_Mapping!$B:$B),TRA_Pollutants!$B:$B,TRA_Pollutants!AM:AM)*_xlfn.XLOOKUP(_xlfn.XLOOKUP(LEFT(AR204,LEN(AR204)-2),TRA_Mapping!$C:$C,TRA_Mapping!$B:$B),TRA_Pollutants!$B:$B,TRA_Pollutants!$E:$E)</f>
        <v>2.7689627568028043E-3</v>
      </c>
    </row>
    <row r="205" spans="5:48">
      <c r="E205" t="s">
        <v>1922</v>
      </c>
      <c r="F205">
        <f>'TRA TECH'!$Q$1</f>
        <v>2020</v>
      </c>
      <c r="G205" t="str">
        <f t="shared" si="24"/>
        <v>TRABDS</v>
      </c>
      <c r="H205" t="str">
        <f>'TRA TECH'!$J254</f>
        <v>TRAPASOBUHEVPDSL20</v>
      </c>
      <c r="I205" t="str">
        <f>'TRA TECH'!$H254</f>
        <v>TRABDS</v>
      </c>
      <c r="K205" t="str">
        <f t="shared" si="25"/>
        <v>TRANOX</v>
      </c>
      <c r="L205" s="313">
        <f>_xlfn.IFNA(_xlfn.XLOOKUP(_xlfn.XLOOKUP(LEFT(H205,LEN(H205)-2),TRA_Mapping!$C:$C,TRA_Mapping!$B:$B),TRA_Pollutants!$B:$B,TRA_Pollutants!$L:$L)*_xlfn.XLOOKUP(_xlfn.XLOOKUP(LEFT(H205,LEN(H205)-2),TRA_Mapping!$C:$C,TRA_Mapping!$B:$B),TRA_Pollutants!$B:$B,TRA_Pollutants!$E:$E),0)</f>
        <v>8.7971988026076489E-2</v>
      </c>
      <c r="Q205" t="s">
        <v>1922</v>
      </c>
      <c r="R205">
        <f>'TRA TECH'!$Q$1</f>
        <v>2020</v>
      </c>
      <c r="S205" t="str">
        <f t="shared" si="26"/>
        <v>TRABDS</v>
      </c>
      <c r="T205" t="str">
        <f>'TRA TECH'!$J254</f>
        <v>TRAPASOBUHEVPDSL20</v>
      </c>
      <c r="U205" t="str">
        <f>'TRA TECH'!$H254</f>
        <v>TRABDS</v>
      </c>
      <c r="W205" t="str">
        <f t="shared" si="27"/>
        <v>TRASO2</v>
      </c>
      <c r="X205" s="313">
        <f>_xlfn.IFNA(_xlfn.XLOOKUP(_xlfn.XLOOKUP(LEFT(T205,LEN(T205)-2),TRA_Mapping!$C:$C,TRA_Mapping!$B:$B),TRA_Pollutants!$B:$B,TRA_Pollutants!U:U)*_xlfn.XLOOKUP(_xlfn.XLOOKUP(LEFT(T205,LEN(T205)-2),TRA_Mapping!$C:$C,TRA_Mapping!$B:$B),TRA_Pollutants!$B:$B,TRA_Pollutants!$E:$E),0)</f>
        <v>5.4262039119002672E-4</v>
      </c>
      <c r="AC205" t="s">
        <v>1922</v>
      </c>
      <c r="AD205">
        <f>'TRA TECH'!$Q$1</f>
        <v>2020</v>
      </c>
      <c r="AE205" t="str">
        <f t="shared" si="28"/>
        <v>TRABDS</v>
      </c>
      <c r="AF205" t="str">
        <f>'TRA TECH'!$J254</f>
        <v>TRAPASOBUHEVPDSL20</v>
      </c>
      <c r="AG205" t="str">
        <f>'TRA TECH'!$H254</f>
        <v>TRABDS</v>
      </c>
      <c r="AI205" t="str">
        <f t="shared" si="29"/>
        <v>TRAPM25</v>
      </c>
      <c r="AJ205" s="313">
        <f>_xlfn.XLOOKUP(_xlfn.XLOOKUP(LEFT(AF205,LEN(AF205)-2),TRA_Mapping!$C:$C,TRA_Mapping!$B:$B),TRA_Pollutants!$B:$B,TRA_Pollutants!AD:AD)*_xlfn.XLOOKUP(_xlfn.XLOOKUP(LEFT(AF205,LEN(AF205)-2),TRA_Mapping!$C:$C,TRA_Mapping!$B:$B),TRA_Pollutants!$B:$B,TRA_Pollutants!$E:$E)</f>
        <v>7.2792647390803617E-3</v>
      </c>
      <c r="AO205" t="s">
        <v>1922</v>
      </c>
      <c r="AP205">
        <f>'TRA TECH'!$Q$1</f>
        <v>2020</v>
      </c>
      <c r="AQ205" t="str">
        <f t="shared" si="30"/>
        <v>TRABDS</v>
      </c>
      <c r="AR205" t="str">
        <f>'TRA TECH'!$J254</f>
        <v>TRAPASOBUHEVPDSL20</v>
      </c>
      <c r="AS205" t="str">
        <f>'TRA TECH'!$H254</f>
        <v>TRABDS</v>
      </c>
      <c r="AU205" t="str">
        <f t="shared" si="31"/>
        <v>TRAPM10</v>
      </c>
      <c r="AV205" s="313">
        <f>_xlfn.XLOOKUP(_xlfn.XLOOKUP(LEFT(AR205,LEN(AR205)-2),TRA_Mapping!$C:$C,TRA_Mapping!$B:$B),TRA_Pollutants!$B:$B,TRA_Pollutants!AM:AM)*_xlfn.XLOOKUP(_xlfn.XLOOKUP(LEFT(AR205,LEN(AR205)-2),TRA_Mapping!$C:$C,TRA_Mapping!$B:$B),TRA_Pollutants!$B:$B,TRA_Pollutants!$E:$E)</f>
        <v>2.7689627568028043E-3</v>
      </c>
    </row>
    <row r="206" spans="5:48">
      <c r="E206" t="s">
        <v>1922</v>
      </c>
      <c r="F206">
        <f>'TRA TECH'!$Q$1</f>
        <v>2020</v>
      </c>
      <c r="G206" t="str">
        <f t="shared" si="24"/>
        <v>TRADSL</v>
      </c>
      <c r="H206" t="str">
        <f>'TRA TECH'!$J255</f>
        <v>TRAPASOBUPHEVDSL20</v>
      </c>
      <c r="I206" t="str">
        <f>'TRA TECH'!$H255</f>
        <v>TRADSL</v>
      </c>
      <c r="K206" t="str">
        <f t="shared" si="25"/>
        <v>TRANOX</v>
      </c>
      <c r="L206" s="313">
        <f>_xlfn.IFNA(_xlfn.XLOOKUP(_xlfn.XLOOKUP(LEFT(H206,LEN(H206)-2),TRA_Mapping!$C:$C,TRA_Mapping!$B:$B),TRA_Pollutants!$B:$B,TRA_Pollutants!$L:$L)*_xlfn.XLOOKUP(_xlfn.XLOOKUP(LEFT(H206,LEN(H206)-2),TRA_Mapping!$C:$C,TRA_Mapping!$B:$B),TRA_Pollutants!$B:$B,TRA_Pollutants!$E:$E),0)</f>
        <v>8.7971988026076489E-2</v>
      </c>
      <c r="Q206" t="s">
        <v>1922</v>
      </c>
      <c r="R206">
        <f>'TRA TECH'!$Q$1</f>
        <v>2020</v>
      </c>
      <c r="S206" t="str">
        <f t="shared" si="26"/>
        <v>TRADSL</v>
      </c>
      <c r="T206" t="str">
        <f>'TRA TECH'!$J255</f>
        <v>TRAPASOBUPHEVDSL20</v>
      </c>
      <c r="U206" t="str">
        <f>'TRA TECH'!$H255</f>
        <v>TRADSL</v>
      </c>
      <c r="W206" t="str">
        <f t="shared" si="27"/>
        <v>TRASO2</v>
      </c>
      <c r="X206" s="313">
        <f>_xlfn.IFNA(_xlfn.XLOOKUP(_xlfn.XLOOKUP(LEFT(T206,LEN(T206)-2),TRA_Mapping!$C:$C,TRA_Mapping!$B:$B),TRA_Pollutants!$B:$B,TRA_Pollutants!U:U)*_xlfn.XLOOKUP(_xlfn.XLOOKUP(LEFT(T206,LEN(T206)-2),TRA_Mapping!$C:$C,TRA_Mapping!$B:$B),TRA_Pollutants!$B:$B,TRA_Pollutants!$E:$E),0)</f>
        <v>5.4262039119002672E-4</v>
      </c>
      <c r="AC206" t="s">
        <v>1922</v>
      </c>
      <c r="AD206">
        <f>'TRA TECH'!$Q$1</f>
        <v>2020</v>
      </c>
      <c r="AE206" t="str">
        <f t="shared" si="28"/>
        <v>TRADSL</v>
      </c>
      <c r="AF206" t="str">
        <f>'TRA TECH'!$J255</f>
        <v>TRAPASOBUPHEVDSL20</v>
      </c>
      <c r="AG206" t="str">
        <f>'TRA TECH'!$H255</f>
        <v>TRADSL</v>
      </c>
      <c r="AI206" t="str">
        <f t="shared" si="29"/>
        <v>TRAPM25</v>
      </c>
      <c r="AJ206" s="313">
        <f>_xlfn.XLOOKUP(_xlfn.XLOOKUP(LEFT(AF206,LEN(AF206)-2),TRA_Mapping!$C:$C,TRA_Mapping!$B:$B),TRA_Pollutants!$B:$B,TRA_Pollutants!AD:AD)*_xlfn.XLOOKUP(_xlfn.XLOOKUP(LEFT(AF206,LEN(AF206)-2),TRA_Mapping!$C:$C,TRA_Mapping!$B:$B),TRA_Pollutants!$B:$B,TRA_Pollutants!$E:$E)</f>
        <v>7.2792647390803617E-3</v>
      </c>
      <c r="AO206" t="s">
        <v>1922</v>
      </c>
      <c r="AP206">
        <f>'TRA TECH'!$Q$1</f>
        <v>2020</v>
      </c>
      <c r="AQ206" t="str">
        <f t="shared" si="30"/>
        <v>TRADSL</v>
      </c>
      <c r="AR206" t="str">
        <f>'TRA TECH'!$J255</f>
        <v>TRAPASOBUPHEVDSL20</v>
      </c>
      <c r="AS206" t="str">
        <f>'TRA TECH'!$H255</f>
        <v>TRADSL</v>
      </c>
      <c r="AU206" t="str">
        <f t="shared" si="31"/>
        <v>TRAPM10</v>
      </c>
      <c r="AV206" s="313">
        <f>_xlfn.XLOOKUP(_xlfn.XLOOKUP(LEFT(AR206,LEN(AR206)-2),TRA_Mapping!$C:$C,TRA_Mapping!$B:$B),TRA_Pollutants!$B:$B,TRA_Pollutants!AM:AM)*_xlfn.XLOOKUP(_xlfn.XLOOKUP(LEFT(AR206,LEN(AR206)-2),TRA_Mapping!$C:$C,TRA_Mapping!$B:$B),TRA_Pollutants!$B:$B,TRA_Pollutants!$E:$E)</f>
        <v>2.7689627568028043E-3</v>
      </c>
    </row>
    <row r="207" spans="5:48">
      <c r="E207" t="s">
        <v>1922</v>
      </c>
      <c r="F207">
        <f>'TRA TECH'!$Q$1</f>
        <v>2020</v>
      </c>
      <c r="G207" t="str">
        <f t="shared" si="24"/>
        <v>TRARDS</v>
      </c>
      <c r="H207" t="str">
        <f>'TRA TECH'!$J256</f>
        <v>TRAPASOBUPHEVDSL20</v>
      </c>
      <c r="I207" t="str">
        <f>'TRA TECH'!$H256</f>
        <v>TRARDS</v>
      </c>
      <c r="K207" t="str">
        <f t="shared" si="25"/>
        <v>TRANOX</v>
      </c>
      <c r="L207" s="313">
        <f>_xlfn.IFNA(_xlfn.XLOOKUP(_xlfn.XLOOKUP(LEFT(H207,LEN(H207)-2),TRA_Mapping!$C:$C,TRA_Mapping!$B:$B),TRA_Pollutants!$B:$B,TRA_Pollutants!$L:$L)*_xlfn.XLOOKUP(_xlfn.XLOOKUP(LEFT(H207,LEN(H207)-2),TRA_Mapping!$C:$C,TRA_Mapping!$B:$B),TRA_Pollutants!$B:$B,TRA_Pollutants!$E:$E),0)</f>
        <v>8.7971988026076489E-2</v>
      </c>
      <c r="Q207" t="s">
        <v>1922</v>
      </c>
      <c r="R207">
        <f>'TRA TECH'!$Q$1</f>
        <v>2020</v>
      </c>
      <c r="S207" t="str">
        <f t="shared" si="26"/>
        <v>TRARDS</v>
      </c>
      <c r="T207" t="str">
        <f>'TRA TECH'!$J256</f>
        <v>TRAPASOBUPHEVDSL20</v>
      </c>
      <c r="U207" t="str">
        <f>'TRA TECH'!$H256</f>
        <v>TRARDS</v>
      </c>
      <c r="W207" t="str">
        <f t="shared" si="27"/>
        <v>TRASO2</v>
      </c>
      <c r="X207" s="313">
        <f>_xlfn.IFNA(_xlfn.XLOOKUP(_xlfn.XLOOKUP(LEFT(T207,LEN(T207)-2),TRA_Mapping!$C:$C,TRA_Mapping!$B:$B),TRA_Pollutants!$B:$B,TRA_Pollutants!U:U)*_xlfn.XLOOKUP(_xlfn.XLOOKUP(LEFT(T207,LEN(T207)-2),TRA_Mapping!$C:$C,TRA_Mapping!$B:$B),TRA_Pollutants!$B:$B,TRA_Pollutants!$E:$E),0)</f>
        <v>5.4262039119002672E-4</v>
      </c>
      <c r="AC207" t="s">
        <v>1922</v>
      </c>
      <c r="AD207">
        <f>'TRA TECH'!$Q$1</f>
        <v>2020</v>
      </c>
      <c r="AE207" t="str">
        <f t="shared" si="28"/>
        <v>TRARDS</v>
      </c>
      <c r="AF207" t="str">
        <f>'TRA TECH'!$J256</f>
        <v>TRAPASOBUPHEVDSL20</v>
      </c>
      <c r="AG207" t="str">
        <f>'TRA TECH'!$H256</f>
        <v>TRARDS</v>
      </c>
      <c r="AI207" t="str">
        <f t="shared" si="29"/>
        <v>TRAPM25</v>
      </c>
      <c r="AJ207" s="313">
        <f>_xlfn.XLOOKUP(_xlfn.XLOOKUP(LEFT(AF207,LEN(AF207)-2),TRA_Mapping!$C:$C,TRA_Mapping!$B:$B),TRA_Pollutants!$B:$B,TRA_Pollutants!AD:AD)*_xlfn.XLOOKUP(_xlfn.XLOOKUP(LEFT(AF207,LEN(AF207)-2),TRA_Mapping!$C:$C,TRA_Mapping!$B:$B),TRA_Pollutants!$B:$B,TRA_Pollutants!$E:$E)</f>
        <v>7.2792647390803617E-3</v>
      </c>
      <c r="AO207" t="s">
        <v>1922</v>
      </c>
      <c r="AP207">
        <f>'TRA TECH'!$Q$1</f>
        <v>2020</v>
      </c>
      <c r="AQ207" t="str">
        <f t="shared" si="30"/>
        <v>TRARDS</v>
      </c>
      <c r="AR207" t="str">
        <f>'TRA TECH'!$J256</f>
        <v>TRAPASOBUPHEVDSL20</v>
      </c>
      <c r="AS207" t="str">
        <f>'TRA TECH'!$H256</f>
        <v>TRARDS</v>
      </c>
      <c r="AU207" t="str">
        <f t="shared" si="31"/>
        <v>TRAPM10</v>
      </c>
      <c r="AV207" s="313">
        <f>_xlfn.XLOOKUP(_xlfn.XLOOKUP(LEFT(AR207,LEN(AR207)-2),TRA_Mapping!$C:$C,TRA_Mapping!$B:$B),TRA_Pollutants!$B:$B,TRA_Pollutants!AM:AM)*_xlfn.XLOOKUP(_xlfn.XLOOKUP(LEFT(AR207,LEN(AR207)-2),TRA_Mapping!$C:$C,TRA_Mapping!$B:$B),TRA_Pollutants!$B:$B,TRA_Pollutants!$E:$E)</f>
        <v>2.7689627568028043E-3</v>
      </c>
    </row>
    <row r="208" spans="5:48">
      <c r="E208" t="s">
        <v>1922</v>
      </c>
      <c r="F208">
        <f>'TRA TECH'!$Q$1</f>
        <v>2020</v>
      </c>
      <c r="G208" t="str">
        <f t="shared" si="24"/>
        <v>TRABDS</v>
      </c>
      <c r="H208" t="str">
        <f>'TRA TECH'!$J257</f>
        <v>TRAPASOBUPHEVDSL20</v>
      </c>
      <c r="I208" t="str">
        <f>'TRA TECH'!$H257</f>
        <v>TRABDS</v>
      </c>
      <c r="K208" t="str">
        <f t="shared" si="25"/>
        <v>TRANOX</v>
      </c>
      <c r="L208" s="313">
        <f>_xlfn.IFNA(_xlfn.XLOOKUP(_xlfn.XLOOKUP(LEFT(H208,LEN(H208)-2),TRA_Mapping!$C:$C,TRA_Mapping!$B:$B),TRA_Pollutants!$B:$B,TRA_Pollutants!$L:$L)*_xlfn.XLOOKUP(_xlfn.XLOOKUP(LEFT(H208,LEN(H208)-2),TRA_Mapping!$C:$C,TRA_Mapping!$B:$B),TRA_Pollutants!$B:$B,TRA_Pollutants!$E:$E),0)</f>
        <v>8.7971988026076489E-2</v>
      </c>
      <c r="Q208" t="s">
        <v>1922</v>
      </c>
      <c r="R208">
        <f>'TRA TECH'!$Q$1</f>
        <v>2020</v>
      </c>
      <c r="S208" t="str">
        <f t="shared" si="26"/>
        <v>TRABDS</v>
      </c>
      <c r="T208" t="str">
        <f>'TRA TECH'!$J257</f>
        <v>TRAPASOBUPHEVDSL20</v>
      </c>
      <c r="U208" t="str">
        <f>'TRA TECH'!$H257</f>
        <v>TRABDS</v>
      </c>
      <c r="W208" t="str">
        <f t="shared" si="27"/>
        <v>TRASO2</v>
      </c>
      <c r="X208" s="313">
        <f>_xlfn.IFNA(_xlfn.XLOOKUP(_xlfn.XLOOKUP(LEFT(T208,LEN(T208)-2),TRA_Mapping!$C:$C,TRA_Mapping!$B:$B),TRA_Pollutants!$B:$B,TRA_Pollutants!U:U)*_xlfn.XLOOKUP(_xlfn.XLOOKUP(LEFT(T208,LEN(T208)-2),TRA_Mapping!$C:$C,TRA_Mapping!$B:$B),TRA_Pollutants!$B:$B,TRA_Pollutants!$E:$E),0)</f>
        <v>5.4262039119002672E-4</v>
      </c>
      <c r="AC208" t="s">
        <v>1922</v>
      </c>
      <c r="AD208">
        <f>'TRA TECH'!$Q$1</f>
        <v>2020</v>
      </c>
      <c r="AE208" t="str">
        <f t="shared" si="28"/>
        <v>TRABDS</v>
      </c>
      <c r="AF208" t="str">
        <f>'TRA TECH'!$J257</f>
        <v>TRAPASOBUPHEVDSL20</v>
      </c>
      <c r="AG208" t="str">
        <f>'TRA TECH'!$H257</f>
        <v>TRABDS</v>
      </c>
      <c r="AI208" t="str">
        <f t="shared" si="29"/>
        <v>TRAPM25</v>
      </c>
      <c r="AJ208" s="313">
        <f>_xlfn.XLOOKUP(_xlfn.XLOOKUP(LEFT(AF208,LEN(AF208)-2),TRA_Mapping!$C:$C,TRA_Mapping!$B:$B),TRA_Pollutants!$B:$B,TRA_Pollutants!AD:AD)*_xlfn.XLOOKUP(_xlfn.XLOOKUP(LEFT(AF208,LEN(AF208)-2),TRA_Mapping!$C:$C,TRA_Mapping!$B:$B),TRA_Pollutants!$B:$B,TRA_Pollutants!$E:$E)</f>
        <v>7.2792647390803617E-3</v>
      </c>
      <c r="AO208" t="s">
        <v>1922</v>
      </c>
      <c r="AP208">
        <f>'TRA TECH'!$Q$1</f>
        <v>2020</v>
      </c>
      <c r="AQ208" t="str">
        <f t="shared" si="30"/>
        <v>TRABDS</v>
      </c>
      <c r="AR208" t="str">
        <f>'TRA TECH'!$J257</f>
        <v>TRAPASOBUPHEVDSL20</v>
      </c>
      <c r="AS208" t="str">
        <f>'TRA TECH'!$H257</f>
        <v>TRABDS</v>
      </c>
      <c r="AU208" t="str">
        <f t="shared" si="31"/>
        <v>TRAPM10</v>
      </c>
      <c r="AV208" s="313">
        <f>_xlfn.XLOOKUP(_xlfn.XLOOKUP(LEFT(AR208,LEN(AR208)-2),TRA_Mapping!$C:$C,TRA_Mapping!$B:$B),TRA_Pollutants!$B:$B,TRA_Pollutants!AM:AM)*_xlfn.XLOOKUP(_xlfn.XLOOKUP(LEFT(AR208,LEN(AR208)-2),TRA_Mapping!$C:$C,TRA_Mapping!$B:$B),TRA_Pollutants!$B:$B,TRA_Pollutants!$E:$E)</f>
        <v>2.7689627568028043E-3</v>
      </c>
    </row>
    <row r="209" spans="5:48">
      <c r="E209" t="s">
        <v>1922</v>
      </c>
      <c r="F209">
        <f>'TRA TECH'!$Q$1</f>
        <v>2020</v>
      </c>
      <c r="G209" t="str">
        <f t="shared" si="24"/>
        <v>TRABAF</v>
      </c>
      <c r="H209" t="str">
        <f>'TRA TECH'!$J258</f>
        <v>TRAPASOBUPHEVDSL20</v>
      </c>
      <c r="I209" t="str">
        <f>'TRA TECH'!$H258</f>
        <v>TRABAF</v>
      </c>
      <c r="K209" t="str">
        <f t="shared" si="25"/>
        <v>TRANOX</v>
      </c>
      <c r="L209" s="313">
        <f>_xlfn.IFNA(_xlfn.XLOOKUP(_xlfn.XLOOKUP(LEFT(H209,LEN(H209)-2),TRA_Mapping!$C:$C,TRA_Mapping!$B:$B),TRA_Pollutants!$B:$B,TRA_Pollutants!$L:$L)*_xlfn.XLOOKUP(_xlfn.XLOOKUP(LEFT(H209,LEN(H209)-2),TRA_Mapping!$C:$C,TRA_Mapping!$B:$B),TRA_Pollutants!$B:$B,TRA_Pollutants!$E:$E),0)</f>
        <v>8.7971988026076489E-2</v>
      </c>
      <c r="Q209" t="s">
        <v>1922</v>
      </c>
      <c r="R209">
        <f>'TRA TECH'!$Q$1</f>
        <v>2020</v>
      </c>
      <c r="S209" t="str">
        <f t="shared" si="26"/>
        <v>TRABAF</v>
      </c>
      <c r="T209" t="str">
        <f>'TRA TECH'!$J258</f>
        <v>TRAPASOBUPHEVDSL20</v>
      </c>
      <c r="U209" t="str">
        <f>'TRA TECH'!$H258</f>
        <v>TRABAF</v>
      </c>
      <c r="W209" t="str">
        <f t="shared" si="27"/>
        <v>TRASO2</v>
      </c>
      <c r="X209" s="313">
        <f>_xlfn.IFNA(_xlfn.XLOOKUP(_xlfn.XLOOKUP(LEFT(T209,LEN(T209)-2),TRA_Mapping!$C:$C,TRA_Mapping!$B:$B),TRA_Pollutants!$B:$B,TRA_Pollutants!U:U)*_xlfn.XLOOKUP(_xlfn.XLOOKUP(LEFT(T209,LEN(T209)-2),TRA_Mapping!$C:$C,TRA_Mapping!$B:$B),TRA_Pollutants!$B:$B,TRA_Pollutants!$E:$E),0)</f>
        <v>5.4262039119002672E-4</v>
      </c>
      <c r="AC209" t="s">
        <v>1922</v>
      </c>
      <c r="AD209">
        <f>'TRA TECH'!$Q$1</f>
        <v>2020</v>
      </c>
      <c r="AE209" t="str">
        <f t="shared" si="28"/>
        <v>TRABAF</v>
      </c>
      <c r="AF209" t="str">
        <f>'TRA TECH'!$J258</f>
        <v>TRAPASOBUPHEVDSL20</v>
      </c>
      <c r="AG209" t="str">
        <f>'TRA TECH'!$H258</f>
        <v>TRABAF</v>
      </c>
      <c r="AI209" t="str">
        <f t="shared" si="29"/>
        <v>TRAPM25</v>
      </c>
      <c r="AJ209" s="313">
        <f>_xlfn.XLOOKUP(_xlfn.XLOOKUP(LEFT(AF209,LEN(AF209)-2),TRA_Mapping!$C:$C,TRA_Mapping!$B:$B),TRA_Pollutants!$B:$B,TRA_Pollutants!AD:AD)*_xlfn.XLOOKUP(_xlfn.XLOOKUP(LEFT(AF209,LEN(AF209)-2),TRA_Mapping!$C:$C,TRA_Mapping!$B:$B),TRA_Pollutants!$B:$B,TRA_Pollutants!$E:$E)</f>
        <v>7.2792647390803617E-3</v>
      </c>
      <c r="AO209" t="s">
        <v>1922</v>
      </c>
      <c r="AP209">
        <f>'TRA TECH'!$Q$1</f>
        <v>2020</v>
      </c>
      <c r="AQ209" t="str">
        <f t="shared" si="30"/>
        <v>TRABAF</v>
      </c>
      <c r="AR209" t="str">
        <f>'TRA TECH'!$J258</f>
        <v>TRAPASOBUPHEVDSL20</v>
      </c>
      <c r="AS209" t="str">
        <f>'TRA TECH'!$H258</f>
        <v>TRABAF</v>
      </c>
      <c r="AU209" t="str">
        <f t="shared" si="31"/>
        <v>TRAPM10</v>
      </c>
      <c r="AV209" s="313">
        <f>_xlfn.XLOOKUP(_xlfn.XLOOKUP(LEFT(AR209,LEN(AR209)-2),TRA_Mapping!$C:$C,TRA_Mapping!$B:$B),TRA_Pollutants!$B:$B,TRA_Pollutants!AM:AM)*_xlfn.XLOOKUP(_xlfn.XLOOKUP(LEFT(AR209,LEN(AR209)-2),TRA_Mapping!$C:$C,TRA_Mapping!$B:$B),TRA_Pollutants!$B:$B,TRA_Pollutants!$E:$E)</f>
        <v>2.7689627568028043E-3</v>
      </c>
    </row>
    <row r="210" spans="5:48">
      <c r="E210" t="s">
        <v>1922</v>
      </c>
      <c r="F210">
        <f>'TRA TECH'!$Q$1</f>
        <v>2020</v>
      </c>
      <c r="G210" t="str">
        <f t="shared" si="24"/>
        <v>TRADSL</v>
      </c>
      <c r="H210" t="str">
        <f>'TRA TECH'!$J263</f>
        <v>TRAOTHOFRICEVDSL20</v>
      </c>
      <c r="I210" t="str">
        <f>'TRA TECH'!$H263</f>
        <v>TRADSL</v>
      </c>
      <c r="K210" t="str">
        <f t="shared" si="25"/>
        <v>TRANOX</v>
      </c>
      <c r="L210" s="313">
        <f>_xlfn.IFNA(_xlfn.XLOOKUP(_xlfn.XLOOKUP(LEFT(H210,LEN(H210)-2),TRA_Mapping!$C:$C,TRA_Mapping!$B:$B),TRA_Pollutants!$B:$B,TRA_Pollutants!$L:$L)*_xlfn.XLOOKUP(_xlfn.XLOOKUP(LEFT(H210,LEN(H210)-2),TRA_Mapping!$C:$C,TRA_Mapping!$B:$B),TRA_Pollutants!$B:$B,TRA_Pollutants!$E:$E),0)</f>
        <v>0.25431828811210672</v>
      </c>
      <c r="Q210" t="s">
        <v>1922</v>
      </c>
      <c r="R210">
        <f>'TRA TECH'!$Q$1</f>
        <v>2020</v>
      </c>
      <c r="S210" t="str">
        <f t="shared" si="26"/>
        <v>TRADSL</v>
      </c>
      <c r="T210" t="str">
        <f>'TRA TECH'!$J263</f>
        <v>TRAOTHOFRICEVDSL20</v>
      </c>
      <c r="U210" t="str">
        <f>'TRA TECH'!$H263</f>
        <v>TRADSL</v>
      </c>
      <c r="W210" t="str">
        <f t="shared" si="27"/>
        <v>TRASO2</v>
      </c>
      <c r="X210" s="313">
        <f>_xlfn.IFNA(_xlfn.XLOOKUP(_xlfn.XLOOKUP(LEFT(T210,LEN(T210)-2),TRA_Mapping!$C:$C,TRA_Mapping!$B:$B),TRA_Pollutants!$B:$B,TRA_Pollutants!U:U)*_xlfn.XLOOKUP(_xlfn.XLOOKUP(LEFT(T210,LEN(T210)-2),TRA_Mapping!$C:$C,TRA_Mapping!$B:$B),TRA_Pollutants!$B:$B,TRA_Pollutants!$E:$E),0)</f>
        <v>8.0525366597796518E-4</v>
      </c>
      <c r="AC210" t="s">
        <v>1922</v>
      </c>
      <c r="AD210">
        <f>'TRA TECH'!$Q$1</f>
        <v>2020</v>
      </c>
      <c r="AE210" t="str">
        <f t="shared" si="28"/>
        <v>TRADSL</v>
      </c>
      <c r="AF210" t="str">
        <f>'TRA TECH'!$J263</f>
        <v>TRAOTHOFRICEVDSL20</v>
      </c>
      <c r="AG210" t="str">
        <f>'TRA TECH'!$H263</f>
        <v>TRADSL</v>
      </c>
      <c r="AI210" t="str">
        <f t="shared" si="29"/>
        <v>TRAPM25</v>
      </c>
      <c r="AJ210" s="313">
        <f>_xlfn.XLOOKUP(_xlfn.XLOOKUP(LEFT(AF210,LEN(AF210)-2),TRA_Mapping!$C:$C,TRA_Mapping!$B:$B),TRA_Pollutants!$B:$B,TRA_Pollutants!AD:AD)*_xlfn.XLOOKUP(_xlfn.XLOOKUP(LEFT(AF210,LEN(AF210)-2),TRA_Mapping!$C:$C,TRA_Mapping!$B:$B),TRA_Pollutants!$B:$B,TRA_Pollutants!$E:$E)</f>
        <v>1.0996519562817627E-2</v>
      </c>
      <c r="AO210" t="s">
        <v>1922</v>
      </c>
      <c r="AP210">
        <f>'TRA TECH'!$Q$1</f>
        <v>2020</v>
      </c>
      <c r="AQ210" t="str">
        <f t="shared" si="30"/>
        <v>TRADSL</v>
      </c>
      <c r="AR210" t="str">
        <f>'TRA TECH'!$J263</f>
        <v>TRAOTHOFRICEVDSL20</v>
      </c>
      <c r="AS210" t="str">
        <f>'TRA TECH'!$H263</f>
        <v>TRADSL</v>
      </c>
      <c r="AU210" t="str">
        <f t="shared" si="31"/>
        <v>TRAPM10</v>
      </c>
      <c r="AV210" s="313">
        <f>_xlfn.XLOOKUP(_xlfn.XLOOKUP(LEFT(AR210,LEN(AR210)-2),TRA_Mapping!$C:$C,TRA_Mapping!$B:$B),TRA_Pollutants!$B:$B,TRA_Pollutants!AM:AM)*_xlfn.XLOOKUP(_xlfn.XLOOKUP(LEFT(AR210,LEN(AR210)-2),TRA_Mapping!$C:$C,TRA_Mapping!$B:$B),TRA_Pollutants!$B:$B,TRA_Pollutants!$E:$E)</f>
        <v>4.6992778972658206E-3</v>
      </c>
    </row>
    <row r="211" spans="5:48">
      <c r="E211" t="s">
        <v>1922</v>
      </c>
      <c r="F211">
        <f>'TRA TECH'!$Q$1</f>
        <v>2020</v>
      </c>
      <c r="G211" t="str">
        <f t="shared" si="24"/>
        <v>TRARDS</v>
      </c>
      <c r="H211" t="str">
        <f>'TRA TECH'!$J264</f>
        <v>TRAOTHOFRICEVDSL20</v>
      </c>
      <c r="I211" t="str">
        <f>'TRA TECH'!$H264</f>
        <v>TRARDS</v>
      </c>
      <c r="K211" t="str">
        <f t="shared" si="25"/>
        <v>TRANOX</v>
      </c>
      <c r="L211" s="313">
        <f>_xlfn.IFNA(_xlfn.XLOOKUP(_xlfn.XLOOKUP(LEFT(H211,LEN(H211)-2),TRA_Mapping!$C:$C,TRA_Mapping!$B:$B),TRA_Pollutants!$B:$B,TRA_Pollutants!$L:$L)*_xlfn.XLOOKUP(_xlfn.XLOOKUP(LEFT(H211,LEN(H211)-2),TRA_Mapping!$C:$C,TRA_Mapping!$B:$B),TRA_Pollutants!$B:$B,TRA_Pollutants!$E:$E),0)</f>
        <v>0.25431828811210672</v>
      </c>
      <c r="Q211" t="s">
        <v>1922</v>
      </c>
      <c r="R211">
        <f>'TRA TECH'!$Q$1</f>
        <v>2020</v>
      </c>
      <c r="S211" t="str">
        <f t="shared" si="26"/>
        <v>TRARDS</v>
      </c>
      <c r="T211" t="str">
        <f>'TRA TECH'!$J264</f>
        <v>TRAOTHOFRICEVDSL20</v>
      </c>
      <c r="U211" t="str">
        <f>'TRA TECH'!$H264</f>
        <v>TRARDS</v>
      </c>
      <c r="W211" t="str">
        <f t="shared" si="27"/>
        <v>TRASO2</v>
      </c>
      <c r="X211" s="313">
        <f>_xlfn.IFNA(_xlfn.XLOOKUP(_xlfn.XLOOKUP(LEFT(T211,LEN(T211)-2),TRA_Mapping!$C:$C,TRA_Mapping!$B:$B),TRA_Pollutants!$B:$B,TRA_Pollutants!U:U)*_xlfn.XLOOKUP(_xlfn.XLOOKUP(LEFT(T211,LEN(T211)-2),TRA_Mapping!$C:$C,TRA_Mapping!$B:$B),TRA_Pollutants!$B:$B,TRA_Pollutants!$E:$E),0)</f>
        <v>8.0525366597796518E-4</v>
      </c>
      <c r="AC211" t="s">
        <v>1922</v>
      </c>
      <c r="AD211">
        <f>'TRA TECH'!$Q$1</f>
        <v>2020</v>
      </c>
      <c r="AE211" t="str">
        <f t="shared" si="28"/>
        <v>TRARDS</v>
      </c>
      <c r="AF211" t="str">
        <f>'TRA TECH'!$J264</f>
        <v>TRAOTHOFRICEVDSL20</v>
      </c>
      <c r="AG211" t="str">
        <f>'TRA TECH'!$H264</f>
        <v>TRARDS</v>
      </c>
      <c r="AI211" t="str">
        <f t="shared" si="29"/>
        <v>TRAPM25</v>
      </c>
      <c r="AJ211" s="313">
        <f>_xlfn.XLOOKUP(_xlfn.XLOOKUP(LEFT(AF211,LEN(AF211)-2),TRA_Mapping!$C:$C,TRA_Mapping!$B:$B),TRA_Pollutants!$B:$B,TRA_Pollutants!AD:AD)*_xlfn.XLOOKUP(_xlfn.XLOOKUP(LEFT(AF211,LEN(AF211)-2),TRA_Mapping!$C:$C,TRA_Mapping!$B:$B),TRA_Pollutants!$B:$B,TRA_Pollutants!$E:$E)</f>
        <v>1.0996519562817627E-2</v>
      </c>
      <c r="AO211" t="s">
        <v>1922</v>
      </c>
      <c r="AP211">
        <f>'TRA TECH'!$Q$1</f>
        <v>2020</v>
      </c>
      <c r="AQ211" t="str">
        <f t="shared" si="30"/>
        <v>TRARDS</v>
      </c>
      <c r="AR211" t="str">
        <f>'TRA TECH'!$J264</f>
        <v>TRAOTHOFRICEVDSL20</v>
      </c>
      <c r="AS211" t="str">
        <f>'TRA TECH'!$H264</f>
        <v>TRARDS</v>
      </c>
      <c r="AU211" t="str">
        <f t="shared" si="31"/>
        <v>TRAPM10</v>
      </c>
      <c r="AV211" s="313">
        <f>_xlfn.XLOOKUP(_xlfn.XLOOKUP(LEFT(AR211,LEN(AR211)-2),TRA_Mapping!$C:$C,TRA_Mapping!$B:$B),TRA_Pollutants!$B:$B,TRA_Pollutants!AM:AM)*_xlfn.XLOOKUP(_xlfn.XLOOKUP(LEFT(AR211,LEN(AR211)-2),TRA_Mapping!$C:$C,TRA_Mapping!$B:$B),TRA_Pollutants!$B:$B,TRA_Pollutants!$E:$E)</f>
        <v>4.6992778972658206E-3</v>
      </c>
    </row>
    <row r="212" spans="5:48">
      <c r="E212" t="s">
        <v>1922</v>
      </c>
      <c r="F212">
        <f>'TRA TECH'!$Q$1</f>
        <v>2020</v>
      </c>
      <c r="G212" t="str">
        <f t="shared" si="24"/>
        <v>TRABDS</v>
      </c>
      <c r="H212" t="str">
        <f>'TRA TECH'!$J265</f>
        <v>TRAOTHOFRICEVDSL20</v>
      </c>
      <c r="I212" t="str">
        <f>'TRA TECH'!$H265</f>
        <v>TRABDS</v>
      </c>
      <c r="K212" t="str">
        <f t="shared" si="25"/>
        <v>TRANOX</v>
      </c>
      <c r="L212" s="313">
        <f>_xlfn.IFNA(_xlfn.XLOOKUP(_xlfn.XLOOKUP(LEFT(H212,LEN(H212)-2),TRA_Mapping!$C:$C,TRA_Mapping!$B:$B),TRA_Pollutants!$B:$B,TRA_Pollutants!$L:$L)*_xlfn.XLOOKUP(_xlfn.XLOOKUP(LEFT(H212,LEN(H212)-2),TRA_Mapping!$C:$C,TRA_Mapping!$B:$B),TRA_Pollutants!$B:$B,TRA_Pollutants!$E:$E),0)</f>
        <v>0.25431828811210672</v>
      </c>
      <c r="Q212" t="s">
        <v>1922</v>
      </c>
      <c r="R212">
        <f>'TRA TECH'!$Q$1</f>
        <v>2020</v>
      </c>
      <c r="S212" t="str">
        <f t="shared" si="26"/>
        <v>TRABDS</v>
      </c>
      <c r="T212" t="str">
        <f>'TRA TECH'!$J265</f>
        <v>TRAOTHOFRICEVDSL20</v>
      </c>
      <c r="U212" t="str">
        <f>'TRA TECH'!$H265</f>
        <v>TRABDS</v>
      </c>
      <c r="W212" t="str">
        <f t="shared" si="27"/>
        <v>TRASO2</v>
      </c>
      <c r="X212" s="313">
        <f>_xlfn.IFNA(_xlfn.XLOOKUP(_xlfn.XLOOKUP(LEFT(T212,LEN(T212)-2),TRA_Mapping!$C:$C,TRA_Mapping!$B:$B),TRA_Pollutants!$B:$B,TRA_Pollutants!U:U)*_xlfn.XLOOKUP(_xlfn.XLOOKUP(LEFT(T212,LEN(T212)-2),TRA_Mapping!$C:$C,TRA_Mapping!$B:$B),TRA_Pollutants!$B:$B,TRA_Pollutants!$E:$E),0)</f>
        <v>8.0525366597796518E-4</v>
      </c>
      <c r="AC212" t="s">
        <v>1922</v>
      </c>
      <c r="AD212">
        <f>'TRA TECH'!$Q$1</f>
        <v>2020</v>
      </c>
      <c r="AE212" t="str">
        <f t="shared" si="28"/>
        <v>TRABDS</v>
      </c>
      <c r="AF212" t="str">
        <f>'TRA TECH'!$J265</f>
        <v>TRAOTHOFRICEVDSL20</v>
      </c>
      <c r="AG212" t="str">
        <f>'TRA TECH'!$H265</f>
        <v>TRABDS</v>
      </c>
      <c r="AI212" t="str">
        <f t="shared" si="29"/>
        <v>TRAPM25</v>
      </c>
      <c r="AJ212" s="313">
        <f>_xlfn.XLOOKUP(_xlfn.XLOOKUP(LEFT(AF212,LEN(AF212)-2),TRA_Mapping!$C:$C,TRA_Mapping!$B:$B),TRA_Pollutants!$B:$B,TRA_Pollutants!AD:AD)*_xlfn.XLOOKUP(_xlfn.XLOOKUP(LEFT(AF212,LEN(AF212)-2),TRA_Mapping!$C:$C,TRA_Mapping!$B:$B),TRA_Pollutants!$B:$B,TRA_Pollutants!$E:$E)</f>
        <v>1.0996519562817627E-2</v>
      </c>
      <c r="AO212" t="s">
        <v>1922</v>
      </c>
      <c r="AP212">
        <f>'TRA TECH'!$Q$1</f>
        <v>2020</v>
      </c>
      <c r="AQ212" t="str">
        <f t="shared" si="30"/>
        <v>TRABDS</v>
      </c>
      <c r="AR212" t="str">
        <f>'TRA TECH'!$J265</f>
        <v>TRAOTHOFRICEVDSL20</v>
      </c>
      <c r="AS212" t="str">
        <f>'TRA TECH'!$H265</f>
        <v>TRABDS</v>
      </c>
      <c r="AU212" t="str">
        <f t="shared" si="31"/>
        <v>TRAPM10</v>
      </c>
      <c r="AV212" s="313">
        <f>_xlfn.XLOOKUP(_xlfn.XLOOKUP(LEFT(AR212,LEN(AR212)-2),TRA_Mapping!$C:$C,TRA_Mapping!$B:$B),TRA_Pollutants!$B:$B,TRA_Pollutants!AM:AM)*_xlfn.XLOOKUP(_xlfn.XLOOKUP(LEFT(AR212,LEN(AR212)-2),TRA_Mapping!$C:$C,TRA_Mapping!$B:$B),TRA_Pollutants!$B:$B,TRA_Pollutants!$E:$E)</f>
        <v>4.6992778972658206E-3</v>
      </c>
    </row>
    <row r="213" spans="5:48">
      <c r="E213" t="s">
        <v>1922</v>
      </c>
      <c r="F213">
        <f>'TRA TECH'!$Q$1</f>
        <v>2020</v>
      </c>
      <c r="G213" t="str">
        <f t="shared" si="24"/>
        <v>TRADSL</v>
      </c>
      <c r="H213" t="str">
        <f>'TRA TECH'!$J266</f>
        <v>TRAOTHOFRICEIDSL20</v>
      </c>
      <c r="I213" t="str">
        <f>'TRA TECH'!$H266</f>
        <v>TRADSL</v>
      </c>
      <c r="K213" t="str">
        <f t="shared" si="25"/>
        <v>TRANOX</v>
      </c>
      <c r="L213" s="313">
        <f>_xlfn.IFNA(_xlfn.XLOOKUP(_xlfn.XLOOKUP(LEFT(H213,LEN(H213)-2),TRA_Mapping!$C:$C,TRA_Mapping!$B:$B),TRA_Pollutants!$B:$B,TRA_Pollutants!$L:$L)*_xlfn.XLOOKUP(_xlfn.XLOOKUP(LEFT(H213,LEN(H213)-2),TRA_Mapping!$C:$C,TRA_Mapping!$B:$B),TRA_Pollutants!$B:$B,TRA_Pollutants!$E:$E),0)</f>
        <v>6.3815151382548438E-2</v>
      </c>
      <c r="Q213" t="s">
        <v>1922</v>
      </c>
      <c r="R213">
        <f>'TRA TECH'!$Q$1</f>
        <v>2020</v>
      </c>
      <c r="S213" t="str">
        <f t="shared" si="26"/>
        <v>TRADSL</v>
      </c>
      <c r="T213" t="str">
        <f>'TRA TECH'!$J266</f>
        <v>TRAOTHOFRICEIDSL20</v>
      </c>
      <c r="U213" t="str">
        <f>'TRA TECH'!$H266</f>
        <v>TRADSL</v>
      </c>
      <c r="W213" t="str">
        <f t="shared" si="27"/>
        <v>TRASO2</v>
      </c>
      <c r="X213" s="313">
        <f>_xlfn.IFNA(_xlfn.XLOOKUP(_xlfn.XLOOKUP(LEFT(T213,LEN(T213)-2),TRA_Mapping!$C:$C,TRA_Mapping!$B:$B),TRA_Pollutants!$B:$B,TRA_Pollutants!U:U)*_xlfn.XLOOKUP(_xlfn.XLOOKUP(LEFT(T213,LEN(T213)-2),TRA_Mapping!$C:$C,TRA_Mapping!$B:$B),TRA_Pollutants!$B:$B,TRA_Pollutants!$E:$E),0)</f>
        <v>3.936185049812108E-4</v>
      </c>
      <c r="AC213" t="s">
        <v>1922</v>
      </c>
      <c r="AD213">
        <f>'TRA TECH'!$Q$1</f>
        <v>2020</v>
      </c>
      <c r="AE213" t="str">
        <f t="shared" si="28"/>
        <v>TRADSL</v>
      </c>
      <c r="AF213" t="str">
        <f>'TRA TECH'!$J266</f>
        <v>TRAOTHOFRICEIDSL20</v>
      </c>
      <c r="AG213" t="str">
        <f>'TRA TECH'!$H266</f>
        <v>TRADSL</v>
      </c>
      <c r="AI213" t="str">
        <f t="shared" si="29"/>
        <v>TRAPM25</v>
      </c>
      <c r="AJ213" s="313">
        <f>_xlfn.XLOOKUP(_xlfn.XLOOKUP(LEFT(AF213,LEN(AF213)-2),TRA_Mapping!$C:$C,TRA_Mapping!$B:$B),TRA_Pollutants!$B:$B,TRA_Pollutants!AD:AD)*_xlfn.XLOOKUP(_xlfn.XLOOKUP(LEFT(AF213,LEN(AF213)-2),TRA_Mapping!$C:$C,TRA_Mapping!$B:$B),TRA_Pollutants!$B:$B,TRA_Pollutants!$E:$E)</f>
        <v>5.2804010879050033E-3</v>
      </c>
      <c r="AO213" t="s">
        <v>1922</v>
      </c>
      <c r="AP213">
        <f>'TRA TECH'!$Q$1</f>
        <v>2020</v>
      </c>
      <c r="AQ213" t="str">
        <f t="shared" si="30"/>
        <v>TRADSL</v>
      </c>
      <c r="AR213" t="str">
        <f>'TRA TECH'!$J266</f>
        <v>TRAOTHOFRICEIDSL20</v>
      </c>
      <c r="AS213" t="str">
        <f>'TRA TECH'!$H266</f>
        <v>TRADSL</v>
      </c>
      <c r="AU213" t="str">
        <f t="shared" si="31"/>
        <v>TRAPM10</v>
      </c>
      <c r="AV213" s="313">
        <f>_xlfn.XLOOKUP(_xlfn.XLOOKUP(LEFT(AR213,LEN(AR213)-2),TRA_Mapping!$C:$C,TRA_Mapping!$B:$B),TRA_Pollutants!$B:$B,TRA_Pollutants!AM:AM)*_xlfn.XLOOKUP(_xlfn.XLOOKUP(LEFT(AR213,LEN(AR213)-2),TRA_Mapping!$C:$C,TRA_Mapping!$B:$B),TRA_Pollutants!$B:$B,TRA_Pollutants!$E:$E)</f>
        <v>2.0086141220956835E-3</v>
      </c>
    </row>
    <row r="214" spans="5:48">
      <c r="E214" t="s">
        <v>1922</v>
      </c>
      <c r="F214">
        <f>'TRA TECH'!$Q$1</f>
        <v>2020</v>
      </c>
      <c r="G214" t="str">
        <f t="shared" si="24"/>
        <v>TRARDS</v>
      </c>
      <c r="H214" t="str">
        <f>'TRA TECH'!$J267</f>
        <v>TRAOTHOFRICEIDSL20</v>
      </c>
      <c r="I214" t="str">
        <f>'TRA TECH'!$H267</f>
        <v>TRARDS</v>
      </c>
      <c r="K214" t="str">
        <f t="shared" si="25"/>
        <v>TRANOX</v>
      </c>
      <c r="L214" s="313">
        <f>_xlfn.IFNA(_xlfn.XLOOKUP(_xlfn.XLOOKUP(LEFT(H214,LEN(H214)-2),TRA_Mapping!$C:$C,TRA_Mapping!$B:$B),TRA_Pollutants!$B:$B,TRA_Pollutants!$L:$L)*_xlfn.XLOOKUP(_xlfn.XLOOKUP(LEFT(H214,LEN(H214)-2),TRA_Mapping!$C:$C,TRA_Mapping!$B:$B),TRA_Pollutants!$B:$B,TRA_Pollutants!$E:$E),0)</f>
        <v>6.3815151382548438E-2</v>
      </c>
      <c r="Q214" t="s">
        <v>1922</v>
      </c>
      <c r="R214">
        <f>'TRA TECH'!$Q$1</f>
        <v>2020</v>
      </c>
      <c r="S214" t="str">
        <f t="shared" si="26"/>
        <v>TRARDS</v>
      </c>
      <c r="T214" t="str">
        <f>'TRA TECH'!$J267</f>
        <v>TRAOTHOFRICEIDSL20</v>
      </c>
      <c r="U214" t="str">
        <f>'TRA TECH'!$H267</f>
        <v>TRARDS</v>
      </c>
      <c r="W214" t="str">
        <f t="shared" si="27"/>
        <v>TRASO2</v>
      </c>
      <c r="X214" s="313">
        <f>_xlfn.IFNA(_xlfn.XLOOKUP(_xlfn.XLOOKUP(LEFT(T214,LEN(T214)-2),TRA_Mapping!$C:$C,TRA_Mapping!$B:$B),TRA_Pollutants!$B:$B,TRA_Pollutants!U:U)*_xlfn.XLOOKUP(_xlfn.XLOOKUP(LEFT(T214,LEN(T214)-2),TRA_Mapping!$C:$C,TRA_Mapping!$B:$B),TRA_Pollutants!$B:$B,TRA_Pollutants!$E:$E),0)</f>
        <v>3.936185049812108E-4</v>
      </c>
      <c r="AC214" t="s">
        <v>1922</v>
      </c>
      <c r="AD214">
        <f>'TRA TECH'!$Q$1</f>
        <v>2020</v>
      </c>
      <c r="AE214" t="str">
        <f t="shared" si="28"/>
        <v>TRARDS</v>
      </c>
      <c r="AF214" t="str">
        <f>'TRA TECH'!$J267</f>
        <v>TRAOTHOFRICEIDSL20</v>
      </c>
      <c r="AG214" t="str">
        <f>'TRA TECH'!$H267</f>
        <v>TRARDS</v>
      </c>
      <c r="AI214" t="str">
        <f t="shared" si="29"/>
        <v>TRAPM25</v>
      </c>
      <c r="AJ214" s="313">
        <f>_xlfn.XLOOKUP(_xlfn.XLOOKUP(LEFT(AF214,LEN(AF214)-2),TRA_Mapping!$C:$C,TRA_Mapping!$B:$B),TRA_Pollutants!$B:$B,TRA_Pollutants!AD:AD)*_xlfn.XLOOKUP(_xlfn.XLOOKUP(LEFT(AF214,LEN(AF214)-2),TRA_Mapping!$C:$C,TRA_Mapping!$B:$B),TRA_Pollutants!$B:$B,TRA_Pollutants!$E:$E)</f>
        <v>5.2804010879050033E-3</v>
      </c>
      <c r="AO214" t="s">
        <v>1922</v>
      </c>
      <c r="AP214">
        <f>'TRA TECH'!$Q$1</f>
        <v>2020</v>
      </c>
      <c r="AQ214" t="str">
        <f t="shared" si="30"/>
        <v>TRARDS</v>
      </c>
      <c r="AR214" t="str">
        <f>'TRA TECH'!$J267</f>
        <v>TRAOTHOFRICEIDSL20</v>
      </c>
      <c r="AS214" t="str">
        <f>'TRA TECH'!$H267</f>
        <v>TRARDS</v>
      </c>
      <c r="AU214" t="str">
        <f t="shared" si="31"/>
        <v>TRAPM10</v>
      </c>
      <c r="AV214" s="313">
        <f>_xlfn.XLOOKUP(_xlfn.XLOOKUP(LEFT(AR214,LEN(AR214)-2),TRA_Mapping!$C:$C,TRA_Mapping!$B:$B),TRA_Pollutants!$B:$B,TRA_Pollutants!AM:AM)*_xlfn.XLOOKUP(_xlfn.XLOOKUP(LEFT(AR214,LEN(AR214)-2),TRA_Mapping!$C:$C,TRA_Mapping!$B:$B),TRA_Pollutants!$B:$B,TRA_Pollutants!$E:$E)</f>
        <v>2.0086141220956835E-3</v>
      </c>
    </row>
    <row r="215" spans="5:48">
      <c r="E215" t="s">
        <v>1922</v>
      </c>
      <c r="F215">
        <f>'TRA TECH'!$Q$1</f>
        <v>2020</v>
      </c>
      <c r="G215" t="str">
        <f t="shared" si="24"/>
        <v>TRABDS</v>
      </c>
      <c r="H215" t="str">
        <f>'TRA TECH'!$J268</f>
        <v>TRAOTHOFRICEIDSL20</v>
      </c>
      <c r="I215" t="str">
        <f>'TRA TECH'!$H268</f>
        <v>TRABDS</v>
      </c>
      <c r="K215" t="str">
        <f t="shared" si="25"/>
        <v>TRANOX</v>
      </c>
      <c r="L215" s="313">
        <f>_xlfn.IFNA(_xlfn.XLOOKUP(_xlfn.XLOOKUP(LEFT(H215,LEN(H215)-2),TRA_Mapping!$C:$C,TRA_Mapping!$B:$B),TRA_Pollutants!$B:$B,TRA_Pollutants!$L:$L)*_xlfn.XLOOKUP(_xlfn.XLOOKUP(LEFT(H215,LEN(H215)-2),TRA_Mapping!$C:$C,TRA_Mapping!$B:$B),TRA_Pollutants!$B:$B,TRA_Pollutants!$E:$E),0)</f>
        <v>6.3815151382548438E-2</v>
      </c>
      <c r="Q215" t="s">
        <v>1922</v>
      </c>
      <c r="R215">
        <f>'TRA TECH'!$Q$1</f>
        <v>2020</v>
      </c>
      <c r="S215" t="str">
        <f t="shared" si="26"/>
        <v>TRABDS</v>
      </c>
      <c r="T215" t="str">
        <f>'TRA TECH'!$J268</f>
        <v>TRAOTHOFRICEIDSL20</v>
      </c>
      <c r="U215" t="str">
        <f>'TRA TECH'!$H268</f>
        <v>TRABDS</v>
      </c>
      <c r="W215" t="str">
        <f t="shared" si="27"/>
        <v>TRASO2</v>
      </c>
      <c r="X215" s="313">
        <f>_xlfn.IFNA(_xlfn.XLOOKUP(_xlfn.XLOOKUP(LEFT(T215,LEN(T215)-2),TRA_Mapping!$C:$C,TRA_Mapping!$B:$B),TRA_Pollutants!$B:$B,TRA_Pollutants!U:U)*_xlfn.XLOOKUP(_xlfn.XLOOKUP(LEFT(T215,LEN(T215)-2),TRA_Mapping!$C:$C,TRA_Mapping!$B:$B),TRA_Pollutants!$B:$B,TRA_Pollutants!$E:$E),0)</f>
        <v>3.936185049812108E-4</v>
      </c>
      <c r="AC215" t="s">
        <v>1922</v>
      </c>
      <c r="AD215">
        <f>'TRA TECH'!$Q$1</f>
        <v>2020</v>
      </c>
      <c r="AE215" t="str">
        <f t="shared" si="28"/>
        <v>TRABDS</v>
      </c>
      <c r="AF215" t="str">
        <f>'TRA TECH'!$J268</f>
        <v>TRAOTHOFRICEIDSL20</v>
      </c>
      <c r="AG215" t="str">
        <f>'TRA TECH'!$H268</f>
        <v>TRABDS</v>
      </c>
      <c r="AI215" t="str">
        <f t="shared" si="29"/>
        <v>TRAPM25</v>
      </c>
      <c r="AJ215" s="313">
        <f>_xlfn.XLOOKUP(_xlfn.XLOOKUP(LEFT(AF215,LEN(AF215)-2),TRA_Mapping!$C:$C,TRA_Mapping!$B:$B),TRA_Pollutants!$B:$B,TRA_Pollutants!AD:AD)*_xlfn.XLOOKUP(_xlfn.XLOOKUP(LEFT(AF215,LEN(AF215)-2),TRA_Mapping!$C:$C,TRA_Mapping!$B:$B),TRA_Pollutants!$B:$B,TRA_Pollutants!$E:$E)</f>
        <v>5.2804010879050033E-3</v>
      </c>
      <c r="AO215" t="s">
        <v>1922</v>
      </c>
      <c r="AP215">
        <f>'TRA TECH'!$Q$1</f>
        <v>2020</v>
      </c>
      <c r="AQ215" t="str">
        <f t="shared" si="30"/>
        <v>TRABDS</v>
      </c>
      <c r="AR215" t="str">
        <f>'TRA TECH'!$J268</f>
        <v>TRAOTHOFRICEIDSL20</v>
      </c>
      <c r="AS215" t="str">
        <f>'TRA TECH'!$H268</f>
        <v>TRABDS</v>
      </c>
      <c r="AU215" t="str">
        <f t="shared" si="31"/>
        <v>TRAPM10</v>
      </c>
      <c r="AV215" s="313">
        <f>_xlfn.XLOOKUP(_xlfn.XLOOKUP(LEFT(AR215,LEN(AR215)-2),TRA_Mapping!$C:$C,TRA_Mapping!$B:$B),TRA_Pollutants!$B:$B,TRA_Pollutants!AM:AM)*_xlfn.XLOOKUP(_xlfn.XLOOKUP(LEFT(AR215,LEN(AR215)-2),TRA_Mapping!$C:$C,TRA_Mapping!$B:$B),TRA_Pollutants!$B:$B,TRA_Pollutants!$E:$E)</f>
        <v>2.0086141220956835E-3</v>
      </c>
    </row>
    <row r="216" spans="5:48">
      <c r="E216" t="s">
        <v>1922</v>
      </c>
      <c r="F216">
        <f>'TRA TECH'!$Q$1</f>
        <v>2020</v>
      </c>
      <c r="G216" t="str">
        <f t="shared" si="24"/>
        <v>TRADSL</v>
      </c>
      <c r="H216" t="str">
        <f>'TRA TECH'!$J269</f>
        <v>TRAOTHOFRHEVPDSL20</v>
      </c>
      <c r="I216" t="str">
        <f>'TRA TECH'!$H269</f>
        <v>TRADSL</v>
      </c>
      <c r="K216" t="str">
        <f t="shared" si="25"/>
        <v>TRANOX</v>
      </c>
      <c r="L216" s="313">
        <f>_xlfn.IFNA(_xlfn.XLOOKUP(_xlfn.XLOOKUP(LEFT(H216,LEN(H216)-2),TRA_Mapping!$C:$C,TRA_Mapping!$B:$B),TRA_Pollutants!$B:$B,TRA_Pollutants!$L:$L)*_xlfn.XLOOKUP(_xlfn.XLOOKUP(LEFT(H216,LEN(H216)-2),TRA_Mapping!$C:$C,TRA_Mapping!$B:$B),TRA_Pollutants!$B:$B,TRA_Pollutants!$E:$E),0)</f>
        <v>8.7971988026076489E-2</v>
      </c>
      <c r="Q216" t="s">
        <v>1922</v>
      </c>
      <c r="R216">
        <f>'TRA TECH'!$Q$1</f>
        <v>2020</v>
      </c>
      <c r="S216" t="str">
        <f t="shared" si="26"/>
        <v>TRADSL</v>
      </c>
      <c r="T216" t="str">
        <f>'TRA TECH'!$J269</f>
        <v>TRAOTHOFRHEVPDSL20</v>
      </c>
      <c r="U216" t="str">
        <f>'TRA TECH'!$H269</f>
        <v>TRADSL</v>
      </c>
      <c r="W216" t="str">
        <f t="shared" si="27"/>
        <v>TRASO2</v>
      </c>
      <c r="X216" s="313">
        <f>_xlfn.IFNA(_xlfn.XLOOKUP(_xlfn.XLOOKUP(LEFT(T216,LEN(T216)-2),TRA_Mapping!$C:$C,TRA_Mapping!$B:$B),TRA_Pollutants!$B:$B,TRA_Pollutants!U:U)*_xlfn.XLOOKUP(_xlfn.XLOOKUP(LEFT(T216,LEN(T216)-2),TRA_Mapping!$C:$C,TRA_Mapping!$B:$B),TRA_Pollutants!$B:$B,TRA_Pollutants!$E:$E),0)</f>
        <v>5.4262039119002672E-4</v>
      </c>
      <c r="AC216" t="s">
        <v>1922</v>
      </c>
      <c r="AD216">
        <f>'TRA TECH'!$Q$1</f>
        <v>2020</v>
      </c>
      <c r="AE216" t="str">
        <f t="shared" si="28"/>
        <v>TRADSL</v>
      </c>
      <c r="AF216" t="str">
        <f>'TRA TECH'!$J269</f>
        <v>TRAOTHOFRHEVPDSL20</v>
      </c>
      <c r="AG216" t="str">
        <f>'TRA TECH'!$H269</f>
        <v>TRADSL</v>
      </c>
      <c r="AI216" t="str">
        <f t="shared" si="29"/>
        <v>TRAPM25</v>
      </c>
      <c r="AJ216" s="313">
        <f>_xlfn.XLOOKUP(_xlfn.XLOOKUP(LEFT(AF216,LEN(AF216)-2),TRA_Mapping!$C:$C,TRA_Mapping!$B:$B),TRA_Pollutants!$B:$B,TRA_Pollutants!AD:AD)*_xlfn.XLOOKUP(_xlfn.XLOOKUP(LEFT(AF216,LEN(AF216)-2),TRA_Mapping!$C:$C,TRA_Mapping!$B:$B),TRA_Pollutants!$B:$B,TRA_Pollutants!$E:$E)</f>
        <v>7.2792647390803617E-3</v>
      </c>
      <c r="AO216" t="s">
        <v>1922</v>
      </c>
      <c r="AP216">
        <f>'TRA TECH'!$Q$1</f>
        <v>2020</v>
      </c>
      <c r="AQ216" t="str">
        <f t="shared" si="30"/>
        <v>TRADSL</v>
      </c>
      <c r="AR216" t="str">
        <f>'TRA TECH'!$J269</f>
        <v>TRAOTHOFRHEVPDSL20</v>
      </c>
      <c r="AS216" t="str">
        <f>'TRA TECH'!$H269</f>
        <v>TRADSL</v>
      </c>
      <c r="AU216" t="str">
        <f t="shared" si="31"/>
        <v>TRAPM10</v>
      </c>
      <c r="AV216" s="313">
        <f>_xlfn.XLOOKUP(_xlfn.XLOOKUP(LEFT(AR216,LEN(AR216)-2),TRA_Mapping!$C:$C,TRA_Mapping!$B:$B),TRA_Pollutants!$B:$B,TRA_Pollutants!AM:AM)*_xlfn.XLOOKUP(_xlfn.XLOOKUP(LEFT(AR216,LEN(AR216)-2),TRA_Mapping!$C:$C,TRA_Mapping!$B:$B),TRA_Pollutants!$B:$B,TRA_Pollutants!$E:$E)</f>
        <v>2.7689627568028043E-3</v>
      </c>
    </row>
    <row r="217" spans="5:48">
      <c r="E217" t="s">
        <v>1922</v>
      </c>
      <c r="F217">
        <f>'TRA TECH'!$Q$1</f>
        <v>2020</v>
      </c>
      <c r="G217" t="str">
        <f t="shared" si="24"/>
        <v>TRARDS</v>
      </c>
      <c r="H217" t="str">
        <f>'TRA TECH'!$J270</f>
        <v>TRAOTHOFRHEVPDSL20</v>
      </c>
      <c r="I217" t="str">
        <f>'TRA TECH'!$H270</f>
        <v>TRARDS</v>
      </c>
      <c r="K217" t="str">
        <f t="shared" si="25"/>
        <v>TRANOX</v>
      </c>
      <c r="L217" s="313">
        <f>_xlfn.IFNA(_xlfn.XLOOKUP(_xlfn.XLOOKUP(LEFT(H217,LEN(H217)-2),TRA_Mapping!$C:$C,TRA_Mapping!$B:$B),TRA_Pollutants!$B:$B,TRA_Pollutants!$L:$L)*_xlfn.XLOOKUP(_xlfn.XLOOKUP(LEFT(H217,LEN(H217)-2),TRA_Mapping!$C:$C,TRA_Mapping!$B:$B),TRA_Pollutants!$B:$B,TRA_Pollutants!$E:$E),0)</f>
        <v>8.7971988026076489E-2</v>
      </c>
      <c r="Q217" t="s">
        <v>1922</v>
      </c>
      <c r="R217">
        <f>'TRA TECH'!$Q$1</f>
        <v>2020</v>
      </c>
      <c r="S217" t="str">
        <f t="shared" si="26"/>
        <v>TRARDS</v>
      </c>
      <c r="T217" t="str">
        <f>'TRA TECH'!$J270</f>
        <v>TRAOTHOFRHEVPDSL20</v>
      </c>
      <c r="U217" t="str">
        <f>'TRA TECH'!$H270</f>
        <v>TRARDS</v>
      </c>
      <c r="W217" t="str">
        <f t="shared" si="27"/>
        <v>TRASO2</v>
      </c>
      <c r="X217" s="313">
        <f>_xlfn.IFNA(_xlfn.XLOOKUP(_xlfn.XLOOKUP(LEFT(T217,LEN(T217)-2),TRA_Mapping!$C:$C,TRA_Mapping!$B:$B),TRA_Pollutants!$B:$B,TRA_Pollutants!U:U)*_xlfn.XLOOKUP(_xlfn.XLOOKUP(LEFT(T217,LEN(T217)-2),TRA_Mapping!$C:$C,TRA_Mapping!$B:$B),TRA_Pollutants!$B:$B,TRA_Pollutants!$E:$E),0)</f>
        <v>5.4262039119002672E-4</v>
      </c>
      <c r="AC217" t="s">
        <v>1922</v>
      </c>
      <c r="AD217">
        <f>'TRA TECH'!$Q$1</f>
        <v>2020</v>
      </c>
      <c r="AE217" t="str">
        <f t="shared" si="28"/>
        <v>TRARDS</v>
      </c>
      <c r="AF217" t="str">
        <f>'TRA TECH'!$J270</f>
        <v>TRAOTHOFRHEVPDSL20</v>
      </c>
      <c r="AG217" t="str">
        <f>'TRA TECH'!$H270</f>
        <v>TRARDS</v>
      </c>
      <c r="AI217" t="str">
        <f t="shared" si="29"/>
        <v>TRAPM25</v>
      </c>
      <c r="AJ217" s="313">
        <f>_xlfn.XLOOKUP(_xlfn.XLOOKUP(LEFT(AF217,LEN(AF217)-2),TRA_Mapping!$C:$C,TRA_Mapping!$B:$B),TRA_Pollutants!$B:$B,TRA_Pollutants!AD:AD)*_xlfn.XLOOKUP(_xlfn.XLOOKUP(LEFT(AF217,LEN(AF217)-2),TRA_Mapping!$C:$C,TRA_Mapping!$B:$B),TRA_Pollutants!$B:$B,TRA_Pollutants!$E:$E)</f>
        <v>7.2792647390803617E-3</v>
      </c>
      <c r="AO217" t="s">
        <v>1922</v>
      </c>
      <c r="AP217">
        <f>'TRA TECH'!$Q$1</f>
        <v>2020</v>
      </c>
      <c r="AQ217" t="str">
        <f t="shared" si="30"/>
        <v>TRARDS</v>
      </c>
      <c r="AR217" t="str">
        <f>'TRA TECH'!$J270</f>
        <v>TRAOTHOFRHEVPDSL20</v>
      </c>
      <c r="AS217" t="str">
        <f>'TRA TECH'!$H270</f>
        <v>TRARDS</v>
      </c>
      <c r="AU217" t="str">
        <f t="shared" si="31"/>
        <v>TRAPM10</v>
      </c>
      <c r="AV217" s="313">
        <f>_xlfn.XLOOKUP(_xlfn.XLOOKUP(LEFT(AR217,LEN(AR217)-2),TRA_Mapping!$C:$C,TRA_Mapping!$B:$B),TRA_Pollutants!$B:$B,TRA_Pollutants!AM:AM)*_xlfn.XLOOKUP(_xlfn.XLOOKUP(LEFT(AR217,LEN(AR217)-2),TRA_Mapping!$C:$C,TRA_Mapping!$B:$B),TRA_Pollutants!$B:$B,TRA_Pollutants!$E:$E)</f>
        <v>2.7689627568028043E-3</v>
      </c>
    </row>
    <row r="218" spans="5:48">
      <c r="E218" t="s">
        <v>1922</v>
      </c>
      <c r="F218">
        <f>'TRA TECH'!$Q$1</f>
        <v>2020</v>
      </c>
      <c r="G218" t="str">
        <f t="shared" si="24"/>
        <v>TRABDS</v>
      </c>
      <c r="H218" t="str">
        <f>'TRA TECH'!$J271</f>
        <v>TRAOTHOFRHEVPDSL20</v>
      </c>
      <c r="I218" t="str">
        <f>'TRA TECH'!$H271</f>
        <v>TRABDS</v>
      </c>
      <c r="K218" t="str">
        <f t="shared" si="25"/>
        <v>TRANOX</v>
      </c>
      <c r="L218" s="313">
        <f>_xlfn.IFNA(_xlfn.XLOOKUP(_xlfn.XLOOKUP(LEFT(H218,LEN(H218)-2),TRA_Mapping!$C:$C,TRA_Mapping!$B:$B),TRA_Pollutants!$B:$B,TRA_Pollutants!$L:$L)*_xlfn.XLOOKUP(_xlfn.XLOOKUP(LEFT(H218,LEN(H218)-2),TRA_Mapping!$C:$C,TRA_Mapping!$B:$B),TRA_Pollutants!$B:$B,TRA_Pollutants!$E:$E),0)</f>
        <v>8.7971988026076489E-2</v>
      </c>
      <c r="Q218" t="s">
        <v>1922</v>
      </c>
      <c r="R218">
        <f>'TRA TECH'!$Q$1</f>
        <v>2020</v>
      </c>
      <c r="S218" t="str">
        <f t="shared" si="26"/>
        <v>TRABDS</v>
      </c>
      <c r="T218" t="str">
        <f>'TRA TECH'!$J271</f>
        <v>TRAOTHOFRHEVPDSL20</v>
      </c>
      <c r="U218" t="str">
        <f>'TRA TECH'!$H271</f>
        <v>TRABDS</v>
      </c>
      <c r="W218" t="str">
        <f t="shared" si="27"/>
        <v>TRASO2</v>
      </c>
      <c r="X218" s="313">
        <f>_xlfn.IFNA(_xlfn.XLOOKUP(_xlfn.XLOOKUP(LEFT(T218,LEN(T218)-2),TRA_Mapping!$C:$C,TRA_Mapping!$B:$B),TRA_Pollutants!$B:$B,TRA_Pollutants!U:U)*_xlfn.XLOOKUP(_xlfn.XLOOKUP(LEFT(T218,LEN(T218)-2),TRA_Mapping!$C:$C,TRA_Mapping!$B:$B),TRA_Pollutants!$B:$B,TRA_Pollutants!$E:$E),0)</f>
        <v>5.4262039119002672E-4</v>
      </c>
      <c r="AC218" t="s">
        <v>1922</v>
      </c>
      <c r="AD218">
        <f>'TRA TECH'!$Q$1</f>
        <v>2020</v>
      </c>
      <c r="AE218" t="str">
        <f t="shared" si="28"/>
        <v>TRABDS</v>
      </c>
      <c r="AF218" t="str">
        <f>'TRA TECH'!$J271</f>
        <v>TRAOTHOFRHEVPDSL20</v>
      </c>
      <c r="AG218" t="str">
        <f>'TRA TECH'!$H271</f>
        <v>TRABDS</v>
      </c>
      <c r="AI218" t="str">
        <f t="shared" si="29"/>
        <v>TRAPM25</v>
      </c>
      <c r="AJ218" s="313">
        <f>_xlfn.XLOOKUP(_xlfn.XLOOKUP(LEFT(AF218,LEN(AF218)-2),TRA_Mapping!$C:$C,TRA_Mapping!$B:$B),TRA_Pollutants!$B:$B,TRA_Pollutants!AD:AD)*_xlfn.XLOOKUP(_xlfn.XLOOKUP(LEFT(AF218,LEN(AF218)-2),TRA_Mapping!$C:$C,TRA_Mapping!$B:$B),TRA_Pollutants!$B:$B,TRA_Pollutants!$E:$E)</f>
        <v>7.2792647390803617E-3</v>
      </c>
      <c r="AO218" t="s">
        <v>1922</v>
      </c>
      <c r="AP218">
        <f>'TRA TECH'!$Q$1</f>
        <v>2020</v>
      </c>
      <c r="AQ218" t="str">
        <f t="shared" si="30"/>
        <v>TRABDS</v>
      </c>
      <c r="AR218" t="str">
        <f>'TRA TECH'!$J271</f>
        <v>TRAOTHOFRHEVPDSL20</v>
      </c>
      <c r="AS218" t="str">
        <f>'TRA TECH'!$H271</f>
        <v>TRABDS</v>
      </c>
      <c r="AU218" t="str">
        <f t="shared" si="31"/>
        <v>TRAPM10</v>
      </c>
      <c r="AV218" s="313">
        <f>_xlfn.XLOOKUP(_xlfn.XLOOKUP(LEFT(AR218,LEN(AR218)-2),TRA_Mapping!$C:$C,TRA_Mapping!$B:$B),TRA_Pollutants!$B:$B,TRA_Pollutants!AM:AM)*_xlfn.XLOOKUP(_xlfn.XLOOKUP(LEFT(AR218,LEN(AR218)-2),TRA_Mapping!$C:$C,TRA_Mapping!$B:$B),TRA_Pollutants!$B:$B,TRA_Pollutants!$E:$E)</f>
        <v>2.7689627568028043E-3</v>
      </c>
    </row>
    <row r="219" spans="5:48">
      <c r="E219" t="s">
        <v>1922</v>
      </c>
      <c r="F219">
        <f>'TRA TECH'!$Q$1</f>
        <v>2020</v>
      </c>
      <c r="G219" t="str">
        <f t="shared" si="24"/>
        <v>TRADSL</v>
      </c>
      <c r="H219" t="str">
        <f>'TRA TECH'!$J272</f>
        <v>TRAOTHOFRPHEVDSL20</v>
      </c>
      <c r="I219" t="str">
        <f>'TRA TECH'!$H272</f>
        <v>TRADSL</v>
      </c>
      <c r="K219" t="str">
        <f t="shared" si="25"/>
        <v>TRANOX</v>
      </c>
      <c r="L219" s="313">
        <f>_xlfn.IFNA(_xlfn.XLOOKUP(_xlfn.XLOOKUP(LEFT(H219,LEN(H219)-2),TRA_Mapping!$C:$C,TRA_Mapping!$B:$B),TRA_Pollutants!$B:$B,TRA_Pollutants!$L:$L)*_xlfn.XLOOKUP(_xlfn.XLOOKUP(LEFT(H219,LEN(H219)-2),TRA_Mapping!$C:$C,TRA_Mapping!$B:$B),TRA_Pollutants!$B:$B,TRA_Pollutants!$E:$E),0)</f>
        <v>8.7971988026076489E-2</v>
      </c>
      <c r="Q219" t="s">
        <v>1922</v>
      </c>
      <c r="R219">
        <f>'TRA TECH'!$Q$1</f>
        <v>2020</v>
      </c>
      <c r="S219" t="str">
        <f t="shared" si="26"/>
        <v>TRADSL</v>
      </c>
      <c r="T219" t="str">
        <f>'TRA TECH'!$J272</f>
        <v>TRAOTHOFRPHEVDSL20</v>
      </c>
      <c r="U219" t="str">
        <f>'TRA TECH'!$H272</f>
        <v>TRADSL</v>
      </c>
      <c r="W219" t="str">
        <f t="shared" si="27"/>
        <v>TRASO2</v>
      </c>
      <c r="X219" s="313">
        <f>_xlfn.IFNA(_xlfn.XLOOKUP(_xlfn.XLOOKUP(LEFT(T219,LEN(T219)-2),TRA_Mapping!$C:$C,TRA_Mapping!$B:$B),TRA_Pollutants!$B:$B,TRA_Pollutants!U:U)*_xlfn.XLOOKUP(_xlfn.XLOOKUP(LEFT(T219,LEN(T219)-2),TRA_Mapping!$C:$C,TRA_Mapping!$B:$B),TRA_Pollutants!$B:$B,TRA_Pollutants!$E:$E),0)</f>
        <v>5.4262039119002672E-4</v>
      </c>
      <c r="AC219" t="s">
        <v>1922</v>
      </c>
      <c r="AD219">
        <f>'TRA TECH'!$Q$1</f>
        <v>2020</v>
      </c>
      <c r="AE219" t="str">
        <f t="shared" si="28"/>
        <v>TRADSL</v>
      </c>
      <c r="AF219" t="str">
        <f>'TRA TECH'!$J272</f>
        <v>TRAOTHOFRPHEVDSL20</v>
      </c>
      <c r="AG219" t="str">
        <f>'TRA TECH'!$H272</f>
        <v>TRADSL</v>
      </c>
      <c r="AI219" t="str">
        <f t="shared" si="29"/>
        <v>TRAPM25</v>
      </c>
      <c r="AJ219" s="313">
        <f>_xlfn.XLOOKUP(_xlfn.XLOOKUP(LEFT(AF219,LEN(AF219)-2),TRA_Mapping!$C:$C,TRA_Mapping!$B:$B),TRA_Pollutants!$B:$B,TRA_Pollutants!AD:AD)*_xlfn.XLOOKUP(_xlfn.XLOOKUP(LEFT(AF219,LEN(AF219)-2),TRA_Mapping!$C:$C,TRA_Mapping!$B:$B),TRA_Pollutants!$B:$B,TRA_Pollutants!$E:$E)</f>
        <v>7.2792647390803617E-3</v>
      </c>
      <c r="AO219" t="s">
        <v>1922</v>
      </c>
      <c r="AP219">
        <f>'TRA TECH'!$Q$1</f>
        <v>2020</v>
      </c>
      <c r="AQ219" t="str">
        <f t="shared" si="30"/>
        <v>TRADSL</v>
      </c>
      <c r="AR219" t="str">
        <f>'TRA TECH'!$J272</f>
        <v>TRAOTHOFRPHEVDSL20</v>
      </c>
      <c r="AS219" t="str">
        <f>'TRA TECH'!$H272</f>
        <v>TRADSL</v>
      </c>
      <c r="AU219" t="str">
        <f t="shared" si="31"/>
        <v>TRAPM10</v>
      </c>
      <c r="AV219" s="313">
        <f>_xlfn.XLOOKUP(_xlfn.XLOOKUP(LEFT(AR219,LEN(AR219)-2),TRA_Mapping!$C:$C,TRA_Mapping!$B:$B),TRA_Pollutants!$B:$B,TRA_Pollutants!AM:AM)*_xlfn.XLOOKUP(_xlfn.XLOOKUP(LEFT(AR219,LEN(AR219)-2),TRA_Mapping!$C:$C,TRA_Mapping!$B:$B),TRA_Pollutants!$B:$B,TRA_Pollutants!$E:$E)</f>
        <v>2.7689627568028043E-3</v>
      </c>
    </row>
    <row r="220" spans="5:48">
      <c r="E220" t="s">
        <v>1922</v>
      </c>
      <c r="F220">
        <f>'TRA TECH'!$Q$1</f>
        <v>2020</v>
      </c>
      <c r="G220" t="str">
        <f t="shared" si="24"/>
        <v>TRARDS</v>
      </c>
      <c r="H220" t="str">
        <f>'TRA TECH'!$J273</f>
        <v>TRAOTHOFRPHEVDSL20</v>
      </c>
      <c r="I220" t="str">
        <f>'TRA TECH'!$H273</f>
        <v>TRARDS</v>
      </c>
      <c r="K220" t="str">
        <f t="shared" si="25"/>
        <v>TRANOX</v>
      </c>
      <c r="L220" s="313">
        <f>_xlfn.IFNA(_xlfn.XLOOKUP(_xlfn.XLOOKUP(LEFT(H220,LEN(H220)-2),TRA_Mapping!$C:$C,TRA_Mapping!$B:$B),TRA_Pollutants!$B:$B,TRA_Pollutants!$L:$L)*_xlfn.XLOOKUP(_xlfn.XLOOKUP(LEFT(H220,LEN(H220)-2),TRA_Mapping!$C:$C,TRA_Mapping!$B:$B),TRA_Pollutants!$B:$B,TRA_Pollutants!$E:$E),0)</f>
        <v>8.7971988026076489E-2</v>
      </c>
      <c r="Q220" t="s">
        <v>1922</v>
      </c>
      <c r="R220">
        <f>'TRA TECH'!$Q$1</f>
        <v>2020</v>
      </c>
      <c r="S220" t="str">
        <f t="shared" si="26"/>
        <v>TRARDS</v>
      </c>
      <c r="T220" t="str">
        <f>'TRA TECH'!$J273</f>
        <v>TRAOTHOFRPHEVDSL20</v>
      </c>
      <c r="U220" t="str">
        <f>'TRA TECH'!$H273</f>
        <v>TRARDS</v>
      </c>
      <c r="W220" t="str">
        <f t="shared" si="27"/>
        <v>TRASO2</v>
      </c>
      <c r="X220" s="313">
        <f>_xlfn.IFNA(_xlfn.XLOOKUP(_xlfn.XLOOKUP(LEFT(T220,LEN(T220)-2),TRA_Mapping!$C:$C,TRA_Mapping!$B:$B),TRA_Pollutants!$B:$B,TRA_Pollutants!U:U)*_xlfn.XLOOKUP(_xlfn.XLOOKUP(LEFT(T220,LEN(T220)-2),TRA_Mapping!$C:$C,TRA_Mapping!$B:$B),TRA_Pollutants!$B:$B,TRA_Pollutants!$E:$E),0)</f>
        <v>5.4262039119002672E-4</v>
      </c>
      <c r="AC220" t="s">
        <v>1922</v>
      </c>
      <c r="AD220">
        <f>'TRA TECH'!$Q$1</f>
        <v>2020</v>
      </c>
      <c r="AE220" t="str">
        <f t="shared" si="28"/>
        <v>TRARDS</v>
      </c>
      <c r="AF220" t="str">
        <f>'TRA TECH'!$J273</f>
        <v>TRAOTHOFRPHEVDSL20</v>
      </c>
      <c r="AG220" t="str">
        <f>'TRA TECH'!$H273</f>
        <v>TRARDS</v>
      </c>
      <c r="AI220" t="str">
        <f t="shared" si="29"/>
        <v>TRAPM25</v>
      </c>
      <c r="AJ220" s="313">
        <f>_xlfn.XLOOKUP(_xlfn.XLOOKUP(LEFT(AF220,LEN(AF220)-2),TRA_Mapping!$C:$C,TRA_Mapping!$B:$B),TRA_Pollutants!$B:$B,TRA_Pollutants!AD:AD)*_xlfn.XLOOKUP(_xlfn.XLOOKUP(LEFT(AF220,LEN(AF220)-2),TRA_Mapping!$C:$C,TRA_Mapping!$B:$B),TRA_Pollutants!$B:$B,TRA_Pollutants!$E:$E)</f>
        <v>7.2792647390803617E-3</v>
      </c>
      <c r="AO220" t="s">
        <v>1922</v>
      </c>
      <c r="AP220">
        <f>'TRA TECH'!$Q$1</f>
        <v>2020</v>
      </c>
      <c r="AQ220" t="str">
        <f t="shared" si="30"/>
        <v>TRARDS</v>
      </c>
      <c r="AR220" t="str">
        <f>'TRA TECH'!$J273</f>
        <v>TRAOTHOFRPHEVDSL20</v>
      </c>
      <c r="AS220" t="str">
        <f>'TRA TECH'!$H273</f>
        <v>TRARDS</v>
      </c>
      <c r="AU220" t="str">
        <f t="shared" si="31"/>
        <v>TRAPM10</v>
      </c>
      <c r="AV220" s="313">
        <f>_xlfn.XLOOKUP(_xlfn.XLOOKUP(LEFT(AR220,LEN(AR220)-2),TRA_Mapping!$C:$C,TRA_Mapping!$B:$B),TRA_Pollutants!$B:$B,TRA_Pollutants!AM:AM)*_xlfn.XLOOKUP(_xlfn.XLOOKUP(LEFT(AR220,LEN(AR220)-2),TRA_Mapping!$C:$C,TRA_Mapping!$B:$B),TRA_Pollutants!$B:$B,TRA_Pollutants!$E:$E)</f>
        <v>2.7689627568028043E-3</v>
      </c>
    </row>
    <row r="221" spans="5:48">
      <c r="E221" t="s">
        <v>1922</v>
      </c>
      <c r="F221">
        <f>'TRA TECH'!$Q$1</f>
        <v>2020</v>
      </c>
      <c r="G221" t="str">
        <f t="shared" si="24"/>
        <v>TRABDS</v>
      </c>
      <c r="H221" t="str">
        <f>'TRA TECH'!$J274</f>
        <v>TRAOTHOFRPHEVDSL20</v>
      </c>
      <c r="I221" t="str">
        <f>'TRA TECH'!$H274</f>
        <v>TRABDS</v>
      </c>
      <c r="K221" t="str">
        <f t="shared" si="25"/>
        <v>TRANOX</v>
      </c>
      <c r="L221" s="313">
        <f>_xlfn.IFNA(_xlfn.XLOOKUP(_xlfn.XLOOKUP(LEFT(H221,LEN(H221)-2),TRA_Mapping!$C:$C,TRA_Mapping!$B:$B),TRA_Pollutants!$B:$B,TRA_Pollutants!$L:$L)*_xlfn.XLOOKUP(_xlfn.XLOOKUP(LEFT(H221,LEN(H221)-2),TRA_Mapping!$C:$C,TRA_Mapping!$B:$B),TRA_Pollutants!$B:$B,TRA_Pollutants!$E:$E),0)</f>
        <v>8.7971988026076489E-2</v>
      </c>
      <c r="Q221" t="s">
        <v>1922</v>
      </c>
      <c r="R221">
        <f>'TRA TECH'!$Q$1</f>
        <v>2020</v>
      </c>
      <c r="S221" t="str">
        <f t="shared" si="26"/>
        <v>TRABDS</v>
      </c>
      <c r="T221" t="str">
        <f>'TRA TECH'!$J274</f>
        <v>TRAOTHOFRPHEVDSL20</v>
      </c>
      <c r="U221" t="str">
        <f>'TRA TECH'!$H274</f>
        <v>TRABDS</v>
      </c>
      <c r="W221" t="str">
        <f t="shared" si="27"/>
        <v>TRASO2</v>
      </c>
      <c r="X221" s="313">
        <f>_xlfn.IFNA(_xlfn.XLOOKUP(_xlfn.XLOOKUP(LEFT(T221,LEN(T221)-2),TRA_Mapping!$C:$C,TRA_Mapping!$B:$B),TRA_Pollutants!$B:$B,TRA_Pollutants!U:U)*_xlfn.XLOOKUP(_xlfn.XLOOKUP(LEFT(T221,LEN(T221)-2),TRA_Mapping!$C:$C,TRA_Mapping!$B:$B),TRA_Pollutants!$B:$B,TRA_Pollutants!$E:$E),0)</f>
        <v>5.4262039119002672E-4</v>
      </c>
      <c r="AC221" t="s">
        <v>1922</v>
      </c>
      <c r="AD221">
        <f>'TRA TECH'!$Q$1</f>
        <v>2020</v>
      </c>
      <c r="AE221" t="str">
        <f t="shared" si="28"/>
        <v>TRABDS</v>
      </c>
      <c r="AF221" t="str">
        <f>'TRA TECH'!$J274</f>
        <v>TRAOTHOFRPHEVDSL20</v>
      </c>
      <c r="AG221" t="str">
        <f>'TRA TECH'!$H274</f>
        <v>TRABDS</v>
      </c>
      <c r="AI221" t="str">
        <f t="shared" si="29"/>
        <v>TRAPM25</v>
      </c>
      <c r="AJ221" s="313">
        <f>_xlfn.XLOOKUP(_xlfn.XLOOKUP(LEFT(AF221,LEN(AF221)-2),TRA_Mapping!$C:$C,TRA_Mapping!$B:$B),TRA_Pollutants!$B:$B,TRA_Pollutants!AD:AD)*_xlfn.XLOOKUP(_xlfn.XLOOKUP(LEFT(AF221,LEN(AF221)-2),TRA_Mapping!$C:$C,TRA_Mapping!$B:$B),TRA_Pollutants!$B:$B,TRA_Pollutants!$E:$E)</f>
        <v>7.2792647390803617E-3</v>
      </c>
      <c r="AO221" t="s">
        <v>1922</v>
      </c>
      <c r="AP221">
        <f>'TRA TECH'!$Q$1</f>
        <v>2020</v>
      </c>
      <c r="AQ221" t="str">
        <f t="shared" si="30"/>
        <v>TRABDS</v>
      </c>
      <c r="AR221" t="str">
        <f>'TRA TECH'!$J274</f>
        <v>TRAOTHOFRPHEVDSL20</v>
      </c>
      <c r="AS221" t="str">
        <f>'TRA TECH'!$H274</f>
        <v>TRABDS</v>
      </c>
      <c r="AU221" t="str">
        <f t="shared" si="31"/>
        <v>TRAPM10</v>
      </c>
      <c r="AV221" s="313">
        <f>_xlfn.XLOOKUP(_xlfn.XLOOKUP(LEFT(AR221,LEN(AR221)-2),TRA_Mapping!$C:$C,TRA_Mapping!$B:$B),TRA_Pollutants!$B:$B,TRA_Pollutants!AM:AM)*_xlfn.XLOOKUP(_xlfn.XLOOKUP(LEFT(AR221,LEN(AR221)-2),TRA_Mapping!$C:$C,TRA_Mapping!$B:$B),TRA_Pollutants!$B:$B,TRA_Pollutants!$E:$E)</f>
        <v>2.7689627568028043E-3</v>
      </c>
    </row>
    <row r="222" spans="5:48">
      <c r="E222" t="s">
        <v>1922</v>
      </c>
      <c r="F222">
        <f>'TRA TECH'!$Q$1</f>
        <v>2020</v>
      </c>
      <c r="G222" t="str">
        <f t="shared" si="24"/>
        <v>TRABAF</v>
      </c>
      <c r="H222" t="str">
        <f>'TRA TECH'!$J275</f>
        <v>TRAOTHOFRPHEVDSL20</v>
      </c>
      <c r="I222" t="str">
        <f>'TRA TECH'!$H275</f>
        <v>TRABAF</v>
      </c>
      <c r="K222" t="str">
        <f t="shared" si="25"/>
        <v>TRANOX</v>
      </c>
      <c r="L222" s="313">
        <f>_xlfn.IFNA(_xlfn.XLOOKUP(_xlfn.XLOOKUP(LEFT(H222,LEN(H222)-2),TRA_Mapping!$C:$C,TRA_Mapping!$B:$B),TRA_Pollutants!$B:$B,TRA_Pollutants!$L:$L)*_xlfn.XLOOKUP(_xlfn.XLOOKUP(LEFT(H222,LEN(H222)-2),TRA_Mapping!$C:$C,TRA_Mapping!$B:$B),TRA_Pollutants!$B:$B,TRA_Pollutants!$E:$E),0)</f>
        <v>8.7971988026076489E-2</v>
      </c>
      <c r="Q222" t="s">
        <v>1922</v>
      </c>
      <c r="R222">
        <f>'TRA TECH'!$Q$1</f>
        <v>2020</v>
      </c>
      <c r="S222" t="str">
        <f t="shared" si="26"/>
        <v>TRABAF</v>
      </c>
      <c r="T222" t="str">
        <f>'TRA TECH'!$J275</f>
        <v>TRAOTHOFRPHEVDSL20</v>
      </c>
      <c r="U222" t="str">
        <f>'TRA TECH'!$H275</f>
        <v>TRABAF</v>
      </c>
      <c r="W222" t="str">
        <f t="shared" si="27"/>
        <v>TRASO2</v>
      </c>
      <c r="X222" s="313">
        <f>_xlfn.IFNA(_xlfn.XLOOKUP(_xlfn.XLOOKUP(LEFT(T222,LEN(T222)-2),TRA_Mapping!$C:$C,TRA_Mapping!$B:$B),TRA_Pollutants!$B:$B,TRA_Pollutants!U:U)*_xlfn.XLOOKUP(_xlfn.XLOOKUP(LEFT(T222,LEN(T222)-2),TRA_Mapping!$C:$C,TRA_Mapping!$B:$B),TRA_Pollutants!$B:$B,TRA_Pollutants!$E:$E),0)</f>
        <v>5.4262039119002672E-4</v>
      </c>
      <c r="AC222" t="s">
        <v>1922</v>
      </c>
      <c r="AD222">
        <f>'TRA TECH'!$Q$1</f>
        <v>2020</v>
      </c>
      <c r="AE222" t="str">
        <f t="shared" si="28"/>
        <v>TRABAF</v>
      </c>
      <c r="AF222" t="str">
        <f>'TRA TECH'!$J275</f>
        <v>TRAOTHOFRPHEVDSL20</v>
      </c>
      <c r="AG222" t="str">
        <f>'TRA TECH'!$H275</f>
        <v>TRABAF</v>
      </c>
      <c r="AI222" t="str">
        <f t="shared" si="29"/>
        <v>TRAPM25</v>
      </c>
      <c r="AJ222" s="313">
        <f>_xlfn.XLOOKUP(_xlfn.XLOOKUP(LEFT(AF222,LEN(AF222)-2),TRA_Mapping!$C:$C,TRA_Mapping!$B:$B),TRA_Pollutants!$B:$B,TRA_Pollutants!AD:AD)*_xlfn.XLOOKUP(_xlfn.XLOOKUP(LEFT(AF222,LEN(AF222)-2),TRA_Mapping!$C:$C,TRA_Mapping!$B:$B),TRA_Pollutants!$B:$B,TRA_Pollutants!$E:$E)</f>
        <v>7.2792647390803617E-3</v>
      </c>
      <c r="AO222" t="s">
        <v>1922</v>
      </c>
      <c r="AP222">
        <f>'TRA TECH'!$Q$1</f>
        <v>2020</v>
      </c>
      <c r="AQ222" t="str">
        <f t="shared" si="30"/>
        <v>TRABAF</v>
      </c>
      <c r="AR222" t="str">
        <f>'TRA TECH'!$J275</f>
        <v>TRAOTHOFRPHEVDSL20</v>
      </c>
      <c r="AS222" t="str">
        <f>'TRA TECH'!$H275</f>
        <v>TRABAF</v>
      </c>
      <c r="AU222" t="str">
        <f t="shared" si="31"/>
        <v>TRAPM10</v>
      </c>
      <c r="AV222" s="313">
        <f>_xlfn.XLOOKUP(_xlfn.XLOOKUP(LEFT(AR222,LEN(AR222)-2),TRA_Mapping!$C:$C,TRA_Mapping!$B:$B),TRA_Pollutants!$B:$B,TRA_Pollutants!AM:AM)*_xlfn.XLOOKUP(_xlfn.XLOOKUP(LEFT(AR222,LEN(AR222)-2),TRA_Mapping!$C:$C,TRA_Mapping!$B:$B),TRA_Pollutants!$B:$B,TRA_Pollutants!$E:$E)</f>
        <v>2.7689627568028043E-3</v>
      </c>
    </row>
    <row r="223" spans="5:48">
      <c r="E223" t="s">
        <v>1922</v>
      </c>
      <c r="F223">
        <f>'TRA TECH'!$Q$1</f>
        <v>2020</v>
      </c>
      <c r="G223" t="str">
        <f t="shared" si="24"/>
        <v>TRADSL</v>
      </c>
      <c r="H223" t="str">
        <f>'TRA TECH'!$J282</f>
        <v>TRAPASRAIICEVDSL20</v>
      </c>
      <c r="I223" t="str">
        <f>'TRA TECH'!$H282</f>
        <v>TRADSL</v>
      </c>
      <c r="K223" t="str">
        <f t="shared" si="25"/>
        <v>TRANOX</v>
      </c>
      <c r="L223" s="313">
        <f>_xlfn.IFNA(_xlfn.XLOOKUP(_xlfn.XLOOKUP(LEFT(H223,LEN(H223)-2),TRA_Mapping!$C:$C,TRA_Mapping!$B:$B),TRA_Pollutants!$B:$B,TRA_Pollutants!$L:$L)*_xlfn.XLOOKUP(_xlfn.XLOOKUP(LEFT(H223,LEN(H223)-2),TRA_Mapping!$C:$C,TRA_Mapping!$B:$B),TRA_Pollutants!$B:$B,TRA_Pollutants!$E:$E),0)</f>
        <v>0.30742008489248851</v>
      </c>
      <c r="Q223" t="s">
        <v>1922</v>
      </c>
      <c r="R223">
        <f>'TRA TECH'!$Q$1</f>
        <v>2020</v>
      </c>
      <c r="S223" t="str">
        <f t="shared" si="26"/>
        <v>TRADSL</v>
      </c>
      <c r="T223" t="str">
        <f>'TRA TECH'!$J282</f>
        <v>TRAPASRAIICEVDSL20</v>
      </c>
      <c r="U223" t="str">
        <f>'TRA TECH'!$H282</f>
        <v>TRADSL</v>
      </c>
      <c r="W223" t="str">
        <f t="shared" si="27"/>
        <v>TRASO2</v>
      </c>
      <c r="X223" s="313">
        <f>_xlfn.IFNA(_xlfn.XLOOKUP(_xlfn.XLOOKUP(LEFT(T223,LEN(T223)-2),TRA_Mapping!$C:$C,TRA_Mapping!$B:$B),TRA_Pollutants!$B:$B,TRA_Pollutants!U:U)*_xlfn.XLOOKUP(_xlfn.XLOOKUP(LEFT(T223,LEN(T223)-2),TRA_Mapping!$C:$C,TRA_Mapping!$B:$B),TRA_Pollutants!$B:$B,TRA_Pollutants!$E:$E),0)</f>
        <v>0</v>
      </c>
      <c r="AC223" t="s">
        <v>1922</v>
      </c>
      <c r="AD223">
        <f>'TRA TECH'!$Q$1</f>
        <v>2020</v>
      </c>
      <c r="AE223" t="str">
        <f t="shared" si="28"/>
        <v>TRADSL</v>
      </c>
      <c r="AF223" t="str">
        <f>'TRA TECH'!$J282</f>
        <v>TRAPASRAIICEVDSL20</v>
      </c>
      <c r="AG223" t="str">
        <f>'TRA TECH'!$H282</f>
        <v>TRADSL</v>
      </c>
      <c r="AI223" t="str">
        <f t="shared" si="29"/>
        <v>TRAPM25</v>
      </c>
      <c r="AJ223" s="313">
        <f>_xlfn.XLOOKUP(_xlfn.XLOOKUP(LEFT(AF223,LEN(AF223)-2),TRA_Mapping!$C:$C,TRA_Mapping!$B:$B),TRA_Pollutants!$B:$B,TRA_Pollutants!AD:AD)*_xlfn.XLOOKUP(_xlfn.XLOOKUP(LEFT(AF223,LEN(AF223)-2),TRA_Mapping!$C:$C,TRA_Mapping!$B:$B),TRA_Pollutants!$B:$B,TRA_Pollutants!$E:$E)</f>
        <v>5.0994782488227022E-3</v>
      </c>
      <c r="AO223" t="s">
        <v>1922</v>
      </c>
      <c r="AP223">
        <f>'TRA TECH'!$Q$1</f>
        <v>2020</v>
      </c>
      <c r="AQ223" t="str">
        <f t="shared" si="30"/>
        <v>TRADSL</v>
      </c>
      <c r="AR223" t="str">
        <f>'TRA TECH'!$J282</f>
        <v>TRAPASRAIICEVDSL20</v>
      </c>
      <c r="AS223" t="str">
        <f>'TRA TECH'!$H282</f>
        <v>TRADSL</v>
      </c>
      <c r="AU223" t="str">
        <f t="shared" si="31"/>
        <v>TRAPM10</v>
      </c>
      <c r="AV223" s="313">
        <f>_xlfn.XLOOKUP(_xlfn.XLOOKUP(LEFT(AR223,LEN(AR223)-2),TRA_Mapping!$C:$C,TRA_Mapping!$B:$B),TRA_Pollutants!$B:$B,TRA_Pollutants!AM:AM)*_xlfn.XLOOKUP(_xlfn.XLOOKUP(LEFT(AR223,LEN(AR223)-2),TRA_Mapping!$C:$C,TRA_Mapping!$B:$B),TRA_Pollutants!$B:$B,TRA_Pollutants!$E:$E)</f>
        <v>4.9464939013580183E-3</v>
      </c>
    </row>
    <row r="224" spans="5:48">
      <c r="E224" t="s">
        <v>1922</v>
      </c>
      <c r="F224">
        <f>'TRA TECH'!$Q$1</f>
        <v>2020</v>
      </c>
      <c r="G224" t="str">
        <f t="shared" si="24"/>
        <v>TRARDS</v>
      </c>
      <c r="H224" t="str">
        <f>'TRA TECH'!$J283</f>
        <v>TRAPASRAIICEVDSL20</v>
      </c>
      <c r="I224" t="str">
        <f>'TRA TECH'!$H283</f>
        <v>TRARDS</v>
      </c>
      <c r="K224" t="str">
        <f t="shared" si="25"/>
        <v>TRANOX</v>
      </c>
      <c r="L224" s="313">
        <f>_xlfn.IFNA(_xlfn.XLOOKUP(_xlfn.XLOOKUP(LEFT(H224,LEN(H224)-2),TRA_Mapping!$C:$C,TRA_Mapping!$B:$B),TRA_Pollutants!$B:$B,TRA_Pollutants!$L:$L)*_xlfn.XLOOKUP(_xlfn.XLOOKUP(LEFT(H224,LEN(H224)-2),TRA_Mapping!$C:$C,TRA_Mapping!$B:$B),TRA_Pollutants!$B:$B,TRA_Pollutants!$E:$E),0)</f>
        <v>0.30742008489248851</v>
      </c>
      <c r="Q224" t="s">
        <v>1922</v>
      </c>
      <c r="R224">
        <f>'TRA TECH'!$Q$1</f>
        <v>2020</v>
      </c>
      <c r="S224" t="str">
        <f t="shared" si="26"/>
        <v>TRARDS</v>
      </c>
      <c r="T224" t="str">
        <f>'TRA TECH'!$J283</f>
        <v>TRAPASRAIICEVDSL20</v>
      </c>
      <c r="U224" t="str">
        <f>'TRA TECH'!$H283</f>
        <v>TRARDS</v>
      </c>
      <c r="W224" t="str">
        <f t="shared" si="27"/>
        <v>TRASO2</v>
      </c>
      <c r="X224" s="313">
        <f>_xlfn.IFNA(_xlfn.XLOOKUP(_xlfn.XLOOKUP(LEFT(T224,LEN(T224)-2),TRA_Mapping!$C:$C,TRA_Mapping!$B:$B),TRA_Pollutants!$B:$B,TRA_Pollutants!U:U)*_xlfn.XLOOKUP(_xlfn.XLOOKUP(LEFT(T224,LEN(T224)-2),TRA_Mapping!$C:$C,TRA_Mapping!$B:$B),TRA_Pollutants!$B:$B,TRA_Pollutants!$E:$E),0)</f>
        <v>0</v>
      </c>
      <c r="AC224" t="s">
        <v>1922</v>
      </c>
      <c r="AD224">
        <f>'TRA TECH'!$Q$1</f>
        <v>2020</v>
      </c>
      <c r="AE224" t="str">
        <f t="shared" si="28"/>
        <v>TRARDS</v>
      </c>
      <c r="AF224" t="str">
        <f>'TRA TECH'!$J283</f>
        <v>TRAPASRAIICEVDSL20</v>
      </c>
      <c r="AG224" t="str">
        <f>'TRA TECH'!$H283</f>
        <v>TRARDS</v>
      </c>
      <c r="AI224" t="str">
        <f t="shared" si="29"/>
        <v>TRAPM25</v>
      </c>
      <c r="AJ224" s="313">
        <f>_xlfn.XLOOKUP(_xlfn.XLOOKUP(LEFT(AF224,LEN(AF224)-2),TRA_Mapping!$C:$C,TRA_Mapping!$B:$B),TRA_Pollutants!$B:$B,TRA_Pollutants!AD:AD)*_xlfn.XLOOKUP(_xlfn.XLOOKUP(LEFT(AF224,LEN(AF224)-2),TRA_Mapping!$C:$C,TRA_Mapping!$B:$B),TRA_Pollutants!$B:$B,TRA_Pollutants!$E:$E)</f>
        <v>5.0994782488227022E-3</v>
      </c>
      <c r="AO224" t="s">
        <v>1922</v>
      </c>
      <c r="AP224">
        <f>'TRA TECH'!$Q$1</f>
        <v>2020</v>
      </c>
      <c r="AQ224" t="str">
        <f t="shared" si="30"/>
        <v>TRARDS</v>
      </c>
      <c r="AR224" t="str">
        <f>'TRA TECH'!$J283</f>
        <v>TRAPASRAIICEVDSL20</v>
      </c>
      <c r="AS224" t="str">
        <f>'TRA TECH'!$H283</f>
        <v>TRARDS</v>
      </c>
      <c r="AU224" t="str">
        <f t="shared" si="31"/>
        <v>TRAPM10</v>
      </c>
      <c r="AV224" s="313">
        <f>_xlfn.XLOOKUP(_xlfn.XLOOKUP(LEFT(AR224,LEN(AR224)-2),TRA_Mapping!$C:$C,TRA_Mapping!$B:$B),TRA_Pollutants!$B:$B,TRA_Pollutants!AM:AM)*_xlfn.XLOOKUP(_xlfn.XLOOKUP(LEFT(AR224,LEN(AR224)-2),TRA_Mapping!$C:$C,TRA_Mapping!$B:$B),TRA_Pollutants!$B:$B,TRA_Pollutants!$E:$E)</f>
        <v>4.9464939013580183E-3</v>
      </c>
    </row>
    <row r="225" spans="5:48">
      <c r="E225" t="s">
        <v>1922</v>
      </c>
      <c r="F225">
        <f>'TRA TECH'!$Q$1</f>
        <v>2020</v>
      </c>
      <c r="G225" t="str">
        <f t="shared" si="24"/>
        <v>TRABDS</v>
      </c>
      <c r="H225" t="str">
        <f>'TRA TECH'!$J284</f>
        <v>TRAPASRAIICEVDSL20</v>
      </c>
      <c r="I225" t="str">
        <f>'TRA TECH'!$H284</f>
        <v>TRABDS</v>
      </c>
      <c r="K225" t="str">
        <f t="shared" si="25"/>
        <v>TRANOX</v>
      </c>
      <c r="L225" s="313">
        <f>_xlfn.IFNA(_xlfn.XLOOKUP(_xlfn.XLOOKUP(LEFT(H225,LEN(H225)-2),TRA_Mapping!$C:$C,TRA_Mapping!$B:$B),TRA_Pollutants!$B:$B,TRA_Pollutants!$L:$L)*_xlfn.XLOOKUP(_xlfn.XLOOKUP(LEFT(H225,LEN(H225)-2),TRA_Mapping!$C:$C,TRA_Mapping!$B:$B),TRA_Pollutants!$B:$B,TRA_Pollutants!$E:$E),0)</f>
        <v>0.30742008489248851</v>
      </c>
      <c r="Q225" t="s">
        <v>1922</v>
      </c>
      <c r="R225">
        <f>'TRA TECH'!$Q$1</f>
        <v>2020</v>
      </c>
      <c r="S225" t="str">
        <f t="shared" si="26"/>
        <v>TRABDS</v>
      </c>
      <c r="T225" t="str">
        <f>'TRA TECH'!$J284</f>
        <v>TRAPASRAIICEVDSL20</v>
      </c>
      <c r="U225" t="str">
        <f>'TRA TECH'!$H284</f>
        <v>TRABDS</v>
      </c>
      <c r="W225" t="str">
        <f t="shared" si="27"/>
        <v>TRASO2</v>
      </c>
      <c r="X225" s="313">
        <f>_xlfn.IFNA(_xlfn.XLOOKUP(_xlfn.XLOOKUP(LEFT(T225,LEN(T225)-2),TRA_Mapping!$C:$C,TRA_Mapping!$B:$B),TRA_Pollutants!$B:$B,TRA_Pollutants!U:U)*_xlfn.XLOOKUP(_xlfn.XLOOKUP(LEFT(T225,LEN(T225)-2),TRA_Mapping!$C:$C,TRA_Mapping!$B:$B),TRA_Pollutants!$B:$B,TRA_Pollutants!$E:$E),0)</f>
        <v>0</v>
      </c>
      <c r="AC225" t="s">
        <v>1922</v>
      </c>
      <c r="AD225">
        <f>'TRA TECH'!$Q$1</f>
        <v>2020</v>
      </c>
      <c r="AE225" t="str">
        <f t="shared" si="28"/>
        <v>TRABDS</v>
      </c>
      <c r="AF225" t="str">
        <f>'TRA TECH'!$J284</f>
        <v>TRAPASRAIICEVDSL20</v>
      </c>
      <c r="AG225" t="str">
        <f>'TRA TECH'!$H284</f>
        <v>TRABDS</v>
      </c>
      <c r="AI225" t="str">
        <f t="shared" si="29"/>
        <v>TRAPM25</v>
      </c>
      <c r="AJ225" s="313">
        <f>_xlfn.XLOOKUP(_xlfn.XLOOKUP(LEFT(AF225,LEN(AF225)-2),TRA_Mapping!$C:$C,TRA_Mapping!$B:$B),TRA_Pollutants!$B:$B,TRA_Pollutants!AD:AD)*_xlfn.XLOOKUP(_xlfn.XLOOKUP(LEFT(AF225,LEN(AF225)-2),TRA_Mapping!$C:$C,TRA_Mapping!$B:$B),TRA_Pollutants!$B:$B,TRA_Pollutants!$E:$E)</f>
        <v>5.0994782488227022E-3</v>
      </c>
      <c r="AO225" t="s">
        <v>1922</v>
      </c>
      <c r="AP225">
        <f>'TRA TECH'!$Q$1</f>
        <v>2020</v>
      </c>
      <c r="AQ225" t="str">
        <f t="shared" si="30"/>
        <v>TRABDS</v>
      </c>
      <c r="AR225" t="str">
        <f>'TRA TECH'!$J284</f>
        <v>TRAPASRAIICEVDSL20</v>
      </c>
      <c r="AS225" t="str">
        <f>'TRA TECH'!$H284</f>
        <v>TRABDS</v>
      </c>
      <c r="AU225" t="str">
        <f t="shared" si="31"/>
        <v>TRAPM10</v>
      </c>
      <c r="AV225" s="313">
        <f>_xlfn.XLOOKUP(_xlfn.XLOOKUP(LEFT(AR225,LEN(AR225)-2),TRA_Mapping!$C:$C,TRA_Mapping!$B:$B),TRA_Pollutants!$B:$B,TRA_Pollutants!AM:AM)*_xlfn.XLOOKUP(_xlfn.XLOOKUP(LEFT(AR225,LEN(AR225)-2),TRA_Mapping!$C:$C,TRA_Mapping!$B:$B),TRA_Pollutants!$B:$B,TRA_Pollutants!$E:$E)</f>
        <v>4.9464939013580183E-3</v>
      </c>
    </row>
    <row r="226" spans="5:48">
      <c r="E226" t="s">
        <v>1922</v>
      </c>
      <c r="F226">
        <f>'TRA TECH'!$Q$1</f>
        <v>2020</v>
      </c>
      <c r="G226" t="str">
        <f t="shared" si="24"/>
        <v>TRADSL</v>
      </c>
      <c r="H226" t="str">
        <f>'TRA TECH'!$J289</f>
        <v>TRAOTHWATICEVDSL20</v>
      </c>
      <c r="I226" t="str">
        <f>'TRA TECH'!$H289</f>
        <v>TRADSL</v>
      </c>
      <c r="K226" t="str">
        <f t="shared" si="25"/>
        <v>TRANOX</v>
      </c>
      <c r="L226" s="313">
        <f>_xlfn.IFNA(_xlfn.XLOOKUP(_xlfn.XLOOKUP(LEFT(H226,LEN(H226)-2),TRA_Mapping!$C:$C,TRA_Mapping!$B:$B),TRA_Pollutants!$B:$B,TRA_Pollutants!$L:$L)*_xlfn.XLOOKUP(_xlfn.XLOOKUP(LEFT(H226,LEN(H226)-2),TRA_Mapping!$C:$C,TRA_Mapping!$B:$B),TRA_Pollutants!$B:$B,TRA_Pollutants!$E:$E),0)</f>
        <v>0.59041920977510287</v>
      </c>
      <c r="Q226" t="s">
        <v>1922</v>
      </c>
      <c r="R226">
        <f>'TRA TECH'!$Q$1</f>
        <v>2020</v>
      </c>
      <c r="S226" t="str">
        <f t="shared" si="26"/>
        <v>TRADSL</v>
      </c>
      <c r="T226" t="str">
        <f>'TRA TECH'!$J289</f>
        <v>TRAOTHWATICEVDSL20</v>
      </c>
      <c r="U226" t="str">
        <f>'TRA TECH'!$H289</f>
        <v>TRADSL</v>
      </c>
      <c r="W226" t="str">
        <f t="shared" si="27"/>
        <v>TRASO2</v>
      </c>
      <c r="X226" s="313">
        <f>_xlfn.IFNA(_xlfn.XLOOKUP(_xlfn.XLOOKUP(LEFT(T226,LEN(T226)-2),TRA_Mapping!$C:$C,TRA_Mapping!$B:$B),TRA_Pollutants!$B:$B,TRA_Pollutants!U:U)*_xlfn.XLOOKUP(_xlfn.XLOOKUP(LEFT(T226,LEN(T226)-2),TRA_Mapping!$C:$C,TRA_Mapping!$B:$B),TRA_Pollutants!$B:$B,TRA_Pollutants!$E:$E),0)</f>
        <v>0.88067844933998107</v>
      </c>
      <c r="AC226" t="s">
        <v>1922</v>
      </c>
      <c r="AD226">
        <f>'TRA TECH'!$Q$1</f>
        <v>2020</v>
      </c>
      <c r="AE226" t="str">
        <f t="shared" si="28"/>
        <v>TRADSL</v>
      </c>
      <c r="AF226" t="str">
        <f>'TRA TECH'!$J289</f>
        <v>TRAOTHWATICEVDSL20</v>
      </c>
      <c r="AG226" t="str">
        <f>'TRA TECH'!$H289</f>
        <v>TRADSL</v>
      </c>
      <c r="AI226" t="str">
        <f t="shared" si="29"/>
        <v>TRAPM25</v>
      </c>
      <c r="AJ226" s="313">
        <f>_xlfn.XLOOKUP(_xlfn.XLOOKUP(LEFT(AF226,LEN(AF226)-2),TRA_Mapping!$C:$C,TRA_Mapping!$B:$B),TRA_Pollutants!$B:$B,TRA_Pollutants!AD:AD)*_xlfn.XLOOKUP(_xlfn.XLOOKUP(LEFT(AF226,LEN(AF226)-2),TRA_Mapping!$C:$C,TRA_Mapping!$B:$B),TRA_Pollutants!$B:$B,TRA_Pollutants!$E:$E)</f>
        <v>1.9220416121294118E-2</v>
      </c>
      <c r="AO226" t="s">
        <v>1922</v>
      </c>
      <c r="AP226">
        <f>'TRA TECH'!$Q$1</f>
        <v>2020</v>
      </c>
      <c r="AQ226" t="str">
        <f t="shared" si="30"/>
        <v>TRADSL</v>
      </c>
      <c r="AR226" t="str">
        <f>'TRA TECH'!$J289</f>
        <v>TRAOTHWATICEVDSL20</v>
      </c>
      <c r="AS226" t="str">
        <f>'TRA TECH'!$H289</f>
        <v>TRADSL</v>
      </c>
      <c r="AU226" t="str">
        <f t="shared" si="31"/>
        <v>TRAPM10</v>
      </c>
      <c r="AV226" s="313">
        <f>_xlfn.XLOOKUP(_xlfn.XLOOKUP(LEFT(AR226,LEN(AR226)-2),TRA_Mapping!$C:$C,TRA_Mapping!$B:$B),TRA_Pollutants!$B:$B,TRA_Pollutants!AM:AM)*_xlfn.XLOOKUP(_xlfn.XLOOKUP(LEFT(AR226,LEN(AR226)-2),TRA_Mapping!$C:$C,TRA_Mapping!$B:$B),TRA_Pollutants!$B:$B,TRA_Pollutants!$E:$E)</f>
        <v>0.13269981400120143</v>
      </c>
    </row>
    <row r="227" spans="5:48">
      <c r="E227" t="s">
        <v>1922</v>
      </c>
      <c r="F227">
        <f>'TRA TECH'!$Q$1</f>
        <v>2020</v>
      </c>
      <c r="G227" t="str">
        <f t="shared" si="24"/>
        <v>TRARDS</v>
      </c>
      <c r="H227" t="str">
        <f>'TRA TECH'!$J290</f>
        <v>TRAOTHWATICEVDSL20</v>
      </c>
      <c r="I227" t="str">
        <f>'TRA TECH'!$H290</f>
        <v>TRARDS</v>
      </c>
      <c r="K227" t="str">
        <f t="shared" si="25"/>
        <v>TRANOX</v>
      </c>
      <c r="L227" s="313">
        <f>_xlfn.IFNA(_xlfn.XLOOKUP(_xlfn.XLOOKUP(LEFT(H227,LEN(H227)-2),TRA_Mapping!$C:$C,TRA_Mapping!$B:$B),TRA_Pollutants!$B:$B,TRA_Pollutants!$L:$L)*_xlfn.XLOOKUP(_xlfn.XLOOKUP(LEFT(H227,LEN(H227)-2),TRA_Mapping!$C:$C,TRA_Mapping!$B:$B),TRA_Pollutants!$B:$B,TRA_Pollutants!$E:$E),0)</f>
        <v>0.59041920977510287</v>
      </c>
      <c r="Q227" t="s">
        <v>1922</v>
      </c>
      <c r="R227">
        <f>'TRA TECH'!$Q$1</f>
        <v>2020</v>
      </c>
      <c r="S227" t="str">
        <f t="shared" si="26"/>
        <v>TRARDS</v>
      </c>
      <c r="T227" t="str">
        <f>'TRA TECH'!$J290</f>
        <v>TRAOTHWATICEVDSL20</v>
      </c>
      <c r="U227" t="str">
        <f>'TRA TECH'!$H290</f>
        <v>TRARDS</v>
      </c>
      <c r="W227" t="str">
        <f t="shared" si="27"/>
        <v>TRASO2</v>
      </c>
      <c r="X227" s="313">
        <f>_xlfn.IFNA(_xlfn.XLOOKUP(_xlfn.XLOOKUP(LEFT(T227,LEN(T227)-2),TRA_Mapping!$C:$C,TRA_Mapping!$B:$B),TRA_Pollutants!$B:$B,TRA_Pollutants!U:U)*_xlfn.XLOOKUP(_xlfn.XLOOKUP(LEFT(T227,LEN(T227)-2),TRA_Mapping!$C:$C,TRA_Mapping!$B:$B),TRA_Pollutants!$B:$B,TRA_Pollutants!$E:$E),0)</f>
        <v>0.88067844933998107</v>
      </c>
      <c r="AC227" t="s">
        <v>1922</v>
      </c>
      <c r="AD227">
        <f>'TRA TECH'!$Q$1</f>
        <v>2020</v>
      </c>
      <c r="AE227" t="str">
        <f t="shared" si="28"/>
        <v>TRARDS</v>
      </c>
      <c r="AF227" t="str">
        <f>'TRA TECH'!$J290</f>
        <v>TRAOTHWATICEVDSL20</v>
      </c>
      <c r="AG227" t="str">
        <f>'TRA TECH'!$H290</f>
        <v>TRARDS</v>
      </c>
      <c r="AI227" t="str">
        <f t="shared" si="29"/>
        <v>TRAPM25</v>
      </c>
      <c r="AJ227" s="313">
        <f>_xlfn.XLOOKUP(_xlfn.XLOOKUP(LEFT(AF227,LEN(AF227)-2),TRA_Mapping!$C:$C,TRA_Mapping!$B:$B),TRA_Pollutants!$B:$B,TRA_Pollutants!AD:AD)*_xlfn.XLOOKUP(_xlfn.XLOOKUP(LEFT(AF227,LEN(AF227)-2),TRA_Mapping!$C:$C,TRA_Mapping!$B:$B),TRA_Pollutants!$B:$B,TRA_Pollutants!$E:$E)</f>
        <v>1.9220416121294118E-2</v>
      </c>
      <c r="AO227" t="s">
        <v>1922</v>
      </c>
      <c r="AP227">
        <f>'TRA TECH'!$Q$1</f>
        <v>2020</v>
      </c>
      <c r="AQ227" t="str">
        <f t="shared" si="30"/>
        <v>TRARDS</v>
      </c>
      <c r="AR227" t="str">
        <f>'TRA TECH'!$J290</f>
        <v>TRAOTHWATICEVDSL20</v>
      </c>
      <c r="AS227" t="str">
        <f>'TRA TECH'!$H290</f>
        <v>TRARDS</v>
      </c>
      <c r="AU227" t="str">
        <f t="shared" si="31"/>
        <v>TRAPM10</v>
      </c>
      <c r="AV227" s="313">
        <f>_xlfn.XLOOKUP(_xlfn.XLOOKUP(LEFT(AR227,LEN(AR227)-2),TRA_Mapping!$C:$C,TRA_Mapping!$B:$B),TRA_Pollutants!$B:$B,TRA_Pollutants!AM:AM)*_xlfn.XLOOKUP(_xlfn.XLOOKUP(LEFT(AR227,LEN(AR227)-2),TRA_Mapping!$C:$C,TRA_Mapping!$B:$B),TRA_Pollutants!$B:$B,TRA_Pollutants!$E:$E)</f>
        <v>0.13269981400120143</v>
      </c>
    </row>
    <row r="228" spans="5:48">
      <c r="E228" t="s">
        <v>1922</v>
      </c>
      <c r="F228">
        <f>'TRA TECH'!$Q$1</f>
        <v>2020</v>
      </c>
      <c r="G228" t="str">
        <f t="shared" si="24"/>
        <v>TRABDS</v>
      </c>
      <c r="H228" t="str">
        <f>'TRA TECH'!$J291</f>
        <v>TRAOTHWATICEVDSL20</v>
      </c>
      <c r="I228" t="str">
        <f>'TRA TECH'!$H291</f>
        <v>TRABDS</v>
      </c>
      <c r="K228" t="str">
        <f t="shared" si="25"/>
        <v>TRANOX</v>
      </c>
      <c r="L228" s="313">
        <f>_xlfn.IFNA(_xlfn.XLOOKUP(_xlfn.XLOOKUP(LEFT(H228,LEN(H228)-2),TRA_Mapping!$C:$C,TRA_Mapping!$B:$B),TRA_Pollutants!$B:$B,TRA_Pollutants!$L:$L)*_xlfn.XLOOKUP(_xlfn.XLOOKUP(LEFT(H228,LEN(H228)-2),TRA_Mapping!$C:$C,TRA_Mapping!$B:$B),TRA_Pollutants!$B:$B,TRA_Pollutants!$E:$E),0)</f>
        <v>0.59041920977510287</v>
      </c>
      <c r="Q228" t="s">
        <v>1922</v>
      </c>
      <c r="R228">
        <f>'TRA TECH'!$Q$1</f>
        <v>2020</v>
      </c>
      <c r="S228" t="str">
        <f t="shared" si="26"/>
        <v>TRABDS</v>
      </c>
      <c r="T228" t="str">
        <f>'TRA TECH'!$J291</f>
        <v>TRAOTHWATICEVDSL20</v>
      </c>
      <c r="U228" t="str">
        <f>'TRA TECH'!$H291</f>
        <v>TRABDS</v>
      </c>
      <c r="W228" t="str">
        <f t="shared" si="27"/>
        <v>TRASO2</v>
      </c>
      <c r="X228" s="313">
        <f>_xlfn.IFNA(_xlfn.XLOOKUP(_xlfn.XLOOKUP(LEFT(T228,LEN(T228)-2),TRA_Mapping!$C:$C,TRA_Mapping!$B:$B),TRA_Pollutants!$B:$B,TRA_Pollutants!U:U)*_xlfn.XLOOKUP(_xlfn.XLOOKUP(LEFT(T228,LEN(T228)-2),TRA_Mapping!$C:$C,TRA_Mapping!$B:$B),TRA_Pollutants!$B:$B,TRA_Pollutants!$E:$E),0)</f>
        <v>0.88067844933998107</v>
      </c>
      <c r="AC228" t="s">
        <v>1922</v>
      </c>
      <c r="AD228">
        <f>'TRA TECH'!$Q$1</f>
        <v>2020</v>
      </c>
      <c r="AE228" t="str">
        <f t="shared" si="28"/>
        <v>TRABDS</v>
      </c>
      <c r="AF228" t="str">
        <f>'TRA TECH'!$J291</f>
        <v>TRAOTHWATICEVDSL20</v>
      </c>
      <c r="AG228" t="str">
        <f>'TRA TECH'!$H291</f>
        <v>TRABDS</v>
      </c>
      <c r="AI228" t="str">
        <f t="shared" si="29"/>
        <v>TRAPM25</v>
      </c>
      <c r="AJ228" s="313">
        <f>_xlfn.XLOOKUP(_xlfn.XLOOKUP(LEFT(AF228,LEN(AF228)-2),TRA_Mapping!$C:$C,TRA_Mapping!$B:$B),TRA_Pollutants!$B:$B,TRA_Pollutants!AD:AD)*_xlfn.XLOOKUP(_xlfn.XLOOKUP(LEFT(AF228,LEN(AF228)-2),TRA_Mapping!$C:$C,TRA_Mapping!$B:$B),TRA_Pollutants!$B:$B,TRA_Pollutants!$E:$E)</f>
        <v>1.9220416121294118E-2</v>
      </c>
      <c r="AO228" t="s">
        <v>1922</v>
      </c>
      <c r="AP228">
        <f>'TRA TECH'!$Q$1</f>
        <v>2020</v>
      </c>
      <c r="AQ228" t="str">
        <f t="shared" si="30"/>
        <v>TRABDS</v>
      </c>
      <c r="AR228" t="str">
        <f>'TRA TECH'!$J291</f>
        <v>TRAOTHWATICEVDSL20</v>
      </c>
      <c r="AS228" t="str">
        <f>'TRA TECH'!$H291</f>
        <v>TRABDS</v>
      </c>
      <c r="AU228" t="str">
        <f t="shared" si="31"/>
        <v>TRAPM10</v>
      </c>
      <c r="AV228" s="313">
        <f>_xlfn.XLOOKUP(_xlfn.XLOOKUP(LEFT(AR228,LEN(AR228)-2),TRA_Mapping!$C:$C,TRA_Mapping!$B:$B),TRA_Pollutants!$B:$B,TRA_Pollutants!AM:AM)*_xlfn.XLOOKUP(_xlfn.XLOOKUP(LEFT(AR228,LEN(AR228)-2),TRA_Mapping!$C:$C,TRA_Mapping!$B:$B),TRA_Pollutants!$B:$B,TRA_Pollutants!$E:$E)</f>
        <v>0.13269981400120143</v>
      </c>
    </row>
    <row r="229" spans="5:48">
      <c r="E229" t="s">
        <v>1922</v>
      </c>
      <c r="F229">
        <f>'TRA TECH'!$Q$1</f>
        <v>2020</v>
      </c>
      <c r="G229" t="str">
        <f t="shared" si="24"/>
        <v>TRADSL</v>
      </c>
      <c r="H229" t="str">
        <f>'TRA TECH'!$J292</f>
        <v>TRAOTHWATICEVDSL20</v>
      </c>
      <c r="I229" t="str">
        <f>'TRA TECH'!$H292</f>
        <v>TRADSL</v>
      </c>
      <c r="K229" t="str">
        <f t="shared" si="25"/>
        <v>TRANOX</v>
      </c>
      <c r="L229" s="313">
        <f>_xlfn.IFNA(_xlfn.XLOOKUP(_xlfn.XLOOKUP(LEFT(H229,LEN(H229)-2),TRA_Mapping!$C:$C,TRA_Mapping!$B:$B),TRA_Pollutants!$B:$B,TRA_Pollutants!$L:$L)*_xlfn.XLOOKUP(_xlfn.XLOOKUP(LEFT(H229,LEN(H229)-2),TRA_Mapping!$C:$C,TRA_Mapping!$B:$B),TRA_Pollutants!$B:$B,TRA_Pollutants!$E:$E),0)</f>
        <v>0.59041920977510287</v>
      </c>
      <c r="Q229" t="s">
        <v>1922</v>
      </c>
      <c r="R229">
        <f>'TRA TECH'!$Q$1</f>
        <v>2020</v>
      </c>
      <c r="S229" t="str">
        <f t="shared" si="26"/>
        <v>TRADSL</v>
      </c>
      <c r="T229" t="str">
        <f>'TRA TECH'!$J292</f>
        <v>TRAOTHWATICEVDSL20</v>
      </c>
      <c r="U229" t="str">
        <f>'TRA TECH'!$H292</f>
        <v>TRADSL</v>
      </c>
      <c r="W229" t="str">
        <f t="shared" si="27"/>
        <v>TRASO2</v>
      </c>
      <c r="X229" s="313">
        <f>_xlfn.IFNA(_xlfn.XLOOKUP(_xlfn.XLOOKUP(LEFT(T229,LEN(T229)-2),TRA_Mapping!$C:$C,TRA_Mapping!$B:$B),TRA_Pollutants!$B:$B,TRA_Pollutants!U:U)*_xlfn.XLOOKUP(_xlfn.XLOOKUP(LEFT(T229,LEN(T229)-2),TRA_Mapping!$C:$C,TRA_Mapping!$B:$B),TRA_Pollutants!$B:$B,TRA_Pollutants!$E:$E),0)</f>
        <v>0.88067844933998107</v>
      </c>
      <c r="AC229" t="s">
        <v>1922</v>
      </c>
      <c r="AD229">
        <f>'TRA TECH'!$Q$1</f>
        <v>2020</v>
      </c>
      <c r="AE229" t="str">
        <f t="shared" si="28"/>
        <v>TRADSL</v>
      </c>
      <c r="AF229" t="str">
        <f>'TRA TECH'!$J292</f>
        <v>TRAOTHWATICEVDSL20</v>
      </c>
      <c r="AG229" t="str">
        <f>'TRA TECH'!$H292</f>
        <v>TRADSL</v>
      </c>
      <c r="AI229" t="str">
        <f t="shared" si="29"/>
        <v>TRAPM25</v>
      </c>
      <c r="AJ229" s="313">
        <f>_xlfn.XLOOKUP(_xlfn.XLOOKUP(LEFT(AF229,LEN(AF229)-2),TRA_Mapping!$C:$C,TRA_Mapping!$B:$B),TRA_Pollutants!$B:$B,TRA_Pollutants!AD:AD)*_xlfn.XLOOKUP(_xlfn.XLOOKUP(LEFT(AF229,LEN(AF229)-2),TRA_Mapping!$C:$C,TRA_Mapping!$B:$B),TRA_Pollutants!$B:$B,TRA_Pollutants!$E:$E)</f>
        <v>1.9220416121294118E-2</v>
      </c>
      <c r="AO229" t="s">
        <v>1922</v>
      </c>
      <c r="AP229">
        <f>'TRA TECH'!$Q$1</f>
        <v>2020</v>
      </c>
      <c r="AQ229" t="str">
        <f t="shared" si="30"/>
        <v>TRADSL</v>
      </c>
      <c r="AR229" t="str">
        <f>'TRA TECH'!$J292</f>
        <v>TRAOTHWATICEVDSL20</v>
      </c>
      <c r="AS229" t="str">
        <f>'TRA TECH'!$H292</f>
        <v>TRADSL</v>
      </c>
      <c r="AU229" t="str">
        <f t="shared" si="31"/>
        <v>TRAPM10</v>
      </c>
      <c r="AV229" s="313">
        <f>_xlfn.XLOOKUP(_xlfn.XLOOKUP(LEFT(AR229,LEN(AR229)-2),TRA_Mapping!$C:$C,TRA_Mapping!$B:$B),TRA_Pollutants!$B:$B,TRA_Pollutants!AM:AM)*_xlfn.XLOOKUP(_xlfn.XLOOKUP(LEFT(AR229,LEN(AR229)-2),TRA_Mapping!$C:$C,TRA_Mapping!$B:$B),TRA_Pollutants!$B:$B,TRA_Pollutants!$E:$E)</f>
        <v>0.13269981400120143</v>
      </c>
    </row>
    <row r="230" spans="5:48">
      <c r="E230" t="s">
        <v>1922</v>
      </c>
      <c r="F230">
        <f>'TRA TECH'!$Q$1</f>
        <v>2020</v>
      </c>
      <c r="G230" t="str">
        <f t="shared" si="24"/>
        <v>TRARDS</v>
      </c>
      <c r="H230" t="str">
        <f>'TRA TECH'!$J293</f>
        <v>TRAOTHWATICEVDSL20</v>
      </c>
      <c r="I230" t="str">
        <f>'TRA TECH'!$H293</f>
        <v>TRARDS</v>
      </c>
      <c r="K230" t="str">
        <f t="shared" si="25"/>
        <v>TRANOX</v>
      </c>
      <c r="L230" s="313">
        <f>_xlfn.IFNA(_xlfn.XLOOKUP(_xlfn.XLOOKUP(LEFT(H230,LEN(H230)-2),TRA_Mapping!$C:$C,TRA_Mapping!$B:$B),TRA_Pollutants!$B:$B,TRA_Pollutants!$L:$L)*_xlfn.XLOOKUP(_xlfn.XLOOKUP(LEFT(H230,LEN(H230)-2),TRA_Mapping!$C:$C,TRA_Mapping!$B:$B),TRA_Pollutants!$B:$B,TRA_Pollutants!$E:$E),0)</f>
        <v>0.59041920977510287</v>
      </c>
      <c r="Q230" t="s">
        <v>1922</v>
      </c>
      <c r="R230">
        <f>'TRA TECH'!$Q$1</f>
        <v>2020</v>
      </c>
      <c r="S230" t="str">
        <f t="shared" si="26"/>
        <v>TRARDS</v>
      </c>
      <c r="T230" t="str">
        <f>'TRA TECH'!$J293</f>
        <v>TRAOTHWATICEVDSL20</v>
      </c>
      <c r="U230" t="str">
        <f>'TRA TECH'!$H293</f>
        <v>TRARDS</v>
      </c>
      <c r="W230" t="str">
        <f t="shared" si="27"/>
        <v>TRASO2</v>
      </c>
      <c r="X230" s="313">
        <f>_xlfn.IFNA(_xlfn.XLOOKUP(_xlfn.XLOOKUP(LEFT(T230,LEN(T230)-2),TRA_Mapping!$C:$C,TRA_Mapping!$B:$B),TRA_Pollutants!$B:$B,TRA_Pollutants!U:U)*_xlfn.XLOOKUP(_xlfn.XLOOKUP(LEFT(T230,LEN(T230)-2),TRA_Mapping!$C:$C,TRA_Mapping!$B:$B),TRA_Pollutants!$B:$B,TRA_Pollutants!$E:$E),0)</f>
        <v>0.88067844933998107</v>
      </c>
      <c r="AC230" t="s">
        <v>1922</v>
      </c>
      <c r="AD230">
        <f>'TRA TECH'!$Q$1</f>
        <v>2020</v>
      </c>
      <c r="AE230" t="str">
        <f t="shared" si="28"/>
        <v>TRARDS</v>
      </c>
      <c r="AF230" t="str">
        <f>'TRA TECH'!$J293</f>
        <v>TRAOTHWATICEVDSL20</v>
      </c>
      <c r="AG230" t="str">
        <f>'TRA TECH'!$H293</f>
        <v>TRARDS</v>
      </c>
      <c r="AI230" t="str">
        <f t="shared" si="29"/>
        <v>TRAPM25</v>
      </c>
      <c r="AJ230" s="313">
        <f>_xlfn.XLOOKUP(_xlfn.XLOOKUP(LEFT(AF230,LEN(AF230)-2),TRA_Mapping!$C:$C,TRA_Mapping!$B:$B),TRA_Pollutants!$B:$B,TRA_Pollutants!AD:AD)*_xlfn.XLOOKUP(_xlfn.XLOOKUP(LEFT(AF230,LEN(AF230)-2),TRA_Mapping!$C:$C,TRA_Mapping!$B:$B),TRA_Pollutants!$B:$B,TRA_Pollutants!$E:$E)</f>
        <v>1.9220416121294118E-2</v>
      </c>
      <c r="AO230" t="s">
        <v>1922</v>
      </c>
      <c r="AP230">
        <f>'TRA TECH'!$Q$1</f>
        <v>2020</v>
      </c>
      <c r="AQ230" t="str">
        <f t="shared" si="30"/>
        <v>TRARDS</v>
      </c>
      <c r="AR230" t="str">
        <f>'TRA TECH'!$J293</f>
        <v>TRAOTHWATICEVDSL20</v>
      </c>
      <c r="AS230" t="str">
        <f>'TRA TECH'!$H293</f>
        <v>TRARDS</v>
      </c>
      <c r="AU230" t="str">
        <f t="shared" si="31"/>
        <v>TRAPM10</v>
      </c>
      <c r="AV230" s="313">
        <f>_xlfn.XLOOKUP(_xlfn.XLOOKUP(LEFT(AR230,LEN(AR230)-2),TRA_Mapping!$C:$C,TRA_Mapping!$B:$B),TRA_Pollutants!$B:$B,TRA_Pollutants!AM:AM)*_xlfn.XLOOKUP(_xlfn.XLOOKUP(LEFT(AR230,LEN(AR230)-2),TRA_Mapping!$C:$C,TRA_Mapping!$B:$B),TRA_Pollutants!$B:$B,TRA_Pollutants!$E:$E)</f>
        <v>0.13269981400120143</v>
      </c>
    </row>
    <row r="231" spans="5:48">
      <c r="E231" t="s">
        <v>1922</v>
      </c>
      <c r="F231">
        <f>'TRA TECH'!$Q$1</f>
        <v>2020</v>
      </c>
      <c r="G231" t="str">
        <f t="shared" si="24"/>
        <v>TRABDS</v>
      </c>
      <c r="H231" t="str">
        <f>'TRA TECH'!$J294</f>
        <v>TRAOTHWATICEVDSL20</v>
      </c>
      <c r="I231" t="str">
        <f>'TRA TECH'!$H294</f>
        <v>TRABDS</v>
      </c>
      <c r="K231" t="str">
        <f t="shared" si="25"/>
        <v>TRANOX</v>
      </c>
      <c r="L231" s="313">
        <f>_xlfn.IFNA(_xlfn.XLOOKUP(_xlfn.XLOOKUP(LEFT(H231,LEN(H231)-2),TRA_Mapping!$C:$C,TRA_Mapping!$B:$B),TRA_Pollutants!$B:$B,TRA_Pollutants!$L:$L)*_xlfn.XLOOKUP(_xlfn.XLOOKUP(LEFT(H231,LEN(H231)-2),TRA_Mapping!$C:$C,TRA_Mapping!$B:$B),TRA_Pollutants!$B:$B,TRA_Pollutants!$E:$E),0)</f>
        <v>0.59041920977510287</v>
      </c>
      <c r="Q231" t="s">
        <v>1922</v>
      </c>
      <c r="R231">
        <f>'TRA TECH'!$Q$1</f>
        <v>2020</v>
      </c>
      <c r="S231" t="str">
        <f t="shared" si="26"/>
        <v>TRABDS</v>
      </c>
      <c r="T231" t="str">
        <f>'TRA TECH'!$J294</f>
        <v>TRAOTHWATICEVDSL20</v>
      </c>
      <c r="U231" t="str">
        <f>'TRA TECH'!$H294</f>
        <v>TRABDS</v>
      </c>
      <c r="W231" t="str">
        <f t="shared" si="27"/>
        <v>TRASO2</v>
      </c>
      <c r="X231" s="313">
        <f>_xlfn.IFNA(_xlfn.XLOOKUP(_xlfn.XLOOKUP(LEFT(T231,LEN(T231)-2),TRA_Mapping!$C:$C,TRA_Mapping!$B:$B),TRA_Pollutants!$B:$B,TRA_Pollutants!U:U)*_xlfn.XLOOKUP(_xlfn.XLOOKUP(LEFT(T231,LEN(T231)-2),TRA_Mapping!$C:$C,TRA_Mapping!$B:$B),TRA_Pollutants!$B:$B,TRA_Pollutants!$E:$E),0)</f>
        <v>0.88067844933998107</v>
      </c>
      <c r="AC231" t="s">
        <v>1922</v>
      </c>
      <c r="AD231">
        <f>'TRA TECH'!$Q$1</f>
        <v>2020</v>
      </c>
      <c r="AE231" t="str">
        <f t="shared" si="28"/>
        <v>TRABDS</v>
      </c>
      <c r="AF231" t="str">
        <f>'TRA TECH'!$J294</f>
        <v>TRAOTHWATICEVDSL20</v>
      </c>
      <c r="AG231" t="str">
        <f>'TRA TECH'!$H294</f>
        <v>TRABDS</v>
      </c>
      <c r="AI231" t="str">
        <f t="shared" si="29"/>
        <v>TRAPM25</v>
      </c>
      <c r="AJ231" s="313">
        <f>_xlfn.XLOOKUP(_xlfn.XLOOKUP(LEFT(AF231,LEN(AF231)-2),TRA_Mapping!$C:$C,TRA_Mapping!$B:$B),TRA_Pollutants!$B:$B,TRA_Pollutants!AD:AD)*_xlfn.XLOOKUP(_xlfn.XLOOKUP(LEFT(AF231,LEN(AF231)-2),TRA_Mapping!$C:$C,TRA_Mapping!$B:$B),TRA_Pollutants!$B:$B,TRA_Pollutants!$E:$E)</f>
        <v>1.9220416121294118E-2</v>
      </c>
      <c r="AO231" t="s">
        <v>1922</v>
      </c>
      <c r="AP231">
        <f>'TRA TECH'!$Q$1</f>
        <v>2020</v>
      </c>
      <c r="AQ231" t="str">
        <f t="shared" si="30"/>
        <v>TRABDS</v>
      </c>
      <c r="AR231" t="str">
        <f>'TRA TECH'!$J294</f>
        <v>TRAOTHWATICEVDSL20</v>
      </c>
      <c r="AS231" t="str">
        <f>'TRA TECH'!$H294</f>
        <v>TRABDS</v>
      </c>
      <c r="AU231" t="str">
        <f t="shared" si="31"/>
        <v>TRAPM10</v>
      </c>
      <c r="AV231" s="313">
        <f>_xlfn.XLOOKUP(_xlfn.XLOOKUP(LEFT(AR231,LEN(AR231)-2),TRA_Mapping!$C:$C,TRA_Mapping!$B:$B),TRA_Pollutants!$B:$B,TRA_Pollutants!AM:AM)*_xlfn.XLOOKUP(_xlfn.XLOOKUP(LEFT(AR231,LEN(AR231)-2),TRA_Mapping!$C:$C,TRA_Mapping!$B:$B),TRA_Pollutants!$B:$B,TRA_Pollutants!$E:$E)</f>
        <v>0.13269981400120143</v>
      </c>
    </row>
    <row r="232" spans="5:48">
      <c r="E232" t="s">
        <v>1922</v>
      </c>
      <c r="F232">
        <f>'TRA TECH'!$Q$1</f>
        <v>2020</v>
      </c>
      <c r="G232" t="str">
        <f t="shared" si="24"/>
        <v>TRADSL</v>
      </c>
      <c r="H232" t="str">
        <f>'TRA TECH'!$J295</f>
        <v>TRAOTHWATHYBDSL20</v>
      </c>
      <c r="I232" t="str">
        <f>'TRA TECH'!$H295</f>
        <v>TRADSL</v>
      </c>
      <c r="K232" t="str">
        <f t="shared" si="25"/>
        <v>TRANOX</v>
      </c>
      <c r="L232" s="313">
        <f>_xlfn.IFNA(_xlfn.XLOOKUP(_xlfn.XLOOKUP(LEFT(H232,LEN(H232)-2),TRA_Mapping!$C:$C,TRA_Mapping!$B:$B),TRA_Pollutants!$B:$B,TRA_Pollutants!$L:$L)*_xlfn.XLOOKUP(_xlfn.XLOOKUP(LEFT(H232,LEN(H232)-2),TRA_Mapping!$C:$C,TRA_Mapping!$B:$B),TRA_Pollutants!$B:$B,TRA_Pollutants!$E:$E),0)</f>
        <v>0.64946113075261291</v>
      </c>
      <c r="Q232" t="s">
        <v>1922</v>
      </c>
      <c r="R232">
        <f>'TRA TECH'!$Q$1</f>
        <v>2020</v>
      </c>
      <c r="S232" t="str">
        <f t="shared" si="26"/>
        <v>TRADSL</v>
      </c>
      <c r="T232" t="str">
        <f>'TRA TECH'!$J295</f>
        <v>TRAOTHWATHYBDSL20</v>
      </c>
      <c r="U232" t="str">
        <f>'TRA TECH'!$H295</f>
        <v>TRADSL</v>
      </c>
      <c r="W232" t="str">
        <f t="shared" si="27"/>
        <v>TRASO2</v>
      </c>
      <c r="X232" s="313">
        <f>_xlfn.IFNA(_xlfn.XLOOKUP(_xlfn.XLOOKUP(LEFT(T232,LEN(T232)-2),TRA_Mapping!$C:$C,TRA_Mapping!$B:$B),TRA_Pollutants!$B:$B,TRA_Pollutants!U:U)*_xlfn.XLOOKUP(_xlfn.XLOOKUP(LEFT(T232,LEN(T232)-2),TRA_Mapping!$C:$C,TRA_Mapping!$B:$B),TRA_Pollutants!$B:$B,TRA_Pollutants!$E:$E),0)</f>
        <v>0.96874629427397896</v>
      </c>
      <c r="AC232" t="s">
        <v>1922</v>
      </c>
      <c r="AD232">
        <f>'TRA TECH'!$Q$1</f>
        <v>2020</v>
      </c>
      <c r="AE232" t="str">
        <f t="shared" si="28"/>
        <v>TRADSL</v>
      </c>
      <c r="AF232" t="str">
        <f>'TRA TECH'!$J295</f>
        <v>TRAOTHWATHYBDSL20</v>
      </c>
      <c r="AG232" t="str">
        <f>'TRA TECH'!$H295</f>
        <v>TRADSL</v>
      </c>
      <c r="AI232" t="str">
        <f t="shared" si="29"/>
        <v>TRAPM25</v>
      </c>
      <c r="AJ232" s="313">
        <f>_xlfn.XLOOKUP(_xlfn.XLOOKUP(LEFT(AF232,LEN(AF232)-2),TRA_Mapping!$C:$C,TRA_Mapping!$B:$B),TRA_Pollutants!$B:$B,TRA_Pollutants!AD:AD)*_xlfn.XLOOKUP(_xlfn.XLOOKUP(LEFT(AF232,LEN(AF232)-2),TRA_Mapping!$C:$C,TRA_Mapping!$B:$B),TRA_Pollutants!$B:$B,TRA_Pollutants!$E:$E)</f>
        <v>2.1142457733423527E-2</v>
      </c>
      <c r="AO232" t="s">
        <v>1922</v>
      </c>
      <c r="AP232">
        <f>'TRA TECH'!$Q$1</f>
        <v>2020</v>
      </c>
      <c r="AQ232" t="str">
        <f t="shared" si="30"/>
        <v>TRADSL</v>
      </c>
      <c r="AR232" t="str">
        <f>'TRA TECH'!$J295</f>
        <v>TRAOTHWATHYBDSL20</v>
      </c>
      <c r="AS232" t="str">
        <f>'TRA TECH'!$H295</f>
        <v>TRADSL</v>
      </c>
      <c r="AU232" t="str">
        <f t="shared" si="31"/>
        <v>TRAPM10</v>
      </c>
      <c r="AV232" s="313">
        <f>_xlfn.XLOOKUP(_xlfn.XLOOKUP(LEFT(AR232,LEN(AR232)-2),TRA_Mapping!$C:$C,TRA_Mapping!$B:$B),TRA_Pollutants!$B:$B,TRA_Pollutants!AM:AM)*_xlfn.XLOOKUP(_xlfn.XLOOKUP(LEFT(AR232,LEN(AR232)-2),TRA_Mapping!$C:$C,TRA_Mapping!$B:$B),TRA_Pollutants!$B:$B,TRA_Pollutants!$E:$E)</f>
        <v>0.14596979540132154</v>
      </c>
    </row>
    <row r="233" spans="5:48">
      <c r="E233" t="s">
        <v>1922</v>
      </c>
      <c r="F233">
        <f>'TRA TECH'!$Q$1</f>
        <v>2020</v>
      </c>
      <c r="G233" t="str">
        <f t="shared" si="24"/>
        <v>TRARDS</v>
      </c>
      <c r="H233" t="str">
        <f>'TRA TECH'!$J296</f>
        <v>TRAOTHWATHYBDSL20</v>
      </c>
      <c r="I233" t="str">
        <f>'TRA TECH'!$H296</f>
        <v>TRARDS</v>
      </c>
      <c r="K233" t="str">
        <f t="shared" si="25"/>
        <v>TRANOX</v>
      </c>
      <c r="L233" s="313">
        <f>_xlfn.IFNA(_xlfn.XLOOKUP(_xlfn.XLOOKUP(LEFT(H233,LEN(H233)-2),TRA_Mapping!$C:$C,TRA_Mapping!$B:$B),TRA_Pollutants!$B:$B,TRA_Pollutants!$L:$L)*_xlfn.XLOOKUP(_xlfn.XLOOKUP(LEFT(H233,LEN(H233)-2),TRA_Mapping!$C:$C,TRA_Mapping!$B:$B),TRA_Pollutants!$B:$B,TRA_Pollutants!$E:$E),0)</f>
        <v>0.64946113075261291</v>
      </c>
      <c r="Q233" t="s">
        <v>1922</v>
      </c>
      <c r="R233">
        <f>'TRA TECH'!$Q$1</f>
        <v>2020</v>
      </c>
      <c r="S233" t="str">
        <f t="shared" si="26"/>
        <v>TRARDS</v>
      </c>
      <c r="T233" t="str">
        <f>'TRA TECH'!$J296</f>
        <v>TRAOTHWATHYBDSL20</v>
      </c>
      <c r="U233" t="str">
        <f>'TRA TECH'!$H296</f>
        <v>TRARDS</v>
      </c>
      <c r="W233" t="str">
        <f t="shared" si="27"/>
        <v>TRASO2</v>
      </c>
      <c r="X233" s="313">
        <f>_xlfn.IFNA(_xlfn.XLOOKUP(_xlfn.XLOOKUP(LEFT(T233,LEN(T233)-2),TRA_Mapping!$C:$C,TRA_Mapping!$B:$B),TRA_Pollutants!$B:$B,TRA_Pollutants!U:U)*_xlfn.XLOOKUP(_xlfn.XLOOKUP(LEFT(T233,LEN(T233)-2),TRA_Mapping!$C:$C,TRA_Mapping!$B:$B),TRA_Pollutants!$B:$B,TRA_Pollutants!$E:$E),0)</f>
        <v>0.96874629427397896</v>
      </c>
      <c r="AC233" t="s">
        <v>1922</v>
      </c>
      <c r="AD233">
        <f>'TRA TECH'!$Q$1</f>
        <v>2020</v>
      </c>
      <c r="AE233" t="str">
        <f t="shared" si="28"/>
        <v>TRARDS</v>
      </c>
      <c r="AF233" t="str">
        <f>'TRA TECH'!$J296</f>
        <v>TRAOTHWATHYBDSL20</v>
      </c>
      <c r="AG233" t="str">
        <f>'TRA TECH'!$H296</f>
        <v>TRARDS</v>
      </c>
      <c r="AI233" t="str">
        <f t="shared" si="29"/>
        <v>TRAPM25</v>
      </c>
      <c r="AJ233" s="313">
        <f>_xlfn.XLOOKUP(_xlfn.XLOOKUP(LEFT(AF233,LEN(AF233)-2),TRA_Mapping!$C:$C,TRA_Mapping!$B:$B),TRA_Pollutants!$B:$B,TRA_Pollutants!AD:AD)*_xlfn.XLOOKUP(_xlfn.XLOOKUP(LEFT(AF233,LEN(AF233)-2),TRA_Mapping!$C:$C,TRA_Mapping!$B:$B),TRA_Pollutants!$B:$B,TRA_Pollutants!$E:$E)</f>
        <v>2.1142457733423527E-2</v>
      </c>
      <c r="AO233" t="s">
        <v>1922</v>
      </c>
      <c r="AP233">
        <f>'TRA TECH'!$Q$1</f>
        <v>2020</v>
      </c>
      <c r="AQ233" t="str">
        <f t="shared" si="30"/>
        <v>TRARDS</v>
      </c>
      <c r="AR233" t="str">
        <f>'TRA TECH'!$J296</f>
        <v>TRAOTHWATHYBDSL20</v>
      </c>
      <c r="AS233" t="str">
        <f>'TRA TECH'!$H296</f>
        <v>TRARDS</v>
      </c>
      <c r="AU233" t="str">
        <f t="shared" si="31"/>
        <v>TRAPM10</v>
      </c>
      <c r="AV233" s="313">
        <f>_xlfn.XLOOKUP(_xlfn.XLOOKUP(LEFT(AR233,LEN(AR233)-2),TRA_Mapping!$C:$C,TRA_Mapping!$B:$B),TRA_Pollutants!$B:$B,TRA_Pollutants!AM:AM)*_xlfn.XLOOKUP(_xlfn.XLOOKUP(LEFT(AR233,LEN(AR233)-2),TRA_Mapping!$C:$C,TRA_Mapping!$B:$B),TRA_Pollutants!$B:$B,TRA_Pollutants!$E:$E)</f>
        <v>0.14596979540132154</v>
      </c>
    </row>
    <row r="234" spans="5:48">
      <c r="E234" t="s">
        <v>1922</v>
      </c>
      <c r="F234">
        <f>'TRA TECH'!$Q$1</f>
        <v>2020</v>
      </c>
      <c r="G234" t="str">
        <f t="shared" si="24"/>
        <v>TRABDS</v>
      </c>
      <c r="H234" t="str">
        <f>'TRA TECH'!$J297</f>
        <v>TRAOTHWATHYBDSL20</v>
      </c>
      <c r="I234" t="str">
        <f>'TRA TECH'!$H297</f>
        <v>TRABDS</v>
      </c>
      <c r="K234" t="str">
        <f t="shared" si="25"/>
        <v>TRANOX</v>
      </c>
      <c r="L234" s="313">
        <f>_xlfn.IFNA(_xlfn.XLOOKUP(_xlfn.XLOOKUP(LEFT(H234,LEN(H234)-2),TRA_Mapping!$C:$C,TRA_Mapping!$B:$B),TRA_Pollutants!$B:$B,TRA_Pollutants!$L:$L)*_xlfn.XLOOKUP(_xlfn.XLOOKUP(LEFT(H234,LEN(H234)-2),TRA_Mapping!$C:$C,TRA_Mapping!$B:$B),TRA_Pollutants!$B:$B,TRA_Pollutants!$E:$E),0)</f>
        <v>0.64946113075261291</v>
      </c>
      <c r="Q234" t="s">
        <v>1922</v>
      </c>
      <c r="R234">
        <f>'TRA TECH'!$Q$1</f>
        <v>2020</v>
      </c>
      <c r="S234" t="str">
        <f t="shared" si="26"/>
        <v>TRABDS</v>
      </c>
      <c r="T234" t="str">
        <f>'TRA TECH'!$J297</f>
        <v>TRAOTHWATHYBDSL20</v>
      </c>
      <c r="U234" t="str">
        <f>'TRA TECH'!$H297</f>
        <v>TRABDS</v>
      </c>
      <c r="W234" t="str">
        <f t="shared" si="27"/>
        <v>TRASO2</v>
      </c>
      <c r="X234" s="313">
        <f>_xlfn.IFNA(_xlfn.XLOOKUP(_xlfn.XLOOKUP(LEFT(T234,LEN(T234)-2),TRA_Mapping!$C:$C,TRA_Mapping!$B:$B),TRA_Pollutants!$B:$B,TRA_Pollutants!U:U)*_xlfn.XLOOKUP(_xlfn.XLOOKUP(LEFT(T234,LEN(T234)-2),TRA_Mapping!$C:$C,TRA_Mapping!$B:$B),TRA_Pollutants!$B:$B,TRA_Pollutants!$E:$E),0)</f>
        <v>0.96874629427397896</v>
      </c>
      <c r="AC234" t="s">
        <v>1922</v>
      </c>
      <c r="AD234">
        <f>'TRA TECH'!$Q$1</f>
        <v>2020</v>
      </c>
      <c r="AE234" t="str">
        <f t="shared" si="28"/>
        <v>TRABDS</v>
      </c>
      <c r="AF234" t="str">
        <f>'TRA TECH'!$J297</f>
        <v>TRAOTHWATHYBDSL20</v>
      </c>
      <c r="AG234" t="str">
        <f>'TRA TECH'!$H297</f>
        <v>TRABDS</v>
      </c>
      <c r="AI234" t="str">
        <f t="shared" si="29"/>
        <v>TRAPM25</v>
      </c>
      <c r="AJ234" s="313">
        <f>_xlfn.XLOOKUP(_xlfn.XLOOKUP(LEFT(AF234,LEN(AF234)-2),TRA_Mapping!$C:$C,TRA_Mapping!$B:$B),TRA_Pollutants!$B:$B,TRA_Pollutants!AD:AD)*_xlfn.XLOOKUP(_xlfn.XLOOKUP(LEFT(AF234,LEN(AF234)-2),TRA_Mapping!$C:$C,TRA_Mapping!$B:$B),TRA_Pollutants!$B:$B,TRA_Pollutants!$E:$E)</f>
        <v>2.1142457733423527E-2</v>
      </c>
      <c r="AO234" t="s">
        <v>1922</v>
      </c>
      <c r="AP234">
        <f>'TRA TECH'!$Q$1</f>
        <v>2020</v>
      </c>
      <c r="AQ234" t="str">
        <f t="shared" si="30"/>
        <v>TRABDS</v>
      </c>
      <c r="AR234" t="str">
        <f>'TRA TECH'!$J297</f>
        <v>TRAOTHWATHYBDSL20</v>
      </c>
      <c r="AS234" t="str">
        <f>'TRA TECH'!$H297</f>
        <v>TRABDS</v>
      </c>
      <c r="AU234" t="str">
        <f t="shared" si="31"/>
        <v>TRAPM10</v>
      </c>
      <c r="AV234" s="313">
        <f>_xlfn.XLOOKUP(_xlfn.XLOOKUP(LEFT(AR234,LEN(AR234)-2),TRA_Mapping!$C:$C,TRA_Mapping!$B:$B),TRA_Pollutants!$B:$B,TRA_Pollutants!AM:AM)*_xlfn.XLOOKUP(_xlfn.XLOOKUP(LEFT(AR234,LEN(AR234)-2),TRA_Mapping!$C:$C,TRA_Mapping!$B:$B),TRA_Pollutants!$B:$B,TRA_Pollutants!$E:$E)</f>
        <v>0.14596979540132154</v>
      </c>
    </row>
    <row r="235" spans="5:48">
      <c r="E235" t="s">
        <v>1922</v>
      </c>
      <c r="F235">
        <f>'TRA TECH'!$Q$1</f>
        <v>2020</v>
      </c>
      <c r="G235" t="str">
        <f t="shared" si="24"/>
        <v>TRAFOI</v>
      </c>
      <c r="H235" t="str">
        <f>'TRA TECH'!$J298</f>
        <v>TRAOTHWATICEFOI20</v>
      </c>
      <c r="I235" t="str">
        <f>'TRA TECH'!$H298</f>
        <v>TRAFOI</v>
      </c>
      <c r="K235" t="str">
        <f t="shared" si="25"/>
        <v>TRANOX</v>
      </c>
      <c r="L235" s="313">
        <f>_xlfn.IFNA(_xlfn.XLOOKUP(_xlfn.XLOOKUP(LEFT(H235,LEN(H235)-2),TRA_Mapping!$C:$C,TRA_Mapping!$B:$B),TRA_Pollutants!$B:$B,TRA_Pollutants!$L:$L)*_xlfn.XLOOKUP(_xlfn.XLOOKUP(LEFT(H235,LEN(H235)-2),TRA_Mapping!$C:$C,TRA_Mapping!$B:$B),TRA_Pollutants!$B:$B,TRA_Pollutants!$E:$E),0)</f>
        <v>1.2348108565949687</v>
      </c>
      <c r="Q235" t="s">
        <v>1922</v>
      </c>
      <c r="R235">
        <f>'TRA TECH'!$Q$1</f>
        <v>2020</v>
      </c>
      <c r="S235" t="str">
        <f t="shared" si="26"/>
        <v>TRAFOI</v>
      </c>
      <c r="T235" t="str">
        <f>'TRA TECH'!$J298</f>
        <v>TRAOTHWATICEFOI20</v>
      </c>
      <c r="U235" t="str">
        <f>'TRA TECH'!$H298</f>
        <v>TRAFOI</v>
      </c>
      <c r="W235" t="str">
        <f t="shared" si="27"/>
        <v>TRASO2</v>
      </c>
      <c r="X235" s="313">
        <f>_xlfn.IFNA(_xlfn.XLOOKUP(_xlfn.XLOOKUP(LEFT(T235,LEN(T235)-2),TRA_Mapping!$C:$C,TRA_Mapping!$B:$B),TRA_Pollutants!$B:$B,TRA_Pollutants!U:U)*_xlfn.XLOOKUP(_xlfn.XLOOKUP(LEFT(T235,LEN(T235)-2),TRA_Mapping!$C:$C,TRA_Mapping!$B:$B),TRA_Pollutants!$B:$B,TRA_Pollutants!$E:$E),0)</f>
        <v>4.9086671575499059</v>
      </c>
      <c r="AC235" t="s">
        <v>1922</v>
      </c>
      <c r="AD235">
        <f>'TRA TECH'!$Q$1</f>
        <v>2020</v>
      </c>
      <c r="AE235" t="str">
        <f t="shared" si="28"/>
        <v>TRAFOI</v>
      </c>
      <c r="AF235" t="str">
        <f>'TRA TECH'!$J298</f>
        <v>TRAOTHWATICEFOI20</v>
      </c>
      <c r="AG235" t="str">
        <f>'TRA TECH'!$H298</f>
        <v>TRAFOI</v>
      </c>
      <c r="AI235" t="str">
        <f t="shared" si="29"/>
        <v>TRAPM25</v>
      </c>
      <c r="AJ235" s="313">
        <f>_xlfn.XLOOKUP(_xlfn.XLOOKUP(LEFT(AF235,LEN(AF235)-2),TRA_Mapping!$C:$C,TRA_Mapping!$B:$B),TRA_Pollutants!$B:$B,TRA_Pollutants!AD:AD)*_xlfn.XLOOKUP(_xlfn.XLOOKUP(LEFT(AF235,LEN(AF235)-2),TRA_Mapping!$C:$C,TRA_Mapping!$B:$B),TRA_Pollutants!$B:$B,TRA_Pollutants!$E:$E)</f>
        <v>8.2226642945828779E-2</v>
      </c>
      <c r="AO235" t="s">
        <v>1922</v>
      </c>
      <c r="AP235">
        <f>'TRA TECH'!$Q$1</f>
        <v>2020</v>
      </c>
      <c r="AQ235" t="str">
        <f t="shared" si="30"/>
        <v>TRAFOI</v>
      </c>
      <c r="AR235" t="str">
        <f>'TRA TECH'!$J298</f>
        <v>TRAOTHWATICEFOI20</v>
      </c>
      <c r="AS235" t="str">
        <f>'TRA TECH'!$H298</f>
        <v>TRAFOI</v>
      </c>
      <c r="AU235" t="str">
        <f t="shared" si="31"/>
        <v>TRAPM10</v>
      </c>
      <c r="AV235" s="313">
        <f>_xlfn.XLOOKUP(_xlfn.XLOOKUP(LEFT(AR235,LEN(AR235)-2),TRA_Mapping!$C:$C,TRA_Mapping!$B:$B),TRA_Pollutants!$B:$B,TRA_Pollutants!AM:AM)*_xlfn.XLOOKUP(_xlfn.XLOOKUP(LEFT(AR235,LEN(AR235)-2),TRA_Mapping!$C:$C,TRA_Mapping!$B:$B),TRA_Pollutants!$B:$B,TRA_Pollutants!$E:$E)</f>
        <v>0.21638590248902312</v>
      </c>
    </row>
    <row r="236" spans="5:48">
      <c r="E236" t="s">
        <v>1922</v>
      </c>
      <c r="F236">
        <f>'TRA TECH'!$Q$1</f>
        <v>2020</v>
      </c>
      <c r="G236" t="str">
        <f t="shared" si="24"/>
        <v>TRAFOI</v>
      </c>
      <c r="H236" t="str">
        <f>'TRA TECH'!$J299</f>
        <v>TRAOTHWATICEDFOI20</v>
      </c>
      <c r="I236" t="str">
        <f>'TRA TECH'!$H299</f>
        <v>TRAFOI</v>
      </c>
      <c r="K236" t="str">
        <f t="shared" si="25"/>
        <v>TRANOX</v>
      </c>
      <c r="L236" s="313">
        <f>_xlfn.IFNA(_xlfn.XLOOKUP(_xlfn.XLOOKUP(LEFT(H236,LEN(H236)-2),TRA_Mapping!$C:$C,TRA_Mapping!$B:$B),TRA_Pollutants!$B:$B,TRA_Pollutants!$L:$L)*_xlfn.XLOOKUP(_xlfn.XLOOKUP(LEFT(H236,LEN(H236)-2),TRA_Mapping!$C:$C,TRA_Mapping!$B:$B),TRA_Pollutants!$B:$B,TRA_Pollutants!$E:$E),0)</f>
        <v>1.2348108565949687</v>
      </c>
      <c r="Q236" t="s">
        <v>1922</v>
      </c>
      <c r="R236">
        <f>'TRA TECH'!$Q$1</f>
        <v>2020</v>
      </c>
      <c r="S236" t="str">
        <f t="shared" si="26"/>
        <v>TRAFOI</v>
      </c>
      <c r="T236" t="str">
        <f>'TRA TECH'!$J299</f>
        <v>TRAOTHWATICEDFOI20</v>
      </c>
      <c r="U236" t="str">
        <f>'TRA TECH'!$H299</f>
        <v>TRAFOI</v>
      </c>
      <c r="W236" t="str">
        <f t="shared" si="27"/>
        <v>TRASO2</v>
      </c>
      <c r="X236" s="313">
        <f>_xlfn.IFNA(_xlfn.XLOOKUP(_xlfn.XLOOKUP(LEFT(T236,LEN(T236)-2),TRA_Mapping!$C:$C,TRA_Mapping!$B:$B),TRA_Pollutants!$B:$B,TRA_Pollutants!U:U)*_xlfn.XLOOKUP(_xlfn.XLOOKUP(LEFT(T236,LEN(T236)-2),TRA_Mapping!$C:$C,TRA_Mapping!$B:$B),TRA_Pollutants!$B:$B,TRA_Pollutants!$E:$E),0)</f>
        <v>4.9086671575499059</v>
      </c>
      <c r="AC236" t="s">
        <v>1922</v>
      </c>
      <c r="AD236">
        <f>'TRA TECH'!$Q$1</f>
        <v>2020</v>
      </c>
      <c r="AE236" t="str">
        <f t="shared" si="28"/>
        <v>TRAFOI</v>
      </c>
      <c r="AF236" t="str">
        <f>'TRA TECH'!$J299</f>
        <v>TRAOTHWATICEDFOI20</v>
      </c>
      <c r="AG236" t="str">
        <f>'TRA TECH'!$H299</f>
        <v>TRAFOI</v>
      </c>
      <c r="AI236" t="str">
        <f t="shared" si="29"/>
        <v>TRAPM25</v>
      </c>
      <c r="AJ236" s="313">
        <f>_xlfn.XLOOKUP(_xlfn.XLOOKUP(LEFT(AF236,LEN(AF236)-2),TRA_Mapping!$C:$C,TRA_Mapping!$B:$B),TRA_Pollutants!$B:$B,TRA_Pollutants!AD:AD)*_xlfn.XLOOKUP(_xlfn.XLOOKUP(LEFT(AF236,LEN(AF236)-2),TRA_Mapping!$C:$C,TRA_Mapping!$B:$B),TRA_Pollutants!$B:$B,TRA_Pollutants!$E:$E)</f>
        <v>8.2226642945828779E-2</v>
      </c>
      <c r="AO236" t="s">
        <v>1922</v>
      </c>
      <c r="AP236">
        <f>'TRA TECH'!$Q$1</f>
        <v>2020</v>
      </c>
      <c r="AQ236" t="str">
        <f t="shared" si="30"/>
        <v>TRAFOI</v>
      </c>
      <c r="AR236" t="str">
        <f>'TRA TECH'!$J299</f>
        <v>TRAOTHWATICEDFOI20</v>
      </c>
      <c r="AS236" t="str">
        <f>'TRA TECH'!$H299</f>
        <v>TRAFOI</v>
      </c>
      <c r="AU236" t="str">
        <f t="shared" si="31"/>
        <v>TRAPM10</v>
      </c>
      <c r="AV236" s="313">
        <f>_xlfn.XLOOKUP(_xlfn.XLOOKUP(LEFT(AR236,LEN(AR236)-2),TRA_Mapping!$C:$C,TRA_Mapping!$B:$B),TRA_Pollutants!$B:$B,TRA_Pollutants!AM:AM)*_xlfn.XLOOKUP(_xlfn.XLOOKUP(LEFT(AR236,LEN(AR236)-2),TRA_Mapping!$C:$C,TRA_Mapping!$B:$B),TRA_Pollutants!$B:$B,TRA_Pollutants!$E:$E)</f>
        <v>0.21638590248902312</v>
      </c>
    </row>
    <row r="237" spans="5:48">
      <c r="E237" t="s">
        <v>1922</v>
      </c>
      <c r="F237">
        <f>'TRA TECH'!$Q$1</f>
        <v>2020</v>
      </c>
      <c r="G237" t="str">
        <f t="shared" si="24"/>
        <v>TRAFOI</v>
      </c>
      <c r="H237" t="str">
        <f>'TRA TECH'!$J300</f>
        <v>TRAOTHWATHYBFOI20</v>
      </c>
      <c r="I237" t="str">
        <f>'TRA TECH'!$H300</f>
        <v>TRAFOI</v>
      </c>
      <c r="K237" t="str">
        <f t="shared" si="25"/>
        <v>TRANOX</v>
      </c>
      <c r="L237" s="313">
        <f>_xlfn.IFNA(_xlfn.XLOOKUP(_xlfn.XLOOKUP(LEFT(H237,LEN(H237)-2),TRA_Mapping!$C:$C,TRA_Mapping!$B:$B),TRA_Pollutants!$B:$B,TRA_Pollutants!$L:$L)*_xlfn.XLOOKUP(_xlfn.XLOOKUP(LEFT(H237,LEN(H237)-2),TRA_Mapping!$C:$C,TRA_Mapping!$B:$B),TRA_Pollutants!$B:$B,TRA_Pollutants!$E:$E),0)</f>
        <v>1.2418669186326543</v>
      </c>
      <c r="Q237" t="s">
        <v>1922</v>
      </c>
      <c r="R237">
        <f>'TRA TECH'!$Q$1</f>
        <v>2020</v>
      </c>
      <c r="S237" t="str">
        <f t="shared" si="26"/>
        <v>TRAFOI</v>
      </c>
      <c r="T237" t="str">
        <f>'TRA TECH'!$J300</f>
        <v>TRAOTHWATHYBFOI20</v>
      </c>
      <c r="U237" t="str">
        <f>'TRA TECH'!$H300</f>
        <v>TRAFOI</v>
      </c>
      <c r="W237" t="str">
        <f t="shared" si="27"/>
        <v>TRASO2</v>
      </c>
      <c r="X237" s="313">
        <f>_xlfn.IFNA(_xlfn.XLOOKUP(_xlfn.XLOOKUP(LEFT(T237,LEN(T237)-2),TRA_Mapping!$C:$C,TRA_Mapping!$B:$B),TRA_Pollutants!$B:$B,TRA_Pollutants!U:U)*_xlfn.XLOOKUP(_xlfn.XLOOKUP(LEFT(T237,LEN(T237)-2),TRA_Mapping!$C:$C,TRA_Mapping!$B:$B),TRA_Pollutants!$B:$B,TRA_Pollutants!$E:$E),0)</f>
        <v>4.9367166841644767</v>
      </c>
      <c r="AC237" t="s">
        <v>1922</v>
      </c>
      <c r="AD237">
        <f>'TRA TECH'!$Q$1</f>
        <v>2020</v>
      </c>
      <c r="AE237" t="str">
        <f t="shared" si="28"/>
        <v>TRAFOI</v>
      </c>
      <c r="AF237" t="str">
        <f>'TRA TECH'!$J300</f>
        <v>TRAOTHWATHYBFOI20</v>
      </c>
      <c r="AG237" t="str">
        <f>'TRA TECH'!$H300</f>
        <v>TRAFOI</v>
      </c>
      <c r="AI237" t="str">
        <f t="shared" si="29"/>
        <v>TRAPM25</v>
      </c>
      <c r="AJ237" s="313">
        <f>_xlfn.XLOOKUP(_xlfn.XLOOKUP(LEFT(AF237,LEN(AF237)-2),TRA_Mapping!$C:$C,TRA_Mapping!$B:$B),TRA_Pollutants!$B:$B,TRA_Pollutants!AD:AD)*_xlfn.XLOOKUP(_xlfn.XLOOKUP(LEFT(AF237,LEN(AF237)-2),TRA_Mapping!$C:$C,TRA_Mapping!$B:$B),TRA_Pollutants!$B:$B,TRA_Pollutants!$E:$E)</f>
        <v>8.2696509476947802E-2</v>
      </c>
      <c r="AO237" t="s">
        <v>1922</v>
      </c>
      <c r="AP237">
        <f>'TRA TECH'!$Q$1</f>
        <v>2020</v>
      </c>
      <c r="AQ237" t="str">
        <f t="shared" si="30"/>
        <v>TRAFOI</v>
      </c>
      <c r="AR237" t="str">
        <f>'TRA TECH'!$J300</f>
        <v>TRAOTHWATHYBFOI20</v>
      </c>
      <c r="AS237" t="str">
        <f>'TRA TECH'!$H300</f>
        <v>TRAFOI</v>
      </c>
      <c r="AU237" t="str">
        <f t="shared" si="31"/>
        <v>TRAPM10</v>
      </c>
      <c r="AV237" s="313">
        <f>_xlfn.XLOOKUP(_xlfn.XLOOKUP(LEFT(AR237,LEN(AR237)-2),TRA_Mapping!$C:$C,TRA_Mapping!$B:$B),TRA_Pollutants!$B:$B,TRA_Pollutants!AM:AM)*_xlfn.XLOOKUP(_xlfn.XLOOKUP(LEFT(AR237,LEN(AR237)-2),TRA_Mapping!$C:$C,TRA_Mapping!$B:$B),TRA_Pollutants!$B:$B,TRA_Pollutants!$E:$E)</f>
        <v>0.21762239336038897</v>
      </c>
    </row>
    <row r="238" spans="5:48">
      <c r="E238" t="s">
        <v>1922</v>
      </c>
      <c r="F238">
        <f>'TRA TECH'!$Q$1</f>
        <v>2020</v>
      </c>
      <c r="G238" t="str">
        <f t="shared" si="24"/>
        <v>TRAATF</v>
      </c>
      <c r="H238" t="str">
        <f>'TRA TECH'!$J301</f>
        <v>TRAOTHAIRTURREA20</v>
      </c>
      <c r="I238" t="str">
        <f>'TRA TECH'!$H301</f>
        <v>TRAATF</v>
      </c>
      <c r="K238" t="str">
        <f t="shared" si="25"/>
        <v>TRANOX</v>
      </c>
      <c r="L238" s="313">
        <f>_xlfn.IFNA(_xlfn.XLOOKUP(_xlfn.XLOOKUP(LEFT(H238,LEN(H238)-2),TRA_Mapping!$C:$C,TRA_Mapping!$B:$B),TRA_Pollutants!$B:$B,TRA_Pollutants!$L:$L)*_xlfn.XLOOKUP(_xlfn.XLOOKUP(LEFT(H238,LEN(H238)-2),TRA_Mapping!$C:$C,TRA_Mapping!$B:$B),TRA_Pollutants!$B:$B,TRA_Pollutants!$E:$E),0)</f>
        <v>2.9345963956445696E-2</v>
      </c>
      <c r="Q238" t="s">
        <v>1922</v>
      </c>
      <c r="R238">
        <f>'TRA TECH'!$Q$1</f>
        <v>2020</v>
      </c>
      <c r="S238" t="str">
        <f t="shared" si="26"/>
        <v>TRAATF</v>
      </c>
      <c r="T238" t="str">
        <f>'TRA TECH'!$J301</f>
        <v>TRAOTHAIRTURREA20</v>
      </c>
      <c r="U238" t="str">
        <f>'TRA TECH'!$H301</f>
        <v>TRAATF</v>
      </c>
      <c r="W238" t="str">
        <f t="shared" si="27"/>
        <v>TRASO2</v>
      </c>
      <c r="X238" s="313">
        <f>_xlfn.IFNA(_xlfn.XLOOKUP(_xlfn.XLOOKUP(LEFT(T238,LEN(T238)-2),TRA_Mapping!$C:$C,TRA_Mapping!$B:$B),TRA_Pollutants!$B:$B,TRA_Pollutants!U:U)*_xlfn.XLOOKUP(_xlfn.XLOOKUP(LEFT(T238,LEN(T238)-2),TRA_Mapping!$C:$C,TRA_Mapping!$B:$B),TRA_Pollutants!$B:$B,TRA_Pollutants!$E:$E),0)</f>
        <v>9.7104136295662145E-3</v>
      </c>
      <c r="AC238" t="s">
        <v>1922</v>
      </c>
      <c r="AD238">
        <f>'TRA TECH'!$Q$1</f>
        <v>2020</v>
      </c>
      <c r="AE238" t="str">
        <f t="shared" si="28"/>
        <v>TRAATF</v>
      </c>
      <c r="AF238" t="str">
        <f>'TRA TECH'!$J301</f>
        <v>TRAOTHAIRTURREA20</v>
      </c>
      <c r="AG238" t="str">
        <f>'TRA TECH'!$H301</f>
        <v>TRAATF</v>
      </c>
      <c r="AI238" t="str">
        <f t="shared" si="29"/>
        <v>TRAPM25</v>
      </c>
      <c r="AJ238" s="313">
        <f>_xlfn.XLOOKUP(_xlfn.XLOOKUP(LEFT(AF238,LEN(AF238)-2),TRA_Mapping!$C:$C,TRA_Mapping!$B:$B),TRA_Pollutants!$B:$B,TRA_Pollutants!AD:AD)*_xlfn.XLOOKUP(_xlfn.XLOOKUP(LEFT(AF238,LEN(AF238)-2),TRA_Mapping!$C:$C,TRA_Mapping!$B:$B),TRA_Pollutants!$B:$B,TRA_Pollutants!$E:$E)</f>
        <v>1.7984114101944173E-3</v>
      </c>
      <c r="AO238" t="s">
        <v>1922</v>
      </c>
      <c r="AP238">
        <f>'TRA TECH'!$Q$1</f>
        <v>2020</v>
      </c>
      <c r="AQ238" t="str">
        <f t="shared" si="30"/>
        <v>TRAATF</v>
      </c>
      <c r="AR238" t="str">
        <f>'TRA TECH'!$J301</f>
        <v>TRAOTHAIRTURREA20</v>
      </c>
      <c r="AS238" t="str">
        <f>'TRA TECH'!$H301</f>
        <v>TRAATF</v>
      </c>
      <c r="AU238" t="str">
        <f t="shared" si="31"/>
        <v>TRAPM10</v>
      </c>
      <c r="AV238" s="313">
        <f>_xlfn.XLOOKUP(_xlfn.XLOOKUP(LEFT(AR238,LEN(AR238)-2),TRA_Mapping!$C:$C,TRA_Mapping!$B:$B),TRA_Pollutants!$B:$B,TRA_Pollutants!AM:AM)*_xlfn.XLOOKUP(_xlfn.XLOOKUP(LEFT(AR238,LEN(AR238)-2),TRA_Mapping!$C:$C,TRA_Mapping!$B:$B),TRA_Pollutants!$B:$B,TRA_Pollutants!$E:$E)</f>
        <v>4.2507885417327343E-3</v>
      </c>
    </row>
    <row r="239" spans="5:48">
      <c r="E239" t="s">
        <v>1922</v>
      </c>
      <c r="F239">
        <f>'TRA TECH'!$Q$1</f>
        <v>2020</v>
      </c>
      <c r="G239" t="str">
        <f t="shared" si="24"/>
        <v>TRASAF</v>
      </c>
      <c r="H239" t="str">
        <f>'TRA TECH'!$J302</f>
        <v>TRAOTHAIRTURREA20</v>
      </c>
      <c r="I239" t="str">
        <f>'TRA TECH'!$H302</f>
        <v>TRASAF</v>
      </c>
      <c r="K239" t="str">
        <f t="shared" si="25"/>
        <v>TRANOX</v>
      </c>
      <c r="L239" s="313">
        <f>_xlfn.IFNA(_xlfn.XLOOKUP(_xlfn.XLOOKUP(LEFT(H239,LEN(H239)-2),TRA_Mapping!$C:$C,TRA_Mapping!$B:$B),TRA_Pollutants!$B:$B,TRA_Pollutants!$L:$L)*_xlfn.XLOOKUP(_xlfn.XLOOKUP(LEFT(H239,LEN(H239)-2),TRA_Mapping!$C:$C,TRA_Mapping!$B:$B),TRA_Pollutants!$B:$B,TRA_Pollutants!$E:$E),0)</f>
        <v>2.9345963956445696E-2</v>
      </c>
      <c r="Q239" t="s">
        <v>1922</v>
      </c>
      <c r="R239">
        <f>'TRA TECH'!$Q$1</f>
        <v>2020</v>
      </c>
      <c r="S239" t="str">
        <f t="shared" si="26"/>
        <v>TRASAF</v>
      </c>
      <c r="T239" t="str">
        <f>'TRA TECH'!$J302</f>
        <v>TRAOTHAIRTURREA20</v>
      </c>
      <c r="U239" t="str">
        <f>'TRA TECH'!$H302</f>
        <v>TRASAF</v>
      </c>
      <c r="W239" t="str">
        <f t="shared" si="27"/>
        <v>TRASO2</v>
      </c>
      <c r="X239" s="313">
        <f>_xlfn.IFNA(_xlfn.XLOOKUP(_xlfn.XLOOKUP(LEFT(T239,LEN(T239)-2),TRA_Mapping!$C:$C,TRA_Mapping!$B:$B),TRA_Pollutants!$B:$B,TRA_Pollutants!U:U)*_xlfn.XLOOKUP(_xlfn.XLOOKUP(LEFT(T239,LEN(T239)-2),TRA_Mapping!$C:$C,TRA_Mapping!$B:$B),TRA_Pollutants!$B:$B,TRA_Pollutants!$E:$E),0)</f>
        <v>9.7104136295662145E-3</v>
      </c>
      <c r="AC239" t="s">
        <v>1922</v>
      </c>
      <c r="AD239">
        <f>'TRA TECH'!$Q$1</f>
        <v>2020</v>
      </c>
      <c r="AE239" t="str">
        <f t="shared" si="28"/>
        <v>TRASAF</v>
      </c>
      <c r="AF239" t="str">
        <f>'TRA TECH'!$J302</f>
        <v>TRAOTHAIRTURREA20</v>
      </c>
      <c r="AG239" t="str">
        <f>'TRA TECH'!$H302</f>
        <v>TRASAF</v>
      </c>
      <c r="AI239" t="str">
        <f t="shared" si="29"/>
        <v>TRAPM25</v>
      </c>
      <c r="AJ239" s="313">
        <f>_xlfn.XLOOKUP(_xlfn.XLOOKUP(LEFT(AF239,LEN(AF239)-2),TRA_Mapping!$C:$C,TRA_Mapping!$B:$B),TRA_Pollutants!$B:$B,TRA_Pollutants!AD:AD)*_xlfn.XLOOKUP(_xlfn.XLOOKUP(LEFT(AF239,LEN(AF239)-2),TRA_Mapping!$C:$C,TRA_Mapping!$B:$B),TRA_Pollutants!$B:$B,TRA_Pollutants!$E:$E)</f>
        <v>1.7984114101944173E-3</v>
      </c>
      <c r="AO239" t="s">
        <v>1922</v>
      </c>
      <c r="AP239">
        <f>'TRA TECH'!$Q$1</f>
        <v>2020</v>
      </c>
      <c r="AQ239" t="str">
        <f t="shared" si="30"/>
        <v>TRASAF</v>
      </c>
      <c r="AR239" t="str">
        <f>'TRA TECH'!$J302</f>
        <v>TRAOTHAIRTURREA20</v>
      </c>
      <c r="AS239" t="str">
        <f>'TRA TECH'!$H302</f>
        <v>TRASAF</v>
      </c>
      <c r="AU239" t="str">
        <f t="shared" si="31"/>
        <v>TRAPM10</v>
      </c>
      <c r="AV239" s="313">
        <f>_xlfn.XLOOKUP(_xlfn.XLOOKUP(LEFT(AR239,LEN(AR239)-2),TRA_Mapping!$C:$C,TRA_Mapping!$B:$B),TRA_Pollutants!$B:$B,TRA_Pollutants!AM:AM)*_xlfn.XLOOKUP(_xlfn.XLOOKUP(LEFT(AR239,LEN(AR239)-2),TRA_Mapping!$C:$C,TRA_Mapping!$B:$B),TRA_Pollutants!$B:$B,TRA_Pollutants!$E:$E)</f>
        <v>4.2507885417327343E-3</v>
      </c>
    </row>
    <row r="240" spans="5:48">
      <c r="E240" t="s">
        <v>1922</v>
      </c>
      <c r="F240">
        <f>'TRA TECH'!$Q$1</f>
        <v>2020</v>
      </c>
      <c r="G240" t="str">
        <f t="shared" si="24"/>
        <v>TRAATF</v>
      </c>
      <c r="H240" t="str">
        <f>'TRA TECH'!$J303</f>
        <v>TRAOTHAIRTURWTD20</v>
      </c>
      <c r="I240" t="str">
        <f>'TRA TECH'!$H303</f>
        <v>TRAATF</v>
      </c>
      <c r="K240" t="str">
        <f t="shared" si="25"/>
        <v>TRANOX</v>
      </c>
      <c r="L240" s="313">
        <f>_xlfn.IFNA(_xlfn.XLOOKUP(_xlfn.XLOOKUP(LEFT(H240,LEN(H240)-2),TRA_Mapping!$C:$C,TRA_Mapping!$B:$B),TRA_Pollutants!$B:$B,TRA_Pollutants!$L:$L)*_xlfn.XLOOKUP(_xlfn.XLOOKUP(LEFT(H240,LEN(H240)-2),TRA_Mapping!$C:$C,TRA_Mapping!$B:$B),TRA_Pollutants!$B:$B,TRA_Pollutants!$E:$E),0)</f>
        <v>3.0728758069576645E-2</v>
      </c>
      <c r="Q240" t="s">
        <v>1922</v>
      </c>
      <c r="R240">
        <f>'TRA TECH'!$Q$1</f>
        <v>2020</v>
      </c>
      <c r="S240" t="str">
        <f t="shared" si="26"/>
        <v>TRAATF</v>
      </c>
      <c r="T240" t="str">
        <f>'TRA TECH'!$J303</f>
        <v>TRAOTHAIRTURWTD20</v>
      </c>
      <c r="U240" t="str">
        <f>'TRA TECH'!$H303</f>
        <v>TRAATF</v>
      </c>
      <c r="W240" t="str">
        <f t="shared" si="27"/>
        <v>TRASO2</v>
      </c>
      <c r="X240" s="313">
        <f>_xlfn.IFNA(_xlfn.XLOOKUP(_xlfn.XLOOKUP(LEFT(T240,LEN(T240)-2),TRA_Mapping!$C:$C,TRA_Mapping!$B:$B),TRA_Pollutants!$B:$B,TRA_Pollutants!U:U)*_xlfn.XLOOKUP(_xlfn.XLOOKUP(LEFT(T240,LEN(T240)-2),TRA_Mapping!$C:$C,TRA_Mapping!$B:$B),TRA_Pollutants!$B:$B,TRA_Pollutants!$E:$E),0)</f>
        <v>1.0167972386980329E-2</v>
      </c>
      <c r="AC240" t="s">
        <v>1922</v>
      </c>
      <c r="AD240">
        <f>'TRA TECH'!$Q$1</f>
        <v>2020</v>
      </c>
      <c r="AE240" t="str">
        <f t="shared" si="28"/>
        <v>TRAATF</v>
      </c>
      <c r="AF240" t="str">
        <f>'TRA TECH'!$J303</f>
        <v>TRAOTHAIRTURWTD20</v>
      </c>
      <c r="AG240" t="str">
        <f>'TRA TECH'!$H303</f>
        <v>TRAATF</v>
      </c>
      <c r="AI240" t="str">
        <f t="shared" si="29"/>
        <v>TRAPM25</v>
      </c>
      <c r="AJ240" s="313">
        <f>_xlfn.XLOOKUP(_xlfn.XLOOKUP(LEFT(AF240,LEN(AF240)-2),TRA_Mapping!$C:$C,TRA_Mapping!$B:$B),TRA_Pollutants!$B:$B,TRA_Pollutants!AD:AD)*_xlfn.XLOOKUP(_xlfn.XLOOKUP(LEFT(AF240,LEN(AF240)-2),TRA_Mapping!$C:$C,TRA_Mapping!$B:$B),TRA_Pollutants!$B:$B,TRA_Pollutants!$E:$E)</f>
        <v>1.8831533091041017E-3</v>
      </c>
      <c r="AO240" t="s">
        <v>1922</v>
      </c>
      <c r="AP240">
        <f>'TRA TECH'!$Q$1</f>
        <v>2020</v>
      </c>
      <c r="AQ240" t="str">
        <f t="shared" si="30"/>
        <v>TRAATF</v>
      </c>
      <c r="AR240" t="str">
        <f>'TRA TECH'!$J303</f>
        <v>TRAOTHAIRTURWTD20</v>
      </c>
      <c r="AS240" t="str">
        <f>'TRA TECH'!$H303</f>
        <v>TRAATF</v>
      </c>
      <c r="AU240" t="str">
        <f t="shared" si="31"/>
        <v>TRAPM10</v>
      </c>
      <c r="AV240" s="313">
        <f>_xlfn.XLOOKUP(_xlfn.XLOOKUP(LEFT(AR240,LEN(AR240)-2),TRA_Mapping!$C:$C,TRA_Mapping!$B:$B),TRA_Pollutants!$B:$B,TRA_Pollutants!AM:AM)*_xlfn.XLOOKUP(_xlfn.XLOOKUP(LEFT(AR240,LEN(AR240)-2),TRA_Mapping!$C:$C,TRA_Mapping!$B:$B),TRA_Pollutants!$B:$B,TRA_Pollutants!$E:$E)</f>
        <v>4.4510874782541718E-3</v>
      </c>
    </row>
    <row r="241" spans="5:48">
      <c r="E241" t="s">
        <v>1922</v>
      </c>
      <c r="F241">
        <f>'TRA TECH'!$Q$1</f>
        <v>2020</v>
      </c>
      <c r="G241" t="str">
        <f t="shared" si="24"/>
        <v>TRASAF</v>
      </c>
      <c r="H241" t="str">
        <f>'TRA TECH'!$J304</f>
        <v>TRAOTHAIRTURWTD20</v>
      </c>
      <c r="I241" t="str">
        <f>'TRA TECH'!$H304</f>
        <v>TRASAF</v>
      </c>
      <c r="K241" t="str">
        <f t="shared" si="25"/>
        <v>TRANOX</v>
      </c>
      <c r="L241" s="313">
        <f>_xlfn.IFNA(_xlfn.XLOOKUP(_xlfn.XLOOKUP(LEFT(H241,LEN(H241)-2),TRA_Mapping!$C:$C,TRA_Mapping!$B:$B),TRA_Pollutants!$B:$B,TRA_Pollutants!$L:$L)*_xlfn.XLOOKUP(_xlfn.XLOOKUP(LEFT(H241,LEN(H241)-2),TRA_Mapping!$C:$C,TRA_Mapping!$B:$B),TRA_Pollutants!$B:$B,TRA_Pollutants!$E:$E),0)</f>
        <v>3.0728758069576645E-2</v>
      </c>
      <c r="Q241" t="s">
        <v>1922</v>
      </c>
      <c r="R241">
        <f>'TRA TECH'!$Q$1</f>
        <v>2020</v>
      </c>
      <c r="S241" t="str">
        <f t="shared" si="26"/>
        <v>TRASAF</v>
      </c>
      <c r="T241" t="str">
        <f>'TRA TECH'!$J304</f>
        <v>TRAOTHAIRTURWTD20</v>
      </c>
      <c r="U241" t="str">
        <f>'TRA TECH'!$H304</f>
        <v>TRASAF</v>
      </c>
      <c r="W241" t="str">
        <f t="shared" si="27"/>
        <v>TRASO2</v>
      </c>
      <c r="X241" s="313">
        <f>_xlfn.IFNA(_xlfn.XLOOKUP(_xlfn.XLOOKUP(LEFT(T241,LEN(T241)-2),TRA_Mapping!$C:$C,TRA_Mapping!$B:$B),TRA_Pollutants!$B:$B,TRA_Pollutants!U:U)*_xlfn.XLOOKUP(_xlfn.XLOOKUP(LEFT(T241,LEN(T241)-2),TRA_Mapping!$C:$C,TRA_Mapping!$B:$B),TRA_Pollutants!$B:$B,TRA_Pollutants!$E:$E),0)</f>
        <v>1.0167972386980329E-2</v>
      </c>
      <c r="AC241" t="s">
        <v>1922</v>
      </c>
      <c r="AD241">
        <f>'TRA TECH'!$Q$1</f>
        <v>2020</v>
      </c>
      <c r="AE241" t="str">
        <f t="shared" si="28"/>
        <v>TRASAF</v>
      </c>
      <c r="AF241" t="str">
        <f>'TRA TECH'!$J304</f>
        <v>TRAOTHAIRTURWTD20</v>
      </c>
      <c r="AG241" t="str">
        <f>'TRA TECH'!$H304</f>
        <v>TRASAF</v>
      </c>
      <c r="AI241" t="str">
        <f t="shared" si="29"/>
        <v>TRAPM25</v>
      </c>
      <c r="AJ241" s="313">
        <f>_xlfn.XLOOKUP(_xlfn.XLOOKUP(LEFT(AF241,LEN(AF241)-2),TRA_Mapping!$C:$C,TRA_Mapping!$B:$B),TRA_Pollutants!$B:$B,TRA_Pollutants!AD:AD)*_xlfn.XLOOKUP(_xlfn.XLOOKUP(LEFT(AF241,LEN(AF241)-2),TRA_Mapping!$C:$C,TRA_Mapping!$B:$B),TRA_Pollutants!$B:$B,TRA_Pollutants!$E:$E)</f>
        <v>1.8831533091041017E-3</v>
      </c>
      <c r="AO241" t="s">
        <v>1922</v>
      </c>
      <c r="AP241">
        <f>'TRA TECH'!$Q$1</f>
        <v>2020</v>
      </c>
      <c r="AQ241" t="str">
        <f t="shared" si="30"/>
        <v>TRASAF</v>
      </c>
      <c r="AR241" t="str">
        <f>'TRA TECH'!$J304</f>
        <v>TRAOTHAIRTURWTD20</v>
      </c>
      <c r="AS241" t="str">
        <f>'TRA TECH'!$H304</f>
        <v>TRASAF</v>
      </c>
      <c r="AU241" t="str">
        <f t="shared" si="31"/>
        <v>TRAPM10</v>
      </c>
      <c r="AV241" s="313">
        <f>_xlfn.XLOOKUP(_xlfn.XLOOKUP(LEFT(AR241,LEN(AR241)-2),TRA_Mapping!$C:$C,TRA_Mapping!$B:$B),TRA_Pollutants!$B:$B,TRA_Pollutants!AM:AM)*_xlfn.XLOOKUP(_xlfn.XLOOKUP(LEFT(AR241,LEN(AR241)-2),TRA_Mapping!$C:$C,TRA_Mapping!$B:$B),TRA_Pollutants!$B:$B,TRA_Pollutants!$E:$E)</f>
        <v>4.4510874782541718E-3</v>
      </c>
    </row>
    <row r="242" spans="5:48">
      <c r="E242" t="s">
        <v>1922</v>
      </c>
      <c r="F242">
        <f>'TRA TECH'!$Q$1</f>
        <v>2020</v>
      </c>
      <c r="G242" t="str">
        <f t="shared" si="24"/>
        <v>TRAATF</v>
      </c>
      <c r="H242" t="str">
        <f>'TRA TECH'!$J306</f>
        <v>TRAOTHAIRTURFCE20</v>
      </c>
      <c r="I242" t="str">
        <f>'TRA TECH'!$H306</f>
        <v>TRAATF</v>
      </c>
      <c r="K242" t="str">
        <f t="shared" si="25"/>
        <v>TRANOX</v>
      </c>
      <c r="L242" s="313">
        <f>_xlfn.IFNA(_xlfn.XLOOKUP(_xlfn.XLOOKUP(LEFT(H242,LEN(H242)-2),TRA_Mapping!$C:$C,TRA_Mapping!$B:$B),TRA_Pollutants!$B:$B,TRA_Pollutants!$L:$L)*_xlfn.XLOOKUP(_xlfn.XLOOKUP(LEFT(H242,LEN(H242)-2),TRA_Mapping!$C:$C,TRA_Mapping!$B:$B),TRA_Pollutants!$B:$B,TRA_Pollutants!$E:$E),0)</f>
        <v>2.9483060186312051E-2</v>
      </c>
      <c r="Q242" t="s">
        <v>1922</v>
      </c>
      <c r="R242">
        <f>'TRA TECH'!$Q$1</f>
        <v>2020</v>
      </c>
      <c r="S242" t="str">
        <f t="shared" si="26"/>
        <v>TRAATF</v>
      </c>
      <c r="T242" t="str">
        <f>'TRA TECH'!$J306</f>
        <v>TRAOTHAIRTURFCE20</v>
      </c>
      <c r="U242" t="str">
        <f>'TRA TECH'!$H306</f>
        <v>TRAATF</v>
      </c>
      <c r="W242" t="str">
        <f t="shared" si="27"/>
        <v>TRASO2</v>
      </c>
      <c r="X242" s="313">
        <f>_xlfn.IFNA(_xlfn.XLOOKUP(_xlfn.XLOOKUP(LEFT(T242,LEN(T242)-2),TRA_Mapping!$C:$C,TRA_Mapping!$B:$B),TRA_Pollutants!$B:$B,TRA_Pollutants!U:U)*_xlfn.XLOOKUP(_xlfn.XLOOKUP(LEFT(T242,LEN(T242)-2),TRA_Mapping!$C:$C,TRA_Mapping!$B:$B),TRA_Pollutants!$B:$B,TRA_Pollutants!$E:$E),0)</f>
        <v>9.755777997253445E-3</v>
      </c>
      <c r="AC242" t="s">
        <v>1922</v>
      </c>
      <c r="AD242">
        <f>'TRA TECH'!$Q$1</f>
        <v>2020</v>
      </c>
      <c r="AE242" t="str">
        <f t="shared" si="28"/>
        <v>TRAATF</v>
      </c>
      <c r="AF242" t="str">
        <f>'TRA TECH'!$J306</f>
        <v>TRAOTHAIRTURFCE20</v>
      </c>
      <c r="AG242" t="str">
        <f>'TRA TECH'!$H306</f>
        <v>TRAATF</v>
      </c>
      <c r="AI242" t="str">
        <f t="shared" si="29"/>
        <v>TRAPM25</v>
      </c>
      <c r="AJ242" s="313">
        <f>_xlfn.XLOOKUP(_xlfn.XLOOKUP(LEFT(AF242,LEN(AF242)-2),TRA_Mapping!$C:$C,TRA_Mapping!$B:$B),TRA_Pollutants!$B:$B,TRA_Pollutants!AD:AD)*_xlfn.XLOOKUP(_xlfn.XLOOKUP(LEFT(AF242,LEN(AF242)-2),TRA_Mapping!$C:$C,TRA_Mapping!$B:$B),TRA_Pollutants!$B:$B,TRA_Pollutants!$E:$E)</f>
        <v>1.806813091067883E-3</v>
      </c>
      <c r="AO242" t="s">
        <v>1922</v>
      </c>
      <c r="AP242">
        <f>'TRA TECH'!$Q$1</f>
        <v>2020</v>
      </c>
      <c r="AQ242" t="str">
        <f t="shared" si="30"/>
        <v>TRAATF</v>
      </c>
      <c r="AR242" t="str">
        <f>'TRA TECH'!$J306</f>
        <v>TRAOTHAIRTURFCE20</v>
      </c>
      <c r="AS242" t="str">
        <f>'TRA TECH'!$H306</f>
        <v>TRAATF</v>
      </c>
      <c r="AU242" t="str">
        <f t="shared" si="31"/>
        <v>TRAPM10</v>
      </c>
      <c r="AV242" s="313">
        <f>_xlfn.XLOOKUP(_xlfn.XLOOKUP(LEFT(AR242,LEN(AR242)-2),TRA_Mapping!$C:$C,TRA_Mapping!$B:$B),TRA_Pollutants!$B:$B,TRA_Pollutants!AM:AM)*_xlfn.XLOOKUP(_xlfn.XLOOKUP(LEFT(AR242,LEN(AR242)-2),TRA_Mapping!$C:$C,TRA_Mapping!$B:$B),TRA_Pollutants!$B:$B,TRA_Pollutants!$E:$E)</f>
        <v>4.270647050517642E-3</v>
      </c>
    </row>
    <row r="243" spans="5:48">
      <c r="E243" t="s">
        <v>1922</v>
      </c>
      <c r="F243">
        <f>'TRA TECH'!$Q$1</f>
        <v>2020</v>
      </c>
      <c r="G243" t="str">
        <f t="shared" si="24"/>
        <v>TRASAF</v>
      </c>
      <c r="H243" t="str">
        <f>'TRA TECH'!$J307</f>
        <v>TRAOTHAIRTURFCE20</v>
      </c>
      <c r="I243" t="str">
        <f>'TRA TECH'!$H307</f>
        <v>TRASAF</v>
      </c>
      <c r="K243" t="str">
        <f t="shared" si="25"/>
        <v>TRANOX</v>
      </c>
      <c r="L243" s="313">
        <f>_xlfn.IFNA(_xlfn.XLOOKUP(_xlfn.XLOOKUP(LEFT(H243,LEN(H243)-2),TRA_Mapping!$C:$C,TRA_Mapping!$B:$B),TRA_Pollutants!$B:$B,TRA_Pollutants!$L:$L)*_xlfn.XLOOKUP(_xlfn.XLOOKUP(LEFT(H243,LEN(H243)-2),TRA_Mapping!$C:$C,TRA_Mapping!$B:$B),TRA_Pollutants!$B:$B,TRA_Pollutants!$E:$E),0)</f>
        <v>2.9483060186312051E-2</v>
      </c>
      <c r="Q243" t="s">
        <v>1922</v>
      </c>
      <c r="R243">
        <f>'TRA TECH'!$Q$1</f>
        <v>2020</v>
      </c>
      <c r="S243" t="str">
        <f t="shared" si="26"/>
        <v>TRASAF</v>
      </c>
      <c r="T243" t="str">
        <f>'TRA TECH'!$J307</f>
        <v>TRAOTHAIRTURFCE20</v>
      </c>
      <c r="U243" t="str">
        <f>'TRA TECH'!$H307</f>
        <v>TRASAF</v>
      </c>
      <c r="W243" t="str">
        <f t="shared" si="27"/>
        <v>TRASO2</v>
      </c>
      <c r="X243" s="313">
        <f>_xlfn.IFNA(_xlfn.XLOOKUP(_xlfn.XLOOKUP(LEFT(T243,LEN(T243)-2),TRA_Mapping!$C:$C,TRA_Mapping!$B:$B),TRA_Pollutants!$B:$B,TRA_Pollutants!U:U)*_xlfn.XLOOKUP(_xlfn.XLOOKUP(LEFT(T243,LEN(T243)-2),TRA_Mapping!$C:$C,TRA_Mapping!$B:$B),TRA_Pollutants!$B:$B,TRA_Pollutants!$E:$E),0)</f>
        <v>9.755777997253445E-3</v>
      </c>
      <c r="AC243" t="s">
        <v>1922</v>
      </c>
      <c r="AD243">
        <f>'TRA TECH'!$Q$1</f>
        <v>2020</v>
      </c>
      <c r="AE243" t="str">
        <f t="shared" si="28"/>
        <v>TRASAF</v>
      </c>
      <c r="AF243" t="str">
        <f>'TRA TECH'!$J307</f>
        <v>TRAOTHAIRTURFCE20</v>
      </c>
      <c r="AG243" t="str">
        <f>'TRA TECH'!$H307</f>
        <v>TRASAF</v>
      </c>
      <c r="AI243" t="str">
        <f t="shared" si="29"/>
        <v>TRAPM25</v>
      </c>
      <c r="AJ243" s="313">
        <f>_xlfn.XLOOKUP(_xlfn.XLOOKUP(LEFT(AF243,LEN(AF243)-2),TRA_Mapping!$C:$C,TRA_Mapping!$B:$B),TRA_Pollutants!$B:$B,TRA_Pollutants!AD:AD)*_xlfn.XLOOKUP(_xlfn.XLOOKUP(LEFT(AF243,LEN(AF243)-2),TRA_Mapping!$C:$C,TRA_Mapping!$B:$B),TRA_Pollutants!$B:$B,TRA_Pollutants!$E:$E)</f>
        <v>1.806813091067883E-3</v>
      </c>
      <c r="AO243" t="s">
        <v>1922</v>
      </c>
      <c r="AP243">
        <f>'TRA TECH'!$Q$1</f>
        <v>2020</v>
      </c>
      <c r="AQ243" t="str">
        <f t="shared" si="30"/>
        <v>TRASAF</v>
      </c>
      <c r="AR243" t="str">
        <f>'TRA TECH'!$J307</f>
        <v>TRAOTHAIRTURFCE20</v>
      </c>
      <c r="AS243" t="str">
        <f>'TRA TECH'!$H307</f>
        <v>TRASAF</v>
      </c>
      <c r="AU243" t="str">
        <f t="shared" si="31"/>
        <v>TRAPM10</v>
      </c>
      <c r="AV243" s="313">
        <f>_xlfn.XLOOKUP(_xlfn.XLOOKUP(LEFT(AR243,LEN(AR243)-2),TRA_Mapping!$C:$C,TRA_Mapping!$B:$B),TRA_Pollutants!$B:$B,TRA_Pollutants!AM:AM)*_xlfn.XLOOKUP(_xlfn.XLOOKUP(LEFT(AR243,LEN(AR243)-2),TRA_Mapping!$C:$C,TRA_Mapping!$B:$B),TRA_Pollutants!$B:$B,TRA_Pollutants!$E:$E)</f>
        <v>4.270647050517642E-3</v>
      </c>
    </row>
    <row r="244" spans="5:48">
      <c r="E244" t="s">
        <v>1922</v>
      </c>
      <c r="F244">
        <f>'TRA TECH'!$Q$1</f>
        <v>2020</v>
      </c>
      <c r="G244" t="str">
        <f t="shared" si="24"/>
        <v>TRAATF</v>
      </c>
      <c r="H244" t="str">
        <f>'TRA TECH'!$J308</f>
        <v>TRAOTHAIRTURBWD20</v>
      </c>
      <c r="I244" t="str">
        <f>'TRA TECH'!$H308</f>
        <v>TRAATF</v>
      </c>
      <c r="K244" t="str">
        <f t="shared" si="25"/>
        <v>TRANOX</v>
      </c>
      <c r="L244" s="313">
        <f>_xlfn.IFNA(_xlfn.XLOOKUP(_xlfn.XLOOKUP(LEFT(H244,LEN(H244)-2),TRA_Mapping!$C:$C,TRA_Mapping!$B:$B),TRA_Pollutants!$B:$B,TRA_Pollutants!$L:$L)*_xlfn.XLOOKUP(_xlfn.XLOOKUP(LEFT(H244,LEN(H244)-2),TRA_Mapping!$C:$C,TRA_Mapping!$B:$B),TRA_Pollutants!$B:$B,TRA_Pollutants!$E:$E),0)</f>
        <v>2.9483060186312051E-2</v>
      </c>
      <c r="Q244" t="s">
        <v>1922</v>
      </c>
      <c r="R244">
        <f>'TRA TECH'!$Q$1</f>
        <v>2020</v>
      </c>
      <c r="S244" t="str">
        <f t="shared" si="26"/>
        <v>TRAATF</v>
      </c>
      <c r="T244" t="str">
        <f>'TRA TECH'!$J308</f>
        <v>TRAOTHAIRTURBWD20</v>
      </c>
      <c r="U244" t="str">
        <f>'TRA TECH'!$H308</f>
        <v>TRAATF</v>
      </c>
      <c r="W244" t="str">
        <f t="shared" si="27"/>
        <v>TRASO2</v>
      </c>
      <c r="X244" s="313">
        <f>_xlfn.IFNA(_xlfn.XLOOKUP(_xlfn.XLOOKUP(LEFT(T244,LEN(T244)-2),TRA_Mapping!$C:$C,TRA_Mapping!$B:$B),TRA_Pollutants!$B:$B,TRA_Pollutants!U:U)*_xlfn.XLOOKUP(_xlfn.XLOOKUP(LEFT(T244,LEN(T244)-2),TRA_Mapping!$C:$C,TRA_Mapping!$B:$B),TRA_Pollutants!$B:$B,TRA_Pollutants!$E:$E),0)</f>
        <v>9.755777997253445E-3</v>
      </c>
      <c r="AC244" t="s">
        <v>1922</v>
      </c>
      <c r="AD244">
        <f>'TRA TECH'!$Q$1</f>
        <v>2020</v>
      </c>
      <c r="AE244" t="str">
        <f t="shared" si="28"/>
        <v>TRAATF</v>
      </c>
      <c r="AF244" t="str">
        <f>'TRA TECH'!$J308</f>
        <v>TRAOTHAIRTURBWD20</v>
      </c>
      <c r="AG244" t="str">
        <f>'TRA TECH'!$H308</f>
        <v>TRAATF</v>
      </c>
      <c r="AI244" t="str">
        <f t="shared" si="29"/>
        <v>TRAPM25</v>
      </c>
      <c r="AJ244" s="313">
        <f>_xlfn.XLOOKUP(_xlfn.XLOOKUP(LEFT(AF244,LEN(AF244)-2),TRA_Mapping!$C:$C,TRA_Mapping!$B:$B),TRA_Pollutants!$B:$B,TRA_Pollutants!AD:AD)*_xlfn.XLOOKUP(_xlfn.XLOOKUP(LEFT(AF244,LEN(AF244)-2),TRA_Mapping!$C:$C,TRA_Mapping!$B:$B),TRA_Pollutants!$B:$B,TRA_Pollutants!$E:$E)</f>
        <v>1.806813091067883E-3</v>
      </c>
      <c r="AO244" t="s">
        <v>1922</v>
      </c>
      <c r="AP244">
        <f>'TRA TECH'!$Q$1</f>
        <v>2020</v>
      </c>
      <c r="AQ244" t="str">
        <f t="shared" si="30"/>
        <v>TRAATF</v>
      </c>
      <c r="AR244" t="str">
        <f>'TRA TECH'!$J308</f>
        <v>TRAOTHAIRTURBWD20</v>
      </c>
      <c r="AS244" t="str">
        <f>'TRA TECH'!$H308</f>
        <v>TRAATF</v>
      </c>
      <c r="AU244" t="str">
        <f t="shared" si="31"/>
        <v>TRAPM10</v>
      </c>
      <c r="AV244" s="313">
        <f>_xlfn.XLOOKUP(_xlfn.XLOOKUP(LEFT(AR244,LEN(AR244)-2),TRA_Mapping!$C:$C,TRA_Mapping!$B:$B),TRA_Pollutants!$B:$B,TRA_Pollutants!AM:AM)*_xlfn.XLOOKUP(_xlfn.XLOOKUP(LEFT(AR244,LEN(AR244)-2),TRA_Mapping!$C:$C,TRA_Mapping!$B:$B),TRA_Pollutants!$B:$B,TRA_Pollutants!$E:$E)</f>
        <v>4.270647050517642E-3</v>
      </c>
    </row>
    <row r="245" spans="5:48">
      <c r="E245" t="s">
        <v>1922</v>
      </c>
      <c r="F245">
        <f>'TRA TECH'!$Q$1</f>
        <v>2020</v>
      </c>
      <c r="G245" t="str">
        <f t="shared" si="24"/>
        <v>TRASAF</v>
      </c>
      <c r="H245" t="str">
        <f>'TRA TECH'!$J309</f>
        <v>TRAOTHAIRTURBWD20</v>
      </c>
      <c r="I245" t="str">
        <f>'TRA TECH'!$H309</f>
        <v>TRASAF</v>
      </c>
      <c r="K245" t="str">
        <f t="shared" si="25"/>
        <v>TRANOX</v>
      </c>
      <c r="L245" s="313">
        <f>_xlfn.IFNA(_xlfn.XLOOKUP(_xlfn.XLOOKUP(LEFT(H245,LEN(H245)-2),TRA_Mapping!$C:$C,TRA_Mapping!$B:$B),TRA_Pollutants!$B:$B,TRA_Pollutants!$L:$L)*_xlfn.XLOOKUP(_xlfn.XLOOKUP(LEFT(H245,LEN(H245)-2),TRA_Mapping!$C:$C,TRA_Mapping!$B:$B),TRA_Pollutants!$B:$B,TRA_Pollutants!$E:$E),0)</f>
        <v>2.9483060186312051E-2</v>
      </c>
      <c r="Q245" t="s">
        <v>1922</v>
      </c>
      <c r="R245">
        <f>'TRA TECH'!$Q$1</f>
        <v>2020</v>
      </c>
      <c r="S245" t="str">
        <f t="shared" si="26"/>
        <v>TRASAF</v>
      </c>
      <c r="T245" t="str">
        <f>'TRA TECH'!$J309</f>
        <v>TRAOTHAIRTURBWD20</v>
      </c>
      <c r="U245" t="str">
        <f>'TRA TECH'!$H309</f>
        <v>TRASAF</v>
      </c>
      <c r="W245" t="str">
        <f t="shared" si="27"/>
        <v>TRASO2</v>
      </c>
      <c r="X245" s="313">
        <f>_xlfn.IFNA(_xlfn.XLOOKUP(_xlfn.XLOOKUP(LEFT(T245,LEN(T245)-2),TRA_Mapping!$C:$C,TRA_Mapping!$B:$B),TRA_Pollutants!$B:$B,TRA_Pollutants!U:U)*_xlfn.XLOOKUP(_xlfn.XLOOKUP(LEFT(T245,LEN(T245)-2),TRA_Mapping!$C:$C,TRA_Mapping!$B:$B),TRA_Pollutants!$B:$B,TRA_Pollutants!$E:$E),0)</f>
        <v>9.755777997253445E-3</v>
      </c>
      <c r="AC245" t="s">
        <v>1922</v>
      </c>
      <c r="AD245">
        <f>'TRA TECH'!$Q$1</f>
        <v>2020</v>
      </c>
      <c r="AE245" t="str">
        <f t="shared" si="28"/>
        <v>TRASAF</v>
      </c>
      <c r="AF245" t="str">
        <f>'TRA TECH'!$J309</f>
        <v>TRAOTHAIRTURBWD20</v>
      </c>
      <c r="AG245" t="str">
        <f>'TRA TECH'!$H309</f>
        <v>TRASAF</v>
      </c>
      <c r="AI245" t="str">
        <f t="shared" si="29"/>
        <v>TRAPM25</v>
      </c>
      <c r="AJ245" s="313">
        <f>_xlfn.XLOOKUP(_xlfn.XLOOKUP(LEFT(AF245,LEN(AF245)-2),TRA_Mapping!$C:$C,TRA_Mapping!$B:$B),TRA_Pollutants!$B:$B,TRA_Pollutants!AD:AD)*_xlfn.XLOOKUP(_xlfn.XLOOKUP(LEFT(AF245,LEN(AF245)-2),TRA_Mapping!$C:$C,TRA_Mapping!$B:$B),TRA_Pollutants!$B:$B,TRA_Pollutants!$E:$E)</f>
        <v>1.806813091067883E-3</v>
      </c>
      <c r="AO245" t="s">
        <v>1922</v>
      </c>
      <c r="AP245">
        <f>'TRA TECH'!$Q$1</f>
        <v>2020</v>
      </c>
      <c r="AQ245" t="str">
        <f t="shared" si="30"/>
        <v>TRASAF</v>
      </c>
      <c r="AR245" t="str">
        <f>'TRA TECH'!$J309</f>
        <v>TRAOTHAIRTURBWD20</v>
      </c>
      <c r="AS245" t="str">
        <f>'TRA TECH'!$H309</f>
        <v>TRASAF</v>
      </c>
      <c r="AU245" t="str">
        <f t="shared" si="31"/>
        <v>TRAPM10</v>
      </c>
      <c r="AV245" s="313">
        <f>_xlfn.XLOOKUP(_xlfn.XLOOKUP(LEFT(AR245,LEN(AR245)-2),TRA_Mapping!$C:$C,TRA_Mapping!$B:$B),TRA_Pollutants!$B:$B,TRA_Pollutants!AM:AM)*_xlfn.XLOOKUP(_xlfn.XLOOKUP(LEFT(AR245,LEN(AR245)-2),TRA_Mapping!$C:$C,TRA_Mapping!$B:$B),TRA_Pollutants!$B:$B,TRA_Pollutants!$E:$E)</f>
        <v>4.270647050517642E-3</v>
      </c>
    </row>
    <row r="246" spans="5:48">
      <c r="E246" t="s">
        <v>1922</v>
      </c>
      <c r="F246">
        <f>'TRA TECH'!$Q$1</f>
        <v>2020</v>
      </c>
      <c r="G246" t="str">
        <f t="shared" si="24"/>
        <v>TRAATF</v>
      </c>
      <c r="H246" t="str">
        <f>'TRA TECH'!$J310</f>
        <v>TRAOTHAIRTURSAI20</v>
      </c>
      <c r="I246" t="str">
        <f>'TRA TECH'!$H310</f>
        <v>TRAATF</v>
      </c>
      <c r="K246" t="str">
        <f t="shared" si="25"/>
        <v>TRANOX</v>
      </c>
      <c r="L246" s="313">
        <f>_xlfn.IFNA(_xlfn.XLOOKUP(_xlfn.XLOOKUP(LEFT(H246,LEN(H246)-2),TRA_Mapping!$C:$C,TRA_Mapping!$B:$B),TRA_Pollutants!$B:$B,TRA_Pollutants!$L:$L)*_xlfn.XLOOKUP(_xlfn.XLOOKUP(LEFT(H246,LEN(H246)-2),TRA_Mapping!$C:$C,TRA_Mapping!$B:$B),TRA_Pollutants!$B:$B,TRA_Pollutants!$E:$E),0)</f>
        <v>2.9483060186312051E-2</v>
      </c>
      <c r="Q246" t="s">
        <v>1922</v>
      </c>
      <c r="R246">
        <f>'TRA TECH'!$Q$1</f>
        <v>2020</v>
      </c>
      <c r="S246" t="str">
        <f t="shared" si="26"/>
        <v>TRAATF</v>
      </c>
      <c r="T246" t="str">
        <f>'TRA TECH'!$J310</f>
        <v>TRAOTHAIRTURSAI20</v>
      </c>
      <c r="U246" t="str">
        <f>'TRA TECH'!$H310</f>
        <v>TRAATF</v>
      </c>
      <c r="W246" t="str">
        <f t="shared" si="27"/>
        <v>TRASO2</v>
      </c>
      <c r="X246" s="313">
        <f>_xlfn.IFNA(_xlfn.XLOOKUP(_xlfn.XLOOKUP(LEFT(T246,LEN(T246)-2),TRA_Mapping!$C:$C,TRA_Mapping!$B:$B),TRA_Pollutants!$B:$B,TRA_Pollutants!U:U)*_xlfn.XLOOKUP(_xlfn.XLOOKUP(LEFT(T246,LEN(T246)-2),TRA_Mapping!$C:$C,TRA_Mapping!$B:$B),TRA_Pollutants!$B:$B,TRA_Pollutants!$E:$E),0)</f>
        <v>9.755777997253445E-3</v>
      </c>
      <c r="AC246" t="s">
        <v>1922</v>
      </c>
      <c r="AD246">
        <f>'TRA TECH'!$Q$1</f>
        <v>2020</v>
      </c>
      <c r="AE246" t="str">
        <f t="shared" si="28"/>
        <v>TRAATF</v>
      </c>
      <c r="AF246" t="str">
        <f>'TRA TECH'!$J310</f>
        <v>TRAOTHAIRTURSAI20</v>
      </c>
      <c r="AG246" t="str">
        <f>'TRA TECH'!$H310</f>
        <v>TRAATF</v>
      </c>
      <c r="AI246" t="str">
        <f t="shared" si="29"/>
        <v>TRAPM25</v>
      </c>
      <c r="AJ246" s="313">
        <f>_xlfn.XLOOKUP(_xlfn.XLOOKUP(LEFT(AF246,LEN(AF246)-2),TRA_Mapping!$C:$C,TRA_Mapping!$B:$B),TRA_Pollutants!$B:$B,TRA_Pollutants!AD:AD)*_xlfn.XLOOKUP(_xlfn.XLOOKUP(LEFT(AF246,LEN(AF246)-2),TRA_Mapping!$C:$C,TRA_Mapping!$B:$B),TRA_Pollutants!$B:$B,TRA_Pollutants!$E:$E)</f>
        <v>1.806813091067883E-3</v>
      </c>
      <c r="AO246" t="s">
        <v>1922</v>
      </c>
      <c r="AP246">
        <f>'TRA TECH'!$Q$1</f>
        <v>2020</v>
      </c>
      <c r="AQ246" t="str">
        <f t="shared" si="30"/>
        <v>TRAATF</v>
      </c>
      <c r="AR246" t="str">
        <f>'TRA TECH'!$J310</f>
        <v>TRAOTHAIRTURSAI20</v>
      </c>
      <c r="AS246" t="str">
        <f>'TRA TECH'!$H310</f>
        <v>TRAATF</v>
      </c>
      <c r="AU246" t="str">
        <f t="shared" si="31"/>
        <v>TRAPM10</v>
      </c>
      <c r="AV246" s="313">
        <f>_xlfn.XLOOKUP(_xlfn.XLOOKUP(LEFT(AR246,LEN(AR246)-2),TRA_Mapping!$C:$C,TRA_Mapping!$B:$B),TRA_Pollutants!$B:$B,TRA_Pollutants!AM:AM)*_xlfn.XLOOKUP(_xlfn.XLOOKUP(LEFT(AR246,LEN(AR246)-2),TRA_Mapping!$C:$C,TRA_Mapping!$B:$B),TRA_Pollutants!$B:$B,TRA_Pollutants!$E:$E)</f>
        <v>4.270647050517642E-3</v>
      </c>
    </row>
    <row r="247" spans="5:48">
      <c r="E247" t="s">
        <v>1922</v>
      </c>
      <c r="F247">
        <f>'TRA TECH'!$Q$1</f>
        <v>2020</v>
      </c>
      <c r="G247" t="str">
        <f t="shared" si="24"/>
        <v>TRASAF</v>
      </c>
      <c r="H247" t="str">
        <f>'TRA TECH'!$J311</f>
        <v>TRAOTHAIRTURSAI20</v>
      </c>
      <c r="I247" t="str">
        <f>'TRA TECH'!$H311</f>
        <v>TRASAF</v>
      </c>
      <c r="K247" t="str">
        <f t="shared" si="25"/>
        <v>TRANOX</v>
      </c>
      <c r="L247" s="313">
        <f>_xlfn.IFNA(_xlfn.XLOOKUP(_xlfn.XLOOKUP(LEFT(H247,LEN(H247)-2),TRA_Mapping!$C:$C,TRA_Mapping!$B:$B),TRA_Pollutants!$B:$B,TRA_Pollutants!$L:$L)*_xlfn.XLOOKUP(_xlfn.XLOOKUP(LEFT(H247,LEN(H247)-2),TRA_Mapping!$C:$C,TRA_Mapping!$B:$B),TRA_Pollutants!$B:$B,TRA_Pollutants!$E:$E),0)</f>
        <v>2.9483060186312051E-2</v>
      </c>
      <c r="Q247" t="s">
        <v>1922</v>
      </c>
      <c r="R247">
        <f>'TRA TECH'!$Q$1</f>
        <v>2020</v>
      </c>
      <c r="S247" t="str">
        <f t="shared" si="26"/>
        <v>TRASAF</v>
      </c>
      <c r="T247" t="str">
        <f>'TRA TECH'!$J311</f>
        <v>TRAOTHAIRTURSAI20</v>
      </c>
      <c r="U247" t="str">
        <f>'TRA TECH'!$H311</f>
        <v>TRASAF</v>
      </c>
      <c r="W247" t="str">
        <f t="shared" si="27"/>
        <v>TRASO2</v>
      </c>
      <c r="X247" s="313">
        <f>_xlfn.IFNA(_xlfn.XLOOKUP(_xlfn.XLOOKUP(LEFT(T247,LEN(T247)-2),TRA_Mapping!$C:$C,TRA_Mapping!$B:$B),TRA_Pollutants!$B:$B,TRA_Pollutants!U:U)*_xlfn.XLOOKUP(_xlfn.XLOOKUP(LEFT(T247,LEN(T247)-2),TRA_Mapping!$C:$C,TRA_Mapping!$B:$B),TRA_Pollutants!$B:$B,TRA_Pollutants!$E:$E),0)</f>
        <v>9.755777997253445E-3</v>
      </c>
      <c r="AC247" t="s">
        <v>1922</v>
      </c>
      <c r="AD247">
        <f>'TRA TECH'!$Q$1</f>
        <v>2020</v>
      </c>
      <c r="AE247" t="str">
        <f t="shared" si="28"/>
        <v>TRASAF</v>
      </c>
      <c r="AF247" t="str">
        <f>'TRA TECH'!$J311</f>
        <v>TRAOTHAIRTURSAI20</v>
      </c>
      <c r="AG247" t="str">
        <f>'TRA TECH'!$H311</f>
        <v>TRASAF</v>
      </c>
      <c r="AI247" t="str">
        <f t="shared" si="29"/>
        <v>TRAPM25</v>
      </c>
      <c r="AJ247" s="313">
        <f>_xlfn.XLOOKUP(_xlfn.XLOOKUP(LEFT(AF247,LEN(AF247)-2),TRA_Mapping!$C:$C,TRA_Mapping!$B:$B),TRA_Pollutants!$B:$B,TRA_Pollutants!AD:AD)*_xlfn.XLOOKUP(_xlfn.XLOOKUP(LEFT(AF247,LEN(AF247)-2),TRA_Mapping!$C:$C,TRA_Mapping!$B:$B),TRA_Pollutants!$B:$B,TRA_Pollutants!$E:$E)</f>
        <v>1.806813091067883E-3</v>
      </c>
      <c r="AO247" t="s">
        <v>1922</v>
      </c>
      <c r="AP247">
        <f>'TRA TECH'!$Q$1</f>
        <v>2020</v>
      </c>
      <c r="AQ247" t="str">
        <f t="shared" si="30"/>
        <v>TRASAF</v>
      </c>
      <c r="AR247" t="str">
        <f>'TRA TECH'!$J311</f>
        <v>TRAOTHAIRTURSAI20</v>
      </c>
      <c r="AS247" t="str">
        <f>'TRA TECH'!$H311</f>
        <v>TRASAF</v>
      </c>
      <c r="AU247" t="str">
        <f t="shared" si="31"/>
        <v>TRAPM10</v>
      </c>
      <c r="AV247" s="313">
        <f>_xlfn.XLOOKUP(_xlfn.XLOOKUP(LEFT(AR247,LEN(AR247)-2),TRA_Mapping!$C:$C,TRA_Mapping!$B:$B),TRA_Pollutants!$B:$B,TRA_Pollutants!AM:AM)*_xlfn.XLOOKUP(_xlfn.XLOOKUP(LEFT(AR247,LEN(AR247)-2),TRA_Mapping!$C:$C,TRA_Mapping!$B:$B),TRA_Pollutants!$B:$B,TRA_Pollutants!$E:$E)</f>
        <v>4.270647050517642E-3</v>
      </c>
    </row>
    <row r="248" spans="5:48">
      <c r="E248" t="s">
        <v>1922</v>
      </c>
      <c r="F248">
        <f>'TRA TECH'!$Q$1</f>
        <v>2020</v>
      </c>
      <c r="G248" t="str">
        <f t="shared" si="24"/>
        <v>TRAATF</v>
      </c>
      <c r="H248" t="str">
        <f>'TRA TECH'!$J312</f>
        <v>TRAOTHAIRTURHBR20</v>
      </c>
      <c r="I248" t="str">
        <f>'TRA TECH'!$H312</f>
        <v>TRAATF</v>
      </c>
      <c r="K248" t="str">
        <f t="shared" si="25"/>
        <v>TRANOX</v>
      </c>
      <c r="L248" s="313">
        <f>_xlfn.IFNA(_xlfn.XLOOKUP(_xlfn.XLOOKUP(LEFT(H248,LEN(H248)-2),TRA_Mapping!$C:$C,TRA_Mapping!$B:$B),TRA_Pollutants!$B:$B,TRA_Pollutants!$L:$L)*_xlfn.XLOOKUP(_xlfn.XLOOKUP(LEFT(H248,LEN(H248)-2),TRA_Mapping!$C:$C,TRA_Mapping!$B:$B),TRA_Pollutants!$B:$B,TRA_Pollutants!$E:$E),0)</f>
        <v>2.9483060186312051E-2</v>
      </c>
      <c r="Q248" t="s">
        <v>1922</v>
      </c>
      <c r="R248">
        <f>'TRA TECH'!$Q$1</f>
        <v>2020</v>
      </c>
      <c r="S248" t="str">
        <f t="shared" si="26"/>
        <v>TRAATF</v>
      </c>
      <c r="T248" t="str">
        <f>'TRA TECH'!$J312</f>
        <v>TRAOTHAIRTURHBR20</v>
      </c>
      <c r="U248" t="str">
        <f>'TRA TECH'!$H312</f>
        <v>TRAATF</v>
      </c>
      <c r="W248" t="str">
        <f t="shared" si="27"/>
        <v>TRASO2</v>
      </c>
      <c r="X248" s="313">
        <f>_xlfn.IFNA(_xlfn.XLOOKUP(_xlfn.XLOOKUP(LEFT(T248,LEN(T248)-2),TRA_Mapping!$C:$C,TRA_Mapping!$B:$B),TRA_Pollutants!$B:$B,TRA_Pollutants!U:U)*_xlfn.XLOOKUP(_xlfn.XLOOKUP(LEFT(T248,LEN(T248)-2),TRA_Mapping!$C:$C,TRA_Mapping!$B:$B),TRA_Pollutants!$B:$B,TRA_Pollutants!$E:$E),0)</f>
        <v>9.755777997253445E-3</v>
      </c>
      <c r="AC248" t="s">
        <v>1922</v>
      </c>
      <c r="AD248">
        <f>'TRA TECH'!$Q$1</f>
        <v>2020</v>
      </c>
      <c r="AE248" t="str">
        <f t="shared" si="28"/>
        <v>TRAATF</v>
      </c>
      <c r="AF248" t="str">
        <f>'TRA TECH'!$J312</f>
        <v>TRAOTHAIRTURHBR20</v>
      </c>
      <c r="AG248" t="str">
        <f>'TRA TECH'!$H312</f>
        <v>TRAATF</v>
      </c>
      <c r="AI248" t="str">
        <f t="shared" si="29"/>
        <v>TRAPM25</v>
      </c>
      <c r="AJ248" s="313">
        <f>_xlfn.XLOOKUP(_xlfn.XLOOKUP(LEFT(AF248,LEN(AF248)-2),TRA_Mapping!$C:$C,TRA_Mapping!$B:$B),TRA_Pollutants!$B:$B,TRA_Pollutants!AD:AD)*_xlfn.XLOOKUP(_xlfn.XLOOKUP(LEFT(AF248,LEN(AF248)-2),TRA_Mapping!$C:$C,TRA_Mapping!$B:$B),TRA_Pollutants!$B:$B,TRA_Pollutants!$E:$E)</f>
        <v>1.806813091067883E-3</v>
      </c>
      <c r="AO248" t="s">
        <v>1922</v>
      </c>
      <c r="AP248">
        <f>'TRA TECH'!$Q$1</f>
        <v>2020</v>
      </c>
      <c r="AQ248" t="str">
        <f t="shared" si="30"/>
        <v>TRAATF</v>
      </c>
      <c r="AR248" t="str">
        <f>'TRA TECH'!$J312</f>
        <v>TRAOTHAIRTURHBR20</v>
      </c>
      <c r="AS248" t="str">
        <f>'TRA TECH'!$H312</f>
        <v>TRAATF</v>
      </c>
      <c r="AU248" t="str">
        <f t="shared" si="31"/>
        <v>TRAPM10</v>
      </c>
      <c r="AV248" s="313">
        <f>_xlfn.XLOOKUP(_xlfn.XLOOKUP(LEFT(AR248,LEN(AR248)-2),TRA_Mapping!$C:$C,TRA_Mapping!$B:$B),TRA_Pollutants!$B:$B,TRA_Pollutants!AM:AM)*_xlfn.XLOOKUP(_xlfn.XLOOKUP(LEFT(AR248,LEN(AR248)-2),TRA_Mapping!$C:$C,TRA_Mapping!$B:$B),TRA_Pollutants!$B:$B,TRA_Pollutants!$E:$E)</f>
        <v>4.270647050517642E-3</v>
      </c>
    </row>
    <row r="249" spans="5:48">
      <c r="E249" t="s">
        <v>1922</v>
      </c>
      <c r="F249">
        <f>'TRA TECH'!$Q$1</f>
        <v>2020</v>
      </c>
      <c r="G249" t="str">
        <f t="shared" si="24"/>
        <v>TRASAF</v>
      </c>
      <c r="H249" t="str">
        <f>'TRA TECH'!$J313</f>
        <v>TRAOTHAIRTURHBR20</v>
      </c>
      <c r="I249" t="str">
        <f>'TRA TECH'!$H313</f>
        <v>TRASAF</v>
      </c>
      <c r="K249" t="str">
        <f t="shared" si="25"/>
        <v>TRANOX</v>
      </c>
      <c r="L249" s="313">
        <f>_xlfn.IFNA(_xlfn.XLOOKUP(_xlfn.XLOOKUP(LEFT(H249,LEN(H249)-2),TRA_Mapping!$C:$C,TRA_Mapping!$B:$B),TRA_Pollutants!$B:$B,TRA_Pollutants!$L:$L)*_xlfn.XLOOKUP(_xlfn.XLOOKUP(LEFT(H249,LEN(H249)-2),TRA_Mapping!$C:$C,TRA_Mapping!$B:$B),TRA_Pollutants!$B:$B,TRA_Pollutants!$E:$E),0)</f>
        <v>2.9483060186312051E-2</v>
      </c>
      <c r="Q249" t="s">
        <v>1922</v>
      </c>
      <c r="R249">
        <f>'TRA TECH'!$Q$1</f>
        <v>2020</v>
      </c>
      <c r="S249" t="str">
        <f t="shared" si="26"/>
        <v>TRASAF</v>
      </c>
      <c r="T249" t="str">
        <f>'TRA TECH'!$J313</f>
        <v>TRAOTHAIRTURHBR20</v>
      </c>
      <c r="U249" t="str">
        <f>'TRA TECH'!$H313</f>
        <v>TRASAF</v>
      </c>
      <c r="W249" t="str">
        <f t="shared" si="27"/>
        <v>TRASO2</v>
      </c>
      <c r="X249" s="313">
        <f>_xlfn.IFNA(_xlfn.XLOOKUP(_xlfn.XLOOKUP(LEFT(T249,LEN(T249)-2),TRA_Mapping!$C:$C,TRA_Mapping!$B:$B),TRA_Pollutants!$B:$B,TRA_Pollutants!U:U)*_xlfn.XLOOKUP(_xlfn.XLOOKUP(LEFT(T249,LEN(T249)-2),TRA_Mapping!$C:$C,TRA_Mapping!$B:$B),TRA_Pollutants!$B:$B,TRA_Pollutants!$E:$E),0)</f>
        <v>9.755777997253445E-3</v>
      </c>
      <c r="AC249" t="s">
        <v>1922</v>
      </c>
      <c r="AD249">
        <f>'TRA TECH'!$Q$1</f>
        <v>2020</v>
      </c>
      <c r="AE249" t="str">
        <f t="shared" si="28"/>
        <v>TRASAF</v>
      </c>
      <c r="AF249" t="str">
        <f>'TRA TECH'!$J313</f>
        <v>TRAOTHAIRTURHBR20</v>
      </c>
      <c r="AG249" t="str">
        <f>'TRA TECH'!$H313</f>
        <v>TRASAF</v>
      </c>
      <c r="AI249" t="str">
        <f t="shared" si="29"/>
        <v>TRAPM25</v>
      </c>
      <c r="AJ249" s="313">
        <f>_xlfn.XLOOKUP(_xlfn.XLOOKUP(LEFT(AF249,LEN(AF249)-2),TRA_Mapping!$C:$C,TRA_Mapping!$B:$B),TRA_Pollutants!$B:$B,TRA_Pollutants!AD:AD)*_xlfn.XLOOKUP(_xlfn.XLOOKUP(LEFT(AF249,LEN(AF249)-2),TRA_Mapping!$C:$C,TRA_Mapping!$B:$B),TRA_Pollutants!$B:$B,TRA_Pollutants!$E:$E)</f>
        <v>1.806813091067883E-3</v>
      </c>
      <c r="AO249" t="s">
        <v>1922</v>
      </c>
      <c r="AP249">
        <f>'TRA TECH'!$Q$1</f>
        <v>2020</v>
      </c>
      <c r="AQ249" t="str">
        <f t="shared" si="30"/>
        <v>TRASAF</v>
      </c>
      <c r="AR249" t="str">
        <f>'TRA TECH'!$J313</f>
        <v>TRAOTHAIRTURHBR20</v>
      </c>
      <c r="AS249" t="str">
        <f>'TRA TECH'!$H313</f>
        <v>TRASAF</v>
      </c>
      <c r="AU249" t="str">
        <f t="shared" si="31"/>
        <v>TRAPM10</v>
      </c>
      <c r="AV249" s="313">
        <f>_xlfn.XLOOKUP(_xlfn.XLOOKUP(LEFT(AR249,LEN(AR249)-2),TRA_Mapping!$C:$C,TRA_Mapping!$B:$B),TRA_Pollutants!$B:$B,TRA_Pollutants!AM:AM)*_xlfn.XLOOKUP(_xlfn.XLOOKUP(LEFT(AR249,LEN(AR249)-2),TRA_Mapping!$C:$C,TRA_Mapping!$B:$B),TRA_Pollutants!$B:$B,TRA_Pollutants!$E:$E)</f>
        <v>4.270647050517642E-3</v>
      </c>
    </row>
    <row r="250" spans="5:48">
      <c r="E250" t="s">
        <v>1922</v>
      </c>
      <c r="F250">
        <f>'TRA TECH'!$Q$1</f>
        <v>2020</v>
      </c>
      <c r="G250" t="str">
        <f t="shared" si="24"/>
        <v>TRAATF</v>
      </c>
      <c r="H250" t="str">
        <f>'TRA TECH'!$J314</f>
        <v>TRAOTHAIRTURGJE20</v>
      </c>
      <c r="I250" t="str">
        <f>'TRA TECH'!$H314</f>
        <v>TRAATF</v>
      </c>
      <c r="K250" t="str">
        <f t="shared" si="25"/>
        <v>TRANOX</v>
      </c>
      <c r="L250" s="313">
        <f>_xlfn.IFNA(_xlfn.XLOOKUP(_xlfn.XLOOKUP(LEFT(H250,LEN(H250)-2),TRA_Mapping!$C:$C,TRA_Mapping!$B:$B),TRA_Pollutants!$B:$B,TRA_Pollutants!$L:$L)*_xlfn.XLOOKUP(_xlfn.XLOOKUP(LEFT(H250,LEN(H250)-2),TRA_Mapping!$C:$C,TRA_Mapping!$B:$B),TRA_Pollutants!$B:$B,TRA_Pollutants!$E:$E),0)</f>
        <v>2.9483060186312051E-2</v>
      </c>
      <c r="Q250" t="s">
        <v>1922</v>
      </c>
      <c r="R250">
        <f>'TRA TECH'!$Q$1</f>
        <v>2020</v>
      </c>
      <c r="S250" t="str">
        <f t="shared" si="26"/>
        <v>TRAATF</v>
      </c>
      <c r="T250" t="str">
        <f>'TRA TECH'!$J314</f>
        <v>TRAOTHAIRTURGJE20</v>
      </c>
      <c r="U250" t="str">
        <f>'TRA TECH'!$H314</f>
        <v>TRAATF</v>
      </c>
      <c r="W250" t="str">
        <f t="shared" si="27"/>
        <v>TRASO2</v>
      </c>
      <c r="X250" s="313">
        <f>_xlfn.IFNA(_xlfn.XLOOKUP(_xlfn.XLOOKUP(LEFT(T250,LEN(T250)-2),TRA_Mapping!$C:$C,TRA_Mapping!$B:$B),TRA_Pollutants!$B:$B,TRA_Pollutants!U:U)*_xlfn.XLOOKUP(_xlfn.XLOOKUP(LEFT(T250,LEN(T250)-2),TRA_Mapping!$C:$C,TRA_Mapping!$B:$B),TRA_Pollutants!$B:$B,TRA_Pollutants!$E:$E),0)</f>
        <v>9.755777997253445E-3</v>
      </c>
      <c r="AC250" t="s">
        <v>1922</v>
      </c>
      <c r="AD250">
        <f>'TRA TECH'!$Q$1</f>
        <v>2020</v>
      </c>
      <c r="AE250" t="str">
        <f t="shared" si="28"/>
        <v>TRAATF</v>
      </c>
      <c r="AF250" t="str">
        <f>'TRA TECH'!$J314</f>
        <v>TRAOTHAIRTURGJE20</v>
      </c>
      <c r="AG250" t="str">
        <f>'TRA TECH'!$H314</f>
        <v>TRAATF</v>
      </c>
      <c r="AI250" t="str">
        <f t="shared" si="29"/>
        <v>TRAPM25</v>
      </c>
      <c r="AJ250" s="313">
        <f>_xlfn.XLOOKUP(_xlfn.XLOOKUP(LEFT(AF250,LEN(AF250)-2),TRA_Mapping!$C:$C,TRA_Mapping!$B:$B),TRA_Pollutants!$B:$B,TRA_Pollutants!AD:AD)*_xlfn.XLOOKUP(_xlfn.XLOOKUP(LEFT(AF250,LEN(AF250)-2),TRA_Mapping!$C:$C,TRA_Mapping!$B:$B),TRA_Pollutants!$B:$B,TRA_Pollutants!$E:$E)</f>
        <v>1.806813091067883E-3</v>
      </c>
      <c r="AO250" t="s">
        <v>1922</v>
      </c>
      <c r="AP250">
        <f>'TRA TECH'!$Q$1</f>
        <v>2020</v>
      </c>
      <c r="AQ250" t="str">
        <f t="shared" si="30"/>
        <v>TRAATF</v>
      </c>
      <c r="AR250" t="str">
        <f>'TRA TECH'!$J314</f>
        <v>TRAOTHAIRTURGJE20</v>
      </c>
      <c r="AS250" t="str">
        <f>'TRA TECH'!$H314</f>
        <v>TRAATF</v>
      </c>
      <c r="AU250" t="str">
        <f t="shared" si="31"/>
        <v>TRAPM10</v>
      </c>
      <c r="AV250" s="313">
        <f>_xlfn.XLOOKUP(_xlfn.XLOOKUP(LEFT(AR250,LEN(AR250)-2),TRA_Mapping!$C:$C,TRA_Mapping!$B:$B),TRA_Pollutants!$B:$B,TRA_Pollutants!AM:AM)*_xlfn.XLOOKUP(_xlfn.XLOOKUP(LEFT(AR250,LEN(AR250)-2),TRA_Mapping!$C:$C,TRA_Mapping!$B:$B),TRA_Pollutants!$B:$B,TRA_Pollutants!$E:$E)</f>
        <v>4.270647050517642E-3</v>
      </c>
    </row>
    <row r="251" spans="5:48">
      <c r="E251" t="s">
        <v>1922</v>
      </c>
      <c r="F251">
        <f>'TRA TECH'!$Q$1</f>
        <v>2020</v>
      </c>
      <c r="G251" t="str">
        <f t="shared" si="24"/>
        <v>TRASAF</v>
      </c>
      <c r="H251" t="str">
        <f>'TRA TECH'!$J315</f>
        <v>TRAOTHAIRTURGJE20</v>
      </c>
      <c r="I251" t="str">
        <f>'TRA TECH'!$H315</f>
        <v>TRASAF</v>
      </c>
      <c r="K251" t="str">
        <f t="shared" si="25"/>
        <v>TRANOX</v>
      </c>
      <c r="L251" s="313">
        <f>_xlfn.IFNA(_xlfn.XLOOKUP(_xlfn.XLOOKUP(LEFT(H251,LEN(H251)-2),TRA_Mapping!$C:$C,TRA_Mapping!$B:$B),TRA_Pollutants!$B:$B,TRA_Pollutants!$L:$L)*_xlfn.XLOOKUP(_xlfn.XLOOKUP(LEFT(H251,LEN(H251)-2),TRA_Mapping!$C:$C,TRA_Mapping!$B:$B),TRA_Pollutants!$B:$B,TRA_Pollutants!$E:$E),0)</f>
        <v>2.9483060186312051E-2</v>
      </c>
      <c r="Q251" t="s">
        <v>1922</v>
      </c>
      <c r="R251">
        <f>'TRA TECH'!$Q$1</f>
        <v>2020</v>
      </c>
      <c r="S251" t="str">
        <f t="shared" si="26"/>
        <v>TRASAF</v>
      </c>
      <c r="T251" t="str">
        <f>'TRA TECH'!$J315</f>
        <v>TRAOTHAIRTURGJE20</v>
      </c>
      <c r="U251" t="str">
        <f>'TRA TECH'!$H315</f>
        <v>TRASAF</v>
      </c>
      <c r="W251" t="str">
        <f t="shared" si="27"/>
        <v>TRASO2</v>
      </c>
      <c r="X251" s="313">
        <f>_xlfn.IFNA(_xlfn.XLOOKUP(_xlfn.XLOOKUP(LEFT(T251,LEN(T251)-2),TRA_Mapping!$C:$C,TRA_Mapping!$B:$B),TRA_Pollutants!$B:$B,TRA_Pollutants!U:U)*_xlfn.XLOOKUP(_xlfn.XLOOKUP(LEFT(T251,LEN(T251)-2),TRA_Mapping!$C:$C,TRA_Mapping!$B:$B),TRA_Pollutants!$B:$B,TRA_Pollutants!$E:$E),0)</f>
        <v>9.755777997253445E-3</v>
      </c>
      <c r="AC251" t="s">
        <v>1922</v>
      </c>
      <c r="AD251">
        <f>'TRA TECH'!$Q$1</f>
        <v>2020</v>
      </c>
      <c r="AE251" t="str">
        <f t="shared" si="28"/>
        <v>TRASAF</v>
      </c>
      <c r="AF251" t="str">
        <f>'TRA TECH'!$J315</f>
        <v>TRAOTHAIRTURGJE20</v>
      </c>
      <c r="AG251" t="str">
        <f>'TRA TECH'!$H315</f>
        <v>TRASAF</v>
      </c>
      <c r="AI251" t="str">
        <f t="shared" si="29"/>
        <v>TRAPM25</v>
      </c>
      <c r="AJ251" s="313">
        <f>_xlfn.XLOOKUP(_xlfn.XLOOKUP(LEFT(AF251,LEN(AF251)-2),TRA_Mapping!$C:$C,TRA_Mapping!$B:$B),TRA_Pollutants!$B:$B,TRA_Pollutants!AD:AD)*_xlfn.XLOOKUP(_xlfn.XLOOKUP(LEFT(AF251,LEN(AF251)-2),TRA_Mapping!$C:$C,TRA_Mapping!$B:$B),TRA_Pollutants!$B:$B,TRA_Pollutants!$E:$E)</f>
        <v>1.806813091067883E-3</v>
      </c>
      <c r="AO251" t="s">
        <v>1922</v>
      </c>
      <c r="AP251">
        <f>'TRA TECH'!$Q$1</f>
        <v>2020</v>
      </c>
      <c r="AQ251" t="str">
        <f t="shared" si="30"/>
        <v>TRASAF</v>
      </c>
      <c r="AR251" t="str">
        <f>'TRA TECH'!$J315</f>
        <v>TRAOTHAIRTURGJE20</v>
      </c>
      <c r="AS251" t="str">
        <f>'TRA TECH'!$H315</f>
        <v>TRASAF</v>
      </c>
      <c r="AU251" t="str">
        <f t="shared" si="31"/>
        <v>TRAPM10</v>
      </c>
      <c r="AV251" s="313">
        <f>_xlfn.XLOOKUP(_xlfn.XLOOKUP(LEFT(AR251,LEN(AR251)-2),TRA_Mapping!$C:$C,TRA_Mapping!$B:$B),TRA_Pollutants!$B:$B,TRA_Pollutants!AM:AM)*_xlfn.XLOOKUP(_xlfn.XLOOKUP(LEFT(AR251,LEN(AR251)-2),TRA_Mapping!$C:$C,TRA_Mapping!$B:$B),TRA_Pollutants!$B:$B,TRA_Pollutants!$E:$E)</f>
        <v>4.270647050517642E-3</v>
      </c>
    </row>
    <row r="252" spans="5:48">
      <c r="E252" t="s">
        <v>1922</v>
      </c>
      <c r="F252">
        <f>'TRA TECH'!$Q$1</f>
        <v>2020</v>
      </c>
      <c r="G252" t="str">
        <f t="shared" si="24"/>
        <v>TRAATF</v>
      </c>
      <c r="H252" t="str">
        <f>'TRA TECH'!$J316</f>
        <v>TRAOTHAIRTURORE20</v>
      </c>
      <c r="I252" t="str">
        <f>'TRA TECH'!$H316</f>
        <v>TRAATF</v>
      </c>
      <c r="K252" t="str">
        <f t="shared" si="25"/>
        <v>TRANOX</v>
      </c>
      <c r="L252" s="313">
        <f>_xlfn.IFNA(_xlfn.XLOOKUP(_xlfn.XLOOKUP(LEFT(H252,LEN(H252)-2),TRA_Mapping!$C:$C,TRA_Mapping!$B:$B),TRA_Pollutants!$B:$B,TRA_Pollutants!$L:$L)*_xlfn.XLOOKUP(_xlfn.XLOOKUP(LEFT(H252,LEN(H252)-2),TRA_Mapping!$C:$C,TRA_Mapping!$B:$B),TRA_Pollutants!$B:$B,TRA_Pollutants!$E:$E),0)</f>
        <v>2.9483060186312051E-2</v>
      </c>
      <c r="Q252" t="s">
        <v>1922</v>
      </c>
      <c r="R252">
        <f>'TRA TECH'!$Q$1</f>
        <v>2020</v>
      </c>
      <c r="S252" t="str">
        <f t="shared" si="26"/>
        <v>TRAATF</v>
      </c>
      <c r="T252" t="str">
        <f>'TRA TECH'!$J316</f>
        <v>TRAOTHAIRTURORE20</v>
      </c>
      <c r="U252" t="str">
        <f>'TRA TECH'!$H316</f>
        <v>TRAATF</v>
      </c>
      <c r="W252" t="str">
        <f t="shared" si="27"/>
        <v>TRASO2</v>
      </c>
      <c r="X252" s="313">
        <f>_xlfn.IFNA(_xlfn.XLOOKUP(_xlfn.XLOOKUP(LEFT(T252,LEN(T252)-2),TRA_Mapping!$C:$C,TRA_Mapping!$B:$B),TRA_Pollutants!$B:$B,TRA_Pollutants!U:U)*_xlfn.XLOOKUP(_xlfn.XLOOKUP(LEFT(T252,LEN(T252)-2),TRA_Mapping!$C:$C,TRA_Mapping!$B:$B),TRA_Pollutants!$B:$B,TRA_Pollutants!$E:$E),0)</f>
        <v>9.755777997253445E-3</v>
      </c>
      <c r="AC252" t="s">
        <v>1922</v>
      </c>
      <c r="AD252">
        <f>'TRA TECH'!$Q$1</f>
        <v>2020</v>
      </c>
      <c r="AE252" t="str">
        <f t="shared" si="28"/>
        <v>TRAATF</v>
      </c>
      <c r="AF252" t="str">
        <f>'TRA TECH'!$J316</f>
        <v>TRAOTHAIRTURORE20</v>
      </c>
      <c r="AG252" t="str">
        <f>'TRA TECH'!$H316</f>
        <v>TRAATF</v>
      </c>
      <c r="AI252" t="str">
        <f t="shared" si="29"/>
        <v>TRAPM25</v>
      </c>
      <c r="AJ252" s="313">
        <f>_xlfn.XLOOKUP(_xlfn.XLOOKUP(LEFT(AF252,LEN(AF252)-2),TRA_Mapping!$C:$C,TRA_Mapping!$B:$B),TRA_Pollutants!$B:$B,TRA_Pollutants!AD:AD)*_xlfn.XLOOKUP(_xlfn.XLOOKUP(LEFT(AF252,LEN(AF252)-2),TRA_Mapping!$C:$C,TRA_Mapping!$B:$B),TRA_Pollutants!$B:$B,TRA_Pollutants!$E:$E)</f>
        <v>1.806813091067883E-3</v>
      </c>
      <c r="AO252" t="s">
        <v>1922</v>
      </c>
      <c r="AP252">
        <f>'TRA TECH'!$Q$1</f>
        <v>2020</v>
      </c>
      <c r="AQ252" t="str">
        <f t="shared" si="30"/>
        <v>TRAATF</v>
      </c>
      <c r="AR252" t="str">
        <f>'TRA TECH'!$J316</f>
        <v>TRAOTHAIRTURORE20</v>
      </c>
      <c r="AS252" t="str">
        <f>'TRA TECH'!$H316</f>
        <v>TRAATF</v>
      </c>
      <c r="AU252" t="str">
        <f t="shared" si="31"/>
        <v>TRAPM10</v>
      </c>
      <c r="AV252" s="313">
        <f>_xlfn.XLOOKUP(_xlfn.XLOOKUP(LEFT(AR252,LEN(AR252)-2),TRA_Mapping!$C:$C,TRA_Mapping!$B:$B),TRA_Pollutants!$B:$B,TRA_Pollutants!AM:AM)*_xlfn.XLOOKUP(_xlfn.XLOOKUP(LEFT(AR252,LEN(AR252)-2),TRA_Mapping!$C:$C,TRA_Mapping!$B:$B),TRA_Pollutants!$B:$B,TRA_Pollutants!$E:$E)</f>
        <v>4.270647050517642E-3</v>
      </c>
    </row>
    <row r="253" spans="5:48">
      <c r="E253" t="s">
        <v>1922</v>
      </c>
      <c r="F253">
        <f>'TRA TECH'!$Q$1</f>
        <v>2020</v>
      </c>
      <c r="G253" t="str">
        <f t="shared" si="24"/>
        <v>TRASAF</v>
      </c>
      <c r="H253" t="str">
        <f>'TRA TECH'!$J317</f>
        <v>TRAOTHAIRTURORE20</v>
      </c>
      <c r="I253" t="str">
        <f>'TRA TECH'!$H317</f>
        <v>TRASAF</v>
      </c>
      <c r="K253" t="str">
        <f t="shared" si="25"/>
        <v>TRANOX</v>
      </c>
      <c r="L253" s="313">
        <f>_xlfn.IFNA(_xlfn.XLOOKUP(_xlfn.XLOOKUP(LEFT(H253,LEN(H253)-2),TRA_Mapping!$C:$C,TRA_Mapping!$B:$B),TRA_Pollutants!$B:$B,TRA_Pollutants!$L:$L)*_xlfn.XLOOKUP(_xlfn.XLOOKUP(LEFT(H253,LEN(H253)-2),TRA_Mapping!$C:$C,TRA_Mapping!$B:$B),TRA_Pollutants!$B:$B,TRA_Pollutants!$E:$E),0)</f>
        <v>2.9483060186312051E-2</v>
      </c>
      <c r="Q253" t="s">
        <v>1922</v>
      </c>
      <c r="R253">
        <f>'TRA TECH'!$Q$1</f>
        <v>2020</v>
      </c>
      <c r="S253" t="str">
        <f t="shared" si="26"/>
        <v>TRASAF</v>
      </c>
      <c r="T253" t="str">
        <f>'TRA TECH'!$J317</f>
        <v>TRAOTHAIRTURORE20</v>
      </c>
      <c r="U253" t="str">
        <f>'TRA TECH'!$H317</f>
        <v>TRASAF</v>
      </c>
      <c r="W253" t="str">
        <f t="shared" si="27"/>
        <v>TRASO2</v>
      </c>
      <c r="X253" s="313">
        <f>_xlfn.IFNA(_xlfn.XLOOKUP(_xlfn.XLOOKUP(LEFT(T253,LEN(T253)-2),TRA_Mapping!$C:$C,TRA_Mapping!$B:$B),TRA_Pollutants!$B:$B,TRA_Pollutants!U:U)*_xlfn.XLOOKUP(_xlfn.XLOOKUP(LEFT(T253,LEN(T253)-2),TRA_Mapping!$C:$C,TRA_Mapping!$B:$B),TRA_Pollutants!$B:$B,TRA_Pollutants!$E:$E),0)</f>
        <v>9.755777997253445E-3</v>
      </c>
      <c r="AC253" t="s">
        <v>1922</v>
      </c>
      <c r="AD253">
        <f>'TRA TECH'!$Q$1</f>
        <v>2020</v>
      </c>
      <c r="AE253" t="str">
        <f t="shared" si="28"/>
        <v>TRASAF</v>
      </c>
      <c r="AF253" t="str">
        <f>'TRA TECH'!$J317</f>
        <v>TRAOTHAIRTURORE20</v>
      </c>
      <c r="AG253" t="str">
        <f>'TRA TECH'!$H317</f>
        <v>TRASAF</v>
      </c>
      <c r="AI253" t="str">
        <f t="shared" si="29"/>
        <v>TRAPM25</v>
      </c>
      <c r="AJ253" s="313">
        <f>_xlfn.XLOOKUP(_xlfn.XLOOKUP(LEFT(AF253,LEN(AF253)-2),TRA_Mapping!$C:$C,TRA_Mapping!$B:$B),TRA_Pollutants!$B:$B,TRA_Pollutants!AD:AD)*_xlfn.XLOOKUP(_xlfn.XLOOKUP(LEFT(AF253,LEN(AF253)-2),TRA_Mapping!$C:$C,TRA_Mapping!$B:$B),TRA_Pollutants!$B:$B,TRA_Pollutants!$E:$E)</f>
        <v>1.806813091067883E-3</v>
      </c>
      <c r="AO253" t="s">
        <v>1922</v>
      </c>
      <c r="AP253">
        <f>'TRA TECH'!$Q$1</f>
        <v>2020</v>
      </c>
      <c r="AQ253" t="str">
        <f t="shared" si="30"/>
        <v>TRASAF</v>
      </c>
      <c r="AR253" t="str">
        <f>'TRA TECH'!$J317</f>
        <v>TRAOTHAIRTURORE20</v>
      </c>
      <c r="AS253" t="str">
        <f>'TRA TECH'!$H317</f>
        <v>TRASAF</v>
      </c>
      <c r="AU253" t="str">
        <f t="shared" si="31"/>
        <v>TRAPM10</v>
      </c>
      <c r="AV253" s="313">
        <f>_xlfn.XLOOKUP(_xlfn.XLOOKUP(LEFT(AR253,LEN(AR253)-2),TRA_Mapping!$C:$C,TRA_Mapping!$B:$B),TRA_Pollutants!$B:$B,TRA_Pollutants!AM:AM)*_xlfn.XLOOKUP(_xlfn.XLOOKUP(LEFT(AR253,LEN(AR253)-2),TRA_Mapping!$C:$C,TRA_Mapping!$B:$B),TRA_Pollutants!$B:$B,TRA_Pollutants!$E:$E)</f>
        <v>4.270647050517642E-3</v>
      </c>
    </row>
    <row r="254" spans="5:48">
      <c r="E254" t="s">
        <v>1922</v>
      </c>
      <c r="F254">
        <f>'TRA TECH'!$Q$1</f>
        <v>2020</v>
      </c>
      <c r="G254" t="str">
        <f t="shared" si="24"/>
        <v>TRAAGA</v>
      </c>
      <c r="H254" t="str">
        <f>'TRA TECH'!$J318</f>
        <v>TRAOTHAIRICEVAGA20</v>
      </c>
      <c r="I254" t="str">
        <f>'TRA TECH'!$H318</f>
        <v>TRAAGA</v>
      </c>
      <c r="K254" t="str">
        <f t="shared" si="25"/>
        <v>TRANOX</v>
      </c>
      <c r="L254" s="313">
        <f>_xlfn.IFNA(_xlfn.XLOOKUP(_xlfn.XLOOKUP(LEFT(H254,LEN(H254)-2),TRA_Mapping!$C:$C,TRA_Mapping!$B:$B),TRA_Pollutants!$B:$B,TRA_Pollutants!$L:$L)*_xlfn.XLOOKUP(_xlfn.XLOOKUP(LEFT(H254,LEN(H254)-2),TRA_Mapping!$C:$C,TRA_Mapping!$B:$B),TRA_Pollutants!$B:$B,TRA_Pollutants!$E:$E),0)</f>
        <v>2.9345963956445696E-2</v>
      </c>
      <c r="Q254" t="s">
        <v>1922</v>
      </c>
      <c r="R254">
        <f>'TRA TECH'!$Q$1</f>
        <v>2020</v>
      </c>
      <c r="S254" t="str">
        <f t="shared" si="26"/>
        <v>TRAAGA</v>
      </c>
      <c r="T254" t="str">
        <f>'TRA TECH'!$J318</f>
        <v>TRAOTHAIRICEVAGA20</v>
      </c>
      <c r="U254" t="str">
        <f>'TRA TECH'!$H318</f>
        <v>TRAAGA</v>
      </c>
      <c r="W254" t="str">
        <f t="shared" si="27"/>
        <v>TRASO2</v>
      </c>
      <c r="X254" s="313">
        <f>_xlfn.IFNA(_xlfn.XLOOKUP(_xlfn.XLOOKUP(LEFT(T254,LEN(T254)-2),TRA_Mapping!$C:$C,TRA_Mapping!$B:$B),TRA_Pollutants!$B:$B,TRA_Pollutants!U:U)*_xlfn.XLOOKUP(_xlfn.XLOOKUP(LEFT(T254,LEN(T254)-2),TRA_Mapping!$C:$C,TRA_Mapping!$B:$B),TRA_Pollutants!$B:$B,TRA_Pollutants!$E:$E),0)</f>
        <v>9.7104136295662145E-3</v>
      </c>
      <c r="AC254" t="s">
        <v>1922</v>
      </c>
      <c r="AD254">
        <f>'TRA TECH'!$Q$1</f>
        <v>2020</v>
      </c>
      <c r="AE254" t="str">
        <f t="shared" si="28"/>
        <v>TRAAGA</v>
      </c>
      <c r="AF254" t="str">
        <f>'TRA TECH'!$J318</f>
        <v>TRAOTHAIRICEVAGA20</v>
      </c>
      <c r="AG254" t="str">
        <f>'TRA TECH'!$H318</f>
        <v>TRAAGA</v>
      </c>
      <c r="AI254" t="str">
        <f t="shared" si="29"/>
        <v>TRAPM25</v>
      </c>
      <c r="AJ254" s="313">
        <f>_xlfn.XLOOKUP(_xlfn.XLOOKUP(LEFT(AF254,LEN(AF254)-2),TRA_Mapping!$C:$C,TRA_Mapping!$B:$B),TRA_Pollutants!$B:$B,TRA_Pollutants!AD:AD)*_xlfn.XLOOKUP(_xlfn.XLOOKUP(LEFT(AF254,LEN(AF254)-2),TRA_Mapping!$C:$C,TRA_Mapping!$B:$B),TRA_Pollutants!$B:$B,TRA_Pollutants!$E:$E)</f>
        <v>1.7984114101944173E-3</v>
      </c>
      <c r="AO254" t="s">
        <v>1922</v>
      </c>
      <c r="AP254">
        <f>'TRA TECH'!$Q$1</f>
        <v>2020</v>
      </c>
      <c r="AQ254" t="str">
        <f t="shared" si="30"/>
        <v>TRAAGA</v>
      </c>
      <c r="AR254" t="str">
        <f>'TRA TECH'!$J318</f>
        <v>TRAOTHAIRICEVAGA20</v>
      </c>
      <c r="AS254" t="str">
        <f>'TRA TECH'!$H318</f>
        <v>TRAAGA</v>
      </c>
      <c r="AU254" t="str">
        <f t="shared" si="31"/>
        <v>TRAPM10</v>
      </c>
      <c r="AV254" s="313">
        <f>_xlfn.XLOOKUP(_xlfn.XLOOKUP(LEFT(AR254,LEN(AR254)-2),TRA_Mapping!$C:$C,TRA_Mapping!$B:$B),TRA_Pollutants!$B:$B,TRA_Pollutants!AM:AM)*_xlfn.XLOOKUP(_xlfn.XLOOKUP(LEFT(AR254,LEN(AR254)-2),TRA_Mapping!$C:$C,TRA_Mapping!$B:$B),TRA_Pollutants!$B:$B,TRA_Pollutants!$E:$E)</f>
        <v>4.2507885417327343E-3</v>
      </c>
    </row>
    <row r="255" spans="5:48">
      <c r="E255" t="s">
        <v>1922</v>
      </c>
      <c r="F255">
        <f>'TRA TECH'!$Q$1</f>
        <v>2020</v>
      </c>
      <c r="G255" t="str">
        <f t="shared" si="24"/>
        <v>TRAAGA</v>
      </c>
      <c r="H255" t="str">
        <f>'TRA TECH'!$J319</f>
        <v>TRAOTHAIRICEIAGA20</v>
      </c>
      <c r="I255" t="str">
        <f>'TRA TECH'!$H319</f>
        <v>TRAAGA</v>
      </c>
      <c r="K255" t="str">
        <f t="shared" si="25"/>
        <v>TRANOX</v>
      </c>
      <c r="L255" s="313">
        <f>_xlfn.IFNA(_xlfn.XLOOKUP(_xlfn.XLOOKUP(LEFT(H255,LEN(H255)-2),TRA_Mapping!$C:$C,TRA_Mapping!$B:$B),TRA_Pollutants!$B:$B,TRA_Pollutants!$L:$L)*_xlfn.XLOOKUP(_xlfn.XLOOKUP(LEFT(H255,LEN(H255)-2),TRA_Mapping!$C:$C,TRA_Mapping!$B:$B),TRA_Pollutants!$B:$B,TRA_Pollutants!$E:$E),0)</f>
        <v>2.9483060186312051E-2</v>
      </c>
      <c r="Q255" t="s">
        <v>1922</v>
      </c>
      <c r="R255">
        <f>'TRA TECH'!$Q$1</f>
        <v>2020</v>
      </c>
      <c r="S255" t="str">
        <f t="shared" si="26"/>
        <v>TRAAGA</v>
      </c>
      <c r="T255" t="str">
        <f>'TRA TECH'!$J319</f>
        <v>TRAOTHAIRICEIAGA20</v>
      </c>
      <c r="U255" t="str">
        <f>'TRA TECH'!$H319</f>
        <v>TRAAGA</v>
      </c>
      <c r="W255" t="str">
        <f t="shared" si="27"/>
        <v>TRASO2</v>
      </c>
      <c r="X255" s="313">
        <f>_xlfn.IFNA(_xlfn.XLOOKUP(_xlfn.XLOOKUP(LEFT(T255,LEN(T255)-2),TRA_Mapping!$C:$C,TRA_Mapping!$B:$B),TRA_Pollutants!$B:$B,TRA_Pollutants!U:U)*_xlfn.XLOOKUP(_xlfn.XLOOKUP(LEFT(T255,LEN(T255)-2),TRA_Mapping!$C:$C,TRA_Mapping!$B:$B),TRA_Pollutants!$B:$B,TRA_Pollutants!$E:$E),0)</f>
        <v>9.755777997253445E-3</v>
      </c>
      <c r="AC255" t="s">
        <v>1922</v>
      </c>
      <c r="AD255">
        <f>'TRA TECH'!$Q$1</f>
        <v>2020</v>
      </c>
      <c r="AE255" t="str">
        <f t="shared" si="28"/>
        <v>TRAAGA</v>
      </c>
      <c r="AF255" t="str">
        <f>'TRA TECH'!$J319</f>
        <v>TRAOTHAIRICEIAGA20</v>
      </c>
      <c r="AG255" t="str">
        <f>'TRA TECH'!$H319</f>
        <v>TRAAGA</v>
      </c>
      <c r="AI255" t="str">
        <f t="shared" si="29"/>
        <v>TRAPM25</v>
      </c>
      <c r="AJ255" s="313">
        <f>_xlfn.XLOOKUP(_xlfn.XLOOKUP(LEFT(AF255,LEN(AF255)-2),TRA_Mapping!$C:$C,TRA_Mapping!$B:$B),TRA_Pollutants!$B:$B,TRA_Pollutants!AD:AD)*_xlfn.XLOOKUP(_xlfn.XLOOKUP(LEFT(AF255,LEN(AF255)-2),TRA_Mapping!$C:$C,TRA_Mapping!$B:$B),TRA_Pollutants!$B:$B,TRA_Pollutants!$E:$E)</f>
        <v>1.806813091067883E-3</v>
      </c>
      <c r="AO255" t="s">
        <v>1922</v>
      </c>
      <c r="AP255">
        <f>'TRA TECH'!$Q$1</f>
        <v>2020</v>
      </c>
      <c r="AQ255" t="str">
        <f t="shared" si="30"/>
        <v>TRAAGA</v>
      </c>
      <c r="AR255" t="str">
        <f>'TRA TECH'!$J319</f>
        <v>TRAOTHAIRICEIAGA20</v>
      </c>
      <c r="AS255" t="str">
        <f>'TRA TECH'!$H319</f>
        <v>TRAAGA</v>
      </c>
      <c r="AU255" t="str">
        <f t="shared" si="31"/>
        <v>TRAPM10</v>
      </c>
      <c r="AV255" s="313">
        <f>_xlfn.XLOOKUP(_xlfn.XLOOKUP(LEFT(AR255,LEN(AR255)-2),TRA_Mapping!$C:$C,TRA_Mapping!$B:$B),TRA_Pollutants!$B:$B,TRA_Pollutants!AM:AM)*_xlfn.XLOOKUP(_xlfn.XLOOKUP(LEFT(AR255,LEN(AR255)-2),TRA_Mapping!$C:$C,TRA_Mapping!$B:$B),TRA_Pollutants!$B:$B,TRA_Pollutants!$E:$E)</f>
        <v>4.270647050517642E-3</v>
      </c>
    </row>
    <row r="256" spans="5:48">
      <c r="E256" t="str">
        <f t="shared" ref="E256:E319" si="32">E6</f>
        <v>FLO_EMIS</v>
      </c>
      <c r="F256">
        <f t="shared" ref="F256:F319" si="33">F6+5</f>
        <v>2025</v>
      </c>
      <c r="G256" t="str">
        <f t="shared" si="24"/>
        <v>TRAGSL</v>
      </c>
      <c r="H256" t="str">
        <f t="shared" ref="H256:I275" si="34">H6</f>
        <v>TRAPASCARICEVGSL20</v>
      </c>
      <c r="I256" t="str">
        <f t="shared" si="34"/>
        <v>TRAGSL</v>
      </c>
      <c r="K256" t="str">
        <f t="shared" ref="K256:K319" si="35">K6</f>
        <v>TRANOX</v>
      </c>
      <c r="L256" s="313">
        <f>_xlfn.IFNA(_xlfn.XLOOKUP(_xlfn.XLOOKUP(LEFT(H256,LEN(H256)-2),TRA_Mapping!$C:$C,TRA_Mapping!$B:$B),TRA_Pollutants!$B:$B,TRA_Pollutants!$M:$M)*_xlfn.XLOOKUP(_xlfn.XLOOKUP(LEFT(H256,LEN(H256)-2),TRA_Mapping!$C:$C,TRA_Mapping!$B:$B),TRA_Pollutants!$B:$B,TRA_Pollutants!$F:$F),0)</f>
        <v>3.9426403790553552E-2</v>
      </c>
      <c r="Q256" t="str">
        <f t="shared" ref="Q256:Q319" si="36">Q6</f>
        <v>FLO_EMIS</v>
      </c>
      <c r="R256">
        <f t="shared" ref="R256:R319" si="37">R6+5</f>
        <v>2025</v>
      </c>
      <c r="S256" t="str">
        <f t="shared" si="26"/>
        <v>TRAGSL</v>
      </c>
      <c r="T256" t="str">
        <f t="shared" ref="T256:U275" si="38">T6</f>
        <v>TRAPASCARICEVGSL20</v>
      </c>
      <c r="U256" t="str">
        <f t="shared" si="38"/>
        <v>TRAGSL</v>
      </c>
      <c r="W256" t="str">
        <f t="shared" ref="W256:W319" si="39">W6</f>
        <v>TRASO2</v>
      </c>
      <c r="X256" s="313">
        <f>_xlfn.IFNA(_xlfn.XLOOKUP(_xlfn.XLOOKUP(LEFT(T256,LEN(T256)-2),TRA_Mapping!$C:$C,TRA_Mapping!$B:$B),TRA_Pollutants!$B:$B,TRA_Pollutants!$V:$V)*_xlfn.XLOOKUP(_xlfn.XLOOKUP(LEFT(T256,LEN(T256)-2),TRA_Mapping!$C:$C,TRA_Mapping!$B:$B),TRA_Pollutants!$B:$B,TRA_Pollutants!$F:$F),0)</f>
        <v>6.4649317925425818E-4</v>
      </c>
      <c r="AC256" t="s">
        <v>1922</v>
      </c>
      <c r="AD256">
        <f t="shared" ref="AD256:AD319" si="40">AD6+5</f>
        <v>2025</v>
      </c>
      <c r="AE256" t="str">
        <f t="shared" si="28"/>
        <v>TRAGSL</v>
      </c>
      <c r="AF256" t="str">
        <f t="shared" ref="AF256:AG275" si="41">AF6</f>
        <v>TRAPASCARICEVGSL20</v>
      </c>
      <c r="AG256" t="str">
        <f t="shared" si="41"/>
        <v>TRAGSL</v>
      </c>
      <c r="AI256" t="str">
        <f t="shared" ref="AI256:AI319" si="42">AI6</f>
        <v>TRAPM25</v>
      </c>
      <c r="AJ256" s="313">
        <f>_xlfn.IFNA(_xlfn.XLOOKUP(_xlfn.XLOOKUP(LEFT(AF256,LEN(AF256)-2),TRA_Mapping!$C:$C,TRA_Mapping!$B:$B),TRA_Pollutants!$B:$B,TRA_Pollutants!$AE:$AE)*_xlfn.XLOOKUP(_xlfn.XLOOKUP(LEFT(AF256,LEN(AF256)-2),TRA_Mapping!$C:$C,TRA_Mapping!$B:$B),TRA_Pollutants!$B:$B,TRA_Pollutants!$F:$F),0)</f>
        <v>1.262219536322102E-2</v>
      </c>
      <c r="AO256" t="str">
        <f t="shared" ref="AO256:AO319" si="43">AO6</f>
        <v>FLO_EMIS</v>
      </c>
      <c r="AP256">
        <f t="shared" ref="AP256:AP319" si="44">AP6+5</f>
        <v>2025</v>
      </c>
      <c r="AQ256" t="str">
        <f t="shared" si="30"/>
        <v>TRAGSL</v>
      </c>
      <c r="AR256" t="str">
        <f t="shared" ref="AR256:AS275" si="45">AR6</f>
        <v>TRAPASCARICEVGSL20</v>
      </c>
      <c r="AS256" t="str">
        <f t="shared" si="45"/>
        <v>TRAGSL</v>
      </c>
      <c r="AU256" t="str">
        <f t="shared" ref="AU256:AU319" si="46">AU6</f>
        <v>TRAPM10</v>
      </c>
      <c r="AV256" s="313">
        <f>_xlfn.IFNA(_xlfn.XLOOKUP(_xlfn.XLOOKUP(LEFT(AR256,LEN(AR256)-2),TRA_Mapping!$C:$C,TRA_Mapping!$B:$B),TRA_Pollutants!$B:$B,TRA_Pollutants!$AN:$AN)*_xlfn.XLOOKUP(_xlfn.XLOOKUP(LEFT(AR256,LEN(AR256)-2),TRA_Mapping!$C:$C,TRA_Mapping!$B:$B),TRA_Pollutants!$B:$B,TRA_Pollutants!$F:$F),0)</f>
        <v>3.0944913448612797E-3</v>
      </c>
    </row>
    <row r="257" spans="5:48">
      <c r="E257" t="str">
        <f t="shared" si="32"/>
        <v>FLO_EMIS</v>
      </c>
      <c r="F257">
        <f t="shared" si="33"/>
        <v>2025</v>
      </c>
      <c r="G257" t="str">
        <f t="shared" si="24"/>
        <v>TRAETH</v>
      </c>
      <c r="H257" t="str">
        <f t="shared" si="34"/>
        <v>TRAPASCARICEVGSL20</v>
      </c>
      <c r="I257" t="str">
        <f t="shared" si="34"/>
        <v>TRAETH</v>
      </c>
      <c r="K257" t="str">
        <f t="shared" si="35"/>
        <v>TRANOX</v>
      </c>
      <c r="L257" s="313">
        <f>_xlfn.IFNA(_xlfn.XLOOKUP(_xlfn.XLOOKUP(LEFT(H257,LEN(H257)-2),TRA_Mapping!$C:$C,TRA_Mapping!$B:$B),TRA_Pollutants!$B:$B,TRA_Pollutants!$M:$M)*_xlfn.XLOOKUP(_xlfn.XLOOKUP(LEFT(H257,LEN(H257)-2),TRA_Mapping!$C:$C,TRA_Mapping!$B:$B),TRA_Pollutants!$B:$B,TRA_Pollutants!$F:$F),0)</f>
        <v>3.9426403790553552E-2</v>
      </c>
      <c r="Q257" t="str">
        <f t="shared" si="36"/>
        <v>FLO_EMIS</v>
      </c>
      <c r="R257">
        <f t="shared" si="37"/>
        <v>2025</v>
      </c>
      <c r="S257" t="str">
        <f t="shared" si="26"/>
        <v>TRAETH</v>
      </c>
      <c r="T257" t="str">
        <f t="shared" si="38"/>
        <v>TRAPASCARICEVGSL20</v>
      </c>
      <c r="U257" t="str">
        <f t="shared" si="38"/>
        <v>TRAETH</v>
      </c>
      <c r="W257" t="str">
        <f t="shared" si="39"/>
        <v>TRASO2</v>
      </c>
      <c r="X257" s="313">
        <f>_xlfn.IFNA(_xlfn.XLOOKUP(_xlfn.XLOOKUP(LEFT(T257,LEN(T257)-2),TRA_Mapping!$C:$C,TRA_Mapping!$B:$B),TRA_Pollutants!$B:$B,TRA_Pollutants!$V:$V)*_xlfn.XLOOKUP(_xlfn.XLOOKUP(LEFT(T257,LEN(T257)-2),TRA_Mapping!$C:$C,TRA_Mapping!$B:$B),TRA_Pollutants!$B:$B,TRA_Pollutants!$F:$F),0)</f>
        <v>6.4649317925425818E-4</v>
      </c>
      <c r="AC257" t="str">
        <f t="shared" ref="AC257:AC320" si="47">AC7</f>
        <v>FLO_EMIS</v>
      </c>
      <c r="AD257">
        <f t="shared" si="40"/>
        <v>2025</v>
      </c>
      <c r="AE257" t="str">
        <f t="shared" si="28"/>
        <v>TRAETH</v>
      </c>
      <c r="AF257" t="str">
        <f t="shared" si="41"/>
        <v>TRAPASCARICEVGSL20</v>
      </c>
      <c r="AG257" t="str">
        <f t="shared" si="41"/>
        <v>TRAETH</v>
      </c>
      <c r="AI257" t="str">
        <f t="shared" si="42"/>
        <v>TRAPM25</v>
      </c>
      <c r="AJ257" s="313">
        <f>_xlfn.IFNA(_xlfn.XLOOKUP(_xlfn.XLOOKUP(LEFT(AF257,LEN(AF257)-2),TRA_Mapping!$C:$C,TRA_Mapping!$B:$B),TRA_Pollutants!$B:$B,TRA_Pollutants!$AE:$AE)*_xlfn.XLOOKUP(_xlfn.XLOOKUP(LEFT(AF257,LEN(AF257)-2),TRA_Mapping!$C:$C,TRA_Mapping!$B:$B),TRA_Pollutants!$B:$B,TRA_Pollutants!$F:$F),0)</f>
        <v>1.262219536322102E-2</v>
      </c>
      <c r="AO257" t="str">
        <f t="shared" si="43"/>
        <v>FLO_EMIS</v>
      </c>
      <c r="AP257">
        <f t="shared" si="44"/>
        <v>2025</v>
      </c>
      <c r="AQ257" t="str">
        <f t="shared" si="30"/>
        <v>TRAETH</v>
      </c>
      <c r="AR257" t="str">
        <f t="shared" si="45"/>
        <v>TRAPASCARICEVGSL20</v>
      </c>
      <c r="AS257" t="str">
        <f t="shared" si="45"/>
        <v>TRAETH</v>
      </c>
      <c r="AU257" t="str">
        <f t="shared" si="46"/>
        <v>TRAPM10</v>
      </c>
      <c r="AV257" s="313">
        <f>_xlfn.IFNA(_xlfn.XLOOKUP(_xlfn.XLOOKUP(LEFT(AR257,LEN(AR257)-2),TRA_Mapping!$C:$C,TRA_Mapping!$B:$B),TRA_Pollutants!$B:$B,TRA_Pollutants!$AN:$AN)*_xlfn.XLOOKUP(_xlfn.XLOOKUP(LEFT(AR257,LEN(AR257)-2),TRA_Mapping!$C:$C,TRA_Mapping!$B:$B),TRA_Pollutants!$B:$B,TRA_Pollutants!$F:$F),0)</f>
        <v>3.0944913448612797E-3</v>
      </c>
    </row>
    <row r="258" spans="5:48">
      <c r="E258" t="str">
        <f t="shared" si="32"/>
        <v>FLO_EMIS</v>
      </c>
      <c r="F258">
        <f t="shared" si="33"/>
        <v>2025</v>
      </c>
      <c r="G258" t="str">
        <f t="shared" si="24"/>
        <v>TRAGSL</v>
      </c>
      <c r="H258" t="str">
        <f t="shared" si="34"/>
        <v>TRAPASCARICEVTGSL20</v>
      </c>
      <c r="I258" t="str">
        <f t="shared" si="34"/>
        <v>TRAGSL</v>
      </c>
      <c r="K258" t="str">
        <f t="shared" si="35"/>
        <v>TRANOX</v>
      </c>
      <c r="L258" s="313">
        <f>_xlfn.IFNA(_xlfn.XLOOKUP(_xlfn.XLOOKUP(LEFT(H258,LEN(H258)-2),TRA_Mapping!$C:$C,TRA_Mapping!$B:$B),TRA_Pollutants!$B:$B,TRA_Pollutants!$M:$M)*_xlfn.XLOOKUP(_xlfn.XLOOKUP(LEFT(H258,LEN(H258)-2),TRA_Mapping!$C:$C,TRA_Mapping!$B:$B),TRA_Pollutants!$B:$B,TRA_Pollutants!$F:$F),0)</f>
        <v>3.9426403790553552E-2</v>
      </c>
      <c r="Q258" t="str">
        <f t="shared" si="36"/>
        <v>FLO_EMIS</v>
      </c>
      <c r="R258">
        <f t="shared" si="37"/>
        <v>2025</v>
      </c>
      <c r="S258" t="str">
        <f t="shared" si="26"/>
        <v>TRAGSL</v>
      </c>
      <c r="T258" t="str">
        <f t="shared" si="38"/>
        <v>TRAPASCARICEVTGSL20</v>
      </c>
      <c r="U258" t="str">
        <f t="shared" si="38"/>
        <v>TRAGSL</v>
      </c>
      <c r="W258" t="str">
        <f t="shared" si="39"/>
        <v>TRASO2</v>
      </c>
      <c r="X258" s="313">
        <f>_xlfn.IFNA(_xlfn.XLOOKUP(_xlfn.XLOOKUP(LEFT(T258,LEN(T258)-2),TRA_Mapping!$C:$C,TRA_Mapping!$B:$B),TRA_Pollutants!$B:$B,TRA_Pollutants!$V:$V)*_xlfn.XLOOKUP(_xlfn.XLOOKUP(LEFT(T258,LEN(T258)-2),TRA_Mapping!$C:$C,TRA_Mapping!$B:$B),TRA_Pollutants!$B:$B,TRA_Pollutants!$F:$F),0)</f>
        <v>6.4649317925425818E-4</v>
      </c>
      <c r="AC258" t="str">
        <f t="shared" si="47"/>
        <v>FLO_EMIS</v>
      </c>
      <c r="AD258">
        <f t="shared" si="40"/>
        <v>2025</v>
      </c>
      <c r="AE258" t="str">
        <f t="shared" si="28"/>
        <v>TRAGSL</v>
      </c>
      <c r="AF258" t="str">
        <f t="shared" si="41"/>
        <v>TRAPASCARICEVTGSL20</v>
      </c>
      <c r="AG258" t="str">
        <f t="shared" si="41"/>
        <v>TRAGSL</v>
      </c>
      <c r="AI258" t="str">
        <f t="shared" si="42"/>
        <v>TRAPM25</v>
      </c>
      <c r="AJ258" s="313">
        <f>_xlfn.IFNA(_xlfn.XLOOKUP(_xlfn.XLOOKUP(LEFT(AF258,LEN(AF258)-2),TRA_Mapping!$C:$C,TRA_Mapping!$B:$B),TRA_Pollutants!$B:$B,TRA_Pollutants!$AE:$AE)*_xlfn.XLOOKUP(_xlfn.XLOOKUP(LEFT(AF258,LEN(AF258)-2),TRA_Mapping!$C:$C,TRA_Mapping!$B:$B),TRA_Pollutants!$B:$B,TRA_Pollutants!$F:$F),0)</f>
        <v>1.262219536322102E-2</v>
      </c>
      <c r="AO258" t="str">
        <f t="shared" si="43"/>
        <v>FLO_EMIS</v>
      </c>
      <c r="AP258">
        <f t="shared" si="44"/>
        <v>2025</v>
      </c>
      <c r="AQ258" t="str">
        <f t="shared" si="30"/>
        <v>TRAGSL</v>
      </c>
      <c r="AR258" t="str">
        <f t="shared" si="45"/>
        <v>TRAPASCARICEVTGSL20</v>
      </c>
      <c r="AS258" t="str">
        <f t="shared" si="45"/>
        <v>TRAGSL</v>
      </c>
      <c r="AU258" t="str">
        <f t="shared" si="46"/>
        <v>TRAPM10</v>
      </c>
      <c r="AV258" s="313">
        <f>_xlfn.IFNA(_xlfn.XLOOKUP(_xlfn.XLOOKUP(LEFT(AR258,LEN(AR258)-2),TRA_Mapping!$C:$C,TRA_Mapping!$B:$B),TRA_Pollutants!$B:$B,TRA_Pollutants!$AN:$AN)*_xlfn.XLOOKUP(_xlfn.XLOOKUP(LEFT(AR258,LEN(AR258)-2),TRA_Mapping!$C:$C,TRA_Mapping!$B:$B),TRA_Pollutants!$B:$B,TRA_Pollutants!$F:$F),0)</f>
        <v>3.0944913448612797E-3</v>
      </c>
    </row>
    <row r="259" spans="5:48">
      <c r="E259" t="str">
        <f t="shared" si="32"/>
        <v>FLO_EMIS</v>
      </c>
      <c r="F259">
        <f t="shared" si="33"/>
        <v>2025</v>
      </c>
      <c r="G259" t="str">
        <f t="shared" si="24"/>
        <v>TRAETH</v>
      </c>
      <c r="H259" t="str">
        <f t="shared" si="34"/>
        <v>TRAPASCARICEVTGSL20</v>
      </c>
      <c r="I259" t="str">
        <f t="shared" si="34"/>
        <v>TRAETH</v>
      </c>
      <c r="K259" t="str">
        <f t="shared" si="35"/>
        <v>TRANOX</v>
      </c>
      <c r="L259" s="313">
        <f>_xlfn.IFNA(_xlfn.XLOOKUP(_xlfn.XLOOKUP(LEFT(H259,LEN(H259)-2),TRA_Mapping!$C:$C,TRA_Mapping!$B:$B),TRA_Pollutants!$B:$B,TRA_Pollutants!$M:$M)*_xlfn.XLOOKUP(_xlfn.XLOOKUP(LEFT(H259,LEN(H259)-2),TRA_Mapping!$C:$C,TRA_Mapping!$B:$B),TRA_Pollutants!$B:$B,TRA_Pollutants!$F:$F),0)</f>
        <v>3.9426403790553552E-2</v>
      </c>
      <c r="Q259" t="str">
        <f t="shared" si="36"/>
        <v>FLO_EMIS</v>
      </c>
      <c r="R259">
        <f t="shared" si="37"/>
        <v>2025</v>
      </c>
      <c r="S259" t="str">
        <f t="shared" si="26"/>
        <v>TRAETH</v>
      </c>
      <c r="T259" t="str">
        <f t="shared" si="38"/>
        <v>TRAPASCARICEVTGSL20</v>
      </c>
      <c r="U259" t="str">
        <f t="shared" si="38"/>
        <v>TRAETH</v>
      </c>
      <c r="W259" t="str">
        <f t="shared" si="39"/>
        <v>TRASO2</v>
      </c>
      <c r="X259" s="313">
        <f>_xlfn.IFNA(_xlfn.XLOOKUP(_xlfn.XLOOKUP(LEFT(T259,LEN(T259)-2),TRA_Mapping!$C:$C,TRA_Mapping!$B:$B),TRA_Pollutants!$B:$B,TRA_Pollutants!$V:$V)*_xlfn.XLOOKUP(_xlfn.XLOOKUP(LEFT(T259,LEN(T259)-2),TRA_Mapping!$C:$C,TRA_Mapping!$B:$B),TRA_Pollutants!$B:$B,TRA_Pollutants!$F:$F),0)</f>
        <v>6.4649317925425818E-4</v>
      </c>
      <c r="AC259" t="str">
        <f t="shared" si="47"/>
        <v>FLO_EMIS</v>
      </c>
      <c r="AD259">
        <f t="shared" si="40"/>
        <v>2025</v>
      </c>
      <c r="AE259" t="str">
        <f t="shared" si="28"/>
        <v>TRAETH</v>
      </c>
      <c r="AF259" t="str">
        <f t="shared" si="41"/>
        <v>TRAPASCARICEVTGSL20</v>
      </c>
      <c r="AG259" t="str">
        <f t="shared" si="41"/>
        <v>TRAETH</v>
      </c>
      <c r="AI259" t="str">
        <f t="shared" si="42"/>
        <v>TRAPM25</v>
      </c>
      <c r="AJ259" s="313">
        <f>_xlfn.IFNA(_xlfn.XLOOKUP(_xlfn.XLOOKUP(LEFT(AF259,LEN(AF259)-2),TRA_Mapping!$C:$C,TRA_Mapping!$B:$B),TRA_Pollutants!$B:$B,TRA_Pollutants!$AE:$AE)*_xlfn.XLOOKUP(_xlfn.XLOOKUP(LEFT(AF259,LEN(AF259)-2),TRA_Mapping!$C:$C,TRA_Mapping!$B:$B),TRA_Pollutants!$B:$B,TRA_Pollutants!$F:$F),0)</f>
        <v>1.262219536322102E-2</v>
      </c>
      <c r="AO259" t="str">
        <f t="shared" si="43"/>
        <v>FLO_EMIS</v>
      </c>
      <c r="AP259">
        <f t="shared" si="44"/>
        <v>2025</v>
      </c>
      <c r="AQ259" t="str">
        <f t="shared" si="30"/>
        <v>TRAETH</v>
      </c>
      <c r="AR259" t="str">
        <f t="shared" si="45"/>
        <v>TRAPASCARICEVTGSL20</v>
      </c>
      <c r="AS259" t="str">
        <f t="shared" si="45"/>
        <v>TRAETH</v>
      </c>
      <c r="AU259" t="str">
        <f t="shared" si="46"/>
        <v>TRAPM10</v>
      </c>
      <c r="AV259" s="313">
        <f>_xlfn.IFNA(_xlfn.XLOOKUP(_xlfn.XLOOKUP(LEFT(AR259,LEN(AR259)-2),TRA_Mapping!$C:$C,TRA_Mapping!$B:$B),TRA_Pollutants!$B:$B,TRA_Pollutants!$AN:$AN)*_xlfn.XLOOKUP(_xlfn.XLOOKUP(LEFT(AR259,LEN(AR259)-2),TRA_Mapping!$C:$C,TRA_Mapping!$B:$B),TRA_Pollutants!$B:$B,TRA_Pollutants!$F:$F),0)</f>
        <v>3.0944913448612797E-3</v>
      </c>
    </row>
    <row r="260" spans="5:48">
      <c r="E260" t="str">
        <f t="shared" si="32"/>
        <v>FLO_EMIS</v>
      </c>
      <c r="F260">
        <f t="shared" si="33"/>
        <v>2025</v>
      </c>
      <c r="G260" t="str">
        <f t="shared" si="24"/>
        <v>TRAGSL</v>
      </c>
      <c r="H260" t="str">
        <f t="shared" si="34"/>
        <v>TRAPASCARHEVGSL20</v>
      </c>
      <c r="I260" t="str">
        <f t="shared" si="34"/>
        <v>TRAGSL</v>
      </c>
      <c r="K260" t="str">
        <f t="shared" si="35"/>
        <v>TRANOX</v>
      </c>
      <c r="L260" s="313">
        <f>_xlfn.IFNA(_xlfn.XLOOKUP(_xlfn.XLOOKUP(LEFT(H260,LEN(H260)-2),TRA_Mapping!$C:$C,TRA_Mapping!$B:$B),TRA_Pollutants!$B:$B,TRA_Pollutants!$M:$M)*_xlfn.XLOOKUP(_xlfn.XLOOKUP(LEFT(H260,LEN(H260)-2),TRA_Mapping!$C:$C,TRA_Mapping!$B:$B),TRA_Pollutants!$B:$B,TRA_Pollutants!$F:$F),0)</f>
        <v>3.9426403790553552E-2</v>
      </c>
      <c r="Q260" t="str">
        <f t="shared" si="36"/>
        <v>FLO_EMIS</v>
      </c>
      <c r="R260">
        <f t="shared" si="37"/>
        <v>2025</v>
      </c>
      <c r="S260" t="str">
        <f t="shared" si="26"/>
        <v>TRAGSL</v>
      </c>
      <c r="T260" t="str">
        <f t="shared" si="38"/>
        <v>TRAPASCARHEVGSL20</v>
      </c>
      <c r="U260" t="str">
        <f t="shared" si="38"/>
        <v>TRAGSL</v>
      </c>
      <c r="W260" t="str">
        <f t="shared" si="39"/>
        <v>TRASO2</v>
      </c>
      <c r="X260" s="313">
        <f>_xlfn.IFNA(_xlfn.XLOOKUP(_xlfn.XLOOKUP(LEFT(T260,LEN(T260)-2),TRA_Mapping!$C:$C,TRA_Mapping!$B:$B),TRA_Pollutants!$B:$B,TRA_Pollutants!$V:$V)*_xlfn.XLOOKUP(_xlfn.XLOOKUP(LEFT(T260,LEN(T260)-2),TRA_Mapping!$C:$C,TRA_Mapping!$B:$B),TRA_Pollutants!$B:$B,TRA_Pollutants!$F:$F),0)</f>
        <v>6.4649317925425818E-4</v>
      </c>
      <c r="AC260" t="str">
        <f t="shared" si="47"/>
        <v>FLO_EMIS</v>
      </c>
      <c r="AD260">
        <f t="shared" si="40"/>
        <v>2025</v>
      </c>
      <c r="AE260" t="str">
        <f t="shared" si="28"/>
        <v>TRAGSL</v>
      </c>
      <c r="AF260" t="str">
        <f t="shared" si="41"/>
        <v>TRAPASCARHEVGSL20</v>
      </c>
      <c r="AG260" t="str">
        <f t="shared" si="41"/>
        <v>TRAGSL</v>
      </c>
      <c r="AI260" t="str">
        <f t="shared" si="42"/>
        <v>TRAPM25</v>
      </c>
      <c r="AJ260" s="313">
        <f>_xlfn.IFNA(_xlfn.XLOOKUP(_xlfn.XLOOKUP(LEFT(AF260,LEN(AF260)-2),TRA_Mapping!$C:$C,TRA_Mapping!$B:$B),TRA_Pollutants!$B:$B,TRA_Pollutants!$AE:$AE)*_xlfn.XLOOKUP(_xlfn.XLOOKUP(LEFT(AF260,LEN(AF260)-2),TRA_Mapping!$C:$C,TRA_Mapping!$B:$B),TRA_Pollutants!$B:$B,TRA_Pollutants!$F:$F),0)</f>
        <v>1.262219536322102E-2</v>
      </c>
      <c r="AO260" t="str">
        <f t="shared" si="43"/>
        <v>FLO_EMIS</v>
      </c>
      <c r="AP260">
        <f t="shared" si="44"/>
        <v>2025</v>
      </c>
      <c r="AQ260" t="str">
        <f t="shared" si="30"/>
        <v>TRAGSL</v>
      </c>
      <c r="AR260" t="str">
        <f t="shared" si="45"/>
        <v>TRAPASCARHEVGSL20</v>
      </c>
      <c r="AS260" t="str">
        <f t="shared" si="45"/>
        <v>TRAGSL</v>
      </c>
      <c r="AU260" t="str">
        <f t="shared" si="46"/>
        <v>TRAPM10</v>
      </c>
      <c r="AV260" s="313">
        <f>_xlfn.IFNA(_xlfn.XLOOKUP(_xlfn.XLOOKUP(LEFT(AR260,LEN(AR260)-2),TRA_Mapping!$C:$C,TRA_Mapping!$B:$B),TRA_Pollutants!$B:$B,TRA_Pollutants!$AN:$AN)*_xlfn.XLOOKUP(_xlfn.XLOOKUP(LEFT(AR260,LEN(AR260)-2),TRA_Mapping!$C:$C,TRA_Mapping!$B:$B),TRA_Pollutants!$B:$B,TRA_Pollutants!$F:$F),0)</f>
        <v>3.0944913448612797E-3</v>
      </c>
    </row>
    <row r="261" spans="5:48">
      <c r="E261" t="str">
        <f t="shared" si="32"/>
        <v>FLO_EMIS</v>
      </c>
      <c r="F261">
        <f t="shared" si="33"/>
        <v>2025</v>
      </c>
      <c r="G261" t="str">
        <f t="shared" si="24"/>
        <v>TRAETH</v>
      </c>
      <c r="H261" t="str">
        <f t="shared" si="34"/>
        <v>TRAPASCARHEVGSL20</v>
      </c>
      <c r="I261" t="str">
        <f t="shared" si="34"/>
        <v>TRAETH</v>
      </c>
      <c r="K261" t="str">
        <f t="shared" si="35"/>
        <v>TRANOX</v>
      </c>
      <c r="L261" s="313">
        <f>_xlfn.IFNA(_xlfn.XLOOKUP(_xlfn.XLOOKUP(LEFT(H261,LEN(H261)-2),TRA_Mapping!$C:$C,TRA_Mapping!$B:$B),TRA_Pollutants!$B:$B,TRA_Pollutants!$M:$M)*_xlfn.XLOOKUP(_xlfn.XLOOKUP(LEFT(H261,LEN(H261)-2),TRA_Mapping!$C:$C,TRA_Mapping!$B:$B),TRA_Pollutants!$B:$B,TRA_Pollutants!$F:$F),0)</f>
        <v>3.9426403790553552E-2</v>
      </c>
      <c r="Q261" t="str">
        <f t="shared" si="36"/>
        <v>FLO_EMIS</v>
      </c>
      <c r="R261">
        <f t="shared" si="37"/>
        <v>2025</v>
      </c>
      <c r="S261" t="str">
        <f t="shared" si="26"/>
        <v>TRAETH</v>
      </c>
      <c r="T261" t="str">
        <f t="shared" si="38"/>
        <v>TRAPASCARHEVGSL20</v>
      </c>
      <c r="U261" t="str">
        <f t="shared" si="38"/>
        <v>TRAETH</v>
      </c>
      <c r="W261" t="str">
        <f t="shared" si="39"/>
        <v>TRASO2</v>
      </c>
      <c r="X261" s="313">
        <f>_xlfn.IFNA(_xlfn.XLOOKUP(_xlfn.XLOOKUP(LEFT(T261,LEN(T261)-2),TRA_Mapping!$C:$C,TRA_Mapping!$B:$B),TRA_Pollutants!$B:$B,TRA_Pollutants!$V:$V)*_xlfn.XLOOKUP(_xlfn.XLOOKUP(LEFT(T261,LEN(T261)-2),TRA_Mapping!$C:$C,TRA_Mapping!$B:$B),TRA_Pollutants!$B:$B,TRA_Pollutants!$F:$F),0)</f>
        <v>6.4649317925425818E-4</v>
      </c>
      <c r="AC261" t="str">
        <f t="shared" si="47"/>
        <v>FLO_EMIS</v>
      </c>
      <c r="AD261">
        <f t="shared" si="40"/>
        <v>2025</v>
      </c>
      <c r="AE261" t="str">
        <f t="shared" si="28"/>
        <v>TRAETH</v>
      </c>
      <c r="AF261" t="str">
        <f t="shared" si="41"/>
        <v>TRAPASCARHEVGSL20</v>
      </c>
      <c r="AG261" t="str">
        <f t="shared" si="41"/>
        <v>TRAETH</v>
      </c>
      <c r="AI261" t="str">
        <f t="shared" si="42"/>
        <v>TRAPM25</v>
      </c>
      <c r="AJ261" s="313">
        <f>_xlfn.IFNA(_xlfn.XLOOKUP(_xlfn.XLOOKUP(LEFT(AF261,LEN(AF261)-2),TRA_Mapping!$C:$C,TRA_Mapping!$B:$B),TRA_Pollutants!$B:$B,TRA_Pollutants!$AE:$AE)*_xlfn.XLOOKUP(_xlfn.XLOOKUP(LEFT(AF261,LEN(AF261)-2),TRA_Mapping!$C:$C,TRA_Mapping!$B:$B),TRA_Pollutants!$B:$B,TRA_Pollutants!$F:$F),0)</f>
        <v>1.262219536322102E-2</v>
      </c>
      <c r="AO261" t="str">
        <f t="shared" si="43"/>
        <v>FLO_EMIS</v>
      </c>
      <c r="AP261">
        <f t="shared" si="44"/>
        <v>2025</v>
      </c>
      <c r="AQ261" t="str">
        <f t="shared" si="30"/>
        <v>TRAETH</v>
      </c>
      <c r="AR261" t="str">
        <f t="shared" si="45"/>
        <v>TRAPASCARHEVGSL20</v>
      </c>
      <c r="AS261" t="str">
        <f t="shared" si="45"/>
        <v>TRAETH</v>
      </c>
      <c r="AU261" t="str">
        <f t="shared" si="46"/>
        <v>TRAPM10</v>
      </c>
      <c r="AV261" s="313">
        <f>_xlfn.IFNA(_xlfn.XLOOKUP(_xlfn.XLOOKUP(LEFT(AR261,LEN(AR261)-2),TRA_Mapping!$C:$C,TRA_Mapping!$B:$B),TRA_Pollutants!$B:$B,TRA_Pollutants!$AN:$AN)*_xlfn.XLOOKUP(_xlfn.XLOOKUP(LEFT(AR261,LEN(AR261)-2),TRA_Mapping!$C:$C,TRA_Mapping!$B:$B),TRA_Pollutants!$B:$B,TRA_Pollutants!$F:$F),0)</f>
        <v>3.0944913448612797E-3</v>
      </c>
    </row>
    <row r="262" spans="5:48">
      <c r="E262" t="str">
        <f t="shared" si="32"/>
        <v>FLO_EMIS</v>
      </c>
      <c r="F262">
        <f t="shared" si="33"/>
        <v>2025</v>
      </c>
      <c r="G262" t="str">
        <f t="shared" ref="G262:G325" si="48">I262</f>
        <v>TRAGSL</v>
      </c>
      <c r="H262" t="str">
        <f t="shared" si="34"/>
        <v>TRAPASCARHEVTGSL20</v>
      </c>
      <c r="I262" t="str">
        <f t="shared" si="34"/>
        <v>TRAGSL</v>
      </c>
      <c r="K262" t="str">
        <f t="shared" si="35"/>
        <v>TRANOX</v>
      </c>
      <c r="L262" s="313">
        <f>_xlfn.IFNA(_xlfn.XLOOKUP(_xlfn.XLOOKUP(LEFT(H262,LEN(H262)-2),TRA_Mapping!$C:$C,TRA_Mapping!$B:$B),TRA_Pollutants!$B:$B,TRA_Pollutants!$M:$M)*_xlfn.XLOOKUP(_xlfn.XLOOKUP(LEFT(H262,LEN(H262)-2),TRA_Mapping!$C:$C,TRA_Mapping!$B:$B),TRA_Pollutants!$B:$B,TRA_Pollutants!$F:$F),0)</f>
        <v>3.9426403790553552E-2</v>
      </c>
      <c r="Q262" t="str">
        <f t="shared" si="36"/>
        <v>FLO_EMIS</v>
      </c>
      <c r="R262">
        <f t="shared" si="37"/>
        <v>2025</v>
      </c>
      <c r="S262" t="str">
        <f t="shared" ref="S262:S325" si="49">U262</f>
        <v>TRAGSL</v>
      </c>
      <c r="T262" t="str">
        <f t="shared" si="38"/>
        <v>TRAPASCARHEVTGSL20</v>
      </c>
      <c r="U262" t="str">
        <f t="shared" si="38"/>
        <v>TRAGSL</v>
      </c>
      <c r="W262" t="str">
        <f t="shared" si="39"/>
        <v>TRASO2</v>
      </c>
      <c r="X262" s="313">
        <f>_xlfn.IFNA(_xlfn.XLOOKUP(_xlfn.XLOOKUP(LEFT(T262,LEN(T262)-2),TRA_Mapping!$C:$C,TRA_Mapping!$B:$B),TRA_Pollutants!$B:$B,TRA_Pollutants!$V:$V)*_xlfn.XLOOKUP(_xlfn.XLOOKUP(LEFT(T262,LEN(T262)-2),TRA_Mapping!$C:$C,TRA_Mapping!$B:$B),TRA_Pollutants!$B:$B,TRA_Pollutants!$F:$F),0)</f>
        <v>6.4649317925425818E-4</v>
      </c>
      <c r="AC262" t="str">
        <f t="shared" si="47"/>
        <v>FLO_EMIS</v>
      </c>
      <c r="AD262">
        <f t="shared" si="40"/>
        <v>2025</v>
      </c>
      <c r="AE262" t="str">
        <f t="shared" ref="AE262:AE325" si="50">AG262</f>
        <v>TRAGSL</v>
      </c>
      <c r="AF262" t="str">
        <f t="shared" si="41"/>
        <v>TRAPASCARHEVTGSL20</v>
      </c>
      <c r="AG262" t="str">
        <f t="shared" si="41"/>
        <v>TRAGSL</v>
      </c>
      <c r="AI262" t="str">
        <f t="shared" si="42"/>
        <v>TRAPM25</v>
      </c>
      <c r="AJ262" s="313">
        <f>_xlfn.IFNA(_xlfn.XLOOKUP(_xlfn.XLOOKUP(LEFT(AF262,LEN(AF262)-2),TRA_Mapping!$C:$C,TRA_Mapping!$B:$B),TRA_Pollutants!$B:$B,TRA_Pollutants!$AE:$AE)*_xlfn.XLOOKUP(_xlfn.XLOOKUP(LEFT(AF262,LEN(AF262)-2),TRA_Mapping!$C:$C,TRA_Mapping!$B:$B),TRA_Pollutants!$B:$B,TRA_Pollutants!$F:$F),0)</f>
        <v>1.262219536322102E-2</v>
      </c>
      <c r="AO262" t="str">
        <f t="shared" si="43"/>
        <v>FLO_EMIS</v>
      </c>
      <c r="AP262">
        <f t="shared" si="44"/>
        <v>2025</v>
      </c>
      <c r="AQ262" t="str">
        <f t="shared" ref="AQ262:AQ325" si="51">AS262</f>
        <v>TRAGSL</v>
      </c>
      <c r="AR262" t="str">
        <f t="shared" si="45"/>
        <v>TRAPASCARHEVTGSL20</v>
      </c>
      <c r="AS262" t="str">
        <f t="shared" si="45"/>
        <v>TRAGSL</v>
      </c>
      <c r="AU262" t="str">
        <f t="shared" si="46"/>
        <v>TRAPM10</v>
      </c>
      <c r="AV262" s="313">
        <f>_xlfn.IFNA(_xlfn.XLOOKUP(_xlfn.XLOOKUP(LEFT(AR262,LEN(AR262)-2),TRA_Mapping!$C:$C,TRA_Mapping!$B:$B),TRA_Pollutants!$B:$B,TRA_Pollutants!$AN:$AN)*_xlfn.XLOOKUP(_xlfn.XLOOKUP(LEFT(AR262,LEN(AR262)-2),TRA_Mapping!$C:$C,TRA_Mapping!$B:$B),TRA_Pollutants!$B:$B,TRA_Pollutants!$F:$F),0)</f>
        <v>3.0944913448612797E-3</v>
      </c>
    </row>
    <row r="263" spans="5:48">
      <c r="E263" t="str">
        <f t="shared" si="32"/>
        <v>FLO_EMIS</v>
      </c>
      <c r="F263">
        <f t="shared" si="33"/>
        <v>2025</v>
      </c>
      <c r="G263" t="str">
        <f t="shared" si="48"/>
        <v>TRAETH</v>
      </c>
      <c r="H263" t="str">
        <f t="shared" si="34"/>
        <v>TRAPASCARHEVTGSL20</v>
      </c>
      <c r="I263" t="str">
        <f t="shared" si="34"/>
        <v>TRAETH</v>
      </c>
      <c r="K263" t="str">
        <f t="shared" si="35"/>
        <v>TRANOX</v>
      </c>
      <c r="L263" s="313">
        <f>_xlfn.IFNA(_xlfn.XLOOKUP(_xlfn.XLOOKUP(LEFT(H263,LEN(H263)-2),TRA_Mapping!$C:$C,TRA_Mapping!$B:$B),TRA_Pollutants!$B:$B,TRA_Pollutants!$M:$M)*_xlfn.XLOOKUP(_xlfn.XLOOKUP(LEFT(H263,LEN(H263)-2),TRA_Mapping!$C:$C,TRA_Mapping!$B:$B),TRA_Pollutants!$B:$B,TRA_Pollutants!$F:$F),0)</f>
        <v>3.9426403790553552E-2</v>
      </c>
      <c r="Q263" t="str">
        <f t="shared" si="36"/>
        <v>FLO_EMIS</v>
      </c>
      <c r="R263">
        <f t="shared" si="37"/>
        <v>2025</v>
      </c>
      <c r="S263" t="str">
        <f t="shared" si="49"/>
        <v>TRAETH</v>
      </c>
      <c r="T263" t="str">
        <f t="shared" si="38"/>
        <v>TRAPASCARHEVTGSL20</v>
      </c>
      <c r="U263" t="str">
        <f t="shared" si="38"/>
        <v>TRAETH</v>
      </c>
      <c r="W263" t="str">
        <f t="shared" si="39"/>
        <v>TRASO2</v>
      </c>
      <c r="X263" s="313">
        <f>_xlfn.IFNA(_xlfn.XLOOKUP(_xlfn.XLOOKUP(LEFT(T263,LEN(T263)-2),TRA_Mapping!$C:$C,TRA_Mapping!$B:$B),TRA_Pollutants!$B:$B,TRA_Pollutants!$V:$V)*_xlfn.XLOOKUP(_xlfn.XLOOKUP(LEFT(T263,LEN(T263)-2),TRA_Mapping!$C:$C,TRA_Mapping!$B:$B),TRA_Pollutants!$B:$B,TRA_Pollutants!$F:$F),0)</f>
        <v>6.4649317925425818E-4</v>
      </c>
      <c r="AC263" t="str">
        <f t="shared" si="47"/>
        <v>FLO_EMIS</v>
      </c>
      <c r="AD263">
        <f t="shared" si="40"/>
        <v>2025</v>
      </c>
      <c r="AE263" t="str">
        <f t="shared" si="50"/>
        <v>TRAETH</v>
      </c>
      <c r="AF263" t="str">
        <f t="shared" si="41"/>
        <v>TRAPASCARHEVTGSL20</v>
      </c>
      <c r="AG263" t="str">
        <f t="shared" si="41"/>
        <v>TRAETH</v>
      </c>
      <c r="AI263" t="str">
        <f t="shared" si="42"/>
        <v>TRAPM25</v>
      </c>
      <c r="AJ263" s="313">
        <f>_xlfn.IFNA(_xlfn.XLOOKUP(_xlfn.XLOOKUP(LEFT(AF263,LEN(AF263)-2),TRA_Mapping!$C:$C,TRA_Mapping!$B:$B),TRA_Pollutants!$B:$B,TRA_Pollutants!$AE:$AE)*_xlfn.XLOOKUP(_xlfn.XLOOKUP(LEFT(AF263,LEN(AF263)-2),TRA_Mapping!$C:$C,TRA_Mapping!$B:$B),TRA_Pollutants!$B:$B,TRA_Pollutants!$F:$F),0)</f>
        <v>1.262219536322102E-2</v>
      </c>
      <c r="AO263" t="str">
        <f t="shared" si="43"/>
        <v>FLO_EMIS</v>
      </c>
      <c r="AP263">
        <f t="shared" si="44"/>
        <v>2025</v>
      </c>
      <c r="AQ263" t="str">
        <f t="shared" si="51"/>
        <v>TRAETH</v>
      </c>
      <c r="AR263" t="str">
        <f t="shared" si="45"/>
        <v>TRAPASCARHEVTGSL20</v>
      </c>
      <c r="AS263" t="str">
        <f t="shared" si="45"/>
        <v>TRAETH</v>
      </c>
      <c r="AU263" t="str">
        <f t="shared" si="46"/>
        <v>TRAPM10</v>
      </c>
      <c r="AV263" s="313">
        <f>_xlfn.IFNA(_xlfn.XLOOKUP(_xlfn.XLOOKUP(LEFT(AR263,LEN(AR263)-2),TRA_Mapping!$C:$C,TRA_Mapping!$B:$B),TRA_Pollutants!$B:$B,TRA_Pollutants!$AN:$AN)*_xlfn.XLOOKUP(_xlfn.XLOOKUP(LEFT(AR263,LEN(AR263)-2),TRA_Mapping!$C:$C,TRA_Mapping!$B:$B),TRA_Pollutants!$B:$B,TRA_Pollutants!$F:$F),0)</f>
        <v>3.0944913448612797E-3</v>
      </c>
    </row>
    <row r="264" spans="5:48">
      <c r="E264" t="str">
        <f t="shared" si="32"/>
        <v>FLO_EMIS</v>
      </c>
      <c r="F264">
        <f t="shared" si="33"/>
        <v>2025</v>
      </c>
      <c r="G264" t="str">
        <f t="shared" si="48"/>
        <v>TRAGSL</v>
      </c>
      <c r="H264" t="str">
        <f t="shared" si="34"/>
        <v>TRAPASCARHEVIGSL20</v>
      </c>
      <c r="I264" t="str">
        <f t="shared" si="34"/>
        <v>TRAGSL</v>
      </c>
      <c r="K264" t="str">
        <f t="shared" si="35"/>
        <v>TRANOX</v>
      </c>
      <c r="L264" s="313">
        <f>_xlfn.IFNA(_xlfn.XLOOKUP(_xlfn.XLOOKUP(LEFT(H264,LEN(H264)-2),TRA_Mapping!$C:$C,TRA_Mapping!$B:$B),TRA_Pollutants!$B:$B,TRA_Pollutants!$M:$M)*_xlfn.XLOOKUP(_xlfn.XLOOKUP(LEFT(H264,LEN(H264)-2),TRA_Mapping!$C:$C,TRA_Mapping!$B:$B),TRA_Pollutants!$B:$B,TRA_Pollutants!$F:$F),0)</f>
        <v>3.9426403790553552E-2</v>
      </c>
      <c r="Q264" t="str">
        <f t="shared" si="36"/>
        <v>FLO_EMIS</v>
      </c>
      <c r="R264">
        <f t="shared" si="37"/>
        <v>2025</v>
      </c>
      <c r="S264" t="str">
        <f t="shared" si="49"/>
        <v>TRAGSL</v>
      </c>
      <c r="T264" t="str">
        <f t="shared" si="38"/>
        <v>TRAPASCARHEVIGSL20</v>
      </c>
      <c r="U264" t="str">
        <f t="shared" si="38"/>
        <v>TRAGSL</v>
      </c>
      <c r="W264" t="str">
        <f t="shared" si="39"/>
        <v>TRASO2</v>
      </c>
      <c r="X264" s="313">
        <f>_xlfn.IFNA(_xlfn.XLOOKUP(_xlfn.XLOOKUP(LEFT(T264,LEN(T264)-2),TRA_Mapping!$C:$C,TRA_Mapping!$B:$B),TRA_Pollutants!$B:$B,TRA_Pollutants!$V:$V)*_xlfn.XLOOKUP(_xlfn.XLOOKUP(LEFT(T264,LEN(T264)-2),TRA_Mapping!$C:$C,TRA_Mapping!$B:$B),TRA_Pollutants!$B:$B,TRA_Pollutants!$F:$F),0)</f>
        <v>6.4649317925425818E-4</v>
      </c>
      <c r="AC264" t="str">
        <f t="shared" si="47"/>
        <v>FLO_EMIS</v>
      </c>
      <c r="AD264">
        <f t="shared" si="40"/>
        <v>2025</v>
      </c>
      <c r="AE264" t="str">
        <f t="shared" si="50"/>
        <v>TRAGSL</v>
      </c>
      <c r="AF264" t="str">
        <f t="shared" si="41"/>
        <v>TRAPASCARHEVIGSL20</v>
      </c>
      <c r="AG264" t="str">
        <f t="shared" si="41"/>
        <v>TRAGSL</v>
      </c>
      <c r="AI264" t="str">
        <f t="shared" si="42"/>
        <v>TRAPM25</v>
      </c>
      <c r="AJ264" s="313">
        <f>_xlfn.IFNA(_xlfn.XLOOKUP(_xlfn.XLOOKUP(LEFT(AF264,LEN(AF264)-2),TRA_Mapping!$C:$C,TRA_Mapping!$B:$B),TRA_Pollutants!$B:$B,TRA_Pollutants!$AE:$AE)*_xlfn.XLOOKUP(_xlfn.XLOOKUP(LEFT(AF264,LEN(AF264)-2),TRA_Mapping!$C:$C,TRA_Mapping!$B:$B),TRA_Pollutants!$B:$B,TRA_Pollutants!$F:$F),0)</f>
        <v>1.262219536322102E-2</v>
      </c>
      <c r="AO264" t="str">
        <f t="shared" si="43"/>
        <v>FLO_EMIS</v>
      </c>
      <c r="AP264">
        <f t="shared" si="44"/>
        <v>2025</v>
      </c>
      <c r="AQ264" t="str">
        <f t="shared" si="51"/>
        <v>TRAGSL</v>
      </c>
      <c r="AR264" t="str">
        <f t="shared" si="45"/>
        <v>TRAPASCARHEVIGSL20</v>
      </c>
      <c r="AS264" t="str">
        <f t="shared" si="45"/>
        <v>TRAGSL</v>
      </c>
      <c r="AU264" t="str">
        <f t="shared" si="46"/>
        <v>TRAPM10</v>
      </c>
      <c r="AV264" s="313">
        <f>_xlfn.IFNA(_xlfn.XLOOKUP(_xlfn.XLOOKUP(LEFT(AR264,LEN(AR264)-2),TRA_Mapping!$C:$C,TRA_Mapping!$B:$B),TRA_Pollutants!$B:$B,TRA_Pollutants!$AN:$AN)*_xlfn.XLOOKUP(_xlfn.XLOOKUP(LEFT(AR264,LEN(AR264)-2),TRA_Mapping!$C:$C,TRA_Mapping!$B:$B),TRA_Pollutants!$B:$B,TRA_Pollutants!$F:$F),0)</f>
        <v>3.0944913448612797E-3</v>
      </c>
    </row>
    <row r="265" spans="5:48">
      <c r="E265" t="str">
        <f t="shared" si="32"/>
        <v>FLO_EMIS</v>
      </c>
      <c r="F265">
        <f t="shared" si="33"/>
        <v>2025</v>
      </c>
      <c r="G265" t="str">
        <f t="shared" si="48"/>
        <v>TRAETH</v>
      </c>
      <c r="H265" t="str">
        <f t="shared" si="34"/>
        <v>TRAPASCARHEVIGSL20</v>
      </c>
      <c r="I265" t="str">
        <f t="shared" si="34"/>
        <v>TRAETH</v>
      </c>
      <c r="K265" t="str">
        <f t="shared" si="35"/>
        <v>TRANOX</v>
      </c>
      <c r="L265" s="313">
        <f>_xlfn.IFNA(_xlfn.XLOOKUP(_xlfn.XLOOKUP(LEFT(H265,LEN(H265)-2),TRA_Mapping!$C:$C,TRA_Mapping!$B:$B),TRA_Pollutants!$B:$B,TRA_Pollutants!$M:$M)*_xlfn.XLOOKUP(_xlfn.XLOOKUP(LEFT(H265,LEN(H265)-2),TRA_Mapping!$C:$C,TRA_Mapping!$B:$B),TRA_Pollutants!$B:$B,TRA_Pollutants!$F:$F),0)</f>
        <v>3.9426403790553552E-2</v>
      </c>
      <c r="Q265" t="str">
        <f t="shared" si="36"/>
        <v>FLO_EMIS</v>
      </c>
      <c r="R265">
        <f t="shared" si="37"/>
        <v>2025</v>
      </c>
      <c r="S265" t="str">
        <f t="shared" si="49"/>
        <v>TRAETH</v>
      </c>
      <c r="T265" t="str">
        <f t="shared" si="38"/>
        <v>TRAPASCARHEVIGSL20</v>
      </c>
      <c r="U265" t="str">
        <f t="shared" si="38"/>
        <v>TRAETH</v>
      </c>
      <c r="W265" t="str">
        <f t="shared" si="39"/>
        <v>TRASO2</v>
      </c>
      <c r="X265" s="313">
        <f>_xlfn.IFNA(_xlfn.XLOOKUP(_xlfn.XLOOKUP(LEFT(T265,LEN(T265)-2),TRA_Mapping!$C:$C,TRA_Mapping!$B:$B),TRA_Pollutants!$B:$B,TRA_Pollutants!$V:$V)*_xlfn.XLOOKUP(_xlfn.XLOOKUP(LEFT(T265,LEN(T265)-2),TRA_Mapping!$C:$C,TRA_Mapping!$B:$B),TRA_Pollutants!$B:$B,TRA_Pollutants!$F:$F),0)</f>
        <v>6.4649317925425818E-4</v>
      </c>
      <c r="AC265" t="str">
        <f t="shared" si="47"/>
        <v>FLO_EMIS</v>
      </c>
      <c r="AD265">
        <f t="shared" si="40"/>
        <v>2025</v>
      </c>
      <c r="AE265" t="str">
        <f t="shared" si="50"/>
        <v>TRAETH</v>
      </c>
      <c r="AF265" t="str">
        <f t="shared" si="41"/>
        <v>TRAPASCARHEVIGSL20</v>
      </c>
      <c r="AG265" t="str">
        <f t="shared" si="41"/>
        <v>TRAETH</v>
      </c>
      <c r="AI265" t="str">
        <f t="shared" si="42"/>
        <v>TRAPM25</v>
      </c>
      <c r="AJ265" s="313">
        <f>_xlfn.IFNA(_xlfn.XLOOKUP(_xlfn.XLOOKUP(LEFT(AF265,LEN(AF265)-2),TRA_Mapping!$C:$C,TRA_Mapping!$B:$B),TRA_Pollutants!$B:$B,TRA_Pollutants!$AE:$AE)*_xlfn.XLOOKUP(_xlfn.XLOOKUP(LEFT(AF265,LEN(AF265)-2),TRA_Mapping!$C:$C,TRA_Mapping!$B:$B),TRA_Pollutants!$B:$B,TRA_Pollutants!$F:$F),0)</f>
        <v>1.262219536322102E-2</v>
      </c>
      <c r="AO265" t="str">
        <f t="shared" si="43"/>
        <v>FLO_EMIS</v>
      </c>
      <c r="AP265">
        <f t="shared" si="44"/>
        <v>2025</v>
      </c>
      <c r="AQ265" t="str">
        <f t="shared" si="51"/>
        <v>TRAETH</v>
      </c>
      <c r="AR265" t="str">
        <f t="shared" si="45"/>
        <v>TRAPASCARHEVIGSL20</v>
      </c>
      <c r="AS265" t="str">
        <f t="shared" si="45"/>
        <v>TRAETH</v>
      </c>
      <c r="AU265" t="str">
        <f t="shared" si="46"/>
        <v>TRAPM10</v>
      </c>
      <c r="AV265" s="313">
        <f>_xlfn.IFNA(_xlfn.XLOOKUP(_xlfn.XLOOKUP(LEFT(AR265,LEN(AR265)-2),TRA_Mapping!$C:$C,TRA_Mapping!$B:$B),TRA_Pollutants!$B:$B,TRA_Pollutants!$AN:$AN)*_xlfn.XLOOKUP(_xlfn.XLOOKUP(LEFT(AR265,LEN(AR265)-2),TRA_Mapping!$C:$C,TRA_Mapping!$B:$B),TRA_Pollutants!$B:$B,TRA_Pollutants!$F:$F),0)</f>
        <v>3.0944913448612797E-3</v>
      </c>
    </row>
    <row r="266" spans="5:48">
      <c r="E266" t="str">
        <f t="shared" si="32"/>
        <v>FLO_EMIS</v>
      </c>
      <c r="F266">
        <f t="shared" si="33"/>
        <v>2025</v>
      </c>
      <c r="G266" t="str">
        <f t="shared" si="48"/>
        <v>TRAGSL</v>
      </c>
      <c r="H266" t="str">
        <f t="shared" si="34"/>
        <v>TRAPASCARHEVIGSL20</v>
      </c>
      <c r="I266" t="str">
        <f t="shared" si="34"/>
        <v>TRAGSL</v>
      </c>
      <c r="K266" t="str">
        <f t="shared" si="35"/>
        <v>TRANOX</v>
      </c>
      <c r="L266" s="313">
        <f>_xlfn.IFNA(_xlfn.XLOOKUP(_xlfn.XLOOKUP(LEFT(H266,LEN(H266)-2),TRA_Mapping!$C:$C,TRA_Mapping!$B:$B),TRA_Pollutants!$B:$B,TRA_Pollutants!$M:$M)*_xlfn.XLOOKUP(_xlfn.XLOOKUP(LEFT(H266,LEN(H266)-2),TRA_Mapping!$C:$C,TRA_Mapping!$B:$B),TRA_Pollutants!$B:$B,TRA_Pollutants!$F:$F),0)</f>
        <v>3.9426403790553552E-2</v>
      </c>
      <c r="Q266" t="str">
        <f t="shared" si="36"/>
        <v>FLO_EMIS</v>
      </c>
      <c r="R266">
        <f t="shared" si="37"/>
        <v>2025</v>
      </c>
      <c r="S266" t="str">
        <f t="shared" si="49"/>
        <v>TRAGSL</v>
      </c>
      <c r="T266" t="str">
        <f t="shared" si="38"/>
        <v>TRAPASCARHEVIGSL20</v>
      </c>
      <c r="U266" t="str">
        <f t="shared" si="38"/>
        <v>TRAGSL</v>
      </c>
      <c r="W266" t="str">
        <f t="shared" si="39"/>
        <v>TRASO2</v>
      </c>
      <c r="X266" s="313">
        <f>_xlfn.IFNA(_xlfn.XLOOKUP(_xlfn.XLOOKUP(LEFT(T266,LEN(T266)-2),TRA_Mapping!$C:$C,TRA_Mapping!$B:$B),TRA_Pollutants!$B:$B,TRA_Pollutants!$V:$V)*_xlfn.XLOOKUP(_xlfn.XLOOKUP(LEFT(T266,LEN(T266)-2),TRA_Mapping!$C:$C,TRA_Mapping!$B:$B),TRA_Pollutants!$B:$B,TRA_Pollutants!$F:$F),0)</f>
        <v>6.4649317925425818E-4</v>
      </c>
      <c r="AC266" t="str">
        <f t="shared" si="47"/>
        <v>FLO_EMIS</v>
      </c>
      <c r="AD266">
        <f t="shared" si="40"/>
        <v>2025</v>
      </c>
      <c r="AE266" t="str">
        <f t="shared" si="50"/>
        <v>TRAGSL</v>
      </c>
      <c r="AF266" t="str">
        <f t="shared" si="41"/>
        <v>TRAPASCARHEVIGSL20</v>
      </c>
      <c r="AG266" t="str">
        <f t="shared" si="41"/>
        <v>TRAGSL</v>
      </c>
      <c r="AI266" t="str">
        <f t="shared" si="42"/>
        <v>TRAPM25</v>
      </c>
      <c r="AJ266" s="313">
        <f>_xlfn.IFNA(_xlfn.XLOOKUP(_xlfn.XLOOKUP(LEFT(AF266,LEN(AF266)-2),TRA_Mapping!$C:$C,TRA_Mapping!$B:$B),TRA_Pollutants!$B:$B,TRA_Pollutants!$AE:$AE)*_xlfn.XLOOKUP(_xlfn.XLOOKUP(LEFT(AF266,LEN(AF266)-2),TRA_Mapping!$C:$C,TRA_Mapping!$B:$B),TRA_Pollutants!$B:$B,TRA_Pollutants!$F:$F),0)</f>
        <v>1.262219536322102E-2</v>
      </c>
      <c r="AO266" t="str">
        <f t="shared" si="43"/>
        <v>FLO_EMIS</v>
      </c>
      <c r="AP266">
        <f t="shared" si="44"/>
        <v>2025</v>
      </c>
      <c r="AQ266" t="str">
        <f t="shared" si="51"/>
        <v>TRAGSL</v>
      </c>
      <c r="AR266" t="str">
        <f t="shared" si="45"/>
        <v>TRAPASCARHEVIGSL20</v>
      </c>
      <c r="AS266" t="str">
        <f t="shared" si="45"/>
        <v>TRAGSL</v>
      </c>
      <c r="AU266" t="str">
        <f t="shared" si="46"/>
        <v>TRAPM10</v>
      </c>
      <c r="AV266" s="313">
        <f>_xlfn.IFNA(_xlfn.XLOOKUP(_xlfn.XLOOKUP(LEFT(AR266,LEN(AR266)-2),TRA_Mapping!$C:$C,TRA_Mapping!$B:$B),TRA_Pollutants!$B:$B,TRA_Pollutants!$AN:$AN)*_xlfn.XLOOKUP(_xlfn.XLOOKUP(LEFT(AR266,LEN(AR266)-2),TRA_Mapping!$C:$C,TRA_Mapping!$B:$B),TRA_Pollutants!$B:$B,TRA_Pollutants!$F:$F),0)</f>
        <v>3.0944913448612797E-3</v>
      </c>
    </row>
    <row r="267" spans="5:48">
      <c r="E267" t="str">
        <f t="shared" si="32"/>
        <v>FLO_EMIS</v>
      </c>
      <c r="F267">
        <f t="shared" si="33"/>
        <v>2025</v>
      </c>
      <c r="G267" t="str">
        <f t="shared" si="48"/>
        <v>TRAETH</v>
      </c>
      <c r="H267" t="str">
        <f t="shared" si="34"/>
        <v>TRAPASCARHEVIGSL20</v>
      </c>
      <c r="I267" t="str">
        <f t="shared" si="34"/>
        <v>TRAETH</v>
      </c>
      <c r="K267" t="str">
        <f t="shared" si="35"/>
        <v>TRANOX</v>
      </c>
      <c r="L267" s="313">
        <f>_xlfn.IFNA(_xlfn.XLOOKUP(_xlfn.XLOOKUP(LEFT(H267,LEN(H267)-2),TRA_Mapping!$C:$C,TRA_Mapping!$B:$B),TRA_Pollutants!$B:$B,TRA_Pollutants!$M:$M)*_xlfn.XLOOKUP(_xlfn.XLOOKUP(LEFT(H267,LEN(H267)-2),TRA_Mapping!$C:$C,TRA_Mapping!$B:$B),TRA_Pollutants!$B:$B,TRA_Pollutants!$F:$F),0)</f>
        <v>3.9426403790553552E-2</v>
      </c>
      <c r="Q267" t="str">
        <f t="shared" si="36"/>
        <v>FLO_EMIS</v>
      </c>
      <c r="R267">
        <f t="shared" si="37"/>
        <v>2025</v>
      </c>
      <c r="S267" t="str">
        <f t="shared" si="49"/>
        <v>TRAETH</v>
      </c>
      <c r="T267" t="str">
        <f t="shared" si="38"/>
        <v>TRAPASCARHEVIGSL20</v>
      </c>
      <c r="U267" t="str">
        <f t="shared" si="38"/>
        <v>TRAETH</v>
      </c>
      <c r="W267" t="str">
        <f t="shared" si="39"/>
        <v>TRASO2</v>
      </c>
      <c r="X267" s="313">
        <f>_xlfn.IFNA(_xlfn.XLOOKUP(_xlfn.XLOOKUP(LEFT(T267,LEN(T267)-2),TRA_Mapping!$C:$C,TRA_Mapping!$B:$B),TRA_Pollutants!$B:$B,TRA_Pollutants!$V:$V)*_xlfn.XLOOKUP(_xlfn.XLOOKUP(LEFT(T267,LEN(T267)-2),TRA_Mapping!$C:$C,TRA_Mapping!$B:$B),TRA_Pollutants!$B:$B,TRA_Pollutants!$F:$F),0)</f>
        <v>6.4649317925425818E-4</v>
      </c>
      <c r="AC267" t="str">
        <f t="shared" si="47"/>
        <v>FLO_EMIS</v>
      </c>
      <c r="AD267">
        <f t="shared" si="40"/>
        <v>2025</v>
      </c>
      <c r="AE267" t="str">
        <f t="shared" si="50"/>
        <v>TRAETH</v>
      </c>
      <c r="AF267" t="str">
        <f t="shared" si="41"/>
        <v>TRAPASCARHEVIGSL20</v>
      </c>
      <c r="AG267" t="str">
        <f t="shared" si="41"/>
        <v>TRAETH</v>
      </c>
      <c r="AI267" t="str">
        <f t="shared" si="42"/>
        <v>TRAPM25</v>
      </c>
      <c r="AJ267" s="313">
        <f>_xlfn.IFNA(_xlfn.XLOOKUP(_xlfn.XLOOKUP(LEFT(AF267,LEN(AF267)-2),TRA_Mapping!$C:$C,TRA_Mapping!$B:$B),TRA_Pollutants!$B:$B,TRA_Pollutants!$AE:$AE)*_xlfn.XLOOKUP(_xlfn.XLOOKUP(LEFT(AF267,LEN(AF267)-2),TRA_Mapping!$C:$C,TRA_Mapping!$B:$B),TRA_Pollutants!$B:$B,TRA_Pollutants!$F:$F),0)</f>
        <v>1.262219536322102E-2</v>
      </c>
      <c r="AO267" t="str">
        <f t="shared" si="43"/>
        <v>FLO_EMIS</v>
      </c>
      <c r="AP267">
        <f t="shared" si="44"/>
        <v>2025</v>
      </c>
      <c r="AQ267" t="str">
        <f t="shared" si="51"/>
        <v>TRAETH</v>
      </c>
      <c r="AR267" t="str">
        <f t="shared" si="45"/>
        <v>TRAPASCARHEVIGSL20</v>
      </c>
      <c r="AS267" t="str">
        <f t="shared" si="45"/>
        <v>TRAETH</v>
      </c>
      <c r="AU267" t="str">
        <f t="shared" si="46"/>
        <v>TRAPM10</v>
      </c>
      <c r="AV267" s="313">
        <f>_xlfn.IFNA(_xlfn.XLOOKUP(_xlfn.XLOOKUP(LEFT(AR267,LEN(AR267)-2),TRA_Mapping!$C:$C,TRA_Mapping!$B:$B),TRA_Pollutants!$B:$B,TRA_Pollutants!$AN:$AN)*_xlfn.XLOOKUP(_xlfn.XLOOKUP(LEFT(AR267,LEN(AR267)-2),TRA_Mapping!$C:$C,TRA_Mapping!$B:$B),TRA_Pollutants!$B:$B,TRA_Pollutants!$F:$F),0)</f>
        <v>3.0944913448612797E-3</v>
      </c>
    </row>
    <row r="268" spans="5:48">
      <c r="E268" t="str">
        <f t="shared" si="32"/>
        <v>FLO_EMIS</v>
      </c>
      <c r="F268">
        <f t="shared" si="33"/>
        <v>2025</v>
      </c>
      <c r="G268" t="str">
        <f t="shared" si="48"/>
        <v>TRAGSL</v>
      </c>
      <c r="H268" t="str">
        <f t="shared" si="34"/>
        <v>TRAPASCARHEVPGSL20</v>
      </c>
      <c r="I268" t="str">
        <f t="shared" si="34"/>
        <v>TRAGSL</v>
      </c>
      <c r="K268" t="str">
        <f t="shared" si="35"/>
        <v>TRANOX</v>
      </c>
      <c r="L268" s="313">
        <f>_xlfn.IFNA(_xlfn.XLOOKUP(_xlfn.XLOOKUP(LEFT(H268,LEN(H268)-2),TRA_Mapping!$C:$C,TRA_Mapping!$B:$B),TRA_Pollutants!$B:$B,TRA_Pollutants!$M:$M)*_xlfn.XLOOKUP(_xlfn.XLOOKUP(LEFT(H268,LEN(H268)-2),TRA_Mapping!$C:$C,TRA_Mapping!$B:$B),TRA_Pollutants!$B:$B,TRA_Pollutants!$F:$F),0)</f>
        <v>3.9426403790553552E-2</v>
      </c>
      <c r="Q268" t="str">
        <f t="shared" si="36"/>
        <v>FLO_EMIS</v>
      </c>
      <c r="R268">
        <f t="shared" si="37"/>
        <v>2025</v>
      </c>
      <c r="S268" t="str">
        <f t="shared" si="49"/>
        <v>TRAGSL</v>
      </c>
      <c r="T268" t="str">
        <f t="shared" si="38"/>
        <v>TRAPASCARHEVPGSL20</v>
      </c>
      <c r="U268" t="str">
        <f t="shared" si="38"/>
        <v>TRAGSL</v>
      </c>
      <c r="W268" t="str">
        <f t="shared" si="39"/>
        <v>TRASO2</v>
      </c>
      <c r="X268" s="313">
        <f>_xlfn.IFNA(_xlfn.XLOOKUP(_xlfn.XLOOKUP(LEFT(T268,LEN(T268)-2),TRA_Mapping!$C:$C,TRA_Mapping!$B:$B),TRA_Pollutants!$B:$B,TRA_Pollutants!$V:$V)*_xlfn.XLOOKUP(_xlfn.XLOOKUP(LEFT(T268,LEN(T268)-2),TRA_Mapping!$C:$C,TRA_Mapping!$B:$B),TRA_Pollutants!$B:$B,TRA_Pollutants!$F:$F),0)</f>
        <v>6.4649317925425818E-4</v>
      </c>
      <c r="AC268" t="str">
        <f t="shared" si="47"/>
        <v>FLO_EMIS</v>
      </c>
      <c r="AD268">
        <f t="shared" si="40"/>
        <v>2025</v>
      </c>
      <c r="AE268" t="str">
        <f t="shared" si="50"/>
        <v>TRAGSL</v>
      </c>
      <c r="AF268" t="str">
        <f t="shared" si="41"/>
        <v>TRAPASCARHEVPGSL20</v>
      </c>
      <c r="AG268" t="str">
        <f t="shared" si="41"/>
        <v>TRAGSL</v>
      </c>
      <c r="AI268" t="str">
        <f t="shared" si="42"/>
        <v>TRAPM25</v>
      </c>
      <c r="AJ268" s="313">
        <f>_xlfn.IFNA(_xlfn.XLOOKUP(_xlfn.XLOOKUP(LEFT(AF268,LEN(AF268)-2),TRA_Mapping!$C:$C,TRA_Mapping!$B:$B),TRA_Pollutants!$B:$B,TRA_Pollutants!$AE:$AE)*_xlfn.XLOOKUP(_xlfn.XLOOKUP(LEFT(AF268,LEN(AF268)-2),TRA_Mapping!$C:$C,TRA_Mapping!$B:$B),TRA_Pollutants!$B:$B,TRA_Pollutants!$F:$F),0)</f>
        <v>1.262219536322102E-2</v>
      </c>
      <c r="AO268" t="str">
        <f t="shared" si="43"/>
        <v>FLO_EMIS</v>
      </c>
      <c r="AP268">
        <f t="shared" si="44"/>
        <v>2025</v>
      </c>
      <c r="AQ268" t="str">
        <f t="shared" si="51"/>
        <v>TRAGSL</v>
      </c>
      <c r="AR268" t="str">
        <f t="shared" si="45"/>
        <v>TRAPASCARHEVPGSL20</v>
      </c>
      <c r="AS268" t="str">
        <f t="shared" si="45"/>
        <v>TRAGSL</v>
      </c>
      <c r="AU268" t="str">
        <f t="shared" si="46"/>
        <v>TRAPM10</v>
      </c>
      <c r="AV268" s="313">
        <f>_xlfn.IFNA(_xlfn.XLOOKUP(_xlfn.XLOOKUP(LEFT(AR268,LEN(AR268)-2),TRA_Mapping!$C:$C,TRA_Mapping!$B:$B),TRA_Pollutants!$B:$B,TRA_Pollutants!$AN:$AN)*_xlfn.XLOOKUP(_xlfn.XLOOKUP(LEFT(AR268,LEN(AR268)-2),TRA_Mapping!$C:$C,TRA_Mapping!$B:$B),TRA_Pollutants!$B:$B,TRA_Pollutants!$F:$F),0)</f>
        <v>3.0944913448612797E-3</v>
      </c>
    </row>
    <row r="269" spans="5:48">
      <c r="E269" t="str">
        <f t="shared" si="32"/>
        <v>FLO_EMIS</v>
      </c>
      <c r="F269">
        <f t="shared" si="33"/>
        <v>2025</v>
      </c>
      <c r="G269" t="str">
        <f t="shared" si="48"/>
        <v>TRAETH</v>
      </c>
      <c r="H269" t="str">
        <f t="shared" si="34"/>
        <v>TRAPASCARHEVPGSL20</v>
      </c>
      <c r="I269" t="str">
        <f t="shared" si="34"/>
        <v>TRAETH</v>
      </c>
      <c r="K269" t="str">
        <f t="shared" si="35"/>
        <v>TRANOX</v>
      </c>
      <c r="L269" s="313">
        <f>_xlfn.IFNA(_xlfn.XLOOKUP(_xlfn.XLOOKUP(LEFT(H269,LEN(H269)-2),TRA_Mapping!$C:$C,TRA_Mapping!$B:$B),TRA_Pollutants!$B:$B,TRA_Pollutants!$M:$M)*_xlfn.XLOOKUP(_xlfn.XLOOKUP(LEFT(H269,LEN(H269)-2),TRA_Mapping!$C:$C,TRA_Mapping!$B:$B),TRA_Pollutants!$B:$B,TRA_Pollutants!$F:$F),0)</f>
        <v>3.9426403790553552E-2</v>
      </c>
      <c r="Q269" t="str">
        <f t="shared" si="36"/>
        <v>FLO_EMIS</v>
      </c>
      <c r="R269">
        <f t="shared" si="37"/>
        <v>2025</v>
      </c>
      <c r="S269" t="str">
        <f t="shared" si="49"/>
        <v>TRAETH</v>
      </c>
      <c r="T269" t="str">
        <f t="shared" si="38"/>
        <v>TRAPASCARHEVPGSL20</v>
      </c>
      <c r="U269" t="str">
        <f t="shared" si="38"/>
        <v>TRAETH</v>
      </c>
      <c r="W269" t="str">
        <f t="shared" si="39"/>
        <v>TRASO2</v>
      </c>
      <c r="X269" s="313">
        <f>_xlfn.IFNA(_xlfn.XLOOKUP(_xlfn.XLOOKUP(LEFT(T269,LEN(T269)-2),TRA_Mapping!$C:$C,TRA_Mapping!$B:$B),TRA_Pollutants!$B:$B,TRA_Pollutants!$V:$V)*_xlfn.XLOOKUP(_xlfn.XLOOKUP(LEFT(T269,LEN(T269)-2),TRA_Mapping!$C:$C,TRA_Mapping!$B:$B),TRA_Pollutants!$B:$B,TRA_Pollutants!$F:$F),0)</f>
        <v>6.4649317925425818E-4</v>
      </c>
      <c r="AC269" t="str">
        <f t="shared" si="47"/>
        <v>FLO_EMIS</v>
      </c>
      <c r="AD269">
        <f t="shared" si="40"/>
        <v>2025</v>
      </c>
      <c r="AE269" t="str">
        <f t="shared" si="50"/>
        <v>TRAETH</v>
      </c>
      <c r="AF269" t="str">
        <f t="shared" si="41"/>
        <v>TRAPASCARHEVPGSL20</v>
      </c>
      <c r="AG269" t="str">
        <f t="shared" si="41"/>
        <v>TRAETH</v>
      </c>
      <c r="AI269" t="str">
        <f t="shared" si="42"/>
        <v>TRAPM25</v>
      </c>
      <c r="AJ269" s="313">
        <f>_xlfn.IFNA(_xlfn.XLOOKUP(_xlfn.XLOOKUP(LEFT(AF269,LEN(AF269)-2),TRA_Mapping!$C:$C,TRA_Mapping!$B:$B),TRA_Pollutants!$B:$B,TRA_Pollutants!$AE:$AE)*_xlfn.XLOOKUP(_xlfn.XLOOKUP(LEFT(AF269,LEN(AF269)-2),TRA_Mapping!$C:$C,TRA_Mapping!$B:$B),TRA_Pollutants!$B:$B,TRA_Pollutants!$F:$F),0)</f>
        <v>1.262219536322102E-2</v>
      </c>
      <c r="AO269" t="str">
        <f t="shared" si="43"/>
        <v>FLO_EMIS</v>
      </c>
      <c r="AP269">
        <f t="shared" si="44"/>
        <v>2025</v>
      </c>
      <c r="AQ269" t="str">
        <f t="shared" si="51"/>
        <v>TRAETH</v>
      </c>
      <c r="AR269" t="str">
        <f t="shared" si="45"/>
        <v>TRAPASCARHEVPGSL20</v>
      </c>
      <c r="AS269" t="str">
        <f t="shared" si="45"/>
        <v>TRAETH</v>
      </c>
      <c r="AU269" t="str">
        <f t="shared" si="46"/>
        <v>TRAPM10</v>
      </c>
      <c r="AV269" s="313">
        <f>_xlfn.IFNA(_xlfn.XLOOKUP(_xlfn.XLOOKUP(LEFT(AR269,LEN(AR269)-2),TRA_Mapping!$C:$C,TRA_Mapping!$B:$B),TRA_Pollutants!$B:$B,TRA_Pollutants!$AN:$AN)*_xlfn.XLOOKUP(_xlfn.XLOOKUP(LEFT(AR269,LEN(AR269)-2),TRA_Mapping!$C:$C,TRA_Mapping!$B:$B),TRA_Pollutants!$B:$B,TRA_Pollutants!$F:$F),0)</f>
        <v>3.0944913448612797E-3</v>
      </c>
    </row>
    <row r="270" spans="5:48">
      <c r="E270" t="str">
        <f t="shared" si="32"/>
        <v>FLO_EMIS</v>
      </c>
      <c r="F270">
        <f t="shared" si="33"/>
        <v>2025</v>
      </c>
      <c r="G270" t="str">
        <f t="shared" si="48"/>
        <v>TRAGSL</v>
      </c>
      <c r="H270" t="str">
        <f t="shared" si="34"/>
        <v>TRAPASCARPHEVPGSL20</v>
      </c>
      <c r="I270" t="str">
        <f t="shared" si="34"/>
        <v>TRAGSL</v>
      </c>
      <c r="K270" t="str">
        <f t="shared" si="35"/>
        <v>TRANOX</v>
      </c>
      <c r="L270" s="313">
        <f>_xlfn.IFNA(_xlfn.XLOOKUP(_xlfn.XLOOKUP(LEFT(H270,LEN(H270)-2),TRA_Mapping!$C:$C,TRA_Mapping!$B:$B),TRA_Pollutants!$B:$B,TRA_Pollutants!$M:$M)*_xlfn.XLOOKUP(_xlfn.XLOOKUP(LEFT(H270,LEN(H270)-2),TRA_Mapping!$C:$C,TRA_Mapping!$B:$B),TRA_Pollutants!$B:$B,TRA_Pollutants!$F:$F),0)</f>
        <v>3.2057712838871842E-2</v>
      </c>
      <c r="Q270" t="str">
        <f t="shared" si="36"/>
        <v>FLO_EMIS</v>
      </c>
      <c r="R270">
        <f t="shared" si="37"/>
        <v>2025</v>
      </c>
      <c r="S270" t="str">
        <f t="shared" si="49"/>
        <v>TRAGSL</v>
      </c>
      <c r="T270" t="str">
        <f t="shared" si="38"/>
        <v>TRAPASCARPHEVPGSL20</v>
      </c>
      <c r="U270" t="str">
        <f t="shared" si="38"/>
        <v>TRAGSL</v>
      </c>
      <c r="W270" t="str">
        <f t="shared" si="39"/>
        <v>TRASO2</v>
      </c>
      <c r="X270" s="313">
        <f>_xlfn.IFNA(_xlfn.XLOOKUP(_xlfn.XLOOKUP(LEFT(T270,LEN(T270)-2),TRA_Mapping!$C:$C,TRA_Mapping!$B:$B),TRA_Pollutants!$B:$B,TRA_Pollutants!$V:$V)*_xlfn.XLOOKUP(_xlfn.XLOOKUP(LEFT(T270,LEN(T270)-2),TRA_Mapping!$C:$C,TRA_Mapping!$B:$B),TRA_Pollutants!$B:$B,TRA_Pollutants!$F:$F),0)</f>
        <v>5.2566530802355266E-4</v>
      </c>
      <c r="AC270" t="str">
        <f t="shared" si="47"/>
        <v>FLO_EMIS</v>
      </c>
      <c r="AD270">
        <f t="shared" si="40"/>
        <v>2025</v>
      </c>
      <c r="AE270" t="str">
        <f t="shared" si="50"/>
        <v>TRAGSL</v>
      </c>
      <c r="AF270" t="str">
        <f t="shared" si="41"/>
        <v>TRAPASCARPHEVPGSL20</v>
      </c>
      <c r="AG270" t="str">
        <f t="shared" si="41"/>
        <v>TRAGSL</v>
      </c>
      <c r="AI270" t="str">
        <f t="shared" si="42"/>
        <v>TRAPM25</v>
      </c>
      <c r="AJ270" s="313">
        <f>_xlfn.IFNA(_xlfn.XLOOKUP(_xlfn.XLOOKUP(LEFT(AF270,LEN(AF270)-2),TRA_Mapping!$C:$C,TRA_Mapping!$B:$B),TRA_Pollutants!$B:$B,TRA_Pollutants!$AE:$AE)*_xlfn.XLOOKUP(_xlfn.XLOOKUP(LEFT(AF270,LEN(AF270)-2),TRA_Mapping!$C:$C,TRA_Mapping!$B:$B),TRA_Pollutants!$B:$B,TRA_Pollutants!$F:$F),0)</f>
        <v>1.0263140318347507E-2</v>
      </c>
      <c r="AO270" t="str">
        <f t="shared" si="43"/>
        <v>FLO_EMIS</v>
      </c>
      <c r="AP270">
        <f t="shared" si="44"/>
        <v>2025</v>
      </c>
      <c r="AQ270" t="str">
        <f t="shared" si="51"/>
        <v>TRAGSL</v>
      </c>
      <c r="AR270" t="str">
        <f t="shared" si="45"/>
        <v>TRAPASCARPHEVPGSL20</v>
      </c>
      <c r="AS270" t="str">
        <f t="shared" si="45"/>
        <v>TRAGSL</v>
      </c>
      <c r="AU270" t="str">
        <f t="shared" si="46"/>
        <v>TRAPM10</v>
      </c>
      <c r="AV270" s="313">
        <f>_xlfn.IFNA(_xlfn.XLOOKUP(_xlfn.XLOOKUP(LEFT(AR270,LEN(AR270)-2),TRA_Mapping!$C:$C,TRA_Mapping!$B:$B),TRA_Pollutants!$B:$B,TRA_Pollutants!$AN:$AN)*_xlfn.XLOOKUP(_xlfn.XLOOKUP(LEFT(AR270,LEN(AR270)-2),TRA_Mapping!$C:$C,TRA_Mapping!$B:$B),TRA_Pollutants!$B:$B,TRA_Pollutants!$F:$F),0)</f>
        <v>2.516139068704658E-3</v>
      </c>
    </row>
    <row r="271" spans="5:48">
      <c r="E271" t="str">
        <f t="shared" si="32"/>
        <v>FLO_EMIS</v>
      </c>
      <c r="F271">
        <f t="shared" si="33"/>
        <v>2025</v>
      </c>
      <c r="G271" t="str">
        <f t="shared" si="48"/>
        <v>TRAETH</v>
      </c>
      <c r="H271" t="str">
        <f t="shared" si="34"/>
        <v>TRAPASCARPHEVPGSL20</v>
      </c>
      <c r="I271" t="str">
        <f t="shared" si="34"/>
        <v>TRAETH</v>
      </c>
      <c r="K271" t="str">
        <f t="shared" si="35"/>
        <v>TRANOX</v>
      </c>
      <c r="L271" s="313">
        <f>_xlfn.IFNA(_xlfn.XLOOKUP(_xlfn.XLOOKUP(LEFT(H271,LEN(H271)-2),TRA_Mapping!$C:$C,TRA_Mapping!$B:$B),TRA_Pollutants!$B:$B,TRA_Pollutants!$M:$M)*_xlfn.XLOOKUP(_xlfn.XLOOKUP(LEFT(H271,LEN(H271)-2),TRA_Mapping!$C:$C,TRA_Mapping!$B:$B),TRA_Pollutants!$B:$B,TRA_Pollutants!$F:$F),0)</f>
        <v>3.2057712838871842E-2</v>
      </c>
      <c r="Q271" t="str">
        <f t="shared" si="36"/>
        <v>FLO_EMIS</v>
      </c>
      <c r="R271">
        <f t="shared" si="37"/>
        <v>2025</v>
      </c>
      <c r="S271" t="str">
        <f t="shared" si="49"/>
        <v>TRAETH</v>
      </c>
      <c r="T271" t="str">
        <f t="shared" si="38"/>
        <v>TRAPASCARPHEVPGSL20</v>
      </c>
      <c r="U271" t="str">
        <f t="shared" si="38"/>
        <v>TRAETH</v>
      </c>
      <c r="W271" t="str">
        <f t="shared" si="39"/>
        <v>TRASO2</v>
      </c>
      <c r="X271" s="313">
        <f>_xlfn.IFNA(_xlfn.XLOOKUP(_xlfn.XLOOKUP(LEFT(T271,LEN(T271)-2),TRA_Mapping!$C:$C,TRA_Mapping!$B:$B),TRA_Pollutants!$B:$B,TRA_Pollutants!$V:$V)*_xlfn.XLOOKUP(_xlfn.XLOOKUP(LEFT(T271,LEN(T271)-2),TRA_Mapping!$C:$C,TRA_Mapping!$B:$B),TRA_Pollutants!$B:$B,TRA_Pollutants!$F:$F),0)</f>
        <v>5.2566530802355266E-4</v>
      </c>
      <c r="AC271" t="str">
        <f t="shared" si="47"/>
        <v>FLO_EMIS</v>
      </c>
      <c r="AD271">
        <f t="shared" si="40"/>
        <v>2025</v>
      </c>
      <c r="AE271" t="str">
        <f t="shared" si="50"/>
        <v>TRAETH</v>
      </c>
      <c r="AF271" t="str">
        <f t="shared" si="41"/>
        <v>TRAPASCARPHEVPGSL20</v>
      </c>
      <c r="AG271" t="str">
        <f t="shared" si="41"/>
        <v>TRAETH</v>
      </c>
      <c r="AI271" t="str">
        <f t="shared" si="42"/>
        <v>TRAPM25</v>
      </c>
      <c r="AJ271" s="313">
        <f>_xlfn.IFNA(_xlfn.XLOOKUP(_xlfn.XLOOKUP(LEFT(AF271,LEN(AF271)-2),TRA_Mapping!$C:$C,TRA_Mapping!$B:$B),TRA_Pollutants!$B:$B,TRA_Pollutants!$AE:$AE)*_xlfn.XLOOKUP(_xlfn.XLOOKUP(LEFT(AF271,LEN(AF271)-2),TRA_Mapping!$C:$C,TRA_Mapping!$B:$B),TRA_Pollutants!$B:$B,TRA_Pollutants!$F:$F),0)</f>
        <v>1.0263140318347507E-2</v>
      </c>
      <c r="AO271" t="str">
        <f t="shared" si="43"/>
        <v>FLO_EMIS</v>
      </c>
      <c r="AP271">
        <f t="shared" si="44"/>
        <v>2025</v>
      </c>
      <c r="AQ271" t="str">
        <f t="shared" si="51"/>
        <v>TRAETH</v>
      </c>
      <c r="AR271" t="str">
        <f t="shared" si="45"/>
        <v>TRAPASCARPHEVPGSL20</v>
      </c>
      <c r="AS271" t="str">
        <f t="shared" si="45"/>
        <v>TRAETH</v>
      </c>
      <c r="AU271" t="str">
        <f t="shared" si="46"/>
        <v>TRAPM10</v>
      </c>
      <c r="AV271" s="313">
        <f>_xlfn.IFNA(_xlfn.XLOOKUP(_xlfn.XLOOKUP(LEFT(AR271,LEN(AR271)-2),TRA_Mapping!$C:$C,TRA_Mapping!$B:$B),TRA_Pollutants!$B:$B,TRA_Pollutants!$AN:$AN)*_xlfn.XLOOKUP(_xlfn.XLOOKUP(LEFT(AR271,LEN(AR271)-2),TRA_Mapping!$C:$C,TRA_Mapping!$B:$B),TRA_Pollutants!$B:$B,TRA_Pollutants!$F:$F),0)</f>
        <v>2.516139068704658E-3</v>
      </c>
    </row>
    <row r="272" spans="5:48">
      <c r="E272" t="str">
        <f t="shared" si="32"/>
        <v>FLO_EMIS</v>
      </c>
      <c r="F272">
        <f t="shared" si="33"/>
        <v>2025</v>
      </c>
      <c r="G272" t="str">
        <f t="shared" si="48"/>
        <v>TRABAT</v>
      </c>
      <c r="H272" t="str">
        <f t="shared" si="34"/>
        <v>TRAPASCARPHEVPGSL20</v>
      </c>
      <c r="I272" t="str">
        <f t="shared" si="34"/>
        <v>TRABAT</v>
      </c>
      <c r="K272" t="str">
        <f t="shared" si="35"/>
        <v>TRANOX</v>
      </c>
      <c r="L272" s="313">
        <f>_xlfn.IFNA(_xlfn.XLOOKUP(_xlfn.XLOOKUP(LEFT(H272,LEN(H272)-2),TRA_Mapping!$C:$C,TRA_Mapping!$B:$B),TRA_Pollutants!$B:$B,TRA_Pollutants!$M:$M)*_xlfn.XLOOKUP(_xlfn.XLOOKUP(LEFT(H272,LEN(H272)-2),TRA_Mapping!$C:$C,TRA_Mapping!$B:$B),TRA_Pollutants!$B:$B,TRA_Pollutants!$F:$F),0)</f>
        <v>3.2057712838871842E-2</v>
      </c>
      <c r="Q272" t="str">
        <f t="shared" si="36"/>
        <v>FLO_EMIS</v>
      </c>
      <c r="R272">
        <f t="shared" si="37"/>
        <v>2025</v>
      </c>
      <c r="S272" t="str">
        <f t="shared" si="49"/>
        <v>TRABAT</v>
      </c>
      <c r="T272" t="str">
        <f t="shared" si="38"/>
        <v>TRAPASCARPHEVPGSL20</v>
      </c>
      <c r="U272" t="str">
        <f t="shared" si="38"/>
        <v>TRABAT</v>
      </c>
      <c r="W272" t="str">
        <f t="shared" si="39"/>
        <v>TRASO2</v>
      </c>
      <c r="X272" s="313">
        <f>_xlfn.IFNA(_xlfn.XLOOKUP(_xlfn.XLOOKUP(LEFT(T272,LEN(T272)-2),TRA_Mapping!$C:$C,TRA_Mapping!$B:$B),TRA_Pollutants!$B:$B,TRA_Pollutants!$V:$V)*_xlfn.XLOOKUP(_xlfn.XLOOKUP(LEFT(T272,LEN(T272)-2),TRA_Mapping!$C:$C,TRA_Mapping!$B:$B),TRA_Pollutants!$B:$B,TRA_Pollutants!$F:$F),0)</f>
        <v>5.2566530802355266E-4</v>
      </c>
      <c r="AC272" t="str">
        <f t="shared" si="47"/>
        <v>FLO_EMIS</v>
      </c>
      <c r="AD272">
        <f t="shared" si="40"/>
        <v>2025</v>
      </c>
      <c r="AE272" t="str">
        <f t="shared" si="50"/>
        <v>TRABAT</v>
      </c>
      <c r="AF272" t="str">
        <f t="shared" si="41"/>
        <v>TRAPASCARPHEVPGSL20</v>
      </c>
      <c r="AG272" t="str">
        <f t="shared" si="41"/>
        <v>TRABAT</v>
      </c>
      <c r="AI272" t="str">
        <f t="shared" si="42"/>
        <v>TRAPM25</v>
      </c>
      <c r="AJ272" s="313">
        <f>_xlfn.IFNA(_xlfn.XLOOKUP(_xlfn.XLOOKUP(LEFT(AF272,LEN(AF272)-2),TRA_Mapping!$C:$C,TRA_Mapping!$B:$B),TRA_Pollutants!$B:$B,TRA_Pollutants!$AE:$AE)*_xlfn.XLOOKUP(_xlfn.XLOOKUP(LEFT(AF272,LEN(AF272)-2),TRA_Mapping!$C:$C,TRA_Mapping!$B:$B),TRA_Pollutants!$B:$B,TRA_Pollutants!$F:$F),0)</f>
        <v>1.0263140318347507E-2</v>
      </c>
      <c r="AO272" t="str">
        <f t="shared" si="43"/>
        <v>FLO_EMIS</v>
      </c>
      <c r="AP272">
        <f t="shared" si="44"/>
        <v>2025</v>
      </c>
      <c r="AQ272" t="str">
        <f t="shared" si="51"/>
        <v>TRABAT</v>
      </c>
      <c r="AR272" t="str">
        <f t="shared" si="45"/>
        <v>TRAPASCARPHEVPGSL20</v>
      </c>
      <c r="AS272" t="str">
        <f t="shared" si="45"/>
        <v>TRABAT</v>
      </c>
      <c r="AU272" t="str">
        <f t="shared" si="46"/>
        <v>TRAPM10</v>
      </c>
      <c r="AV272" s="313">
        <f>_xlfn.IFNA(_xlfn.XLOOKUP(_xlfn.XLOOKUP(LEFT(AR272,LEN(AR272)-2),TRA_Mapping!$C:$C,TRA_Mapping!$B:$B),TRA_Pollutants!$B:$B,TRA_Pollutants!$AN:$AN)*_xlfn.XLOOKUP(_xlfn.XLOOKUP(LEFT(AR272,LEN(AR272)-2),TRA_Mapping!$C:$C,TRA_Mapping!$B:$B),TRA_Pollutants!$B:$B,TRA_Pollutants!$F:$F),0)</f>
        <v>2.516139068704658E-3</v>
      </c>
    </row>
    <row r="273" spans="5:48">
      <c r="E273" t="str">
        <f t="shared" si="32"/>
        <v>FLO_EMIS</v>
      </c>
      <c r="F273">
        <f t="shared" si="33"/>
        <v>2025</v>
      </c>
      <c r="G273" t="str">
        <f t="shared" si="48"/>
        <v>TRAGSL</v>
      </c>
      <c r="H273" t="str">
        <f t="shared" si="34"/>
        <v>TRAPASCARPHEVEGSL20</v>
      </c>
      <c r="I273" t="str">
        <f t="shared" si="34"/>
        <v>TRAGSL</v>
      </c>
      <c r="K273" t="str">
        <f t="shared" si="35"/>
        <v>TRANOX</v>
      </c>
      <c r="L273" s="313">
        <f>_xlfn.IFNA(_xlfn.XLOOKUP(_xlfn.XLOOKUP(LEFT(H273,LEN(H273)-2),TRA_Mapping!$C:$C,TRA_Mapping!$B:$B),TRA_Pollutants!$B:$B,TRA_Pollutants!$M:$M)*_xlfn.XLOOKUP(_xlfn.XLOOKUP(LEFT(H273,LEN(H273)-2),TRA_Mapping!$C:$C,TRA_Mapping!$B:$B),TRA_Pollutants!$B:$B,TRA_Pollutants!$F:$F),0)</f>
        <v>3.2057712838871842E-2</v>
      </c>
      <c r="Q273" t="str">
        <f t="shared" si="36"/>
        <v>FLO_EMIS</v>
      </c>
      <c r="R273">
        <f t="shared" si="37"/>
        <v>2025</v>
      </c>
      <c r="S273" t="str">
        <f t="shared" si="49"/>
        <v>TRAGSL</v>
      </c>
      <c r="T273" t="str">
        <f t="shared" si="38"/>
        <v>TRAPASCARPHEVEGSL20</v>
      </c>
      <c r="U273" t="str">
        <f t="shared" si="38"/>
        <v>TRAGSL</v>
      </c>
      <c r="W273" t="str">
        <f t="shared" si="39"/>
        <v>TRASO2</v>
      </c>
      <c r="X273" s="313">
        <f>_xlfn.IFNA(_xlfn.XLOOKUP(_xlfn.XLOOKUP(LEFT(T273,LEN(T273)-2),TRA_Mapping!$C:$C,TRA_Mapping!$B:$B),TRA_Pollutants!$B:$B,TRA_Pollutants!$V:$V)*_xlfn.XLOOKUP(_xlfn.XLOOKUP(LEFT(T273,LEN(T273)-2),TRA_Mapping!$C:$C,TRA_Mapping!$B:$B),TRA_Pollutants!$B:$B,TRA_Pollutants!$F:$F),0)</f>
        <v>5.2566530802355266E-4</v>
      </c>
      <c r="AC273" t="str">
        <f t="shared" si="47"/>
        <v>FLO_EMIS</v>
      </c>
      <c r="AD273">
        <f t="shared" si="40"/>
        <v>2025</v>
      </c>
      <c r="AE273" t="str">
        <f t="shared" si="50"/>
        <v>TRAGSL</v>
      </c>
      <c r="AF273" t="str">
        <f t="shared" si="41"/>
        <v>TRAPASCARPHEVEGSL20</v>
      </c>
      <c r="AG273" t="str">
        <f t="shared" si="41"/>
        <v>TRAGSL</v>
      </c>
      <c r="AI273" t="str">
        <f t="shared" si="42"/>
        <v>TRAPM25</v>
      </c>
      <c r="AJ273" s="313">
        <f>_xlfn.IFNA(_xlfn.XLOOKUP(_xlfn.XLOOKUP(LEFT(AF273,LEN(AF273)-2),TRA_Mapping!$C:$C,TRA_Mapping!$B:$B),TRA_Pollutants!$B:$B,TRA_Pollutants!$AE:$AE)*_xlfn.XLOOKUP(_xlfn.XLOOKUP(LEFT(AF273,LEN(AF273)-2),TRA_Mapping!$C:$C,TRA_Mapping!$B:$B),TRA_Pollutants!$B:$B,TRA_Pollutants!$F:$F),0)</f>
        <v>1.0263140318347507E-2</v>
      </c>
      <c r="AO273" t="str">
        <f t="shared" si="43"/>
        <v>FLO_EMIS</v>
      </c>
      <c r="AP273">
        <f t="shared" si="44"/>
        <v>2025</v>
      </c>
      <c r="AQ273" t="str">
        <f t="shared" si="51"/>
        <v>TRAGSL</v>
      </c>
      <c r="AR273" t="str">
        <f t="shared" si="45"/>
        <v>TRAPASCARPHEVEGSL20</v>
      </c>
      <c r="AS273" t="str">
        <f t="shared" si="45"/>
        <v>TRAGSL</v>
      </c>
      <c r="AU273" t="str">
        <f t="shared" si="46"/>
        <v>TRAPM10</v>
      </c>
      <c r="AV273" s="313">
        <f>_xlfn.IFNA(_xlfn.XLOOKUP(_xlfn.XLOOKUP(LEFT(AR273,LEN(AR273)-2),TRA_Mapping!$C:$C,TRA_Mapping!$B:$B),TRA_Pollutants!$B:$B,TRA_Pollutants!$AN:$AN)*_xlfn.XLOOKUP(_xlfn.XLOOKUP(LEFT(AR273,LEN(AR273)-2),TRA_Mapping!$C:$C,TRA_Mapping!$B:$B),TRA_Pollutants!$B:$B,TRA_Pollutants!$F:$F),0)</f>
        <v>2.516139068704658E-3</v>
      </c>
    </row>
    <row r="274" spans="5:48">
      <c r="E274" t="str">
        <f t="shared" si="32"/>
        <v>FLO_EMIS</v>
      </c>
      <c r="F274">
        <f t="shared" si="33"/>
        <v>2025</v>
      </c>
      <c r="G274" t="str">
        <f t="shared" si="48"/>
        <v>TRAETH</v>
      </c>
      <c r="H274" t="str">
        <f t="shared" si="34"/>
        <v>TRAPASCARPHEVEGSL20</v>
      </c>
      <c r="I274" t="str">
        <f t="shared" si="34"/>
        <v>TRAETH</v>
      </c>
      <c r="K274" t="str">
        <f t="shared" si="35"/>
        <v>TRANOX</v>
      </c>
      <c r="L274" s="313">
        <f>_xlfn.IFNA(_xlfn.XLOOKUP(_xlfn.XLOOKUP(LEFT(H274,LEN(H274)-2),TRA_Mapping!$C:$C,TRA_Mapping!$B:$B),TRA_Pollutants!$B:$B,TRA_Pollutants!$M:$M)*_xlfn.XLOOKUP(_xlfn.XLOOKUP(LEFT(H274,LEN(H274)-2),TRA_Mapping!$C:$C,TRA_Mapping!$B:$B),TRA_Pollutants!$B:$B,TRA_Pollutants!$F:$F),0)</f>
        <v>3.2057712838871842E-2</v>
      </c>
      <c r="Q274" t="str">
        <f t="shared" si="36"/>
        <v>FLO_EMIS</v>
      </c>
      <c r="R274">
        <f t="shared" si="37"/>
        <v>2025</v>
      </c>
      <c r="S274" t="str">
        <f t="shared" si="49"/>
        <v>TRAETH</v>
      </c>
      <c r="T274" t="str">
        <f t="shared" si="38"/>
        <v>TRAPASCARPHEVEGSL20</v>
      </c>
      <c r="U274" t="str">
        <f t="shared" si="38"/>
        <v>TRAETH</v>
      </c>
      <c r="W274" t="str">
        <f t="shared" si="39"/>
        <v>TRASO2</v>
      </c>
      <c r="X274" s="313">
        <f>_xlfn.IFNA(_xlfn.XLOOKUP(_xlfn.XLOOKUP(LEFT(T274,LEN(T274)-2),TRA_Mapping!$C:$C,TRA_Mapping!$B:$B),TRA_Pollutants!$B:$B,TRA_Pollutants!$V:$V)*_xlfn.XLOOKUP(_xlfn.XLOOKUP(LEFT(T274,LEN(T274)-2),TRA_Mapping!$C:$C,TRA_Mapping!$B:$B),TRA_Pollutants!$B:$B,TRA_Pollutants!$F:$F),0)</f>
        <v>5.2566530802355266E-4</v>
      </c>
      <c r="AC274" t="str">
        <f t="shared" si="47"/>
        <v>FLO_EMIS</v>
      </c>
      <c r="AD274">
        <f t="shared" si="40"/>
        <v>2025</v>
      </c>
      <c r="AE274" t="str">
        <f t="shared" si="50"/>
        <v>TRAETH</v>
      </c>
      <c r="AF274" t="str">
        <f t="shared" si="41"/>
        <v>TRAPASCARPHEVEGSL20</v>
      </c>
      <c r="AG274" t="str">
        <f t="shared" si="41"/>
        <v>TRAETH</v>
      </c>
      <c r="AI274" t="str">
        <f t="shared" si="42"/>
        <v>TRAPM25</v>
      </c>
      <c r="AJ274" s="313">
        <f>_xlfn.IFNA(_xlfn.XLOOKUP(_xlfn.XLOOKUP(LEFT(AF274,LEN(AF274)-2),TRA_Mapping!$C:$C,TRA_Mapping!$B:$B),TRA_Pollutants!$B:$B,TRA_Pollutants!$AE:$AE)*_xlfn.XLOOKUP(_xlfn.XLOOKUP(LEFT(AF274,LEN(AF274)-2),TRA_Mapping!$C:$C,TRA_Mapping!$B:$B),TRA_Pollutants!$B:$B,TRA_Pollutants!$F:$F),0)</f>
        <v>1.0263140318347507E-2</v>
      </c>
      <c r="AO274" t="str">
        <f t="shared" si="43"/>
        <v>FLO_EMIS</v>
      </c>
      <c r="AP274">
        <f t="shared" si="44"/>
        <v>2025</v>
      </c>
      <c r="AQ274" t="str">
        <f t="shared" si="51"/>
        <v>TRAETH</v>
      </c>
      <c r="AR274" t="str">
        <f t="shared" si="45"/>
        <v>TRAPASCARPHEVEGSL20</v>
      </c>
      <c r="AS274" t="str">
        <f t="shared" si="45"/>
        <v>TRAETH</v>
      </c>
      <c r="AU274" t="str">
        <f t="shared" si="46"/>
        <v>TRAPM10</v>
      </c>
      <c r="AV274" s="313">
        <f>_xlfn.IFNA(_xlfn.XLOOKUP(_xlfn.XLOOKUP(LEFT(AR274,LEN(AR274)-2),TRA_Mapping!$C:$C,TRA_Mapping!$B:$B),TRA_Pollutants!$B:$B,TRA_Pollutants!$AN:$AN)*_xlfn.XLOOKUP(_xlfn.XLOOKUP(LEFT(AR274,LEN(AR274)-2),TRA_Mapping!$C:$C,TRA_Mapping!$B:$B),TRA_Pollutants!$B:$B,TRA_Pollutants!$F:$F),0)</f>
        <v>2.516139068704658E-3</v>
      </c>
    </row>
    <row r="275" spans="5:48">
      <c r="E275" t="str">
        <f t="shared" si="32"/>
        <v>FLO_EMIS</v>
      </c>
      <c r="F275">
        <f t="shared" si="33"/>
        <v>2025</v>
      </c>
      <c r="G275" t="str">
        <f t="shared" si="48"/>
        <v>TRABAT</v>
      </c>
      <c r="H275" t="str">
        <f t="shared" si="34"/>
        <v>TRAPASCARPHEVEGSL20</v>
      </c>
      <c r="I275" t="str">
        <f t="shared" si="34"/>
        <v>TRABAT</v>
      </c>
      <c r="K275" t="str">
        <f t="shared" si="35"/>
        <v>TRANOX</v>
      </c>
      <c r="L275" s="313">
        <f>_xlfn.IFNA(_xlfn.XLOOKUP(_xlfn.XLOOKUP(LEFT(H275,LEN(H275)-2),TRA_Mapping!$C:$C,TRA_Mapping!$B:$B),TRA_Pollutants!$B:$B,TRA_Pollutants!$M:$M)*_xlfn.XLOOKUP(_xlfn.XLOOKUP(LEFT(H275,LEN(H275)-2),TRA_Mapping!$C:$C,TRA_Mapping!$B:$B),TRA_Pollutants!$B:$B,TRA_Pollutants!$F:$F),0)</f>
        <v>3.2057712838871842E-2</v>
      </c>
      <c r="Q275" t="str">
        <f t="shared" si="36"/>
        <v>FLO_EMIS</v>
      </c>
      <c r="R275">
        <f t="shared" si="37"/>
        <v>2025</v>
      </c>
      <c r="S275" t="str">
        <f t="shared" si="49"/>
        <v>TRABAT</v>
      </c>
      <c r="T275" t="str">
        <f t="shared" si="38"/>
        <v>TRAPASCARPHEVEGSL20</v>
      </c>
      <c r="U275" t="str">
        <f t="shared" si="38"/>
        <v>TRABAT</v>
      </c>
      <c r="W275" t="str">
        <f t="shared" si="39"/>
        <v>TRASO2</v>
      </c>
      <c r="X275" s="313">
        <f>_xlfn.IFNA(_xlfn.XLOOKUP(_xlfn.XLOOKUP(LEFT(T275,LEN(T275)-2),TRA_Mapping!$C:$C,TRA_Mapping!$B:$B),TRA_Pollutants!$B:$B,TRA_Pollutants!$V:$V)*_xlfn.XLOOKUP(_xlfn.XLOOKUP(LEFT(T275,LEN(T275)-2),TRA_Mapping!$C:$C,TRA_Mapping!$B:$B),TRA_Pollutants!$B:$B,TRA_Pollutants!$F:$F),0)</f>
        <v>5.2566530802355266E-4</v>
      </c>
      <c r="AC275" t="str">
        <f t="shared" si="47"/>
        <v>FLO_EMIS</v>
      </c>
      <c r="AD275">
        <f t="shared" si="40"/>
        <v>2025</v>
      </c>
      <c r="AE275" t="str">
        <f t="shared" si="50"/>
        <v>TRABAT</v>
      </c>
      <c r="AF275" t="str">
        <f t="shared" si="41"/>
        <v>TRAPASCARPHEVEGSL20</v>
      </c>
      <c r="AG275" t="str">
        <f t="shared" si="41"/>
        <v>TRABAT</v>
      </c>
      <c r="AI275" t="str">
        <f t="shared" si="42"/>
        <v>TRAPM25</v>
      </c>
      <c r="AJ275" s="313">
        <f>_xlfn.IFNA(_xlfn.XLOOKUP(_xlfn.XLOOKUP(LEFT(AF275,LEN(AF275)-2),TRA_Mapping!$C:$C,TRA_Mapping!$B:$B),TRA_Pollutants!$B:$B,TRA_Pollutants!$AE:$AE)*_xlfn.XLOOKUP(_xlfn.XLOOKUP(LEFT(AF275,LEN(AF275)-2),TRA_Mapping!$C:$C,TRA_Mapping!$B:$B),TRA_Pollutants!$B:$B,TRA_Pollutants!$F:$F),0)</f>
        <v>1.0263140318347507E-2</v>
      </c>
      <c r="AO275" t="str">
        <f t="shared" si="43"/>
        <v>FLO_EMIS</v>
      </c>
      <c r="AP275">
        <f t="shared" si="44"/>
        <v>2025</v>
      </c>
      <c r="AQ275" t="str">
        <f t="shared" si="51"/>
        <v>TRABAT</v>
      </c>
      <c r="AR275" t="str">
        <f t="shared" si="45"/>
        <v>TRAPASCARPHEVEGSL20</v>
      </c>
      <c r="AS275" t="str">
        <f t="shared" si="45"/>
        <v>TRABAT</v>
      </c>
      <c r="AU275" t="str">
        <f t="shared" si="46"/>
        <v>TRAPM10</v>
      </c>
      <c r="AV275" s="313">
        <f>_xlfn.IFNA(_xlfn.XLOOKUP(_xlfn.XLOOKUP(LEFT(AR275,LEN(AR275)-2),TRA_Mapping!$C:$C,TRA_Mapping!$B:$B),TRA_Pollutants!$B:$B,TRA_Pollutants!$AN:$AN)*_xlfn.XLOOKUP(_xlfn.XLOOKUP(LEFT(AR275,LEN(AR275)-2),TRA_Mapping!$C:$C,TRA_Mapping!$B:$B),TRA_Pollutants!$B:$B,TRA_Pollutants!$F:$F),0)</f>
        <v>2.516139068704658E-3</v>
      </c>
    </row>
    <row r="276" spans="5:48">
      <c r="E276" t="str">
        <f t="shared" si="32"/>
        <v>FLO_EMIS</v>
      </c>
      <c r="F276">
        <f t="shared" si="33"/>
        <v>2025</v>
      </c>
      <c r="G276" t="str">
        <f t="shared" si="48"/>
        <v>TRADSL</v>
      </c>
      <c r="H276" t="str">
        <f t="shared" ref="H276:I295" si="52">H26</f>
        <v>TRAPASCARICEVDSL20</v>
      </c>
      <c r="I276" t="str">
        <f t="shared" si="52"/>
        <v>TRADSL</v>
      </c>
      <c r="K276" t="str">
        <f t="shared" si="35"/>
        <v>TRANOX</v>
      </c>
      <c r="L276" s="313">
        <f>_xlfn.IFNA(_xlfn.XLOOKUP(_xlfn.XLOOKUP(LEFT(H276,LEN(H276)-2),TRA_Mapping!$C:$C,TRA_Mapping!$B:$B),TRA_Pollutants!$B:$B,TRA_Pollutants!$M:$M)*_xlfn.XLOOKUP(_xlfn.XLOOKUP(LEFT(H276,LEN(H276)-2),TRA_Mapping!$C:$C,TRA_Mapping!$B:$B),TRA_Pollutants!$B:$B,TRA_Pollutants!$F:$F),0)</f>
        <v>4.3277561174149312E-2</v>
      </c>
      <c r="Q276" t="str">
        <f t="shared" si="36"/>
        <v>FLO_EMIS</v>
      </c>
      <c r="R276">
        <f t="shared" si="37"/>
        <v>2025</v>
      </c>
      <c r="S276" t="str">
        <f t="shared" si="49"/>
        <v>TRADSL</v>
      </c>
      <c r="T276" t="str">
        <f t="shared" ref="T276:U295" si="53">T26</f>
        <v>TRAPASCARICEVDSL20</v>
      </c>
      <c r="U276" t="str">
        <f t="shared" si="53"/>
        <v>TRADSL</v>
      </c>
      <c r="W276" t="str">
        <f t="shared" si="39"/>
        <v>TRASO2</v>
      </c>
      <c r="X276" s="313">
        <f>_xlfn.IFNA(_xlfn.XLOOKUP(_xlfn.XLOOKUP(LEFT(T276,LEN(T276)-2),TRA_Mapping!$C:$C,TRA_Mapping!$B:$B),TRA_Pollutants!$B:$B,TRA_Pollutants!$V:$V)*_xlfn.XLOOKUP(_xlfn.XLOOKUP(LEFT(T276,LEN(T276)-2),TRA_Mapping!$C:$C,TRA_Mapping!$B:$B),TRA_Pollutants!$B:$B,TRA_Pollutants!$F:$F),0)</f>
        <v>8.2284852261334002E-4</v>
      </c>
      <c r="AC276" t="str">
        <f t="shared" si="47"/>
        <v>FLO_EMIS</v>
      </c>
      <c r="AD276">
        <f t="shared" si="40"/>
        <v>2025</v>
      </c>
      <c r="AE276" t="str">
        <f t="shared" si="50"/>
        <v>TRADSL</v>
      </c>
      <c r="AF276" t="str">
        <f t="shared" ref="AF276:AG295" si="54">AF26</f>
        <v>TRAPASCARICEVDSL20</v>
      </c>
      <c r="AG276" t="str">
        <f t="shared" si="54"/>
        <v>TRADSL</v>
      </c>
      <c r="AI276" t="str">
        <f t="shared" si="42"/>
        <v>TRAPM25</v>
      </c>
      <c r="AJ276" s="313">
        <f>_xlfn.IFNA(_xlfn.XLOOKUP(_xlfn.XLOOKUP(LEFT(AF276,LEN(AF276)-2),TRA_Mapping!$C:$C,TRA_Mapping!$B:$B),TRA_Pollutants!$B:$B,TRA_Pollutants!$AE:$AE)*_xlfn.XLOOKUP(_xlfn.XLOOKUP(LEFT(AF276,LEN(AF276)-2),TRA_Mapping!$C:$C,TRA_Mapping!$B:$B),TRA_Pollutants!$B:$B,TRA_Pollutants!$F:$F),0)</f>
        <v>1.2205316741300825E-2</v>
      </c>
      <c r="AO276" t="str">
        <f t="shared" si="43"/>
        <v>FLO_EMIS</v>
      </c>
      <c r="AP276">
        <f t="shared" si="44"/>
        <v>2025</v>
      </c>
      <c r="AQ276" t="str">
        <f t="shared" si="51"/>
        <v>TRADSL</v>
      </c>
      <c r="AR276" t="str">
        <f t="shared" ref="AR276:AS295" si="55">AR26</f>
        <v>TRAPASCARICEVDSL20</v>
      </c>
      <c r="AS276" t="str">
        <f t="shared" si="55"/>
        <v>TRADSL</v>
      </c>
      <c r="AU276" t="str">
        <f t="shared" si="46"/>
        <v>TRAPM10</v>
      </c>
      <c r="AV276" s="313">
        <f>_xlfn.IFNA(_xlfn.XLOOKUP(_xlfn.XLOOKUP(LEFT(AR276,LEN(AR276)-2),TRA_Mapping!$C:$C,TRA_Mapping!$B:$B),TRA_Pollutants!$B:$B,TRA_Pollutants!$AN:$AN)*_xlfn.XLOOKUP(_xlfn.XLOOKUP(LEFT(AR276,LEN(AR276)-2),TRA_Mapping!$C:$C,TRA_Mapping!$B:$B),TRA_Pollutants!$B:$B,TRA_Pollutants!$F:$F),0)</f>
        <v>2.9357355951576433E-3</v>
      </c>
    </row>
    <row r="277" spans="5:48">
      <c r="E277" t="str">
        <f t="shared" si="32"/>
        <v>FLO_EMIS</v>
      </c>
      <c r="F277">
        <f t="shared" si="33"/>
        <v>2025</v>
      </c>
      <c r="G277" t="str">
        <f t="shared" si="48"/>
        <v>TRARDS</v>
      </c>
      <c r="H277" t="str">
        <f t="shared" si="52"/>
        <v>TRAPASCARICEVDSL20</v>
      </c>
      <c r="I277" t="str">
        <f t="shared" si="52"/>
        <v>TRARDS</v>
      </c>
      <c r="K277" t="str">
        <f t="shared" si="35"/>
        <v>TRANOX</v>
      </c>
      <c r="L277" s="313">
        <f>_xlfn.IFNA(_xlfn.XLOOKUP(_xlfn.XLOOKUP(LEFT(H277,LEN(H277)-2),TRA_Mapping!$C:$C,TRA_Mapping!$B:$B),TRA_Pollutants!$B:$B,TRA_Pollutants!$M:$M)*_xlfn.XLOOKUP(_xlfn.XLOOKUP(LEFT(H277,LEN(H277)-2),TRA_Mapping!$C:$C,TRA_Mapping!$B:$B),TRA_Pollutants!$B:$B,TRA_Pollutants!$F:$F),0)</f>
        <v>4.3277561174149312E-2</v>
      </c>
      <c r="Q277" t="str">
        <f t="shared" si="36"/>
        <v>FLO_EMIS</v>
      </c>
      <c r="R277">
        <f t="shared" si="37"/>
        <v>2025</v>
      </c>
      <c r="S277" t="str">
        <f t="shared" si="49"/>
        <v>TRARDS</v>
      </c>
      <c r="T277" t="str">
        <f t="shared" si="53"/>
        <v>TRAPASCARICEVDSL20</v>
      </c>
      <c r="U277" t="str">
        <f t="shared" si="53"/>
        <v>TRARDS</v>
      </c>
      <c r="W277" t="str">
        <f t="shared" si="39"/>
        <v>TRASO2</v>
      </c>
      <c r="X277" s="313">
        <f>_xlfn.IFNA(_xlfn.XLOOKUP(_xlfn.XLOOKUP(LEFT(T277,LEN(T277)-2),TRA_Mapping!$C:$C,TRA_Mapping!$B:$B),TRA_Pollutants!$B:$B,TRA_Pollutants!$V:$V)*_xlfn.XLOOKUP(_xlfn.XLOOKUP(LEFT(T277,LEN(T277)-2),TRA_Mapping!$C:$C,TRA_Mapping!$B:$B),TRA_Pollutants!$B:$B,TRA_Pollutants!$F:$F),0)</f>
        <v>8.2284852261334002E-4</v>
      </c>
      <c r="AC277" t="str">
        <f t="shared" si="47"/>
        <v>FLO_EMIS</v>
      </c>
      <c r="AD277">
        <f t="shared" si="40"/>
        <v>2025</v>
      </c>
      <c r="AE277" t="str">
        <f t="shared" si="50"/>
        <v>TRARDS</v>
      </c>
      <c r="AF277" t="str">
        <f t="shared" si="54"/>
        <v>TRAPASCARICEVDSL20</v>
      </c>
      <c r="AG277" t="str">
        <f t="shared" si="54"/>
        <v>TRARDS</v>
      </c>
      <c r="AI277" t="str">
        <f t="shared" si="42"/>
        <v>TRAPM25</v>
      </c>
      <c r="AJ277" s="313">
        <f>_xlfn.IFNA(_xlfn.XLOOKUP(_xlfn.XLOOKUP(LEFT(AF277,LEN(AF277)-2),TRA_Mapping!$C:$C,TRA_Mapping!$B:$B),TRA_Pollutants!$B:$B,TRA_Pollutants!$AE:$AE)*_xlfn.XLOOKUP(_xlfn.XLOOKUP(LEFT(AF277,LEN(AF277)-2),TRA_Mapping!$C:$C,TRA_Mapping!$B:$B),TRA_Pollutants!$B:$B,TRA_Pollutants!$F:$F),0)</f>
        <v>1.2205316741300825E-2</v>
      </c>
      <c r="AO277" t="str">
        <f t="shared" si="43"/>
        <v>FLO_EMIS</v>
      </c>
      <c r="AP277">
        <f t="shared" si="44"/>
        <v>2025</v>
      </c>
      <c r="AQ277" t="str">
        <f t="shared" si="51"/>
        <v>TRARDS</v>
      </c>
      <c r="AR277" t="str">
        <f t="shared" si="55"/>
        <v>TRAPASCARICEVDSL20</v>
      </c>
      <c r="AS277" t="str">
        <f t="shared" si="55"/>
        <v>TRARDS</v>
      </c>
      <c r="AU277" t="str">
        <f t="shared" si="46"/>
        <v>TRAPM10</v>
      </c>
      <c r="AV277" s="313">
        <f>_xlfn.IFNA(_xlfn.XLOOKUP(_xlfn.XLOOKUP(LEFT(AR277,LEN(AR277)-2),TRA_Mapping!$C:$C,TRA_Mapping!$B:$B),TRA_Pollutants!$B:$B,TRA_Pollutants!$AN:$AN)*_xlfn.XLOOKUP(_xlfn.XLOOKUP(LEFT(AR277,LEN(AR277)-2),TRA_Mapping!$C:$C,TRA_Mapping!$B:$B),TRA_Pollutants!$B:$B,TRA_Pollutants!$F:$F),0)</f>
        <v>2.9357355951576433E-3</v>
      </c>
    </row>
    <row r="278" spans="5:48">
      <c r="E278" t="str">
        <f t="shared" si="32"/>
        <v>FLO_EMIS</v>
      </c>
      <c r="F278">
        <f t="shared" si="33"/>
        <v>2025</v>
      </c>
      <c r="G278" t="str">
        <f t="shared" si="48"/>
        <v>TRABDS</v>
      </c>
      <c r="H278" t="str">
        <f t="shared" si="52"/>
        <v>TRAPASCARICEVDSL20</v>
      </c>
      <c r="I278" t="str">
        <f t="shared" si="52"/>
        <v>TRABDS</v>
      </c>
      <c r="K278" t="str">
        <f t="shared" si="35"/>
        <v>TRANOX</v>
      </c>
      <c r="L278" s="313">
        <f>_xlfn.IFNA(_xlfn.XLOOKUP(_xlfn.XLOOKUP(LEFT(H278,LEN(H278)-2),TRA_Mapping!$C:$C,TRA_Mapping!$B:$B),TRA_Pollutants!$B:$B,TRA_Pollutants!$M:$M)*_xlfn.XLOOKUP(_xlfn.XLOOKUP(LEFT(H278,LEN(H278)-2),TRA_Mapping!$C:$C,TRA_Mapping!$B:$B),TRA_Pollutants!$B:$B,TRA_Pollutants!$F:$F),0)</f>
        <v>4.3277561174149312E-2</v>
      </c>
      <c r="Q278" t="str">
        <f t="shared" si="36"/>
        <v>FLO_EMIS</v>
      </c>
      <c r="R278">
        <f t="shared" si="37"/>
        <v>2025</v>
      </c>
      <c r="S278" t="str">
        <f t="shared" si="49"/>
        <v>TRABDS</v>
      </c>
      <c r="T278" t="str">
        <f t="shared" si="53"/>
        <v>TRAPASCARICEVDSL20</v>
      </c>
      <c r="U278" t="str">
        <f t="shared" si="53"/>
        <v>TRABDS</v>
      </c>
      <c r="W278" t="str">
        <f t="shared" si="39"/>
        <v>TRASO2</v>
      </c>
      <c r="X278" s="313">
        <f>_xlfn.IFNA(_xlfn.XLOOKUP(_xlfn.XLOOKUP(LEFT(T278,LEN(T278)-2),TRA_Mapping!$C:$C,TRA_Mapping!$B:$B),TRA_Pollutants!$B:$B,TRA_Pollutants!$V:$V)*_xlfn.XLOOKUP(_xlfn.XLOOKUP(LEFT(T278,LEN(T278)-2),TRA_Mapping!$C:$C,TRA_Mapping!$B:$B),TRA_Pollutants!$B:$B,TRA_Pollutants!$F:$F),0)</f>
        <v>8.2284852261334002E-4</v>
      </c>
      <c r="AC278" t="str">
        <f t="shared" si="47"/>
        <v>FLO_EMIS</v>
      </c>
      <c r="AD278">
        <f t="shared" si="40"/>
        <v>2025</v>
      </c>
      <c r="AE278" t="str">
        <f t="shared" si="50"/>
        <v>TRABDS</v>
      </c>
      <c r="AF278" t="str">
        <f t="shared" si="54"/>
        <v>TRAPASCARICEVDSL20</v>
      </c>
      <c r="AG278" t="str">
        <f t="shared" si="54"/>
        <v>TRABDS</v>
      </c>
      <c r="AI278" t="str">
        <f t="shared" si="42"/>
        <v>TRAPM25</v>
      </c>
      <c r="AJ278" s="313">
        <f>_xlfn.IFNA(_xlfn.XLOOKUP(_xlfn.XLOOKUP(LEFT(AF278,LEN(AF278)-2),TRA_Mapping!$C:$C,TRA_Mapping!$B:$B),TRA_Pollutants!$B:$B,TRA_Pollutants!$AE:$AE)*_xlfn.XLOOKUP(_xlfn.XLOOKUP(LEFT(AF278,LEN(AF278)-2),TRA_Mapping!$C:$C,TRA_Mapping!$B:$B),TRA_Pollutants!$B:$B,TRA_Pollutants!$F:$F),0)</f>
        <v>1.2205316741300825E-2</v>
      </c>
      <c r="AO278" t="str">
        <f t="shared" si="43"/>
        <v>FLO_EMIS</v>
      </c>
      <c r="AP278">
        <f t="shared" si="44"/>
        <v>2025</v>
      </c>
      <c r="AQ278" t="str">
        <f t="shared" si="51"/>
        <v>TRABDS</v>
      </c>
      <c r="AR278" t="str">
        <f t="shared" si="55"/>
        <v>TRAPASCARICEVDSL20</v>
      </c>
      <c r="AS278" t="str">
        <f t="shared" si="55"/>
        <v>TRABDS</v>
      </c>
      <c r="AU278" t="str">
        <f t="shared" si="46"/>
        <v>TRAPM10</v>
      </c>
      <c r="AV278" s="313">
        <f>_xlfn.IFNA(_xlfn.XLOOKUP(_xlfn.XLOOKUP(LEFT(AR278,LEN(AR278)-2),TRA_Mapping!$C:$C,TRA_Mapping!$B:$B),TRA_Pollutants!$B:$B,TRA_Pollutants!$AN:$AN)*_xlfn.XLOOKUP(_xlfn.XLOOKUP(LEFT(AR278,LEN(AR278)-2),TRA_Mapping!$C:$C,TRA_Mapping!$B:$B),TRA_Pollutants!$B:$B,TRA_Pollutants!$F:$F),0)</f>
        <v>2.9357355951576433E-3</v>
      </c>
    </row>
    <row r="279" spans="5:48">
      <c r="E279" t="str">
        <f t="shared" si="32"/>
        <v>FLO_EMIS</v>
      </c>
      <c r="F279">
        <f t="shared" si="33"/>
        <v>2025</v>
      </c>
      <c r="G279" t="str">
        <f t="shared" si="48"/>
        <v>TRACNG</v>
      </c>
      <c r="H279" t="str">
        <f t="shared" si="52"/>
        <v>TRAPASCARICEVCNG20</v>
      </c>
      <c r="I279" t="str">
        <f t="shared" si="52"/>
        <v>TRACNG</v>
      </c>
      <c r="K279" t="str">
        <f t="shared" si="35"/>
        <v>TRANOX</v>
      </c>
      <c r="L279" s="313">
        <f>_xlfn.IFNA(_xlfn.XLOOKUP(_xlfn.XLOOKUP(LEFT(H279,LEN(H279)-2),TRA_Mapping!$C:$C,TRA_Mapping!$B:$B),TRA_Pollutants!$B:$B,TRA_Pollutants!$M:$M)*_xlfn.XLOOKUP(_xlfn.XLOOKUP(LEFT(H279,LEN(H279)-2),TRA_Mapping!$C:$C,TRA_Mapping!$B:$B),TRA_Pollutants!$B:$B,TRA_Pollutants!$F:$F),0)</f>
        <v>3.9879259473977843E-2</v>
      </c>
      <c r="Q279" t="str">
        <f t="shared" si="36"/>
        <v>FLO_EMIS</v>
      </c>
      <c r="R279">
        <f t="shared" si="37"/>
        <v>2025</v>
      </c>
      <c r="S279" t="str">
        <f t="shared" si="49"/>
        <v>TRACNG</v>
      </c>
      <c r="T279" t="str">
        <f t="shared" si="53"/>
        <v>TRAPASCARICEVCNG20</v>
      </c>
      <c r="U279" t="str">
        <f t="shared" si="53"/>
        <v>TRACNG</v>
      </c>
      <c r="W279" t="str">
        <f t="shared" si="39"/>
        <v>TRASO2</v>
      </c>
      <c r="X279" s="313">
        <f>_xlfn.IFNA(_xlfn.XLOOKUP(_xlfn.XLOOKUP(LEFT(T279,LEN(T279)-2),TRA_Mapping!$C:$C,TRA_Mapping!$B:$B),TRA_Pollutants!$B:$B,TRA_Pollutants!$V:$V)*_xlfn.XLOOKUP(_xlfn.XLOOKUP(LEFT(T279,LEN(T279)-2),TRA_Mapping!$C:$C,TRA_Mapping!$B:$B),TRA_Pollutants!$B:$B,TRA_Pollutants!$F:$F),0)</f>
        <v>6.5391886565658881E-4</v>
      </c>
      <c r="AC279" t="str">
        <f t="shared" si="47"/>
        <v>FLO_EMIS</v>
      </c>
      <c r="AD279">
        <f t="shared" si="40"/>
        <v>2025</v>
      </c>
      <c r="AE279" t="str">
        <f t="shared" si="50"/>
        <v>TRACNG</v>
      </c>
      <c r="AF279" t="str">
        <f t="shared" si="54"/>
        <v>TRAPASCARICEVCNG20</v>
      </c>
      <c r="AG279" t="str">
        <f t="shared" si="54"/>
        <v>TRACNG</v>
      </c>
      <c r="AI279" t="str">
        <f t="shared" si="42"/>
        <v>TRAPM25</v>
      </c>
      <c r="AJ279" s="313">
        <f>_xlfn.IFNA(_xlfn.XLOOKUP(_xlfn.XLOOKUP(LEFT(AF279,LEN(AF279)-2),TRA_Mapping!$C:$C,TRA_Mapping!$B:$B),TRA_Pollutants!$B:$B,TRA_Pollutants!$AE:$AE)*_xlfn.XLOOKUP(_xlfn.XLOOKUP(LEFT(AF279,LEN(AF279)-2),TRA_Mapping!$C:$C,TRA_Mapping!$B:$B),TRA_Pollutants!$B:$B,TRA_Pollutants!$F:$F),0)</f>
        <v>1.2767175182782845E-2</v>
      </c>
      <c r="AO279" t="str">
        <f t="shared" si="43"/>
        <v>FLO_EMIS</v>
      </c>
      <c r="AP279">
        <f t="shared" si="44"/>
        <v>2025</v>
      </c>
      <c r="AQ279" t="str">
        <f t="shared" si="51"/>
        <v>TRACNG</v>
      </c>
      <c r="AR279" t="str">
        <f t="shared" si="55"/>
        <v>TRAPASCARICEVCNG20</v>
      </c>
      <c r="AS279" t="str">
        <f t="shared" si="55"/>
        <v>TRACNG</v>
      </c>
      <c r="AU279" t="str">
        <f t="shared" si="46"/>
        <v>TRAPM10</v>
      </c>
      <c r="AV279" s="313">
        <f>_xlfn.IFNA(_xlfn.XLOOKUP(_xlfn.XLOOKUP(LEFT(AR279,LEN(AR279)-2),TRA_Mapping!$C:$C,TRA_Mapping!$B:$B),TRA_Pollutants!$B:$B,TRA_Pollutants!$AN:$AN)*_xlfn.XLOOKUP(_xlfn.XLOOKUP(LEFT(AR279,LEN(AR279)-2),TRA_Mapping!$C:$C,TRA_Mapping!$B:$B),TRA_Pollutants!$B:$B,TRA_Pollutants!$F:$F),0)</f>
        <v>3.130034987144053E-3</v>
      </c>
    </row>
    <row r="280" spans="5:48">
      <c r="E280" t="str">
        <f t="shared" si="32"/>
        <v>FLO_EMIS</v>
      </c>
      <c r="F280">
        <f t="shared" si="33"/>
        <v>2025</v>
      </c>
      <c r="G280" t="str">
        <f t="shared" si="48"/>
        <v>TRARNG</v>
      </c>
      <c r="H280" t="str">
        <f t="shared" si="52"/>
        <v>TRAPASCARICEVCNG20</v>
      </c>
      <c r="I280" t="str">
        <f t="shared" si="52"/>
        <v>TRARNG</v>
      </c>
      <c r="K280" t="str">
        <f t="shared" si="35"/>
        <v>TRANOX</v>
      </c>
      <c r="L280" s="313">
        <f>_xlfn.IFNA(_xlfn.XLOOKUP(_xlfn.XLOOKUP(LEFT(H280,LEN(H280)-2),TRA_Mapping!$C:$C,TRA_Mapping!$B:$B),TRA_Pollutants!$B:$B,TRA_Pollutants!$M:$M)*_xlfn.XLOOKUP(_xlfn.XLOOKUP(LEFT(H280,LEN(H280)-2),TRA_Mapping!$C:$C,TRA_Mapping!$B:$B),TRA_Pollutants!$B:$B,TRA_Pollutants!$F:$F),0)</f>
        <v>3.9879259473977843E-2</v>
      </c>
      <c r="Q280" t="str">
        <f t="shared" si="36"/>
        <v>FLO_EMIS</v>
      </c>
      <c r="R280">
        <f t="shared" si="37"/>
        <v>2025</v>
      </c>
      <c r="S280" t="str">
        <f t="shared" si="49"/>
        <v>TRARNG</v>
      </c>
      <c r="T280" t="str">
        <f t="shared" si="53"/>
        <v>TRAPASCARICEVCNG20</v>
      </c>
      <c r="U280" t="str">
        <f t="shared" si="53"/>
        <v>TRARNG</v>
      </c>
      <c r="W280" t="str">
        <f t="shared" si="39"/>
        <v>TRASO2</v>
      </c>
      <c r="X280" s="313">
        <f>_xlfn.IFNA(_xlfn.XLOOKUP(_xlfn.XLOOKUP(LEFT(T280,LEN(T280)-2),TRA_Mapping!$C:$C,TRA_Mapping!$B:$B),TRA_Pollutants!$B:$B,TRA_Pollutants!$V:$V)*_xlfn.XLOOKUP(_xlfn.XLOOKUP(LEFT(T280,LEN(T280)-2),TRA_Mapping!$C:$C,TRA_Mapping!$B:$B),TRA_Pollutants!$B:$B,TRA_Pollutants!$F:$F),0)</f>
        <v>6.5391886565658881E-4</v>
      </c>
      <c r="AC280" t="str">
        <f t="shared" si="47"/>
        <v>FLO_EMIS</v>
      </c>
      <c r="AD280">
        <f t="shared" si="40"/>
        <v>2025</v>
      </c>
      <c r="AE280" t="str">
        <f t="shared" si="50"/>
        <v>TRARNG</v>
      </c>
      <c r="AF280" t="str">
        <f t="shared" si="54"/>
        <v>TRAPASCARICEVCNG20</v>
      </c>
      <c r="AG280" t="str">
        <f t="shared" si="54"/>
        <v>TRARNG</v>
      </c>
      <c r="AI280" t="str">
        <f t="shared" si="42"/>
        <v>TRAPM25</v>
      </c>
      <c r="AJ280" s="313">
        <f>_xlfn.IFNA(_xlfn.XLOOKUP(_xlfn.XLOOKUP(LEFT(AF280,LEN(AF280)-2),TRA_Mapping!$C:$C,TRA_Mapping!$B:$B),TRA_Pollutants!$B:$B,TRA_Pollutants!$AE:$AE)*_xlfn.XLOOKUP(_xlfn.XLOOKUP(LEFT(AF280,LEN(AF280)-2),TRA_Mapping!$C:$C,TRA_Mapping!$B:$B),TRA_Pollutants!$B:$B,TRA_Pollutants!$F:$F),0)</f>
        <v>1.2767175182782845E-2</v>
      </c>
      <c r="AO280" t="str">
        <f t="shared" si="43"/>
        <v>FLO_EMIS</v>
      </c>
      <c r="AP280">
        <f t="shared" si="44"/>
        <v>2025</v>
      </c>
      <c r="AQ280" t="str">
        <f t="shared" si="51"/>
        <v>TRARNG</v>
      </c>
      <c r="AR280" t="str">
        <f t="shared" si="55"/>
        <v>TRAPASCARICEVCNG20</v>
      </c>
      <c r="AS280" t="str">
        <f t="shared" si="55"/>
        <v>TRARNG</v>
      </c>
      <c r="AU280" t="str">
        <f t="shared" si="46"/>
        <v>TRAPM10</v>
      </c>
      <c r="AV280" s="313">
        <f>_xlfn.IFNA(_xlfn.XLOOKUP(_xlfn.XLOOKUP(LEFT(AR280,LEN(AR280)-2),TRA_Mapping!$C:$C,TRA_Mapping!$B:$B),TRA_Pollutants!$B:$B,TRA_Pollutants!$AN:$AN)*_xlfn.XLOOKUP(_xlfn.XLOOKUP(LEFT(AR280,LEN(AR280)-2),TRA_Mapping!$C:$C,TRA_Mapping!$B:$B),TRA_Pollutants!$B:$B,TRA_Pollutants!$F:$F),0)</f>
        <v>3.130034987144053E-3</v>
      </c>
    </row>
    <row r="281" spans="5:48">
      <c r="E281" t="str">
        <f t="shared" si="32"/>
        <v>FLO_EMIS</v>
      </c>
      <c r="F281">
        <f t="shared" si="33"/>
        <v>2025</v>
      </c>
      <c r="G281" t="str">
        <f t="shared" si="48"/>
        <v>TRAGSL</v>
      </c>
      <c r="H281" t="str">
        <f t="shared" si="52"/>
        <v>TRAPASLDTICEVGSL20</v>
      </c>
      <c r="I281" t="str">
        <f t="shared" si="52"/>
        <v>TRAGSL</v>
      </c>
      <c r="K281" t="str">
        <f t="shared" si="35"/>
        <v>TRANOX</v>
      </c>
      <c r="L281" s="313">
        <f>_xlfn.IFNA(_xlfn.XLOOKUP(_xlfn.XLOOKUP(LEFT(H281,LEN(H281)-2),TRA_Mapping!$C:$C,TRA_Mapping!$B:$B),TRA_Pollutants!$B:$B,TRA_Pollutants!$M:$M)*_xlfn.XLOOKUP(_xlfn.XLOOKUP(LEFT(H281,LEN(H281)-2),TRA_Mapping!$C:$C,TRA_Mapping!$B:$B),TRA_Pollutants!$B:$B,TRA_Pollutants!$F:$F),0)</f>
        <v>5.0395064521584904E-2</v>
      </c>
      <c r="Q281" t="str">
        <f t="shared" si="36"/>
        <v>FLO_EMIS</v>
      </c>
      <c r="R281">
        <f t="shared" si="37"/>
        <v>2025</v>
      </c>
      <c r="S281" t="str">
        <f t="shared" si="49"/>
        <v>TRAGSL</v>
      </c>
      <c r="T281" t="str">
        <f t="shared" si="53"/>
        <v>TRAPASLDTICEVGSL20</v>
      </c>
      <c r="U281" t="str">
        <f t="shared" si="53"/>
        <v>TRAGSL</v>
      </c>
      <c r="W281" t="str">
        <f t="shared" si="39"/>
        <v>TRASO2</v>
      </c>
      <c r="X281" s="313">
        <f>_xlfn.IFNA(_xlfn.XLOOKUP(_xlfn.XLOOKUP(LEFT(T281,LEN(T281)-2),TRA_Mapping!$C:$C,TRA_Mapping!$B:$B),TRA_Pollutants!$B:$B,TRA_Pollutants!$V:$V)*_xlfn.XLOOKUP(_xlfn.XLOOKUP(LEFT(T281,LEN(T281)-2),TRA_Mapping!$C:$C,TRA_Mapping!$B:$B),TRA_Pollutants!$B:$B,TRA_Pollutants!$F:$F),0)</f>
        <v>6.8688672861262764E-4</v>
      </c>
      <c r="AC281" t="str">
        <f t="shared" si="47"/>
        <v>FLO_EMIS</v>
      </c>
      <c r="AD281">
        <f t="shared" si="40"/>
        <v>2025</v>
      </c>
      <c r="AE281" t="str">
        <f t="shared" si="50"/>
        <v>TRAGSL</v>
      </c>
      <c r="AF281" t="str">
        <f t="shared" si="54"/>
        <v>TRAPASLDTICEVGSL20</v>
      </c>
      <c r="AG281" t="str">
        <f t="shared" si="54"/>
        <v>TRAGSL</v>
      </c>
      <c r="AI281" t="str">
        <f t="shared" si="42"/>
        <v>TRAPM25</v>
      </c>
      <c r="AJ281" s="313">
        <f>_xlfn.IFNA(_xlfn.XLOOKUP(_xlfn.XLOOKUP(LEFT(AF281,LEN(AF281)-2),TRA_Mapping!$C:$C,TRA_Mapping!$B:$B),TRA_Pollutants!$B:$B,TRA_Pollutants!$AE:$AE)*_xlfn.XLOOKUP(_xlfn.XLOOKUP(LEFT(AF281,LEN(AF281)-2),TRA_Mapping!$C:$C,TRA_Mapping!$B:$B),TRA_Pollutants!$B:$B,TRA_Pollutants!$F:$F),0)</f>
        <v>1.4924007988650076E-2</v>
      </c>
      <c r="AO281" t="str">
        <f t="shared" si="43"/>
        <v>FLO_EMIS</v>
      </c>
      <c r="AP281">
        <f t="shared" si="44"/>
        <v>2025</v>
      </c>
      <c r="AQ281" t="str">
        <f t="shared" si="51"/>
        <v>TRAGSL</v>
      </c>
      <c r="AR281" t="str">
        <f t="shared" si="55"/>
        <v>TRAPASLDTICEVGSL20</v>
      </c>
      <c r="AS281" t="str">
        <f t="shared" si="55"/>
        <v>TRAGSL</v>
      </c>
      <c r="AU281" t="str">
        <f t="shared" si="46"/>
        <v>TRAPM10</v>
      </c>
      <c r="AV281" s="313">
        <f>_xlfn.IFNA(_xlfn.XLOOKUP(_xlfn.XLOOKUP(LEFT(AR281,LEN(AR281)-2),TRA_Mapping!$C:$C,TRA_Mapping!$B:$B),TRA_Pollutants!$B:$B,TRA_Pollutants!$AN:$AN)*_xlfn.XLOOKUP(_xlfn.XLOOKUP(LEFT(AR281,LEN(AR281)-2),TRA_Mapping!$C:$C,TRA_Mapping!$B:$B),TRA_Pollutants!$B:$B,TRA_Pollutants!$F:$F),0)</f>
        <v>3.5985583663382796E-3</v>
      </c>
    </row>
    <row r="282" spans="5:48">
      <c r="E282" t="str">
        <f t="shared" si="32"/>
        <v>FLO_EMIS</v>
      </c>
      <c r="F282">
        <f t="shared" si="33"/>
        <v>2025</v>
      </c>
      <c r="G282" t="str">
        <f t="shared" si="48"/>
        <v>TRAETH</v>
      </c>
      <c r="H282" t="str">
        <f t="shared" si="52"/>
        <v>TRAPASLDTICEVGSL20</v>
      </c>
      <c r="I282" t="str">
        <f t="shared" si="52"/>
        <v>TRAETH</v>
      </c>
      <c r="K282" t="str">
        <f t="shared" si="35"/>
        <v>TRANOX</v>
      </c>
      <c r="L282" s="313">
        <f>_xlfn.IFNA(_xlfn.XLOOKUP(_xlfn.XLOOKUP(LEFT(H282,LEN(H282)-2),TRA_Mapping!$C:$C,TRA_Mapping!$B:$B),TRA_Pollutants!$B:$B,TRA_Pollutants!$M:$M)*_xlfn.XLOOKUP(_xlfn.XLOOKUP(LEFT(H282,LEN(H282)-2),TRA_Mapping!$C:$C,TRA_Mapping!$B:$B),TRA_Pollutants!$B:$B,TRA_Pollutants!$F:$F),0)</f>
        <v>5.0395064521584904E-2</v>
      </c>
      <c r="Q282" t="str">
        <f t="shared" si="36"/>
        <v>FLO_EMIS</v>
      </c>
      <c r="R282">
        <f t="shared" si="37"/>
        <v>2025</v>
      </c>
      <c r="S282" t="str">
        <f t="shared" si="49"/>
        <v>TRAETH</v>
      </c>
      <c r="T282" t="str">
        <f t="shared" si="53"/>
        <v>TRAPASLDTICEVGSL20</v>
      </c>
      <c r="U282" t="str">
        <f t="shared" si="53"/>
        <v>TRAETH</v>
      </c>
      <c r="W282" t="str">
        <f t="shared" si="39"/>
        <v>TRASO2</v>
      </c>
      <c r="X282" s="313">
        <f>_xlfn.IFNA(_xlfn.XLOOKUP(_xlfn.XLOOKUP(LEFT(T282,LEN(T282)-2),TRA_Mapping!$C:$C,TRA_Mapping!$B:$B),TRA_Pollutants!$B:$B,TRA_Pollutants!$V:$V)*_xlfn.XLOOKUP(_xlfn.XLOOKUP(LEFT(T282,LEN(T282)-2),TRA_Mapping!$C:$C,TRA_Mapping!$B:$B),TRA_Pollutants!$B:$B,TRA_Pollutants!$F:$F),0)</f>
        <v>6.8688672861262764E-4</v>
      </c>
      <c r="AC282" t="str">
        <f t="shared" si="47"/>
        <v>FLO_EMIS</v>
      </c>
      <c r="AD282">
        <f t="shared" si="40"/>
        <v>2025</v>
      </c>
      <c r="AE282" t="str">
        <f t="shared" si="50"/>
        <v>TRAETH</v>
      </c>
      <c r="AF282" t="str">
        <f t="shared" si="54"/>
        <v>TRAPASLDTICEVGSL20</v>
      </c>
      <c r="AG282" t="str">
        <f t="shared" si="54"/>
        <v>TRAETH</v>
      </c>
      <c r="AI282" t="str">
        <f t="shared" si="42"/>
        <v>TRAPM25</v>
      </c>
      <c r="AJ282" s="313">
        <f>_xlfn.IFNA(_xlfn.XLOOKUP(_xlfn.XLOOKUP(LEFT(AF282,LEN(AF282)-2),TRA_Mapping!$C:$C,TRA_Mapping!$B:$B),TRA_Pollutants!$B:$B,TRA_Pollutants!$AE:$AE)*_xlfn.XLOOKUP(_xlfn.XLOOKUP(LEFT(AF282,LEN(AF282)-2),TRA_Mapping!$C:$C,TRA_Mapping!$B:$B),TRA_Pollutants!$B:$B,TRA_Pollutants!$F:$F),0)</f>
        <v>1.4924007988650076E-2</v>
      </c>
      <c r="AO282" t="str">
        <f t="shared" si="43"/>
        <v>FLO_EMIS</v>
      </c>
      <c r="AP282">
        <f t="shared" si="44"/>
        <v>2025</v>
      </c>
      <c r="AQ282" t="str">
        <f t="shared" si="51"/>
        <v>TRAETH</v>
      </c>
      <c r="AR282" t="str">
        <f t="shared" si="55"/>
        <v>TRAPASLDTICEVGSL20</v>
      </c>
      <c r="AS282" t="str">
        <f t="shared" si="55"/>
        <v>TRAETH</v>
      </c>
      <c r="AU282" t="str">
        <f t="shared" si="46"/>
        <v>TRAPM10</v>
      </c>
      <c r="AV282" s="313">
        <f>_xlfn.IFNA(_xlfn.XLOOKUP(_xlfn.XLOOKUP(LEFT(AR282,LEN(AR282)-2),TRA_Mapping!$C:$C,TRA_Mapping!$B:$B),TRA_Pollutants!$B:$B,TRA_Pollutants!$AN:$AN)*_xlfn.XLOOKUP(_xlfn.XLOOKUP(LEFT(AR282,LEN(AR282)-2),TRA_Mapping!$C:$C,TRA_Mapping!$B:$B),TRA_Pollutants!$B:$B,TRA_Pollutants!$F:$F),0)</f>
        <v>3.5985583663382796E-3</v>
      </c>
    </row>
    <row r="283" spans="5:48">
      <c r="E283" t="str">
        <f t="shared" si="32"/>
        <v>FLO_EMIS</v>
      </c>
      <c r="F283">
        <f t="shared" si="33"/>
        <v>2025</v>
      </c>
      <c r="G283" t="str">
        <f t="shared" si="48"/>
        <v>TRAGSL</v>
      </c>
      <c r="H283" t="str">
        <f t="shared" si="52"/>
        <v>TRAPASLDTICEVTGSL20</v>
      </c>
      <c r="I283" t="str">
        <f t="shared" si="52"/>
        <v>TRAGSL</v>
      </c>
      <c r="K283" t="str">
        <f t="shared" si="35"/>
        <v>TRANOX</v>
      </c>
      <c r="L283" s="313">
        <f>_xlfn.IFNA(_xlfn.XLOOKUP(_xlfn.XLOOKUP(LEFT(H283,LEN(H283)-2),TRA_Mapping!$C:$C,TRA_Mapping!$B:$B),TRA_Pollutants!$B:$B,TRA_Pollutants!$M:$M)*_xlfn.XLOOKUP(_xlfn.XLOOKUP(LEFT(H283,LEN(H283)-2),TRA_Mapping!$C:$C,TRA_Mapping!$B:$B),TRA_Pollutants!$B:$B,TRA_Pollutants!$F:$F),0)</f>
        <v>4.2086445840128141E-2</v>
      </c>
      <c r="Q283" t="str">
        <f t="shared" si="36"/>
        <v>FLO_EMIS</v>
      </c>
      <c r="R283">
        <f t="shared" si="37"/>
        <v>2025</v>
      </c>
      <c r="S283" t="str">
        <f t="shared" si="49"/>
        <v>TRAGSL</v>
      </c>
      <c r="T283" t="str">
        <f t="shared" si="53"/>
        <v>TRAPASLDTICEVTGSL20</v>
      </c>
      <c r="U283" t="str">
        <f t="shared" si="53"/>
        <v>TRAGSL</v>
      </c>
      <c r="W283" t="str">
        <f t="shared" si="39"/>
        <v>TRASO2</v>
      </c>
      <c r="X283" s="313">
        <f>_xlfn.IFNA(_xlfn.XLOOKUP(_xlfn.XLOOKUP(LEFT(T283,LEN(T283)-2),TRA_Mapping!$C:$C,TRA_Mapping!$B:$B),TRA_Pollutants!$B:$B,TRA_Pollutants!$V:$V)*_xlfn.XLOOKUP(_xlfn.XLOOKUP(LEFT(T283,LEN(T283)-2),TRA_Mapping!$C:$C,TRA_Mapping!$B:$B),TRA_Pollutants!$B:$B,TRA_Pollutants!$F:$F),0)</f>
        <v>5.7363992637961964E-4</v>
      </c>
      <c r="AC283" t="str">
        <f t="shared" si="47"/>
        <v>FLO_EMIS</v>
      </c>
      <c r="AD283">
        <f t="shared" si="40"/>
        <v>2025</v>
      </c>
      <c r="AE283" t="str">
        <f t="shared" si="50"/>
        <v>TRAGSL</v>
      </c>
      <c r="AF283" t="str">
        <f t="shared" si="54"/>
        <v>TRAPASLDTICEVTGSL20</v>
      </c>
      <c r="AG283" t="str">
        <f t="shared" si="54"/>
        <v>TRAGSL</v>
      </c>
      <c r="AI283" t="str">
        <f t="shared" si="42"/>
        <v>TRAPM25</v>
      </c>
      <c r="AJ283" s="313">
        <f>_xlfn.IFNA(_xlfn.XLOOKUP(_xlfn.XLOOKUP(LEFT(AF283,LEN(AF283)-2),TRA_Mapping!$C:$C,TRA_Mapping!$B:$B),TRA_Pollutants!$B:$B,TRA_Pollutants!$AE:$AE)*_xlfn.XLOOKUP(_xlfn.XLOOKUP(LEFT(AF283,LEN(AF283)-2),TRA_Mapping!$C:$C,TRA_Mapping!$B:$B),TRA_Pollutants!$B:$B,TRA_Pollutants!$F:$F),0)</f>
        <v>1.2463491413190624E-2</v>
      </c>
      <c r="AO283" t="str">
        <f t="shared" si="43"/>
        <v>FLO_EMIS</v>
      </c>
      <c r="AP283">
        <f t="shared" si="44"/>
        <v>2025</v>
      </c>
      <c r="AQ283" t="str">
        <f t="shared" si="51"/>
        <v>TRAGSL</v>
      </c>
      <c r="AR283" t="str">
        <f t="shared" si="55"/>
        <v>TRAPASLDTICEVTGSL20</v>
      </c>
      <c r="AS283" t="str">
        <f t="shared" si="55"/>
        <v>TRAGSL</v>
      </c>
      <c r="AU283" t="str">
        <f t="shared" si="46"/>
        <v>TRAPM10</v>
      </c>
      <c r="AV283" s="313">
        <f>_xlfn.IFNA(_xlfn.XLOOKUP(_xlfn.XLOOKUP(LEFT(AR283,LEN(AR283)-2),TRA_Mapping!$C:$C,TRA_Mapping!$B:$B),TRA_Pollutants!$B:$B,TRA_Pollutants!$AN:$AN)*_xlfn.XLOOKUP(_xlfn.XLOOKUP(LEFT(AR283,LEN(AR283)-2),TRA_Mapping!$C:$C,TRA_Mapping!$B:$B),TRA_Pollutants!$B:$B,TRA_Pollutants!$F:$F),0)</f>
        <v>3.0052651628725987E-3</v>
      </c>
    </row>
    <row r="284" spans="5:48">
      <c r="E284" t="str">
        <f t="shared" si="32"/>
        <v>FLO_EMIS</v>
      </c>
      <c r="F284">
        <f t="shared" si="33"/>
        <v>2025</v>
      </c>
      <c r="G284" t="str">
        <f t="shared" si="48"/>
        <v>TRAETH</v>
      </c>
      <c r="H284" t="str">
        <f t="shared" si="52"/>
        <v>TRAPASLDTICEVTGSL20</v>
      </c>
      <c r="I284" t="str">
        <f t="shared" si="52"/>
        <v>TRAETH</v>
      </c>
      <c r="K284" t="str">
        <f t="shared" si="35"/>
        <v>TRANOX</v>
      </c>
      <c r="L284" s="313">
        <f>_xlfn.IFNA(_xlfn.XLOOKUP(_xlfn.XLOOKUP(LEFT(H284,LEN(H284)-2),TRA_Mapping!$C:$C,TRA_Mapping!$B:$B),TRA_Pollutants!$B:$B,TRA_Pollutants!$M:$M)*_xlfn.XLOOKUP(_xlfn.XLOOKUP(LEFT(H284,LEN(H284)-2),TRA_Mapping!$C:$C,TRA_Mapping!$B:$B),TRA_Pollutants!$B:$B,TRA_Pollutants!$F:$F),0)</f>
        <v>4.2086445840128141E-2</v>
      </c>
      <c r="Q284" t="str">
        <f t="shared" si="36"/>
        <v>FLO_EMIS</v>
      </c>
      <c r="R284">
        <f t="shared" si="37"/>
        <v>2025</v>
      </c>
      <c r="S284" t="str">
        <f t="shared" si="49"/>
        <v>TRAETH</v>
      </c>
      <c r="T284" t="str">
        <f t="shared" si="53"/>
        <v>TRAPASLDTICEVTGSL20</v>
      </c>
      <c r="U284" t="str">
        <f t="shared" si="53"/>
        <v>TRAETH</v>
      </c>
      <c r="W284" t="str">
        <f t="shared" si="39"/>
        <v>TRASO2</v>
      </c>
      <c r="X284" s="313">
        <f>_xlfn.IFNA(_xlfn.XLOOKUP(_xlfn.XLOOKUP(LEFT(T284,LEN(T284)-2),TRA_Mapping!$C:$C,TRA_Mapping!$B:$B),TRA_Pollutants!$B:$B,TRA_Pollutants!$V:$V)*_xlfn.XLOOKUP(_xlfn.XLOOKUP(LEFT(T284,LEN(T284)-2),TRA_Mapping!$C:$C,TRA_Mapping!$B:$B),TRA_Pollutants!$B:$B,TRA_Pollutants!$F:$F),0)</f>
        <v>5.7363992637961964E-4</v>
      </c>
      <c r="AC284" t="str">
        <f t="shared" si="47"/>
        <v>FLO_EMIS</v>
      </c>
      <c r="AD284">
        <f t="shared" si="40"/>
        <v>2025</v>
      </c>
      <c r="AE284" t="str">
        <f t="shared" si="50"/>
        <v>TRAETH</v>
      </c>
      <c r="AF284" t="str">
        <f t="shared" si="54"/>
        <v>TRAPASLDTICEVTGSL20</v>
      </c>
      <c r="AG284" t="str">
        <f t="shared" si="54"/>
        <v>TRAETH</v>
      </c>
      <c r="AI284" t="str">
        <f t="shared" si="42"/>
        <v>TRAPM25</v>
      </c>
      <c r="AJ284" s="313">
        <f>_xlfn.IFNA(_xlfn.XLOOKUP(_xlfn.XLOOKUP(LEFT(AF284,LEN(AF284)-2),TRA_Mapping!$C:$C,TRA_Mapping!$B:$B),TRA_Pollutants!$B:$B,TRA_Pollutants!$AE:$AE)*_xlfn.XLOOKUP(_xlfn.XLOOKUP(LEFT(AF284,LEN(AF284)-2),TRA_Mapping!$C:$C,TRA_Mapping!$B:$B),TRA_Pollutants!$B:$B,TRA_Pollutants!$F:$F),0)</f>
        <v>1.2463491413190624E-2</v>
      </c>
      <c r="AO284" t="str">
        <f t="shared" si="43"/>
        <v>FLO_EMIS</v>
      </c>
      <c r="AP284">
        <f t="shared" si="44"/>
        <v>2025</v>
      </c>
      <c r="AQ284" t="str">
        <f t="shared" si="51"/>
        <v>TRAETH</v>
      </c>
      <c r="AR284" t="str">
        <f t="shared" si="55"/>
        <v>TRAPASLDTICEVTGSL20</v>
      </c>
      <c r="AS284" t="str">
        <f t="shared" si="55"/>
        <v>TRAETH</v>
      </c>
      <c r="AU284" t="str">
        <f t="shared" si="46"/>
        <v>TRAPM10</v>
      </c>
      <c r="AV284" s="313">
        <f>_xlfn.IFNA(_xlfn.XLOOKUP(_xlfn.XLOOKUP(LEFT(AR284,LEN(AR284)-2),TRA_Mapping!$C:$C,TRA_Mapping!$B:$B),TRA_Pollutants!$B:$B,TRA_Pollutants!$AN:$AN)*_xlfn.XLOOKUP(_xlfn.XLOOKUP(LEFT(AR284,LEN(AR284)-2),TRA_Mapping!$C:$C,TRA_Mapping!$B:$B),TRA_Pollutants!$B:$B,TRA_Pollutants!$F:$F),0)</f>
        <v>3.0052651628725987E-3</v>
      </c>
    </row>
    <row r="285" spans="5:48">
      <c r="E285" t="str">
        <f t="shared" si="32"/>
        <v>FLO_EMIS</v>
      </c>
      <c r="F285">
        <f t="shared" si="33"/>
        <v>2025</v>
      </c>
      <c r="G285" t="str">
        <f t="shared" si="48"/>
        <v>TRAGSL</v>
      </c>
      <c r="H285" t="str">
        <f t="shared" si="52"/>
        <v>TRAPASLDTHEVGSL20</v>
      </c>
      <c r="I285" t="str">
        <f t="shared" si="52"/>
        <v>TRAGSL</v>
      </c>
      <c r="K285" t="str">
        <f t="shared" si="35"/>
        <v>TRANOX</v>
      </c>
      <c r="L285" s="313">
        <f>_xlfn.IFNA(_xlfn.XLOOKUP(_xlfn.XLOOKUP(LEFT(H285,LEN(H285)-2),TRA_Mapping!$C:$C,TRA_Mapping!$B:$B),TRA_Pollutants!$B:$B,TRA_Pollutants!$M:$M)*_xlfn.XLOOKUP(_xlfn.XLOOKUP(LEFT(H285,LEN(H285)-2),TRA_Mapping!$C:$C,TRA_Mapping!$B:$B),TRA_Pollutants!$B:$B,TRA_Pollutants!$F:$F),0)</f>
        <v>5.6458544757581219E-2</v>
      </c>
      <c r="Q285" t="str">
        <f t="shared" si="36"/>
        <v>FLO_EMIS</v>
      </c>
      <c r="R285">
        <f t="shared" si="37"/>
        <v>2025</v>
      </c>
      <c r="S285" t="str">
        <f t="shared" si="49"/>
        <v>TRAGSL</v>
      </c>
      <c r="T285" t="str">
        <f t="shared" si="53"/>
        <v>TRAPASLDTHEVGSL20</v>
      </c>
      <c r="U285" t="str">
        <f t="shared" si="53"/>
        <v>TRAGSL</v>
      </c>
      <c r="W285" t="str">
        <f t="shared" si="39"/>
        <v>TRASO2</v>
      </c>
      <c r="X285" s="313">
        <f>_xlfn.IFNA(_xlfn.XLOOKUP(_xlfn.XLOOKUP(LEFT(T285,LEN(T285)-2),TRA_Mapping!$C:$C,TRA_Mapping!$B:$B),TRA_Pollutants!$B:$B,TRA_Pollutants!$V:$V)*_xlfn.XLOOKUP(_xlfn.XLOOKUP(LEFT(T285,LEN(T285)-2),TRA_Mapping!$C:$C,TRA_Mapping!$B:$B),TRA_Pollutants!$B:$B,TRA_Pollutants!$F:$F),0)</f>
        <v>7.6953220476886773E-4</v>
      </c>
      <c r="AC285" t="str">
        <f t="shared" si="47"/>
        <v>FLO_EMIS</v>
      </c>
      <c r="AD285">
        <f t="shared" si="40"/>
        <v>2025</v>
      </c>
      <c r="AE285" t="str">
        <f t="shared" si="50"/>
        <v>TRAGSL</v>
      </c>
      <c r="AF285" t="str">
        <f t="shared" si="54"/>
        <v>TRAPASLDTHEVGSL20</v>
      </c>
      <c r="AG285" t="str">
        <f t="shared" si="54"/>
        <v>TRAGSL</v>
      </c>
      <c r="AI285" t="str">
        <f t="shared" si="42"/>
        <v>TRAPM25</v>
      </c>
      <c r="AJ285" s="313">
        <f>_xlfn.IFNA(_xlfn.XLOOKUP(_xlfn.XLOOKUP(LEFT(AF285,LEN(AF285)-2),TRA_Mapping!$C:$C,TRA_Mapping!$B:$B),TRA_Pollutants!$B:$B,TRA_Pollutants!$AE:$AE)*_xlfn.XLOOKUP(_xlfn.XLOOKUP(LEFT(AF285,LEN(AF285)-2),TRA_Mapping!$C:$C,TRA_Mapping!$B:$B),TRA_Pollutants!$B:$B,TRA_Pollutants!$F:$F),0)</f>
        <v>1.671964865981683E-2</v>
      </c>
      <c r="AO285" t="str">
        <f t="shared" si="43"/>
        <v>FLO_EMIS</v>
      </c>
      <c r="AP285">
        <f t="shared" si="44"/>
        <v>2025</v>
      </c>
      <c r="AQ285" t="str">
        <f t="shared" si="51"/>
        <v>TRAGSL</v>
      </c>
      <c r="AR285" t="str">
        <f t="shared" si="55"/>
        <v>TRAPASLDTHEVGSL20</v>
      </c>
      <c r="AS285" t="str">
        <f t="shared" si="55"/>
        <v>TRAGSL</v>
      </c>
      <c r="AU285" t="str">
        <f t="shared" si="46"/>
        <v>TRAPM10</v>
      </c>
      <c r="AV285" s="313">
        <f>_xlfn.IFNA(_xlfn.XLOOKUP(_xlfn.XLOOKUP(LEFT(AR285,LEN(AR285)-2),TRA_Mapping!$C:$C,TRA_Mapping!$B:$B),TRA_Pollutants!$B:$B,TRA_Pollutants!$AN:$AN)*_xlfn.XLOOKUP(_xlfn.XLOOKUP(LEFT(AR285,LEN(AR285)-2),TRA_Mapping!$C:$C,TRA_Mapping!$B:$B),TRA_Pollutants!$B:$B,TRA_Pollutants!$F:$F),0)</f>
        <v>4.0315330581957654E-3</v>
      </c>
    </row>
    <row r="286" spans="5:48">
      <c r="E286" t="str">
        <f t="shared" si="32"/>
        <v>FLO_EMIS</v>
      </c>
      <c r="F286">
        <f t="shared" si="33"/>
        <v>2025</v>
      </c>
      <c r="G286" t="str">
        <f t="shared" si="48"/>
        <v>TRAETH</v>
      </c>
      <c r="H286" t="str">
        <f t="shared" si="52"/>
        <v>TRAPASLDTHEVGSL20</v>
      </c>
      <c r="I286" t="str">
        <f t="shared" si="52"/>
        <v>TRAETH</v>
      </c>
      <c r="K286" t="str">
        <f t="shared" si="35"/>
        <v>TRANOX</v>
      </c>
      <c r="L286" s="313">
        <f>_xlfn.IFNA(_xlfn.XLOOKUP(_xlfn.XLOOKUP(LEFT(H286,LEN(H286)-2),TRA_Mapping!$C:$C,TRA_Mapping!$B:$B),TRA_Pollutants!$B:$B,TRA_Pollutants!$M:$M)*_xlfn.XLOOKUP(_xlfn.XLOOKUP(LEFT(H286,LEN(H286)-2),TRA_Mapping!$C:$C,TRA_Mapping!$B:$B),TRA_Pollutants!$B:$B,TRA_Pollutants!$F:$F),0)</f>
        <v>5.6458544757581219E-2</v>
      </c>
      <c r="Q286" t="str">
        <f t="shared" si="36"/>
        <v>FLO_EMIS</v>
      </c>
      <c r="R286">
        <f t="shared" si="37"/>
        <v>2025</v>
      </c>
      <c r="S286" t="str">
        <f t="shared" si="49"/>
        <v>TRAETH</v>
      </c>
      <c r="T286" t="str">
        <f t="shared" si="53"/>
        <v>TRAPASLDTHEVGSL20</v>
      </c>
      <c r="U286" t="str">
        <f t="shared" si="53"/>
        <v>TRAETH</v>
      </c>
      <c r="W286" t="str">
        <f t="shared" si="39"/>
        <v>TRASO2</v>
      </c>
      <c r="X286" s="313">
        <f>_xlfn.IFNA(_xlfn.XLOOKUP(_xlfn.XLOOKUP(LEFT(T286,LEN(T286)-2),TRA_Mapping!$C:$C,TRA_Mapping!$B:$B),TRA_Pollutants!$B:$B,TRA_Pollutants!$V:$V)*_xlfn.XLOOKUP(_xlfn.XLOOKUP(LEFT(T286,LEN(T286)-2),TRA_Mapping!$C:$C,TRA_Mapping!$B:$B),TRA_Pollutants!$B:$B,TRA_Pollutants!$F:$F),0)</f>
        <v>7.6953220476886773E-4</v>
      </c>
      <c r="AC286" t="str">
        <f t="shared" si="47"/>
        <v>FLO_EMIS</v>
      </c>
      <c r="AD286">
        <f t="shared" si="40"/>
        <v>2025</v>
      </c>
      <c r="AE286" t="str">
        <f t="shared" si="50"/>
        <v>TRAETH</v>
      </c>
      <c r="AF286" t="str">
        <f t="shared" si="54"/>
        <v>TRAPASLDTHEVGSL20</v>
      </c>
      <c r="AG286" t="str">
        <f t="shared" si="54"/>
        <v>TRAETH</v>
      </c>
      <c r="AI286" t="str">
        <f t="shared" si="42"/>
        <v>TRAPM25</v>
      </c>
      <c r="AJ286" s="313">
        <f>_xlfn.IFNA(_xlfn.XLOOKUP(_xlfn.XLOOKUP(LEFT(AF286,LEN(AF286)-2),TRA_Mapping!$C:$C,TRA_Mapping!$B:$B),TRA_Pollutants!$B:$B,TRA_Pollutants!$AE:$AE)*_xlfn.XLOOKUP(_xlfn.XLOOKUP(LEFT(AF286,LEN(AF286)-2),TRA_Mapping!$C:$C,TRA_Mapping!$B:$B),TRA_Pollutants!$B:$B,TRA_Pollutants!$F:$F),0)</f>
        <v>1.671964865981683E-2</v>
      </c>
      <c r="AO286" t="str">
        <f t="shared" si="43"/>
        <v>FLO_EMIS</v>
      </c>
      <c r="AP286">
        <f t="shared" si="44"/>
        <v>2025</v>
      </c>
      <c r="AQ286" t="str">
        <f t="shared" si="51"/>
        <v>TRAETH</v>
      </c>
      <c r="AR286" t="str">
        <f t="shared" si="55"/>
        <v>TRAPASLDTHEVGSL20</v>
      </c>
      <c r="AS286" t="str">
        <f t="shared" si="55"/>
        <v>TRAETH</v>
      </c>
      <c r="AU286" t="str">
        <f t="shared" si="46"/>
        <v>TRAPM10</v>
      </c>
      <c r="AV286" s="313">
        <f>_xlfn.IFNA(_xlfn.XLOOKUP(_xlfn.XLOOKUP(LEFT(AR286,LEN(AR286)-2),TRA_Mapping!$C:$C,TRA_Mapping!$B:$B),TRA_Pollutants!$B:$B,TRA_Pollutants!$AN:$AN)*_xlfn.XLOOKUP(_xlfn.XLOOKUP(LEFT(AR286,LEN(AR286)-2),TRA_Mapping!$C:$C,TRA_Mapping!$B:$B),TRA_Pollutants!$B:$B,TRA_Pollutants!$F:$F),0)</f>
        <v>4.0315330581957654E-3</v>
      </c>
    </row>
    <row r="287" spans="5:48">
      <c r="E287" t="str">
        <f t="shared" si="32"/>
        <v>FLO_EMIS</v>
      </c>
      <c r="F287">
        <f t="shared" si="33"/>
        <v>2025</v>
      </c>
      <c r="G287" t="str">
        <f t="shared" si="48"/>
        <v>TRAGSL</v>
      </c>
      <c r="H287" t="str">
        <f t="shared" si="52"/>
        <v>TRAPASLDTHEVTGSL20</v>
      </c>
      <c r="I287" t="str">
        <f t="shared" si="52"/>
        <v>TRAGSL</v>
      </c>
      <c r="K287" t="str">
        <f t="shared" si="35"/>
        <v>TRANOX</v>
      </c>
      <c r="L287" s="313">
        <f>_xlfn.IFNA(_xlfn.XLOOKUP(_xlfn.XLOOKUP(LEFT(H287,LEN(H287)-2),TRA_Mapping!$C:$C,TRA_Mapping!$B:$B),TRA_Pollutants!$B:$B,TRA_Pollutants!$M:$M)*_xlfn.XLOOKUP(_xlfn.XLOOKUP(LEFT(H287,LEN(H287)-2),TRA_Mapping!$C:$C,TRA_Mapping!$B:$B),TRA_Pollutants!$B:$B,TRA_Pollutants!$F:$F),0)</f>
        <v>5.6458544757581219E-2</v>
      </c>
      <c r="Q287" t="str">
        <f t="shared" si="36"/>
        <v>FLO_EMIS</v>
      </c>
      <c r="R287">
        <f t="shared" si="37"/>
        <v>2025</v>
      </c>
      <c r="S287" t="str">
        <f t="shared" si="49"/>
        <v>TRAGSL</v>
      </c>
      <c r="T287" t="str">
        <f t="shared" si="53"/>
        <v>TRAPASLDTHEVTGSL20</v>
      </c>
      <c r="U287" t="str">
        <f t="shared" si="53"/>
        <v>TRAGSL</v>
      </c>
      <c r="W287" t="str">
        <f t="shared" si="39"/>
        <v>TRASO2</v>
      </c>
      <c r="X287" s="313">
        <f>_xlfn.IFNA(_xlfn.XLOOKUP(_xlfn.XLOOKUP(LEFT(T287,LEN(T287)-2),TRA_Mapping!$C:$C,TRA_Mapping!$B:$B),TRA_Pollutants!$B:$B,TRA_Pollutants!$V:$V)*_xlfn.XLOOKUP(_xlfn.XLOOKUP(LEFT(T287,LEN(T287)-2),TRA_Mapping!$C:$C,TRA_Mapping!$B:$B),TRA_Pollutants!$B:$B,TRA_Pollutants!$F:$F),0)</f>
        <v>7.6953220476886773E-4</v>
      </c>
      <c r="AC287" t="str">
        <f t="shared" si="47"/>
        <v>FLO_EMIS</v>
      </c>
      <c r="AD287">
        <f t="shared" si="40"/>
        <v>2025</v>
      </c>
      <c r="AE287" t="str">
        <f t="shared" si="50"/>
        <v>TRAGSL</v>
      </c>
      <c r="AF287" t="str">
        <f t="shared" si="54"/>
        <v>TRAPASLDTHEVTGSL20</v>
      </c>
      <c r="AG287" t="str">
        <f t="shared" si="54"/>
        <v>TRAGSL</v>
      </c>
      <c r="AI287" t="str">
        <f t="shared" si="42"/>
        <v>TRAPM25</v>
      </c>
      <c r="AJ287" s="313">
        <f>_xlfn.IFNA(_xlfn.XLOOKUP(_xlfn.XLOOKUP(LEFT(AF287,LEN(AF287)-2),TRA_Mapping!$C:$C,TRA_Mapping!$B:$B),TRA_Pollutants!$B:$B,TRA_Pollutants!$AE:$AE)*_xlfn.XLOOKUP(_xlfn.XLOOKUP(LEFT(AF287,LEN(AF287)-2),TRA_Mapping!$C:$C,TRA_Mapping!$B:$B),TRA_Pollutants!$B:$B,TRA_Pollutants!$F:$F),0)</f>
        <v>1.671964865981683E-2</v>
      </c>
      <c r="AO287" t="str">
        <f t="shared" si="43"/>
        <v>FLO_EMIS</v>
      </c>
      <c r="AP287">
        <f t="shared" si="44"/>
        <v>2025</v>
      </c>
      <c r="AQ287" t="str">
        <f t="shared" si="51"/>
        <v>TRAGSL</v>
      </c>
      <c r="AR287" t="str">
        <f t="shared" si="55"/>
        <v>TRAPASLDTHEVTGSL20</v>
      </c>
      <c r="AS287" t="str">
        <f t="shared" si="55"/>
        <v>TRAGSL</v>
      </c>
      <c r="AU287" t="str">
        <f t="shared" si="46"/>
        <v>TRAPM10</v>
      </c>
      <c r="AV287" s="313">
        <f>_xlfn.IFNA(_xlfn.XLOOKUP(_xlfn.XLOOKUP(LEFT(AR287,LEN(AR287)-2),TRA_Mapping!$C:$C,TRA_Mapping!$B:$B),TRA_Pollutants!$B:$B,TRA_Pollutants!$AN:$AN)*_xlfn.XLOOKUP(_xlfn.XLOOKUP(LEFT(AR287,LEN(AR287)-2),TRA_Mapping!$C:$C,TRA_Mapping!$B:$B),TRA_Pollutants!$B:$B,TRA_Pollutants!$F:$F),0)</f>
        <v>4.0315330581957654E-3</v>
      </c>
    </row>
    <row r="288" spans="5:48">
      <c r="E288" t="str">
        <f t="shared" si="32"/>
        <v>FLO_EMIS</v>
      </c>
      <c r="F288">
        <f t="shared" si="33"/>
        <v>2025</v>
      </c>
      <c r="G288" t="str">
        <f t="shared" si="48"/>
        <v>TRAETH</v>
      </c>
      <c r="H288" t="str">
        <f t="shared" si="52"/>
        <v>TRAPASLDTHEVTGSL20</v>
      </c>
      <c r="I288" t="str">
        <f t="shared" si="52"/>
        <v>TRAETH</v>
      </c>
      <c r="K288" t="str">
        <f t="shared" si="35"/>
        <v>TRANOX</v>
      </c>
      <c r="L288" s="313">
        <f>_xlfn.IFNA(_xlfn.XLOOKUP(_xlfn.XLOOKUP(LEFT(H288,LEN(H288)-2),TRA_Mapping!$C:$C,TRA_Mapping!$B:$B),TRA_Pollutants!$B:$B,TRA_Pollutants!$M:$M)*_xlfn.XLOOKUP(_xlfn.XLOOKUP(LEFT(H288,LEN(H288)-2),TRA_Mapping!$C:$C,TRA_Mapping!$B:$B),TRA_Pollutants!$B:$B,TRA_Pollutants!$F:$F),0)</f>
        <v>5.6458544757581219E-2</v>
      </c>
      <c r="Q288" t="str">
        <f t="shared" si="36"/>
        <v>FLO_EMIS</v>
      </c>
      <c r="R288">
        <f t="shared" si="37"/>
        <v>2025</v>
      </c>
      <c r="S288" t="str">
        <f t="shared" si="49"/>
        <v>TRAETH</v>
      </c>
      <c r="T288" t="str">
        <f t="shared" si="53"/>
        <v>TRAPASLDTHEVTGSL20</v>
      </c>
      <c r="U288" t="str">
        <f t="shared" si="53"/>
        <v>TRAETH</v>
      </c>
      <c r="W288" t="str">
        <f t="shared" si="39"/>
        <v>TRASO2</v>
      </c>
      <c r="X288" s="313">
        <f>_xlfn.IFNA(_xlfn.XLOOKUP(_xlfn.XLOOKUP(LEFT(T288,LEN(T288)-2),TRA_Mapping!$C:$C,TRA_Mapping!$B:$B),TRA_Pollutants!$B:$B,TRA_Pollutants!$V:$V)*_xlfn.XLOOKUP(_xlfn.XLOOKUP(LEFT(T288,LEN(T288)-2),TRA_Mapping!$C:$C,TRA_Mapping!$B:$B),TRA_Pollutants!$B:$B,TRA_Pollutants!$F:$F),0)</f>
        <v>7.6953220476886773E-4</v>
      </c>
      <c r="AC288" t="str">
        <f t="shared" si="47"/>
        <v>FLO_EMIS</v>
      </c>
      <c r="AD288">
        <f t="shared" si="40"/>
        <v>2025</v>
      </c>
      <c r="AE288" t="str">
        <f t="shared" si="50"/>
        <v>TRAETH</v>
      </c>
      <c r="AF288" t="str">
        <f t="shared" si="54"/>
        <v>TRAPASLDTHEVTGSL20</v>
      </c>
      <c r="AG288" t="str">
        <f t="shared" si="54"/>
        <v>TRAETH</v>
      </c>
      <c r="AI288" t="str">
        <f t="shared" si="42"/>
        <v>TRAPM25</v>
      </c>
      <c r="AJ288" s="313">
        <f>_xlfn.IFNA(_xlfn.XLOOKUP(_xlfn.XLOOKUP(LEFT(AF288,LEN(AF288)-2),TRA_Mapping!$C:$C,TRA_Mapping!$B:$B),TRA_Pollutants!$B:$B,TRA_Pollutants!$AE:$AE)*_xlfn.XLOOKUP(_xlfn.XLOOKUP(LEFT(AF288,LEN(AF288)-2),TRA_Mapping!$C:$C,TRA_Mapping!$B:$B),TRA_Pollutants!$B:$B,TRA_Pollutants!$F:$F),0)</f>
        <v>1.671964865981683E-2</v>
      </c>
      <c r="AO288" t="str">
        <f t="shared" si="43"/>
        <v>FLO_EMIS</v>
      </c>
      <c r="AP288">
        <f t="shared" si="44"/>
        <v>2025</v>
      </c>
      <c r="AQ288" t="str">
        <f t="shared" si="51"/>
        <v>TRAETH</v>
      </c>
      <c r="AR288" t="str">
        <f t="shared" si="55"/>
        <v>TRAPASLDTHEVTGSL20</v>
      </c>
      <c r="AS288" t="str">
        <f t="shared" si="55"/>
        <v>TRAETH</v>
      </c>
      <c r="AU288" t="str">
        <f t="shared" si="46"/>
        <v>TRAPM10</v>
      </c>
      <c r="AV288" s="313">
        <f>_xlfn.IFNA(_xlfn.XLOOKUP(_xlfn.XLOOKUP(LEFT(AR288,LEN(AR288)-2),TRA_Mapping!$C:$C,TRA_Mapping!$B:$B),TRA_Pollutants!$B:$B,TRA_Pollutants!$AN:$AN)*_xlfn.XLOOKUP(_xlfn.XLOOKUP(LEFT(AR288,LEN(AR288)-2),TRA_Mapping!$C:$C,TRA_Mapping!$B:$B),TRA_Pollutants!$B:$B,TRA_Pollutants!$F:$F),0)</f>
        <v>4.0315330581957654E-3</v>
      </c>
    </row>
    <row r="289" spans="5:48">
      <c r="E289" t="str">
        <f t="shared" si="32"/>
        <v>FLO_EMIS</v>
      </c>
      <c r="F289">
        <f t="shared" si="33"/>
        <v>2025</v>
      </c>
      <c r="G289" t="str">
        <f t="shared" si="48"/>
        <v>TRAGSL</v>
      </c>
      <c r="H289" t="str">
        <f t="shared" si="52"/>
        <v>TRAPASLDTHEVIGSL20</v>
      </c>
      <c r="I289" t="str">
        <f t="shared" si="52"/>
        <v>TRAGSL</v>
      </c>
      <c r="K289" t="str">
        <f t="shared" si="35"/>
        <v>TRANOX</v>
      </c>
      <c r="L289" s="313">
        <f>_xlfn.IFNA(_xlfn.XLOOKUP(_xlfn.XLOOKUP(LEFT(H289,LEN(H289)-2),TRA_Mapping!$C:$C,TRA_Mapping!$B:$B),TRA_Pollutants!$B:$B,TRA_Pollutants!$M:$M)*_xlfn.XLOOKUP(_xlfn.XLOOKUP(LEFT(H289,LEN(H289)-2),TRA_Mapping!$C:$C,TRA_Mapping!$B:$B),TRA_Pollutants!$B:$B,TRA_Pollutants!$F:$F),0)</f>
        <v>5.6458544757581219E-2</v>
      </c>
      <c r="Q289" t="str">
        <f t="shared" si="36"/>
        <v>FLO_EMIS</v>
      </c>
      <c r="R289">
        <f t="shared" si="37"/>
        <v>2025</v>
      </c>
      <c r="S289" t="str">
        <f t="shared" si="49"/>
        <v>TRAGSL</v>
      </c>
      <c r="T289" t="str">
        <f t="shared" si="53"/>
        <v>TRAPASLDTHEVIGSL20</v>
      </c>
      <c r="U289" t="str">
        <f t="shared" si="53"/>
        <v>TRAGSL</v>
      </c>
      <c r="W289" t="str">
        <f t="shared" si="39"/>
        <v>TRASO2</v>
      </c>
      <c r="X289" s="313">
        <f>_xlfn.IFNA(_xlfn.XLOOKUP(_xlfn.XLOOKUP(LEFT(T289,LEN(T289)-2),TRA_Mapping!$C:$C,TRA_Mapping!$B:$B),TRA_Pollutants!$B:$B,TRA_Pollutants!$V:$V)*_xlfn.XLOOKUP(_xlfn.XLOOKUP(LEFT(T289,LEN(T289)-2),TRA_Mapping!$C:$C,TRA_Mapping!$B:$B),TRA_Pollutants!$B:$B,TRA_Pollutants!$F:$F),0)</f>
        <v>7.6953220476886773E-4</v>
      </c>
      <c r="AC289" t="str">
        <f t="shared" si="47"/>
        <v>FLO_EMIS</v>
      </c>
      <c r="AD289">
        <f t="shared" si="40"/>
        <v>2025</v>
      </c>
      <c r="AE289" t="str">
        <f t="shared" si="50"/>
        <v>TRAGSL</v>
      </c>
      <c r="AF289" t="str">
        <f t="shared" si="54"/>
        <v>TRAPASLDTHEVIGSL20</v>
      </c>
      <c r="AG289" t="str">
        <f t="shared" si="54"/>
        <v>TRAGSL</v>
      </c>
      <c r="AI289" t="str">
        <f t="shared" si="42"/>
        <v>TRAPM25</v>
      </c>
      <c r="AJ289" s="313">
        <f>_xlfn.IFNA(_xlfn.XLOOKUP(_xlfn.XLOOKUP(LEFT(AF289,LEN(AF289)-2),TRA_Mapping!$C:$C,TRA_Mapping!$B:$B),TRA_Pollutants!$B:$B,TRA_Pollutants!$AE:$AE)*_xlfn.XLOOKUP(_xlfn.XLOOKUP(LEFT(AF289,LEN(AF289)-2),TRA_Mapping!$C:$C,TRA_Mapping!$B:$B),TRA_Pollutants!$B:$B,TRA_Pollutants!$F:$F),0)</f>
        <v>1.671964865981683E-2</v>
      </c>
      <c r="AO289" t="str">
        <f t="shared" si="43"/>
        <v>FLO_EMIS</v>
      </c>
      <c r="AP289">
        <f t="shared" si="44"/>
        <v>2025</v>
      </c>
      <c r="AQ289" t="str">
        <f t="shared" si="51"/>
        <v>TRAGSL</v>
      </c>
      <c r="AR289" t="str">
        <f t="shared" si="55"/>
        <v>TRAPASLDTHEVIGSL20</v>
      </c>
      <c r="AS289" t="str">
        <f t="shared" si="55"/>
        <v>TRAGSL</v>
      </c>
      <c r="AU289" t="str">
        <f t="shared" si="46"/>
        <v>TRAPM10</v>
      </c>
      <c r="AV289" s="313">
        <f>_xlfn.IFNA(_xlfn.XLOOKUP(_xlfn.XLOOKUP(LEFT(AR289,LEN(AR289)-2),TRA_Mapping!$C:$C,TRA_Mapping!$B:$B),TRA_Pollutants!$B:$B,TRA_Pollutants!$AN:$AN)*_xlfn.XLOOKUP(_xlfn.XLOOKUP(LEFT(AR289,LEN(AR289)-2),TRA_Mapping!$C:$C,TRA_Mapping!$B:$B),TRA_Pollutants!$B:$B,TRA_Pollutants!$F:$F),0)</f>
        <v>4.0315330581957654E-3</v>
      </c>
    </row>
    <row r="290" spans="5:48">
      <c r="E290" t="str">
        <f t="shared" si="32"/>
        <v>FLO_EMIS</v>
      </c>
      <c r="F290">
        <f t="shared" si="33"/>
        <v>2025</v>
      </c>
      <c r="G290" t="str">
        <f t="shared" si="48"/>
        <v>TRAETH</v>
      </c>
      <c r="H290" t="str">
        <f t="shared" si="52"/>
        <v>TRAPASLDTHEVIGSL20</v>
      </c>
      <c r="I290" t="str">
        <f t="shared" si="52"/>
        <v>TRAETH</v>
      </c>
      <c r="K290" t="str">
        <f t="shared" si="35"/>
        <v>TRANOX</v>
      </c>
      <c r="L290" s="313">
        <f>_xlfn.IFNA(_xlfn.XLOOKUP(_xlfn.XLOOKUP(LEFT(H290,LEN(H290)-2),TRA_Mapping!$C:$C,TRA_Mapping!$B:$B),TRA_Pollutants!$B:$B,TRA_Pollutants!$M:$M)*_xlfn.XLOOKUP(_xlfn.XLOOKUP(LEFT(H290,LEN(H290)-2),TRA_Mapping!$C:$C,TRA_Mapping!$B:$B),TRA_Pollutants!$B:$B,TRA_Pollutants!$F:$F),0)</f>
        <v>5.6458544757581219E-2</v>
      </c>
      <c r="Q290" t="str">
        <f t="shared" si="36"/>
        <v>FLO_EMIS</v>
      </c>
      <c r="R290">
        <f t="shared" si="37"/>
        <v>2025</v>
      </c>
      <c r="S290" t="str">
        <f t="shared" si="49"/>
        <v>TRAETH</v>
      </c>
      <c r="T290" t="str">
        <f t="shared" si="53"/>
        <v>TRAPASLDTHEVIGSL20</v>
      </c>
      <c r="U290" t="str">
        <f t="shared" si="53"/>
        <v>TRAETH</v>
      </c>
      <c r="W290" t="str">
        <f t="shared" si="39"/>
        <v>TRASO2</v>
      </c>
      <c r="X290" s="313">
        <f>_xlfn.IFNA(_xlfn.XLOOKUP(_xlfn.XLOOKUP(LEFT(T290,LEN(T290)-2),TRA_Mapping!$C:$C,TRA_Mapping!$B:$B),TRA_Pollutants!$B:$B,TRA_Pollutants!$V:$V)*_xlfn.XLOOKUP(_xlfn.XLOOKUP(LEFT(T290,LEN(T290)-2),TRA_Mapping!$C:$C,TRA_Mapping!$B:$B),TRA_Pollutants!$B:$B,TRA_Pollutants!$F:$F),0)</f>
        <v>7.6953220476886773E-4</v>
      </c>
      <c r="AC290" t="str">
        <f t="shared" si="47"/>
        <v>FLO_EMIS</v>
      </c>
      <c r="AD290">
        <f t="shared" si="40"/>
        <v>2025</v>
      </c>
      <c r="AE290" t="str">
        <f t="shared" si="50"/>
        <v>TRAETH</v>
      </c>
      <c r="AF290" t="str">
        <f t="shared" si="54"/>
        <v>TRAPASLDTHEVIGSL20</v>
      </c>
      <c r="AG290" t="str">
        <f t="shared" si="54"/>
        <v>TRAETH</v>
      </c>
      <c r="AI290" t="str">
        <f t="shared" si="42"/>
        <v>TRAPM25</v>
      </c>
      <c r="AJ290" s="313">
        <f>_xlfn.IFNA(_xlfn.XLOOKUP(_xlfn.XLOOKUP(LEFT(AF290,LEN(AF290)-2),TRA_Mapping!$C:$C,TRA_Mapping!$B:$B),TRA_Pollutants!$B:$B,TRA_Pollutants!$AE:$AE)*_xlfn.XLOOKUP(_xlfn.XLOOKUP(LEFT(AF290,LEN(AF290)-2),TRA_Mapping!$C:$C,TRA_Mapping!$B:$B),TRA_Pollutants!$B:$B,TRA_Pollutants!$F:$F),0)</f>
        <v>1.671964865981683E-2</v>
      </c>
      <c r="AO290" t="str">
        <f t="shared" si="43"/>
        <v>FLO_EMIS</v>
      </c>
      <c r="AP290">
        <f t="shared" si="44"/>
        <v>2025</v>
      </c>
      <c r="AQ290" t="str">
        <f t="shared" si="51"/>
        <v>TRAETH</v>
      </c>
      <c r="AR290" t="str">
        <f t="shared" si="55"/>
        <v>TRAPASLDTHEVIGSL20</v>
      </c>
      <c r="AS290" t="str">
        <f t="shared" si="55"/>
        <v>TRAETH</v>
      </c>
      <c r="AU290" t="str">
        <f t="shared" si="46"/>
        <v>TRAPM10</v>
      </c>
      <c r="AV290" s="313">
        <f>_xlfn.IFNA(_xlfn.XLOOKUP(_xlfn.XLOOKUP(LEFT(AR290,LEN(AR290)-2),TRA_Mapping!$C:$C,TRA_Mapping!$B:$B),TRA_Pollutants!$B:$B,TRA_Pollutants!$AN:$AN)*_xlfn.XLOOKUP(_xlfn.XLOOKUP(LEFT(AR290,LEN(AR290)-2),TRA_Mapping!$C:$C,TRA_Mapping!$B:$B),TRA_Pollutants!$B:$B,TRA_Pollutants!$F:$F),0)</f>
        <v>4.0315330581957654E-3</v>
      </c>
    </row>
    <row r="291" spans="5:48">
      <c r="E291" t="str">
        <f t="shared" si="32"/>
        <v>FLO_EMIS</v>
      </c>
      <c r="F291">
        <f t="shared" si="33"/>
        <v>2025</v>
      </c>
      <c r="G291" t="str">
        <f t="shared" si="48"/>
        <v>TRAGSL</v>
      </c>
      <c r="H291" t="str">
        <f t="shared" si="52"/>
        <v>TRAPASLDTHEVIGSL20</v>
      </c>
      <c r="I291" t="str">
        <f t="shared" si="52"/>
        <v>TRAGSL</v>
      </c>
      <c r="K291" t="str">
        <f t="shared" si="35"/>
        <v>TRANOX</v>
      </c>
      <c r="L291" s="313">
        <f>_xlfn.IFNA(_xlfn.XLOOKUP(_xlfn.XLOOKUP(LEFT(H291,LEN(H291)-2),TRA_Mapping!$C:$C,TRA_Mapping!$B:$B),TRA_Pollutants!$B:$B,TRA_Pollutants!$M:$M)*_xlfn.XLOOKUP(_xlfn.XLOOKUP(LEFT(H291,LEN(H291)-2),TRA_Mapping!$C:$C,TRA_Mapping!$B:$B),TRA_Pollutants!$B:$B,TRA_Pollutants!$F:$F),0)</f>
        <v>5.6458544757581219E-2</v>
      </c>
      <c r="Q291" t="str">
        <f t="shared" si="36"/>
        <v>FLO_EMIS</v>
      </c>
      <c r="R291">
        <f t="shared" si="37"/>
        <v>2025</v>
      </c>
      <c r="S291" t="str">
        <f t="shared" si="49"/>
        <v>TRAGSL</v>
      </c>
      <c r="T291" t="str">
        <f t="shared" si="53"/>
        <v>TRAPASLDTHEVIGSL20</v>
      </c>
      <c r="U291" t="str">
        <f t="shared" si="53"/>
        <v>TRAGSL</v>
      </c>
      <c r="W291" t="str">
        <f t="shared" si="39"/>
        <v>TRASO2</v>
      </c>
      <c r="X291" s="313">
        <f>_xlfn.IFNA(_xlfn.XLOOKUP(_xlfn.XLOOKUP(LEFT(T291,LEN(T291)-2),TRA_Mapping!$C:$C,TRA_Mapping!$B:$B),TRA_Pollutants!$B:$B,TRA_Pollutants!$V:$V)*_xlfn.XLOOKUP(_xlfn.XLOOKUP(LEFT(T291,LEN(T291)-2),TRA_Mapping!$C:$C,TRA_Mapping!$B:$B),TRA_Pollutants!$B:$B,TRA_Pollutants!$F:$F),0)</f>
        <v>7.6953220476886773E-4</v>
      </c>
      <c r="AC291" t="str">
        <f t="shared" si="47"/>
        <v>FLO_EMIS</v>
      </c>
      <c r="AD291">
        <f t="shared" si="40"/>
        <v>2025</v>
      </c>
      <c r="AE291" t="str">
        <f t="shared" si="50"/>
        <v>TRAGSL</v>
      </c>
      <c r="AF291" t="str">
        <f t="shared" si="54"/>
        <v>TRAPASLDTHEVIGSL20</v>
      </c>
      <c r="AG291" t="str">
        <f t="shared" si="54"/>
        <v>TRAGSL</v>
      </c>
      <c r="AI291" t="str">
        <f t="shared" si="42"/>
        <v>TRAPM25</v>
      </c>
      <c r="AJ291" s="313">
        <f>_xlfn.IFNA(_xlfn.XLOOKUP(_xlfn.XLOOKUP(LEFT(AF291,LEN(AF291)-2),TRA_Mapping!$C:$C,TRA_Mapping!$B:$B),TRA_Pollutants!$B:$B,TRA_Pollutants!$AE:$AE)*_xlfn.XLOOKUP(_xlfn.XLOOKUP(LEFT(AF291,LEN(AF291)-2),TRA_Mapping!$C:$C,TRA_Mapping!$B:$B),TRA_Pollutants!$B:$B,TRA_Pollutants!$F:$F),0)</f>
        <v>1.671964865981683E-2</v>
      </c>
      <c r="AO291" t="str">
        <f t="shared" si="43"/>
        <v>FLO_EMIS</v>
      </c>
      <c r="AP291">
        <f t="shared" si="44"/>
        <v>2025</v>
      </c>
      <c r="AQ291" t="str">
        <f t="shared" si="51"/>
        <v>TRAGSL</v>
      </c>
      <c r="AR291" t="str">
        <f t="shared" si="55"/>
        <v>TRAPASLDTHEVIGSL20</v>
      </c>
      <c r="AS291" t="str">
        <f t="shared" si="55"/>
        <v>TRAGSL</v>
      </c>
      <c r="AU291" t="str">
        <f t="shared" si="46"/>
        <v>TRAPM10</v>
      </c>
      <c r="AV291" s="313">
        <f>_xlfn.IFNA(_xlfn.XLOOKUP(_xlfn.XLOOKUP(LEFT(AR291,LEN(AR291)-2),TRA_Mapping!$C:$C,TRA_Mapping!$B:$B),TRA_Pollutants!$B:$B,TRA_Pollutants!$AN:$AN)*_xlfn.XLOOKUP(_xlfn.XLOOKUP(LEFT(AR291,LEN(AR291)-2),TRA_Mapping!$C:$C,TRA_Mapping!$B:$B),TRA_Pollutants!$B:$B,TRA_Pollutants!$F:$F),0)</f>
        <v>4.0315330581957654E-3</v>
      </c>
    </row>
    <row r="292" spans="5:48">
      <c r="E292" t="str">
        <f t="shared" si="32"/>
        <v>FLO_EMIS</v>
      </c>
      <c r="F292">
        <f t="shared" si="33"/>
        <v>2025</v>
      </c>
      <c r="G292" t="str">
        <f t="shared" si="48"/>
        <v>TRAETH</v>
      </c>
      <c r="H292" t="str">
        <f t="shared" si="52"/>
        <v>TRAPASLDTHEVIGSL20</v>
      </c>
      <c r="I292" t="str">
        <f t="shared" si="52"/>
        <v>TRAETH</v>
      </c>
      <c r="K292" t="str">
        <f t="shared" si="35"/>
        <v>TRANOX</v>
      </c>
      <c r="L292" s="313">
        <f>_xlfn.IFNA(_xlfn.XLOOKUP(_xlfn.XLOOKUP(LEFT(H292,LEN(H292)-2),TRA_Mapping!$C:$C,TRA_Mapping!$B:$B),TRA_Pollutants!$B:$B,TRA_Pollutants!$M:$M)*_xlfn.XLOOKUP(_xlfn.XLOOKUP(LEFT(H292,LEN(H292)-2),TRA_Mapping!$C:$C,TRA_Mapping!$B:$B),TRA_Pollutants!$B:$B,TRA_Pollutants!$F:$F),0)</f>
        <v>5.6458544757581219E-2</v>
      </c>
      <c r="Q292" t="str">
        <f t="shared" si="36"/>
        <v>FLO_EMIS</v>
      </c>
      <c r="R292">
        <f t="shared" si="37"/>
        <v>2025</v>
      </c>
      <c r="S292" t="str">
        <f t="shared" si="49"/>
        <v>TRAETH</v>
      </c>
      <c r="T292" t="str">
        <f t="shared" si="53"/>
        <v>TRAPASLDTHEVIGSL20</v>
      </c>
      <c r="U292" t="str">
        <f t="shared" si="53"/>
        <v>TRAETH</v>
      </c>
      <c r="W292" t="str">
        <f t="shared" si="39"/>
        <v>TRASO2</v>
      </c>
      <c r="X292" s="313">
        <f>_xlfn.IFNA(_xlfn.XLOOKUP(_xlfn.XLOOKUP(LEFT(T292,LEN(T292)-2),TRA_Mapping!$C:$C,TRA_Mapping!$B:$B),TRA_Pollutants!$B:$B,TRA_Pollutants!$V:$V)*_xlfn.XLOOKUP(_xlfn.XLOOKUP(LEFT(T292,LEN(T292)-2),TRA_Mapping!$C:$C,TRA_Mapping!$B:$B),TRA_Pollutants!$B:$B,TRA_Pollutants!$F:$F),0)</f>
        <v>7.6953220476886773E-4</v>
      </c>
      <c r="AC292" t="str">
        <f t="shared" si="47"/>
        <v>FLO_EMIS</v>
      </c>
      <c r="AD292">
        <f t="shared" si="40"/>
        <v>2025</v>
      </c>
      <c r="AE292" t="str">
        <f t="shared" si="50"/>
        <v>TRAETH</v>
      </c>
      <c r="AF292" t="str">
        <f t="shared" si="54"/>
        <v>TRAPASLDTHEVIGSL20</v>
      </c>
      <c r="AG292" t="str">
        <f t="shared" si="54"/>
        <v>TRAETH</v>
      </c>
      <c r="AI292" t="str">
        <f t="shared" si="42"/>
        <v>TRAPM25</v>
      </c>
      <c r="AJ292" s="313">
        <f>_xlfn.IFNA(_xlfn.XLOOKUP(_xlfn.XLOOKUP(LEFT(AF292,LEN(AF292)-2),TRA_Mapping!$C:$C,TRA_Mapping!$B:$B),TRA_Pollutants!$B:$B,TRA_Pollutants!$AE:$AE)*_xlfn.XLOOKUP(_xlfn.XLOOKUP(LEFT(AF292,LEN(AF292)-2),TRA_Mapping!$C:$C,TRA_Mapping!$B:$B),TRA_Pollutants!$B:$B,TRA_Pollutants!$F:$F),0)</f>
        <v>1.671964865981683E-2</v>
      </c>
      <c r="AO292" t="str">
        <f t="shared" si="43"/>
        <v>FLO_EMIS</v>
      </c>
      <c r="AP292">
        <f t="shared" si="44"/>
        <v>2025</v>
      </c>
      <c r="AQ292" t="str">
        <f t="shared" si="51"/>
        <v>TRAETH</v>
      </c>
      <c r="AR292" t="str">
        <f t="shared" si="55"/>
        <v>TRAPASLDTHEVIGSL20</v>
      </c>
      <c r="AS292" t="str">
        <f t="shared" si="55"/>
        <v>TRAETH</v>
      </c>
      <c r="AU292" t="str">
        <f t="shared" si="46"/>
        <v>TRAPM10</v>
      </c>
      <c r="AV292" s="313">
        <f>_xlfn.IFNA(_xlfn.XLOOKUP(_xlfn.XLOOKUP(LEFT(AR292,LEN(AR292)-2),TRA_Mapping!$C:$C,TRA_Mapping!$B:$B),TRA_Pollutants!$B:$B,TRA_Pollutants!$AN:$AN)*_xlfn.XLOOKUP(_xlfn.XLOOKUP(LEFT(AR292,LEN(AR292)-2),TRA_Mapping!$C:$C,TRA_Mapping!$B:$B),TRA_Pollutants!$B:$B,TRA_Pollutants!$F:$F),0)</f>
        <v>4.0315330581957654E-3</v>
      </c>
    </row>
    <row r="293" spans="5:48">
      <c r="E293" t="str">
        <f t="shared" si="32"/>
        <v>FLO_EMIS</v>
      </c>
      <c r="F293">
        <f t="shared" si="33"/>
        <v>2025</v>
      </c>
      <c r="G293" t="str">
        <f t="shared" si="48"/>
        <v>TRAGSL</v>
      </c>
      <c r="H293" t="str">
        <f t="shared" si="52"/>
        <v>TRAPASLDTHEVPGSL20</v>
      </c>
      <c r="I293" t="str">
        <f t="shared" si="52"/>
        <v>TRAGSL</v>
      </c>
      <c r="K293" t="str">
        <f t="shared" si="35"/>
        <v>TRANOX</v>
      </c>
      <c r="L293" s="313">
        <f>_xlfn.IFNA(_xlfn.XLOOKUP(_xlfn.XLOOKUP(LEFT(H293,LEN(H293)-2),TRA_Mapping!$C:$C,TRA_Mapping!$B:$B),TRA_Pollutants!$B:$B,TRA_Pollutants!$M:$M)*_xlfn.XLOOKUP(_xlfn.XLOOKUP(LEFT(H293,LEN(H293)-2),TRA_Mapping!$C:$C,TRA_Mapping!$B:$B),TRA_Pollutants!$B:$B,TRA_Pollutants!$F:$F),0)</f>
        <v>5.6458544757581219E-2</v>
      </c>
      <c r="Q293" t="str">
        <f t="shared" si="36"/>
        <v>FLO_EMIS</v>
      </c>
      <c r="R293">
        <f t="shared" si="37"/>
        <v>2025</v>
      </c>
      <c r="S293" t="str">
        <f t="shared" si="49"/>
        <v>TRAGSL</v>
      </c>
      <c r="T293" t="str">
        <f t="shared" si="53"/>
        <v>TRAPASLDTHEVPGSL20</v>
      </c>
      <c r="U293" t="str">
        <f t="shared" si="53"/>
        <v>TRAGSL</v>
      </c>
      <c r="W293" t="str">
        <f t="shared" si="39"/>
        <v>TRASO2</v>
      </c>
      <c r="X293" s="313">
        <f>_xlfn.IFNA(_xlfn.XLOOKUP(_xlfn.XLOOKUP(LEFT(T293,LEN(T293)-2),TRA_Mapping!$C:$C,TRA_Mapping!$B:$B),TRA_Pollutants!$B:$B,TRA_Pollutants!$V:$V)*_xlfn.XLOOKUP(_xlfn.XLOOKUP(LEFT(T293,LEN(T293)-2),TRA_Mapping!$C:$C,TRA_Mapping!$B:$B),TRA_Pollutants!$B:$B,TRA_Pollutants!$F:$F),0)</f>
        <v>7.6953220476886773E-4</v>
      </c>
      <c r="AC293" t="str">
        <f t="shared" si="47"/>
        <v>FLO_EMIS</v>
      </c>
      <c r="AD293">
        <f t="shared" si="40"/>
        <v>2025</v>
      </c>
      <c r="AE293" t="str">
        <f t="shared" si="50"/>
        <v>TRAGSL</v>
      </c>
      <c r="AF293" t="str">
        <f t="shared" si="54"/>
        <v>TRAPASLDTHEVPGSL20</v>
      </c>
      <c r="AG293" t="str">
        <f t="shared" si="54"/>
        <v>TRAGSL</v>
      </c>
      <c r="AI293" t="str">
        <f t="shared" si="42"/>
        <v>TRAPM25</v>
      </c>
      <c r="AJ293" s="313">
        <f>_xlfn.IFNA(_xlfn.XLOOKUP(_xlfn.XLOOKUP(LEFT(AF293,LEN(AF293)-2),TRA_Mapping!$C:$C,TRA_Mapping!$B:$B),TRA_Pollutants!$B:$B,TRA_Pollutants!$AE:$AE)*_xlfn.XLOOKUP(_xlfn.XLOOKUP(LEFT(AF293,LEN(AF293)-2),TRA_Mapping!$C:$C,TRA_Mapping!$B:$B),TRA_Pollutants!$B:$B,TRA_Pollutants!$F:$F),0)</f>
        <v>1.671964865981683E-2</v>
      </c>
      <c r="AO293" t="str">
        <f t="shared" si="43"/>
        <v>FLO_EMIS</v>
      </c>
      <c r="AP293">
        <f t="shared" si="44"/>
        <v>2025</v>
      </c>
      <c r="AQ293" t="str">
        <f t="shared" si="51"/>
        <v>TRAGSL</v>
      </c>
      <c r="AR293" t="str">
        <f t="shared" si="55"/>
        <v>TRAPASLDTHEVPGSL20</v>
      </c>
      <c r="AS293" t="str">
        <f t="shared" si="55"/>
        <v>TRAGSL</v>
      </c>
      <c r="AU293" t="str">
        <f t="shared" si="46"/>
        <v>TRAPM10</v>
      </c>
      <c r="AV293" s="313">
        <f>_xlfn.IFNA(_xlfn.XLOOKUP(_xlfn.XLOOKUP(LEFT(AR293,LEN(AR293)-2),TRA_Mapping!$C:$C,TRA_Mapping!$B:$B),TRA_Pollutants!$B:$B,TRA_Pollutants!$AN:$AN)*_xlfn.XLOOKUP(_xlfn.XLOOKUP(LEFT(AR293,LEN(AR293)-2),TRA_Mapping!$C:$C,TRA_Mapping!$B:$B),TRA_Pollutants!$B:$B,TRA_Pollutants!$F:$F),0)</f>
        <v>4.0315330581957654E-3</v>
      </c>
    </row>
    <row r="294" spans="5:48">
      <c r="E294" t="str">
        <f t="shared" si="32"/>
        <v>FLO_EMIS</v>
      </c>
      <c r="F294">
        <f t="shared" si="33"/>
        <v>2025</v>
      </c>
      <c r="G294" t="str">
        <f t="shared" si="48"/>
        <v>TRAETH</v>
      </c>
      <c r="H294" t="str">
        <f t="shared" si="52"/>
        <v>TRAPASLDTHEVPGSL20</v>
      </c>
      <c r="I294" t="str">
        <f t="shared" si="52"/>
        <v>TRAETH</v>
      </c>
      <c r="K294" t="str">
        <f t="shared" si="35"/>
        <v>TRANOX</v>
      </c>
      <c r="L294" s="313">
        <f>_xlfn.IFNA(_xlfn.XLOOKUP(_xlfn.XLOOKUP(LEFT(H294,LEN(H294)-2),TRA_Mapping!$C:$C,TRA_Mapping!$B:$B),TRA_Pollutants!$B:$B,TRA_Pollutants!$M:$M)*_xlfn.XLOOKUP(_xlfn.XLOOKUP(LEFT(H294,LEN(H294)-2),TRA_Mapping!$C:$C,TRA_Mapping!$B:$B),TRA_Pollutants!$B:$B,TRA_Pollutants!$F:$F),0)</f>
        <v>5.6458544757581219E-2</v>
      </c>
      <c r="Q294" t="str">
        <f t="shared" si="36"/>
        <v>FLO_EMIS</v>
      </c>
      <c r="R294">
        <f t="shared" si="37"/>
        <v>2025</v>
      </c>
      <c r="S294" t="str">
        <f t="shared" si="49"/>
        <v>TRAETH</v>
      </c>
      <c r="T294" t="str">
        <f t="shared" si="53"/>
        <v>TRAPASLDTHEVPGSL20</v>
      </c>
      <c r="U294" t="str">
        <f t="shared" si="53"/>
        <v>TRAETH</v>
      </c>
      <c r="W294" t="str">
        <f t="shared" si="39"/>
        <v>TRASO2</v>
      </c>
      <c r="X294" s="313">
        <f>_xlfn.IFNA(_xlfn.XLOOKUP(_xlfn.XLOOKUP(LEFT(T294,LEN(T294)-2),TRA_Mapping!$C:$C,TRA_Mapping!$B:$B),TRA_Pollutants!$B:$B,TRA_Pollutants!$V:$V)*_xlfn.XLOOKUP(_xlfn.XLOOKUP(LEFT(T294,LEN(T294)-2),TRA_Mapping!$C:$C,TRA_Mapping!$B:$B),TRA_Pollutants!$B:$B,TRA_Pollutants!$F:$F),0)</f>
        <v>7.6953220476886773E-4</v>
      </c>
      <c r="AC294" t="str">
        <f t="shared" si="47"/>
        <v>FLO_EMIS</v>
      </c>
      <c r="AD294">
        <f t="shared" si="40"/>
        <v>2025</v>
      </c>
      <c r="AE294" t="str">
        <f t="shared" si="50"/>
        <v>TRAETH</v>
      </c>
      <c r="AF294" t="str">
        <f t="shared" si="54"/>
        <v>TRAPASLDTHEVPGSL20</v>
      </c>
      <c r="AG294" t="str">
        <f t="shared" si="54"/>
        <v>TRAETH</v>
      </c>
      <c r="AI294" t="str">
        <f t="shared" si="42"/>
        <v>TRAPM25</v>
      </c>
      <c r="AJ294" s="313">
        <f>_xlfn.IFNA(_xlfn.XLOOKUP(_xlfn.XLOOKUP(LEFT(AF294,LEN(AF294)-2),TRA_Mapping!$C:$C,TRA_Mapping!$B:$B),TRA_Pollutants!$B:$B,TRA_Pollutants!$AE:$AE)*_xlfn.XLOOKUP(_xlfn.XLOOKUP(LEFT(AF294,LEN(AF294)-2),TRA_Mapping!$C:$C,TRA_Mapping!$B:$B),TRA_Pollutants!$B:$B,TRA_Pollutants!$F:$F),0)</f>
        <v>1.671964865981683E-2</v>
      </c>
      <c r="AO294" t="str">
        <f t="shared" si="43"/>
        <v>FLO_EMIS</v>
      </c>
      <c r="AP294">
        <f t="shared" si="44"/>
        <v>2025</v>
      </c>
      <c r="AQ294" t="str">
        <f t="shared" si="51"/>
        <v>TRAETH</v>
      </c>
      <c r="AR294" t="str">
        <f t="shared" si="55"/>
        <v>TRAPASLDTHEVPGSL20</v>
      </c>
      <c r="AS294" t="str">
        <f t="shared" si="55"/>
        <v>TRAETH</v>
      </c>
      <c r="AU294" t="str">
        <f t="shared" si="46"/>
        <v>TRAPM10</v>
      </c>
      <c r="AV294" s="313">
        <f>_xlfn.IFNA(_xlfn.XLOOKUP(_xlfn.XLOOKUP(LEFT(AR294,LEN(AR294)-2),TRA_Mapping!$C:$C,TRA_Mapping!$B:$B),TRA_Pollutants!$B:$B,TRA_Pollutants!$AN:$AN)*_xlfn.XLOOKUP(_xlfn.XLOOKUP(LEFT(AR294,LEN(AR294)-2),TRA_Mapping!$C:$C,TRA_Mapping!$B:$B),TRA_Pollutants!$B:$B,TRA_Pollutants!$F:$F),0)</f>
        <v>4.0315330581957654E-3</v>
      </c>
    </row>
    <row r="295" spans="5:48">
      <c r="E295" t="str">
        <f t="shared" si="32"/>
        <v>FLO_EMIS</v>
      </c>
      <c r="F295">
        <f t="shared" si="33"/>
        <v>2025</v>
      </c>
      <c r="G295" t="str">
        <f t="shared" si="48"/>
        <v>TRAGSL</v>
      </c>
      <c r="H295" t="str">
        <f t="shared" si="52"/>
        <v>TRAPASLDTPHEVPGSL20</v>
      </c>
      <c r="I295" t="str">
        <f t="shared" si="52"/>
        <v>TRAGSL</v>
      </c>
      <c r="K295" t="str">
        <f t="shared" si="35"/>
        <v>TRANOX</v>
      </c>
      <c r="L295" s="313">
        <f>_xlfn.IFNA(_xlfn.XLOOKUP(_xlfn.XLOOKUP(LEFT(H295,LEN(H295)-2),TRA_Mapping!$C:$C,TRA_Mapping!$B:$B),TRA_Pollutants!$B:$B,TRA_Pollutants!$M:$M)*_xlfn.XLOOKUP(_xlfn.XLOOKUP(LEFT(H295,LEN(H295)-2),TRA_Mapping!$C:$C,TRA_Mapping!$B:$B),TRA_Pollutants!$B:$B,TRA_Pollutants!$F:$F),0)</f>
        <v>5.6458544757581219E-2</v>
      </c>
      <c r="Q295" t="str">
        <f t="shared" si="36"/>
        <v>FLO_EMIS</v>
      </c>
      <c r="R295">
        <f t="shared" si="37"/>
        <v>2025</v>
      </c>
      <c r="S295" t="str">
        <f t="shared" si="49"/>
        <v>TRAGSL</v>
      </c>
      <c r="T295" t="str">
        <f t="shared" si="53"/>
        <v>TRAPASLDTPHEVPGSL20</v>
      </c>
      <c r="U295" t="str">
        <f t="shared" si="53"/>
        <v>TRAGSL</v>
      </c>
      <c r="W295" t="str">
        <f t="shared" si="39"/>
        <v>TRASO2</v>
      </c>
      <c r="X295" s="313">
        <f>_xlfn.IFNA(_xlfn.XLOOKUP(_xlfn.XLOOKUP(LEFT(T295,LEN(T295)-2),TRA_Mapping!$C:$C,TRA_Mapping!$B:$B),TRA_Pollutants!$B:$B,TRA_Pollutants!$V:$V)*_xlfn.XLOOKUP(_xlfn.XLOOKUP(LEFT(T295,LEN(T295)-2),TRA_Mapping!$C:$C,TRA_Mapping!$B:$B),TRA_Pollutants!$B:$B,TRA_Pollutants!$F:$F),0)</f>
        <v>7.6953220476886773E-4</v>
      </c>
      <c r="AC295" t="str">
        <f t="shared" si="47"/>
        <v>FLO_EMIS</v>
      </c>
      <c r="AD295">
        <f t="shared" si="40"/>
        <v>2025</v>
      </c>
      <c r="AE295" t="str">
        <f t="shared" si="50"/>
        <v>TRAGSL</v>
      </c>
      <c r="AF295" t="str">
        <f t="shared" si="54"/>
        <v>TRAPASLDTPHEVPGSL20</v>
      </c>
      <c r="AG295" t="str">
        <f t="shared" si="54"/>
        <v>TRAGSL</v>
      </c>
      <c r="AI295" t="str">
        <f t="shared" si="42"/>
        <v>TRAPM25</v>
      </c>
      <c r="AJ295" s="313">
        <f>_xlfn.IFNA(_xlfn.XLOOKUP(_xlfn.XLOOKUP(LEFT(AF295,LEN(AF295)-2),TRA_Mapping!$C:$C,TRA_Mapping!$B:$B),TRA_Pollutants!$B:$B,TRA_Pollutants!$AE:$AE)*_xlfn.XLOOKUP(_xlfn.XLOOKUP(LEFT(AF295,LEN(AF295)-2),TRA_Mapping!$C:$C,TRA_Mapping!$B:$B),TRA_Pollutants!$B:$B,TRA_Pollutants!$F:$F),0)</f>
        <v>1.671964865981683E-2</v>
      </c>
      <c r="AO295" t="str">
        <f t="shared" si="43"/>
        <v>FLO_EMIS</v>
      </c>
      <c r="AP295">
        <f t="shared" si="44"/>
        <v>2025</v>
      </c>
      <c r="AQ295" t="str">
        <f t="shared" si="51"/>
        <v>TRAGSL</v>
      </c>
      <c r="AR295" t="str">
        <f t="shared" si="55"/>
        <v>TRAPASLDTPHEVPGSL20</v>
      </c>
      <c r="AS295" t="str">
        <f t="shared" si="55"/>
        <v>TRAGSL</v>
      </c>
      <c r="AU295" t="str">
        <f t="shared" si="46"/>
        <v>TRAPM10</v>
      </c>
      <c r="AV295" s="313">
        <f>_xlfn.IFNA(_xlfn.XLOOKUP(_xlfn.XLOOKUP(LEFT(AR295,LEN(AR295)-2),TRA_Mapping!$C:$C,TRA_Mapping!$B:$B),TRA_Pollutants!$B:$B,TRA_Pollutants!$AN:$AN)*_xlfn.XLOOKUP(_xlfn.XLOOKUP(LEFT(AR295,LEN(AR295)-2),TRA_Mapping!$C:$C,TRA_Mapping!$B:$B),TRA_Pollutants!$B:$B,TRA_Pollutants!$F:$F),0)</f>
        <v>4.0315330581957654E-3</v>
      </c>
    </row>
    <row r="296" spans="5:48">
      <c r="E296" t="str">
        <f t="shared" si="32"/>
        <v>FLO_EMIS</v>
      </c>
      <c r="F296">
        <f t="shared" si="33"/>
        <v>2025</v>
      </c>
      <c r="G296" t="str">
        <f t="shared" si="48"/>
        <v>TRAETH</v>
      </c>
      <c r="H296" t="str">
        <f t="shared" ref="H296:I315" si="56">H46</f>
        <v>TRAPASLDTPHEVPGSL20</v>
      </c>
      <c r="I296" t="str">
        <f t="shared" si="56"/>
        <v>TRAETH</v>
      </c>
      <c r="K296" t="str">
        <f t="shared" si="35"/>
        <v>TRANOX</v>
      </c>
      <c r="L296" s="313">
        <f>_xlfn.IFNA(_xlfn.XLOOKUP(_xlfn.XLOOKUP(LEFT(H296,LEN(H296)-2),TRA_Mapping!$C:$C,TRA_Mapping!$B:$B),TRA_Pollutants!$B:$B,TRA_Pollutants!$M:$M)*_xlfn.XLOOKUP(_xlfn.XLOOKUP(LEFT(H296,LEN(H296)-2),TRA_Mapping!$C:$C,TRA_Mapping!$B:$B),TRA_Pollutants!$B:$B,TRA_Pollutants!$F:$F),0)</f>
        <v>5.6458544757581219E-2</v>
      </c>
      <c r="Q296" t="str">
        <f t="shared" si="36"/>
        <v>FLO_EMIS</v>
      </c>
      <c r="R296">
        <f t="shared" si="37"/>
        <v>2025</v>
      </c>
      <c r="S296" t="str">
        <f t="shared" si="49"/>
        <v>TRAETH</v>
      </c>
      <c r="T296" t="str">
        <f t="shared" ref="T296:U315" si="57">T46</f>
        <v>TRAPASLDTPHEVPGSL20</v>
      </c>
      <c r="U296" t="str">
        <f t="shared" si="57"/>
        <v>TRAETH</v>
      </c>
      <c r="W296" t="str">
        <f t="shared" si="39"/>
        <v>TRASO2</v>
      </c>
      <c r="X296" s="313">
        <f>_xlfn.IFNA(_xlfn.XLOOKUP(_xlfn.XLOOKUP(LEFT(T296,LEN(T296)-2),TRA_Mapping!$C:$C,TRA_Mapping!$B:$B),TRA_Pollutants!$B:$B,TRA_Pollutants!$V:$V)*_xlfn.XLOOKUP(_xlfn.XLOOKUP(LEFT(T296,LEN(T296)-2),TRA_Mapping!$C:$C,TRA_Mapping!$B:$B),TRA_Pollutants!$B:$B,TRA_Pollutants!$F:$F),0)</f>
        <v>7.6953220476886773E-4</v>
      </c>
      <c r="AC296" t="str">
        <f t="shared" si="47"/>
        <v>FLO_EMIS</v>
      </c>
      <c r="AD296">
        <f t="shared" si="40"/>
        <v>2025</v>
      </c>
      <c r="AE296" t="str">
        <f t="shared" si="50"/>
        <v>TRAETH</v>
      </c>
      <c r="AF296" t="str">
        <f t="shared" ref="AF296:AG315" si="58">AF46</f>
        <v>TRAPASLDTPHEVPGSL20</v>
      </c>
      <c r="AG296" t="str">
        <f t="shared" si="58"/>
        <v>TRAETH</v>
      </c>
      <c r="AI296" t="str">
        <f t="shared" si="42"/>
        <v>TRAPM25</v>
      </c>
      <c r="AJ296" s="313">
        <f>_xlfn.IFNA(_xlfn.XLOOKUP(_xlfn.XLOOKUP(LEFT(AF296,LEN(AF296)-2),TRA_Mapping!$C:$C,TRA_Mapping!$B:$B),TRA_Pollutants!$B:$B,TRA_Pollutants!$AE:$AE)*_xlfn.XLOOKUP(_xlfn.XLOOKUP(LEFT(AF296,LEN(AF296)-2),TRA_Mapping!$C:$C,TRA_Mapping!$B:$B),TRA_Pollutants!$B:$B,TRA_Pollutants!$F:$F),0)</f>
        <v>1.671964865981683E-2</v>
      </c>
      <c r="AO296" t="str">
        <f t="shared" si="43"/>
        <v>FLO_EMIS</v>
      </c>
      <c r="AP296">
        <f t="shared" si="44"/>
        <v>2025</v>
      </c>
      <c r="AQ296" t="str">
        <f t="shared" si="51"/>
        <v>TRAETH</v>
      </c>
      <c r="AR296" t="str">
        <f t="shared" ref="AR296:AS315" si="59">AR46</f>
        <v>TRAPASLDTPHEVPGSL20</v>
      </c>
      <c r="AS296" t="str">
        <f t="shared" si="59"/>
        <v>TRAETH</v>
      </c>
      <c r="AU296" t="str">
        <f t="shared" si="46"/>
        <v>TRAPM10</v>
      </c>
      <c r="AV296" s="313">
        <f>_xlfn.IFNA(_xlfn.XLOOKUP(_xlfn.XLOOKUP(LEFT(AR296,LEN(AR296)-2),TRA_Mapping!$C:$C,TRA_Mapping!$B:$B),TRA_Pollutants!$B:$B,TRA_Pollutants!$AN:$AN)*_xlfn.XLOOKUP(_xlfn.XLOOKUP(LEFT(AR296,LEN(AR296)-2),TRA_Mapping!$C:$C,TRA_Mapping!$B:$B),TRA_Pollutants!$B:$B,TRA_Pollutants!$F:$F),0)</f>
        <v>4.0315330581957654E-3</v>
      </c>
    </row>
    <row r="297" spans="5:48">
      <c r="E297" t="str">
        <f t="shared" si="32"/>
        <v>FLO_EMIS</v>
      </c>
      <c r="F297">
        <f t="shared" si="33"/>
        <v>2025</v>
      </c>
      <c r="G297" t="str">
        <f t="shared" si="48"/>
        <v>TRABAT</v>
      </c>
      <c r="H297" t="str">
        <f t="shared" si="56"/>
        <v>TRAPASLDTPHEVPGSL20</v>
      </c>
      <c r="I297" t="str">
        <f t="shared" si="56"/>
        <v>TRABAT</v>
      </c>
      <c r="K297" t="str">
        <f t="shared" si="35"/>
        <v>TRANOX</v>
      </c>
      <c r="L297" s="313">
        <f>_xlfn.IFNA(_xlfn.XLOOKUP(_xlfn.XLOOKUP(LEFT(H297,LEN(H297)-2),TRA_Mapping!$C:$C,TRA_Mapping!$B:$B),TRA_Pollutants!$B:$B,TRA_Pollutants!$M:$M)*_xlfn.XLOOKUP(_xlfn.XLOOKUP(LEFT(H297,LEN(H297)-2),TRA_Mapping!$C:$C,TRA_Mapping!$B:$B),TRA_Pollutants!$B:$B,TRA_Pollutants!$F:$F),0)</f>
        <v>5.6458544757581219E-2</v>
      </c>
      <c r="Q297" t="str">
        <f t="shared" si="36"/>
        <v>FLO_EMIS</v>
      </c>
      <c r="R297">
        <f t="shared" si="37"/>
        <v>2025</v>
      </c>
      <c r="S297" t="str">
        <f t="shared" si="49"/>
        <v>TRABAT</v>
      </c>
      <c r="T297" t="str">
        <f t="shared" si="57"/>
        <v>TRAPASLDTPHEVPGSL20</v>
      </c>
      <c r="U297" t="str">
        <f t="shared" si="57"/>
        <v>TRABAT</v>
      </c>
      <c r="W297" t="str">
        <f t="shared" si="39"/>
        <v>TRASO2</v>
      </c>
      <c r="X297" s="313">
        <f>_xlfn.IFNA(_xlfn.XLOOKUP(_xlfn.XLOOKUP(LEFT(T297,LEN(T297)-2),TRA_Mapping!$C:$C,TRA_Mapping!$B:$B),TRA_Pollutants!$B:$B,TRA_Pollutants!$V:$V)*_xlfn.XLOOKUP(_xlfn.XLOOKUP(LEFT(T297,LEN(T297)-2),TRA_Mapping!$C:$C,TRA_Mapping!$B:$B),TRA_Pollutants!$B:$B,TRA_Pollutants!$F:$F),0)</f>
        <v>7.6953220476886773E-4</v>
      </c>
      <c r="AC297" t="str">
        <f t="shared" si="47"/>
        <v>FLO_EMIS</v>
      </c>
      <c r="AD297">
        <f t="shared" si="40"/>
        <v>2025</v>
      </c>
      <c r="AE297" t="str">
        <f t="shared" si="50"/>
        <v>TRABAT</v>
      </c>
      <c r="AF297" t="str">
        <f t="shared" si="58"/>
        <v>TRAPASLDTPHEVPGSL20</v>
      </c>
      <c r="AG297" t="str">
        <f t="shared" si="58"/>
        <v>TRABAT</v>
      </c>
      <c r="AI297" t="str">
        <f t="shared" si="42"/>
        <v>TRAPM25</v>
      </c>
      <c r="AJ297" s="313">
        <f>_xlfn.IFNA(_xlfn.XLOOKUP(_xlfn.XLOOKUP(LEFT(AF297,LEN(AF297)-2),TRA_Mapping!$C:$C,TRA_Mapping!$B:$B),TRA_Pollutants!$B:$B,TRA_Pollutants!$AE:$AE)*_xlfn.XLOOKUP(_xlfn.XLOOKUP(LEFT(AF297,LEN(AF297)-2),TRA_Mapping!$C:$C,TRA_Mapping!$B:$B),TRA_Pollutants!$B:$B,TRA_Pollutants!$F:$F),0)</f>
        <v>1.671964865981683E-2</v>
      </c>
      <c r="AO297" t="str">
        <f t="shared" si="43"/>
        <v>FLO_EMIS</v>
      </c>
      <c r="AP297">
        <f t="shared" si="44"/>
        <v>2025</v>
      </c>
      <c r="AQ297" t="str">
        <f t="shared" si="51"/>
        <v>TRABAT</v>
      </c>
      <c r="AR297" t="str">
        <f t="shared" si="59"/>
        <v>TRAPASLDTPHEVPGSL20</v>
      </c>
      <c r="AS297" t="str">
        <f t="shared" si="59"/>
        <v>TRABAT</v>
      </c>
      <c r="AU297" t="str">
        <f t="shared" si="46"/>
        <v>TRAPM10</v>
      </c>
      <c r="AV297" s="313">
        <f>_xlfn.IFNA(_xlfn.XLOOKUP(_xlfn.XLOOKUP(LEFT(AR297,LEN(AR297)-2),TRA_Mapping!$C:$C,TRA_Mapping!$B:$B),TRA_Pollutants!$B:$B,TRA_Pollutants!$AN:$AN)*_xlfn.XLOOKUP(_xlfn.XLOOKUP(LEFT(AR297,LEN(AR297)-2),TRA_Mapping!$C:$C,TRA_Mapping!$B:$B),TRA_Pollutants!$B:$B,TRA_Pollutants!$F:$F),0)</f>
        <v>4.0315330581957654E-3</v>
      </c>
    </row>
    <row r="298" spans="5:48">
      <c r="E298" t="str">
        <f t="shared" si="32"/>
        <v>FLO_EMIS</v>
      </c>
      <c r="F298">
        <f t="shared" si="33"/>
        <v>2025</v>
      </c>
      <c r="G298" t="str">
        <f t="shared" si="48"/>
        <v>TRAGSL</v>
      </c>
      <c r="H298" t="str">
        <f t="shared" si="56"/>
        <v>TRAPASLDTPHEVEGSL20</v>
      </c>
      <c r="I298" t="str">
        <f t="shared" si="56"/>
        <v>TRAGSL</v>
      </c>
      <c r="K298" t="str">
        <f t="shared" si="35"/>
        <v>TRANOX</v>
      </c>
      <c r="L298" s="313">
        <f>_xlfn.IFNA(_xlfn.XLOOKUP(_xlfn.XLOOKUP(LEFT(H298,LEN(H298)-2),TRA_Mapping!$C:$C,TRA_Mapping!$B:$B),TRA_Pollutants!$B:$B,TRA_Pollutants!$M:$M)*_xlfn.XLOOKUP(_xlfn.XLOOKUP(LEFT(H298,LEN(H298)-2),TRA_Mapping!$C:$C,TRA_Mapping!$B:$B),TRA_Pollutants!$B:$B,TRA_Pollutants!$F:$F),0)</f>
        <v>5.6458544757581219E-2</v>
      </c>
      <c r="Q298" t="str">
        <f t="shared" si="36"/>
        <v>FLO_EMIS</v>
      </c>
      <c r="R298">
        <f t="shared" si="37"/>
        <v>2025</v>
      </c>
      <c r="S298" t="str">
        <f t="shared" si="49"/>
        <v>TRAGSL</v>
      </c>
      <c r="T298" t="str">
        <f t="shared" si="57"/>
        <v>TRAPASLDTPHEVEGSL20</v>
      </c>
      <c r="U298" t="str">
        <f t="shared" si="57"/>
        <v>TRAGSL</v>
      </c>
      <c r="W298" t="str">
        <f t="shared" si="39"/>
        <v>TRASO2</v>
      </c>
      <c r="X298" s="313">
        <f>_xlfn.IFNA(_xlfn.XLOOKUP(_xlfn.XLOOKUP(LEFT(T298,LEN(T298)-2),TRA_Mapping!$C:$C,TRA_Mapping!$B:$B),TRA_Pollutants!$B:$B,TRA_Pollutants!$V:$V)*_xlfn.XLOOKUP(_xlfn.XLOOKUP(LEFT(T298,LEN(T298)-2),TRA_Mapping!$C:$C,TRA_Mapping!$B:$B),TRA_Pollutants!$B:$B,TRA_Pollutants!$F:$F),0)</f>
        <v>7.6953220476886773E-4</v>
      </c>
      <c r="AC298" t="str">
        <f t="shared" si="47"/>
        <v>FLO_EMIS</v>
      </c>
      <c r="AD298">
        <f t="shared" si="40"/>
        <v>2025</v>
      </c>
      <c r="AE298" t="str">
        <f t="shared" si="50"/>
        <v>TRAGSL</v>
      </c>
      <c r="AF298" t="str">
        <f t="shared" si="58"/>
        <v>TRAPASLDTPHEVEGSL20</v>
      </c>
      <c r="AG298" t="str">
        <f t="shared" si="58"/>
        <v>TRAGSL</v>
      </c>
      <c r="AI298" t="str">
        <f t="shared" si="42"/>
        <v>TRAPM25</v>
      </c>
      <c r="AJ298" s="313">
        <f>_xlfn.IFNA(_xlfn.XLOOKUP(_xlfn.XLOOKUP(LEFT(AF298,LEN(AF298)-2),TRA_Mapping!$C:$C,TRA_Mapping!$B:$B),TRA_Pollutants!$B:$B,TRA_Pollutants!$AE:$AE)*_xlfn.XLOOKUP(_xlfn.XLOOKUP(LEFT(AF298,LEN(AF298)-2),TRA_Mapping!$C:$C,TRA_Mapping!$B:$B),TRA_Pollutants!$B:$B,TRA_Pollutants!$F:$F),0)</f>
        <v>1.671964865981683E-2</v>
      </c>
      <c r="AO298" t="str">
        <f t="shared" si="43"/>
        <v>FLO_EMIS</v>
      </c>
      <c r="AP298">
        <f t="shared" si="44"/>
        <v>2025</v>
      </c>
      <c r="AQ298" t="str">
        <f t="shared" si="51"/>
        <v>TRAGSL</v>
      </c>
      <c r="AR298" t="str">
        <f t="shared" si="59"/>
        <v>TRAPASLDTPHEVEGSL20</v>
      </c>
      <c r="AS298" t="str">
        <f t="shared" si="59"/>
        <v>TRAGSL</v>
      </c>
      <c r="AU298" t="str">
        <f t="shared" si="46"/>
        <v>TRAPM10</v>
      </c>
      <c r="AV298" s="313">
        <f>_xlfn.IFNA(_xlfn.XLOOKUP(_xlfn.XLOOKUP(LEFT(AR298,LEN(AR298)-2),TRA_Mapping!$C:$C,TRA_Mapping!$B:$B),TRA_Pollutants!$B:$B,TRA_Pollutants!$AN:$AN)*_xlfn.XLOOKUP(_xlfn.XLOOKUP(LEFT(AR298,LEN(AR298)-2),TRA_Mapping!$C:$C,TRA_Mapping!$B:$B),TRA_Pollutants!$B:$B,TRA_Pollutants!$F:$F),0)</f>
        <v>4.0315330581957654E-3</v>
      </c>
    </row>
    <row r="299" spans="5:48">
      <c r="E299" t="str">
        <f t="shared" si="32"/>
        <v>FLO_EMIS</v>
      </c>
      <c r="F299">
        <f t="shared" si="33"/>
        <v>2025</v>
      </c>
      <c r="G299" t="str">
        <f t="shared" si="48"/>
        <v>TRAETH</v>
      </c>
      <c r="H299" t="str">
        <f t="shared" si="56"/>
        <v>TRAPASLDTPHEVEGSL20</v>
      </c>
      <c r="I299" t="str">
        <f t="shared" si="56"/>
        <v>TRAETH</v>
      </c>
      <c r="K299" t="str">
        <f t="shared" si="35"/>
        <v>TRANOX</v>
      </c>
      <c r="L299" s="313">
        <f>_xlfn.IFNA(_xlfn.XLOOKUP(_xlfn.XLOOKUP(LEFT(H299,LEN(H299)-2),TRA_Mapping!$C:$C,TRA_Mapping!$B:$B),TRA_Pollutants!$B:$B,TRA_Pollutants!$M:$M)*_xlfn.XLOOKUP(_xlfn.XLOOKUP(LEFT(H299,LEN(H299)-2),TRA_Mapping!$C:$C,TRA_Mapping!$B:$B),TRA_Pollutants!$B:$B,TRA_Pollutants!$F:$F),0)</f>
        <v>5.6458544757581219E-2</v>
      </c>
      <c r="Q299" t="str">
        <f t="shared" si="36"/>
        <v>FLO_EMIS</v>
      </c>
      <c r="R299">
        <f t="shared" si="37"/>
        <v>2025</v>
      </c>
      <c r="S299" t="str">
        <f t="shared" si="49"/>
        <v>TRAETH</v>
      </c>
      <c r="T299" t="str">
        <f t="shared" si="57"/>
        <v>TRAPASLDTPHEVEGSL20</v>
      </c>
      <c r="U299" t="str">
        <f t="shared" si="57"/>
        <v>TRAETH</v>
      </c>
      <c r="W299" t="str">
        <f t="shared" si="39"/>
        <v>TRASO2</v>
      </c>
      <c r="X299" s="313">
        <f>_xlfn.IFNA(_xlfn.XLOOKUP(_xlfn.XLOOKUP(LEFT(T299,LEN(T299)-2),TRA_Mapping!$C:$C,TRA_Mapping!$B:$B),TRA_Pollutants!$B:$B,TRA_Pollutants!$V:$V)*_xlfn.XLOOKUP(_xlfn.XLOOKUP(LEFT(T299,LEN(T299)-2),TRA_Mapping!$C:$C,TRA_Mapping!$B:$B),TRA_Pollutants!$B:$B,TRA_Pollutants!$F:$F),0)</f>
        <v>7.6953220476886773E-4</v>
      </c>
      <c r="AC299" t="str">
        <f t="shared" si="47"/>
        <v>FLO_EMIS</v>
      </c>
      <c r="AD299">
        <f t="shared" si="40"/>
        <v>2025</v>
      </c>
      <c r="AE299" t="str">
        <f t="shared" si="50"/>
        <v>TRAETH</v>
      </c>
      <c r="AF299" t="str">
        <f t="shared" si="58"/>
        <v>TRAPASLDTPHEVEGSL20</v>
      </c>
      <c r="AG299" t="str">
        <f t="shared" si="58"/>
        <v>TRAETH</v>
      </c>
      <c r="AI299" t="str">
        <f t="shared" si="42"/>
        <v>TRAPM25</v>
      </c>
      <c r="AJ299" s="313">
        <f>_xlfn.IFNA(_xlfn.XLOOKUP(_xlfn.XLOOKUP(LEFT(AF299,LEN(AF299)-2),TRA_Mapping!$C:$C,TRA_Mapping!$B:$B),TRA_Pollutants!$B:$B,TRA_Pollutants!$AE:$AE)*_xlfn.XLOOKUP(_xlfn.XLOOKUP(LEFT(AF299,LEN(AF299)-2),TRA_Mapping!$C:$C,TRA_Mapping!$B:$B),TRA_Pollutants!$B:$B,TRA_Pollutants!$F:$F),0)</f>
        <v>1.671964865981683E-2</v>
      </c>
      <c r="AO299" t="str">
        <f t="shared" si="43"/>
        <v>FLO_EMIS</v>
      </c>
      <c r="AP299">
        <f t="shared" si="44"/>
        <v>2025</v>
      </c>
      <c r="AQ299" t="str">
        <f t="shared" si="51"/>
        <v>TRAETH</v>
      </c>
      <c r="AR299" t="str">
        <f t="shared" si="59"/>
        <v>TRAPASLDTPHEVEGSL20</v>
      </c>
      <c r="AS299" t="str">
        <f t="shared" si="59"/>
        <v>TRAETH</v>
      </c>
      <c r="AU299" t="str">
        <f t="shared" si="46"/>
        <v>TRAPM10</v>
      </c>
      <c r="AV299" s="313">
        <f>_xlfn.IFNA(_xlfn.XLOOKUP(_xlfn.XLOOKUP(LEFT(AR299,LEN(AR299)-2),TRA_Mapping!$C:$C,TRA_Mapping!$B:$B),TRA_Pollutants!$B:$B,TRA_Pollutants!$AN:$AN)*_xlfn.XLOOKUP(_xlfn.XLOOKUP(LEFT(AR299,LEN(AR299)-2),TRA_Mapping!$C:$C,TRA_Mapping!$B:$B),TRA_Pollutants!$B:$B,TRA_Pollutants!$F:$F),0)</f>
        <v>4.0315330581957654E-3</v>
      </c>
    </row>
    <row r="300" spans="5:48">
      <c r="E300" t="str">
        <f t="shared" si="32"/>
        <v>FLO_EMIS</v>
      </c>
      <c r="F300">
        <f t="shared" si="33"/>
        <v>2025</v>
      </c>
      <c r="G300" t="str">
        <f t="shared" si="48"/>
        <v>TRABAT</v>
      </c>
      <c r="H300" t="str">
        <f t="shared" si="56"/>
        <v>TRAPASLDTPHEVEGSL20</v>
      </c>
      <c r="I300" t="str">
        <f t="shared" si="56"/>
        <v>TRABAT</v>
      </c>
      <c r="K300" t="str">
        <f t="shared" si="35"/>
        <v>TRANOX</v>
      </c>
      <c r="L300" s="313">
        <f>_xlfn.IFNA(_xlfn.XLOOKUP(_xlfn.XLOOKUP(LEFT(H300,LEN(H300)-2),TRA_Mapping!$C:$C,TRA_Mapping!$B:$B),TRA_Pollutants!$B:$B,TRA_Pollutants!$M:$M)*_xlfn.XLOOKUP(_xlfn.XLOOKUP(LEFT(H300,LEN(H300)-2),TRA_Mapping!$C:$C,TRA_Mapping!$B:$B),TRA_Pollutants!$B:$B,TRA_Pollutants!$F:$F),0)</f>
        <v>5.6458544757581219E-2</v>
      </c>
      <c r="Q300" t="str">
        <f t="shared" si="36"/>
        <v>FLO_EMIS</v>
      </c>
      <c r="R300">
        <f t="shared" si="37"/>
        <v>2025</v>
      </c>
      <c r="S300" t="str">
        <f t="shared" si="49"/>
        <v>TRABAT</v>
      </c>
      <c r="T300" t="str">
        <f t="shared" si="57"/>
        <v>TRAPASLDTPHEVEGSL20</v>
      </c>
      <c r="U300" t="str">
        <f t="shared" si="57"/>
        <v>TRABAT</v>
      </c>
      <c r="W300" t="str">
        <f t="shared" si="39"/>
        <v>TRASO2</v>
      </c>
      <c r="X300" s="313">
        <f>_xlfn.IFNA(_xlfn.XLOOKUP(_xlfn.XLOOKUP(LEFT(T300,LEN(T300)-2),TRA_Mapping!$C:$C,TRA_Mapping!$B:$B),TRA_Pollutants!$B:$B,TRA_Pollutants!$V:$V)*_xlfn.XLOOKUP(_xlfn.XLOOKUP(LEFT(T300,LEN(T300)-2),TRA_Mapping!$C:$C,TRA_Mapping!$B:$B),TRA_Pollutants!$B:$B,TRA_Pollutants!$F:$F),0)</f>
        <v>7.6953220476886773E-4</v>
      </c>
      <c r="AC300" t="str">
        <f t="shared" si="47"/>
        <v>FLO_EMIS</v>
      </c>
      <c r="AD300">
        <f t="shared" si="40"/>
        <v>2025</v>
      </c>
      <c r="AE300" t="str">
        <f t="shared" si="50"/>
        <v>TRABAT</v>
      </c>
      <c r="AF300" t="str">
        <f t="shared" si="58"/>
        <v>TRAPASLDTPHEVEGSL20</v>
      </c>
      <c r="AG300" t="str">
        <f t="shared" si="58"/>
        <v>TRABAT</v>
      </c>
      <c r="AI300" t="str">
        <f t="shared" si="42"/>
        <v>TRAPM25</v>
      </c>
      <c r="AJ300" s="313">
        <f>_xlfn.IFNA(_xlfn.XLOOKUP(_xlfn.XLOOKUP(LEFT(AF300,LEN(AF300)-2),TRA_Mapping!$C:$C,TRA_Mapping!$B:$B),TRA_Pollutants!$B:$B,TRA_Pollutants!$AE:$AE)*_xlfn.XLOOKUP(_xlfn.XLOOKUP(LEFT(AF300,LEN(AF300)-2),TRA_Mapping!$C:$C,TRA_Mapping!$B:$B),TRA_Pollutants!$B:$B,TRA_Pollutants!$F:$F),0)</f>
        <v>1.671964865981683E-2</v>
      </c>
      <c r="AO300" t="str">
        <f t="shared" si="43"/>
        <v>FLO_EMIS</v>
      </c>
      <c r="AP300">
        <f t="shared" si="44"/>
        <v>2025</v>
      </c>
      <c r="AQ300" t="str">
        <f t="shared" si="51"/>
        <v>TRABAT</v>
      </c>
      <c r="AR300" t="str">
        <f t="shared" si="59"/>
        <v>TRAPASLDTPHEVEGSL20</v>
      </c>
      <c r="AS300" t="str">
        <f t="shared" si="59"/>
        <v>TRABAT</v>
      </c>
      <c r="AU300" t="str">
        <f t="shared" si="46"/>
        <v>TRAPM10</v>
      </c>
      <c r="AV300" s="313">
        <f>_xlfn.IFNA(_xlfn.XLOOKUP(_xlfn.XLOOKUP(LEFT(AR300,LEN(AR300)-2),TRA_Mapping!$C:$C,TRA_Mapping!$B:$B),TRA_Pollutants!$B:$B,TRA_Pollutants!$AN:$AN)*_xlfn.XLOOKUP(_xlfn.XLOOKUP(LEFT(AR300,LEN(AR300)-2),TRA_Mapping!$C:$C,TRA_Mapping!$B:$B),TRA_Pollutants!$B:$B,TRA_Pollutants!$F:$F),0)</f>
        <v>4.0315330581957654E-3</v>
      </c>
    </row>
    <row r="301" spans="5:48">
      <c r="E301" t="str">
        <f t="shared" si="32"/>
        <v>FLO_EMIS</v>
      </c>
      <c r="F301">
        <f t="shared" si="33"/>
        <v>2025</v>
      </c>
      <c r="G301" t="str">
        <f t="shared" si="48"/>
        <v>TRADSL</v>
      </c>
      <c r="H301" t="str">
        <f t="shared" si="56"/>
        <v>TRAPASLDTICEVDSL20</v>
      </c>
      <c r="I301" t="str">
        <f t="shared" si="56"/>
        <v>TRADSL</v>
      </c>
      <c r="K301" t="str">
        <f t="shared" si="35"/>
        <v>TRANOX</v>
      </c>
      <c r="L301" s="313">
        <f>_xlfn.IFNA(_xlfn.XLOOKUP(_xlfn.XLOOKUP(LEFT(H301,LEN(H301)-2),TRA_Mapping!$C:$C,TRA_Mapping!$B:$B),TRA_Pollutants!$B:$B,TRA_Pollutants!$M:$M)*_xlfn.XLOOKUP(_xlfn.XLOOKUP(LEFT(H301,LEN(H301)-2),TRA_Mapping!$C:$C,TRA_Mapping!$B:$B),TRA_Pollutants!$B:$B,TRA_Pollutants!$F:$F),0)</f>
        <v>0.15503149295814203</v>
      </c>
      <c r="Q301" t="str">
        <f t="shared" si="36"/>
        <v>FLO_EMIS</v>
      </c>
      <c r="R301">
        <f t="shared" si="37"/>
        <v>2025</v>
      </c>
      <c r="S301" t="str">
        <f t="shared" si="49"/>
        <v>TRADSL</v>
      </c>
      <c r="T301" t="str">
        <f t="shared" si="57"/>
        <v>TRAPASLDTICEVDSL20</v>
      </c>
      <c r="U301" t="str">
        <f t="shared" si="57"/>
        <v>TRADSL</v>
      </c>
      <c r="W301" t="str">
        <f t="shared" si="39"/>
        <v>TRASO2</v>
      </c>
      <c r="X301" s="313">
        <f>_xlfn.IFNA(_xlfn.XLOOKUP(_xlfn.XLOOKUP(LEFT(T301,LEN(T301)-2),TRA_Mapping!$C:$C,TRA_Mapping!$B:$B),TRA_Pollutants!$B:$B,TRA_Pollutants!$V:$V)*_xlfn.XLOOKUP(_xlfn.XLOOKUP(LEFT(T301,LEN(T301)-2),TRA_Mapping!$C:$C,TRA_Mapping!$B:$B),TRA_Pollutants!$B:$B,TRA_Pollutants!$F:$F),0)</f>
        <v>1.1778216127761782E-3</v>
      </c>
      <c r="AC301" t="str">
        <f t="shared" si="47"/>
        <v>FLO_EMIS</v>
      </c>
      <c r="AD301">
        <f t="shared" si="40"/>
        <v>2025</v>
      </c>
      <c r="AE301" t="str">
        <f t="shared" si="50"/>
        <v>TRADSL</v>
      </c>
      <c r="AF301" t="str">
        <f t="shared" si="58"/>
        <v>TRAPASLDTICEVDSL20</v>
      </c>
      <c r="AG301" t="str">
        <f t="shared" si="58"/>
        <v>TRADSL</v>
      </c>
      <c r="AI301" t="str">
        <f t="shared" si="42"/>
        <v>TRAPM25</v>
      </c>
      <c r="AJ301" s="313">
        <f>_xlfn.IFNA(_xlfn.XLOOKUP(_xlfn.XLOOKUP(LEFT(AF301,LEN(AF301)-2),TRA_Mapping!$C:$C,TRA_Mapping!$B:$B),TRA_Pollutants!$B:$B,TRA_Pollutants!$AE:$AE)*_xlfn.XLOOKUP(_xlfn.XLOOKUP(LEFT(AF301,LEN(AF301)-2),TRA_Mapping!$C:$C,TRA_Mapping!$B:$B),TRA_Pollutants!$B:$B,TRA_Pollutants!$F:$F),0)</f>
        <v>1.4017219617533177E-2</v>
      </c>
      <c r="AO301" t="str">
        <f t="shared" si="43"/>
        <v>FLO_EMIS</v>
      </c>
      <c r="AP301">
        <f t="shared" si="44"/>
        <v>2025</v>
      </c>
      <c r="AQ301" t="str">
        <f t="shared" si="51"/>
        <v>TRADSL</v>
      </c>
      <c r="AR301" t="str">
        <f t="shared" si="59"/>
        <v>TRAPASLDTICEVDSL20</v>
      </c>
      <c r="AS301" t="str">
        <f t="shared" si="59"/>
        <v>TRADSL</v>
      </c>
      <c r="AU301" t="str">
        <f t="shared" si="46"/>
        <v>TRAPM10</v>
      </c>
      <c r="AV301" s="313">
        <f>_xlfn.IFNA(_xlfn.XLOOKUP(_xlfn.XLOOKUP(LEFT(AR301,LEN(AR301)-2),TRA_Mapping!$C:$C,TRA_Mapping!$B:$B),TRA_Pollutants!$B:$B,TRA_Pollutants!$AN:$AN)*_xlfn.XLOOKUP(_xlfn.XLOOKUP(LEFT(AR301,LEN(AR301)-2),TRA_Mapping!$C:$C,TRA_Mapping!$B:$B),TRA_Pollutants!$B:$B,TRA_Pollutants!$F:$F),0)</f>
        <v>4.4545381730995703E-3</v>
      </c>
    </row>
    <row r="302" spans="5:48">
      <c r="E302" t="str">
        <f t="shared" si="32"/>
        <v>FLO_EMIS</v>
      </c>
      <c r="F302">
        <f t="shared" si="33"/>
        <v>2025</v>
      </c>
      <c r="G302" t="str">
        <f t="shared" si="48"/>
        <v>TRARDS</v>
      </c>
      <c r="H302" t="str">
        <f t="shared" si="56"/>
        <v>TRAPASLDTICEVDSL20</v>
      </c>
      <c r="I302" t="str">
        <f t="shared" si="56"/>
        <v>TRARDS</v>
      </c>
      <c r="K302" t="str">
        <f t="shared" si="35"/>
        <v>TRANOX</v>
      </c>
      <c r="L302" s="313">
        <f>_xlfn.IFNA(_xlfn.XLOOKUP(_xlfn.XLOOKUP(LEFT(H302,LEN(H302)-2),TRA_Mapping!$C:$C,TRA_Mapping!$B:$B),TRA_Pollutants!$B:$B,TRA_Pollutants!$M:$M)*_xlfn.XLOOKUP(_xlfn.XLOOKUP(LEFT(H302,LEN(H302)-2),TRA_Mapping!$C:$C,TRA_Mapping!$B:$B),TRA_Pollutants!$B:$B,TRA_Pollutants!$F:$F),0)</f>
        <v>0.15503149295814203</v>
      </c>
      <c r="Q302" t="str">
        <f t="shared" si="36"/>
        <v>FLO_EMIS</v>
      </c>
      <c r="R302">
        <f t="shared" si="37"/>
        <v>2025</v>
      </c>
      <c r="S302" t="str">
        <f t="shared" si="49"/>
        <v>TRARDS</v>
      </c>
      <c r="T302" t="str">
        <f t="shared" si="57"/>
        <v>TRAPASLDTICEVDSL20</v>
      </c>
      <c r="U302" t="str">
        <f t="shared" si="57"/>
        <v>TRARDS</v>
      </c>
      <c r="W302" t="str">
        <f t="shared" si="39"/>
        <v>TRASO2</v>
      </c>
      <c r="X302" s="313">
        <f>_xlfn.IFNA(_xlfn.XLOOKUP(_xlfn.XLOOKUP(LEFT(T302,LEN(T302)-2),TRA_Mapping!$C:$C,TRA_Mapping!$B:$B),TRA_Pollutants!$B:$B,TRA_Pollutants!$V:$V)*_xlfn.XLOOKUP(_xlfn.XLOOKUP(LEFT(T302,LEN(T302)-2),TRA_Mapping!$C:$C,TRA_Mapping!$B:$B),TRA_Pollutants!$B:$B,TRA_Pollutants!$F:$F),0)</f>
        <v>1.1778216127761782E-3</v>
      </c>
      <c r="AC302" t="str">
        <f t="shared" si="47"/>
        <v>FLO_EMIS</v>
      </c>
      <c r="AD302">
        <f t="shared" si="40"/>
        <v>2025</v>
      </c>
      <c r="AE302" t="str">
        <f t="shared" si="50"/>
        <v>TRARDS</v>
      </c>
      <c r="AF302" t="str">
        <f t="shared" si="58"/>
        <v>TRAPASLDTICEVDSL20</v>
      </c>
      <c r="AG302" t="str">
        <f t="shared" si="58"/>
        <v>TRARDS</v>
      </c>
      <c r="AI302" t="str">
        <f t="shared" si="42"/>
        <v>TRAPM25</v>
      </c>
      <c r="AJ302" s="313">
        <f>_xlfn.IFNA(_xlfn.XLOOKUP(_xlfn.XLOOKUP(LEFT(AF302,LEN(AF302)-2),TRA_Mapping!$C:$C,TRA_Mapping!$B:$B),TRA_Pollutants!$B:$B,TRA_Pollutants!$AE:$AE)*_xlfn.XLOOKUP(_xlfn.XLOOKUP(LEFT(AF302,LEN(AF302)-2),TRA_Mapping!$C:$C,TRA_Mapping!$B:$B),TRA_Pollutants!$B:$B,TRA_Pollutants!$F:$F),0)</f>
        <v>1.4017219617533177E-2</v>
      </c>
      <c r="AO302" t="str">
        <f t="shared" si="43"/>
        <v>FLO_EMIS</v>
      </c>
      <c r="AP302">
        <f t="shared" si="44"/>
        <v>2025</v>
      </c>
      <c r="AQ302" t="str">
        <f t="shared" si="51"/>
        <v>TRARDS</v>
      </c>
      <c r="AR302" t="str">
        <f t="shared" si="59"/>
        <v>TRAPASLDTICEVDSL20</v>
      </c>
      <c r="AS302" t="str">
        <f t="shared" si="59"/>
        <v>TRARDS</v>
      </c>
      <c r="AU302" t="str">
        <f t="shared" si="46"/>
        <v>TRAPM10</v>
      </c>
      <c r="AV302" s="313">
        <f>_xlfn.IFNA(_xlfn.XLOOKUP(_xlfn.XLOOKUP(LEFT(AR302,LEN(AR302)-2),TRA_Mapping!$C:$C,TRA_Mapping!$B:$B),TRA_Pollutants!$B:$B,TRA_Pollutants!$AN:$AN)*_xlfn.XLOOKUP(_xlfn.XLOOKUP(LEFT(AR302,LEN(AR302)-2),TRA_Mapping!$C:$C,TRA_Mapping!$B:$B),TRA_Pollutants!$B:$B,TRA_Pollutants!$F:$F),0)</f>
        <v>4.4545381730995703E-3</v>
      </c>
    </row>
    <row r="303" spans="5:48">
      <c r="E303" t="str">
        <f t="shared" si="32"/>
        <v>FLO_EMIS</v>
      </c>
      <c r="F303">
        <f t="shared" si="33"/>
        <v>2025</v>
      </c>
      <c r="G303" t="str">
        <f t="shared" si="48"/>
        <v>TRABDS</v>
      </c>
      <c r="H303" t="str">
        <f t="shared" si="56"/>
        <v>TRAPASLDTICEVDSL20</v>
      </c>
      <c r="I303" t="str">
        <f t="shared" si="56"/>
        <v>TRABDS</v>
      </c>
      <c r="K303" t="str">
        <f t="shared" si="35"/>
        <v>TRANOX</v>
      </c>
      <c r="L303" s="313">
        <f>_xlfn.IFNA(_xlfn.XLOOKUP(_xlfn.XLOOKUP(LEFT(H303,LEN(H303)-2),TRA_Mapping!$C:$C,TRA_Mapping!$B:$B),TRA_Pollutants!$B:$B,TRA_Pollutants!$M:$M)*_xlfn.XLOOKUP(_xlfn.XLOOKUP(LEFT(H303,LEN(H303)-2),TRA_Mapping!$C:$C,TRA_Mapping!$B:$B),TRA_Pollutants!$B:$B,TRA_Pollutants!$F:$F),0)</f>
        <v>0.15503149295814203</v>
      </c>
      <c r="Q303" t="str">
        <f t="shared" si="36"/>
        <v>FLO_EMIS</v>
      </c>
      <c r="R303">
        <f t="shared" si="37"/>
        <v>2025</v>
      </c>
      <c r="S303" t="str">
        <f t="shared" si="49"/>
        <v>TRABDS</v>
      </c>
      <c r="T303" t="str">
        <f t="shared" si="57"/>
        <v>TRAPASLDTICEVDSL20</v>
      </c>
      <c r="U303" t="str">
        <f t="shared" si="57"/>
        <v>TRABDS</v>
      </c>
      <c r="W303" t="str">
        <f t="shared" si="39"/>
        <v>TRASO2</v>
      </c>
      <c r="X303" s="313">
        <f>_xlfn.IFNA(_xlfn.XLOOKUP(_xlfn.XLOOKUP(LEFT(T303,LEN(T303)-2),TRA_Mapping!$C:$C,TRA_Mapping!$B:$B),TRA_Pollutants!$B:$B,TRA_Pollutants!$V:$V)*_xlfn.XLOOKUP(_xlfn.XLOOKUP(LEFT(T303,LEN(T303)-2),TRA_Mapping!$C:$C,TRA_Mapping!$B:$B),TRA_Pollutants!$B:$B,TRA_Pollutants!$F:$F),0)</f>
        <v>1.1778216127761782E-3</v>
      </c>
      <c r="AC303" t="str">
        <f t="shared" si="47"/>
        <v>FLO_EMIS</v>
      </c>
      <c r="AD303">
        <f t="shared" si="40"/>
        <v>2025</v>
      </c>
      <c r="AE303" t="str">
        <f t="shared" si="50"/>
        <v>TRABDS</v>
      </c>
      <c r="AF303" t="str">
        <f t="shared" si="58"/>
        <v>TRAPASLDTICEVDSL20</v>
      </c>
      <c r="AG303" t="str">
        <f t="shared" si="58"/>
        <v>TRABDS</v>
      </c>
      <c r="AI303" t="str">
        <f t="shared" si="42"/>
        <v>TRAPM25</v>
      </c>
      <c r="AJ303" s="313">
        <f>_xlfn.IFNA(_xlfn.XLOOKUP(_xlfn.XLOOKUP(LEFT(AF303,LEN(AF303)-2),TRA_Mapping!$C:$C,TRA_Mapping!$B:$B),TRA_Pollutants!$B:$B,TRA_Pollutants!$AE:$AE)*_xlfn.XLOOKUP(_xlfn.XLOOKUP(LEFT(AF303,LEN(AF303)-2),TRA_Mapping!$C:$C,TRA_Mapping!$B:$B),TRA_Pollutants!$B:$B,TRA_Pollutants!$F:$F),0)</f>
        <v>1.4017219617533177E-2</v>
      </c>
      <c r="AO303" t="str">
        <f t="shared" si="43"/>
        <v>FLO_EMIS</v>
      </c>
      <c r="AP303">
        <f t="shared" si="44"/>
        <v>2025</v>
      </c>
      <c r="AQ303" t="str">
        <f t="shared" si="51"/>
        <v>TRABDS</v>
      </c>
      <c r="AR303" t="str">
        <f t="shared" si="59"/>
        <v>TRAPASLDTICEVDSL20</v>
      </c>
      <c r="AS303" t="str">
        <f t="shared" si="59"/>
        <v>TRABDS</v>
      </c>
      <c r="AU303" t="str">
        <f t="shared" si="46"/>
        <v>TRAPM10</v>
      </c>
      <c r="AV303" s="313">
        <f>_xlfn.IFNA(_xlfn.XLOOKUP(_xlfn.XLOOKUP(LEFT(AR303,LEN(AR303)-2),TRA_Mapping!$C:$C,TRA_Mapping!$B:$B),TRA_Pollutants!$B:$B,TRA_Pollutants!$AN:$AN)*_xlfn.XLOOKUP(_xlfn.XLOOKUP(LEFT(AR303,LEN(AR303)-2),TRA_Mapping!$C:$C,TRA_Mapping!$B:$B),TRA_Pollutants!$B:$B,TRA_Pollutants!$F:$F),0)</f>
        <v>4.4545381730995703E-3</v>
      </c>
    </row>
    <row r="304" spans="5:48">
      <c r="E304" t="str">
        <f t="shared" si="32"/>
        <v>FLO_EMIS</v>
      </c>
      <c r="F304">
        <f t="shared" si="33"/>
        <v>2025</v>
      </c>
      <c r="G304" t="str">
        <f t="shared" si="48"/>
        <v>TRACNG</v>
      </c>
      <c r="H304" t="str">
        <f t="shared" si="56"/>
        <v>TRAPASLDTICEVCNG20</v>
      </c>
      <c r="I304" t="str">
        <f t="shared" si="56"/>
        <v>TRACNG</v>
      </c>
      <c r="K304" t="str">
        <f t="shared" si="35"/>
        <v>TRANOX</v>
      </c>
      <c r="L304" s="313">
        <f>_xlfn.IFNA(_xlfn.XLOOKUP(_xlfn.XLOOKUP(LEFT(H304,LEN(H304)-2),TRA_Mapping!$C:$C,TRA_Mapping!$B:$B),TRA_Pollutants!$B:$B,TRA_Pollutants!$M:$M)*_xlfn.XLOOKUP(_xlfn.XLOOKUP(LEFT(H304,LEN(H304)-2),TRA_Mapping!$C:$C,TRA_Mapping!$B:$B),TRA_Pollutants!$B:$B,TRA_Pollutants!$F:$F),0)</f>
        <v>3.9879259473977843E-2</v>
      </c>
      <c r="Q304" t="str">
        <f t="shared" si="36"/>
        <v>FLO_EMIS</v>
      </c>
      <c r="R304">
        <f t="shared" si="37"/>
        <v>2025</v>
      </c>
      <c r="S304" t="str">
        <f t="shared" si="49"/>
        <v>TRACNG</v>
      </c>
      <c r="T304" t="str">
        <f t="shared" si="57"/>
        <v>TRAPASLDTICEVCNG20</v>
      </c>
      <c r="U304" t="str">
        <f t="shared" si="57"/>
        <v>TRACNG</v>
      </c>
      <c r="W304" t="str">
        <f t="shared" si="39"/>
        <v>TRASO2</v>
      </c>
      <c r="X304" s="313">
        <f>_xlfn.IFNA(_xlfn.XLOOKUP(_xlfn.XLOOKUP(LEFT(T304,LEN(T304)-2),TRA_Mapping!$C:$C,TRA_Mapping!$B:$B),TRA_Pollutants!$B:$B,TRA_Pollutants!$V:$V)*_xlfn.XLOOKUP(_xlfn.XLOOKUP(LEFT(T304,LEN(T304)-2),TRA_Mapping!$C:$C,TRA_Mapping!$B:$B),TRA_Pollutants!$B:$B,TRA_Pollutants!$F:$F),0)</f>
        <v>6.5391886565658881E-4</v>
      </c>
      <c r="AC304" t="str">
        <f t="shared" si="47"/>
        <v>FLO_EMIS</v>
      </c>
      <c r="AD304">
        <f t="shared" si="40"/>
        <v>2025</v>
      </c>
      <c r="AE304" t="str">
        <f t="shared" si="50"/>
        <v>TRACNG</v>
      </c>
      <c r="AF304" t="str">
        <f t="shared" si="58"/>
        <v>TRAPASLDTICEVCNG20</v>
      </c>
      <c r="AG304" t="str">
        <f t="shared" si="58"/>
        <v>TRACNG</v>
      </c>
      <c r="AI304" t="str">
        <f t="shared" si="42"/>
        <v>TRAPM25</v>
      </c>
      <c r="AJ304" s="313">
        <f>_xlfn.IFNA(_xlfn.XLOOKUP(_xlfn.XLOOKUP(LEFT(AF304,LEN(AF304)-2),TRA_Mapping!$C:$C,TRA_Mapping!$B:$B),TRA_Pollutants!$B:$B,TRA_Pollutants!$AE:$AE)*_xlfn.XLOOKUP(_xlfn.XLOOKUP(LEFT(AF304,LEN(AF304)-2),TRA_Mapping!$C:$C,TRA_Mapping!$B:$B),TRA_Pollutants!$B:$B,TRA_Pollutants!$F:$F),0)</f>
        <v>1.2767175182782845E-2</v>
      </c>
      <c r="AO304" t="str">
        <f t="shared" si="43"/>
        <v>FLO_EMIS</v>
      </c>
      <c r="AP304">
        <f t="shared" si="44"/>
        <v>2025</v>
      </c>
      <c r="AQ304" t="str">
        <f t="shared" si="51"/>
        <v>TRACNG</v>
      </c>
      <c r="AR304" t="str">
        <f t="shared" si="59"/>
        <v>TRAPASLDTICEVCNG20</v>
      </c>
      <c r="AS304" t="str">
        <f t="shared" si="59"/>
        <v>TRACNG</v>
      </c>
      <c r="AU304" t="str">
        <f t="shared" si="46"/>
        <v>TRAPM10</v>
      </c>
      <c r="AV304" s="313">
        <f>_xlfn.IFNA(_xlfn.XLOOKUP(_xlfn.XLOOKUP(LEFT(AR304,LEN(AR304)-2),TRA_Mapping!$C:$C,TRA_Mapping!$B:$B),TRA_Pollutants!$B:$B,TRA_Pollutants!$AN:$AN)*_xlfn.XLOOKUP(_xlfn.XLOOKUP(LEFT(AR304,LEN(AR304)-2),TRA_Mapping!$C:$C,TRA_Mapping!$B:$B),TRA_Pollutants!$B:$B,TRA_Pollutants!$F:$F),0)</f>
        <v>3.130034987144053E-3</v>
      </c>
    </row>
    <row r="305" spans="5:48">
      <c r="E305" t="str">
        <f t="shared" si="32"/>
        <v>FLO_EMIS</v>
      </c>
      <c r="F305">
        <f t="shared" si="33"/>
        <v>2025</v>
      </c>
      <c r="G305" t="str">
        <f t="shared" si="48"/>
        <v>TRARNG</v>
      </c>
      <c r="H305" t="str">
        <f t="shared" si="56"/>
        <v>TRAPASLDTICEVCNG20</v>
      </c>
      <c r="I305" t="str">
        <f t="shared" si="56"/>
        <v>TRARNG</v>
      </c>
      <c r="K305" t="str">
        <f t="shared" si="35"/>
        <v>TRANOX</v>
      </c>
      <c r="L305" s="313">
        <f>_xlfn.IFNA(_xlfn.XLOOKUP(_xlfn.XLOOKUP(LEFT(H305,LEN(H305)-2),TRA_Mapping!$C:$C,TRA_Mapping!$B:$B),TRA_Pollutants!$B:$B,TRA_Pollutants!$M:$M)*_xlfn.XLOOKUP(_xlfn.XLOOKUP(LEFT(H305,LEN(H305)-2),TRA_Mapping!$C:$C,TRA_Mapping!$B:$B),TRA_Pollutants!$B:$B,TRA_Pollutants!$F:$F),0)</f>
        <v>3.9879259473977843E-2</v>
      </c>
      <c r="Q305" t="str">
        <f t="shared" si="36"/>
        <v>FLO_EMIS</v>
      </c>
      <c r="R305">
        <f t="shared" si="37"/>
        <v>2025</v>
      </c>
      <c r="S305" t="str">
        <f t="shared" si="49"/>
        <v>TRARNG</v>
      </c>
      <c r="T305" t="str">
        <f t="shared" si="57"/>
        <v>TRAPASLDTICEVCNG20</v>
      </c>
      <c r="U305" t="str">
        <f t="shared" si="57"/>
        <v>TRARNG</v>
      </c>
      <c r="W305" t="str">
        <f t="shared" si="39"/>
        <v>TRASO2</v>
      </c>
      <c r="X305" s="313">
        <f>_xlfn.IFNA(_xlfn.XLOOKUP(_xlfn.XLOOKUP(LEFT(T305,LEN(T305)-2),TRA_Mapping!$C:$C,TRA_Mapping!$B:$B),TRA_Pollutants!$B:$B,TRA_Pollutants!$V:$V)*_xlfn.XLOOKUP(_xlfn.XLOOKUP(LEFT(T305,LEN(T305)-2),TRA_Mapping!$C:$C,TRA_Mapping!$B:$B),TRA_Pollutants!$B:$B,TRA_Pollutants!$F:$F),0)</f>
        <v>6.5391886565658881E-4</v>
      </c>
      <c r="AC305" t="str">
        <f t="shared" si="47"/>
        <v>FLO_EMIS</v>
      </c>
      <c r="AD305">
        <f t="shared" si="40"/>
        <v>2025</v>
      </c>
      <c r="AE305" t="str">
        <f t="shared" si="50"/>
        <v>TRARNG</v>
      </c>
      <c r="AF305" t="str">
        <f t="shared" si="58"/>
        <v>TRAPASLDTICEVCNG20</v>
      </c>
      <c r="AG305" t="str">
        <f t="shared" si="58"/>
        <v>TRARNG</v>
      </c>
      <c r="AI305" t="str">
        <f t="shared" si="42"/>
        <v>TRAPM25</v>
      </c>
      <c r="AJ305" s="313">
        <f>_xlfn.IFNA(_xlfn.XLOOKUP(_xlfn.XLOOKUP(LEFT(AF305,LEN(AF305)-2),TRA_Mapping!$C:$C,TRA_Mapping!$B:$B),TRA_Pollutants!$B:$B,TRA_Pollutants!$AE:$AE)*_xlfn.XLOOKUP(_xlfn.XLOOKUP(LEFT(AF305,LEN(AF305)-2),TRA_Mapping!$C:$C,TRA_Mapping!$B:$B),TRA_Pollutants!$B:$B,TRA_Pollutants!$F:$F),0)</f>
        <v>1.2767175182782845E-2</v>
      </c>
      <c r="AO305" t="str">
        <f t="shared" si="43"/>
        <v>FLO_EMIS</v>
      </c>
      <c r="AP305">
        <f t="shared" si="44"/>
        <v>2025</v>
      </c>
      <c r="AQ305" t="str">
        <f t="shared" si="51"/>
        <v>TRARNG</v>
      </c>
      <c r="AR305" t="str">
        <f t="shared" si="59"/>
        <v>TRAPASLDTICEVCNG20</v>
      </c>
      <c r="AS305" t="str">
        <f t="shared" si="59"/>
        <v>TRARNG</v>
      </c>
      <c r="AU305" t="str">
        <f t="shared" si="46"/>
        <v>TRAPM10</v>
      </c>
      <c r="AV305" s="313">
        <f>_xlfn.IFNA(_xlfn.XLOOKUP(_xlfn.XLOOKUP(LEFT(AR305,LEN(AR305)-2),TRA_Mapping!$C:$C,TRA_Mapping!$B:$B),TRA_Pollutants!$B:$B,TRA_Pollutants!$AN:$AN)*_xlfn.XLOOKUP(_xlfn.XLOOKUP(LEFT(AR305,LEN(AR305)-2),TRA_Mapping!$C:$C,TRA_Mapping!$B:$B),TRA_Pollutants!$B:$B,TRA_Pollutants!$F:$F),0)</f>
        <v>3.130034987144053E-3</v>
      </c>
    </row>
    <row r="306" spans="5:48">
      <c r="E306" t="str">
        <f t="shared" si="32"/>
        <v>FLO_EMIS</v>
      </c>
      <c r="F306">
        <f t="shared" si="33"/>
        <v>2025</v>
      </c>
      <c r="G306" t="str">
        <f t="shared" si="48"/>
        <v>TRAGSL</v>
      </c>
      <c r="H306" t="str">
        <f t="shared" si="56"/>
        <v>TRAPASMOTICEVGSL20</v>
      </c>
      <c r="I306" t="str">
        <f t="shared" si="56"/>
        <v>TRAGSL</v>
      </c>
      <c r="K306" t="str">
        <f t="shared" si="35"/>
        <v>TRANOX</v>
      </c>
      <c r="L306" s="313">
        <f>_xlfn.IFNA(_xlfn.XLOOKUP(_xlfn.XLOOKUP(LEFT(H306,LEN(H306)-2),TRA_Mapping!$C:$C,TRA_Mapping!$B:$B),TRA_Pollutants!$B:$B,TRA_Pollutants!$M:$M)*_xlfn.XLOOKUP(_xlfn.XLOOKUP(LEFT(H306,LEN(H306)-2),TRA_Mapping!$C:$C,TRA_Mapping!$B:$B),TRA_Pollutants!$B:$B,TRA_Pollutants!$F:$F),0)</f>
        <v>5.0055123586136972E-2</v>
      </c>
      <c r="Q306" t="str">
        <f t="shared" si="36"/>
        <v>FLO_EMIS</v>
      </c>
      <c r="R306">
        <f t="shared" si="37"/>
        <v>2025</v>
      </c>
      <c r="S306" t="str">
        <f t="shared" si="49"/>
        <v>TRAGSL</v>
      </c>
      <c r="T306" t="str">
        <f t="shared" si="57"/>
        <v>TRAPASMOTICEVGSL20</v>
      </c>
      <c r="U306" t="str">
        <f t="shared" si="57"/>
        <v>TRAGSL</v>
      </c>
      <c r="W306" t="str">
        <f t="shared" si="39"/>
        <v>TRASO2</v>
      </c>
      <c r="X306" s="313">
        <f>_xlfn.IFNA(_xlfn.XLOOKUP(_xlfn.XLOOKUP(LEFT(T306,LEN(T306)-2),TRA_Mapping!$C:$C,TRA_Mapping!$B:$B),TRA_Pollutants!$B:$B,TRA_Pollutants!$V:$V)*_xlfn.XLOOKUP(_xlfn.XLOOKUP(LEFT(T306,LEN(T306)-2),TRA_Mapping!$C:$C,TRA_Mapping!$B:$B),TRA_Pollutants!$B:$B,TRA_Pollutants!$F:$F),0)</f>
        <v>6.8225332017693983E-4</v>
      </c>
      <c r="AC306" t="str">
        <f t="shared" si="47"/>
        <v>FLO_EMIS</v>
      </c>
      <c r="AD306">
        <f t="shared" si="40"/>
        <v>2025</v>
      </c>
      <c r="AE306" t="str">
        <f t="shared" si="50"/>
        <v>TRAGSL</v>
      </c>
      <c r="AF306" t="str">
        <f t="shared" si="58"/>
        <v>TRAPASMOTICEVGSL20</v>
      </c>
      <c r="AG306" t="str">
        <f t="shared" si="58"/>
        <v>TRAGSL</v>
      </c>
      <c r="AI306" t="str">
        <f t="shared" si="42"/>
        <v>TRAPM25</v>
      </c>
      <c r="AJ306" s="313">
        <f>_xlfn.IFNA(_xlfn.XLOOKUP(_xlfn.XLOOKUP(LEFT(AF306,LEN(AF306)-2),TRA_Mapping!$C:$C,TRA_Mapping!$B:$B),TRA_Pollutants!$B:$B,TRA_Pollutants!$AE:$AE)*_xlfn.XLOOKUP(_xlfn.XLOOKUP(LEFT(AF306,LEN(AF306)-2),TRA_Mapping!$C:$C,TRA_Mapping!$B:$B),TRA_Pollutants!$B:$B,TRA_Pollutants!$F:$F),0)</f>
        <v>1.4823337788414076E-2</v>
      </c>
      <c r="AO306" t="str">
        <f t="shared" si="43"/>
        <v>FLO_EMIS</v>
      </c>
      <c r="AP306">
        <f t="shared" si="44"/>
        <v>2025</v>
      </c>
      <c r="AQ306" t="str">
        <f t="shared" si="51"/>
        <v>TRAGSL</v>
      </c>
      <c r="AR306" t="str">
        <f t="shared" si="59"/>
        <v>TRAPASMOTICEVGSL20</v>
      </c>
      <c r="AS306" t="str">
        <f t="shared" si="59"/>
        <v>TRAGSL</v>
      </c>
      <c r="AU306" t="str">
        <f t="shared" si="46"/>
        <v>TRAPM10</v>
      </c>
      <c r="AV306" s="313">
        <f>_xlfn.IFNA(_xlfn.XLOOKUP(_xlfn.XLOOKUP(LEFT(AR306,LEN(AR306)-2),TRA_Mapping!$C:$C,TRA_Mapping!$B:$B),TRA_Pollutants!$B:$B,TRA_Pollutants!$AN:$AN)*_xlfn.XLOOKUP(_xlfn.XLOOKUP(LEFT(AR306,LEN(AR306)-2),TRA_Mapping!$C:$C,TRA_Mapping!$B:$B),TRA_Pollutants!$B:$B,TRA_Pollutants!$F:$F),0)</f>
        <v>3.5742842174919564E-3</v>
      </c>
    </row>
    <row r="307" spans="5:48">
      <c r="E307" t="str">
        <f t="shared" si="32"/>
        <v>FLO_EMIS</v>
      </c>
      <c r="F307">
        <f t="shared" si="33"/>
        <v>2025</v>
      </c>
      <c r="G307" t="str">
        <f t="shared" si="48"/>
        <v>TRAETH</v>
      </c>
      <c r="H307" t="str">
        <f t="shared" si="56"/>
        <v>TRAPASMOTICEVGSL20</v>
      </c>
      <c r="I307" t="str">
        <f t="shared" si="56"/>
        <v>TRAETH</v>
      </c>
      <c r="K307" t="str">
        <f t="shared" si="35"/>
        <v>TRANOX</v>
      </c>
      <c r="L307" s="313">
        <f>_xlfn.IFNA(_xlfn.XLOOKUP(_xlfn.XLOOKUP(LEFT(H307,LEN(H307)-2),TRA_Mapping!$C:$C,TRA_Mapping!$B:$B),TRA_Pollutants!$B:$B,TRA_Pollutants!$M:$M)*_xlfn.XLOOKUP(_xlfn.XLOOKUP(LEFT(H307,LEN(H307)-2),TRA_Mapping!$C:$C,TRA_Mapping!$B:$B),TRA_Pollutants!$B:$B,TRA_Pollutants!$F:$F),0)</f>
        <v>5.0055123586136972E-2</v>
      </c>
      <c r="Q307" t="str">
        <f t="shared" si="36"/>
        <v>FLO_EMIS</v>
      </c>
      <c r="R307">
        <f t="shared" si="37"/>
        <v>2025</v>
      </c>
      <c r="S307" t="str">
        <f t="shared" si="49"/>
        <v>TRAETH</v>
      </c>
      <c r="T307" t="str">
        <f t="shared" si="57"/>
        <v>TRAPASMOTICEVGSL20</v>
      </c>
      <c r="U307" t="str">
        <f t="shared" si="57"/>
        <v>TRAETH</v>
      </c>
      <c r="W307" t="str">
        <f t="shared" si="39"/>
        <v>TRASO2</v>
      </c>
      <c r="X307" s="313">
        <f>_xlfn.IFNA(_xlfn.XLOOKUP(_xlfn.XLOOKUP(LEFT(T307,LEN(T307)-2),TRA_Mapping!$C:$C,TRA_Mapping!$B:$B),TRA_Pollutants!$B:$B,TRA_Pollutants!$V:$V)*_xlfn.XLOOKUP(_xlfn.XLOOKUP(LEFT(T307,LEN(T307)-2),TRA_Mapping!$C:$C,TRA_Mapping!$B:$B),TRA_Pollutants!$B:$B,TRA_Pollutants!$F:$F),0)</f>
        <v>6.8225332017693983E-4</v>
      </c>
      <c r="AC307" t="str">
        <f t="shared" si="47"/>
        <v>FLO_EMIS</v>
      </c>
      <c r="AD307">
        <f t="shared" si="40"/>
        <v>2025</v>
      </c>
      <c r="AE307" t="str">
        <f t="shared" si="50"/>
        <v>TRAETH</v>
      </c>
      <c r="AF307" t="str">
        <f t="shared" si="58"/>
        <v>TRAPASMOTICEVGSL20</v>
      </c>
      <c r="AG307" t="str">
        <f t="shared" si="58"/>
        <v>TRAETH</v>
      </c>
      <c r="AI307" t="str">
        <f t="shared" si="42"/>
        <v>TRAPM25</v>
      </c>
      <c r="AJ307" s="313">
        <f>_xlfn.IFNA(_xlfn.XLOOKUP(_xlfn.XLOOKUP(LEFT(AF307,LEN(AF307)-2),TRA_Mapping!$C:$C,TRA_Mapping!$B:$B),TRA_Pollutants!$B:$B,TRA_Pollutants!$AE:$AE)*_xlfn.XLOOKUP(_xlfn.XLOOKUP(LEFT(AF307,LEN(AF307)-2),TRA_Mapping!$C:$C,TRA_Mapping!$B:$B),TRA_Pollutants!$B:$B,TRA_Pollutants!$F:$F),0)</f>
        <v>1.4823337788414076E-2</v>
      </c>
      <c r="AO307" t="str">
        <f t="shared" si="43"/>
        <v>FLO_EMIS</v>
      </c>
      <c r="AP307">
        <f t="shared" si="44"/>
        <v>2025</v>
      </c>
      <c r="AQ307" t="str">
        <f t="shared" si="51"/>
        <v>TRAETH</v>
      </c>
      <c r="AR307" t="str">
        <f t="shared" si="59"/>
        <v>TRAPASMOTICEVGSL20</v>
      </c>
      <c r="AS307" t="str">
        <f t="shared" si="59"/>
        <v>TRAETH</v>
      </c>
      <c r="AU307" t="str">
        <f t="shared" si="46"/>
        <v>TRAPM10</v>
      </c>
      <c r="AV307" s="313">
        <f>_xlfn.IFNA(_xlfn.XLOOKUP(_xlfn.XLOOKUP(LEFT(AR307,LEN(AR307)-2),TRA_Mapping!$C:$C,TRA_Mapping!$B:$B),TRA_Pollutants!$B:$B,TRA_Pollutants!$AN:$AN)*_xlfn.XLOOKUP(_xlfn.XLOOKUP(LEFT(AR307,LEN(AR307)-2),TRA_Mapping!$C:$C,TRA_Mapping!$B:$B),TRA_Pollutants!$B:$B,TRA_Pollutants!$F:$F),0)</f>
        <v>3.5742842174919564E-3</v>
      </c>
    </row>
    <row r="308" spans="5:48">
      <c r="E308" t="str">
        <f t="shared" si="32"/>
        <v>FLO_EMIS</v>
      </c>
      <c r="F308">
        <f t="shared" si="33"/>
        <v>2025</v>
      </c>
      <c r="G308" t="str">
        <f t="shared" si="48"/>
        <v>TRAGSL</v>
      </c>
      <c r="H308" t="str">
        <f t="shared" si="56"/>
        <v>TRAPASMOTICEVTGSL20</v>
      </c>
      <c r="I308" t="str">
        <f t="shared" si="56"/>
        <v>TRAGSL</v>
      </c>
      <c r="K308" t="str">
        <f t="shared" si="35"/>
        <v>TRANOX</v>
      </c>
      <c r="L308" s="313">
        <f>_xlfn.IFNA(_xlfn.XLOOKUP(_xlfn.XLOOKUP(LEFT(H308,LEN(H308)-2),TRA_Mapping!$C:$C,TRA_Mapping!$B:$B),TRA_Pollutants!$B:$B,TRA_Pollutants!$M:$M)*_xlfn.XLOOKUP(_xlfn.XLOOKUP(LEFT(H308,LEN(H308)-2),TRA_Mapping!$C:$C,TRA_Mapping!$B:$B),TRA_Pollutants!$B:$B,TRA_Pollutants!$F:$F),0)</f>
        <v>5.0055123586136972E-2</v>
      </c>
      <c r="Q308" t="str">
        <f t="shared" si="36"/>
        <v>FLO_EMIS</v>
      </c>
      <c r="R308">
        <f t="shared" si="37"/>
        <v>2025</v>
      </c>
      <c r="S308" t="str">
        <f t="shared" si="49"/>
        <v>TRAGSL</v>
      </c>
      <c r="T308" t="str">
        <f t="shared" si="57"/>
        <v>TRAPASMOTICEVTGSL20</v>
      </c>
      <c r="U308" t="str">
        <f t="shared" si="57"/>
        <v>TRAGSL</v>
      </c>
      <c r="W308" t="str">
        <f t="shared" si="39"/>
        <v>TRASO2</v>
      </c>
      <c r="X308" s="313">
        <f>_xlfn.IFNA(_xlfn.XLOOKUP(_xlfn.XLOOKUP(LEFT(T308,LEN(T308)-2),TRA_Mapping!$C:$C,TRA_Mapping!$B:$B),TRA_Pollutants!$B:$B,TRA_Pollutants!$V:$V)*_xlfn.XLOOKUP(_xlfn.XLOOKUP(LEFT(T308,LEN(T308)-2),TRA_Mapping!$C:$C,TRA_Mapping!$B:$B),TRA_Pollutants!$B:$B,TRA_Pollutants!$F:$F),0)</f>
        <v>6.8225332017693983E-4</v>
      </c>
      <c r="AC308" t="str">
        <f t="shared" si="47"/>
        <v>FLO_EMIS</v>
      </c>
      <c r="AD308">
        <f t="shared" si="40"/>
        <v>2025</v>
      </c>
      <c r="AE308" t="str">
        <f t="shared" si="50"/>
        <v>TRAGSL</v>
      </c>
      <c r="AF308" t="str">
        <f t="shared" si="58"/>
        <v>TRAPASMOTICEVTGSL20</v>
      </c>
      <c r="AG308" t="str">
        <f t="shared" si="58"/>
        <v>TRAGSL</v>
      </c>
      <c r="AI308" t="str">
        <f t="shared" si="42"/>
        <v>TRAPM25</v>
      </c>
      <c r="AJ308" s="313">
        <f>_xlfn.IFNA(_xlfn.XLOOKUP(_xlfn.XLOOKUP(LEFT(AF308,LEN(AF308)-2),TRA_Mapping!$C:$C,TRA_Mapping!$B:$B),TRA_Pollutants!$B:$B,TRA_Pollutants!$AE:$AE)*_xlfn.XLOOKUP(_xlfn.XLOOKUP(LEFT(AF308,LEN(AF308)-2),TRA_Mapping!$C:$C,TRA_Mapping!$B:$B),TRA_Pollutants!$B:$B,TRA_Pollutants!$F:$F),0)</f>
        <v>1.4823337788414076E-2</v>
      </c>
      <c r="AO308" t="str">
        <f t="shared" si="43"/>
        <v>FLO_EMIS</v>
      </c>
      <c r="AP308">
        <f t="shared" si="44"/>
        <v>2025</v>
      </c>
      <c r="AQ308" t="str">
        <f t="shared" si="51"/>
        <v>TRAGSL</v>
      </c>
      <c r="AR308" t="str">
        <f t="shared" si="59"/>
        <v>TRAPASMOTICEVTGSL20</v>
      </c>
      <c r="AS308" t="str">
        <f t="shared" si="59"/>
        <v>TRAGSL</v>
      </c>
      <c r="AU308" t="str">
        <f t="shared" si="46"/>
        <v>TRAPM10</v>
      </c>
      <c r="AV308" s="313">
        <f>_xlfn.IFNA(_xlfn.XLOOKUP(_xlfn.XLOOKUP(LEFT(AR308,LEN(AR308)-2),TRA_Mapping!$C:$C,TRA_Mapping!$B:$B),TRA_Pollutants!$B:$B,TRA_Pollutants!$AN:$AN)*_xlfn.XLOOKUP(_xlfn.XLOOKUP(LEFT(AR308,LEN(AR308)-2),TRA_Mapping!$C:$C,TRA_Mapping!$B:$B),TRA_Pollutants!$B:$B,TRA_Pollutants!$F:$F),0)</f>
        <v>3.5742842174919564E-3</v>
      </c>
    </row>
    <row r="309" spans="5:48">
      <c r="E309" t="str">
        <f t="shared" si="32"/>
        <v>FLO_EMIS</v>
      </c>
      <c r="F309">
        <f t="shared" si="33"/>
        <v>2025</v>
      </c>
      <c r="G309" t="str">
        <f t="shared" si="48"/>
        <v>TRAETH</v>
      </c>
      <c r="H309" t="str">
        <f t="shared" si="56"/>
        <v>TRAPASMOTICEVTGSL20</v>
      </c>
      <c r="I309" t="str">
        <f t="shared" si="56"/>
        <v>TRAETH</v>
      </c>
      <c r="K309" t="str">
        <f t="shared" si="35"/>
        <v>TRANOX</v>
      </c>
      <c r="L309" s="313">
        <f>_xlfn.IFNA(_xlfn.XLOOKUP(_xlfn.XLOOKUP(LEFT(H309,LEN(H309)-2),TRA_Mapping!$C:$C,TRA_Mapping!$B:$B),TRA_Pollutants!$B:$B,TRA_Pollutants!$M:$M)*_xlfn.XLOOKUP(_xlfn.XLOOKUP(LEFT(H309,LEN(H309)-2),TRA_Mapping!$C:$C,TRA_Mapping!$B:$B),TRA_Pollutants!$B:$B,TRA_Pollutants!$F:$F),0)</f>
        <v>5.0055123586136972E-2</v>
      </c>
      <c r="Q309" t="str">
        <f t="shared" si="36"/>
        <v>FLO_EMIS</v>
      </c>
      <c r="R309">
        <f t="shared" si="37"/>
        <v>2025</v>
      </c>
      <c r="S309" t="str">
        <f t="shared" si="49"/>
        <v>TRAETH</v>
      </c>
      <c r="T309" t="str">
        <f t="shared" si="57"/>
        <v>TRAPASMOTICEVTGSL20</v>
      </c>
      <c r="U309" t="str">
        <f t="shared" si="57"/>
        <v>TRAETH</v>
      </c>
      <c r="W309" t="str">
        <f t="shared" si="39"/>
        <v>TRASO2</v>
      </c>
      <c r="X309" s="313">
        <f>_xlfn.IFNA(_xlfn.XLOOKUP(_xlfn.XLOOKUP(LEFT(T309,LEN(T309)-2),TRA_Mapping!$C:$C,TRA_Mapping!$B:$B),TRA_Pollutants!$B:$B,TRA_Pollutants!$V:$V)*_xlfn.XLOOKUP(_xlfn.XLOOKUP(LEFT(T309,LEN(T309)-2),TRA_Mapping!$C:$C,TRA_Mapping!$B:$B),TRA_Pollutants!$B:$B,TRA_Pollutants!$F:$F),0)</f>
        <v>6.8225332017693983E-4</v>
      </c>
      <c r="AC309" t="str">
        <f t="shared" si="47"/>
        <v>FLO_EMIS</v>
      </c>
      <c r="AD309">
        <f t="shared" si="40"/>
        <v>2025</v>
      </c>
      <c r="AE309" t="str">
        <f t="shared" si="50"/>
        <v>TRAETH</v>
      </c>
      <c r="AF309" t="str">
        <f t="shared" si="58"/>
        <v>TRAPASMOTICEVTGSL20</v>
      </c>
      <c r="AG309" t="str">
        <f t="shared" si="58"/>
        <v>TRAETH</v>
      </c>
      <c r="AI309" t="str">
        <f t="shared" si="42"/>
        <v>TRAPM25</v>
      </c>
      <c r="AJ309" s="313">
        <f>_xlfn.IFNA(_xlfn.XLOOKUP(_xlfn.XLOOKUP(LEFT(AF309,LEN(AF309)-2),TRA_Mapping!$C:$C,TRA_Mapping!$B:$B),TRA_Pollutants!$B:$B,TRA_Pollutants!$AE:$AE)*_xlfn.XLOOKUP(_xlfn.XLOOKUP(LEFT(AF309,LEN(AF309)-2),TRA_Mapping!$C:$C,TRA_Mapping!$B:$B),TRA_Pollutants!$B:$B,TRA_Pollutants!$F:$F),0)</f>
        <v>1.4823337788414076E-2</v>
      </c>
      <c r="AO309" t="str">
        <f t="shared" si="43"/>
        <v>FLO_EMIS</v>
      </c>
      <c r="AP309">
        <f t="shared" si="44"/>
        <v>2025</v>
      </c>
      <c r="AQ309" t="str">
        <f t="shared" si="51"/>
        <v>TRAETH</v>
      </c>
      <c r="AR309" t="str">
        <f t="shared" si="59"/>
        <v>TRAPASMOTICEVTGSL20</v>
      </c>
      <c r="AS309" t="str">
        <f t="shared" si="59"/>
        <v>TRAETH</v>
      </c>
      <c r="AU309" t="str">
        <f t="shared" si="46"/>
        <v>TRAPM10</v>
      </c>
      <c r="AV309" s="313">
        <f>_xlfn.IFNA(_xlfn.XLOOKUP(_xlfn.XLOOKUP(LEFT(AR309,LEN(AR309)-2),TRA_Mapping!$C:$C,TRA_Mapping!$B:$B),TRA_Pollutants!$B:$B,TRA_Pollutants!$AN:$AN)*_xlfn.XLOOKUP(_xlfn.XLOOKUP(LEFT(AR309,LEN(AR309)-2),TRA_Mapping!$C:$C,TRA_Mapping!$B:$B),TRA_Pollutants!$B:$B,TRA_Pollutants!$F:$F),0)</f>
        <v>3.5742842174919564E-3</v>
      </c>
    </row>
    <row r="310" spans="5:48">
      <c r="E310" t="str">
        <f t="shared" si="32"/>
        <v>FLO_EMIS</v>
      </c>
      <c r="F310">
        <f t="shared" si="33"/>
        <v>2025</v>
      </c>
      <c r="G310" t="str">
        <f t="shared" si="48"/>
        <v>TRAGSL</v>
      </c>
      <c r="H310" t="str">
        <f t="shared" si="56"/>
        <v>TRAPASMOTHEVGSL20</v>
      </c>
      <c r="I310" t="str">
        <f t="shared" si="56"/>
        <v>TRAGSL</v>
      </c>
      <c r="K310" t="str">
        <f t="shared" si="35"/>
        <v>TRANOX</v>
      </c>
      <c r="L310" s="313">
        <f>_xlfn.IFNA(_xlfn.XLOOKUP(_xlfn.XLOOKUP(LEFT(H310,LEN(H310)-2),TRA_Mapping!$C:$C,TRA_Mapping!$B:$B),TRA_Pollutants!$B:$B,TRA_Pollutants!$M:$M)*_xlfn.XLOOKUP(_xlfn.XLOOKUP(LEFT(H310,LEN(H310)-2),TRA_Mapping!$C:$C,TRA_Mapping!$B:$B),TRA_Pollutants!$B:$B,TRA_Pollutants!$F:$F),0)</f>
        <v>5.0055123586136972E-2</v>
      </c>
      <c r="Q310" t="str">
        <f t="shared" si="36"/>
        <v>FLO_EMIS</v>
      </c>
      <c r="R310">
        <f t="shared" si="37"/>
        <v>2025</v>
      </c>
      <c r="S310" t="str">
        <f t="shared" si="49"/>
        <v>TRAGSL</v>
      </c>
      <c r="T310" t="str">
        <f t="shared" si="57"/>
        <v>TRAPASMOTHEVGSL20</v>
      </c>
      <c r="U310" t="str">
        <f t="shared" si="57"/>
        <v>TRAGSL</v>
      </c>
      <c r="W310" t="str">
        <f t="shared" si="39"/>
        <v>TRASO2</v>
      </c>
      <c r="X310" s="313">
        <f>_xlfn.IFNA(_xlfn.XLOOKUP(_xlfn.XLOOKUP(LEFT(T310,LEN(T310)-2),TRA_Mapping!$C:$C,TRA_Mapping!$B:$B),TRA_Pollutants!$B:$B,TRA_Pollutants!$V:$V)*_xlfn.XLOOKUP(_xlfn.XLOOKUP(LEFT(T310,LEN(T310)-2),TRA_Mapping!$C:$C,TRA_Mapping!$B:$B),TRA_Pollutants!$B:$B,TRA_Pollutants!$F:$F),0)</f>
        <v>6.8225332017693983E-4</v>
      </c>
      <c r="AC310" t="str">
        <f t="shared" si="47"/>
        <v>FLO_EMIS</v>
      </c>
      <c r="AD310">
        <f t="shared" si="40"/>
        <v>2025</v>
      </c>
      <c r="AE310" t="str">
        <f t="shared" si="50"/>
        <v>TRAGSL</v>
      </c>
      <c r="AF310" t="str">
        <f t="shared" si="58"/>
        <v>TRAPASMOTHEVGSL20</v>
      </c>
      <c r="AG310" t="str">
        <f t="shared" si="58"/>
        <v>TRAGSL</v>
      </c>
      <c r="AI310" t="str">
        <f t="shared" si="42"/>
        <v>TRAPM25</v>
      </c>
      <c r="AJ310" s="313">
        <f>_xlfn.IFNA(_xlfn.XLOOKUP(_xlfn.XLOOKUP(LEFT(AF310,LEN(AF310)-2),TRA_Mapping!$C:$C,TRA_Mapping!$B:$B),TRA_Pollutants!$B:$B,TRA_Pollutants!$AE:$AE)*_xlfn.XLOOKUP(_xlfn.XLOOKUP(LEFT(AF310,LEN(AF310)-2),TRA_Mapping!$C:$C,TRA_Mapping!$B:$B),TRA_Pollutants!$B:$B,TRA_Pollutants!$F:$F),0)</f>
        <v>1.4823337788414076E-2</v>
      </c>
      <c r="AO310" t="str">
        <f t="shared" si="43"/>
        <v>FLO_EMIS</v>
      </c>
      <c r="AP310">
        <f t="shared" si="44"/>
        <v>2025</v>
      </c>
      <c r="AQ310" t="str">
        <f t="shared" si="51"/>
        <v>TRAGSL</v>
      </c>
      <c r="AR310" t="str">
        <f t="shared" si="59"/>
        <v>TRAPASMOTHEVGSL20</v>
      </c>
      <c r="AS310" t="str">
        <f t="shared" si="59"/>
        <v>TRAGSL</v>
      </c>
      <c r="AU310" t="str">
        <f t="shared" si="46"/>
        <v>TRAPM10</v>
      </c>
      <c r="AV310" s="313">
        <f>_xlfn.IFNA(_xlfn.XLOOKUP(_xlfn.XLOOKUP(LEFT(AR310,LEN(AR310)-2),TRA_Mapping!$C:$C,TRA_Mapping!$B:$B),TRA_Pollutants!$B:$B,TRA_Pollutants!$AN:$AN)*_xlfn.XLOOKUP(_xlfn.XLOOKUP(LEFT(AR310,LEN(AR310)-2),TRA_Mapping!$C:$C,TRA_Mapping!$B:$B),TRA_Pollutants!$B:$B,TRA_Pollutants!$F:$F),0)</f>
        <v>3.5742842174919564E-3</v>
      </c>
    </row>
    <row r="311" spans="5:48">
      <c r="E311" t="str">
        <f t="shared" si="32"/>
        <v>FLO_EMIS</v>
      </c>
      <c r="F311">
        <f t="shared" si="33"/>
        <v>2025</v>
      </c>
      <c r="G311" t="str">
        <f t="shared" si="48"/>
        <v>TRAETH</v>
      </c>
      <c r="H311" t="str">
        <f t="shared" si="56"/>
        <v>TRAPASMOTHEVGSL20</v>
      </c>
      <c r="I311" t="str">
        <f t="shared" si="56"/>
        <v>TRAETH</v>
      </c>
      <c r="K311" t="str">
        <f t="shared" si="35"/>
        <v>TRANOX</v>
      </c>
      <c r="L311" s="313">
        <f>_xlfn.IFNA(_xlfn.XLOOKUP(_xlfn.XLOOKUP(LEFT(H311,LEN(H311)-2),TRA_Mapping!$C:$C,TRA_Mapping!$B:$B),TRA_Pollutants!$B:$B,TRA_Pollutants!$M:$M)*_xlfn.XLOOKUP(_xlfn.XLOOKUP(LEFT(H311,LEN(H311)-2),TRA_Mapping!$C:$C,TRA_Mapping!$B:$B),TRA_Pollutants!$B:$B,TRA_Pollutants!$F:$F),0)</f>
        <v>5.0055123586136972E-2</v>
      </c>
      <c r="Q311" t="str">
        <f t="shared" si="36"/>
        <v>FLO_EMIS</v>
      </c>
      <c r="R311">
        <f t="shared" si="37"/>
        <v>2025</v>
      </c>
      <c r="S311" t="str">
        <f t="shared" si="49"/>
        <v>TRAETH</v>
      </c>
      <c r="T311" t="str">
        <f t="shared" si="57"/>
        <v>TRAPASMOTHEVGSL20</v>
      </c>
      <c r="U311" t="str">
        <f t="shared" si="57"/>
        <v>TRAETH</v>
      </c>
      <c r="W311" t="str">
        <f t="shared" si="39"/>
        <v>TRASO2</v>
      </c>
      <c r="X311" s="313">
        <f>_xlfn.IFNA(_xlfn.XLOOKUP(_xlfn.XLOOKUP(LEFT(T311,LEN(T311)-2),TRA_Mapping!$C:$C,TRA_Mapping!$B:$B),TRA_Pollutants!$B:$B,TRA_Pollutants!$V:$V)*_xlfn.XLOOKUP(_xlfn.XLOOKUP(LEFT(T311,LEN(T311)-2),TRA_Mapping!$C:$C,TRA_Mapping!$B:$B),TRA_Pollutants!$B:$B,TRA_Pollutants!$F:$F),0)</f>
        <v>6.8225332017693983E-4</v>
      </c>
      <c r="AC311" t="str">
        <f t="shared" si="47"/>
        <v>FLO_EMIS</v>
      </c>
      <c r="AD311">
        <f t="shared" si="40"/>
        <v>2025</v>
      </c>
      <c r="AE311" t="str">
        <f t="shared" si="50"/>
        <v>TRAETH</v>
      </c>
      <c r="AF311" t="str">
        <f t="shared" si="58"/>
        <v>TRAPASMOTHEVGSL20</v>
      </c>
      <c r="AG311" t="str">
        <f t="shared" si="58"/>
        <v>TRAETH</v>
      </c>
      <c r="AI311" t="str">
        <f t="shared" si="42"/>
        <v>TRAPM25</v>
      </c>
      <c r="AJ311" s="313">
        <f>_xlfn.IFNA(_xlfn.XLOOKUP(_xlfn.XLOOKUP(LEFT(AF311,LEN(AF311)-2),TRA_Mapping!$C:$C,TRA_Mapping!$B:$B),TRA_Pollutants!$B:$B,TRA_Pollutants!$AE:$AE)*_xlfn.XLOOKUP(_xlfn.XLOOKUP(LEFT(AF311,LEN(AF311)-2),TRA_Mapping!$C:$C,TRA_Mapping!$B:$B),TRA_Pollutants!$B:$B,TRA_Pollutants!$F:$F),0)</f>
        <v>1.4823337788414076E-2</v>
      </c>
      <c r="AO311" t="str">
        <f t="shared" si="43"/>
        <v>FLO_EMIS</v>
      </c>
      <c r="AP311">
        <f t="shared" si="44"/>
        <v>2025</v>
      </c>
      <c r="AQ311" t="str">
        <f t="shared" si="51"/>
        <v>TRAETH</v>
      </c>
      <c r="AR311" t="str">
        <f t="shared" si="59"/>
        <v>TRAPASMOTHEVGSL20</v>
      </c>
      <c r="AS311" t="str">
        <f t="shared" si="59"/>
        <v>TRAETH</v>
      </c>
      <c r="AU311" t="str">
        <f t="shared" si="46"/>
        <v>TRAPM10</v>
      </c>
      <c r="AV311" s="313">
        <f>_xlfn.IFNA(_xlfn.XLOOKUP(_xlfn.XLOOKUP(LEFT(AR311,LEN(AR311)-2),TRA_Mapping!$C:$C,TRA_Mapping!$B:$B),TRA_Pollutants!$B:$B,TRA_Pollutants!$AN:$AN)*_xlfn.XLOOKUP(_xlfn.XLOOKUP(LEFT(AR311,LEN(AR311)-2),TRA_Mapping!$C:$C,TRA_Mapping!$B:$B),TRA_Pollutants!$B:$B,TRA_Pollutants!$F:$F),0)</f>
        <v>3.5742842174919564E-3</v>
      </c>
    </row>
    <row r="312" spans="5:48">
      <c r="E312" t="str">
        <f t="shared" si="32"/>
        <v>FLO_EMIS</v>
      </c>
      <c r="F312">
        <f t="shared" si="33"/>
        <v>2025</v>
      </c>
      <c r="G312" t="str">
        <f t="shared" si="48"/>
        <v>TRAGSL</v>
      </c>
      <c r="H312" t="str">
        <f t="shared" si="56"/>
        <v>TRAPASMOTHEVTGSL20</v>
      </c>
      <c r="I312" t="str">
        <f t="shared" si="56"/>
        <v>TRAGSL</v>
      </c>
      <c r="K312" t="str">
        <f t="shared" si="35"/>
        <v>TRANOX</v>
      </c>
      <c r="L312" s="313">
        <f>_xlfn.IFNA(_xlfn.XLOOKUP(_xlfn.XLOOKUP(LEFT(H312,LEN(H312)-2),TRA_Mapping!$C:$C,TRA_Mapping!$B:$B),TRA_Pollutants!$B:$B,TRA_Pollutants!$M:$M)*_xlfn.XLOOKUP(_xlfn.XLOOKUP(LEFT(H312,LEN(H312)-2),TRA_Mapping!$C:$C,TRA_Mapping!$B:$B),TRA_Pollutants!$B:$B,TRA_Pollutants!$F:$F),0)</f>
        <v>5.0055123586136972E-2</v>
      </c>
      <c r="Q312" t="str">
        <f t="shared" si="36"/>
        <v>FLO_EMIS</v>
      </c>
      <c r="R312">
        <f t="shared" si="37"/>
        <v>2025</v>
      </c>
      <c r="S312" t="str">
        <f t="shared" si="49"/>
        <v>TRAGSL</v>
      </c>
      <c r="T312" t="str">
        <f t="shared" si="57"/>
        <v>TRAPASMOTHEVTGSL20</v>
      </c>
      <c r="U312" t="str">
        <f t="shared" si="57"/>
        <v>TRAGSL</v>
      </c>
      <c r="W312" t="str">
        <f t="shared" si="39"/>
        <v>TRASO2</v>
      </c>
      <c r="X312" s="313">
        <f>_xlfn.IFNA(_xlfn.XLOOKUP(_xlfn.XLOOKUP(LEFT(T312,LEN(T312)-2),TRA_Mapping!$C:$C,TRA_Mapping!$B:$B),TRA_Pollutants!$B:$B,TRA_Pollutants!$V:$V)*_xlfn.XLOOKUP(_xlfn.XLOOKUP(LEFT(T312,LEN(T312)-2),TRA_Mapping!$C:$C,TRA_Mapping!$B:$B),TRA_Pollutants!$B:$B,TRA_Pollutants!$F:$F),0)</f>
        <v>6.8225332017693983E-4</v>
      </c>
      <c r="AC312" t="str">
        <f t="shared" si="47"/>
        <v>FLO_EMIS</v>
      </c>
      <c r="AD312">
        <f t="shared" si="40"/>
        <v>2025</v>
      </c>
      <c r="AE312" t="str">
        <f t="shared" si="50"/>
        <v>TRAGSL</v>
      </c>
      <c r="AF312" t="str">
        <f t="shared" si="58"/>
        <v>TRAPASMOTHEVTGSL20</v>
      </c>
      <c r="AG312" t="str">
        <f t="shared" si="58"/>
        <v>TRAGSL</v>
      </c>
      <c r="AI312" t="str">
        <f t="shared" si="42"/>
        <v>TRAPM25</v>
      </c>
      <c r="AJ312" s="313">
        <f>_xlfn.IFNA(_xlfn.XLOOKUP(_xlfn.XLOOKUP(LEFT(AF312,LEN(AF312)-2),TRA_Mapping!$C:$C,TRA_Mapping!$B:$B),TRA_Pollutants!$B:$B,TRA_Pollutants!$AE:$AE)*_xlfn.XLOOKUP(_xlfn.XLOOKUP(LEFT(AF312,LEN(AF312)-2),TRA_Mapping!$C:$C,TRA_Mapping!$B:$B),TRA_Pollutants!$B:$B,TRA_Pollutants!$F:$F),0)</f>
        <v>1.4823337788414076E-2</v>
      </c>
      <c r="AO312" t="str">
        <f t="shared" si="43"/>
        <v>FLO_EMIS</v>
      </c>
      <c r="AP312">
        <f t="shared" si="44"/>
        <v>2025</v>
      </c>
      <c r="AQ312" t="str">
        <f t="shared" si="51"/>
        <v>TRAGSL</v>
      </c>
      <c r="AR312" t="str">
        <f t="shared" si="59"/>
        <v>TRAPASMOTHEVTGSL20</v>
      </c>
      <c r="AS312" t="str">
        <f t="shared" si="59"/>
        <v>TRAGSL</v>
      </c>
      <c r="AU312" t="str">
        <f t="shared" si="46"/>
        <v>TRAPM10</v>
      </c>
      <c r="AV312" s="313">
        <f>_xlfn.IFNA(_xlfn.XLOOKUP(_xlfn.XLOOKUP(LEFT(AR312,LEN(AR312)-2),TRA_Mapping!$C:$C,TRA_Mapping!$B:$B),TRA_Pollutants!$B:$B,TRA_Pollutants!$AN:$AN)*_xlfn.XLOOKUP(_xlfn.XLOOKUP(LEFT(AR312,LEN(AR312)-2),TRA_Mapping!$C:$C,TRA_Mapping!$B:$B),TRA_Pollutants!$B:$B,TRA_Pollutants!$F:$F),0)</f>
        <v>3.5742842174919564E-3</v>
      </c>
    </row>
    <row r="313" spans="5:48">
      <c r="E313" t="str">
        <f t="shared" si="32"/>
        <v>FLO_EMIS</v>
      </c>
      <c r="F313">
        <f t="shared" si="33"/>
        <v>2025</v>
      </c>
      <c r="G313" t="str">
        <f t="shared" si="48"/>
        <v>TRAETH</v>
      </c>
      <c r="H313" t="str">
        <f t="shared" si="56"/>
        <v>TRAPASMOTHEVTGSL20</v>
      </c>
      <c r="I313" t="str">
        <f t="shared" si="56"/>
        <v>TRAETH</v>
      </c>
      <c r="K313" t="str">
        <f t="shared" si="35"/>
        <v>TRANOX</v>
      </c>
      <c r="L313" s="313">
        <f>_xlfn.IFNA(_xlfn.XLOOKUP(_xlfn.XLOOKUP(LEFT(H313,LEN(H313)-2),TRA_Mapping!$C:$C,TRA_Mapping!$B:$B),TRA_Pollutants!$B:$B,TRA_Pollutants!$M:$M)*_xlfn.XLOOKUP(_xlfn.XLOOKUP(LEFT(H313,LEN(H313)-2),TRA_Mapping!$C:$C,TRA_Mapping!$B:$B),TRA_Pollutants!$B:$B,TRA_Pollutants!$F:$F),0)</f>
        <v>5.0055123586136972E-2</v>
      </c>
      <c r="Q313" t="str">
        <f t="shared" si="36"/>
        <v>FLO_EMIS</v>
      </c>
      <c r="R313">
        <f t="shared" si="37"/>
        <v>2025</v>
      </c>
      <c r="S313" t="str">
        <f t="shared" si="49"/>
        <v>TRAETH</v>
      </c>
      <c r="T313" t="str">
        <f t="shared" si="57"/>
        <v>TRAPASMOTHEVTGSL20</v>
      </c>
      <c r="U313" t="str">
        <f t="shared" si="57"/>
        <v>TRAETH</v>
      </c>
      <c r="W313" t="str">
        <f t="shared" si="39"/>
        <v>TRASO2</v>
      </c>
      <c r="X313" s="313">
        <f>_xlfn.IFNA(_xlfn.XLOOKUP(_xlfn.XLOOKUP(LEFT(T313,LEN(T313)-2),TRA_Mapping!$C:$C,TRA_Mapping!$B:$B),TRA_Pollutants!$B:$B,TRA_Pollutants!$V:$V)*_xlfn.XLOOKUP(_xlfn.XLOOKUP(LEFT(T313,LEN(T313)-2),TRA_Mapping!$C:$C,TRA_Mapping!$B:$B),TRA_Pollutants!$B:$B,TRA_Pollutants!$F:$F),0)</f>
        <v>6.8225332017693983E-4</v>
      </c>
      <c r="AC313" t="str">
        <f t="shared" si="47"/>
        <v>FLO_EMIS</v>
      </c>
      <c r="AD313">
        <f t="shared" si="40"/>
        <v>2025</v>
      </c>
      <c r="AE313" t="str">
        <f t="shared" si="50"/>
        <v>TRAETH</v>
      </c>
      <c r="AF313" t="str">
        <f t="shared" si="58"/>
        <v>TRAPASMOTHEVTGSL20</v>
      </c>
      <c r="AG313" t="str">
        <f t="shared" si="58"/>
        <v>TRAETH</v>
      </c>
      <c r="AI313" t="str">
        <f t="shared" si="42"/>
        <v>TRAPM25</v>
      </c>
      <c r="AJ313" s="313">
        <f>_xlfn.IFNA(_xlfn.XLOOKUP(_xlfn.XLOOKUP(LEFT(AF313,LEN(AF313)-2),TRA_Mapping!$C:$C,TRA_Mapping!$B:$B),TRA_Pollutants!$B:$B,TRA_Pollutants!$AE:$AE)*_xlfn.XLOOKUP(_xlfn.XLOOKUP(LEFT(AF313,LEN(AF313)-2),TRA_Mapping!$C:$C,TRA_Mapping!$B:$B),TRA_Pollutants!$B:$B,TRA_Pollutants!$F:$F),0)</f>
        <v>1.4823337788414076E-2</v>
      </c>
      <c r="AO313" t="str">
        <f t="shared" si="43"/>
        <v>FLO_EMIS</v>
      </c>
      <c r="AP313">
        <f t="shared" si="44"/>
        <v>2025</v>
      </c>
      <c r="AQ313" t="str">
        <f t="shared" si="51"/>
        <v>TRAETH</v>
      </c>
      <c r="AR313" t="str">
        <f t="shared" si="59"/>
        <v>TRAPASMOTHEVTGSL20</v>
      </c>
      <c r="AS313" t="str">
        <f t="shared" si="59"/>
        <v>TRAETH</v>
      </c>
      <c r="AU313" t="str">
        <f t="shared" si="46"/>
        <v>TRAPM10</v>
      </c>
      <c r="AV313" s="313">
        <f>_xlfn.IFNA(_xlfn.XLOOKUP(_xlfn.XLOOKUP(LEFT(AR313,LEN(AR313)-2),TRA_Mapping!$C:$C,TRA_Mapping!$B:$B),TRA_Pollutants!$B:$B,TRA_Pollutants!$AN:$AN)*_xlfn.XLOOKUP(_xlfn.XLOOKUP(LEFT(AR313,LEN(AR313)-2),TRA_Mapping!$C:$C,TRA_Mapping!$B:$B),TRA_Pollutants!$B:$B,TRA_Pollutants!$F:$F),0)</f>
        <v>3.5742842174919564E-3</v>
      </c>
    </row>
    <row r="314" spans="5:48">
      <c r="E314" t="str">
        <f t="shared" si="32"/>
        <v>FLO_EMIS</v>
      </c>
      <c r="F314">
        <f t="shared" si="33"/>
        <v>2025</v>
      </c>
      <c r="G314" t="str">
        <f t="shared" si="48"/>
        <v>TRAGSL</v>
      </c>
      <c r="H314" t="str">
        <f t="shared" si="56"/>
        <v>TRAPASMOTHEVIGSL20</v>
      </c>
      <c r="I314" t="str">
        <f t="shared" si="56"/>
        <v>TRAGSL</v>
      </c>
      <c r="K314" t="str">
        <f t="shared" si="35"/>
        <v>TRANOX</v>
      </c>
      <c r="L314" s="313">
        <f>_xlfn.IFNA(_xlfn.XLOOKUP(_xlfn.XLOOKUP(LEFT(H314,LEN(H314)-2),TRA_Mapping!$C:$C,TRA_Mapping!$B:$B),TRA_Pollutants!$B:$B,TRA_Pollutants!$M:$M)*_xlfn.XLOOKUP(_xlfn.XLOOKUP(LEFT(H314,LEN(H314)-2),TRA_Mapping!$C:$C,TRA_Mapping!$B:$B),TRA_Pollutants!$B:$B,TRA_Pollutants!$F:$F),0)</f>
        <v>5.0055123586136972E-2</v>
      </c>
      <c r="Q314" t="str">
        <f t="shared" si="36"/>
        <v>FLO_EMIS</v>
      </c>
      <c r="R314">
        <f t="shared" si="37"/>
        <v>2025</v>
      </c>
      <c r="S314" t="str">
        <f t="shared" si="49"/>
        <v>TRAGSL</v>
      </c>
      <c r="T314" t="str">
        <f t="shared" si="57"/>
        <v>TRAPASMOTHEVIGSL20</v>
      </c>
      <c r="U314" t="str">
        <f t="shared" si="57"/>
        <v>TRAGSL</v>
      </c>
      <c r="W314" t="str">
        <f t="shared" si="39"/>
        <v>TRASO2</v>
      </c>
      <c r="X314" s="313">
        <f>_xlfn.IFNA(_xlfn.XLOOKUP(_xlfn.XLOOKUP(LEFT(T314,LEN(T314)-2),TRA_Mapping!$C:$C,TRA_Mapping!$B:$B),TRA_Pollutants!$B:$B,TRA_Pollutants!$V:$V)*_xlfn.XLOOKUP(_xlfn.XLOOKUP(LEFT(T314,LEN(T314)-2),TRA_Mapping!$C:$C,TRA_Mapping!$B:$B),TRA_Pollutants!$B:$B,TRA_Pollutants!$F:$F),0)</f>
        <v>6.8225332017693983E-4</v>
      </c>
      <c r="AC314" t="str">
        <f t="shared" si="47"/>
        <v>FLO_EMIS</v>
      </c>
      <c r="AD314">
        <f t="shared" si="40"/>
        <v>2025</v>
      </c>
      <c r="AE314" t="str">
        <f t="shared" si="50"/>
        <v>TRAGSL</v>
      </c>
      <c r="AF314" t="str">
        <f t="shared" si="58"/>
        <v>TRAPASMOTHEVIGSL20</v>
      </c>
      <c r="AG314" t="str">
        <f t="shared" si="58"/>
        <v>TRAGSL</v>
      </c>
      <c r="AI314" t="str">
        <f t="shared" si="42"/>
        <v>TRAPM25</v>
      </c>
      <c r="AJ314" s="313">
        <f>_xlfn.IFNA(_xlfn.XLOOKUP(_xlfn.XLOOKUP(LEFT(AF314,LEN(AF314)-2),TRA_Mapping!$C:$C,TRA_Mapping!$B:$B),TRA_Pollutants!$B:$B,TRA_Pollutants!$AE:$AE)*_xlfn.XLOOKUP(_xlfn.XLOOKUP(LEFT(AF314,LEN(AF314)-2),TRA_Mapping!$C:$C,TRA_Mapping!$B:$B),TRA_Pollutants!$B:$B,TRA_Pollutants!$F:$F),0)</f>
        <v>1.4823337788414076E-2</v>
      </c>
      <c r="AO314" t="str">
        <f t="shared" si="43"/>
        <v>FLO_EMIS</v>
      </c>
      <c r="AP314">
        <f t="shared" si="44"/>
        <v>2025</v>
      </c>
      <c r="AQ314" t="str">
        <f t="shared" si="51"/>
        <v>TRAGSL</v>
      </c>
      <c r="AR314" t="str">
        <f t="shared" si="59"/>
        <v>TRAPASMOTHEVIGSL20</v>
      </c>
      <c r="AS314" t="str">
        <f t="shared" si="59"/>
        <v>TRAGSL</v>
      </c>
      <c r="AU314" t="str">
        <f t="shared" si="46"/>
        <v>TRAPM10</v>
      </c>
      <c r="AV314" s="313">
        <f>_xlfn.IFNA(_xlfn.XLOOKUP(_xlfn.XLOOKUP(LEFT(AR314,LEN(AR314)-2),TRA_Mapping!$C:$C,TRA_Mapping!$B:$B),TRA_Pollutants!$B:$B,TRA_Pollutants!$AN:$AN)*_xlfn.XLOOKUP(_xlfn.XLOOKUP(LEFT(AR314,LEN(AR314)-2),TRA_Mapping!$C:$C,TRA_Mapping!$B:$B),TRA_Pollutants!$B:$B,TRA_Pollutants!$F:$F),0)</f>
        <v>3.5742842174919564E-3</v>
      </c>
    </row>
    <row r="315" spans="5:48">
      <c r="E315" t="str">
        <f t="shared" si="32"/>
        <v>FLO_EMIS</v>
      </c>
      <c r="F315">
        <f t="shared" si="33"/>
        <v>2025</v>
      </c>
      <c r="G315" t="str">
        <f t="shared" si="48"/>
        <v>TRAETH</v>
      </c>
      <c r="H315" t="str">
        <f t="shared" si="56"/>
        <v>TRAPASMOTHEVIGSL20</v>
      </c>
      <c r="I315" t="str">
        <f t="shared" si="56"/>
        <v>TRAETH</v>
      </c>
      <c r="K315" t="str">
        <f t="shared" si="35"/>
        <v>TRANOX</v>
      </c>
      <c r="L315" s="313">
        <f>_xlfn.IFNA(_xlfn.XLOOKUP(_xlfn.XLOOKUP(LEFT(H315,LEN(H315)-2),TRA_Mapping!$C:$C,TRA_Mapping!$B:$B),TRA_Pollutants!$B:$B,TRA_Pollutants!$M:$M)*_xlfn.XLOOKUP(_xlfn.XLOOKUP(LEFT(H315,LEN(H315)-2),TRA_Mapping!$C:$C,TRA_Mapping!$B:$B),TRA_Pollutants!$B:$B,TRA_Pollutants!$F:$F),0)</f>
        <v>5.0055123586136972E-2</v>
      </c>
      <c r="Q315" t="str">
        <f t="shared" si="36"/>
        <v>FLO_EMIS</v>
      </c>
      <c r="R315">
        <f t="shared" si="37"/>
        <v>2025</v>
      </c>
      <c r="S315" t="str">
        <f t="shared" si="49"/>
        <v>TRAETH</v>
      </c>
      <c r="T315" t="str">
        <f t="shared" si="57"/>
        <v>TRAPASMOTHEVIGSL20</v>
      </c>
      <c r="U315" t="str">
        <f t="shared" si="57"/>
        <v>TRAETH</v>
      </c>
      <c r="W315" t="str">
        <f t="shared" si="39"/>
        <v>TRASO2</v>
      </c>
      <c r="X315" s="313">
        <f>_xlfn.IFNA(_xlfn.XLOOKUP(_xlfn.XLOOKUP(LEFT(T315,LEN(T315)-2),TRA_Mapping!$C:$C,TRA_Mapping!$B:$B),TRA_Pollutants!$B:$B,TRA_Pollutants!$V:$V)*_xlfn.XLOOKUP(_xlfn.XLOOKUP(LEFT(T315,LEN(T315)-2),TRA_Mapping!$C:$C,TRA_Mapping!$B:$B),TRA_Pollutants!$B:$B,TRA_Pollutants!$F:$F),0)</f>
        <v>6.8225332017693983E-4</v>
      </c>
      <c r="AC315" t="str">
        <f t="shared" si="47"/>
        <v>FLO_EMIS</v>
      </c>
      <c r="AD315">
        <f t="shared" si="40"/>
        <v>2025</v>
      </c>
      <c r="AE315" t="str">
        <f t="shared" si="50"/>
        <v>TRAETH</v>
      </c>
      <c r="AF315" t="str">
        <f t="shared" si="58"/>
        <v>TRAPASMOTHEVIGSL20</v>
      </c>
      <c r="AG315" t="str">
        <f t="shared" si="58"/>
        <v>TRAETH</v>
      </c>
      <c r="AI315" t="str">
        <f t="shared" si="42"/>
        <v>TRAPM25</v>
      </c>
      <c r="AJ315" s="313">
        <f>_xlfn.IFNA(_xlfn.XLOOKUP(_xlfn.XLOOKUP(LEFT(AF315,LEN(AF315)-2),TRA_Mapping!$C:$C,TRA_Mapping!$B:$B),TRA_Pollutants!$B:$B,TRA_Pollutants!$AE:$AE)*_xlfn.XLOOKUP(_xlfn.XLOOKUP(LEFT(AF315,LEN(AF315)-2),TRA_Mapping!$C:$C,TRA_Mapping!$B:$B),TRA_Pollutants!$B:$B,TRA_Pollutants!$F:$F),0)</f>
        <v>1.4823337788414076E-2</v>
      </c>
      <c r="AO315" t="str">
        <f t="shared" si="43"/>
        <v>FLO_EMIS</v>
      </c>
      <c r="AP315">
        <f t="shared" si="44"/>
        <v>2025</v>
      </c>
      <c r="AQ315" t="str">
        <f t="shared" si="51"/>
        <v>TRAETH</v>
      </c>
      <c r="AR315" t="str">
        <f t="shared" si="59"/>
        <v>TRAPASMOTHEVIGSL20</v>
      </c>
      <c r="AS315" t="str">
        <f t="shared" si="59"/>
        <v>TRAETH</v>
      </c>
      <c r="AU315" t="str">
        <f t="shared" si="46"/>
        <v>TRAPM10</v>
      </c>
      <c r="AV315" s="313">
        <f>_xlfn.IFNA(_xlfn.XLOOKUP(_xlfn.XLOOKUP(LEFT(AR315,LEN(AR315)-2),TRA_Mapping!$C:$C,TRA_Mapping!$B:$B),TRA_Pollutants!$B:$B,TRA_Pollutants!$AN:$AN)*_xlfn.XLOOKUP(_xlfn.XLOOKUP(LEFT(AR315,LEN(AR315)-2),TRA_Mapping!$C:$C,TRA_Mapping!$B:$B),TRA_Pollutants!$B:$B,TRA_Pollutants!$F:$F),0)</f>
        <v>3.5742842174919564E-3</v>
      </c>
    </row>
    <row r="316" spans="5:48">
      <c r="E316" t="str">
        <f t="shared" si="32"/>
        <v>FLO_EMIS</v>
      </c>
      <c r="F316">
        <f t="shared" si="33"/>
        <v>2025</v>
      </c>
      <c r="G316" t="str">
        <f t="shared" si="48"/>
        <v>TRAGSL</v>
      </c>
      <c r="H316" t="str">
        <f t="shared" ref="H316:I335" si="60">H66</f>
        <v>TRAPASMOTHEVIGSL20</v>
      </c>
      <c r="I316" t="str">
        <f t="shared" si="60"/>
        <v>TRAGSL</v>
      </c>
      <c r="K316" t="str">
        <f t="shared" si="35"/>
        <v>TRANOX</v>
      </c>
      <c r="L316" s="313">
        <f>_xlfn.IFNA(_xlfn.XLOOKUP(_xlfn.XLOOKUP(LEFT(H316,LEN(H316)-2),TRA_Mapping!$C:$C,TRA_Mapping!$B:$B),TRA_Pollutants!$B:$B,TRA_Pollutants!$M:$M)*_xlfn.XLOOKUP(_xlfn.XLOOKUP(LEFT(H316,LEN(H316)-2),TRA_Mapping!$C:$C,TRA_Mapping!$B:$B),TRA_Pollutants!$B:$B,TRA_Pollutants!$F:$F),0)</f>
        <v>5.0055123586136972E-2</v>
      </c>
      <c r="Q316" t="str">
        <f t="shared" si="36"/>
        <v>FLO_EMIS</v>
      </c>
      <c r="R316">
        <f t="shared" si="37"/>
        <v>2025</v>
      </c>
      <c r="S316" t="str">
        <f t="shared" si="49"/>
        <v>TRAGSL</v>
      </c>
      <c r="T316" t="str">
        <f t="shared" ref="T316:U335" si="61">T66</f>
        <v>TRAPASMOTHEVIGSL20</v>
      </c>
      <c r="U316" t="str">
        <f t="shared" si="61"/>
        <v>TRAGSL</v>
      </c>
      <c r="W316" t="str">
        <f t="shared" si="39"/>
        <v>TRASO2</v>
      </c>
      <c r="X316" s="313">
        <f>_xlfn.IFNA(_xlfn.XLOOKUP(_xlfn.XLOOKUP(LEFT(T316,LEN(T316)-2),TRA_Mapping!$C:$C,TRA_Mapping!$B:$B),TRA_Pollutants!$B:$B,TRA_Pollutants!$V:$V)*_xlfn.XLOOKUP(_xlfn.XLOOKUP(LEFT(T316,LEN(T316)-2),TRA_Mapping!$C:$C,TRA_Mapping!$B:$B),TRA_Pollutants!$B:$B,TRA_Pollutants!$F:$F),0)</f>
        <v>6.8225332017693983E-4</v>
      </c>
      <c r="AC316" t="str">
        <f t="shared" si="47"/>
        <v>FLO_EMIS</v>
      </c>
      <c r="AD316">
        <f t="shared" si="40"/>
        <v>2025</v>
      </c>
      <c r="AE316" t="str">
        <f t="shared" si="50"/>
        <v>TRAGSL</v>
      </c>
      <c r="AF316" t="str">
        <f t="shared" ref="AF316:AG335" si="62">AF66</f>
        <v>TRAPASMOTHEVIGSL20</v>
      </c>
      <c r="AG316" t="str">
        <f t="shared" si="62"/>
        <v>TRAGSL</v>
      </c>
      <c r="AI316" t="str">
        <f t="shared" si="42"/>
        <v>TRAPM25</v>
      </c>
      <c r="AJ316" s="313">
        <f>_xlfn.IFNA(_xlfn.XLOOKUP(_xlfn.XLOOKUP(LEFT(AF316,LEN(AF316)-2),TRA_Mapping!$C:$C,TRA_Mapping!$B:$B),TRA_Pollutants!$B:$B,TRA_Pollutants!$AE:$AE)*_xlfn.XLOOKUP(_xlfn.XLOOKUP(LEFT(AF316,LEN(AF316)-2),TRA_Mapping!$C:$C,TRA_Mapping!$B:$B),TRA_Pollutants!$B:$B,TRA_Pollutants!$F:$F),0)</f>
        <v>1.4823337788414076E-2</v>
      </c>
      <c r="AO316" t="str">
        <f t="shared" si="43"/>
        <v>FLO_EMIS</v>
      </c>
      <c r="AP316">
        <f t="shared" si="44"/>
        <v>2025</v>
      </c>
      <c r="AQ316" t="str">
        <f t="shared" si="51"/>
        <v>TRAGSL</v>
      </c>
      <c r="AR316" t="str">
        <f t="shared" ref="AR316:AS335" si="63">AR66</f>
        <v>TRAPASMOTHEVIGSL20</v>
      </c>
      <c r="AS316" t="str">
        <f t="shared" si="63"/>
        <v>TRAGSL</v>
      </c>
      <c r="AU316" t="str">
        <f t="shared" si="46"/>
        <v>TRAPM10</v>
      </c>
      <c r="AV316" s="313">
        <f>_xlfn.IFNA(_xlfn.XLOOKUP(_xlfn.XLOOKUP(LEFT(AR316,LEN(AR316)-2),TRA_Mapping!$C:$C,TRA_Mapping!$B:$B),TRA_Pollutants!$B:$B,TRA_Pollutants!$AN:$AN)*_xlfn.XLOOKUP(_xlfn.XLOOKUP(LEFT(AR316,LEN(AR316)-2),TRA_Mapping!$C:$C,TRA_Mapping!$B:$B),TRA_Pollutants!$B:$B,TRA_Pollutants!$F:$F),0)</f>
        <v>3.5742842174919564E-3</v>
      </c>
    </row>
    <row r="317" spans="5:48">
      <c r="E317" t="str">
        <f t="shared" si="32"/>
        <v>FLO_EMIS</v>
      </c>
      <c r="F317">
        <f t="shared" si="33"/>
        <v>2025</v>
      </c>
      <c r="G317" t="str">
        <f t="shared" si="48"/>
        <v>TRAETH</v>
      </c>
      <c r="H317" t="str">
        <f t="shared" si="60"/>
        <v>TRAPASMOTHEVIGSL20</v>
      </c>
      <c r="I317" t="str">
        <f t="shared" si="60"/>
        <v>TRAETH</v>
      </c>
      <c r="K317" t="str">
        <f t="shared" si="35"/>
        <v>TRANOX</v>
      </c>
      <c r="L317" s="313">
        <f>_xlfn.IFNA(_xlfn.XLOOKUP(_xlfn.XLOOKUP(LEFT(H317,LEN(H317)-2),TRA_Mapping!$C:$C,TRA_Mapping!$B:$B),TRA_Pollutants!$B:$B,TRA_Pollutants!$M:$M)*_xlfn.XLOOKUP(_xlfn.XLOOKUP(LEFT(H317,LEN(H317)-2),TRA_Mapping!$C:$C,TRA_Mapping!$B:$B),TRA_Pollutants!$B:$B,TRA_Pollutants!$F:$F),0)</f>
        <v>5.0055123586136972E-2</v>
      </c>
      <c r="Q317" t="str">
        <f t="shared" si="36"/>
        <v>FLO_EMIS</v>
      </c>
      <c r="R317">
        <f t="shared" si="37"/>
        <v>2025</v>
      </c>
      <c r="S317" t="str">
        <f t="shared" si="49"/>
        <v>TRAETH</v>
      </c>
      <c r="T317" t="str">
        <f t="shared" si="61"/>
        <v>TRAPASMOTHEVIGSL20</v>
      </c>
      <c r="U317" t="str">
        <f t="shared" si="61"/>
        <v>TRAETH</v>
      </c>
      <c r="W317" t="str">
        <f t="shared" si="39"/>
        <v>TRASO2</v>
      </c>
      <c r="X317" s="313">
        <f>_xlfn.IFNA(_xlfn.XLOOKUP(_xlfn.XLOOKUP(LEFT(T317,LEN(T317)-2),TRA_Mapping!$C:$C,TRA_Mapping!$B:$B),TRA_Pollutants!$B:$B,TRA_Pollutants!$V:$V)*_xlfn.XLOOKUP(_xlfn.XLOOKUP(LEFT(T317,LEN(T317)-2),TRA_Mapping!$C:$C,TRA_Mapping!$B:$B),TRA_Pollutants!$B:$B,TRA_Pollutants!$F:$F),0)</f>
        <v>6.8225332017693983E-4</v>
      </c>
      <c r="AC317" t="str">
        <f t="shared" si="47"/>
        <v>FLO_EMIS</v>
      </c>
      <c r="AD317">
        <f t="shared" si="40"/>
        <v>2025</v>
      </c>
      <c r="AE317" t="str">
        <f t="shared" si="50"/>
        <v>TRAETH</v>
      </c>
      <c r="AF317" t="str">
        <f t="shared" si="62"/>
        <v>TRAPASMOTHEVIGSL20</v>
      </c>
      <c r="AG317" t="str">
        <f t="shared" si="62"/>
        <v>TRAETH</v>
      </c>
      <c r="AI317" t="str">
        <f t="shared" si="42"/>
        <v>TRAPM25</v>
      </c>
      <c r="AJ317" s="313">
        <f>_xlfn.IFNA(_xlfn.XLOOKUP(_xlfn.XLOOKUP(LEFT(AF317,LEN(AF317)-2),TRA_Mapping!$C:$C,TRA_Mapping!$B:$B),TRA_Pollutants!$B:$B,TRA_Pollutants!$AE:$AE)*_xlfn.XLOOKUP(_xlfn.XLOOKUP(LEFT(AF317,LEN(AF317)-2),TRA_Mapping!$C:$C,TRA_Mapping!$B:$B),TRA_Pollutants!$B:$B,TRA_Pollutants!$F:$F),0)</f>
        <v>1.4823337788414076E-2</v>
      </c>
      <c r="AO317" t="str">
        <f t="shared" si="43"/>
        <v>FLO_EMIS</v>
      </c>
      <c r="AP317">
        <f t="shared" si="44"/>
        <v>2025</v>
      </c>
      <c r="AQ317" t="str">
        <f t="shared" si="51"/>
        <v>TRAETH</v>
      </c>
      <c r="AR317" t="str">
        <f t="shared" si="63"/>
        <v>TRAPASMOTHEVIGSL20</v>
      </c>
      <c r="AS317" t="str">
        <f t="shared" si="63"/>
        <v>TRAETH</v>
      </c>
      <c r="AU317" t="str">
        <f t="shared" si="46"/>
        <v>TRAPM10</v>
      </c>
      <c r="AV317" s="313">
        <f>_xlfn.IFNA(_xlfn.XLOOKUP(_xlfn.XLOOKUP(LEFT(AR317,LEN(AR317)-2),TRA_Mapping!$C:$C,TRA_Mapping!$B:$B),TRA_Pollutants!$B:$B,TRA_Pollutants!$AN:$AN)*_xlfn.XLOOKUP(_xlfn.XLOOKUP(LEFT(AR317,LEN(AR317)-2),TRA_Mapping!$C:$C,TRA_Mapping!$B:$B),TRA_Pollutants!$B:$B,TRA_Pollutants!$F:$F),0)</f>
        <v>3.5742842174919564E-3</v>
      </c>
    </row>
    <row r="318" spans="5:48">
      <c r="E318" t="str">
        <f t="shared" si="32"/>
        <v>FLO_EMIS</v>
      </c>
      <c r="F318">
        <f t="shared" si="33"/>
        <v>2025</v>
      </c>
      <c r="G318" t="str">
        <f t="shared" si="48"/>
        <v>TRAGSL</v>
      </c>
      <c r="H318" t="str">
        <f t="shared" si="60"/>
        <v>TRAPASMOTHEVPGSL20</v>
      </c>
      <c r="I318" t="str">
        <f t="shared" si="60"/>
        <v>TRAGSL</v>
      </c>
      <c r="K318" t="str">
        <f t="shared" si="35"/>
        <v>TRANOX</v>
      </c>
      <c r="L318" s="313">
        <f>_xlfn.IFNA(_xlfn.XLOOKUP(_xlfn.XLOOKUP(LEFT(H318,LEN(H318)-2),TRA_Mapping!$C:$C,TRA_Mapping!$B:$B),TRA_Pollutants!$B:$B,TRA_Pollutants!$M:$M)*_xlfn.XLOOKUP(_xlfn.XLOOKUP(LEFT(H318,LEN(H318)-2),TRA_Mapping!$C:$C,TRA_Mapping!$B:$B),TRA_Pollutants!$B:$B,TRA_Pollutants!$F:$F),0)</f>
        <v>5.0055123586136972E-2</v>
      </c>
      <c r="Q318" t="str">
        <f t="shared" si="36"/>
        <v>FLO_EMIS</v>
      </c>
      <c r="R318">
        <f t="shared" si="37"/>
        <v>2025</v>
      </c>
      <c r="S318" t="str">
        <f t="shared" si="49"/>
        <v>TRAGSL</v>
      </c>
      <c r="T318" t="str">
        <f t="shared" si="61"/>
        <v>TRAPASMOTHEVPGSL20</v>
      </c>
      <c r="U318" t="str">
        <f t="shared" si="61"/>
        <v>TRAGSL</v>
      </c>
      <c r="W318" t="str">
        <f t="shared" si="39"/>
        <v>TRASO2</v>
      </c>
      <c r="X318" s="313">
        <f>_xlfn.IFNA(_xlfn.XLOOKUP(_xlfn.XLOOKUP(LEFT(T318,LEN(T318)-2),TRA_Mapping!$C:$C,TRA_Mapping!$B:$B),TRA_Pollutants!$B:$B,TRA_Pollutants!$V:$V)*_xlfn.XLOOKUP(_xlfn.XLOOKUP(LEFT(T318,LEN(T318)-2),TRA_Mapping!$C:$C,TRA_Mapping!$B:$B),TRA_Pollutants!$B:$B,TRA_Pollutants!$F:$F),0)</f>
        <v>6.8225332017693983E-4</v>
      </c>
      <c r="AC318" t="str">
        <f t="shared" si="47"/>
        <v>FLO_EMIS</v>
      </c>
      <c r="AD318">
        <f t="shared" si="40"/>
        <v>2025</v>
      </c>
      <c r="AE318" t="str">
        <f t="shared" si="50"/>
        <v>TRAGSL</v>
      </c>
      <c r="AF318" t="str">
        <f t="shared" si="62"/>
        <v>TRAPASMOTHEVPGSL20</v>
      </c>
      <c r="AG318" t="str">
        <f t="shared" si="62"/>
        <v>TRAGSL</v>
      </c>
      <c r="AI318" t="str">
        <f t="shared" si="42"/>
        <v>TRAPM25</v>
      </c>
      <c r="AJ318" s="313">
        <f>_xlfn.IFNA(_xlfn.XLOOKUP(_xlfn.XLOOKUP(LEFT(AF318,LEN(AF318)-2),TRA_Mapping!$C:$C,TRA_Mapping!$B:$B),TRA_Pollutants!$B:$B,TRA_Pollutants!$AE:$AE)*_xlfn.XLOOKUP(_xlfn.XLOOKUP(LEFT(AF318,LEN(AF318)-2),TRA_Mapping!$C:$C,TRA_Mapping!$B:$B),TRA_Pollutants!$B:$B,TRA_Pollutants!$F:$F),0)</f>
        <v>1.4823337788414076E-2</v>
      </c>
      <c r="AO318" t="str">
        <f t="shared" si="43"/>
        <v>FLO_EMIS</v>
      </c>
      <c r="AP318">
        <f t="shared" si="44"/>
        <v>2025</v>
      </c>
      <c r="AQ318" t="str">
        <f t="shared" si="51"/>
        <v>TRAGSL</v>
      </c>
      <c r="AR318" t="str">
        <f t="shared" si="63"/>
        <v>TRAPASMOTHEVPGSL20</v>
      </c>
      <c r="AS318" t="str">
        <f t="shared" si="63"/>
        <v>TRAGSL</v>
      </c>
      <c r="AU318" t="str">
        <f t="shared" si="46"/>
        <v>TRAPM10</v>
      </c>
      <c r="AV318" s="313">
        <f>_xlfn.IFNA(_xlfn.XLOOKUP(_xlfn.XLOOKUP(LEFT(AR318,LEN(AR318)-2),TRA_Mapping!$C:$C,TRA_Mapping!$B:$B),TRA_Pollutants!$B:$B,TRA_Pollutants!$AN:$AN)*_xlfn.XLOOKUP(_xlfn.XLOOKUP(LEFT(AR318,LEN(AR318)-2),TRA_Mapping!$C:$C,TRA_Mapping!$B:$B),TRA_Pollutants!$B:$B,TRA_Pollutants!$F:$F),0)</f>
        <v>3.5742842174919564E-3</v>
      </c>
    </row>
    <row r="319" spans="5:48">
      <c r="E319" t="str">
        <f t="shared" si="32"/>
        <v>FLO_EMIS</v>
      </c>
      <c r="F319">
        <f t="shared" si="33"/>
        <v>2025</v>
      </c>
      <c r="G319" t="str">
        <f t="shared" si="48"/>
        <v>TRAETH</v>
      </c>
      <c r="H319" t="str">
        <f t="shared" si="60"/>
        <v>TRAPASMOTHEVPGSL20</v>
      </c>
      <c r="I319" t="str">
        <f t="shared" si="60"/>
        <v>TRAETH</v>
      </c>
      <c r="K319" t="str">
        <f t="shared" si="35"/>
        <v>TRANOX</v>
      </c>
      <c r="L319" s="313">
        <f>_xlfn.IFNA(_xlfn.XLOOKUP(_xlfn.XLOOKUP(LEFT(H319,LEN(H319)-2),TRA_Mapping!$C:$C,TRA_Mapping!$B:$B),TRA_Pollutants!$B:$B,TRA_Pollutants!$M:$M)*_xlfn.XLOOKUP(_xlfn.XLOOKUP(LEFT(H319,LEN(H319)-2),TRA_Mapping!$C:$C,TRA_Mapping!$B:$B),TRA_Pollutants!$B:$B,TRA_Pollutants!$F:$F),0)</f>
        <v>5.0055123586136972E-2</v>
      </c>
      <c r="Q319" t="str">
        <f t="shared" si="36"/>
        <v>FLO_EMIS</v>
      </c>
      <c r="R319">
        <f t="shared" si="37"/>
        <v>2025</v>
      </c>
      <c r="S319" t="str">
        <f t="shared" si="49"/>
        <v>TRAETH</v>
      </c>
      <c r="T319" t="str">
        <f t="shared" si="61"/>
        <v>TRAPASMOTHEVPGSL20</v>
      </c>
      <c r="U319" t="str">
        <f t="shared" si="61"/>
        <v>TRAETH</v>
      </c>
      <c r="W319" t="str">
        <f t="shared" si="39"/>
        <v>TRASO2</v>
      </c>
      <c r="X319" s="313">
        <f>_xlfn.IFNA(_xlfn.XLOOKUP(_xlfn.XLOOKUP(LEFT(T319,LEN(T319)-2),TRA_Mapping!$C:$C,TRA_Mapping!$B:$B),TRA_Pollutants!$B:$B,TRA_Pollutants!$V:$V)*_xlfn.XLOOKUP(_xlfn.XLOOKUP(LEFT(T319,LEN(T319)-2),TRA_Mapping!$C:$C,TRA_Mapping!$B:$B),TRA_Pollutants!$B:$B,TRA_Pollutants!$F:$F),0)</f>
        <v>6.8225332017693983E-4</v>
      </c>
      <c r="AC319" t="str">
        <f t="shared" si="47"/>
        <v>FLO_EMIS</v>
      </c>
      <c r="AD319">
        <f t="shared" si="40"/>
        <v>2025</v>
      </c>
      <c r="AE319" t="str">
        <f t="shared" si="50"/>
        <v>TRAETH</v>
      </c>
      <c r="AF319" t="str">
        <f t="shared" si="62"/>
        <v>TRAPASMOTHEVPGSL20</v>
      </c>
      <c r="AG319" t="str">
        <f t="shared" si="62"/>
        <v>TRAETH</v>
      </c>
      <c r="AI319" t="str">
        <f t="shared" si="42"/>
        <v>TRAPM25</v>
      </c>
      <c r="AJ319" s="313">
        <f>_xlfn.IFNA(_xlfn.XLOOKUP(_xlfn.XLOOKUP(LEFT(AF319,LEN(AF319)-2),TRA_Mapping!$C:$C,TRA_Mapping!$B:$B),TRA_Pollutants!$B:$B,TRA_Pollutants!$AE:$AE)*_xlfn.XLOOKUP(_xlfn.XLOOKUP(LEFT(AF319,LEN(AF319)-2),TRA_Mapping!$C:$C,TRA_Mapping!$B:$B),TRA_Pollutants!$B:$B,TRA_Pollutants!$F:$F),0)</f>
        <v>1.4823337788414076E-2</v>
      </c>
      <c r="AO319" t="str">
        <f t="shared" si="43"/>
        <v>FLO_EMIS</v>
      </c>
      <c r="AP319">
        <f t="shared" si="44"/>
        <v>2025</v>
      </c>
      <c r="AQ319" t="str">
        <f t="shared" si="51"/>
        <v>TRAETH</v>
      </c>
      <c r="AR319" t="str">
        <f t="shared" si="63"/>
        <v>TRAPASMOTHEVPGSL20</v>
      </c>
      <c r="AS319" t="str">
        <f t="shared" si="63"/>
        <v>TRAETH</v>
      </c>
      <c r="AU319" t="str">
        <f t="shared" si="46"/>
        <v>TRAPM10</v>
      </c>
      <c r="AV319" s="313">
        <f>_xlfn.IFNA(_xlfn.XLOOKUP(_xlfn.XLOOKUP(LEFT(AR319,LEN(AR319)-2),TRA_Mapping!$C:$C,TRA_Mapping!$B:$B),TRA_Pollutants!$B:$B,TRA_Pollutants!$AN:$AN)*_xlfn.XLOOKUP(_xlfn.XLOOKUP(LEFT(AR319,LEN(AR319)-2),TRA_Mapping!$C:$C,TRA_Mapping!$B:$B),TRA_Pollutants!$B:$B,TRA_Pollutants!$F:$F),0)</f>
        <v>3.5742842174919564E-3</v>
      </c>
    </row>
    <row r="320" spans="5:48">
      <c r="E320" t="str">
        <f t="shared" ref="E320:E383" si="64">E70</f>
        <v>FLO_EMIS</v>
      </c>
      <c r="F320">
        <f t="shared" ref="F320:F383" si="65">F70+5</f>
        <v>2025</v>
      </c>
      <c r="G320" t="str">
        <f t="shared" si="48"/>
        <v>TRAGSL</v>
      </c>
      <c r="H320" t="str">
        <f t="shared" si="60"/>
        <v>TRAPASMOTPHEVPGSL20</v>
      </c>
      <c r="I320" t="str">
        <f t="shared" si="60"/>
        <v>TRAGSL</v>
      </c>
      <c r="K320" t="str">
        <f t="shared" ref="K320:K383" si="66">K70</f>
        <v>TRANOX</v>
      </c>
      <c r="L320" s="313">
        <f>_xlfn.IFNA(_xlfn.XLOOKUP(_xlfn.XLOOKUP(LEFT(H320,LEN(H320)-2),TRA_Mapping!$C:$C,TRA_Mapping!$B:$B),TRA_Pollutants!$B:$B,TRA_Pollutants!$M:$M)*_xlfn.XLOOKUP(_xlfn.XLOOKUP(LEFT(H320,LEN(H320)-2),TRA_Mapping!$C:$C,TRA_Mapping!$B:$B),TRA_Pollutants!$B:$B,TRA_Pollutants!$F:$F),0)</f>
        <v>4.0882185836756714E-2</v>
      </c>
      <c r="Q320" t="str">
        <f t="shared" ref="Q320:Q383" si="67">Q70</f>
        <v>FLO_EMIS</v>
      </c>
      <c r="R320">
        <f t="shared" ref="R320:R383" si="68">R70+5</f>
        <v>2025</v>
      </c>
      <c r="S320" t="str">
        <f t="shared" si="49"/>
        <v>TRAGSL</v>
      </c>
      <c r="T320" t="str">
        <f t="shared" si="61"/>
        <v>TRAPASMOTPHEVPGSL20</v>
      </c>
      <c r="U320" t="str">
        <f t="shared" si="61"/>
        <v>TRAGSL</v>
      </c>
      <c r="W320" t="str">
        <f t="shared" ref="W320:W383" si="69">W70</f>
        <v>TRASO2</v>
      </c>
      <c r="X320" s="313">
        <f>_xlfn.IFNA(_xlfn.XLOOKUP(_xlfn.XLOOKUP(LEFT(T320,LEN(T320)-2),TRA_Mapping!$C:$C,TRA_Mapping!$B:$B),TRA_Pollutants!$B:$B,TRA_Pollutants!$V:$V)*_xlfn.XLOOKUP(_xlfn.XLOOKUP(LEFT(T320,LEN(T320)-2),TRA_Mapping!$C:$C,TRA_Mapping!$B:$B),TRA_Pollutants!$B:$B,TRA_Pollutants!$F:$F),0)</f>
        <v>5.5722581476040439E-4</v>
      </c>
      <c r="AC320" t="str">
        <f t="shared" si="47"/>
        <v>FLO_EMIS</v>
      </c>
      <c r="AD320">
        <f t="shared" ref="AD320:AD383" si="70">AD70+5</f>
        <v>2025</v>
      </c>
      <c r="AE320" t="str">
        <f t="shared" si="50"/>
        <v>TRAGSL</v>
      </c>
      <c r="AF320" t="str">
        <f t="shared" si="62"/>
        <v>TRAPASMOTPHEVPGSL20</v>
      </c>
      <c r="AG320" t="str">
        <f t="shared" si="62"/>
        <v>TRAGSL</v>
      </c>
      <c r="AI320" t="str">
        <f t="shared" ref="AI320:AI383" si="71">AI70</f>
        <v>TRAPM25</v>
      </c>
      <c r="AJ320" s="313">
        <f>_xlfn.IFNA(_xlfn.XLOOKUP(_xlfn.XLOOKUP(LEFT(AF320,LEN(AF320)-2),TRA_Mapping!$C:$C,TRA_Mapping!$B:$B),TRA_Pollutants!$B:$B,TRA_Pollutants!$AE:$AE)*_xlfn.XLOOKUP(_xlfn.XLOOKUP(LEFT(AF320,LEN(AF320)-2),TRA_Mapping!$C:$C,TRA_Mapping!$B:$B),TRA_Pollutants!$B:$B,TRA_Pollutants!$F:$F),0)</f>
        <v>1.2106861531249919E-2</v>
      </c>
      <c r="AO320" t="str">
        <f t="shared" ref="AO320:AO383" si="72">AO70</f>
        <v>FLO_EMIS</v>
      </c>
      <c r="AP320">
        <f t="shared" ref="AP320:AP383" si="73">AP70+5</f>
        <v>2025</v>
      </c>
      <c r="AQ320" t="str">
        <f t="shared" si="51"/>
        <v>TRAGSL</v>
      </c>
      <c r="AR320" t="str">
        <f t="shared" si="63"/>
        <v>TRAPASMOTPHEVPGSL20</v>
      </c>
      <c r="AS320" t="str">
        <f t="shared" si="63"/>
        <v>TRAGSL</v>
      </c>
      <c r="AU320" t="str">
        <f t="shared" ref="AU320:AU383" si="74">AU70</f>
        <v>TRAPM10</v>
      </c>
      <c r="AV320" s="313">
        <f>_xlfn.IFNA(_xlfn.XLOOKUP(_xlfn.XLOOKUP(LEFT(AR320,LEN(AR320)-2),TRA_Mapping!$C:$C,TRA_Mapping!$B:$B),TRA_Pollutants!$B:$B,TRA_Pollutants!$AN:$AN)*_xlfn.XLOOKUP(_xlfn.XLOOKUP(LEFT(AR320,LEN(AR320)-2),TRA_Mapping!$C:$C,TRA_Mapping!$B:$B),TRA_Pollutants!$B:$B,TRA_Pollutants!$F:$F),0)</f>
        <v>2.9192726167469219E-3</v>
      </c>
    </row>
    <row r="321" spans="5:48">
      <c r="E321" t="str">
        <f t="shared" si="64"/>
        <v>FLO_EMIS</v>
      </c>
      <c r="F321">
        <f t="shared" si="65"/>
        <v>2025</v>
      </c>
      <c r="G321" t="str">
        <f t="shared" si="48"/>
        <v>TRAETH</v>
      </c>
      <c r="H321" t="str">
        <f t="shared" si="60"/>
        <v>TRAPASMOTPHEVPGSL20</v>
      </c>
      <c r="I321" t="str">
        <f t="shared" si="60"/>
        <v>TRAETH</v>
      </c>
      <c r="K321" t="str">
        <f t="shared" si="66"/>
        <v>TRANOX</v>
      </c>
      <c r="L321" s="313">
        <f>_xlfn.IFNA(_xlfn.XLOOKUP(_xlfn.XLOOKUP(LEFT(H321,LEN(H321)-2),TRA_Mapping!$C:$C,TRA_Mapping!$B:$B),TRA_Pollutants!$B:$B,TRA_Pollutants!$M:$M)*_xlfn.XLOOKUP(_xlfn.XLOOKUP(LEFT(H321,LEN(H321)-2),TRA_Mapping!$C:$C,TRA_Mapping!$B:$B),TRA_Pollutants!$B:$B,TRA_Pollutants!$F:$F),0)</f>
        <v>4.0882185836756714E-2</v>
      </c>
      <c r="Q321" t="str">
        <f t="shared" si="67"/>
        <v>FLO_EMIS</v>
      </c>
      <c r="R321">
        <f t="shared" si="68"/>
        <v>2025</v>
      </c>
      <c r="S321" t="str">
        <f t="shared" si="49"/>
        <v>TRAETH</v>
      </c>
      <c r="T321" t="str">
        <f t="shared" si="61"/>
        <v>TRAPASMOTPHEVPGSL20</v>
      </c>
      <c r="U321" t="str">
        <f t="shared" si="61"/>
        <v>TRAETH</v>
      </c>
      <c r="W321" t="str">
        <f t="shared" si="69"/>
        <v>TRASO2</v>
      </c>
      <c r="X321" s="313">
        <f>_xlfn.IFNA(_xlfn.XLOOKUP(_xlfn.XLOOKUP(LEFT(T321,LEN(T321)-2),TRA_Mapping!$C:$C,TRA_Mapping!$B:$B),TRA_Pollutants!$B:$B,TRA_Pollutants!$V:$V)*_xlfn.XLOOKUP(_xlfn.XLOOKUP(LEFT(T321,LEN(T321)-2),TRA_Mapping!$C:$C,TRA_Mapping!$B:$B),TRA_Pollutants!$B:$B,TRA_Pollutants!$F:$F),0)</f>
        <v>5.5722581476040439E-4</v>
      </c>
      <c r="AC321" t="str">
        <f t="shared" ref="AC321:AC384" si="75">AC71</f>
        <v>FLO_EMIS</v>
      </c>
      <c r="AD321">
        <f t="shared" si="70"/>
        <v>2025</v>
      </c>
      <c r="AE321" t="str">
        <f t="shared" si="50"/>
        <v>TRAETH</v>
      </c>
      <c r="AF321" t="str">
        <f t="shared" si="62"/>
        <v>TRAPASMOTPHEVPGSL20</v>
      </c>
      <c r="AG321" t="str">
        <f t="shared" si="62"/>
        <v>TRAETH</v>
      </c>
      <c r="AI321" t="str">
        <f t="shared" si="71"/>
        <v>TRAPM25</v>
      </c>
      <c r="AJ321" s="313">
        <f>_xlfn.IFNA(_xlfn.XLOOKUP(_xlfn.XLOOKUP(LEFT(AF321,LEN(AF321)-2),TRA_Mapping!$C:$C,TRA_Mapping!$B:$B),TRA_Pollutants!$B:$B,TRA_Pollutants!$AE:$AE)*_xlfn.XLOOKUP(_xlfn.XLOOKUP(LEFT(AF321,LEN(AF321)-2),TRA_Mapping!$C:$C,TRA_Mapping!$B:$B),TRA_Pollutants!$B:$B,TRA_Pollutants!$F:$F),0)</f>
        <v>1.2106861531249919E-2</v>
      </c>
      <c r="AO321" t="str">
        <f t="shared" si="72"/>
        <v>FLO_EMIS</v>
      </c>
      <c r="AP321">
        <f t="shared" si="73"/>
        <v>2025</v>
      </c>
      <c r="AQ321" t="str">
        <f t="shared" si="51"/>
        <v>TRAETH</v>
      </c>
      <c r="AR321" t="str">
        <f t="shared" si="63"/>
        <v>TRAPASMOTPHEVPGSL20</v>
      </c>
      <c r="AS321" t="str">
        <f t="shared" si="63"/>
        <v>TRAETH</v>
      </c>
      <c r="AU321" t="str">
        <f t="shared" si="74"/>
        <v>TRAPM10</v>
      </c>
      <c r="AV321" s="313">
        <f>_xlfn.IFNA(_xlfn.XLOOKUP(_xlfn.XLOOKUP(LEFT(AR321,LEN(AR321)-2),TRA_Mapping!$C:$C,TRA_Mapping!$B:$B),TRA_Pollutants!$B:$B,TRA_Pollutants!$AN:$AN)*_xlfn.XLOOKUP(_xlfn.XLOOKUP(LEFT(AR321,LEN(AR321)-2),TRA_Mapping!$C:$C,TRA_Mapping!$B:$B),TRA_Pollutants!$B:$B,TRA_Pollutants!$F:$F),0)</f>
        <v>2.9192726167469219E-3</v>
      </c>
    </row>
    <row r="322" spans="5:48">
      <c r="E322" t="str">
        <f t="shared" si="64"/>
        <v>FLO_EMIS</v>
      </c>
      <c r="F322">
        <f t="shared" si="65"/>
        <v>2025</v>
      </c>
      <c r="G322" t="str">
        <f t="shared" si="48"/>
        <v>TRABAT</v>
      </c>
      <c r="H322" t="str">
        <f t="shared" si="60"/>
        <v>TRAPASMOTPHEVPGSL20</v>
      </c>
      <c r="I322" t="str">
        <f t="shared" si="60"/>
        <v>TRABAT</v>
      </c>
      <c r="K322" t="str">
        <f t="shared" si="66"/>
        <v>TRANOX</v>
      </c>
      <c r="L322" s="313">
        <f>_xlfn.IFNA(_xlfn.XLOOKUP(_xlfn.XLOOKUP(LEFT(H322,LEN(H322)-2),TRA_Mapping!$C:$C,TRA_Mapping!$B:$B),TRA_Pollutants!$B:$B,TRA_Pollutants!$M:$M)*_xlfn.XLOOKUP(_xlfn.XLOOKUP(LEFT(H322,LEN(H322)-2),TRA_Mapping!$C:$C,TRA_Mapping!$B:$B),TRA_Pollutants!$B:$B,TRA_Pollutants!$F:$F),0)</f>
        <v>4.0882185836756714E-2</v>
      </c>
      <c r="Q322" t="str">
        <f t="shared" si="67"/>
        <v>FLO_EMIS</v>
      </c>
      <c r="R322">
        <f t="shared" si="68"/>
        <v>2025</v>
      </c>
      <c r="S322" t="str">
        <f t="shared" si="49"/>
        <v>TRABAT</v>
      </c>
      <c r="T322" t="str">
        <f t="shared" si="61"/>
        <v>TRAPASMOTPHEVPGSL20</v>
      </c>
      <c r="U322" t="str">
        <f t="shared" si="61"/>
        <v>TRABAT</v>
      </c>
      <c r="W322" t="str">
        <f t="shared" si="69"/>
        <v>TRASO2</v>
      </c>
      <c r="X322" s="313">
        <f>_xlfn.IFNA(_xlfn.XLOOKUP(_xlfn.XLOOKUP(LEFT(T322,LEN(T322)-2),TRA_Mapping!$C:$C,TRA_Mapping!$B:$B),TRA_Pollutants!$B:$B,TRA_Pollutants!$V:$V)*_xlfn.XLOOKUP(_xlfn.XLOOKUP(LEFT(T322,LEN(T322)-2),TRA_Mapping!$C:$C,TRA_Mapping!$B:$B),TRA_Pollutants!$B:$B,TRA_Pollutants!$F:$F),0)</f>
        <v>5.5722581476040439E-4</v>
      </c>
      <c r="AC322" t="str">
        <f t="shared" si="75"/>
        <v>FLO_EMIS</v>
      </c>
      <c r="AD322">
        <f t="shared" si="70"/>
        <v>2025</v>
      </c>
      <c r="AE322" t="str">
        <f t="shared" si="50"/>
        <v>TRABAT</v>
      </c>
      <c r="AF322" t="str">
        <f t="shared" si="62"/>
        <v>TRAPASMOTPHEVPGSL20</v>
      </c>
      <c r="AG322" t="str">
        <f t="shared" si="62"/>
        <v>TRABAT</v>
      </c>
      <c r="AI322" t="str">
        <f t="shared" si="71"/>
        <v>TRAPM25</v>
      </c>
      <c r="AJ322" s="313">
        <f>_xlfn.IFNA(_xlfn.XLOOKUP(_xlfn.XLOOKUP(LEFT(AF322,LEN(AF322)-2),TRA_Mapping!$C:$C,TRA_Mapping!$B:$B),TRA_Pollutants!$B:$B,TRA_Pollutants!$AE:$AE)*_xlfn.XLOOKUP(_xlfn.XLOOKUP(LEFT(AF322,LEN(AF322)-2),TRA_Mapping!$C:$C,TRA_Mapping!$B:$B),TRA_Pollutants!$B:$B,TRA_Pollutants!$F:$F),0)</f>
        <v>1.2106861531249919E-2</v>
      </c>
      <c r="AO322" t="str">
        <f t="shared" si="72"/>
        <v>FLO_EMIS</v>
      </c>
      <c r="AP322">
        <f t="shared" si="73"/>
        <v>2025</v>
      </c>
      <c r="AQ322" t="str">
        <f t="shared" si="51"/>
        <v>TRABAT</v>
      </c>
      <c r="AR322" t="str">
        <f t="shared" si="63"/>
        <v>TRAPASMOTPHEVPGSL20</v>
      </c>
      <c r="AS322" t="str">
        <f t="shared" si="63"/>
        <v>TRABAT</v>
      </c>
      <c r="AU322" t="str">
        <f t="shared" si="74"/>
        <v>TRAPM10</v>
      </c>
      <c r="AV322" s="313">
        <f>_xlfn.IFNA(_xlfn.XLOOKUP(_xlfn.XLOOKUP(LEFT(AR322,LEN(AR322)-2),TRA_Mapping!$C:$C,TRA_Mapping!$B:$B),TRA_Pollutants!$B:$B,TRA_Pollutants!$AN:$AN)*_xlfn.XLOOKUP(_xlfn.XLOOKUP(LEFT(AR322,LEN(AR322)-2),TRA_Mapping!$C:$C,TRA_Mapping!$B:$B),TRA_Pollutants!$B:$B,TRA_Pollutants!$F:$F),0)</f>
        <v>2.9192726167469219E-3</v>
      </c>
    </row>
    <row r="323" spans="5:48">
      <c r="E323" t="str">
        <f t="shared" si="64"/>
        <v>FLO_EMIS</v>
      </c>
      <c r="F323">
        <f t="shared" si="65"/>
        <v>2025</v>
      </c>
      <c r="G323" t="str">
        <f t="shared" si="48"/>
        <v>TRAGSL</v>
      </c>
      <c r="H323" t="str">
        <f t="shared" si="60"/>
        <v>TRAPASMOTPHEVEGSL20</v>
      </c>
      <c r="I323" t="str">
        <f t="shared" si="60"/>
        <v>TRAGSL</v>
      </c>
      <c r="K323" t="str">
        <f t="shared" si="66"/>
        <v>TRANOX</v>
      </c>
      <c r="L323" s="313">
        <f>_xlfn.IFNA(_xlfn.XLOOKUP(_xlfn.XLOOKUP(LEFT(H323,LEN(H323)-2),TRA_Mapping!$C:$C,TRA_Mapping!$B:$B),TRA_Pollutants!$B:$B,TRA_Pollutants!$M:$M)*_xlfn.XLOOKUP(_xlfn.XLOOKUP(LEFT(H323,LEN(H323)-2),TRA_Mapping!$C:$C,TRA_Mapping!$B:$B),TRA_Pollutants!$B:$B,TRA_Pollutants!$F:$F),0)</f>
        <v>4.0882185836756714E-2</v>
      </c>
      <c r="Q323" t="str">
        <f t="shared" si="67"/>
        <v>FLO_EMIS</v>
      </c>
      <c r="R323">
        <f t="shared" si="68"/>
        <v>2025</v>
      </c>
      <c r="S323" t="str">
        <f t="shared" si="49"/>
        <v>TRAGSL</v>
      </c>
      <c r="T323" t="str">
        <f t="shared" si="61"/>
        <v>TRAPASMOTPHEVEGSL20</v>
      </c>
      <c r="U323" t="str">
        <f t="shared" si="61"/>
        <v>TRAGSL</v>
      </c>
      <c r="W323" t="str">
        <f t="shared" si="69"/>
        <v>TRASO2</v>
      </c>
      <c r="X323" s="313">
        <f>_xlfn.IFNA(_xlfn.XLOOKUP(_xlfn.XLOOKUP(LEFT(T323,LEN(T323)-2),TRA_Mapping!$C:$C,TRA_Mapping!$B:$B),TRA_Pollutants!$B:$B,TRA_Pollutants!$V:$V)*_xlfn.XLOOKUP(_xlfn.XLOOKUP(LEFT(T323,LEN(T323)-2),TRA_Mapping!$C:$C,TRA_Mapping!$B:$B),TRA_Pollutants!$B:$B,TRA_Pollutants!$F:$F),0)</f>
        <v>5.5722581476040439E-4</v>
      </c>
      <c r="AC323" t="str">
        <f t="shared" si="75"/>
        <v>FLO_EMIS</v>
      </c>
      <c r="AD323">
        <f t="shared" si="70"/>
        <v>2025</v>
      </c>
      <c r="AE323" t="str">
        <f t="shared" si="50"/>
        <v>TRAGSL</v>
      </c>
      <c r="AF323" t="str">
        <f t="shared" si="62"/>
        <v>TRAPASMOTPHEVEGSL20</v>
      </c>
      <c r="AG323" t="str">
        <f t="shared" si="62"/>
        <v>TRAGSL</v>
      </c>
      <c r="AI323" t="str">
        <f t="shared" si="71"/>
        <v>TRAPM25</v>
      </c>
      <c r="AJ323" s="313">
        <f>_xlfn.IFNA(_xlfn.XLOOKUP(_xlfn.XLOOKUP(LEFT(AF323,LEN(AF323)-2),TRA_Mapping!$C:$C,TRA_Mapping!$B:$B),TRA_Pollutants!$B:$B,TRA_Pollutants!$AE:$AE)*_xlfn.XLOOKUP(_xlfn.XLOOKUP(LEFT(AF323,LEN(AF323)-2),TRA_Mapping!$C:$C,TRA_Mapping!$B:$B),TRA_Pollutants!$B:$B,TRA_Pollutants!$F:$F),0)</f>
        <v>1.2106861531249919E-2</v>
      </c>
      <c r="AO323" t="str">
        <f t="shared" si="72"/>
        <v>FLO_EMIS</v>
      </c>
      <c r="AP323">
        <f t="shared" si="73"/>
        <v>2025</v>
      </c>
      <c r="AQ323" t="str">
        <f t="shared" si="51"/>
        <v>TRAGSL</v>
      </c>
      <c r="AR323" t="str">
        <f t="shared" si="63"/>
        <v>TRAPASMOTPHEVEGSL20</v>
      </c>
      <c r="AS323" t="str">
        <f t="shared" si="63"/>
        <v>TRAGSL</v>
      </c>
      <c r="AU323" t="str">
        <f t="shared" si="74"/>
        <v>TRAPM10</v>
      </c>
      <c r="AV323" s="313">
        <f>_xlfn.IFNA(_xlfn.XLOOKUP(_xlfn.XLOOKUP(LEFT(AR323,LEN(AR323)-2),TRA_Mapping!$C:$C,TRA_Mapping!$B:$B),TRA_Pollutants!$B:$B,TRA_Pollutants!$AN:$AN)*_xlfn.XLOOKUP(_xlfn.XLOOKUP(LEFT(AR323,LEN(AR323)-2),TRA_Mapping!$C:$C,TRA_Mapping!$B:$B),TRA_Pollutants!$B:$B,TRA_Pollutants!$F:$F),0)</f>
        <v>2.9192726167469219E-3</v>
      </c>
    </row>
    <row r="324" spans="5:48">
      <c r="E324" t="str">
        <f t="shared" si="64"/>
        <v>FLO_EMIS</v>
      </c>
      <c r="F324">
        <f t="shared" si="65"/>
        <v>2025</v>
      </c>
      <c r="G324" t="str">
        <f t="shared" si="48"/>
        <v>TRAETH</v>
      </c>
      <c r="H324" t="str">
        <f t="shared" si="60"/>
        <v>TRAPASMOTPHEVEGSL20</v>
      </c>
      <c r="I324" t="str">
        <f t="shared" si="60"/>
        <v>TRAETH</v>
      </c>
      <c r="K324" t="str">
        <f t="shared" si="66"/>
        <v>TRANOX</v>
      </c>
      <c r="L324" s="313">
        <f>_xlfn.IFNA(_xlfn.XLOOKUP(_xlfn.XLOOKUP(LEFT(H324,LEN(H324)-2),TRA_Mapping!$C:$C,TRA_Mapping!$B:$B),TRA_Pollutants!$B:$B,TRA_Pollutants!$M:$M)*_xlfn.XLOOKUP(_xlfn.XLOOKUP(LEFT(H324,LEN(H324)-2),TRA_Mapping!$C:$C,TRA_Mapping!$B:$B),TRA_Pollutants!$B:$B,TRA_Pollutants!$F:$F),0)</f>
        <v>4.0882185836756714E-2</v>
      </c>
      <c r="Q324" t="str">
        <f t="shared" si="67"/>
        <v>FLO_EMIS</v>
      </c>
      <c r="R324">
        <f t="shared" si="68"/>
        <v>2025</v>
      </c>
      <c r="S324" t="str">
        <f t="shared" si="49"/>
        <v>TRAETH</v>
      </c>
      <c r="T324" t="str">
        <f t="shared" si="61"/>
        <v>TRAPASMOTPHEVEGSL20</v>
      </c>
      <c r="U324" t="str">
        <f t="shared" si="61"/>
        <v>TRAETH</v>
      </c>
      <c r="W324" t="str">
        <f t="shared" si="69"/>
        <v>TRASO2</v>
      </c>
      <c r="X324" s="313">
        <f>_xlfn.IFNA(_xlfn.XLOOKUP(_xlfn.XLOOKUP(LEFT(T324,LEN(T324)-2),TRA_Mapping!$C:$C,TRA_Mapping!$B:$B),TRA_Pollutants!$B:$B,TRA_Pollutants!$V:$V)*_xlfn.XLOOKUP(_xlfn.XLOOKUP(LEFT(T324,LEN(T324)-2),TRA_Mapping!$C:$C,TRA_Mapping!$B:$B),TRA_Pollutants!$B:$B,TRA_Pollutants!$F:$F),0)</f>
        <v>5.5722581476040439E-4</v>
      </c>
      <c r="AC324" t="str">
        <f t="shared" si="75"/>
        <v>FLO_EMIS</v>
      </c>
      <c r="AD324">
        <f t="shared" si="70"/>
        <v>2025</v>
      </c>
      <c r="AE324" t="str">
        <f t="shared" si="50"/>
        <v>TRAETH</v>
      </c>
      <c r="AF324" t="str">
        <f t="shared" si="62"/>
        <v>TRAPASMOTPHEVEGSL20</v>
      </c>
      <c r="AG324" t="str">
        <f t="shared" si="62"/>
        <v>TRAETH</v>
      </c>
      <c r="AI324" t="str">
        <f t="shared" si="71"/>
        <v>TRAPM25</v>
      </c>
      <c r="AJ324" s="313">
        <f>_xlfn.IFNA(_xlfn.XLOOKUP(_xlfn.XLOOKUP(LEFT(AF324,LEN(AF324)-2),TRA_Mapping!$C:$C,TRA_Mapping!$B:$B),TRA_Pollutants!$B:$B,TRA_Pollutants!$AE:$AE)*_xlfn.XLOOKUP(_xlfn.XLOOKUP(LEFT(AF324,LEN(AF324)-2),TRA_Mapping!$C:$C,TRA_Mapping!$B:$B),TRA_Pollutants!$B:$B,TRA_Pollutants!$F:$F),0)</f>
        <v>1.2106861531249919E-2</v>
      </c>
      <c r="AO324" t="str">
        <f t="shared" si="72"/>
        <v>FLO_EMIS</v>
      </c>
      <c r="AP324">
        <f t="shared" si="73"/>
        <v>2025</v>
      </c>
      <c r="AQ324" t="str">
        <f t="shared" si="51"/>
        <v>TRAETH</v>
      </c>
      <c r="AR324" t="str">
        <f t="shared" si="63"/>
        <v>TRAPASMOTPHEVEGSL20</v>
      </c>
      <c r="AS324" t="str">
        <f t="shared" si="63"/>
        <v>TRAETH</v>
      </c>
      <c r="AU324" t="str">
        <f t="shared" si="74"/>
        <v>TRAPM10</v>
      </c>
      <c r="AV324" s="313">
        <f>_xlfn.IFNA(_xlfn.XLOOKUP(_xlfn.XLOOKUP(LEFT(AR324,LEN(AR324)-2),TRA_Mapping!$C:$C,TRA_Mapping!$B:$B),TRA_Pollutants!$B:$B,TRA_Pollutants!$AN:$AN)*_xlfn.XLOOKUP(_xlfn.XLOOKUP(LEFT(AR324,LEN(AR324)-2),TRA_Mapping!$C:$C,TRA_Mapping!$B:$B),TRA_Pollutants!$B:$B,TRA_Pollutants!$F:$F),0)</f>
        <v>2.9192726167469219E-3</v>
      </c>
    </row>
    <row r="325" spans="5:48">
      <c r="E325" t="str">
        <f t="shared" si="64"/>
        <v>FLO_EMIS</v>
      </c>
      <c r="F325">
        <f t="shared" si="65"/>
        <v>2025</v>
      </c>
      <c r="G325" t="str">
        <f t="shared" si="48"/>
        <v>TRABAT</v>
      </c>
      <c r="H325" t="str">
        <f t="shared" si="60"/>
        <v>TRAPASMOTPHEVEGSL20</v>
      </c>
      <c r="I325" t="str">
        <f t="shared" si="60"/>
        <v>TRABAT</v>
      </c>
      <c r="K325" t="str">
        <f t="shared" si="66"/>
        <v>TRANOX</v>
      </c>
      <c r="L325" s="313">
        <f>_xlfn.IFNA(_xlfn.XLOOKUP(_xlfn.XLOOKUP(LEFT(H325,LEN(H325)-2),TRA_Mapping!$C:$C,TRA_Mapping!$B:$B),TRA_Pollutants!$B:$B,TRA_Pollutants!$M:$M)*_xlfn.XLOOKUP(_xlfn.XLOOKUP(LEFT(H325,LEN(H325)-2),TRA_Mapping!$C:$C,TRA_Mapping!$B:$B),TRA_Pollutants!$B:$B,TRA_Pollutants!$F:$F),0)</f>
        <v>4.0882185836756714E-2</v>
      </c>
      <c r="Q325" t="str">
        <f t="shared" si="67"/>
        <v>FLO_EMIS</v>
      </c>
      <c r="R325">
        <f t="shared" si="68"/>
        <v>2025</v>
      </c>
      <c r="S325" t="str">
        <f t="shared" si="49"/>
        <v>TRABAT</v>
      </c>
      <c r="T325" t="str">
        <f t="shared" si="61"/>
        <v>TRAPASMOTPHEVEGSL20</v>
      </c>
      <c r="U325" t="str">
        <f t="shared" si="61"/>
        <v>TRABAT</v>
      </c>
      <c r="W325" t="str">
        <f t="shared" si="69"/>
        <v>TRASO2</v>
      </c>
      <c r="X325" s="313">
        <f>_xlfn.IFNA(_xlfn.XLOOKUP(_xlfn.XLOOKUP(LEFT(T325,LEN(T325)-2),TRA_Mapping!$C:$C,TRA_Mapping!$B:$B),TRA_Pollutants!$B:$B,TRA_Pollutants!$V:$V)*_xlfn.XLOOKUP(_xlfn.XLOOKUP(LEFT(T325,LEN(T325)-2),TRA_Mapping!$C:$C,TRA_Mapping!$B:$B),TRA_Pollutants!$B:$B,TRA_Pollutants!$F:$F),0)</f>
        <v>5.5722581476040439E-4</v>
      </c>
      <c r="AC325" t="str">
        <f t="shared" si="75"/>
        <v>FLO_EMIS</v>
      </c>
      <c r="AD325">
        <f t="shared" si="70"/>
        <v>2025</v>
      </c>
      <c r="AE325" t="str">
        <f t="shared" si="50"/>
        <v>TRABAT</v>
      </c>
      <c r="AF325" t="str">
        <f t="shared" si="62"/>
        <v>TRAPASMOTPHEVEGSL20</v>
      </c>
      <c r="AG325" t="str">
        <f t="shared" si="62"/>
        <v>TRABAT</v>
      </c>
      <c r="AI325" t="str">
        <f t="shared" si="71"/>
        <v>TRAPM25</v>
      </c>
      <c r="AJ325" s="313">
        <f>_xlfn.IFNA(_xlfn.XLOOKUP(_xlfn.XLOOKUP(LEFT(AF325,LEN(AF325)-2),TRA_Mapping!$C:$C,TRA_Mapping!$B:$B),TRA_Pollutants!$B:$B,TRA_Pollutants!$AE:$AE)*_xlfn.XLOOKUP(_xlfn.XLOOKUP(LEFT(AF325,LEN(AF325)-2),TRA_Mapping!$C:$C,TRA_Mapping!$B:$B),TRA_Pollutants!$B:$B,TRA_Pollutants!$F:$F),0)</f>
        <v>1.2106861531249919E-2</v>
      </c>
      <c r="AO325" t="str">
        <f t="shared" si="72"/>
        <v>FLO_EMIS</v>
      </c>
      <c r="AP325">
        <f t="shared" si="73"/>
        <v>2025</v>
      </c>
      <c r="AQ325" t="str">
        <f t="shared" si="51"/>
        <v>TRABAT</v>
      </c>
      <c r="AR325" t="str">
        <f t="shared" si="63"/>
        <v>TRAPASMOTPHEVEGSL20</v>
      </c>
      <c r="AS325" t="str">
        <f t="shared" si="63"/>
        <v>TRABAT</v>
      </c>
      <c r="AU325" t="str">
        <f t="shared" si="74"/>
        <v>TRAPM10</v>
      </c>
      <c r="AV325" s="313">
        <f>_xlfn.IFNA(_xlfn.XLOOKUP(_xlfn.XLOOKUP(LEFT(AR325,LEN(AR325)-2),TRA_Mapping!$C:$C,TRA_Mapping!$B:$B),TRA_Pollutants!$B:$B,TRA_Pollutants!$AN:$AN)*_xlfn.XLOOKUP(_xlfn.XLOOKUP(LEFT(AR325,LEN(AR325)-2),TRA_Mapping!$C:$C,TRA_Mapping!$B:$B),TRA_Pollutants!$B:$B,TRA_Pollutants!$F:$F),0)</f>
        <v>2.9192726167469219E-3</v>
      </c>
    </row>
    <row r="326" spans="5:48">
      <c r="E326" t="str">
        <f t="shared" si="64"/>
        <v>FLO_EMIS</v>
      </c>
      <c r="F326">
        <f t="shared" si="65"/>
        <v>2025</v>
      </c>
      <c r="G326" t="str">
        <f t="shared" ref="G326:G389" si="76">I326</f>
        <v>TRADSL</v>
      </c>
      <c r="H326" t="str">
        <f t="shared" si="60"/>
        <v>TRAPASMOTICEVDSL20</v>
      </c>
      <c r="I326" t="str">
        <f t="shared" si="60"/>
        <v>TRADSL</v>
      </c>
      <c r="K326" t="str">
        <f t="shared" si="66"/>
        <v>TRANOX</v>
      </c>
      <c r="L326" s="313">
        <f>_xlfn.IFNA(_xlfn.XLOOKUP(_xlfn.XLOOKUP(LEFT(H326,LEN(H326)-2),TRA_Mapping!$C:$C,TRA_Mapping!$B:$B),TRA_Pollutants!$B:$B,TRA_Pollutants!$M:$M)*_xlfn.XLOOKUP(_xlfn.XLOOKUP(LEFT(H326,LEN(H326)-2),TRA_Mapping!$C:$C,TRA_Mapping!$B:$B),TRA_Pollutants!$B:$B,TRA_Pollutants!$F:$F),0)</f>
        <v>0.16680281181645487</v>
      </c>
      <c r="Q326" t="str">
        <f t="shared" si="67"/>
        <v>FLO_EMIS</v>
      </c>
      <c r="R326">
        <f t="shared" si="68"/>
        <v>2025</v>
      </c>
      <c r="S326" t="str">
        <f t="shared" ref="S326:S389" si="77">U326</f>
        <v>TRADSL</v>
      </c>
      <c r="T326" t="str">
        <f t="shared" si="61"/>
        <v>TRAPASMOTICEVDSL20</v>
      </c>
      <c r="U326" t="str">
        <f t="shared" si="61"/>
        <v>TRADSL</v>
      </c>
      <c r="W326" t="str">
        <f t="shared" si="69"/>
        <v>TRASO2</v>
      </c>
      <c r="X326" s="313">
        <f>_xlfn.IFNA(_xlfn.XLOOKUP(_xlfn.XLOOKUP(LEFT(T326,LEN(T326)-2),TRA_Mapping!$C:$C,TRA_Mapping!$B:$B),TRA_Pollutants!$B:$B,TRA_Pollutants!$V:$V)*_xlfn.XLOOKUP(_xlfn.XLOOKUP(LEFT(T326,LEN(T326)-2),TRA_Mapping!$C:$C,TRA_Mapping!$B:$B),TRA_Pollutants!$B:$B,TRA_Pollutants!$F:$F),0)</f>
        <v>1.2672519181783461E-3</v>
      </c>
      <c r="AC326" t="str">
        <f t="shared" si="75"/>
        <v>FLO_EMIS</v>
      </c>
      <c r="AD326">
        <f t="shared" si="70"/>
        <v>2025</v>
      </c>
      <c r="AE326" t="str">
        <f t="shared" ref="AE326:AE389" si="78">AG326</f>
        <v>TRADSL</v>
      </c>
      <c r="AF326" t="str">
        <f t="shared" si="62"/>
        <v>TRAPASMOTICEVDSL20</v>
      </c>
      <c r="AG326" t="str">
        <f t="shared" si="62"/>
        <v>TRADSL</v>
      </c>
      <c r="AI326" t="str">
        <f t="shared" si="71"/>
        <v>TRAPM25</v>
      </c>
      <c r="AJ326" s="313">
        <f>_xlfn.IFNA(_xlfn.XLOOKUP(_xlfn.XLOOKUP(LEFT(AF326,LEN(AF326)-2),TRA_Mapping!$C:$C,TRA_Mapping!$B:$B),TRA_Pollutants!$B:$B,TRA_Pollutants!$AE:$AE)*_xlfn.XLOOKUP(_xlfn.XLOOKUP(LEFT(AF326,LEN(AF326)-2),TRA_Mapping!$C:$C,TRA_Mapping!$B:$B),TRA_Pollutants!$B:$B,TRA_Pollutants!$F:$F),0)</f>
        <v>1.5081526994548056E-2</v>
      </c>
      <c r="AO326" t="str">
        <f t="shared" si="72"/>
        <v>FLO_EMIS</v>
      </c>
      <c r="AP326">
        <f t="shared" si="73"/>
        <v>2025</v>
      </c>
      <c r="AQ326" t="str">
        <f t="shared" ref="AQ326:AQ389" si="79">AS326</f>
        <v>TRADSL</v>
      </c>
      <c r="AR326" t="str">
        <f t="shared" si="63"/>
        <v>TRAPASMOTICEVDSL20</v>
      </c>
      <c r="AS326" t="str">
        <f t="shared" si="63"/>
        <v>TRADSL</v>
      </c>
      <c r="AU326" t="str">
        <f t="shared" si="74"/>
        <v>TRAPM10</v>
      </c>
      <c r="AV326" s="313">
        <f>_xlfn.IFNA(_xlfn.XLOOKUP(_xlfn.XLOOKUP(LEFT(AR326,LEN(AR326)-2),TRA_Mapping!$C:$C,TRA_Mapping!$B:$B),TRA_Pollutants!$B:$B,TRA_Pollutants!$AN:$AN)*_xlfn.XLOOKUP(_xlfn.XLOOKUP(LEFT(AR326,LEN(AR326)-2),TRA_Mapping!$C:$C,TRA_Mapping!$B:$B),TRA_Pollutants!$B:$B,TRA_Pollutants!$F:$F),0)</f>
        <v>4.792764866280155E-3</v>
      </c>
    </row>
    <row r="327" spans="5:48">
      <c r="E327" t="str">
        <f t="shared" si="64"/>
        <v>FLO_EMIS</v>
      </c>
      <c r="F327">
        <f t="shared" si="65"/>
        <v>2025</v>
      </c>
      <c r="G327" t="str">
        <f t="shared" si="76"/>
        <v>TRARDS</v>
      </c>
      <c r="H327" t="str">
        <f t="shared" si="60"/>
        <v>TRAPASMOTICEVDSL20</v>
      </c>
      <c r="I327" t="str">
        <f t="shared" si="60"/>
        <v>TRARDS</v>
      </c>
      <c r="K327" t="str">
        <f t="shared" si="66"/>
        <v>TRANOX</v>
      </c>
      <c r="L327" s="313">
        <f>_xlfn.IFNA(_xlfn.XLOOKUP(_xlfn.XLOOKUP(LEFT(H327,LEN(H327)-2),TRA_Mapping!$C:$C,TRA_Mapping!$B:$B),TRA_Pollutants!$B:$B,TRA_Pollutants!$M:$M)*_xlfn.XLOOKUP(_xlfn.XLOOKUP(LEFT(H327,LEN(H327)-2),TRA_Mapping!$C:$C,TRA_Mapping!$B:$B),TRA_Pollutants!$B:$B,TRA_Pollutants!$F:$F),0)</f>
        <v>0.16680281181645487</v>
      </c>
      <c r="Q327" t="str">
        <f t="shared" si="67"/>
        <v>FLO_EMIS</v>
      </c>
      <c r="R327">
        <f t="shared" si="68"/>
        <v>2025</v>
      </c>
      <c r="S327" t="str">
        <f t="shared" si="77"/>
        <v>TRARDS</v>
      </c>
      <c r="T327" t="str">
        <f t="shared" si="61"/>
        <v>TRAPASMOTICEVDSL20</v>
      </c>
      <c r="U327" t="str">
        <f t="shared" si="61"/>
        <v>TRARDS</v>
      </c>
      <c r="W327" t="str">
        <f t="shared" si="69"/>
        <v>TRASO2</v>
      </c>
      <c r="X327" s="313">
        <f>_xlfn.IFNA(_xlfn.XLOOKUP(_xlfn.XLOOKUP(LEFT(T327,LEN(T327)-2),TRA_Mapping!$C:$C,TRA_Mapping!$B:$B),TRA_Pollutants!$B:$B,TRA_Pollutants!$V:$V)*_xlfn.XLOOKUP(_xlfn.XLOOKUP(LEFT(T327,LEN(T327)-2),TRA_Mapping!$C:$C,TRA_Mapping!$B:$B),TRA_Pollutants!$B:$B,TRA_Pollutants!$F:$F),0)</f>
        <v>1.2672519181783461E-3</v>
      </c>
      <c r="AC327" t="str">
        <f t="shared" si="75"/>
        <v>FLO_EMIS</v>
      </c>
      <c r="AD327">
        <f t="shared" si="70"/>
        <v>2025</v>
      </c>
      <c r="AE327" t="str">
        <f t="shared" si="78"/>
        <v>TRARDS</v>
      </c>
      <c r="AF327" t="str">
        <f t="shared" si="62"/>
        <v>TRAPASMOTICEVDSL20</v>
      </c>
      <c r="AG327" t="str">
        <f t="shared" si="62"/>
        <v>TRARDS</v>
      </c>
      <c r="AI327" t="str">
        <f t="shared" si="71"/>
        <v>TRAPM25</v>
      </c>
      <c r="AJ327" s="313">
        <f>_xlfn.IFNA(_xlfn.XLOOKUP(_xlfn.XLOOKUP(LEFT(AF327,LEN(AF327)-2),TRA_Mapping!$C:$C,TRA_Mapping!$B:$B),TRA_Pollutants!$B:$B,TRA_Pollutants!$AE:$AE)*_xlfn.XLOOKUP(_xlfn.XLOOKUP(LEFT(AF327,LEN(AF327)-2),TRA_Mapping!$C:$C,TRA_Mapping!$B:$B),TRA_Pollutants!$B:$B,TRA_Pollutants!$F:$F),0)</f>
        <v>1.5081526994548056E-2</v>
      </c>
      <c r="AO327" t="str">
        <f t="shared" si="72"/>
        <v>FLO_EMIS</v>
      </c>
      <c r="AP327">
        <f t="shared" si="73"/>
        <v>2025</v>
      </c>
      <c r="AQ327" t="str">
        <f t="shared" si="79"/>
        <v>TRARDS</v>
      </c>
      <c r="AR327" t="str">
        <f t="shared" si="63"/>
        <v>TRAPASMOTICEVDSL20</v>
      </c>
      <c r="AS327" t="str">
        <f t="shared" si="63"/>
        <v>TRARDS</v>
      </c>
      <c r="AU327" t="str">
        <f t="shared" si="74"/>
        <v>TRAPM10</v>
      </c>
      <c r="AV327" s="313">
        <f>_xlfn.IFNA(_xlfn.XLOOKUP(_xlfn.XLOOKUP(LEFT(AR327,LEN(AR327)-2),TRA_Mapping!$C:$C,TRA_Mapping!$B:$B),TRA_Pollutants!$B:$B,TRA_Pollutants!$AN:$AN)*_xlfn.XLOOKUP(_xlfn.XLOOKUP(LEFT(AR327,LEN(AR327)-2),TRA_Mapping!$C:$C,TRA_Mapping!$B:$B),TRA_Pollutants!$B:$B,TRA_Pollutants!$F:$F),0)</f>
        <v>4.792764866280155E-3</v>
      </c>
    </row>
    <row r="328" spans="5:48">
      <c r="E328" t="str">
        <f t="shared" si="64"/>
        <v>FLO_EMIS</v>
      </c>
      <c r="F328">
        <f t="shared" si="65"/>
        <v>2025</v>
      </c>
      <c r="G328" t="str">
        <f t="shared" si="76"/>
        <v>TRABDS</v>
      </c>
      <c r="H328" t="str">
        <f t="shared" si="60"/>
        <v>TRAPASMOTICEVDSL20</v>
      </c>
      <c r="I328" t="str">
        <f t="shared" si="60"/>
        <v>TRABDS</v>
      </c>
      <c r="K328" t="str">
        <f t="shared" si="66"/>
        <v>TRANOX</v>
      </c>
      <c r="L328" s="313">
        <f>_xlfn.IFNA(_xlfn.XLOOKUP(_xlfn.XLOOKUP(LEFT(H328,LEN(H328)-2),TRA_Mapping!$C:$C,TRA_Mapping!$B:$B),TRA_Pollutants!$B:$B,TRA_Pollutants!$M:$M)*_xlfn.XLOOKUP(_xlfn.XLOOKUP(LEFT(H328,LEN(H328)-2),TRA_Mapping!$C:$C,TRA_Mapping!$B:$B),TRA_Pollutants!$B:$B,TRA_Pollutants!$F:$F),0)</f>
        <v>0.16680281181645487</v>
      </c>
      <c r="Q328" t="str">
        <f t="shared" si="67"/>
        <v>FLO_EMIS</v>
      </c>
      <c r="R328">
        <f t="shared" si="68"/>
        <v>2025</v>
      </c>
      <c r="S328" t="str">
        <f t="shared" si="77"/>
        <v>TRABDS</v>
      </c>
      <c r="T328" t="str">
        <f t="shared" si="61"/>
        <v>TRAPASMOTICEVDSL20</v>
      </c>
      <c r="U328" t="str">
        <f t="shared" si="61"/>
        <v>TRABDS</v>
      </c>
      <c r="W328" t="str">
        <f t="shared" si="69"/>
        <v>TRASO2</v>
      </c>
      <c r="X328" s="313">
        <f>_xlfn.IFNA(_xlfn.XLOOKUP(_xlfn.XLOOKUP(LEFT(T328,LEN(T328)-2),TRA_Mapping!$C:$C,TRA_Mapping!$B:$B),TRA_Pollutants!$B:$B,TRA_Pollutants!$V:$V)*_xlfn.XLOOKUP(_xlfn.XLOOKUP(LEFT(T328,LEN(T328)-2),TRA_Mapping!$C:$C,TRA_Mapping!$B:$B),TRA_Pollutants!$B:$B,TRA_Pollutants!$F:$F),0)</f>
        <v>1.2672519181783461E-3</v>
      </c>
      <c r="AC328" t="str">
        <f t="shared" si="75"/>
        <v>FLO_EMIS</v>
      </c>
      <c r="AD328">
        <f t="shared" si="70"/>
        <v>2025</v>
      </c>
      <c r="AE328" t="str">
        <f t="shared" si="78"/>
        <v>TRABDS</v>
      </c>
      <c r="AF328" t="str">
        <f t="shared" si="62"/>
        <v>TRAPASMOTICEVDSL20</v>
      </c>
      <c r="AG328" t="str">
        <f t="shared" si="62"/>
        <v>TRABDS</v>
      </c>
      <c r="AI328" t="str">
        <f t="shared" si="71"/>
        <v>TRAPM25</v>
      </c>
      <c r="AJ328" s="313">
        <f>_xlfn.IFNA(_xlfn.XLOOKUP(_xlfn.XLOOKUP(LEFT(AF328,LEN(AF328)-2),TRA_Mapping!$C:$C,TRA_Mapping!$B:$B),TRA_Pollutants!$B:$B,TRA_Pollutants!$AE:$AE)*_xlfn.XLOOKUP(_xlfn.XLOOKUP(LEFT(AF328,LEN(AF328)-2),TRA_Mapping!$C:$C,TRA_Mapping!$B:$B),TRA_Pollutants!$B:$B,TRA_Pollutants!$F:$F),0)</f>
        <v>1.5081526994548056E-2</v>
      </c>
      <c r="AO328" t="str">
        <f t="shared" si="72"/>
        <v>FLO_EMIS</v>
      </c>
      <c r="AP328">
        <f t="shared" si="73"/>
        <v>2025</v>
      </c>
      <c r="AQ328" t="str">
        <f t="shared" si="79"/>
        <v>TRABDS</v>
      </c>
      <c r="AR328" t="str">
        <f t="shared" si="63"/>
        <v>TRAPASMOTICEVDSL20</v>
      </c>
      <c r="AS328" t="str">
        <f t="shared" si="63"/>
        <v>TRABDS</v>
      </c>
      <c r="AU328" t="str">
        <f t="shared" si="74"/>
        <v>TRAPM10</v>
      </c>
      <c r="AV328" s="313">
        <f>_xlfn.IFNA(_xlfn.XLOOKUP(_xlfn.XLOOKUP(LEFT(AR328,LEN(AR328)-2),TRA_Mapping!$C:$C,TRA_Mapping!$B:$B),TRA_Pollutants!$B:$B,TRA_Pollutants!$AN:$AN)*_xlfn.XLOOKUP(_xlfn.XLOOKUP(LEFT(AR328,LEN(AR328)-2),TRA_Mapping!$C:$C,TRA_Mapping!$B:$B),TRA_Pollutants!$B:$B,TRA_Pollutants!$F:$F),0)</f>
        <v>4.792764866280155E-3</v>
      </c>
    </row>
    <row r="329" spans="5:48">
      <c r="E329" t="str">
        <f t="shared" si="64"/>
        <v>FLO_EMIS</v>
      </c>
      <c r="F329">
        <f t="shared" si="65"/>
        <v>2025</v>
      </c>
      <c r="G329" t="str">
        <f t="shared" si="76"/>
        <v>TRACNG</v>
      </c>
      <c r="H329" t="str">
        <f t="shared" si="60"/>
        <v>TRAPASMOTICEVCNG20</v>
      </c>
      <c r="I329" t="str">
        <f t="shared" si="60"/>
        <v>TRACNG</v>
      </c>
      <c r="K329" t="str">
        <f t="shared" si="66"/>
        <v>TRANOX</v>
      </c>
      <c r="L329" s="313">
        <f>_xlfn.IFNA(_xlfn.XLOOKUP(_xlfn.XLOOKUP(LEFT(H329,LEN(H329)-2),TRA_Mapping!$C:$C,TRA_Mapping!$B:$B),TRA_Pollutants!$B:$B,TRA_Pollutants!$M:$M)*_xlfn.XLOOKUP(_xlfn.XLOOKUP(LEFT(H329,LEN(H329)-2),TRA_Mapping!$C:$C,TRA_Mapping!$B:$B),TRA_Pollutants!$B:$B,TRA_Pollutants!$F:$F),0)</f>
        <v>4.7437335917711765E-2</v>
      </c>
      <c r="Q329" t="str">
        <f t="shared" si="67"/>
        <v>FLO_EMIS</v>
      </c>
      <c r="R329">
        <f t="shared" si="68"/>
        <v>2025</v>
      </c>
      <c r="S329" t="str">
        <f t="shared" si="77"/>
        <v>TRACNG</v>
      </c>
      <c r="T329" t="str">
        <f t="shared" si="61"/>
        <v>TRAPASMOTICEVCNG20</v>
      </c>
      <c r="U329" t="str">
        <f t="shared" si="61"/>
        <v>TRACNG</v>
      </c>
      <c r="W329" t="str">
        <f t="shared" si="69"/>
        <v>TRASO2</v>
      </c>
      <c r="X329" s="313">
        <f>_xlfn.IFNA(_xlfn.XLOOKUP(_xlfn.XLOOKUP(LEFT(T329,LEN(T329)-2),TRA_Mapping!$C:$C,TRA_Mapping!$B:$B),TRA_Pollutants!$B:$B,TRA_Pollutants!$V:$V)*_xlfn.XLOOKUP(_xlfn.XLOOKUP(LEFT(T329,LEN(T329)-2),TRA_Mapping!$C:$C,TRA_Mapping!$B:$B),TRA_Pollutants!$B:$B,TRA_Pollutants!$F:$F),0)</f>
        <v>6.4657277040808465E-4</v>
      </c>
      <c r="AC329" t="str">
        <f t="shared" si="75"/>
        <v>FLO_EMIS</v>
      </c>
      <c r="AD329">
        <f t="shared" si="70"/>
        <v>2025</v>
      </c>
      <c r="AE329" t="str">
        <f t="shared" si="78"/>
        <v>TRACNG</v>
      </c>
      <c r="AF329" t="str">
        <f t="shared" si="62"/>
        <v>TRAPASMOTICEVCNG20</v>
      </c>
      <c r="AG329" t="str">
        <f t="shared" si="62"/>
        <v>TRACNG</v>
      </c>
      <c r="AI329" t="str">
        <f t="shared" si="71"/>
        <v>TRAPM25</v>
      </c>
      <c r="AJ329" s="313">
        <f>_xlfn.IFNA(_xlfn.XLOOKUP(_xlfn.XLOOKUP(LEFT(AF329,LEN(AF329)-2),TRA_Mapping!$C:$C,TRA_Mapping!$B:$B),TRA_Pollutants!$B:$B,TRA_Pollutants!$AE:$AE)*_xlfn.XLOOKUP(_xlfn.XLOOKUP(LEFT(AF329,LEN(AF329)-2),TRA_Mapping!$C:$C,TRA_Mapping!$B:$B),TRA_Pollutants!$B:$B,TRA_Pollutants!$F:$F),0)</f>
        <v>1.4048105442805423E-2</v>
      </c>
      <c r="AO329" t="str">
        <f t="shared" si="72"/>
        <v>FLO_EMIS</v>
      </c>
      <c r="AP329">
        <f t="shared" si="73"/>
        <v>2025</v>
      </c>
      <c r="AQ329" t="str">
        <f t="shared" si="79"/>
        <v>TRACNG</v>
      </c>
      <c r="AR329" t="str">
        <f t="shared" si="63"/>
        <v>TRAPASMOTICEVCNG20</v>
      </c>
      <c r="AS329" t="str">
        <f t="shared" si="63"/>
        <v>TRACNG</v>
      </c>
      <c r="AU329" t="str">
        <f t="shared" si="74"/>
        <v>TRAPM10</v>
      </c>
      <c r="AV329" s="313">
        <f>_xlfn.IFNA(_xlfn.XLOOKUP(_xlfn.XLOOKUP(LEFT(AR329,LEN(AR329)-2),TRA_Mapping!$C:$C,TRA_Mapping!$B:$B),TRA_Pollutants!$B:$B,TRA_Pollutants!$AN:$AN)*_xlfn.XLOOKUP(_xlfn.XLOOKUP(LEFT(AR329,LEN(AR329)-2),TRA_Mapping!$C:$C,TRA_Mapping!$B:$B),TRA_Pollutants!$B:$B,TRA_Pollutants!$F:$F),0)</f>
        <v>3.3873559576526641E-3</v>
      </c>
    </row>
    <row r="330" spans="5:48">
      <c r="E330" t="str">
        <f t="shared" si="64"/>
        <v>FLO_EMIS</v>
      </c>
      <c r="F330">
        <f t="shared" si="65"/>
        <v>2025</v>
      </c>
      <c r="G330" t="str">
        <f t="shared" si="76"/>
        <v>TRARNG</v>
      </c>
      <c r="H330" t="str">
        <f t="shared" si="60"/>
        <v>TRAPASMOTICEVCNG20</v>
      </c>
      <c r="I330" t="str">
        <f t="shared" si="60"/>
        <v>TRARNG</v>
      </c>
      <c r="K330" t="str">
        <f t="shared" si="66"/>
        <v>TRANOX</v>
      </c>
      <c r="L330" s="313">
        <f>_xlfn.IFNA(_xlfn.XLOOKUP(_xlfn.XLOOKUP(LEFT(H330,LEN(H330)-2),TRA_Mapping!$C:$C,TRA_Mapping!$B:$B),TRA_Pollutants!$B:$B,TRA_Pollutants!$M:$M)*_xlfn.XLOOKUP(_xlfn.XLOOKUP(LEFT(H330,LEN(H330)-2),TRA_Mapping!$C:$C,TRA_Mapping!$B:$B),TRA_Pollutants!$B:$B,TRA_Pollutants!$F:$F),0)</f>
        <v>4.7437335917711765E-2</v>
      </c>
      <c r="Q330" t="str">
        <f t="shared" si="67"/>
        <v>FLO_EMIS</v>
      </c>
      <c r="R330">
        <f t="shared" si="68"/>
        <v>2025</v>
      </c>
      <c r="S330" t="str">
        <f t="shared" si="77"/>
        <v>TRARNG</v>
      </c>
      <c r="T330" t="str">
        <f t="shared" si="61"/>
        <v>TRAPASMOTICEVCNG20</v>
      </c>
      <c r="U330" t="str">
        <f t="shared" si="61"/>
        <v>TRARNG</v>
      </c>
      <c r="W330" t="str">
        <f t="shared" si="69"/>
        <v>TRASO2</v>
      </c>
      <c r="X330" s="313">
        <f>_xlfn.IFNA(_xlfn.XLOOKUP(_xlfn.XLOOKUP(LEFT(T330,LEN(T330)-2),TRA_Mapping!$C:$C,TRA_Mapping!$B:$B),TRA_Pollutants!$B:$B,TRA_Pollutants!$V:$V)*_xlfn.XLOOKUP(_xlfn.XLOOKUP(LEFT(T330,LEN(T330)-2),TRA_Mapping!$C:$C,TRA_Mapping!$B:$B),TRA_Pollutants!$B:$B,TRA_Pollutants!$F:$F),0)</f>
        <v>6.4657277040808465E-4</v>
      </c>
      <c r="AC330" t="str">
        <f t="shared" si="75"/>
        <v>FLO_EMIS</v>
      </c>
      <c r="AD330">
        <f t="shared" si="70"/>
        <v>2025</v>
      </c>
      <c r="AE330" t="str">
        <f t="shared" si="78"/>
        <v>TRARNG</v>
      </c>
      <c r="AF330" t="str">
        <f t="shared" si="62"/>
        <v>TRAPASMOTICEVCNG20</v>
      </c>
      <c r="AG330" t="str">
        <f t="shared" si="62"/>
        <v>TRARNG</v>
      </c>
      <c r="AI330" t="str">
        <f t="shared" si="71"/>
        <v>TRAPM25</v>
      </c>
      <c r="AJ330" s="313">
        <f>_xlfn.IFNA(_xlfn.XLOOKUP(_xlfn.XLOOKUP(LEFT(AF330,LEN(AF330)-2),TRA_Mapping!$C:$C,TRA_Mapping!$B:$B),TRA_Pollutants!$B:$B,TRA_Pollutants!$AE:$AE)*_xlfn.XLOOKUP(_xlfn.XLOOKUP(LEFT(AF330,LEN(AF330)-2),TRA_Mapping!$C:$C,TRA_Mapping!$B:$B),TRA_Pollutants!$B:$B,TRA_Pollutants!$F:$F),0)</f>
        <v>1.4048105442805423E-2</v>
      </c>
      <c r="AO330" t="str">
        <f t="shared" si="72"/>
        <v>FLO_EMIS</v>
      </c>
      <c r="AP330">
        <f t="shared" si="73"/>
        <v>2025</v>
      </c>
      <c r="AQ330" t="str">
        <f t="shared" si="79"/>
        <v>TRARNG</v>
      </c>
      <c r="AR330" t="str">
        <f t="shared" si="63"/>
        <v>TRAPASMOTICEVCNG20</v>
      </c>
      <c r="AS330" t="str">
        <f t="shared" si="63"/>
        <v>TRARNG</v>
      </c>
      <c r="AU330" t="str">
        <f t="shared" si="74"/>
        <v>TRAPM10</v>
      </c>
      <c r="AV330" s="313">
        <f>_xlfn.IFNA(_xlfn.XLOOKUP(_xlfn.XLOOKUP(LEFT(AR330,LEN(AR330)-2),TRA_Mapping!$C:$C,TRA_Mapping!$B:$B),TRA_Pollutants!$B:$B,TRA_Pollutants!$AN:$AN)*_xlfn.XLOOKUP(_xlfn.XLOOKUP(LEFT(AR330,LEN(AR330)-2),TRA_Mapping!$C:$C,TRA_Mapping!$B:$B),TRA_Pollutants!$B:$B,TRA_Pollutants!$F:$F),0)</f>
        <v>3.3873559576526641E-3</v>
      </c>
    </row>
    <row r="331" spans="5:48">
      <c r="E331" t="str">
        <f t="shared" si="64"/>
        <v>FLO_EMIS</v>
      </c>
      <c r="F331">
        <f t="shared" si="65"/>
        <v>2025</v>
      </c>
      <c r="G331" t="str">
        <f t="shared" si="76"/>
        <v>TRAGSL</v>
      </c>
      <c r="H331" t="str">
        <f t="shared" si="60"/>
        <v>TRAFRECLTICEVGSL20</v>
      </c>
      <c r="I331" t="str">
        <f t="shared" si="60"/>
        <v>TRAGSL</v>
      </c>
      <c r="K331" t="str">
        <f t="shared" si="66"/>
        <v>TRANOX</v>
      </c>
      <c r="L331" s="313">
        <f>_xlfn.IFNA(_xlfn.XLOOKUP(_xlfn.XLOOKUP(LEFT(H331,LEN(H331)-2),TRA_Mapping!$C:$C,TRA_Mapping!$B:$B),TRA_Pollutants!$B:$B,TRA_Pollutants!$M:$M)*_xlfn.XLOOKUP(_xlfn.XLOOKUP(LEFT(H331,LEN(H331)-2),TRA_Mapping!$C:$C,TRA_Mapping!$B:$B),TRA_Pollutants!$B:$B,TRA_Pollutants!$F:$F),0)</f>
        <v>4.8388669446323793E-2</v>
      </c>
      <c r="Q331" t="str">
        <f t="shared" si="67"/>
        <v>FLO_EMIS</v>
      </c>
      <c r="R331">
        <f t="shared" si="68"/>
        <v>2025</v>
      </c>
      <c r="S331" t="str">
        <f t="shared" si="77"/>
        <v>TRAGSL</v>
      </c>
      <c r="T331" t="str">
        <f t="shared" si="61"/>
        <v>TRAFRECLTICEVGSL20</v>
      </c>
      <c r="U331" t="str">
        <f t="shared" si="61"/>
        <v>TRAGSL</v>
      </c>
      <c r="W331" t="str">
        <f t="shared" si="69"/>
        <v>TRASO2</v>
      </c>
      <c r="X331" s="313">
        <f>_xlfn.IFNA(_xlfn.XLOOKUP(_xlfn.XLOOKUP(LEFT(T331,LEN(T331)-2),TRA_Mapping!$C:$C,TRA_Mapping!$B:$B),TRA_Pollutants!$B:$B,TRA_Pollutants!$V:$V)*_xlfn.XLOOKUP(_xlfn.XLOOKUP(LEFT(T331,LEN(T331)-2),TRA_Mapping!$C:$C,TRA_Mapping!$B:$B),TRA_Pollutants!$B:$B,TRA_Pollutants!$F:$F),0)</f>
        <v>5.744501610075621E-4</v>
      </c>
      <c r="AC331" t="str">
        <f t="shared" si="75"/>
        <v>FLO_EMIS</v>
      </c>
      <c r="AD331">
        <f t="shared" si="70"/>
        <v>2025</v>
      </c>
      <c r="AE331" t="str">
        <f t="shared" si="78"/>
        <v>TRAGSL</v>
      </c>
      <c r="AF331" t="str">
        <f t="shared" si="62"/>
        <v>TRAFRECLTICEVGSL20</v>
      </c>
      <c r="AG331" t="str">
        <f t="shared" si="62"/>
        <v>TRAGSL</v>
      </c>
      <c r="AI331" t="str">
        <f t="shared" si="71"/>
        <v>TRAPM25</v>
      </c>
      <c r="AJ331" s="313">
        <f>_xlfn.IFNA(_xlfn.XLOOKUP(_xlfn.XLOOKUP(LEFT(AF331,LEN(AF331)-2),TRA_Mapping!$C:$C,TRA_Mapping!$B:$B),TRA_Pollutants!$B:$B,TRA_Pollutants!$AE:$AE)*_xlfn.XLOOKUP(_xlfn.XLOOKUP(LEFT(AF331,LEN(AF331)-2),TRA_Mapping!$C:$C,TRA_Mapping!$B:$B),TRA_Pollutants!$B:$B,TRA_Pollutants!$F:$F),0)</f>
        <v>7.5304720550064394E-3</v>
      </c>
      <c r="AO331" t="str">
        <f t="shared" si="72"/>
        <v>FLO_EMIS</v>
      </c>
      <c r="AP331">
        <f t="shared" si="73"/>
        <v>2025</v>
      </c>
      <c r="AQ331" t="str">
        <f t="shared" si="79"/>
        <v>TRAGSL</v>
      </c>
      <c r="AR331" t="str">
        <f t="shared" si="63"/>
        <v>TRAFRECLTICEVGSL20</v>
      </c>
      <c r="AS331" t="str">
        <f t="shared" si="63"/>
        <v>TRAGSL</v>
      </c>
      <c r="AU331" t="str">
        <f t="shared" si="74"/>
        <v>TRAPM10</v>
      </c>
      <c r="AV331" s="313">
        <f>_xlfn.IFNA(_xlfn.XLOOKUP(_xlfn.XLOOKUP(LEFT(AR331,LEN(AR331)-2),TRA_Mapping!$C:$C,TRA_Mapping!$B:$B),TRA_Pollutants!$B:$B,TRA_Pollutants!$AN:$AN)*_xlfn.XLOOKUP(_xlfn.XLOOKUP(LEFT(AR331,LEN(AR331)-2),TRA_Mapping!$C:$C,TRA_Mapping!$B:$B),TRA_Pollutants!$B:$B,TRA_Pollutants!$F:$F),0)</f>
        <v>2.3128128679128558E-3</v>
      </c>
    </row>
    <row r="332" spans="5:48">
      <c r="E332" t="str">
        <f t="shared" si="64"/>
        <v>FLO_EMIS</v>
      </c>
      <c r="F332">
        <f t="shared" si="65"/>
        <v>2025</v>
      </c>
      <c r="G332" t="str">
        <f t="shared" si="76"/>
        <v>TRAETH</v>
      </c>
      <c r="H332" t="str">
        <f t="shared" si="60"/>
        <v>TRAFRECLTICEVGSL20</v>
      </c>
      <c r="I332" t="str">
        <f t="shared" si="60"/>
        <v>TRAETH</v>
      </c>
      <c r="K332" t="str">
        <f t="shared" si="66"/>
        <v>TRANOX</v>
      </c>
      <c r="L332" s="313">
        <f>_xlfn.IFNA(_xlfn.XLOOKUP(_xlfn.XLOOKUP(LEFT(H332,LEN(H332)-2),TRA_Mapping!$C:$C,TRA_Mapping!$B:$B),TRA_Pollutants!$B:$B,TRA_Pollutants!$M:$M)*_xlfn.XLOOKUP(_xlfn.XLOOKUP(LEFT(H332,LEN(H332)-2),TRA_Mapping!$C:$C,TRA_Mapping!$B:$B),TRA_Pollutants!$B:$B,TRA_Pollutants!$F:$F),0)</f>
        <v>4.8388669446323793E-2</v>
      </c>
      <c r="Q332" t="str">
        <f t="shared" si="67"/>
        <v>FLO_EMIS</v>
      </c>
      <c r="R332">
        <f t="shared" si="68"/>
        <v>2025</v>
      </c>
      <c r="S332" t="str">
        <f t="shared" si="77"/>
        <v>TRAETH</v>
      </c>
      <c r="T332" t="str">
        <f t="shared" si="61"/>
        <v>TRAFRECLTICEVGSL20</v>
      </c>
      <c r="U332" t="str">
        <f t="shared" si="61"/>
        <v>TRAETH</v>
      </c>
      <c r="W332" t="str">
        <f t="shared" si="69"/>
        <v>TRASO2</v>
      </c>
      <c r="X332" s="313">
        <f>_xlfn.IFNA(_xlfn.XLOOKUP(_xlfn.XLOOKUP(LEFT(T332,LEN(T332)-2),TRA_Mapping!$C:$C,TRA_Mapping!$B:$B),TRA_Pollutants!$B:$B,TRA_Pollutants!$V:$V)*_xlfn.XLOOKUP(_xlfn.XLOOKUP(LEFT(T332,LEN(T332)-2),TRA_Mapping!$C:$C,TRA_Mapping!$B:$B),TRA_Pollutants!$B:$B,TRA_Pollutants!$F:$F),0)</f>
        <v>5.744501610075621E-4</v>
      </c>
      <c r="AC332" t="str">
        <f t="shared" si="75"/>
        <v>FLO_EMIS</v>
      </c>
      <c r="AD332">
        <f t="shared" si="70"/>
        <v>2025</v>
      </c>
      <c r="AE332" t="str">
        <f t="shared" si="78"/>
        <v>TRAETH</v>
      </c>
      <c r="AF332" t="str">
        <f t="shared" si="62"/>
        <v>TRAFRECLTICEVGSL20</v>
      </c>
      <c r="AG332" t="str">
        <f t="shared" si="62"/>
        <v>TRAETH</v>
      </c>
      <c r="AI332" t="str">
        <f t="shared" si="71"/>
        <v>TRAPM25</v>
      </c>
      <c r="AJ332" s="313">
        <f>_xlfn.IFNA(_xlfn.XLOOKUP(_xlfn.XLOOKUP(LEFT(AF332,LEN(AF332)-2),TRA_Mapping!$C:$C,TRA_Mapping!$B:$B),TRA_Pollutants!$B:$B,TRA_Pollutants!$AE:$AE)*_xlfn.XLOOKUP(_xlfn.XLOOKUP(LEFT(AF332,LEN(AF332)-2),TRA_Mapping!$C:$C,TRA_Mapping!$B:$B),TRA_Pollutants!$B:$B,TRA_Pollutants!$F:$F),0)</f>
        <v>7.5304720550064394E-3</v>
      </c>
      <c r="AO332" t="str">
        <f t="shared" si="72"/>
        <v>FLO_EMIS</v>
      </c>
      <c r="AP332">
        <f t="shared" si="73"/>
        <v>2025</v>
      </c>
      <c r="AQ332" t="str">
        <f t="shared" si="79"/>
        <v>TRAETH</v>
      </c>
      <c r="AR332" t="str">
        <f t="shared" si="63"/>
        <v>TRAFRECLTICEVGSL20</v>
      </c>
      <c r="AS332" t="str">
        <f t="shared" si="63"/>
        <v>TRAETH</v>
      </c>
      <c r="AU332" t="str">
        <f t="shared" si="74"/>
        <v>TRAPM10</v>
      </c>
      <c r="AV332" s="313">
        <f>_xlfn.IFNA(_xlfn.XLOOKUP(_xlfn.XLOOKUP(LEFT(AR332,LEN(AR332)-2),TRA_Mapping!$C:$C,TRA_Mapping!$B:$B),TRA_Pollutants!$B:$B,TRA_Pollutants!$AN:$AN)*_xlfn.XLOOKUP(_xlfn.XLOOKUP(LEFT(AR332,LEN(AR332)-2),TRA_Mapping!$C:$C,TRA_Mapping!$B:$B),TRA_Pollutants!$B:$B,TRA_Pollutants!$F:$F),0)</f>
        <v>2.3128128679128558E-3</v>
      </c>
    </row>
    <row r="333" spans="5:48">
      <c r="E333" t="str">
        <f t="shared" si="64"/>
        <v>FLO_EMIS</v>
      </c>
      <c r="F333">
        <f t="shared" si="65"/>
        <v>2025</v>
      </c>
      <c r="G333" t="str">
        <f t="shared" si="76"/>
        <v>TRAGSL</v>
      </c>
      <c r="H333" t="str">
        <f t="shared" si="60"/>
        <v>TRAFRECLTICEVTGSL20</v>
      </c>
      <c r="I333" t="str">
        <f t="shared" si="60"/>
        <v>TRAGSL</v>
      </c>
      <c r="K333" t="str">
        <f t="shared" si="66"/>
        <v>TRANOX</v>
      </c>
      <c r="L333" s="313">
        <f>_xlfn.IFNA(_xlfn.XLOOKUP(_xlfn.XLOOKUP(LEFT(H333,LEN(H333)-2),TRA_Mapping!$C:$C,TRA_Mapping!$B:$B),TRA_Pollutants!$B:$B,TRA_Pollutants!$M:$M)*_xlfn.XLOOKUP(_xlfn.XLOOKUP(LEFT(H333,LEN(H333)-2),TRA_Mapping!$C:$C,TRA_Mapping!$B:$B),TRA_Pollutants!$B:$B,TRA_Pollutants!$F:$F),0)</f>
        <v>5.2054477737711949E-2</v>
      </c>
      <c r="Q333" t="str">
        <f t="shared" si="67"/>
        <v>FLO_EMIS</v>
      </c>
      <c r="R333">
        <f t="shared" si="68"/>
        <v>2025</v>
      </c>
      <c r="S333" t="str">
        <f t="shared" si="77"/>
        <v>TRAGSL</v>
      </c>
      <c r="T333" t="str">
        <f t="shared" si="61"/>
        <v>TRAFRECLTICEVTGSL20</v>
      </c>
      <c r="U333" t="str">
        <f t="shared" si="61"/>
        <v>TRAGSL</v>
      </c>
      <c r="W333" t="str">
        <f t="shared" si="69"/>
        <v>TRASO2</v>
      </c>
      <c r="X333" s="313">
        <f>_xlfn.IFNA(_xlfn.XLOOKUP(_xlfn.XLOOKUP(LEFT(T333,LEN(T333)-2),TRA_Mapping!$C:$C,TRA_Mapping!$B:$B),TRA_Pollutants!$B:$B,TRA_Pollutants!$V:$V)*_xlfn.XLOOKUP(_xlfn.XLOOKUP(LEFT(T333,LEN(T333)-2),TRA_Mapping!$C:$C,TRA_Mapping!$B:$B),TRA_Pollutants!$B:$B,TRA_Pollutants!$F:$F),0)</f>
        <v>6.1796911259904403E-4</v>
      </c>
      <c r="AC333" t="str">
        <f t="shared" si="75"/>
        <v>FLO_EMIS</v>
      </c>
      <c r="AD333">
        <f t="shared" si="70"/>
        <v>2025</v>
      </c>
      <c r="AE333" t="str">
        <f t="shared" si="78"/>
        <v>TRAGSL</v>
      </c>
      <c r="AF333" t="str">
        <f t="shared" si="62"/>
        <v>TRAFRECLTICEVTGSL20</v>
      </c>
      <c r="AG333" t="str">
        <f t="shared" si="62"/>
        <v>TRAGSL</v>
      </c>
      <c r="AI333" t="str">
        <f t="shared" si="71"/>
        <v>TRAPM25</v>
      </c>
      <c r="AJ333" s="313">
        <f>_xlfn.IFNA(_xlfn.XLOOKUP(_xlfn.XLOOKUP(LEFT(AF333,LEN(AF333)-2),TRA_Mapping!$C:$C,TRA_Mapping!$B:$B),TRA_Pollutants!$B:$B,TRA_Pollutants!$AE:$AE)*_xlfn.XLOOKUP(_xlfn.XLOOKUP(LEFT(AF333,LEN(AF333)-2),TRA_Mapping!$C:$C,TRA_Mapping!$B:$B),TRA_Pollutants!$B:$B,TRA_Pollutants!$F:$F),0)</f>
        <v>8.1009623622038951E-3</v>
      </c>
      <c r="AO333" t="str">
        <f t="shared" si="72"/>
        <v>FLO_EMIS</v>
      </c>
      <c r="AP333">
        <f t="shared" si="73"/>
        <v>2025</v>
      </c>
      <c r="AQ333" t="str">
        <f t="shared" si="79"/>
        <v>TRAGSL</v>
      </c>
      <c r="AR333" t="str">
        <f t="shared" si="63"/>
        <v>TRAFRECLTICEVTGSL20</v>
      </c>
      <c r="AS333" t="str">
        <f t="shared" si="63"/>
        <v>TRAGSL</v>
      </c>
      <c r="AU333" t="str">
        <f t="shared" si="74"/>
        <v>TRAPM10</v>
      </c>
      <c r="AV333" s="313">
        <f>_xlfn.IFNA(_xlfn.XLOOKUP(_xlfn.XLOOKUP(LEFT(AR333,LEN(AR333)-2),TRA_Mapping!$C:$C,TRA_Mapping!$B:$B),TRA_Pollutants!$B:$B,TRA_Pollutants!$AN:$AN)*_xlfn.XLOOKUP(_xlfn.XLOOKUP(LEFT(AR333,LEN(AR333)-2),TRA_Mapping!$C:$C,TRA_Mapping!$B:$B),TRA_Pollutants!$B:$B,TRA_Pollutants!$F:$F),0)</f>
        <v>2.4880259639668595E-3</v>
      </c>
    </row>
    <row r="334" spans="5:48">
      <c r="E334" t="str">
        <f t="shared" si="64"/>
        <v>FLO_EMIS</v>
      </c>
      <c r="F334">
        <f t="shared" si="65"/>
        <v>2025</v>
      </c>
      <c r="G334" t="str">
        <f t="shared" si="76"/>
        <v>TRAETH</v>
      </c>
      <c r="H334" t="str">
        <f t="shared" si="60"/>
        <v>TRAFRECLTICEVTGSL20</v>
      </c>
      <c r="I334" t="str">
        <f t="shared" si="60"/>
        <v>TRAETH</v>
      </c>
      <c r="K334" t="str">
        <f t="shared" si="66"/>
        <v>TRANOX</v>
      </c>
      <c r="L334" s="313">
        <f>_xlfn.IFNA(_xlfn.XLOOKUP(_xlfn.XLOOKUP(LEFT(H334,LEN(H334)-2),TRA_Mapping!$C:$C,TRA_Mapping!$B:$B),TRA_Pollutants!$B:$B,TRA_Pollutants!$M:$M)*_xlfn.XLOOKUP(_xlfn.XLOOKUP(LEFT(H334,LEN(H334)-2),TRA_Mapping!$C:$C,TRA_Mapping!$B:$B),TRA_Pollutants!$B:$B,TRA_Pollutants!$F:$F),0)</f>
        <v>5.2054477737711949E-2</v>
      </c>
      <c r="Q334" t="str">
        <f t="shared" si="67"/>
        <v>FLO_EMIS</v>
      </c>
      <c r="R334">
        <f t="shared" si="68"/>
        <v>2025</v>
      </c>
      <c r="S334" t="str">
        <f t="shared" si="77"/>
        <v>TRAETH</v>
      </c>
      <c r="T334" t="str">
        <f t="shared" si="61"/>
        <v>TRAFRECLTICEVTGSL20</v>
      </c>
      <c r="U334" t="str">
        <f t="shared" si="61"/>
        <v>TRAETH</v>
      </c>
      <c r="W334" t="str">
        <f t="shared" si="69"/>
        <v>TRASO2</v>
      </c>
      <c r="X334" s="313">
        <f>_xlfn.IFNA(_xlfn.XLOOKUP(_xlfn.XLOOKUP(LEFT(T334,LEN(T334)-2),TRA_Mapping!$C:$C,TRA_Mapping!$B:$B),TRA_Pollutants!$B:$B,TRA_Pollutants!$V:$V)*_xlfn.XLOOKUP(_xlfn.XLOOKUP(LEFT(T334,LEN(T334)-2),TRA_Mapping!$C:$C,TRA_Mapping!$B:$B),TRA_Pollutants!$B:$B,TRA_Pollutants!$F:$F),0)</f>
        <v>6.1796911259904403E-4</v>
      </c>
      <c r="AC334" t="str">
        <f t="shared" si="75"/>
        <v>FLO_EMIS</v>
      </c>
      <c r="AD334">
        <f t="shared" si="70"/>
        <v>2025</v>
      </c>
      <c r="AE334" t="str">
        <f t="shared" si="78"/>
        <v>TRAETH</v>
      </c>
      <c r="AF334" t="str">
        <f t="shared" si="62"/>
        <v>TRAFRECLTICEVTGSL20</v>
      </c>
      <c r="AG334" t="str">
        <f t="shared" si="62"/>
        <v>TRAETH</v>
      </c>
      <c r="AI334" t="str">
        <f t="shared" si="71"/>
        <v>TRAPM25</v>
      </c>
      <c r="AJ334" s="313">
        <f>_xlfn.IFNA(_xlfn.XLOOKUP(_xlfn.XLOOKUP(LEFT(AF334,LEN(AF334)-2),TRA_Mapping!$C:$C,TRA_Mapping!$B:$B),TRA_Pollutants!$B:$B,TRA_Pollutants!$AE:$AE)*_xlfn.XLOOKUP(_xlfn.XLOOKUP(LEFT(AF334,LEN(AF334)-2),TRA_Mapping!$C:$C,TRA_Mapping!$B:$B),TRA_Pollutants!$B:$B,TRA_Pollutants!$F:$F),0)</f>
        <v>8.1009623622038951E-3</v>
      </c>
      <c r="AO334" t="str">
        <f t="shared" si="72"/>
        <v>FLO_EMIS</v>
      </c>
      <c r="AP334">
        <f t="shared" si="73"/>
        <v>2025</v>
      </c>
      <c r="AQ334" t="str">
        <f t="shared" si="79"/>
        <v>TRAETH</v>
      </c>
      <c r="AR334" t="str">
        <f t="shared" si="63"/>
        <v>TRAFRECLTICEVTGSL20</v>
      </c>
      <c r="AS334" t="str">
        <f t="shared" si="63"/>
        <v>TRAETH</v>
      </c>
      <c r="AU334" t="str">
        <f t="shared" si="74"/>
        <v>TRAPM10</v>
      </c>
      <c r="AV334" s="313">
        <f>_xlfn.IFNA(_xlfn.XLOOKUP(_xlfn.XLOOKUP(LEFT(AR334,LEN(AR334)-2),TRA_Mapping!$C:$C,TRA_Mapping!$B:$B),TRA_Pollutants!$B:$B,TRA_Pollutants!$AN:$AN)*_xlfn.XLOOKUP(_xlfn.XLOOKUP(LEFT(AR334,LEN(AR334)-2),TRA_Mapping!$C:$C,TRA_Mapping!$B:$B),TRA_Pollutants!$B:$B,TRA_Pollutants!$F:$F),0)</f>
        <v>2.4880259639668595E-3</v>
      </c>
    </row>
    <row r="335" spans="5:48">
      <c r="E335" t="str">
        <f t="shared" si="64"/>
        <v>FLO_EMIS</v>
      </c>
      <c r="F335">
        <f t="shared" si="65"/>
        <v>2025</v>
      </c>
      <c r="G335" t="str">
        <f t="shared" si="76"/>
        <v>TRAGSL</v>
      </c>
      <c r="H335" t="str">
        <f t="shared" si="60"/>
        <v>TRAFRECLTHEVGSL20</v>
      </c>
      <c r="I335" t="str">
        <f t="shared" si="60"/>
        <v>TRAGSL</v>
      </c>
      <c r="K335" t="str">
        <f t="shared" si="66"/>
        <v>TRANOX</v>
      </c>
      <c r="L335" s="313">
        <f>_xlfn.IFNA(_xlfn.XLOOKUP(_xlfn.XLOOKUP(LEFT(H335,LEN(H335)-2),TRA_Mapping!$C:$C,TRA_Mapping!$B:$B),TRA_Pollutants!$B:$B,TRA_Pollutants!$M:$M)*_xlfn.XLOOKUP(_xlfn.XLOOKUP(LEFT(H335,LEN(H335)-2),TRA_Mapping!$C:$C,TRA_Mapping!$B:$B),TRA_Pollutants!$B:$B,TRA_Pollutants!$F:$F),0)</f>
        <v>0.10456718151184741</v>
      </c>
      <c r="Q335" t="str">
        <f t="shared" si="67"/>
        <v>FLO_EMIS</v>
      </c>
      <c r="R335">
        <f t="shared" si="68"/>
        <v>2025</v>
      </c>
      <c r="S335" t="str">
        <f t="shared" si="77"/>
        <v>TRAGSL</v>
      </c>
      <c r="T335" t="str">
        <f t="shared" si="61"/>
        <v>TRAFRECLTHEVGSL20</v>
      </c>
      <c r="U335" t="str">
        <f t="shared" si="61"/>
        <v>TRAGSL</v>
      </c>
      <c r="W335" t="str">
        <f t="shared" si="69"/>
        <v>TRASO2</v>
      </c>
      <c r="X335" s="313">
        <f>_xlfn.IFNA(_xlfn.XLOOKUP(_xlfn.XLOOKUP(LEFT(T335,LEN(T335)-2),TRA_Mapping!$C:$C,TRA_Mapping!$B:$B),TRA_Pollutants!$B:$B,TRA_Pollutants!$V:$V)*_xlfn.XLOOKUP(_xlfn.XLOOKUP(LEFT(T335,LEN(T335)-2),TRA_Mapping!$C:$C,TRA_Mapping!$B:$B),TRA_Pollutants!$B:$B,TRA_Pollutants!$F:$F),0)</f>
        <v>1.2413780941470231E-3</v>
      </c>
      <c r="AC335" t="str">
        <f t="shared" si="75"/>
        <v>FLO_EMIS</v>
      </c>
      <c r="AD335">
        <f t="shared" si="70"/>
        <v>2025</v>
      </c>
      <c r="AE335" t="str">
        <f t="shared" si="78"/>
        <v>TRAGSL</v>
      </c>
      <c r="AF335" t="str">
        <f t="shared" si="62"/>
        <v>TRAFRECLTHEVGSL20</v>
      </c>
      <c r="AG335" t="str">
        <f t="shared" si="62"/>
        <v>TRAGSL</v>
      </c>
      <c r="AI335" t="str">
        <f t="shared" si="71"/>
        <v>TRAPM25</v>
      </c>
      <c r="AJ335" s="313">
        <f>_xlfn.IFNA(_xlfn.XLOOKUP(_xlfn.XLOOKUP(LEFT(AF335,LEN(AF335)-2),TRA_Mapping!$C:$C,TRA_Mapping!$B:$B),TRA_Pollutants!$B:$B,TRA_Pollutants!$AE:$AE)*_xlfn.XLOOKUP(_xlfn.XLOOKUP(LEFT(AF335,LEN(AF335)-2),TRA_Mapping!$C:$C,TRA_Mapping!$B:$B),TRA_Pollutants!$B:$B,TRA_Pollutants!$F:$F),0)</f>
        <v>1.627323601280747E-2</v>
      </c>
      <c r="AO335" t="str">
        <f t="shared" si="72"/>
        <v>FLO_EMIS</v>
      </c>
      <c r="AP335">
        <f t="shared" si="73"/>
        <v>2025</v>
      </c>
      <c r="AQ335" t="str">
        <f t="shared" si="79"/>
        <v>TRAGSL</v>
      </c>
      <c r="AR335" t="str">
        <f t="shared" si="63"/>
        <v>TRAFRECLTHEVGSL20</v>
      </c>
      <c r="AS335" t="str">
        <f t="shared" si="63"/>
        <v>TRAGSL</v>
      </c>
      <c r="AU335" t="str">
        <f t="shared" si="74"/>
        <v>TRAPM10</v>
      </c>
      <c r="AV335" s="313">
        <f>_xlfn.IFNA(_xlfn.XLOOKUP(_xlfn.XLOOKUP(LEFT(AR335,LEN(AR335)-2),TRA_Mapping!$C:$C,TRA_Mapping!$B:$B),TRA_Pollutants!$B:$B,TRA_Pollutants!$AN:$AN)*_xlfn.XLOOKUP(_xlfn.XLOOKUP(LEFT(AR335,LEN(AR335)-2),TRA_Mapping!$C:$C,TRA_Mapping!$B:$B),TRA_Pollutants!$B:$B,TRA_Pollutants!$F:$F),0)</f>
        <v>4.9979535649404688E-3</v>
      </c>
    </row>
    <row r="336" spans="5:48">
      <c r="E336" t="str">
        <f t="shared" si="64"/>
        <v>FLO_EMIS</v>
      </c>
      <c r="F336">
        <f t="shared" si="65"/>
        <v>2025</v>
      </c>
      <c r="G336" t="str">
        <f t="shared" si="76"/>
        <v>TRAETH</v>
      </c>
      <c r="H336" t="str">
        <f t="shared" ref="H336:I355" si="80">H86</f>
        <v>TRAFRECLTHEVGSL20</v>
      </c>
      <c r="I336" t="str">
        <f t="shared" si="80"/>
        <v>TRAETH</v>
      </c>
      <c r="K336" t="str">
        <f t="shared" si="66"/>
        <v>TRANOX</v>
      </c>
      <c r="L336" s="313">
        <f>_xlfn.IFNA(_xlfn.XLOOKUP(_xlfn.XLOOKUP(LEFT(H336,LEN(H336)-2),TRA_Mapping!$C:$C,TRA_Mapping!$B:$B),TRA_Pollutants!$B:$B,TRA_Pollutants!$M:$M)*_xlfn.XLOOKUP(_xlfn.XLOOKUP(LEFT(H336,LEN(H336)-2),TRA_Mapping!$C:$C,TRA_Mapping!$B:$B),TRA_Pollutants!$B:$B,TRA_Pollutants!$F:$F),0)</f>
        <v>0.10456718151184741</v>
      </c>
      <c r="Q336" t="str">
        <f t="shared" si="67"/>
        <v>FLO_EMIS</v>
      </c>
      <c r="R336">
        <f t="shared" si="68"/>
        <v>2025</v>
      </c>
      <c r="S336" t="str">
        <f t="shared" si="77"/>
        <v>TRAETH</v>
      </c>
      <c r="T336" t="str">
        <f t="shared" ref="T336:U355" si="81">T86</f>
        <v>TRAFRECLTHEVGSL20</v>
      </c>
      <c r="U336" t="str">
        <f t="shared" si="81"/>
        <v>TRAETH</v>
      </c>
      <c r="W336" t="str">
        <f t="shared" si="69"/>
        <v>TRASO2</v>
      </c>
      <c r="X336" s="313">
        <f>_xlfn.IFNA(_xlfn.XLOOKUP(_xlfn.XLOOKUP(LEFT(T336,LEN(T336)-2),TRA_Mapping!$C:$C,TRA_Mapping!$B:$B),TRA_Pollutants!$B:$B,TRA_Pollutants!$V:$V)*_xlfn.XLOOKUP(_xlfn.XLOOKUP(LEFT(T336,LEN(T336)-2),TRA_Mapping!$C:$C,TRA_Mapping!$B:$B),TRA_Pollutants!$B:$B,TRA_Pollutants!$F:$F),0)</f>
        <v>1.2413780941470231E-3</v>
      </c>
      <c r="AC336" t="str">
        <f t="shared" si="75"/>
        <v>FLO_EMIS</v>
      </c>
      <c r="AD336">
        <f t="shared" si="70"/>
        <v>2025</v>
      </c>
      <c r="AE336" t="str">
        <f t="shared" si="78"/>
        <v>TRAETH</v>
      </c>
      <c r="AF336" t="str">
        <f t="shared" ref="AF336:AG355" si="82">AF86</f>
        <v>TRAFRECLTHEVGSL20</v>
      </c>
      <c r="AG336" t="str">
        <f t="shared" si="82"/>
        <v>TRAETH</v>
      </c>
      <c r="AI336" t="str">
        <f t="shared" si="71"/>
        <v>TRAPM25</v>
      </c>
      <c r="AJ336" s="313">
        <f>_xlfn.IFNA(_xlfn.XLOOKUP(_xlfn.XLOOKUP(LEFT(AF336,LEN(AF336)-2),TRA_Mapping!$C:$C,TRA_Mapping!$B:$B),TRA_Pollutants!$B:$B,TRA_Pollutants!$AE:$AE)*_xlfn.XLOOKUP(_xlfn.XLOOKUP(LEFT(AF336,LEN(AF336)-2),TRA_Mapping!$C:$C,TRA_Mapping!$B:$B),TRA_Pollutants!$B:$B,TRA_Pollutants!$F:$F),0)</f>
        <v>1.627323601280747E-2</v>
      </c>
      <c r="AO336" t="str">
        <f t="shared" si="72"/>
        <v>FLO_EMIS</v>
      </c>
      <c r="AP336">
        <f t="shared" si="73"/>
        <v>2025</v>
      </c>
      <c r="AQ336" t="str">
        <f t="shared" si="79"/>
        <v>TRAETH</v>
      </c>
      <c r="AR336" t="str">
        <f t="shared" ref="AR336:AS355" si="83">AR86</f>
        <v>TRAFRECLTHEVGSL20</v>
      </c>
      <c r="AS336" t="str">
        <f t="shared" si="83"/>
        <v>TRAETH</v>
      </c>
      <c r="AU336" t="str">
        <f t="shared" si="74"/>
        <v>TRAPM10</v>
      </c>
      <c r="AV336" s="313">
        <f>_xlfn.IFNA(_xlfn.XLOOKUP(_xlfn.XLOOKUP(LEFT(AR336,LEN(AR336)-2),TRA_Mapping!$C:$C,TRA_Mapping!$B:$B),TRA_Pollutants!$B:$B,TRA_Pollutants!$AN:$AN)*_xlfn.XLOOKUP(_xlfn.XLOOKUP(LEFT(AR336,LEN(AR336)-2),TRA_Mapping!$C:$C,TRA_Mapping!$B:$B),TRA_Pollutants!$B:$B,TRA_Pollutants!$F:$F),0)</f>
        <v>4.9979535649404688E-3</v>
      </c>
    </row>
    <row r="337" spans="5:48">
      <c r="E337" t="str">
        <f t="shared" si="64"/>
        <v>FLO_EMIS</v>
      </c>
      <c r="F337">
        <f t="shared" si="65"/>
        <v>2025</v>
      </c>
      <c r="G337" t="str">
        <f t="shared" si="76"/>
        <v>TRAGSL</v>
      </c>
      <c r="H337" t="str">
        <f t="shared" si="80"/>
        <v>TRAFRECLTHEVTGSL20</v>
      </c>
      <c r="I337" t="str">
        <f t="shared" si="80"/>
        <v>TRAGSL</v>
      </c>
      <c r="K337" t="str">
        <f t="shared" si="66"/>
        <v>TRANOX</v>
      </c>
      <c r="L337" s="313">
        <f>_xlfn.IFNA(_xlfn.XLOOKUP(_xlfn.XLOOKUP(LEFT(H337,LEN(H337)-2),TRA_Mapping!$C:$C,TRA_Mapping!$B:$B),TRA_Pollutants!$B:$B,TRA_Pollutants!$M:$M)*_xlfn.XLOOKUP(_xlfn.XLOOKUP(LEFT(H337,LEN(H337)-2),TRA_Mapping!$C:$C,TRA_Mapping!$B:$B),TRA_Pollutants!$B:$B,TRA_Pollutants!$F:$F),0)</f>
        <v>0.10456718151184741</v>
      </c>
      <c r="Q337" t="str">
        <f t="shared" si="67"/>
        <v>FLO_EMIS</v>
      </c>
      <c r="R337">
        <f t="shared" si="68"/>
        <v>2025</v>
      </c>
      <c r="S337" t="str">
        <f t="shared" si="77"/>
        <v>TRAGSL</v>
      </c>
      <c r="T337" t="str">
        <f t="shared" si="81"/>
        <v>TRAFRECLTHEVTGSL20</v>
      </c>
      <c r="U337" t="str">
        <f t="shared" si="81"/>
        <v>TRAGSL</v>
      </c>
      <c r="W337" t="str">
        <f t="shared" si="69"/>
        <v>TRASO2</v>
      </c>
      <c r="X337" s="313">
        <f>_xlfn.IFNA(_xlfn.XLOOKUP(_xlfn.XLOOKUP(LEFT(T337,LEN(T337)-2),TRA_Mapping!$C:$C,TRA_Mapping!$B:$B),TRA_Pollutants!$B:$B,TRA_Pollutants!$V:$V)*_xlfn.XLOOKUP(_xlfn.XLOOKUP(LEFT(T337,LEN(T337)-2),TRA_Mapping!$C:$C,TRA_Mapping!$B:$B),TRA_Pollutants!$B:$B,TRA_Pollutants!$F:$F),0)</f>
        <v>1.2413780941470231E-3</v>
      </c>
      <c r="AC337" t="str">
        <f t="shared" si="75"/>
        <v>FLO_EMIS</v>
      </c>
      <c r="AD337">
        <f t="shared" si="70"/>
        <v>2025</v>
      </c>
      <c r="AE337" t="str">
        <f t="shared" si="78"/>
        <v>TRAGSL</v>
      </c>
      <c r="AF337" t="str">
        <f t="shared" si="82"/>
        <v>TRAFRECLTHEVTGSL20</v>
      </c>
      <c r="AG337" t="str">
        <f t="shared" si="82"/>
        <v>TRAGSL</v>
      </c>
      <c r="AI337" t="str">
        <f t="shared" si="71"/>
        <v>TRAPM25</v>
      </c>
      <c r="AJ337" s="313">
        <f>_xlfn.IFNA(_xlfn.XLOOKUP(_xlfn.XLOOKUP(LEFT(AF337,LEN(AF337)-2),TRA_Mapping!$C:$C,TRA_Mapping!$B:$B),TRA_Pollutants!$B:$B,TRA_Pollutants!$AE:$AE)*_xlfn.XLOOKUP(_xlfn.XLOOKUP(LEFT(AF337,LEN(AF337)-2),TRA_Mapping!$C:$C,TRA_Mapping!$B:$B),TRA_Pollutants!$B:$B,TRA_Pollutants!$F:$F),0)</f>
        <v>1.627323601280747E-2</v>
      </c>
      <c r="AO337" t="str">
        <f t="shared" si="72"/>
        <v>FLO_EMIS</v>
      </c>
      <c r="AP337">
        <f t="shared" si="73"/>
        <v>2025</v>
      </c>
      <c r="AQ337" t="str">
        <f t="shared" si="79"/>
        <v>TRAGSL</v>
      </c>
      <c r="AR337" t="str">
        <f t="shared" si="83"/>
        <v>TRAFRECLTHEVTGSL20</v>
      </c>
      <c r="AS337" t="str">
        <f t="shared" si="83"/>
        <v>TRAGSL</v>
      </c>
      <c r="AU337" t="str">
        <f t="shared" si="74"/>
        <v>TRAPM10</v>
      </c>
      <c r="AV337" s="313">
        <f>_xlfn.IFNA(_xlfn.XLOOKUP(_xlfn.XLOOKUP(LEFT(AR337,LEN(AR337)-2),TRA_Mapping!$C:$C,TRA_Mapping!$B:$B),TRA_Pollutants!$B:$B,TRA_Pollutants!$AN:$AN)*_xlfn.XLOOKUP(_xlfn.XLOOKUP(LEFT(AR337,LEN(AR337)-2),TRA_Mapping!$C:$C,TRA_Mapping!$B:$B),TRA_Pollutants!$B:$B,TRA_Pollutants!$F:$F),0)</f>
        <v>4.9979535649404688E-3</v>
      </c>
    </row>
    <row r="338" spans="5:48">
      <c r="E338" t="str">
        <f t="shared" si="64"/>
        <v>FLO_EMIS</v>
      </c>
      <c r="F338">
        <f t="shared" si="65"/>
        <v>2025</v>
      </c>
      <c r="G338" t="str">
        <f t="shared" si="76"/>
        <v>TRAETH</v>
      </c>
      <c r="H338" t="str">
        <f t="shared" si="80"/>
        <v>TRAFRECLTHEVTGSL20</v>
      </c>
      <c r="I338" t="str">
        <f t="shared" si="80"/>
        <v>TRAETH</v>
      </c>
      <c r="K338" t="str">
        <f t="shared" si="66"/>
        <v>TRANOX</v>
      </c>
      <c r="L338" s="313">
        <f>_xlfn.IFNA(_xlfn.XLOOKUP(_xlfn.XLOOKUP(LEFT(H338,LEN(H338)-2),TRA_Mapping!$C:$C,TRA_Mapping!$B:$B),TRA_Pollutants!$B:$B,TRA_Pollutants!$M:$M)*_xlfn.XLOOKUP(_xlfn.XLOOKUP(LEFT(H338,LEN(H338)-2),TRA_Mapping!$C:$C,TRA_Mapping!$B:$B),TRA_Pollutants!$B:$B,TRA_Pollutants!$F:$F),0)</f>
        <v>0.10456718151184741</v>
      </c>
      <c r="Q338" t="str">
        <f t="shared" si="67"/>
        <v>FLO_EMIS</v>
      </c>
      <c r="R338">
        <f t="shared" si="68"/>
        <v>2025</v>
      </c>
      <c r="S338" t="str">
        <f t="shared" si="77"/>
        <v>TRAETH</v>
      </c>
      <c r="T338" t="str">
        <f t="shared" si="81"/>
        <v>TRAFRECLTHEVTGSL20</v>
      </c>
      <c r="U338" t="str">
        <f t="shared" si="81"/>
        <v>TRAETH</v>
      </c>
      <c r="W338" t="str">
        <f t="shared" si="69"/>
        <v>TRASO2</v>
      </c>
      <c r="X338" s="313">
        <f>_xlfn.IFNA(_xlfn.XLOOKUP(_xlfn.XLOOKUP(LEFT(T338,LEN(T338)-2),TRA_Mapping!$C:$C,TRA_Mapping!$B:$B),TRA_Pollutants!$B:$B,TRA_Pollutants!$V:$V)*_xlfn.XLOOKUP(_xlfn.XLOOKUP(LEFT(T338,LEN(T338)-2),TRA_Mapping!$C:$C,TRA_Mapping!$B:$B),TRA_Pollutants!$B:$B,TRA_Pollutants!$F:$F),0)</f>
        <v>1.2413780941470231E-3</v>
      </c>
      <c r="AC338" t="str">
        <f t="shared" si="75"/>
        <v>FLO_EMIS</v>
      </c>
      <c r="AD338">
        <f t="shared" si="70"/>
        <v>2025</v>
      </c>
      <c r="AE338" t="str">
        <f t="shared" si="78"/>
        <v>TRAETH</v>
      </c>
      <c r="AF338" t="str">
        <f t="shared" si="82"/>
        <v>TRAFRECLTHEVTGSL20</v>
      </c>
      <c r="AG338" t="str">
        <f t="shared" si="82"/>
        <v>TRAETH</v>
      </c>
      <c r="AI338" t="str">
        <f t="shared" si="71"/>
        <v>TRAPM25</v>
      </c>
      <c r="AJ338" s="313">
        <f>_xlfn.IFNA(_xlfn.XLOOKUP(_xlfn.XLOOKUP(LEFT(AF338,LEN(AF338)-2),TRA_Mapping!$C:$C,TRA_Mapping!$B:$B),TRA_Pollutants!$B:$B,TRA_Pollutants!$AE:$AE)*_xlfn.XLOOKUP(_xlfn.XLOOKUP(LEFT(AF338,LEN(AF338)-2),TRA_Mapping!$C:$C,TRA_Mapping!$B:$B),TRA_Pollutants!$B:$B,TRA_Pollutants!$F:$F),0)</f>
        <v>1.627323601280747E-2</v>
      </c>
      <c r="AO338" t="str">
        <f t="shared" si="72"/>
        <v>FLO_EMIS</v>
      </c>
      <c r="AP338">
        <f t="shared" si="73"/>
        <v>2025</v>
      </c>
      <c r="AQ338" t="str">
        <f t="shared" si="79"/>
        <v>TRAETH</v>
      </c>
      <c r="AR338" t="str">
        <f t="shared" si="83"/>
        <v>TRAFRECLTHEVTGSL20</v>
      </c>
      <c r="AS338" t="str">
        <f t="shared" si="83"/>
        <v>TRAETH</v>
      </c>
      <c r="AU338" t="str">
        <f t="shared" si="74"/>
        <v>TRAPM10</v>
      </c>
      <c r="AV338" s="313">
        <f>_xlfn.IFNA(_xlfn.XLOOKUP(_xlfn.XLOOKUP(LEFT(AR338,LEN(AR338)-2),TRA_Mapping!$C:$C,TRA_Mapping!$B:$B),TRA_Pollutants!$B:$B,TRA_Pollutants!$AN:$AN)*_xlfn.XLOOKUP(_xlfn.XLOOKUP(LEFT(AR338,LEN(AR338)-2),TRA_Mapping!$C:$C,TRA_Mapping!$B:$B),TRA_Pollutants!$B:$B,TRA_Pollutants!$F:$F),0)</f>
        <v>4.9979535649404688E-3</v>
      </c>
    </row>
    <row r="339" spans="5:48">
      <c r="E339" t="str">
        <f t="shared" si="64"/>
        <v>FLO_EMIS</v>
      </c>
      <c r="F339">
        <f t="shared" si="65"/>
        <v>2025</v>
      </c>
      <c r="G339" t="str">
        <f t="shared" si="76"/>
        <v>TRAGSL</v>
      </c>
      <c r="H339" t="str">
        <f t="shared" si="80"/>
        <v>TRAFRECLTHEVIGSL20</v>
      </c>
      <c r="I339" t="str">
        <f t="shared" si="80"/>
        <v>TRAGSL</v>
      </c>
      <c r="K339" t="str">
        <f t="shared" si="66"/>
        <v>TRANOX</v>
      </c>
      <c r="L339" s="313">
        <f>_xlfn.IFNA(_xlfn.XLOOKUP(_xlfn.XLOOKUP(LEFT(H339,LEN(H339)-2),TRA_Mapping!$C:$C,TRA_Mapping!$B:$B),TRA_Pollutants!$B:$B,TRA_Pollutants!$M:$M)*_xlfn.XLOOKUP(_xlfn.XLOOKUP(LEFT(H339,LEN(H339)-2),TRA_Mapping!$C:$C,TRA_Mapping!$B:$B),TRA_Pollutants!$B:$B,TRA_Pollutants!$F:$F),0)</f>
        <v>0.10456718151184741</v>
      </c>
      <c r="Q339" t="str">
        <f t="shared" si="67"/>
        <v>FLO_EMIS</v>
      </c>
      <c r="R339">
        <f t="shared" si="68"/>
        <v>2025</v>
      </c>
      <c r="S339" t="str">
        <f t="shared" si="77"/>
        <v>TRAGSL</v>
      </c>
      <c r="T339" t="str">
        <f t="shared" si="81"/>
        <v>TRAFRECLTHEVIGSL20</v>
      </c>
      <c r="U339" t="str">
        <f t="shared" si="81"/>
        <v>TRAGSL</v>
      </c>
      <c r="W339" t="str">
        <f t="shared" si="69"/>
        <v>TRASO2</v>
      </c>
      <c r="X339" s="313">
        <f>_xlfn.IFNA(_xlfn.XLOOKUP(_xlfn.XLOOKUP(LEFT(T339,LEN(T339)-2),TRA_Mapping!$C:$C,TRA_Mapping!$B:$B),TRA_Pollutants!$B:$B,TRA_Pollutants!$V:$V)*_xlfn.XLOOKUP(_xlfn.XLOOKUP(LEFT(T339,LEN(T339)-2),TRA_Mapping!$C:$C,TRA_Mapping!$B:$B),TRA_Pollutants!$B:$B,TRA_Pollutants!$F:$F),0)</f>
        <v>1.2413780941470231E-3</v>
      </c>
      <c r="AC339" t="str">
        <f t="shared" si="75"/>
        <v>FLO_EMIS</v>
      </c>
      <c r="AD339">
        <f t="shared" si="70"/>
        <v>2025</v>
      </c>
      <c r="AE339" t="str">
        <f t="shared" si="78"/>
        <v>TRAGSL</v>
      </c>
      <c r="AF339" t="str">
        <f t="shared" si="82"/>
        <v>TRAFRECLTHEVIGSL20</v>
      </c>
      <c r="AG339" t="str">
        <f t="shared" si="82"/>
        <v>TRAGSL</v>
      </c>
      <c r="AI339" t="str">
        <f t="shared" si="71"/>
        <v>TRAPM25</v>
      </c>
      <c r="AJ339" s="313">
        <f>_xlfn.IFNA(_xlfn.XLOOKUP(_xlfn.XLOOKUP(LEFT(AF339,LEN(AF339)-2),TRA_Mapping!$C:$C,TRA_Mapping!$B:$B),TRA_Pollutants!$B:$B,TRA_Pollutants!$AE:$AE)*_xlfn.XLOOKUP(_xlfn.XLOOKUP(LEFT(AF339,LEN(AF339)-2),TRA_Mapping!$C:$C,TRA_Mapping!$B:$B),TRA_Pollutants!$B:$B,TRA_Pollutants!$F:$F),0)</f>
        <v>1.627323601280747E-2</v>
      </c>
      <c r="AO339" t="str">
        <f t="shared" si="72"/>
        <v>FLO_EMIS</v>
      </c>
      <c r="AP339">
        <f t="shared" si="73"/>
        <v>2025</v>
      </c>
      <c r="AQ339" t="str">
        <f t="shared" si="79"/>
        <v>TRAGSL</v>
      </c>
      <c r="AR339" t="str">
        <f t="shared" si="83"/>
        <v>TRAFRECLTHEVIGSL20</v>
      </c>
      <c r="AS339" t="str">
        <f t="shared" si="83"/>
        <v>TRAGSL</v>
      </c>
      <c r="AU339" t="str">
        <f t="shared" si="74"/>
        <v>TRAPM10</v>
      </c>
      <c r="AV339" s="313">
        <f>_xlfn.IFNA(_xlfn.XLOOKUP(_xlfn.XLOOKUP(LEFT(AR339,LEN(AR339)-2),TRA_Mapping!$C:$C,TRA_Mapping!$B:$B),TRA_Pollutants!$B:$B,TRA_Pollutants!$AN:$AN)*_xlfn.XLOOKUP(_xlfn.XLOOKUP(LEFT(AR339,LEN(AR339)-2),TRA_Mapping!$C:$C,TRA_Mapping!$B:$B),TRA_Pollutants!$B:$B,TRA_Pollutants!$F:$F),0)</f>
        <v>4.9979535649404688E-3</v>
      </c>
    </row>
    <row r="340" spans="5:48">
      <c r="E340" t="str">
        <f t="shared" si="64"/>
        <v>FLO_EMIS</v>
      </c>
      <c r="F340">
        <f t="shared" si="65"/>
        <v>2025</v>
      </c>
      <c r="G340" t="str">
        <f t="shared" si="76"/>
        <v>TRAETH</v>
      </c>
      <c r="H340" t="str">
        <f t="shared" si="80"/>
        <v>TRAFRECLTHEVIGSL20</v>
      </c>
      <c r="I340" t="str">
        <f t="shared" si="80"/>
        <v>TRAETH</v>
      </c>
      <c r="K340" t="str">
        <f t="shared" si="66"/>
        <v>TRANOX</v>
      </c>
      <c r="L340" s="313">
        <f>_xlfn.IFNA(_xlfn.XLOOKUP(_xlfn.XLOOKUP(LEFT(H340,LEN(H340)-2),TRA_Mapping!$C:$C,TRA_Mapping!$B:$B),TRA_Pollutants!$B:$B,TRA_Pollutants!$M:$M)*_xlfn.XLOOKUP(_xlfn.XLOOKUP(LEFT(H340,LEN(H340)-2),TRA_Mapping!$C:$C,TRA_Mapping!$B:$B),TRA_Pollutants!$B:$B,TRA_Pollutants!$F:$F),0)</f>
        <v>0.10456718151184741</v>
      </c>
      <c r="Q340" t="str">
        <f t="shared" si="67"/>
        <v>FLO_EMIS</v>
      </c>
      <c r="R340">
        <f t="shared" si="68"/>
        <v>2025</v>
      </c>
      <c r="S340" t="str">
        <f t="shared" si="77"/>
        <v>TRAETH</v>
      </c>
      <c r="T340" t="str">
        <f t="shared" si="81"/>
        <v>TRAFRECLTHEVIGSL20</v>
      </c>
      <c r="U340" t="str">
        <f t="shared" si="81"/>
        <v>TRAETH</v>
      </c>
      <c r="W340" t="str">
        <f t="shared" si="69"/>
        <v>TRASO2</v>
      </c>
      <c r="X340" s="313">
        <f>_xlfn.IFNA(_xlfn.XLOOKUP(_xlfn.XLOOKUP(LEFT(T340,LEN(T340)-2),TRA_Mapping!$C:$C,TRA_Mapping!$B:$B),TRA_Pollutants!$B:$B,TRA_Pollutants!$V:$V)*_xlfn.XLOOKUP(_xlfn.XLOOKUP(LEFT(T340,LEN(T340)-2),TRA_Mapping!$C:$C,TRA_Mapping!$B:$B),TRA_Pollutants!$B:$B,TRA_Pollutants!$F:$F),0)</f>
        <v>1.2413780941470231E-3</v>
      </c>
      <c r="AC340" t="str">
        <f t="shared" si="75"/>
        <v>FLO_EMIS</v>
      </c>
      <c r="AD340">
        <f t="shared" si="70"/>
        <v>2025</v>
      </c>
      <c r="AE340" t="str">
        <f t="shared" si="78"/>
        <v>TRAETH</v>
      </c>
      <c r="AF340" t="str">
        <f t="shared" si="82"/>
        <v>TRAFRECLTHEVIGSL20</v>
      </c>
      <c r="AG340" t="str">
        <f t="shared" si="82"/>
        <v>TRAETH</v>
      </c>
      <c r="AI340" t="str">
        <f t="shared" si="71"/>
        <v>TRAPM25</v>
      </c>
      <c r="AJ340" s="313">
        <f>_xlfn.IFNA(_xlfn.XLOOKUP(_xlfn.XLOOKUP(LEFT(AF340,LEN(AF340)-2),TRA_Mapping!$C:$C,TRA_Mapping!$B:$B),TRA_Pollutants!$B:$B,TRA_Pollutants!$AE:$AE)*_xlfn.XLOOKUP(_xlfn.XLOOKUP(LEFT(AF340,LEN(AF340)-2),TRA_Mapping!$C:$C,TRA_Mapping!$B:$B),TRA_Pollutants!$B:$B,TRA_Pollutants!$F:$F),0)</f>
        <v>1.627323601280747E-2</v>
      </c>
      <c r="AO340" t="str">
        <f t="shared" si="72"/>
        <v>FLO_EMIS</v>
      </c>
      <c r="AP340">
        <f t="shared" si="73"/>
        <v>2025</v>
      </c>
      <c r="AQ340" t="str">
        <f t="shared" si="79"/>
        <v>TRAETH</v>
      </c>
      <c r="AR340" t="str">
        <f t="shared" si="83"/>
        <v>TRAFRECLTHEVIGSL20</v>
      </c>
      <c r="AS340" t="str">
        <f t="shared" si="83"/>
        <v>TRAETH</v>
      </c>
      <c r="AU340" t="str">
        <f t="shared" si="74"/>
        <v>TRAPM10</v>
      </c>
      <c r="AV340" s="313">
        <f>_xlfn.IFNA(_xlfn.XLOOKUP(_xlfn.XLOOKUP(LEFT(AR340,LEN(AR340)-2),TRA_Mapping!$C:$C,TRA_Mapping!$B:$B),TRA_Pollutants!$B:$B,TRA_Pollutants!$AN:$AN)*_xlfn.XLOOKUP(_xlfn.XLOOKUP(LEFT(AR340,LEN(AR340)-2),TRA_Mapping!$C:$C,TRA_Mapping!$B:$B),TRA_Pollutants!$B:$B,TRA_Pollutants!$F:$F),0)</f>
        <v>4.9979535649404688E-3</v>
      </c>
    </row>
    <row r="341" spans="5:48">
      <c r="E341" t="str">
        <f t="shared" si="64"/>
        <v>FLO_EMIS</v>
      </c>
      <c r="F341">
        <f t="shared" si="65"/>
        <v>2025</v>
      </c>
      <c r="G341" t="str">
        <f t="shared" si="76"/>
        <v>TRAGSL</v>
      </c>
      <c r="H341" t="str">
        <f t="shared" si="80"/>
        <v>TRAFRECLTHEVIGSL20</v>
      </c>
      <c r="I341" t="str">
        <f t="shared" si="80"/>
        <v>TRAGSL</v>
      </c>
      <c r="K341" t="str">
        <f t="shared" si="66"/>
        <v>TRANOX</v>
      </c>
      <c r="L341" s="313">
        <f>_xlfn.IFNA(_xlfn.XLOOKUP(_xlfn.XLOOKUP(LEFT(H341,LEN(H341)-2),TRA_Mapping!$C:$C,TRA_Mapping!$B:$B),TRA_Pollutants!$B:$B,TRA_Pollutants!$M:$M)*_xlfn.XLOOKUP(_xlfn.XLOOKUP(LEFT(H341,LEN(H341)-2),TRA_Mapping!$C:$C,TRA_Mapping!$B:$B),TRA_Pollutants!$B:$B,TRA_Pollutants!$F:$F),0)</f>
        <v>0.10456718151184741</v>
      </c>
      <c r="Q341" t="str">
        <f t="shared" si="67"/>
        <v>FLO_EMIS</v>
      </c>
      <c r="R341">
        <f t="shared" si="68"/>
        <v>2025</v>
      </c>
      <c r="S341" t="str">
        <f t="shared" si="77"/>
        <v>TRAGSL</v>
      </c>
      <c r="T341" t="str">
        <f t="shared" si="81"/>
        <v>TRAFRECLTHEVIGSL20</v>
      </c>
      <c r="U341" t="str">
        <f t="shared" si="81"/>
        <v>TRAGSL</v>
      </c>
      <c r="W341" t="str">
        <f t="shared" si="69"/>
        <v>TRASO2</v>
      </c>
      <c r="X341" s="313">
        <f>_xlfn.IFNA(_xlfn.XLOOKUP(_xlfn.XLOOKUP(LEFT(T341,LEN(T341)-2),TRA_Mapping!$C:$C,TRA_Mapping!$B:$B),TRA_Pollutants!$B:$B,TRA_Pollutants!$V:$V)*_xlfn.XLOOKUP(_xlfn.XLOOKUP(LEFT(T341,LEN(T341)-2),TRA_Mapping!$C:$C,TRA_Mapping!$B:$B),TRA_Pollutants!$B:$B,TRA_Pollutants!$F:$F),0)</f>
        <v>1.2413780941470231E-3</v>
      </c>
      <c r="AC341" t="str">
        <f t="shared" si="75"/>
        <v>FLO_EMIS</v>
      </c>
      <c r="AD341">
        <f t="shared" si="70"/>
        <v>2025</v>
      </c>
      <c r="AE341" t="str">
        <f t="shared" si="78"/>
        <v>TRAGSL</v>
      </c>
      <c r="AF341" t="str">
        <f t="shared" si="82"/>
        <v>TRAFRECLTHEVIGSL20</v>
      </c>
      <c r="AG341" t="str">
        <f t="shared" si="82"/>
        <v>TRAGSL</v>
      </c>
      <c r="AI341" t="str">
        <f t="shared" si="71"/>
        <v>TRAPM25</v>
      </c>
      <c r="AJ341" s="313">
        <f>_xlfn.IFNA(_xlfn.XLOOKUP(_xlfn.XLOOKUP(LEFT(AF341,LEN(AF341)-2),TRA_Mapping!$C:$C,TRA_Mapping!$B:$B),TRA_Pollutants!$B:$B,TRA_Pollutants!$AE:$AE)*_xlfn.XLOOKUP(_xlfn.XLOOKUP(LEFT(AF341,LEN(AF341)-2),TRA_Mapping!$C:$C,TRA_Mapping!$B:$B),TRA_Pollutants!$B:$B,TRA_Pollutants!$F:$F),0)</f>
        <v>1.627323601280747E-2</v>
      </c>
      <c r="AO341" t="str">
        <f t="shared" si="72"/>
        <v>FLO_EMIS</v>
      </c>
      <c r="AP341">
        <f t="shared" si="73"/>
        <v>2025</v>
      </c>
      <c r="AQ341" t="str">
        <f t="shared" si="79"/>
        <v>TRAGSL</v>
      </c>
      <c r="AR341" t="str">
        <f t="shared" si="83"/>
        <v>TRAFRECLTHEVIGSL20</v>
      </c>
      <c r="AS341" t="str">
        <f t="shared" si="83"/>
        <v>TRAGSL</v>
      </c>
      <c r="AU341" t="str">
        <f t="shared" si="74"/>
        <v>TRAPM10</v>
      </c>
      <c r="AV341" s="313">
        <f>_xlfn.IFNA(_xlfn.XLOOKUP(_xlfn.XLOOKUP(LEFT(AR341,LEN(AR341)-2),TRA_Mapping!$C:$C,TRA_Mapping!$B:$B),TRA_Pollutants!$B:$B,TRA_Pollutants!$AN:$AN)*_xlfn.XLOOKUP(_xlfn.XLOOKUP(LEFT(AR341,LEN(AR341)-2),TRA_Mapping!$C:$C,TRA_Mapping!$B:$B),TRA_Pollutants!$B:$B,TRA_Pollutants!$F:$F),0)</f>
        <v>4.9979535649404688E-3</v>
      </c>
    </row>
    <row r="342" spans="5:48">
      <c r="E342" t="str">
        <f t="shared" si="64"/>
        <v>FLO_EMIS</v>
      </c>
      <c r="F342">
        <f t="shared" si="65"/>
        <v>2025</v>
      </c>
      <c r="G342" t="str">
        <f t="shared" si="76"/>
        <v>TRAETH</v>
      </c>
      <c r="H342" t="str">
        <f t="shared" si="80"/>
        <v>TRAFRECLTHEVIGSL20</v>
      </c>
      <c r="I342" t="str">
        <f t="shared" si="80"/>
        <v>TRAETH</v>
      </c>
      <c r="K342" t="str">
        <f t="shared" si="66"/>
        <v>TRANOX</v>
      </c>
      <c r="L342" s="313">
        <f>_xlfn.IFNA(_xlfn.XLOOKUP(_xlfn.XLOOKUP(LEFT(H342,LEN(H342)-2),TRA_Mapping!$C:$C,TRA_Mapping!$B:$B),TRA_Pollutants!$B:$B,TRA_Pollutants!$M:$M)*_xlfn.XLOOKUP(_xlfn.XLOOKUP(LEFT(H342,LEN(H342)-2),TRA_Mapping!$C:$C,TRA_Mapping!$B:$B),TRA_Pollutants!$B:$B,TRA_Pollutants!$F:$F),0)</f>
        <v>0.10456718151184741</v>
      </c>
      <c r="Q342" t="str">
        <f t="shared" si="67"/>
        <v>FLO_EMIS</v>
      </c>
      <c r="R342">
        <f t="shared" si="68"/>
        <v>2025</v>
      </c>
      <c r="S342" t="str">
        <f t="shared" si="77"/>
        <v>TRAETH</v>
      </c>
      <c r="T342" t="str">
        <f t="shared" si="81"/>
        <v>TRAFRECLTHEVIGSL20</v>
      </c>
      <c r="U342" t="str">
        <f t="shared" si="81"/>
        <v>TRAETH</v>
      </c>
      <c r="W342" t="str">
        <f t="shared" si="69"/>
        <v>TRASO2</v>
      </c>
      <c r="X342" s="313">
        <f>_xlfn.IFNA(_xlfn.XLOOKUP(_xlfn.XLOOKUP(LEFT(T342,LEN(T342)-2),TRA_Mapping!$C:$C,TRA_Mapping!$B:$B),TRA_Pollutants!$B:$B,TRA_Pollutants!$V:$V)*_xlfn.XLOOKUP(_xlfn.XLOOKUP(LEFT(T342,LEN(T342)-2),TRA_Mapping!$C:$C,TRA_Mapping!$B:$B),TRA_Pollutants!$B:$B,TRA_Pollutants!$F:$F),0)</f>
        <v>1.2413780941470231E-3</v>
      </c>
      <c r="AC342" t="str">
        <f t="shared" si="75"/>
        <v>FLO_EMIS</v>
      </c>
      <c r="AD342">
        <f t="shared" si="70"/>
        <v>2025</v>
      </c>
      <c r="AE342" t="str">
        <f t="shared" si="78"/>
        <v>TRAETH</v>
      </c>
      <c r="AF342" t="str">
        <f t="shared" si="82"/>
        <v>TRAFRECLTHEVIGSL20</v>
      </c>
      <c r="AG342" t="str">
        <f t="shared" si="82"/>
        <v>TRAETH</v>
      </c>
      <c r="AI342" t="str">
        <f t="shared" si="71"/>
        <v>TRAPM25</v>
      </c>
      <c r="AJ342" s="313">
        <f>_xlfn.IFNA(_xlfn.XLOOKUP(_xlfn.XLOOKUP(LEFT(AF342,LEN(AF342)-2),TRA_Mapping!$C:$C,TRA_Mapping!$B:$B),TRA_Pollutants!$B:$B,TRA_Pollutants!$AE:$AE)*_xlfn.XLOOKUP(_xlfn.XLOOKUP(LEFT(AF342,LEN(AF342)-2),TRA_Mapping!$C:$C,TRA_Mapping!$B:$B),TRA_Pollutants!$B:$B,TRA_Pollutants!$F:$F),0)</f>
        <v>1.627323601280747E-2</v>
      </c>
      <c r="AO342" t="str">
        <f t="shared" si="72"/>
        <v>FLO_EMIS</v>
      </c>
      <c r="AP342">
        <f t="shared" si="73"/>
        <v>2025</v>
      </c>
      <c r="AQ342" t="str">
        <f t="shared" si="79"/>
        <v>TRAETH</v>
      </c>
      <c r="AR342" t="str">
        <f t="shared" si="83"/>
        <v>TRAFRECLTHEVIGSL20</v>
      </c>
      <c r="AS342" t="str">
        <f t="shared" si="83"/>
        <v>TRAETH</v>
      </c>
      <c r="AU342" t="str">
        <f t="shared" si="74"/>
        <v>TRAPM10</v>
      </c>
      <c r="AV342" s="313">
        <f>_xlfn.IFNA(_xlfn.XLOOKUP(_xlfn.XLOOKUP(LEFT(AR342,LEN(AR342)-2),TRA_Mapping!$C:$C,TRA_Mapping!$B:$B),TRA_Pollutants!$B:$B,TRA_Pollutants!$AN:$AN)*_xlfn.XLOOKUP(_xlfn.XLOOKUP(LEFT(AR342,LEN(AR342)-2),TRA_Mapping!$C:$C,TRA_Mapping!$B:$B),TRA_Pollutants!$B:$B,TRA_Pollutants!$F:$F),0)</f>
        <v>4.9979535649404688E-3</v>
      </c>
    </row>
    <row r="343" spans="5:48">
      <c r="E343" t="str">
        <f t="shared" si="64"/>
        <v>FLO_EMIS</v>
      </c>
      <c r="F343">
        <f t="shared" si="65"/>
        <v>2025</v>
      </c>
      <c r="G343" t="str">
        <f t="shared" si="76"/>
        <v>TRAGSL</v>
      </c>
      <c r="H343" t="str">
        <f t="shared" si="80"/>
        <v>TRAFRECLTHEVPGSL20</v>
      </c>
      <c r="I343" t="str">
        <f t="shared" si="80"/>
        <v>TRAGSL</v>
      </c>
      <c r="K343" t="str">
        <f t="shared" si="66"/>
        <v>TRANOX</v>
      </c>
      <c r="L343" s="313">
        <f>_xlfn.IFNA(_xlfn.XLOOKUP(_xlfn.XLOOKUP(LEFT(H343,LEN(H343)-2),TRA_Mapping!$C:$C,TRA_Mapping!$B:$B),TRA_Pollutants!$B:$B,TRA_Pollutants!$M:$M)*_xlfn.XLOOKUP(_xlfn.XLOOKUP(LEFT(H343,LEN(H343)-2),TRA_Mapping!$C:$C,TRA_Mapping!$B:$B),TRA_Pollutants!$B:$B,TRA_Pollutants!$F:$F),0)</f>
        <v>0.10456718151184741</v>
      </c>
      <c r="Q343" t="str">
        <f t="shared" si="67"/>
        <v>FLO_EMIS</v>
      </c>
      <c r="R343">
        <f t="shared" si="68"/>
        <v>2025</v>
      </c>
      <c r="S343" t="str">
        <f t="shared" si="77"/>
        <v>TRAGSL</v>
      </c>
      <c r="T343" t="str">
        <f t="shared" si="81"/>
        <v>TRAFRECLTHEVPGSL20</v>
      </c>
      <c r="U343" t="str">
        <f t="shared" si="81"/>
        <v>TRAGSL</v>
      </c>
      <c r="W343" t="str">
        <f t="shared" si="69"/>
        <v>TRASO2</v>
      </c>
      <c r="X343" s="313">
        <f>_xlfn.IFNA(_xlfn.XLOOKUP(_xlfn.XLOOKUP(LEFT(T343,LEN(T343)-2),TRA_Mapping!$C:$C,TRA_Mapping!$B:$B),TRA_Pollutants!$B:$B,TRA_Pollutants!$V:$V)*_xlfn.XLOOKUP(_xlfn.XLOOKUP(LEFT(T343,LEN(T343)-2),TRA_Mapping!$C:$C,TRA_Mapping!$B:$B),TRA_Pollutants!$B:$B,TRA_Pollutants!$F:$F),0)</f>
        <v>1.2413780941470231E-3</v>
      </c>
      <c r="AC343" t="str">
        <f t="shared" si="75"/>
        <v>FLO_EMIS</v>
      </c>
      <c r="AD343">
        <f t="shared" si="70"/>
        <v>2025</v>
      </c>
      <c r="AE343" t="str">
        <f t="shared" si="78"/>
        <v>TRAGSL</v>
      </c>
      <c r="AF343" t="str">
        <f t="shared" si="82"/>
        <v>TRAFRECLTHEVPGSL20</v>
      </c>
      <c r="AG343" t="str">
        <f t="shared" si="82"/>
        <v>TRAGSL</v>
      </c>
      <c r="AI343" t="str">
        <f t="shared" si="71"/>
        <v>TRAPM25</v>
      </c>
      <c r="AJ343" s="313">
        <f>_xlfn.IFNA(_xlfn.XLOOKUP(_xlfn.XLOOKUP(LEFT(AF343,LEN(AF343)-2),TRA_Mapping!$C:$C,TRA_Mapping!$B:$B),TRA_Pollutants!$B:$B,TRA_Pollutants!$AE:$AE)*_xlfn.XLOOKUP(_xlfn.XLOOKUP(LEFT(AF343,LEN(AF343)-2),TRA_Mapping!$C:$C,TRA_Mapping!$B:$B),TRA_Pollutants!$B:$B,TRA_Pollutants!$F:$F),0)</f>
        <v>1.627323601280747E-2</v>
      </c>
      <c r="AO343" t="str">
        <f t="shared" si="72"/>
        <v>FLO_EMIS</v>
      </c>
      <c r="AP343">
        <f t="shared" si="73"/>
        <v>2025</v>
      </c>
      <c r="AQ343" t="str">
        <f t="shared" si="79"/>
        <v>TRAGSL</v>
      </c>
      <c r="AR343" t="str">
        <f t="shared" si="83"/>
        <v>TRAFRECLTHEVPGSL20</v>
      </c>
      <c r="AS343" t="str">
        <f t="shared" si="83"/>
        <v>TRAGSL</v>
      </c>
      <c r="AU343" t="str">
        <f t="shared" si="74"/>
        <v>TRAPM10</v>
      </c>
      <c r="AV343" s="313">
        <f>_xlfn.IFNA(_xlfn.XLOOKUP(_xlfn.XLOOKUP(LEFT(AR343,LEN(AR343)-2),TRA_Mapping!$C:$C,TRA_Mapping!$B:$B),TRA_Pollutants!$B:$B,TRA_Pollutants!$AN:$AN)*_xlfn.XLOOKUP(_xlfn.XLOOKUP(LEFT(AR343,LEN(AR343)-2),TRA_Mapping!$C:$C,TRA_Mapping!$B:$B),TRA_Pollutants!$B:$B,TRA_Pollutants!$F:$F),0)</f>
        <v>4.9979535649404688E-3</v>
      </c>
    </row>
    <row r="344" spans="5:48">
      <c r="E344" t="str">
        <f t="shared" si="64"/>
        <v>FLO_EMIS</v>
      </c>
      <c r="F344">
        <f t="shared" si="65"/>
        <v>2025</v>
      </c>
      <c r="G344" t="str">
        <f t="shared" si="76"/>
        <v>TRAETH</v>
      </c>
      <c r="H344" t="str">
        <f t="shared" si="80"/>
        <v>TRAFRECLTHEVPGSL20</v>
      </c>
      <c r="I344" t="str">
        <f t="shared" si="80"/>
        <v>TRAETH</v>
      </c>
      <c r="K344" t="str">
        <f t="shared" si="66"/>
        <v>TRANOX</v>
      </c>
      <c r="L344" s="313">
        <f>_xlfn.IFNA(_xlfn.XLOOKUP(_xlfn.XLOOKUP(LEFT(H344,LEN(H344)-2),TRA_Mapping!$C:$C,TRA_Mapping!$B:$B),TRA_Pollutants!$B:$B,TRA_Pollutants!$M:$M)*_xlfn.XLOOKUP(_xlfn.XLOOKUP(LEFT(H344,LEN(H344)-2),TRA_Mapping!$C:$C,TRA_Mapping!$B:$B),TRA_Pollutants!$B:$B,TRA_Pollutants!$F:$F),0)</f>
        <v>0.10456718151184741</v>
      </c>
      <c r="Q344" t="str">
        <f t="shared" si="67"/>
        <v>FLO_EMIS</v>
      </c>
      <c r="R344">
        <f t="shared" si="68"/>
        <v>2025</v>
      </c>
      <c r="S344" t="str">
        <f t="shared" si="77"/>
        <v>TRAETH</v>
      </c>
      <c r="T344" t="str">
        <f t="shared" si="81"/>
        <v>TRAFRECLTHEVPGSL20</v>
      </c>
      <c r="U344" t="str">
        <f t="shared" si="81"/>
        <v>TRAETH</v>
      </c>
      <c r="W344" t="str">
        <f t="shared" si="69"/>
        <v>TRASO2</v>
      </c>
      <c r="X344" s="313">
        <f>_xlfn.IFNA(_xlfn.XLOOKUP(_xlfn.XLOOKUP(LEFT(T344,LEN(T344)-2),TRA_Mapping!$C:$C,TRA_Mapping!$B:$B),TRA_Pollutants!$B:$B,TRA_Pollutants!$V:$V)*_xlfn.XLOOKUP(_xlfn.XLOOKUP(LEFT(T344,LEN(T344)-2),TRA_Mapping!$C:$C,TRA_Mapping!$B:$B),TRA_Pollutants!$B:$B,TRA_Pollutants!$F:$F),0)</f>
        <v>1.2413780941470231E-3</v>
      </c>
      <c r="AC344" t="str">
        <f t="shared" si="75"/>
        <v>FLO_EMIS</v>
      </c>
      <c r="AD344">
        <f t="shared" si="70"/>
        <v>2025</v>
      </c>
      <c r="AE344" t="str">
        <f t="shared" si="78"/>
        <v>TRAETH</v>
      </c>
      <c r="AF344" t="str">
        <f t="shared" si="82"/>
        <v>TRAFRECLTHEVPGSL20</v>
      </c>
      <c r="AG344" t="str">
        <f t="shared" si="82"/>
        <v>TRAETH</v>
      </c>
      <c r="AI344" t="str">
        <f t="shared" si="71"/>
        <v>TRAPM25</v>
      </c>
      <c r="AJ344" s="313">
        <f>_xlfn.IFNA(_xlfn.XLOOKUP(_xlfn.XLOOKUP(LEFT(AF344,LEN(AF344)-2),TRA_Mapping!$C:$C,TRA_Mapping!$B:$B),TRA_Pollutants!$B:$B,TRA_Pollutants!$AE:$AE)*_xlfn.XLOOKUP(_xlfn.XLOOKUP(LEFT(AF344,LEN(AF344)-2),TRA_Mapping!$C:$C,TRA_Mapping!$B:$B),TRA_Pollutants!$B:$B,TRA_Pollutants!$F:$F),0)</f>
        <v>1.627323601280747E-2</v>
      </c>
      <c r="AO344" t="str">
        <f t="shared" si="72"/>
        <v>FLO_EMIS</v>
      </c>
      <c r="AP344">
        <f t="shared" si="73"/>
        <v>2025</v>
      </c>
      <c r="AQ344" t="str">
        <f t="shared" si="79"/>
        <v>TRAETH</v>
      </c>
      <c r="AR344" t="str">
        <f t="shared" si="83"/>
        <v>TRAFRECLTHEVPGSL20</v>
      </c>
      <c r="AS344" t="str">
        <f t="shared" si="83"/>
        <v>TRAETH</v>
      </c>
      <c r="AU344" t="str">
        <f t="shared" si="74"/>
        <v>TRAPM10</v>
      </c>
      <c r="AV344" s="313">
        <f>_xlfn.IFNA(_xlfn.XLOOKUP(_xlfn.XLOOKUP(LEFT(AR344,LEN(AR344)-2),TRA_Mapping!$C:$C,TRA_Mapping!$B:$B),TRA_Pollutants!$B:$B,TRA_Pollutants!$AN:$AN)*_xlfn.XLOOKUP(_xlfn.XLOOKUP(LEFT(AR344,LEN(AR344)-2),TRA_Mapping!$C:$C,TRA_Mapping!$B:$B),TRA_Pollutants!$B:$B,TRA_Pollutants!$F:$F),0)</f>
        <v>4.9979535649404688E-3</v>
      </c>
    </row>
    <row r="345" spans="5:48">
      <c r="E345" t="str">
        <f t="shared" si="64"/>
        <v>FLO_EMIS</v>
      </c>
      <c r="F345">
        <f t="shared" si="65"/>
        <v>2025</v>
      </c>
      <c r="G345" t="str">
        <f t="shared" si="76"/>
        <v>TRAGSL</v>
      </c>
      <c r="H345" t="str">
        <f t="shared" si="80"/>
        <v>TRAFRECLTPHEVPGSL20</v>
      </c>
      <c r="I345" t="str">
        <f t="shared" si="80"/>
        <v>TRAGSL</v>
      </c>
      <c r="K345" t="str">
        <f t="shared" si="66"/>
        <v>TRANOX</v>
      </c>
      <c r="L345" s="313">
        <f>_xlfn.IFNA(_xlfn.XLOOKUP(_xlfn.XLOOKUP(LEFT(H345,LEN(H345)-2),TRA_Mapping!$C:$C,TRA_Mapping!$B:$B),TRA_Pollutants!$B:$B,TRA_Pollutants!$M:$M)*_xlfn.XLOOKUP(_xlfn.XLOOKUP(LEFT(H345,LEN(H345)-2),TRA_Mapping!$C:$C,TRA_Mapping!$B:$B),TRA_Pollutants!$B:$B,TRA_Pollutants!$F:$F),0)</f>
        <v>0.10456718151184741</v>
      </c>
      <c r="Q345" t="str">
        <f t="shared" si="67"/>
        <v>FLO_EMIS</v>
      </c>
      <c r="R345">
        <f t="shared" si="68"/>
        <v>2025</v>
      </c>
      <c r="S345" t="str">
        <f t="shared" si="77"/>
        <v>TRAGSL</v>
      </c>
      <c r="T345" t="str">
        <f t="shared" si="81"/>
        <v>TRAFRECLTPHEVPGSL20</v>
      </c>
      <c r="U345" t="str">
        <f t="shared" si="81"/>
        <v>TRAGSL</v>
      </c>
      <c r="W345" t="str">
        <f t="shared" si="69"/>
        <v>TRASO2</v>
      </c>
      <c r="X345" s="313">
        <f>_xlfn.IFNA(_xlfn.XLOOKUP(_xlfn.XLOOKUP(LEFT(T345,LEN(T345)-2),TRA_Mapping!$C:$C,TRA_Mapping!$B:$B),TRA_Pollutants!$B:$B,TRA_Pollutants!$V:$V)*_xlfn.XLOOKUP(_xlfn.XLOOKUP(LEFT(T345,LEN(T345)-2),TRA_Mapping!$C:$C,TRA_Mapping!$B:$B),TRA_Pollutants!$B:$B,TRA_Pollutants!$F:$F),0)</f>
        <v>1.2413780941470231E-3</v>
      </c>
      <c r="AC345" t="str">
        <f t="shared" si="75"/>
        <v>FLO_EMIS</v>
      </c>
      <c r="AD345">
        <f t="shared" si="70"/>
        <v>2025</v>
      </c>
      <c r="AE345" t="str">
        <f t="shared" si="78"/>
        <v>TRAGSL</v>
      </c>
      <c r="AF345" t="str">
        <f t="shared" si="82"/>
        <v>TRAFRECLTPHEVPGSL20</v>
      </c>
      <c r="AG345" t="str">
        <f t="shared" si="82"/>
        <v>TRAGSL</v>
      </c>
      <c r="AI345" t="str">
        <f t="shared" si="71"/>
        <v>TRAPM25</v>
      </c>
      <c r="AJ345" s="313">
        <f>_xlfn.IFNA(_xlfn.XLOOKUP(_xlfn.XLOOKUP(LEFT(AF345,LEN(AF345)-2),TRA_Mapping!$C:$C,TRA_Mapping!$B:$B),TRA_Pollutants!$B:$B,TRA_Pollutants!$AE:$AE)*_xlfn.XLOOKUP(_xlfn.XLOOKUP(LEFT(AF345,LEN(AF345)-2),TRA_Mapping!$C:$C,TRA_Mapping!$B:$B),TRA_Pollutants!$B:$B,TRA_Pollutants!$F:$F),0)</f>
        <v>1.627323601280747E-2</v>
      </c>
      <c r="AO345" t="str">
        <f t="shared" si="72"/>
        <v>FLO_EMIS</v>
      </c>
      <c r="AP345">
        <f t="shared" si="73"/>
        <v>2025</v>
      </c>
      <c r="AQ345" t="str">
        <f t="shared" si="79"/>
        <v>TRAGSL</v>
      </c>
      <c r="AR345" t="str">
        <f t="shared" si="83"/>
        <v>TRAFRECLTPHEVPGSL20</v>
      </c>
      <c r="AS345" t="str">
        <f t="shared" si="83"/>
        <v>TRAGSL</v>
      </c>
      <c r="AU345" t="str">
        <f t="shared" si="74"/>
        <v>TRAPM10</v>
      </c>
      <c r="AV345" s="313">
        <f>_xlfn.IFNA(_xlfn.XLOOKUP(_xlfn.XLOOKUP(LEFT(AR345,LEN(AR345)-2),TRA_Mapping!$C:$C,TRA_Mapping!$B:$B),TRA_Pollutants!$B:$B,TRA_Pollutants!$AN:$AN)*_xlfn.XLOOKUP(_xlfn.XLOOKUP(LEFT(AR345,LEN(AR345)-2),TRA_Mapping!$C:$C,TRA_Mapping!$B:$B),TRA_Pollutants!$B:$B,TRA_Pollutants!$F:$F),0)</f>
        <v>4.9979535649404688E-3</v>
      </c>
    </row>
    <row r="346" spans="5:48">
      <c r="E346" t="str">
        <f t="shared" si="64"/>
        <v>FLO_EMIS</v>
      </c>
      <c r="F346">
        <f t="shared" si="65"/>
        <v>2025</v>
      </c>
      <c r="G346" t="str">
        <f t="shared" si="76"/>
        <v>TRAETH</v>
      </c>
      <c r="H346" t="str">
        <f t="shared" si="80"/>
        <v>TRAFRECLTPHEVPGSL20</v>
      </c>
      <c r="I346" t="str">
        <f t="shared" si="80"/>
        <v>TRAETH</v>
      </c>
      <c r="K346" t="str">
        <f t="shared" si="66"/>
        <v>TRANOX</v>
      </c>
      <c r="L346" s="313">
        <f>_xlfn.IFNA(_xlfn.XLOOKUP(_xlfn.XLOOKUP(LEFT(H346,LEN(H346)-2),TRA_Mapping!$C:$C,TRA_Mapping!$B:$B),TRA_Pollutants!$B:$B,TRA_Pollutants!$M:$M)*_xlfn.XLOOKUP(_xlfn.XLOOKUP(LEFT(H346,LEN(H346)-2),TRA_Mapping!$C:$C,TRA_Mapping!$B:$B),TRA_Pollutants!$B:$B,TRA_Pollutants!$F:$F),0)</f>
        <v>0.10456718151184741</v>
      </c>
      <c r="Q346" t="str">
        <f t="shared" si="67"/>
        <v>FLO_EMIS</v>
      </c>
      <c r="R346">
        <f t="shared" si="68"/>
        <v>2025</v>
      </c>
      <c r="S346" t="str">
        <f t="shared" si="77"/>
        <v>TRAETH</v>
      </c>
      <c r="T346" t="str">
        <f t="shared" si="81"/>
        <v>TRAFRECLTPHEVPGSL20</v>
      </c>
      <c r="U346" t="str">
        <f t="shared" si="81"/>
        <v>TRAETH</v>
      </c>
      <c r="W346" t="str">
        <f t="shared" si="69"/>
        <v>TRASO2</v>
      </c>
      <c r="X346" s="313">
        <f>_xlfn.IFNA(_xlfn.XLOOKUP(_xlfn.XLOOKUP(LEFT(T346,LEN(T346)-2),TRA_Mapping!$C:$C,TRA_Mapping!$B:$B),TRA_Pollutants!$B:$B,TRA_Pollutants!$V:$V)*_xlfn.XLOOKUP(_xlfn.XLOOKUP(LEFT(T346,LEN(T346)-2),TRA_Mapping!$C:$C,TRA_Mapping!$B:$B),TRA_Pollutants!$B:$B,TRA_Pollutants!$F:$F),0)</f>
        <v>1.2413780941470231E-3</v>
      </c>
      <c r="AC346" t="str">
        <f t="shared" si="75"/>
        <v>FLO_EMIS</v>
      </c>
      <c r="AD346">
        <f t="shared" si="70"/>
        <v>2025</v>
      </c>
      <c r="AE346" t="str">
        <f t="shared" si="78"/>
        <v>TRAETH</v>
      </c>
      <c r="AF346" t="str">
        <f t="shared" si="82"/>
        <v>TRAFRECLTPHEVPGSL20</v>
      </c>
      <c r="AG346" t="str">
        <f t="shared" si="82"/>
        <v>TRAETH</v>
      </c>
      <c r="AI346" t="str">
        <f t="shared" si="71"/>
        <v>TRAPM25</v>
      </c>
      <c r="AJ346" s="313">
        <f>_xlfn.IFNA(_xlfn.XLOOKUP(_xlfn.XLOOKUP(LEFT(AF346,LEN(AF346)-2),TRA_Mapping!$C:$C,TRA_Mapping!$B:$B),TRA_Pollutants!$B:$B,TRA_Pollutants!$AE:$AE)*_xlfn.XLOOKUP(_xlfn.XLOOKUP(LEFT(AF346,LEN(AF346)-2),TRA_Mapping!$C:$C,TRA_Mapping!$B:$B),TRA_Pollutants!$B:$B,TRA_Pollutants!$F:$F),0)</f>
        <v>1.627323601280747E-2</v>
      </c>
      <c r="AO346" t="str">
        <f t="shared" si="72"/>
        <v>FLO_EMIS</v>
      </c>
      <c r="AP346">
        <f t="shared" si="73"/>
        <v>2025</v>
      </c>
      <c r="AQ346" t="str">
        <f t="shared" si="79"/>
        <v>TRAETH</v>
      </c>
      <c r="AR346" t="str">
        <f t="shared" si="83"/>
        <v>TRAFRECLTPHEVPGSL20</v>
      </c>
      <c r="AS346" t="str">
        <f t="shared" si="83"/>
        <v>TRAETH</v>
      </c>
      <c r="AU346" t="str">
        <f t="shared" si="74"/>
        <v>TRAPM10</v>
      </c>
      <c r="AV346" s="313">
        <f>_xlfn.IFNA(_xlfn.XLOOKUP(_xlfn.XLOOKUP(LEFT(AR346,LEN(AR346)-2),TRA_Mapping!$C:$C,TRA_Mapping!$B:$B),TRA_Pollutants!$B:$B,TRA_Pollutants!$AN:$AN)*_xlfn.XLOOKUP(_xlfn.XLOOKUP(LEFT(AR346,LEN(AR346)-2),TRA_Mapping!$C:$C,TRA_Mapping!$B:$B),TRA_Pollutants!$B:$B,TRA_Pollutants!$F:$F),0)</f>
        <v>4.9979535649404688E-3</v>
      </c>
    </row>
    <row r="347" spans="5:48">
      <c r="E347" t="str">
        <f t="shared" si="64"/>
        <v>FLO_EMIS</v>
      </c>
      <c r="F347">
        <f t="shared" si="65"/>
        <v>2025</v>
      </c>
      <c r="G347" t="str">
        <f t="shared" si="76"/>
        <v>TRABAT</v>
      </c>
      <c r="H347" t="str">
        <f t="shared" si="80"/>
        <v>TRAFRECLTPHEVPGSL20</v>
      </c>
      <c r="I347" t="str">
        <f t="shared" si="80"/>
        <v>TRABAT</v>
      </c>
      <c r="K347" t="str">
        <f t="shared" si="66"/>
        <v>TRANOX</v>
      </c>
      <c r="L347" s="313">
        <f>_xlfn.IFNA(_xlfn.XLOOKUP(_xlfn.XLOOKUP(LEFT(H347,LEN(H347)-2),TRA_Mapping!$C:$C,TRA_Mapping!$B:$B),TRA_Pollutants!$B:$B,TRA_Pollutants!$M:$M)*_xlfn.XLOOKUP(_xlfn.XLOOKUP(LEFT(H347,LEN(H347)-2),TRA_Mapping!$C:$C,TRA_Mapping!$B:$B),TRA_Pollutants!$B:$B,TRA_Pollutants!$F:$F),0)</f>
        <v>0.10456718151184741</v>
      </c>
      <c r="Q347" t="str">
        <f t="shared" si="67"/>
        <v>FLO_EMIS</v>
      </c>
      <c r="R347">
        <f t="shared" si="68"/>
        <v>2025</v>
      </c>
      <c r="S347" t="str">
        <f t="shared" si="77"/>
        <v>TRABAT</v>
      </c>
      <c r="T347" t="str">
        <f t="shared" si="81"/>
        <v>TRAFRECLTPHEVPGSL20</v>
      </c>
      <c r="U347" t="str">
        <f t="shared" si="81"/>
        <v>TRABAT</v>
      </c>
      <c r="W347" t="str">
        <f t="shared" si="69"/>
        <v>TRASO2</v>
      </c>
      <c r="X347" s="313">
        <f>_xlfn.IFNA(_xlfn.XLOOKUP(_xlfn.XLOOKUP(LEFT(T347,LEN(T347)-2),TRA_Mapping!$C:$C,TRA_Mapping!$B:$B),TRA_Pollutants!$B:$B,TRA_Pollutants!$V:$V)*_xlfn.XLOOKUP(_xlfn.XLOOKUP(LEFT(T347,LEN(T347)-2),TRA_Mapping!$C:$C,TRA_Mapping!$B:$B),TRA_Pollutants!$B:$B,TRA_Pollutants!$F:$F),0)</f>
        <v>1.2413780941470231E-3</v>
      </c>
      <c r="AC347" t="str">
        <f t="shared" si="75"/>
        <v>FLO_EMIS</v>
      </c>
      <c r="AD347">
        <f t="shared" si="70"/>
        <v>2025</v>
      </c>
      <c r="AE347" t="str">
        <f t="shared" si="78"/>
        <v>TRABAT</v>
      </c>
      <c r="AF347" t="str">
        <f t="shared" si="82"/>
        <v>TRAFRECLTPHEVPGSL20</v>
      </c>
      <c r="AG347" t="str">
        <f t="shared" si="82"/>
        <v>TRABAT</v>
      </c>
      <c r="AI347" t="str">
        <f t="shared" si="71"/>
        <v>TRAPM25</v>
      </c>
      <c r="AJ347" s="313">
        <f>_xlfn.IFNA(_xlfn.XLOOKUP(_xlfn.XLOOKUP(LEFT(AF347,LEN(AF347)-2),TRA_Mapping!$C:$C,TRA_Mapping!$B:$B),TRA_Pollutants!$B:$B,TRA_Pollutants!$AE:$AE)*_xlfn.XLOOKUP(_xlfn.XLOOKUP(LEFT(AF347,LEN(AF347)-2),TRA_Mapping!$C:$C,TRA_Mapping!$B:$B),TRA_Pollutants!$B:$B,TRA_Pollutants!$F:$F),0)</f>
        <v>1.627323601280747E-2</v>
      </c>
      <c r="AO347" t="str">
        <f t="shared" si="72"/>
        <v>FLO_EMIS</v>
      </c>
      <c r="AP347">
        <f t="shared" si="73"/>
        <v>2025</v>
      </c>
      <c r="AQ347" t="str">
        <f t="shared" si="79"/>
        <v>TRABAT</v>
      </c>
      <c r="AR347" t="str">
        <f t="shared" si="83"/>
        <v>TRAFRECLTPHEVPGSL20</v>
      </c>
      <c r="AS347" t="str">
        <f t="shared" si="83"/>
        <v>TRABAT</v>
      </c>
      <c r="AU347" t="str">
        <f t="shared" si="74"/>
        <v>TRAPM10</v>
      </c>
      <c r="AV347" s="313">
        <f>_xlfn.IFNA(_xlfn.XLOOKUP(_xlfn.XLOOKUP(LEFT(AR347,LEN(AR347)-2),TRA_Mapping!$C:$C,TRA_Mapping!$B:$B),TRA_Pollutants!$B:$B,TRA_Pollutants!$AN:$AN)*_xlfn.XLOOKUP(_xlfn.XLOOKUP(LEFT(AR347,LEN(AR347)-2),TRA_Mapping!$C:$C,TRA_Mapping!$B:$B),TRA_Pollutants!$B:$B,TRA_Pollutants!$F:$F),0)</f>
        <v>4.9979535649404688E-3</v>
      </c>
    </row>
    <row r="348" spans="5:48">
      <c r="E348" t="str">
        <f t="shared" si="64"/>
        <v>FLO_EMIS</v>
      </c>
      <c r="F348">
        <f t="shared" si="65"/>
        <v>2025</v>
      </c>
      <c r="G348" t="str">
        <f t="shared" si="76"/>
        <v>TRAGSL</v>
      </c>
      <c r="H348" t="str">
        <f t="shared" si="80"/>
        <v>TRAFRECLTPHEVEGSL20</v>
      </c>
      <c r="I348" t="str">
        <f t="shared" si="80"/>
        <v>TRAGSL</v>
      </c>
      <c r="K348" t="str">
        <f t="shared" si="66"/>
        <v>TRANOX</v>
      </c>
      <c r="L348" s="313">
        <f>_xlfn.IFNA(_xlfn.XLOOKUP(_xlfn.XLOOKUP(LEFT(H348,LEN(H348)-2),TRA_Mapping!$C:$C,TRA_Mapping!$B:$B),TRA_Pollutants!$B:$B,TRA_Pollutants!$M:$M)*_xlfn.XLOOKUP(_xlfn.XLOOKUP(LEFT(H348,LEN(H348)-2),TRA_Mapping!$C:$C,TRA_Mapping!$B:$B),TRA_Pollutants!$B:$B,TRA_Pollutants!$F:$F),0)</f>
        <v>0.10456718151184741</v>
      </c>
      <c r="Q348" t="str">
        <f t="shared" si="67"/>
        <v>FLO_EMIS</v>
      </c>
      <c r="R348">
        <f t="shared" si="68"/>
        <v>2025</v>
      </c>
      <c r="S348" t="str">
        <f t="shared" si="77"/>
        <v>TRAGSL</v>
      </c>
      <c r="T348" t="str">
        <f t="shared" si="81"/>
        <v>TRAFRECLTPHEVEGSL20</v>
      </c>
      <c r="U348" t="str">
        <f t="shared" si="81"/>
        <v>TRAGSL</v>
      </c>
      <c r="W348" t="str">
        <f t="shared" si="69"/>
        <v>TRASO2</v>
      </c>
      <c r="X348" s="313">
        <f>_xlfn.IFNA(_xlfn.XLOOKUP(_xlfn.XLOOKUP(LEFT(T348,LEN(T348)-2),TRA_Mapping!$C:$C,TRA_Mapping!$B:$B),TRA_Pollutants!$B:$B,TRA_Pollutants!$V:$V)*_xlfn.XLOOKUP(_xlfn.XLOOKUP(LEFT(T348,LEN(T348)-2),TRA_Mapping!$C:$C,TRA_Mapping!$B:$B),TRA_Pollutants!$B:$B,TRA_Pollutants!$F:$F),0)</f>
        <v>1.2413780941470231E-3</v>
      </c>
      <c r="AC348" t="str">
        <f t="shared" si="75"/>
        <v>FLO_EMIS</v>
      </c>
      <c r="AD348">
        <f t="shared" si="70"/>
        <v>2025</v>
      </c>
      <c r="AE348" t="str">
        <f t="shared" si="78"/>
        <v>TRAGSL</v>
      </c>
      <c r="AF348" t="str">
        <f t="shared" si="82"/>
        <v>TRAFRECLTPHEVEGSL20</v>
      </c>
      <c r="AG348" t="str">
        <f t="shared" si="82"/>
        <v>TRAGSL</v>
      </c>
      <c r="AI348" t="str">
        <f t="shared" si="71"/>
        <v>TRAPM25</v>
      </c>
      <c r="AJ348" s="313">
        <f>_xlfn.IFNA(_xlfn.XLOOKUP(_xlfn.XLOOKUP(LEFT(AF348,LEN(AF348)-2),TRA_Mapping!$C:$C,TRA_Mapping!$B:$B),TRA_Pollutants!$B:$B,TRA_Pollutants!$AE:$AE)*_xlfn.XLOOKUP(_xlfn.XLOOKUP(LEFT(AF348,LEN(AF348)-2),TRA_Mapping!$C:$C,TRA_Mapping!$B:$B),TRA_Pollutants!$B:$B,TRA_Pollutants!$F:$F),0)</f>
        <v>1.627323601280747E-2</v>
      </c>
      <c r="AO348" t="str">
        <f t="shared" si="72"/>
        <v>FLO_EMIS</v>
      </c>
      <c r="AP348">
        <f t="shared" si="73"/>
        <v>2025</v>
      </c>
      <c r="AQ348" t="str">
        <f t="shared" si="79"/>
        <v>TRAGSL</v>
      </c>
      <c r="AR348" t="str">
        <f t="shared" si="83"/>
        <v>TRAFRECLTPHEVEGSL20</v>
      </c>
      <c r="AS348" t="str">
        <f t="shared" si="83"/>
        <v>TRAGSL</v>
      </c>
      <c r="AU348" t="str">
        <f t="shared" si="74"/>
        <v>TRAPM10</v>
      </c>
      <c r="AV348" s="313">
        <f>_xlfn.IFNA(_xlfn.XLOOKUP(_xlfn.XLOOKUP(LEFT(AR348,LEN(AR348)-2),TRA_Mapping!$C:$C,TRA_Mapping!$B:$B),TRA_Pollutants!$B:$B,TRA_Pollutants!$AN:$AN)*_xlfn.XLOOKUP(_xlfn.XLOOKUP(LEFT(AR348,LEN(AR348)-2),TRA_Mapping!$C:$C,TRA_Mapping!$B:$B),TRA_Pollutants!$B:$B,TRA_Pollutants!$F:$F),0)</f>
        <v>4.9979535649404688E-3</v>
      </c>
    </row>
    <row r="349" spans="5:48">
      <c r="E349" t="str">
        <f t="shared" si="64"/>
        <v>FLO_EMIS</v>
      </c>
      <c r="F349">
        <f t="shared" si="65"/>
        <v>2025</v>
      </c>
      <c r="G349" t="str">
        <f t="shared" si="76"/>
        <v>TRAETH</v>
      </c>
      <c r="H349" t="str">
        <f t="shared" si="80"/>
        <v>TRAFRECLTPHEVEGSL20</v>
      </c>
      <c r="I349" t="str">
        <f t="shared" si="80"/>
        <v>TRAETH</v>
      </c>
      <c r="K349" t="str">
        <f t="shared" si="66"/>
        <v>TRANOX</v>
      </c>
      <c r="L349" s="313">
        <f>_xlfn.IFNA(_xlfn.XLOOKUP(_xlfn.XLOOKUP(LEFT(H349,LEN(H349)-2),TRA_Mapping!$C:$C,TRA_Mapping!$B:$B),TRA_Pollutants!$B:$B,TRA_Pollutants!$M:$M)*_xlfn.XLOOKUP(_xlfn.XLOOKUP(LEFT(H349,LEN(H349)-2),TRA_Mapping!$C:$C,TRA_Mapping!$B:$B),TRA_Pollutants!$B:$B,TRA_Pollutants!$F:$F),0)</f>
        <v>0.10456718151184741</v>
      </c>
      <c r="Q349" t="str">
        <f t="shared" si="67"/>
        <v>FLO_EMIS</v>
      </c>
      <c r="R349">
        <f t="shared" si="68"/>
        <v>2025</v>
      </c>
      <c r="S349" t="str">
        <f t="shared" si="77"/>
        <v>TRAETH</v>
      </c>
      <c r="T349" t="str">
        <f t="shared" si="81"/>
        <v>TRAFRECLTPHEVEGSL20</v>
      </c>
      <c r="U349" t="str">
        <f t="shared" si="81"/>
        <v>TRAETH</v>
      </c>
      <c r="W349" t="str">
        <f t="shared" si="69"/>
        <v>TRASO2</v>
      </c>
      <c r="X349" s="313">
        <f>_xlfn.IFNA(_xlfn.XLOOKUP(_xlfn.XLOOKUP(LEFT(T349,LEN(T349)-2),TRA_Mapping!$C:$C,TRA_Mapping!$B:$B),TRA_Pollutants!$B:$B,TRA_Pollutants!$V:$V)*_xlfn.XLOOKUP(_xlfn.XLOOKUP(LEFT(T349,LEN(T349)-2),TRA_Mapping!$C:$C,TRA_Mapping!$B:$B),TRA_Pollutants!$B:$B,TRA_Pollutants!$F:$F),0)</f>
        <v>1.2413780941470231E-3</v>
      </c>
      <c r="AC349" t="str">
        <f t="shared" si="75"/>
        <v>FLO_EMIS</v>
      </c>
      <c r="AD349">
        <f t="shared" si="70"/>
        <v>2025</v>
      </c>
      <c r="AE349" t="str">
        <f t="shared" si="78"/>
        <v>TRAETH</v>
      </c>
      <c r="AF349" t="str">
        <f t="shared" si="82"/>
        <v>TRAFRECLTPHEVEGSL20</v>
      </c>
      <c r="AG349" t="str">
        <f t="shared" si="82"/>
        <v>TRAETH</v>
      </c>
      <c r="AI349" t="str">
        <f t="shared" si="71"/>
        <v>TRAPM25</v>
      </c>
      <c r="AJ349" s="313">
        <f>_xlfn.IFNA(_xlfn.XLOOKUP(_xlfn.XLOOKUP(LEFT(AF349,LEN(AF349)-2),TRA_Mapping!$C:$C,TRA_Mapping!$B:$B),TRA_Pollutants!$B:$B,TRA_Pollutants!$AE:$AE)*_xlfn.XLOOKUP(_xlfn.XLOOKUP(LEFT(AF349,LEN(AF349)-2),TRA_Mapping!$C:$C,TRA_Mapping!$B:$B),TRA_Pollutants!$B:$B,TRA_Pollutants!$F:$F),0)</f>
        <v>1.627323601280747E-2</v>
      </c>
      <c r="AO349" t="str">
        <f t="shared" si="72"/>
        <v>FLO_EMIS</v>
      </c>
      <c r="AP349">
        <f t="shared" si="73"/>
        <v>2025</v>
      </c>
      <c r="AQ349" t="str">
        <f t="shared" si="79"/>
        <v>TRAETH</v>
      </c>
      <c r="AR349" t="str">
        <f t="shared" si="83"/>
        <v>TRAFRECLTPHEVEGSL20</v>
      </c>
      <c r="AS349" t="str">
        <f t="shared" si="83"/>
        <v>TRAETH</v>
      </c>
      <c r="AU349" t="str">
        <f t="shared" si="74"/>
        <v>TRAPM10</v>
      </c>
      <c r="AV349" s="313">
        <f>_xlfn.IFNA(_xlfn.XLOOKUP(_xlfn.XLOOKUP(LEFT(AR349,LEN(AR349)-2),TRA_Mapping!$C:$C,TRA_Mapping!$B:$B),TRA_Pollutants!$B:$B,TRA_Pollutants!$AN:$AN)*_xlfn.XLOOKUP(_xlfn.XLOOKUP(LEFT(AR349,LEN(AR349)-2),TRA_Mapping!$C:$C,TRA_Mapping!$B:$B),TRA_Pollutants!$B:$B,TRA_Pollutants!$F:$F),0)</f>
        <v>4.9979535649404688E-3</v>
      </c>
    </row>
    <row r="350" spans="5:48">
      <c r="E350" t="str">
        <f t="shared" si="64"/>
        <v>FLO_EMIS</v>
      </c>
      <c r="F350">
        <f t="shared" si="65"/>
        <v>2025</v>
      </c>
      <c r="G350" t="str">
        <f t="shared" si="76"/>
        <v>TRABAT</v>
      </c>
      <c r="H350" t="str">
        <f t="shared" si="80"/>
        <v>TRAFRECLTPHEVEGSL20</v>
      </c>
      <c r="I350" t="str">
        <f t="shared" si="80"/>
        <v>TRABAT</v>
      </c>
      <c r="K350" t="str">
        <f t="shared" si="66"/>
        <v>TRANOX</v>
      </c>
      <c r="L350" s="313">
        <f>_xlfn.IFNA(_xlfn.XLOOKUP(_xlfn.XLOOKUP(LEFT(H350,LEN(H350)-2),TRA_Mapping!$C:$C,TRA_Mapping!$B:$B),TRA_Pollutants!$B:$B,TRA_Pollutants!$M:$M)*_xlfn.XLOOKUP(_xlfn.XLOOKUP(LEFT(H350,LEN(H350)-2),TRA_Mapping!$C:$C,TRA_Mapping!$B:$B),TRA_Pollutants!$B:$B,TRA_Pollutants!$F:$F),0)</f>
        <v>0.10456718151184741</v>
      </c>
      <c r="Q350" t="str">
        <f t="shared" si="67"/>
        <v>FLO_EMIS</v>
      </c>
      <c r="R350">
        <f t="shared" si="68"/>
        <v>2025</v>
      </c>
      <c r="S350" t="str">
        <f t="shared" si="77"/>
        <v>TRABAT</v>
      </c>
      <c r="T350" t="str">
        <f t="shared" si="81"/>
        <v>TRAFRECLTPHEVEGSL20</v>
      </c>
      <c r="U350" t="str">
        <f t="shared" si="81"/>
        <v>TRABAT</v>
      </c>
      <c r="W350" t="str">
        <f t="shared" si="69"/>
        <v>TRASO2</v>
      </c>
      <c r="X350" s="313">
        <f>_xlfn.IFNA(_xlfn.XLOOKUP(_xlfn.XLOOKUP(LEFT(T350,LEN(T350)-2),TRA_Mapping!$C:$C,TRA_Mapping!$B:$B),TRA_Pollutants!$B:$B,TRA_Pollutants!$V:$V)*_xlfn.XLOOKUP(_xlfn.XLOOKUP(LEFT(T350,LEN(T350)-2),TRA_Mapping!$C:$C,TRA_Mapping!$B:$B),TRA_Pollutants!$B:$B,TRA_Pollutants!$F:$F),0)</f>
        <v>1.2413780941470231E-3</v>
      </c>
      <c r="AC350" t="str">
        <f t="shared" si="75"/>
        <v>FLO_EMIS</v>
      </c>
      <c r="AD350">
        <f t="shared" si="70"/>
        <v>2025</v>
      </c>
      <c r="AE350" t="str">
        <f t="shared" si="78"/>
        <v>TRABAT</v>
      </c>
      <c r="AF350" t="str">
        <f t="shared" si="82"/>
        <v>TRAFRECLTPHEVEGSL20</v>
      </c>
      <c r="AG350" t="str">
        <f t="shared" si="82"/>
        <v>TRABAT</v>
      </c>
      <c r="AI350" t="str">
        <f t="shared" si="71"/>
        <v>TRAPM25</v>
      </c>
      <c r="AJ350" s="313">
        <f>_xlfn.IFNA(_xlfn.XLOOKUP(_xlfn.XLOOKUP(LEFT(AF350,LEN(AF350)-2),TRA_Mapping!$C:$C,TRA_Mapping!$B:$B),TRA_Pollutants!$B:$B,TRA_Pollutants!$AE:$AE)*_xlfn.XLOOKUP(_xlfn.XLOOKUP(LEFT(AF350,LEN(AF350)-2),TRA_Mapping!$C:$C,TRA_Mapping!$B:$B),TRA_Pollutants!$B:$B,TRA_Pollutants!$F:$F),0)</f>
        <v>1.627323601280747E-2</v>
      </c>
      <c r="AO350" t="str">
        <f t="shared" si="72"/>
        <v>FLO_EMIS</v>
      </c>
      <c r="AP350">
        <f t="shared" si="73"/>
        <v>2025</v>
      </c>
      <c r="AQ350" t="str">
        <f t="shared" si="79"/>
        <v>TRABAT</v>
      </c>
      <c r="AR350" t="str">
        <f t="shared" si="83"/>
        <v>TRAFRECLTPHEVEGSL20</v>
      </c>
      <c r="AS350" t="str">
        <f t="shared" si="83"/>
        <v>TRABAT</v>
      </c>
      <c r="AU350" t="str">
        <f t="shared" si="74"/>
        <v>TRAPM10</v>
      </c>
      <c r="AV350" s="313">
        <f>_xlfn.IFNA(_xlfn.XLOOKUP(_xlfn.XLOOKUP(LEFT(AR350,LEN(AR350)-2),TRA_Mapping!$C:$C,TRA_Mapping!$B:$B),TRA_Pollutants!$B:$B,TRA_Pollutants!$AN:$AN)*_xlfn.XLOOKUP(_xlfn.XLOOKUP(LEFT(AR350,LEN(AR350)-2),TRA_Mapping!$C:$C,TRA_Mapping!$B:$B),TRA_Pollutants!$B:$B,TRA_Pollutants!$F:$F),0)</f>
        <v>4.9979535649404688E-3</v>
      </c>
    </row>
    <row r="351" spans="5:48">
      <c r="E351" t="str">
        <f t="shared" si="64"/>
        <v>FLO_EMIS</v>
      </c>
      <c r="F351">
        <f t="shared" si="65"/>
        <v>2025</v>
      </c>
      <c r="G351" t="str">
        <f t="shared" si="76"/>
        <v>TRADSL</v>
      </c>
      <c r="H351" t="str">
        <f t="shared" si="80"/>
        <v>TRAFRECLTICEVDSL20</v>
      </c>
      <c r="I351" t="str">
        <f t="shared" si="80"/>
        <v>TRADSL</v>
      </c>
      <c r="K351" t="str">
        <f t="shared" si="66"/>
        <v>TRANOX</v>
      </c>
      <c r="L351" s="313">
        <f>_xlfn.IFNA(_xlfn.XLOOKUP(_xlfn.XLOOKUP(LEFT(H351,LEN(H351)-2),TRA_Mapping!$C:$C,TRA_Mapping!$B:$B),TRA_Pollutants!$B:$B,TRA_Pollutants!$M:$M)*_xlfn.XLOOKUP(_xlfn.XLOOKUP(LEFT(H351,LEN(H351)-2),TRA_Mapping!$C:$C,TRA_Mapping!$B:$B),TRA_Pollutants!$B:$B,TRA_Pollutants!$F:$F),0)</f>
        <v>0.10932423064275283</v>
      </c>
      <c r="Q351" t="str">
        <f t="shared" si="67"/>
        <v>FLO_EMIS</v>
      </c>
      <c r="R351">
        <f t="shared" si="68"/>
        <v>2025</v>
      </c>
      <c r="S351" t="str">
        <f t="shared" si="77"/>
        <v>TRADSL</v>
      </c>
      <c r="T351" t="str">
        <f t="shared" si="81"/>
        <v>TRAFRECLTICEVDSL20</v>
      </c>
      <c r="U351" t="str">
        <f t="shared" si="81"/>
        <v>TRADSL</v>
      </c>
      <c r="W351" t="str">
        <f t="shared" si="69"/>
        <v>TRASO2</v>
      </c>
      <c r="X351" s="313">
        <f>_xlfn.IFNA(_xlfn.XLOOKUP(_xlfn.XLOOKUP(LEFT(T351,LEN(T351)-2),TRA_Mapping!$C:$C,TRA_Mapping!$B:$B),TRA_Pollutants!$B:$B,TRA_Pollutants!$V:$V)*_xlfn.XLOOKUP(_xlfn.XLOOKUP(LEFT(T351,LEN(T351)-2),TRA_Mapping!$C:$C,TRA_Mapping!$B:$B),TRA_Pollutants!$B:$B,TRA_Pollutants!$F:$F),0)</f>
        <v>1.182770497836709E-3</v>
      </c>
      <c r="AC351" t="str">
        <f t="shared" si="75"/>
        <v>FLO_EMIS</v>
      </c>
      <c r="AD351">
        <f t="shared" si="70"/>
        <v>2025</v>
      </c>
      <c r="AE351" t="str">
        <f t="shared" si="78"/>
        <v>TRADSL</v>
      </c>
      <c r="AF351" t="str">
        <f t="shared" si="82"/>
        <v>TRAFRECLTICEVDSL20</v>
      </c>
      <c r="AG351" t="str">
        <f t="shared" si="82"/>
        <v>TRADSL</v>
      </c>
      <c r="AI351" t="str">
        <f t="shared" si="71"/>
        <v>TRAPM25</v>
      </c>
      <c r="AJ351" s="313">
        <f>_xlfn.IFNA(_xlfn.XLOOKUP(_xlfn.XLOOKUP(LEFT(AF351,LEN(AF351)-2),TRA_Mapping!$C:$C,TRA_Mapping!$B:$B),TRA_Pollutants!$B:$B,TRA_Pollutants!$AE:$AE)*_xlfn.XLOOKUP(_xlfn.XLOOKUP(LEFT(AF351,LEN(AF351)-2),TRA_Mapping!$C:$C,TRA_Mapping!$B:$B),TRA_Pollutants!$B:$B,TRA_Pollutants!$F:$F),0)</f>
        <v>8.9019040632074969E-3</v>
      </c>
      <c r="AO351" t="str">
        <f t="shared" si="72"/>
        <v>FLO_EMIS</v>
      </c>
      <c r="AP351">
        <f t="shared" si="73"/>
        <v>2025</v>
      </c>
      <c r="AQ351" t="str">
        <f t="shared" si="79"/>
        <v>TRADSL</v>
      </c>
      <c r="AR351" t="str">
        <f t="shared" si="83"/>
        <v>TRAFRECLTICEVDSL20</v>
      </c>
      <c r="AS351" t="str">
        <f t="shared" si="83"/>
        <v>TRADSL</v>
      </c>
      <c r="AU351" t="str">
        <f t="shared" si="74"/>
        <v>TRAPM10</v>
      </c>
      <c r="AV351" s="313">
        <f>_xlfn.IFNA(_xlfn.XLOOKUP(_xlfn.XLOOKUP(LEFT(AR351,LEN(AR351)-2),TRA_Mapping!$C:$C,TRA_Mapping!$B:$B),TRA_Pollutants!$B:$B,TRA_Pollutants!$AN:$AN)*_xlfn.XLOOKUP(_xlfn.XLOOKUP(LEFT(AR351,LEN(AR351)-2),TRA_Mapping!$C:$C,TRA_Mapping!$B:$B),TRA_Pollutants!$B:$B,TRA_Pollutants!$F:$F),0)</f>
        <v>2.7812806931665508E-3</v>
      </c>
    </row>
    <row r="352" spans="5:48">
      <c r="E352" t="str">
        <f t="shared" si="64"/>
        <v>FLO_EMIS</v>
      </c>
      <c r="F352">
        <f t="shared" si="65"/>
        <v>2025</v>
      </c>
      <c r="G352" t="str">
        <f t="shared" si="76"/>
        <v>TRARDS</v>
      </c>
      <c r="H352" t="str">
        <f t="shared" si="80"/>
        <v>TRAFRECLTICEVDSL20</v>
      </c>
      <c r="I352" t="str">
        <f t="shared" si="80"/>
        <v>TRARDS</v>
      </c>
      <c r="K352" t="str">
        <f t="shared" si="66"/>
        <v>TRANOX</v>
      </c>
      <c r="L352" s="313">
        <f>_xlfn.IFNA(_xlfn.XLOOKUP(_xlfn.XLOOKUP(LEFT(H352,LEN(H352)-2),TRA_Mapping!$C:$C,TRA_Mapping!$B:$B),TRA_Pollutants!$B:$B,TRA_Pollutants!$M:$M)*_xlfn.XLOOKUP(_xlfn.XLOOKUP(LEFT(H352,LEN(H352)-2),TRA_Mapping!$C:$C,TRA_Mapping!$B:$B),TRA_Pollutants!$B:$B,TRA_Pollutants!$F:$F),0)</f>
        <v>0.10932423064275283</v>
      </c>
      <c r="Q352" t="str">
        <f t="shared" si="67"/>
        <v>FLO_EMIS</v>
      </c>
      <c r="R352">
        <f t="shared" si="68"/>
        <v>2025</v>
      </c>
      <c r="S352" t="str">
        <f t="shared" si="77"/>
        <v>TRARDS</v>
      </c>
      <c r="T352" t="str">
        <f t="shared" si="81"/>
        <v>TRAFRECLTICEVDSL20</v>
      </c>
      <c r="U352" t="str">
        <f t="shared" si="81"/>
        <v>TRARDS</v>
      </c>
      <c r="W352" t="str">
        <f t="shared" si="69"/>
        <v>TRASO2</v>
      </c>
      <c r="X352" s="313">
        <f>_xlfn.IFNA(_xlfn.XLOOKUP(_xlfn.XLOOKUP(LEFT(T352,LEN(T352)-2),TRA_Mapping!$C:$C,TRA_Mapping!$B:$B),TRA_Pollutants!$B:$B,TRA_Pollutants!$V:$V)*_xlfn.XLOOKUP(_xlfn.XLOOKUP(LEFT(T352,LEN(T352)-2),TRA_Mapping!$C:$C,TRA_Mapping!$B:$B),TRA_Pollutants!$B:$B,TRA_Pollutants!$F:$F),0)</f>
        <v>1.182770497836709E-3</v>
      </c>
      <c r="AC352" t="str">
        <f t="shared" si="75"/>
        <v>FLO_EMIS</v>
      </c>
      <c r="AD352">
        <f t="shared" si="70"/>
        <v>2025</v>
      </c>
      <c r="AE352" t="str">
        <f t="shared" si="78"/>
        <v>TRARDS</v>
      </c>
      <c r="AF352" t="str">
        <f t="shared" si="82"/>
        <v>TRAFRECLTICEVDSL20</v>
      </c>
      <c r="AG352" t="str">
        <f t="shared" si="82"/>
        <v>TRARDS</v>
      </c>
      <c r="AI352" t="str">
        <f t="shared" si="71"/>
        <v>TRAPM25</v>
      </c>
      <c r="AJ352" s="313">
        <f>_xlfn.IFNA(_xlfn.XLOOKUP(_xlfn.XLOOKUP(LEFT(AF352,LEN(AF352)-2),TRA_Mapping!$C:$C,TRA_Mapping!$B:$B),TRA_Pollutants!$B:$B,TRA_Pollutants!$AE:$AE)*_xlfn.XLOOKUP(_xlfn.XLOOKUP(LEFT(AF352,LEN(AF352)-2),TRA_Mapping!$C:$C,TRA_Mapping!$B:$B),TRA_Pollutants!$B:$B,TRA_Pollutants!$F:$F),0)</f>
        <v>8.9019040632074969E-3</v>
      </c>
      <c r="AO352" t="str">
        <f t="shared" si="72"/>
        <v>FLO_EMIS</v>
      </c>
      <c r="AP352">
        <f t="shared" si="73"/>
        <v>2025</v>
      </c>
      <c r="AQ352" t="str">
        <f t="shared" si="79"/>
        <v>TRARDS</v>
      </c>
      <c r="AR352" t="str">
        <f t="shared" si="83"/>
        <v>TRAFRECLTICEVDSL20</v>
      </c>
      <c r="AS352" t="str">
        <f t="shared" si="83"/>
        <v>TRARDS</v>
      </c>
      <c r="AU352" t="str">
        <f t="shared" si="74"/>
        <v>TRAPM10</v>
      </c>
      <c r="AV352" s="313">
        <f>_xlfn.IFNA(_xlfn.XLOOKUP(_xlfn.XLOOKUP(LEFT(AR352,LEN(AR352)-2),TRA_Mapping!$C:$C,TRA_Mapping!$B:$B),TRA_Pollutants!$B:$B,TRA_Pollutants!$AN:$AN)*_xlfn.XLOOKUP(_xlfn.XLOOKUP(LEFT(AR352,LEN(AR352)-2),TRA_Mapping!$C:$C,TRA_Mapping!$B:$B),TRA_Pollutants!$B:$B,TRA_Pollutants!$F:$F),0)</f>
        <v>2.7812806931665508E-3</v>
      </c>
    </row>
    <row r="353" spans="5:48">
      <c r="E353" t="str">
        <f t="shared" si="64"/>
        <v>FLO_EMIS</v>
      </c>
      <c r="F353">
        <f t="shared" si="65"/>
        <v>2025</v>
      </c>
      <c r="G353" t="str">
        <f t="shared" si="76"/>
        <v>TRABDS</v>
      </c>
      <c r="H353" t="str">
        <f t="shared" si="80"/>
        <v>TRAFRECLTICEVDSL20</v>
      </c>
      <c r="I353" t="str">
        <f t="shared" si="80"/>
        <v>TRABDS</v>
      </c>
      <c r="K353" t="str">
        <f t="shared" si="66"/>
        <v>TRANOX</v>
      </c>
      <c r="L353" s="313">
        <f>_xlfn.IFNA(_xlfn.XLOOKUP(_xlfn.XLOOKUP(LEFT(H353,LEN(H353)-2),TRA_Mapping!$C:$C,TRA_Mapping!$B:$B),TRA_Pollutants!$B:$B,TRA_Pollutants!$M:$M)*_xlfn.XLOOKUP(_xlfn.XLOOKUP(LEFT(H353,LEN(H353)-2),TRA_Mapping!$C:$C,TRA_Mapping!$B:$B),TRA_Pollutants!$B:$B,TRA_Pollutants!$F:$F),0)</f>
        <v>0.10932423064275283</v>
      </c>
      <c r="Q353" t="str">
        <f t="shared" si="67"/>
        <v>FLO_EMIS</v>
      </c>
      <c r="R353">
        <f t="shared" si="68"/>
        <v>2025</v>
      </c>
      <c r="S353" t="str">
        <f t="shared" si="77"/>
        <v>TRABDS</v>
      </c>
      <c r="T353" t="str">
        <f t="shared" si="81"/>
        <v>TRAFRECLTICEVDSL20</v>
      </c>
      <c r="U353" t="str">
        <f t="shared" si="81"/>
        <v>TRABDS</v>
      </c>
      <c r="W353" t="str">
        <f t="shared" si="69"/>
        <v>TRASO2</v>
      </c>
      <c r="X353" s="313">
        <f>_xlfn.IFNA(_xlfn.XLOOKUP(_xlfn.XLOOKUP(LEFT(T353,LEN(T353)-2),TRA_Mapping!$C:$C,TRA_Mapping!$B:$B),TRA_Pollutants!$B:$B,TRA_Pollutants!$V:$V)*_xlfn.XLOOKUP(_xlfn.XLOOKUP(LEFT(T353,LEN(T353)-2),TRA_Mapping!$C:$C,TRA_Mapping!$B:$B),TRA_Pollutants!$B:$B,TRA_Pollutants!$F:$F),0)</f>
        <v>1.182770497836709E-3</v>
      </c>
      <c r="AC353" t="str">
        <f t="shared" si="75"/>
        <v>FLO_EMIS</v>
      </c>
      <c r="AD353">
        <f t="shared" si="70"/>
        <v>2025</v>
      </c>
      <c r="AE353" t="str">
        <f t="shared" si="78"/>
        <v>TRABDS</v>
      </c>
      <c r="AF353" t="str">
        <f t="shared" si="82"/>
        <v>TRAFRECLTICEVDSL20</v>
      </c>
      <c r="AG353" t="str">
        <f t="shared" si="82"/>
        <v>TRABDS</v>
      </c>
      <c r="AI353" t="str">
        <f t="shared" si="71"/>
        <v>TRAPM25</v>
      </c>
      <c r="AJ353" s="313">
        <f>_xlfn.IFNA(_xlfn.XLOOKUP(_xlfn.XLOOKUP(LEFT(AF353,LEN(AF353)-2),TRA_Mapping!$C:$C,TRA_Mapping!$B:$B),TRA_Pollutants!$B:$B,TRA_Pollutants!$AE:$AE)*_xlfn.XLOOKUP(_xlfn.XLOOKUP(LEFT(AF353,LEN(AF353)-2),TRA_Mapping!$C:$C,TRA_Mapping!$B:$B),TRA_Pollutants!$B:$B,TRA_Pollutants!$F:$F),0)</f>
        <v>8.9019040632074969E-3</v>
      </c>
      <c r="AO353" t="str">
        <f t="shared" si="72"/>
        <v>FLO_EMIS</v>
      </c>
      <c r="AP353">
        <f t="shared" si="73"/>
        <v>2025</v>
      </c>
      <c r="AQ353" t="str">
        <f t="shared" si="79"/>
        <v>TRABDS</v>
      </c>
      <c r="AR353" t="str">
        <f t="shared" si="83"/>
        <v>TRAFRECLTICEVDSL20</v>
      </c>
      <c r="AS353" t="str">
        <f t="shared" si="83"/>
        <v>TRABDS</v>
      </c>
      <c r="AU353" t="str">
        <f t="shared" si="74"/>
        <v>TRAPM10</v>
      </c>
      <c r="AV353" s="313">
        <f>_xlfn.IFNA(_xlfn.XLOOKUP(_xlfn.XLOOKUP(LEFT(AR353,LEN(AR353)-2),TRA_Mapping!$C:$C,TRA_Mapping!$B:$B),TRA_Pollutants!$B:$B,TRA_Pollutants!$AN:$AN)*_xlfn.XLOOKUP(_xlfn.XLOOKUP(LEFT(AR353,LEN(AR353)-2),TRA_Mapping!$C:$C,TRA_Mapping!$B:$B),TRA_Pollutants!$B:$B,TRA_Pollutants!$F:$F),0)</f>
        <v>2.7812806931665508E-3</v>
      </c>
    </row>
    <row r="354" spans="5:48">
      <c r="E354" t="str">
        <f t="shared" si="64"/>
        <v>FLO_EMIS</v>
      </c>
      <c r="F354">
        <f t="shared" si="65"/>
        <v>2025</v>
      </c>
      <c r="G354" t="str">
        <f t="shared" si="76"/>
        <v>TRACNG</v>
      </c>
      <c r="H354" t="str">
        <f t="shared" si="80"/>
        <v>TRAFRECLTICEVCNG20</v>
      </c>
      <c r="I354" t="str">
        <f t="shared" si="80"/>
        <v>TRACNG</v>
      </c>
      <c r="K354" t="str">
        <f t="shared" si="66"/>
        <v>TRANOX</v>
      </c>
      <c r="L354" s="313">
        <f>_xlfn.IFNA(_xlfn.XLOOKUP(_xlfn.XLOOKUP(LEFT(H354,LEN(H354)-2),TRA_Mapping!$C:$C,TRA_Mapping!$B:$B),TRA_Pollutants!$B:$B,TRA_Pollutants!$M:$M)*_xlfn.XLOOKUP(_xlfn.XLOOKUP(LEFT(H354,LEN(H354)-2),TRA_Mapping!$C:$C,TRA_Mapping!$B:$B),TRA_Pollutants!$B:$B,TRA_Pollutants!$F:$F),0)</f>
        <v>5.1686888811292978E-2</v>
      </c>
      <c r="Q354" t="str">
        <f t="shared" si="67"/>
        <v>FLO_EMIS</v>
      </c>
      <c r="R354">
        <f t="shared" si="68"/>
        <v>2025</v>
      </c>
      <c r="S354" t="str">
        <f t="shared" si="77"/>
        <v>TRACNG</v>
      </c>
      <c r="T354" t="str">
        <f t="shared" si="81"/>
        <v>TRAFRECLTICEVCNG20</v>
      </c>
      <c r="U354" t="str">
        <f t="shared" si="81"/>
        <v>TRACNG</v>
      </c>
      <c r="W354" t="str">
        <f t="shared" si="69"/>
        <v>TRASO2</v>
      </c>
      <c r="X354" s="313">
        <f>_xlfn.IFNA(_xlfn.XLOOKUP(_xlfn.XLOOKUP(LEFT(T354,LEN(T354)-2),TRA_Mapping!$C:$C,TRA_Mapping!$B:$B),TRA_Pollutants!$B:$B,TRA_Pollutants!$V:$V)*_xlfn.XLOOKUP(_xlfn.XLOOKUP(LEFT(T354,LEN(T354)-2),TRA_Mapping!$C:$C,TRA_Mapping!$B:$B),TRA_Pollutants!$B:$B,TRA_Pollutants!$F:$F),0)</f>
        <v>6.1360524972820787E-4</v>
      </c>
      <c r="AC354" t="str">
        <f t="shared" si="75"/>
        <v>FLO_EMIS</v>
      </c>
      <c r="AD354">
        <f t="shared" si="70"/>
        <v>2025</v>
      </c>
      <c r="AE354" t="str">
        <f t="shared" si="78"/>
        <v>TRACNG</v>
      </c>
      <c r="AF354" t="str">
        <f t="shared" si="82"/>
        <v>TRAFRECLTICEVCNG20</v>
      </c>
      <c r="AG354" t="str">
        <f t="shared" si="82"/>
        <v>TRACNG</v>
      </c>
      <c r="AI354" t="str">
        <f t="shared" si="71"/>
        <v>TRAPM25</v>
      </c>
      <c r="AJ354" s="313">
        <f>_xlfn.IFNA(_xlfn.XLOOKUP(_xlfn.XLOOKUP(LEFT(AF354,LEN(AF354)-2),TRA_Mapping!$C:$C,TRA_Mapping!$B:$B),TRA_Pollutants!$B:$B,TRA_Pollutants!$AE:$AE)*_xlfn.XLOOKUP(_xlfn.XLOOKUP(LEFT(AF354,LEN(AF354)-2),TRA_Mapping!$C:$C,TRA_Mapping!$B:$B),TRA_Pollutants!$B:$B,TRA_Pollutants!$F:$F),0)</f>
        <v>8.0437564466496678E-3</v>
      </c>
      <c r="AO354" t="str">
        <f t="shared" si="72"/>
        <v>FLO_EMIS</v>
      </c>
      <c r="AP354">
        <f t="shared" si="73"/>
        <v>2025</v>
      </c>
      <c r="AQ354" t="str">
        <f t="shared" si="79"/>
        <v>TRACNG</v>
      </c>
      <c r="AR354" t="str">
        <f t="shared" si="83"/>
        <v>TRAFRECLTICEVCNG20</v>
      </c>
      <c r="AS354" t="str">
        <f t="shared" si="83"/>
        <v>TRACNG</v>
      </c>
      <c r="AU354" t="str">
        <f t="shared" si="74"/>
        <v>TRAPM10</v>
      </c>
      <c r="AV354" s="313">
        <f>_xlfn.IFNA(_xlfn.XLOOKUP(_xlfn.XLOOKUP(LEFT(AR354,LEN(AR354)-2),TRA_Mapping!$C:$C,TRA_Mapping!$B:$B),TRA_Pollutants!$B:$B,TRA_Pollutants!$AN:$AN)*_xlfn.XLOOKUP(_xlfn.XLOOKUP(LEFT(AR354,LEN(AR354)-2),TRA_Mapping!$C:$C,TRA_Mapping!$B:$B),TRA_Pollutants!$B:$B,TRA_Pollutants!$F:$F),0)</f>
        <v>2.4704564707600431E-3</v>
      </c>
    </row>
    <row r="355" spans="5:48">
      <c r="E355" t="str">
        <f t="shared" si="64"/>
        <v>FLO_EMIS</v>
      </c>
      <c r="F355">
        <f t="shared" si="65"/>
        <v>2025</v>
      </c>
      <c r="G355" t="str">
        <f t="shared" si="76"/>
        <v>TRARNG</v>
      </c>
      <c r="H355" t="str">
        <f t="shared" si="80"/>
        <v>TRAFRECLTICEVCNG20</v>
      </c>
      <c r="I355" t="str">
        <f t="shared" si="80"/>
        <v>TRARNG</v>
      </c>
      <c r="K355" t="str">
        <f t="shared" si="66"/>
        <v>TRANOX</v>
      </c>
      <c r="L355" s="313">
        <f>_xlfn.IFNA(_xlfn.XLOOKUP(_xlfn.XLOOKUP(LEFT(H355,LEN(H355)-2),TRA_Mapping!$C:$C,TRA_Mapping!$B:$B),TRA_Pollutants!$B:$B,TRA_Pollutants!$M:$M)*_xlfn.XLOOKUP(_xlfn.XLOOKUP(LEFT(H355,LEN(H355)-2),TRA_Mapping!$C:$C,TRA_Mapping!$B:$B),TRA_Pollutants!$B:$B,TRA_Pollutants!$F:$F),0)</f>
        <v>5.1686888811292978E-2</v>
      </c>
      <c r="Q355" t="str">
        <f t="shared" si="67"/>
        <v>FLO_EMIS</v>
      </c>
      <c r="R355">
        <f t="shared" si="68"/>
        <v>2025</v>
      </c>
      <c r="S355" t="str">
        <f t="shared" si="77"/>
        <v>TRARNG</v>
      </c>
      <c r="T355" t="str">
        <f t="shared" si="81"/>
        <v>TRAFRECLTICEVCNG20</v>
      </c>
      <c r="U355" t="str">
        <f t="shared" si="81"/>
        <v>TRARNG</v>
      </c>
      <c r="W355" t="str">
        <f t="shared" si="69"/>
        <v>TRASO2</v>
      </c>
      <c r="X355" s="313">
        <f>_xlfn.IFNA(_xlfn.XLOOKUP(_xlfn.XLOOKUP(LEFT(T355,LEN(T355)-2),TRA_Mapping!$C:$C,TRA_Mapping!$B:$B),TRA_Pollutants!$B:$B,TRA_Pollutants!$V:$V)*_xlfn.XLOOKUP(_xlfn.XLOOKUP(LEFT(T355,LEN(T355)-2),TRA_Mapping!$C:$C,TRA_Mapping!$B:$B),TRA_Pollutants!$B:$B,TRA_Pollutants!$F:$F),0)</f>
        <v>6.1360524972820787E-4</v>
      </c>
      <c r="AC355" t="str">
        <f t="shared" si="75"/>
        <v>FLO_EMIS</v>
      </c>
      <c r="AD355">
        <f t="shared" si="70"/>
        <v>2025</v>
      </c>
      <c r="AE355" t="str">
        <f t="shared" si="78"/>
        <v>TRARNG</v>
      </c>
      <c r="AF355" t="str">
        <f t="shared" si="82"/>
        <v>TRAFRECLTICEVCNG20</v>
      </c>
      <c r="AG355" t="str">
        <f t="shared" si="82"/>
        <v>TRARNG</v>
      </c>
      <c r="AI355" t="str">
        <f t="shared" si="71"/>
        <v>TRAPM25</v>
      </c>
      <c r="AJ355" s="313">
        <f>_xlfn.IFNA(_xlfn.XLOOKUP(_xlfn.XLOOKUP(LEFT(AF355,LEN(AF355)-2),TRA_Mapping!$C:$C,TRA_Mapping!$B:$B),TRA_Pollutants!$B:$B,TRA_Pollutants!$AE:$AE)*_xlfn.XLOOKUP(_xlfn.XLOOKUP(LEFT(AF355,LEN(AF355)-2),TRA_Mapping!$C:$C,TRA_Mapping!$B:$B),TRA_Pollutants!$B:$B,TRA_Pollutants!$F:$F),0)</f>
        <v>8.0437564466496678E-3</v>
      </c>
      <c r="AO355" t="str">
        <f t="shared" si="72"/>
        <v>FLO_EMIS</v>
      </c>
      <c r="AP355">
        <f t="shared" si="73"/>
        <v>2025</v>
      </c>
      <c r="AQ355" t="str">
        <f t="shared" si="79"/>
        <v>TRARNG</v>
      </c>
      <c r="AR355" t="str">
        <f t="shared" si="83"/>
        <v>TRAFRECLTICEVCNG20</v>
      </c>
      <c r="AS355" t="str">
        <f t="shared" si="83"/>
        <v>TRARNG</v>
      </c>
      <c r="AU355" t="str">
        <f t="shared" si="74"/>
        <v>TRAPM10</v>
      </c>
      <c r="AV355" s="313">
        <f>_xlfn.IFNA(_xlfn.XLOOKUP(_xlfn.XLOOKUP(LEFT(AR355,LEN(AR355)-2),TRA_Mapping!$C:$C,TRA_Mapping!$B:$B),TRA_Pollutants!$B:$B,TRA_Pollutants!$AN:$AN)*_xlfn.XLOOKUP(_xlfn.XLOOKUP(LEFT(AR355,LEN(AR355)-2),TRA_Mapping!$C:$C,TRA_Mapping!$B:$B),TRA_Pollutants!$B:$B,TRA_Pollutants!$F:$F),0)</f>
        <v>2.4704564707600431E-3</v>
      </c>
    </row>
    <row r="356" spans="5:48">
      <c r="E356" t="str">
        <f t="shared" si="64"/>
        <v>FLO_EMIS</v>
      </c>
      <c r="F356">
        <f t="shared" si="65"/>
        <v>2025</v>
      </c>
      <c r="G356" t="str">
        <f t="shared" si="76"/>
        <v>TRADSL</v>
      </c>
      <c r="H356" t="str">
        <f t="shared" ref="H356:I375" si="84">H106</f>
        <v>TRAFRERFTICEVDSL20</v>
      </c>
      <c r="I356" t="str">
        <f t="shared" si="84"/>
        <v>TRADSL</v>
      </c>
      <c r="K356" t="str">
        <f t="shared" si="66"/>
        <v>TRANOX</v>
      </c>
      <c r="L356" s="313">
        <f>_xlfn.IFNA(_xlfn.XLOOKUP(_xlfn.XLOOKUP(LEFT(H356,LEN(H356)-2),TRA_Mapping!$C:$C,TRA_Mapping!$B:$B),TRA_Pollutants!$B:$B,TRA_Pollutants!$M:$M)*_xlfn.XLOOKUP(_xlfn.XLOOKUP(LEFT(H356,LEN(H356)-2),TRA_Mapping!$C:$C,TRA_Mapping!$B:$B),TRA_Pollutants!$B:$B,TRA_Pollutants!$F:$F),0)</f>
        <v>7.4898080583898588E-2</v>
      </c>
      <c r="Q356" t="str">
        <f t="shared" si="67"/>
        <v>FLO_EMIS</v>
      </c>
      <c r="R356">
        <f t="shared" si="68"/>
        <v>2025</v>
      </c>
      <c r="S356" t="str">
        <f t="shared" si="77"/>
        <v>TRADSL</v>
      </c>
      <c r="T356" t="str">
        <f t="shared" ref="T356:U375" si="85">T106</f>
        <v>TRAFRERFTICEVDSL20</v>
      </c>
      <c r="U356" t="str">
        <f t="shared" si="85"/>
        <v>TRADSL</v>
      </c>
      <c r="W356" t="str">
        <f t="shared" si="69"/>
        <v>TRASO2</v>
      </c>
      <c r="X356" s="313">
        <f>_xlfn.IFNA(_xlfn.XLOOKUP(_xlfn.XLOOKUP(LEFT(T356,LEN(T356)-2),TRA_Mapping!$C:$C,TRA_Mapping!$B:$B),TRA_Pollutants!$B:$B,TRA_Pollutants!$V:$V)*_xlfn.XLOOKUP(_xlfn.XLOOKUP(LEFT(T356,LEN(T356)-2),TRA_Mapping!$C:$C,TRA_Mapping!$B:$B),TRA_Pollutants!$B:$B,TRA_Pollutants!$F:$F),0)</f>
        <v>7.6580968660654592E-4</v>
      </c>
      <c r="AC356" t="str">
        <f t="shared" si="75"/>
        <v>FLO_EMIS</v>
      </c>
      <c r="AD356">
        <f t="shared" si="70"/>
        <v>2025</v>
      </c>
      <c r="AE356" t="str">
        <f t="shared" si="78"/>
        <v>TRADSL</v>
      </c>
      <c r="AF356" t="str">
        <f t="shared" ref="AF356:AG375" si="86">AF106</f>
        <v>TRAFRERFTICEVDSL20</v>
      </c>
      <c r="AG356" t="str">
        <f t="shared" si="86"/>
        <v>TRADSL</v>
      </c>
      <c r="AI356" t="str">
        <f t="shared" si="71"/>
        <v>TRAPM25</v>
      </c>
      <c r="AJ356" s="313">
        <f>_xlfn.IFNA(_xlfn.XLOOKUP(_xlfn.XLOOKUP(LEFT(AF356,LEN(AF356)-2),TRA_Mapping!$C:$C,TRA_Mapping!$B:$B),TRA_Pollutants!$B:$B,TRA_Pollutants!$AE:$AE)*_xlfn.XLOOKUP(_xlfn.XLOOKUP(LEFT(AF356,LEN(AF356)-2),TRA_Mapping!$C:$C,TRA_Mapping!$B:$B),TRA_Pollutants!$B:$B,TRA_Pollutants!$F:$F),0)</f>
        <v>6.6749934037856158E-3</v>
      </c>
      <c r="AO356" t="str">
        <f t="shared" si="72"/>
        <v>FLO_EMIS</v>
      </c>
      <c r="AP356">
        <f t="shared" si="73"/>
        <v>2025</v>
      </c>
      <c r="AQ356" t="str">
        <f t="shared" si="79"/>
        <v>TRADSL</v>
      </c>
      <c r="AR356" t="str">
        <f t="shared" ref="AR356:AS375" si="87">AR106</f>
        <v>TRAFRERFTICEVDSL20</v>
      </c>
      <c r="AS356" t="str">
        <f t="shared" si="87"/>
        <v>TRADSL</v>
      </c>
      <c r="AU356" t="str">
        <f t="shared" si="74"/>
        <v>TRAPM10</v>
      </c>
      <c r="AV356" s="313">
        <f>_xlfn.IFNA(_xlfn.XLOOKUP(_xlfn.XLOOKUP(LEFT(AR356,LEN(AR356)-2),TRA_Mapping!$C:$C,TRA_Mapping!$B:$B),TRA_Pollutants!$B:$B,TRA_Pollutants!$AN:$AN)*_xlfn.XLOOKUP(_xlfn.XLOOKUP(LEFT(AR356,LEN(AR356)-2),TRA_Mapping!$C:$C,TRA_Mapping!$B:$B),TRA_Pollutants!$B:$B,TRA_Pollutants!$F:$F),0)</f>
        <v>1.8027999569693275E-3</v>
      </c>
    </row>
    <row r="357" spans="5:48">
      <c r="E357" t="str">
        <f t="shared" si="64"/>
        <v>FLO_EMIS</v>
      </c>
      <c r="F357">
        <f t="shared" si="65"/>
        <v>2025</v>
      </c>
      <c r="G357" t="str">
        <f t="shared" si="76"/>
        <v>TRARDS</v>
      </c>
      <c r="H357" t="str">
        <f t="shared" si="84"/>
        <v>TRAFRERFTICEVDSL20</v>
      </c>
      <c r="I357" t="str">
        <f t="shared" si="84"/>
        <v>TRARDS</v>
      </c>
      <c r="K357" t="str">
        <f t="shared" si="66"/>
        <v>TRANOX</v>
      </c>
      <c r="L357" s="313">
        <f>_xlfn.IFNA(_xlfn.XLOOKUP(_xlfn.XLOOKUP(LEFT(H357,LEN(H357)-2),TRA_Mapping!$C:$C,TRA_Mapping!$B:$B),TRA_Pollutants!$B:$B,TRA_Pollutants!$M:$M)*_xlfn.XLOOKUP(_xlfn.XLOOKUP(LEFT(H357,LEN(H357)-2),TRA_Mapping!$C:$C,TRA_Mapping!$B:$B),TRA_Pollutants!$B:$B,TRA_Pollutants!$F:$F),0)</f>
        <v>7.4898080583898588E-2</v>
      </c>
      <c r="Q357" t="str">
        <f t="shared" si="67"/>
        <v>FLO_EMIS</v>
      </c>
      <c r="R357">
        <f t="shared" si="68"/>
        <v>2025</v>
      </c>
      <c r="S357" t="str">
        <f t="shared" si="77"/>
        <v>TRARDS</v>
      </c>
      <c r="T357" t="str">
        <f t="shared" si="85"/>
        <v>TRAFRERFTICEVDSL20</v>
      </c>
      <c r="U357" t="str">
        <f t="shared" si="85"/>
        <v>TRARDS</v>
      </c>
      <c r="W357" t="str">
        <f t="shared" si="69"/>
        <v>TRASO2</v>
      </c>
      <c r="X357" s="313">
        <f>_xlfn.IFNA(_xlfn.XLOOKUP(_xlfn.XLOOKUP(LEFT(T357,LEN(T357)-2),TRA_Mapping!$C:$C,TRA_Mapping!$B:$B),TRA_Pollutants!$B:$B,TRA_Pollutants!$V:$V)*_xlfn.XLOOKUP(_xlfn.XLOOKUP(LEFT(T357,LEN(T357)-2),TRA_Mapping!$C:$C,TRA_Mapping!$B:$B),TRA_Pollutants!$B:$B,TRA_Pollutants!$F:$F),0)</f>
        <v>7.6580968660654592E-4</v>
      </c>
      <c r="AC357" t="str">
        <f t="shared" si="75"/>
        <v>FLO_EMIS</v>
      </c>
      <c r="AD357">
        <f t="shared" si="70"/>
        <v>2025</v>
      </c>
      <c r="AE357" t="str">
        <f t="shared" si="78"/>
        <v>TRARDS</v>
      </c>
      <c r="AF357" t="str">
        <f t="shared" si="86"/>
        <v>TRAFRERFTICEVDSL20</v>
      </c>
      <c r="AG357" t="str">
        <f t="shared" si="86"/>
        <v>TRARDS</v>
      </c>
      <c r="AI357" t="str">
        <f t="shared" si="71"/>
        <v>TRAPM25</v>
      </c>
      <c r="AJ357" s="313">
        <f>_xlfn.IFNA(_xlfn.XLOOKUP(_xlfn.XLOOKUP(LEFT(AF357,LEN(AF357)-2),TRA_Mapping!$C:$C,TRA_Mapping!$B:$B),TRA_Pollutants!$B:$B,TRA_Pollutants!$AE:$AE)*_xlfn.XLOOKUP(_xlfn.XLOOKUP(LEFT(AF357,LEN(AF357)-2),TRA_Mapping!$C:$C,TRA_Mapping!$B:$B),TRA_Pollutants!$B:$B,TRA_Pollutants!$F:$F),0)</f>
        <v>6.6749934037856158E-3</v>
      </c>
      <c r="AO357" t="str">
        <f t="shared" si="72"/>
        <v>FLO_EMIS</v>
      </c>
      <c r="AP357">
        <f t="shared" si="73"/>
        <v>2025</v>
      </c>
      <c r="AQ357" t="str">
        <f t="shared" si="79"/>
        <v>TRARDS</v>
      </c>
      <c r="AR357" t="str">
        <f t="shared" si="87"/>
        <v>TRAFRERFTICEVDSL20</v>
      </c>
      <c r="AS357" t="str">
        <f t="shared" si="87"/>
        <v>TRARDS</v>
      </c>
      <c r="AU357" t="str">
        <f t="shared" si="74"/>
        <v>TRAPM10</v>
      </c>
      <c r="AV357" s="313">
        <f>_xlfn.IFNA(_xlfn.XLOOKUP(_xlfn.XLOOKUP(LEFT(AR357,LEN(AR357)-2),TRA_Mapping!$C:$C,TRA_Mapping!$B:$B),TRA_Pollutants!$B:$B,TRA_Pollutants!$AN:$AN)*_xlfn.XLOOKUP(_xlfn.XLOOKUP(LEFT(AR357,LEN(AR357)-2),TRA_Mapping!$C:$C,TRA_Mapping!$B:$B),TRA_Pollutants!$B:$B,TRA_Pollutants!$F:$F),0)</f>
        <v>1.8027999569693275E-3</v>
      </c>
    </row>
    <row r="358" spans="5:48">
      <c r="E358" t="str">
        <f t="shared" si="64"/>
        <v>FLO_EMIS</v>
      </c>
      <c r="F358">
        <f t="shared" si="65"/>
        <v>2025</v>
      </c>
      <c r="G358" t="str">
        <f t="shared" si="76"/>
        <v>TRABDS</v>
      </c>
      <c r="H358" t="str">
        <f t="shared" si="84"/>
        <v>TRAFRERFTICEVDSL20</v>
      </c>
      <c r="I358" t="str">
        <f t="shared" si="84"/>
        <v>TRABDS</v>
      </c>
      <c r="K358" t="str">
        <f t="shared" si="66"/>
        <v>TRANOX</v>
      </c>
      <c r="L358" s="313">
        <f>_xlfn.IFNA(_xlfn.XLOOKUP(_xlfn.XLOOKUP(LEFT(H358,LEN(H358)-2),TRA_Mapping!$C:$C,TRA_Mapping!$B:$B),TRA_Pollutants!$B:$B,TRA_Pollutants!$M:$M)*_xlfn.XLOOKUP(_xlfn.XLOOKUP(LEFT(H358,LEN(H358)-2),TRA_Mapping!$C:$C,TRA_Mapping!$B:$B),TRA_Pollutants!$B:$B,TRA_Pollutants!$F:$F),0)</f>
        <v>7.4898080583898588E-2</v>
      </c>
      <c r="Q358" t="str">
        <f t="shared" si="67"/>
        <v>FLO_EMIS</v>
      </c>
      <c r="R358">
        <f t="shared" si="68"/>
        <v>2025</v>
      </c>
      <c r="S358" t="str">
        <f t="shared" si="77"/>
        <v>TRABDS</v>
      </c>
      <c r="T358" t="str">
        <f t="shared" si="85"/>
        <v>TRAFRERFTICEVDSL20</v>
      </c>
      <c r="U358" t="str">
        <f t="shared" si="85"/>
        <v>TRABDS</v>
      </c>
      <c r="W358" t="str">
        <f t="shared" si="69"/>
        <v>TRASO2</v>
      </c>
      <c r="X358" s="313">
        <f>_xlfn.IFNA(_xlfn.XLOOKUP(_xlfn.XLOOKUP(LEFT(T358,LEN(T358)-2),TRA_Mapping!$C:$C,TRA_Mapping!$B:$B),TRA_Pollutants!$B:$B,TRA_Pollutants!$V:$V)*_xlfn.XLOOKUP(_xlfn.XLOOKUP(LEFT(T358,LEN(T358)-2),TRA_Mapping!$C:$C,TRA_Mapping!$B:$B),TRA_Pollutants!$B:$B,TRA_Pollutants!$F:$F),0)</f>
        <v>7.6580968660654592E-4</v>
      </c>
      <c r="AC358" t="str">
        <f t="shared" si="75"/>
        <v>FLO_EMIS</v>
      </c>
      <c r="AD358">
        <f t="shared" si="70"/>
        <v>2025</v>
      </c>
      <c r="AE358" t="str">
        <f t="shared" si="78"/>
        <v>TRABDS</v>
      </c>
      <c r="AF358" t="str">
        <f t="shared" si="86"/>
        <v>TRAFRERFTICEVDSL20</v>
      </c>
      <c r="AG358" t="str">
        <f t="shared" si="86"/>
        <v>TRABDS</v>
      </c>
      <c r="AI358" t="str">
        <f t="shared" si="71"/>
        <v>TRAPM25</v>
      </c>
      <c r="AJ358" s="313">
        <f>_xlfn.IFNA(_xlfn.XLOOKUP(_xlfn.XLOOKUP(LEFT(AF358,LEN(AF358)-2),TRA_Mapping!$C:$C,TRA_Mapping!$B:$B),TRA_Pollutants!$B:$B,TRA_Pollutants!$AE:$AE)*_xlfn.XLOOKUP(_xlfn.XLOOKUP(LEFT(AF358,LEN(AF358)-2),TRA_Mapping!$C:$C,TRA_Mapping!$B:$B),TRA_Pollutants!$B:$B,TRA_Pollutants!$F:$F),0)</f>
        <v>6.6749934037856158E-3</v>
      </c>
      <c r="AO358" t="str">
        <f t="shared" si="72"/>
        <v>FLO_EMIS</v>
      </c>
      <c r="AP358">
        <f t="shared" si="73"/>
        <v>2025</v>
      </c>
      <c r="AQ358" t="str">
        <f t="shared" si="79"/>
        <v>TRABDS</v>
      </c>
      <c r="AR358" t="str">
        <f t="shared" si="87"/>
        <v>TRAFRERFTICEVDSL20</v>
      </c>
      <c r="AS358" t="str">
        <f t="shared" si="87"/>
        <v>TRABDS</v>
      </c>
      <c r="AU358" t="str">
        <f t="shared" si="74"/>
        <v>TRAPM10</v>
      </c>
      <c r="AV358" s="313">
        <f>_xlfn.IFNA(_xlfn.XLOOKUP(_xlfn.XLOOKUP(LEFT(AR358,LEN(AR358)-2),TRA_Mapping!$C:$C,TRA_Mapping!$B:$B),TRA_Pollutants!$B:$B,TRA_Pollutants!$AN:$AN)*_xlfn.XLOOKUP(_xlfn.XLOOKUP(LEFT(AR358,LEN(AR358)-2),TRA_Mapping!$C:$C,TRA_Mapping!$B:$B),TRA_Pollutants!$B:$B,TRA_Pollutants!$F:$F),0)</f>
        <v>1.8027999569693275E-3</v>
      </c>
    </row>
    <row r="359" spans="5:48">
      <c r="E359" t="str">
        <f t="shared" si="64"/>
        <v>FLO_EMIS</v>
      </c>
      <c r="F359">
        <f t="shared" si="65"/>
        <v>2025</v>
      </c>
      <c r="G359" t="str">
        <f t="shared" si="76"/>
        <v>TRADSL</v>
      </c>
      <c r="H359" t="str">
        <f t="shared" si="84"/>
        <v>TRAFRERFTICEIDSL20</v>
      </c>
      <c r="I359" t="str">
        <f t="shared" si="84"/>
        <v>TRADSL</v>
      </c>
      <c r="K359" t="str">
        <f t="shared" si="66"/>
        <v>TRANOX</v>
      </c>
      <c r="L359" s="313">
        <f>_xlfn.IFNA(_xlfn.XLOOKUP(_xlfn.XLOOKUP(LEFT(H359,LEN(H359)-2),TRA_Mapping!$C:$C,TRA_Mapping!$B:$B),TRA_Pollutants!$B:$B,TRA_Pollutants!$M:$M)*_xlfn.XLOOKUP(_xlfn.XLOOKUP(LEFT(H359,LEN(H359)-2),TRA_Mapping!$C:$C,TRA_Mapping!$B:$B),TRA_Pollutants!$B:$B,TRA_Pollutants!$F:$F),0)</f>
        <v>7.9792994511822674E-2</v>
      </c>
      <c r="Q359" t="str">
        <f t="shared" si="67"/>
        <v>FLO_EMIS</v>
      </c>
      <c r="R359">
        <f t="shared" si="68"/>
        <v>2025</v>
      </c>
      <c r="S359" t="str">
        <f t="shared" si="77"/>
        <v>TRADSL</v>
      </c>
      <c r="T359" t="str">
        <f t="shared" si="85"/>
        <v>TRAFRERFTICEIDSL20</v>
      </c>
      <c r="U359" t="str">
        <f t="shared" si="85"/>
        <v>TRADSL</v>
      </c>
      <c r="W359" t="str">
        <f t="shared" si="69"/>
        <v>TRASO2</v>
      </c>
      <c r="X359" s="313">
        <f>_xlfn.IFNA(_xlfn.XLOOKUP(_xlfn.XLOOKUP(LEFT(T359,LEN(T359)-2),TRA_Mapping!$C:$C,TRA_Mapping!$B:$B),TRA_Pollutants!$B:$B,TRA_Pollutants!$V:$V)*_xlfn.XLOOKUP(_xlfn.XLOOKUP(LEFT(T359,LEN(T359)-2),TRA_Mapping!$C:$C,TRA_Mapping!$B:$B),TRA_Pollutants!$B:$B,TRA_Pollutants!$F:$F),0)</f>
        <v>8.1585866612492663E-4</v>
      </c>
      <c r="AC359" t="str">
        <f t="shared" si="75"/>
        <v>FLO_EMIS</v>
      </c>
      <c r="AD359">
        <f t="shared" si="70"/>
        <v>2025</v>
      </c>
      <c r="AE359" t="str">
        <f t="shared" si="78"/>
        <v>TRADSL</v>
      </c>
      <c r="AF359" t="str">
        <f t="shared" si="86"/>
        <v>TRAFRERFTICEIDSL20</v>
      </c>
      <c r="AG359" t="str">
        <f t="shared" si="86"/>
        <v>TRADSL</v>
      </c>
      <c r="AI359" t="str">
        <f t="shared" si="71"/>
        <v>TRAPM25</v>
      </c>
      <c r="AJ359" s="313">
        <f>_xlfn.IFNA(_xlfn.XLOOKUP(_xlfn.XLOOKUP(LEFT(AF359,LEN(AF359)-2),TRA_Mapping!$C:$C,TRA_Mapping!$B:$B),TRA_Pollutants!$B:$B,TRA_Pollutants!$AE:$AE)*_xlfn.XLOOKUP(_xlfn.XLOOKUP(LEFT(AF359,LEN(AF359)-2),TRA_Mapping!$C:$C,TRA_Mapping!$B:$B),TRA_Pollutants!$B:$B,TRA_Pollutants!$F:$F),0)</f>
        <v>7.1112331301747553E-3</v>
      </c>
      <c r="AO359" t="str">
        <f t="shared" si="72"/>
        <v>FLO_EMIS</v>
      </c>
      <c r="AP359">
        <f t="shared" si="73"/>
        <v>2025</v>
      </c>
      <c r="AQ359" t="str">
        <f t="shared" si="79"/>
        <v>TRADSL</v>
      </c>
      <c r="AR359" t="str">
        <f t="shared" si="87"/>
        <v>TRAFRERFTICEIDSL20</v>
      </c>
      <c r="AS359" t="str">
        <f t="shared" si="87"/>
        <v>TRADSL</v>
      </c>
      <c r="AU359" t="str">
        <f t="shared" si="74"/>
        <v>TRAPM10</v>
      </c>
      <c r="AV359" s="313">
        <f>_xlfn.IFNA(_xlfn.XLOOKUP(_xlfn.XLOOKUP(LEFT(AR359,LEN(AR359)-2),TRA_Mapping!$C:$C,TRA_Mapping!$B:$B),TRA_Pollutants!$B:$B,TRA_Pollutants!$AN:$AN)*_xlfn.XLOOKUP(_xlfn.XLOOKUP(LEFT(AR359,LEN(AR359)-2),TRA_Mapping!$C:$C,TRA_Mapping!$B:$B),TRA_Pollutants!$B:$B,TRA_Pollutants!$F:$F),0)</f>
        <v>1.9206207415586615E-3</v>
      </c>
    </row>
    <row r="360" spans="5:48">
      <c r="E360" t="str">
        <f t="shared" si="64"/>
        <v>FLO_EMIS</v>
      </c>
      <c r="F360">
        <f t="shared" si="65"/>
        <v>2025</v>
      </c>
      <c r="G360" t="str">
        <f t="shared" si="76"/>
        <v>TRARDS</v>
      </c>
      <c r="H360" t="str">
        <f t="shared" si="84"/>
        <v>TRAFRERFTICEIDSL20</v>
      </c>
      <c r="I360" t="str">
        <f t="shared" si="84"/>
        <v>TRARDS</v>
      </c>
      <c r="K360" t="str">
        <f t="shared" si="66"/>
        <v>TRANOX</v>
      </c>
      <c r="L360" s="313">
        <f>_xlfn.IFNA(_xlfn.XLOOKUP(_xlfn.XLOOKUP(LEFT(H360,LEN(H360)-2),TRA_Mapping!$C:$C,TRA_Mapping!$B:$B),TRA_Pollutants!$B:$B,TRA_Pollutants!$M:$M)*_xlfn.XLOOKUP(_xlfn.XLOOKUP(LEFT(H360,LEN(H360)-2),TRA_Mapping!$C:$C,TRA_Mapping!$B:$B),TRA_Pollutants!$B:$B,TRA_Pollutants!$F:$F),0)</f>
        <v>7.9792994511822674E-2</v>
      </c>
      <c r="Q360" t="str">
        <f t="shared" si="67"/>
        <v>FLO_EMIS</v>
      </c>
      <c r="R360">
        <f t="shared" si="68"/>
        <v>2025</v>
      </c>
      <c r="S360" t="str">
        <f t="shared" si="77"/>
        <v>TRARDS</v>
      </c>
      <c r="T360" t="str">
        <f t="shared" si="85"/>
        <v>TRAFRERFTICEIDSL20</v>
      </c>
      <c r="U360" t="str">
        <f t="shared" si="85"/>
        <v>TRARDS</v>
      </c>
      <c r="W360" t="str">
        <f t="shared" si="69"/>
        <v>TRASO2</v>
      </c>
      <c r="X360" s="313">
        <f>_xlfn.IFNA(_xlfn.XLOOKUP(_xlfn.XLOOKUP(LEFT(T360,LEN(T360)-2),TRA_Mapping!$C:$C,TRA_Mapping!$B:$B),TRA_Pollutants!$B:$B,TRA_Pollutants!$V:$V)*_xlfn.XLOOKUP(_xlfn.XLOOKUP(LEFT(T360,LEN(T360)-2),TRA_Mapping!$C:$C,TRA_Mapping!$B:$B),TRA_Pollutants!$B:$B,TRA_Pollutants!$F:$F),0)</f>
        <v>8.1585866612492663E-4</v>
      </c>
      <c r="AC360" t="str">
        <f t="shared" si="75"/>
        <v>FLO_EMIS</v>
      </c>
      <c r="AD360">
        <f t="shared" si="70"/>
        <v>2025</v>
      </c>
      <c r="AE360" t="str">
        <f t="shared" si="78"/>
        <v>TRARDS</v>
      </c>
      <c r="AF360" t="str">
        <f t="shared" si="86"/>
        <v>TRAFRERFTICEIDSL20</v>
      </c>
      <c r="AG360" t="str">
        <f t="shared" si="86"/>
        <v>TRARDS</v>
      </c>
      <c r="AI360" t="str">
        <f t="shared" si="71"/>
        <v>TRAPM25</v>
      </c>
      <c r="AJ360" s="313">
        <f>_xlfn.IFNA(_xlfn.XLOOKUP(_xlfn.XLOOKUP(LEFT(AF360,LEN(AF360)-2),TRA_Mapping!$C:$C,TRA_Mapping!$B:$B),TRA_Pollutants!$B:$B,TRA_Pollutants!$AE:$AE)*_xlfn.XLOOKUP(_xlfn.XLOOKUP(LEFT(AF360,LEN(AF360)-2),TRA_Mapping!$C:$C,TRA_Mapping!$B:$B),TRA_Pollutants!$B:$B,TRA_Pollutants!$F:$F),0)</f>
        <v>7.1112331301747553E-3</v>
      </c>
      <c r="AO360" t="str">
        <f t="shared" si="72"/>
        <v>FLO_EMIS</v>
      </c>
      <c r="AP360">
        <f t="shared" si="73"/>
        <v>2025</v>
      </c>
      <c r="AQ360" t="str">
        <f t="shared" si="79"/>
        <v>TRARDS</v>
      </c>
      <c r="AR360" t="str">
        <f t="shared" si="87"/>
        <v>TRAFRERFTICEIDSL20</v>
      </c>
      <c r="AS360" t="str">
        <f t="shared" si="87"/>
        <v>TRARDS</v>
      </c>
      <c r="AU360" t="str">
        <f t="shared" si="74"/>
        <v>TRAPM10</v>
      </c>
      <c r="AV360" s="313">
        <f>_xlfn.IFNA(_xlfn.XLOOKUP(_xlfn.XLOOKUP(LEFT(AR360,LEN(AR360)-2),TRA_Mapping!$C:$C,TRA_Mapping!$B:$B),TRA_Pollutants!$B:$B,TRA_Pollutants!$AN:$AN)*_xlfn.XLOOKUP(_xlfn.XLOOKUP(LEFT(AR360,LEN(AR360)-2),TRA_Mapping!$C:$C,TRA_Mapping!$B:$B),TRA_Pollutants!$B:$B,TRA_Pollutants!$F:$F),0)</f>
        <v>1.9206207415586615E-3</v>
      </c>
    </row>
    <row r="361" spans="5:48">
      <c r="E361" t="str">
        <f t="shared" si="64"/>
        <v>FLO_EMIS</v>
      </c>
      <c r="F361">
        <f t="shared" si="65"/>
        <v>2025</v>
      </c>
      <c r="G361" t="str">
        <f t="shared" si="76"/>
        <v>TRABDS</v>
      </c>
      <c r="H361" t="str">
        <f t="shared" si="84"/>
        <v>TRAFRERFTICEIDSL20</v>
      </c>
      <c r="I361" t="str">
        <f t="shared" si="84"/>
        <v>TRABDS</v>
      </c>
      <c r="K361" t="str">
        <f t="shared" si="66"/>
        <v>TRANOX</v>
      </c>
      <c r="L361" s="313">
        <f>_xlfn.IFNA(_xlfn.XLOOKUP(_xlfn.XLOOKUP(LEFT(H361,LEN(H361)-2),TRA_Mapping!$C:$C,TRA_Mapping!$B:$B),TRA_Pollutants!$B:$B,TRA_Pollutants!$M:$M)*_xlfn.XLOOKUP(_xlfn.XLOOKUP(LEFT(H361,LEN(H361)-2),TRA_Mapping!$C:$C,TRA_Mapping!$B:$B),TRA_Pollutants!$B:$B,TRA_Pollutants!$F:$F),0)</f>
        <v>7.9792994511822674E-2</v>
      </c>
      <c r="Q361" t="str">
        <f t="shared" si="67"/>
        <v>FLO_EMIS</v>
      </c>
      <c r="R361">
        <f t="shared" si="68"/>
        <v>2025</v>
      </c>
      <c r="S361" t="str">
        <f t="shared" si="77"/>
        <v>TRABDS</v>
      </c>
      <c r="T361" t="str">
        <f t="shared" si="85"/>
        <v>TRAFRERFTICEIDSL20</v>
      </c>
      <c r="U361" t="str">
        <f t="shared" si="85"/>
        <v>TRABDS</v>
      </c>
      <c r="W361" t="str">
        <f t="shared" si="69"/>
        <v>TRASO2</v>
      </c>
      <c r="X361" s="313">
        <f>_xlfn.IFNA(_xlfn.XLOOKUP(_xlfn.XLOOKUP(LEFT(T361,LEN(T361)-2),TRA_Mapping!$C:$C,TRA_Mapping!$B:$B),TRA_Pollutants!$B:$B,TRA_Pollutants!$V:$V)*_xlfn.XLOOKUP(_xlfn.XLOOKUP(LEFT(T361,LEN(T361)-2),TRA_Mapping!$C:$C,TRA_Mapping!$B:$B),TRA_Pollutants!$B:$B,TRA_Pollutants!$F:$F),0)</f>
        <v>8.1585866612492663E-4</v>
      </c>
      <c r="AC361" t="str">
        <f t="shared" si="75"/>
        <v>FLO_EMIS</v>
      </c>
      <c r="AD361">
        <f t="shared" si="70"/>
        <v>2025</v>
      </c>
      <c r="AE361" t="str">
        <f t="shared" si="78"/>
        <v>TRABDS</v>
      </c>
      <c r="AF361" t="str">
        <f t="shared" si="86"/>
        <v>TRAFRERFTICEIDSL20</v>
      </c>
      <c r="AG361" t="str">
        <f t="shared" si="86"/>
        <v>TRABDS</v>
      </c>
      <c r="AI361" t="str">
        <f t="shared" si="71"/>
        <v>TRAPM25</v>
      </c>
      <c r="AJ361" s="313">
        <f>_xlfn.IFNA(_xlfn.XLOOKUP(_xlfn.XLOOKUP(LEFT(AF361,LEN(AF361)-2),TRA_Mapping!$C:$C,TRA_Mapping!$B:$B),TRA_Pollutants!$B:$B,TRA_Pollutants!$AE:$AE)*_xlfn.XLOOKUP(_xlfn.XLOOKUP(LEFT(AF361,LEN(AF361)-2),TRA_Mapping!$C:$C,TRA_Mapping!$B:$B),TRA_Pollutants!$B:$B,TRA_Pollutants!$F:$F),0)</f>
        <v>7.1112331301747553E-3</v>
      </c>
      <c r="AO361" t="str">
        <f t="shared" si="72"/>
        <v>FLO_EMIS</v>
      </c>
      <c r="AP361">
        <f t="shared" si="73"/>
        <v>2025</v>
      </c>
      <c r="AQ361" t="str">
        <f t="shared" si="79"/>
        <v>TRABDS</v>
      </c>
      <c r="AR361" t="str">
        <f t="shared" si="87"/>
        <v>TRAFRERFTICEIDSL20</v>
      </c>
      <c r="AS361" t="str">
        <f t="shared" si="87"/>
        <v>TRABDS</v>
      </c>
      <c r="AU361" t="str">
        <f t="shared" si="74"/>
        <v>TRAPM10</v>
      </c>
      <c r="AV361" s="313">
        <f>_xlfn.IFNA(_xlfn.XLOOKUP(_xlfn.XLOOKUP(LEFT(AR361,LEN(AR361)-2),TRA_Mapping!$C:$C,TRA_Mapping!$B:$B),TRA_Pollutants!$B:$B,TRA_Pollutants!$AN:$AN)*_xlfn.XLOOKUP(_xlfn.XLOOKUP(LEFT(AR361,LEN(AR361)-2),TRA_Mapping!$C:$C,TRA_Mapping!$B:$B),TRA_Pollutants!$B:$B,TRA_Pollutants!$F:$F),0)</f>
        <v>1.9206207415586615E-3</v>
      </c>
    </row>
    <row r="362" spans="5:48">
      <c r="E362" t="str">
        <f t="shared" si="64"/>
        <v>FLO_EMIS</v>
      </c>
      <c r="F362">
        <f t="shared" si="65"/>
        <v>2025</v>
      </c>
      <c r="G362" t="str">
        <f t="shared" si="76"/>
        <v>TRADSL</v>
      </c>
      <c r="H362" t="str">
        <f t="shared" si="84"/>
        <v>TRAFRERFTHEVPDSL20</v>
      </c>
      <c r="I362" t="str">
        <f t="shared" si="84"/>
        <v>TRADSL</v>
      </c>
      <c r="K362" t="str">
        <f t="shared" si="66"/>
        <v>TRANOX</v>
      </c>
      <c r="L362" s="313">
        <f>_xlfn.IFNA(_xlfn.XLOOKUP(_xlfn.XLOOKUP(LEFT(H362,LEN(H362)-2),TRA_Mapping!$C:$C,TRA_Mapping!$B:$B),TRA_Pollutants!$B:$B,TRA_Pollutants!$M:$M)*_xlfn.XLOOKUP(_xlfn.XLOOKUP(LEFT(H362,LEN(H362)-2),TRA_Mapping!$C:$C,TRA_Mapping!$B:$B),TRA_Pollutants!$B:$B,TRA_Pollutants!$F:$F),0)</f>
        <v>0.11947435093143667</v>
      </c>
      <c r="Q362" t="str">
        <f t="shared" si="67"/>
        <v>FLO_EMIS</v>
      </c>
      <c r="R362">
        <f t="shared" si="68"/>
        <v>2025</v>
      </c>
      <c r="S362" t="str">
        <f t="shared" si="77"/>
        <v>TRADSL</v>
      </c>
      <c r="T362" t="str">
        <f t="shared" si="85"/>
        <v>TRAFRERFTHEVPDSL20</v>
      </c>
      <c r="U362" t="str">
        <f t="shared" si="85"/>
        <v>TRADSL</v>
      </c>
      <c r="W362" t="str">
        <f t="shared" si="69"/>
        <v>TRASO2</v>
      </c>
      <c r="X362" s="313">
        <f>_xlfn.IFNA(_xlfn.XLOOKUP(_xlfn.XLOOKUP(LEFT(T362,LEN(T362)-2),TRA_Mapping!$C:$C,TRA_Mapping!$B:$B),TRA_Pollutants!$B:$B,TRA_Pollutants!$V:$V)*_xlfn.XLOOKUP(_xlfn.XLOOKUP(LEFT(T362,LEN(T362)-2),TRA_Mapping!$C:$C,TRA_Mapping!$B:$B),TRA_Pollutants!$B:$B,TRA_Pollutants!$F:$F),0)</f>
        <v>1.1664779822618825E-3</v>
      </c>
      <c r="AC362" t="str">
        <f t="shared" si="75"/>
        <v>FLO_EMIS</v>
      </c>
      <c r="AD362">
        <f t="shared" si="70"/>
        <v>2025</v>
      </c>
      <c r="AE362" t="str">
        <f t="shared" si="78"/>
        <v>TRADSL</v>
      </c>
      <c r="AF362" t="str">
        <f t="shared" si="86"/>
        <v>TRAFRERFTHEVPDSL20</v>
      </c>
      <c r="AG362" t="str">
        <f t="shared" si="86"/>
        <v>TRADSL</v>
      </c>
      <c r="AI362" t="str">
        <f t="shared" si="71"/>
        <v>TRAPM25</v>
      </c>
      <c r="AJ362" s="313">
        <f>_xlfn.IFNA(_xlfn.XLOOKUP(_xlfn.XLOOKUP(LEFT(AF362,LEN(AF362)-2),TRA_Mapping!$C:$C,TRA_Mapping!$B:$B),TRA_Pollutants!$B:$B,TRA_Pollutants!$AE:$AE)*_xlfn.XLOOKUP(_xlfn.XLOOKUP(LEFT(AF362,LEN(AF362)-2),TRA_Mapping!$C:$C,TRA_Mapping!$B:$B),TRA_Pollutants!$B:$B,TRA_Pollutants!$F:$F),0)</f>
        <v>1.0658280581619E-2</v>
      </c>
      <c r="AO362" t="str">
        <f t="shared" si="72"/>
        <v>FLO_EMIS</v>
      </c>
      <c r="AP362">
        <f t="shared" si="73"/>
        <v>2025</v>
      </c>
      <c r="AQ362" t="str">
        <f t="shared" si="79"/>
        <v>TRADSL</v>
      </c>
      <c r="AR362" t="str">
        <f t="shared" si="87"/>
        <v>TRAFRERFTHEVPDSL20</v>
      </c>
      <c r="AS362" t="str">
        <f t="shared" si="87"/>
        <v>TRADSL</v>
      </c>
      <c r="AU362" t="str">
        <f t="shared" si="74"/>
        <v>TRAPM10</v>
      </c>
      <c r="AV362" s="313">
        <f>_xlfn.IFNA(_xlfn.XLOOKUP(_xlfn.XLOOKUP(LEFT(AR362,LEN(AR362)-2),TRA_Mapping!$C:$C,TRA_Mapping!$B:$B),TRA_Pollutants!$B:$B,TRA_Pollutants!$AN:$AN)*_xlfn.XLOOKUP(_xlfn.XLOOKUP(LEFT(AR362,LEN(AR362)-2),TRA_Mapping!$C:$C,TRA_Mapping!$B:$B),TRA_Pollutants!$B:$B,TRA_Pollutants!$F:$F),0)</f>
        <v>2.8843867527197807E-3</v>
      </c>
    </row>
    <row r="363" spans="5:48">
      <c r="E363" t="str">
        <f t="shared" si="64"/>
        <v>FLO_EMIS</v>
      </c>
      <c r="F363">
        <f t="shared" si="65"/>
        <v>2025</v>
      </c>
      <c r="G363" t="str">
        <f t="shared" si="76"/>
        <v>TRARDS</v>
      </c>
      <c r="H363" t="str">
        <f t="shared" si="84"/>
        <v>TRAFRERFTHEVPDSL20</v>
      </c>
      <c r="I363" t="str">
        <f t="shared" si="84"/>
        <v>TRARDS</v>
      </c>
      <c r="K363" t="str">
        <f t="shared" si="66"/>
        <v>TRANOX</v>
      </c>
      <c r="L363" s="313">
        <f>_xlfn.IFNA(_xlfn.XLOOKUP(_xlfn.XLOOKUP(LEFT(H363,LEN(H363)-2),TRA_Mapping!$C:$C,TRA_Mapping!$B:$B),TRA_Pollutants!$B:$B,TRA_Pollutants!$M:$M)*_xlfn.XLOOKUP(_xlfn.XLOOKUP(LEFT(H363,LEN(H363)-2),TRA_Mapping!$C:$C,TRA_Mapping!$B:$B),TRA_Pollutants!$B:$B,TRA_Pollutants!$F:$F),0)</f>
        <v>0.11947435093143667</v>
      </c>
      <c r="Q363" t="str">
        <f t="shared" si="67"/>
        <v>FLO_EMIS</v>
      </c>
      <c r="R363">
        <f t="shared" si="68"/>
        <v>2025</v>
      </c>
      <c r="S363" t="str">
        <f t="shared" si="77"/>
        <v>TRARDS</v>
      </c>
      <c r="T363" t="str">
        <f t="shared" si="85"/>
        <v>TRAFRERFTHEVPDSL20</v>
      </c>
      <c r="U363" t="str">
        <f t="shared" si="85"/>
        <v>TRARDS</v>
      </c>
      <c r="W363" t="str">
        <f t="shared" si="69"/>
        <v>TRASO2</v>
      </c>
      <c r="X363" s="313">
        <f>_xlfn.IFNA(_xlfn.XLOOKUP(_xlfn.XLOOKUP(LEFT(T363,LEN(T363)-2),TRA_Mapping!$C:$C,TRA_Mapping!$B:$B),TRA_Pollutants!$B:$B,TRA_Pollutants!$V:$V)*_xlfn.XLOOKUP(_xlfn.XLOOKUP(LEFT(T363,LEN(T363)-2),TRA_Mapping!$C:$C,TRA_Mapping!$B:$B),TRA_Pollutants!$B:$B,TRA_Pollutants!$F:$F),0)</f>
        <v>1.1664779822618825E-3</v>
      </c>
      <c r="AC363" t="str">
        <f t="shared" si="75"/>
        <v>FLO_EMIS</v>
      </c>
      <c r="AD363">
        <f t="shared" si="70"/>
        <v>2025</v>
      </c>
      <c r="AE363" t="str">
        <f t="shared" si="78"/>
        <v>TRARDS</v>
      </c>
      <c r="AF363" t="str">
        <f t="shared" si="86"/>
        <v>TRAFRERFTHEVPDSL20</v>
      </c>
      <c r="AG363" t="str">
        <f t="shared" si="86"/>
        <v>TRARDS</v>
      </c>
      <c r="AI363" t="str">
        <f t="shared" si="71"/>
        <v>TRAPM25</v>
      </c>
      <c r="AJ363" s="313">
        <f>_xlfn.IFNA(_xlfn.XLOOKUP(_xlfn.XLOOKUP(LEFT(AF363,LEN(AF363)-2),TRA_Mapping!$C:$C,TRA_Mapping!$B:$B),TRA_Pollutants!$B:$B,TRA_Pollutants!$AE:$AE)*_xlfn.XLOOKUP(_xlfn.XLOOKUP(LEFT(AF363,LEN(AF363)-2),TRA_Mapping!$C:$C,TRA_Mapping!$B:$B),TRA_Pollutants!$B:$B,TRA_Pollutants!$F:$F),0)</f>
        <v>1.0658280581619E-2</v>
      </c>
      <c r="AO363" t="str">
        <f t="shared" si="72"/>
        <v>FLO_EMIS</v>
      </c>
      <c r="AP363">
        <f t="shared" si="73"/>
        <v>2025</v>
      </c>
      <c r="AQ363" t="str">
        <f t="shared" si="79"/>
        <v>TRARDS</v>
      </c>
      <c r="AR363" t="str">
        <f t="shared" si="87"/>
        <v>TRAFRERFTHEVPDSL20</v>
      </c>
      <c r="AS363" t="str">
        <f t="shared" si="87"/>
        <v>TRARDS</v>
      </c>
      <c r="AU363" t="str">
        <f t="shared" si="74"/>
        <v>TRAPM10</v>
      </c>
      <c r="AV363" s="313">
        <f>_xlfn.IFNA(_xlfn.XLOOKUP(_xlfn.XLOOKUP(LEFT(AR363,LEN(AR363)-2),TRA_Mapping!$C:$C,TRA_Mapping!$B:$B),TRA_Pollutants!$B:$B,TRA_Pollutants!$AN:$AN)*_xlfn.XLOOKUP(_xlfn.XLOOKUP(LEFT(AR363,LEN(AR363)-2),TRA_Mapping!$C:$C,TRA_Mapping!$B:$B),TRA_Pollutants!$B:$B,TRA_Pollutants!$F:$F),0)</f>
        <v>2.8843867527197807E-3</v>
      </c>
    </row>
    <row r="364" spans="5:48">
      <c r="E364" t="str">
        <f t="shared" si="64"/>
        <v>FLO_EMIS</v>
      </c>
      <c r="F364">
        <f t="shared" si="65"/>
        <v>2025</v>
      </c>
      <c r="G364" t="str">
        <f t="shared" si="76"/>
        <v>TRABDS</v>
      </c>
      <c r="H364" t="str">
        <f t="shared" si="84"/>
        <v>TRAFRERFTHEVPDSL20</v>
      </c>
      <c r="I364" t="str">
        <f t="shared" si="84"/>
        <v>TRABDS</v>
      </c>
      <c r="K364" t="str">
        <f t="shared" si="66"/>
        <v>TRANOX</v>
      </c>
      <c r="L364" s="313">
        <f>_xlfn.IFNA(_xlfn.XLOOKUP(_xlfn.XLOOKUP(LEFT(H364,LEN(H364)-2),TRA_Mapping!$C:$C,TRA_Mapping!$B:$B),TRA_Pollutants!$B:$B,TRA_Pollutants!$M:$M)*_xlfn.XLOOKUP(_xlfn.XLOOKUP(LEFT(H364,LEN(H364)-2),TRA_Mapping!$C:$C,TRA_Mapping!$B:$B),TRA_Pollutants!$B:$B,TRA_Pollutants!$F:$F),0)</f>
        <v>0.11947435093143667</v>
      </c>
      <c r="Q364" t="str">
        <f t="shared" si="67"/>
        <v>FLO_EMIS</v>
      </c>
      <c r="R364">
        <f t="shared" si="68"/>
        <v>2025</v>
      </c>
      <c r="S364" t="str">
        <f t="shared" si="77"/>
        <v>TRABDS</v>
      </c>
      <c r="T364" t="str">
        <f t="shared" si="85"/>
        <v>TRAFRERFTHEVPDSL20</v>
      </c>
      <c r="U364" t="str">
        <f t="shared" si="85"/>
        <v>TRABDS</v>
      </c>
      <c r="W364" t="str">
        <f t="shared" si="69"/>
        <v>TRASO2</v>
      </c>
      <c r="X364" s="313">
        <f>_xlfn.IFNA(_xlfn.XLOOKUP(_xlfn.XLOOKUP(LEFT(T364,LEN(T364)-2),TRA_Mapping!$C:$C,TRA_Mapping!$B:$B),TRA_Pollutants!$B:$B,TRA_Pollutants!$V:$V)*_xlfn.XLOOKUP(_xlfn.XLOOKUP(LEFT(T364,LEN(T364)-2),TRA_Mapping!$C:$C,TRA_Mapping!$B:$B),TRA_Pollutants!$B:$B,TRA_Pollutants!$F:$F),0)</f>
        <v>1.1664779822618825E-3</v>
      </c>
      <c r="AC364" t="str">
        <f t="shared" si="75"/>
        <v>FLO_EMIS</v>
      </c>
      <c r="AD364">
        <f t="shared" si="70"/>
        <v>2025</v>
      </c>
      <c r="AE364" t="str">
        <f t="shared" si="78"/>
        <v>TRABDS</v>
      </c>
      <c r="AF364" t="str">
        <f t="shared" si="86"/>
        <v>TRAFRERFTHEVPDSL20</v>
      </c>
      <c r="AG364" t="str">
        <f t="shared" si="86"/>
        <v>TRABDS</v>
      </c>
      <c r="AI364" t="str">
        <f t="shared" si="71"/>
        <v>TRAPM25</v>
      </c>
      <c r="AJ364" s="313">
        <f>_xlfn.IFNA(_xlfn.XLOOKUP(_xlfn.XLOOKUP(LEFT(AF364,LEN(AF364)-2),TRA_Mapping!$C:$C,TRA_Mapping!$B:$B),TRA_Pollutants!$B:$B,TRA_Pollutants!$AE:$AE)*_xlfn.XLOOKUP(_xlfn.XLOOKUP(LEFT(AF364,LEN(AF364)-2),TRA_Mapping!$C:$C,TRA_Mapping!$B:$B),TRA_Pollutants!$B:$B,TRA_Pollutants!$F:$F),0)</f>
        <v>1.0658280581619E-2</v>
      </c>
      <c r="AO364" t="str">
        <f t="shared" si="72"/>
        <v>FLO_EMIS</v>
      </c>
      <c r="AP364">
        <f t="shared" si="73"/>
        <v>2025</v>
      </c>
      <c r="AQ364" t="str">
        <f t="shared" si="79"/>
        <v>TRABDS</v>
      </c>
      <c r="AR364" t="str">
        <f t="shared" si="87"/>
        <v>TRAFRERFTHEVPDSL20</v>
      </c>
      <c r="AS364" t="str">
        <f t="shared" si="87"/>
        <v>TRABDS</v>
      </c>
      <c r="AU364" t="str">
        <f t="shared" si="74"/>
        <v>TRAPM10</v>
      </c>
      <c r="AV364" s="313">
        <f>_xlfn.IFNA(_xlfn.XLOOKUP(_xlfn.XLOOKUP(LEFT(AR364,LEN(AR364)-2),TRA_Mapping!$C:$C,TRA_Mapping!$B:$B),TRA_Pollutants!$B:$B,TRA_Pollutants!$AN:$AN)*_xlfn.XLOOKUP(_xlfn.XLOOKUP(LEFT(AR364,LEN(AR364)-2),TRA_Mapping!$C:$C,TRA_Mapping!$B:$B),TRA_Pollutants!$B:$B,TRA_Pollutants!$F:$F),0)</f>
        <v>2.8843867527197807E-3</v>
      </c>
    </row>
    <row r="365" spans="5:48">
      <c r="E365" t="str">
        <f t="shared" si="64"/>
        <v>FLO_EMIS</v>
      </c>
      <c r="F365">
        <f t="shared" si="65"/>
        <v>2025</v>
      </c>
      <c r="G365" t="str">
        <f t="shared" si="76"/>
        <v>TRADSL</v>
      </c>
      <c r="H365" t="str">
        <f t="shared" si="84"/>
        <v>TRAFRERFTPHEVDSL20</v>
      </c>
      <c r="I365" t="str">
        <f t="shared" si="84"/>
        <v>TRADSL</v>
      </c>
      <c r="K365" t="str">
        <f t="shared" si="66"/>
        <v>TRANOX</v>
      </c>
      <c r="L365" s="313">
        <f>_xlfn.IFNA(_xlfn.XLOOKUP(_xlfn.XLOOKUP(LEFT(H365,LEN(H365)-2),TRA_Mapping!$C:$C,TRA_Mapping!$B:$B),TRA_Pollutants!$B:$B,TRA_Pollutants!$M:$M)*_xlfn.XLOOKUP(_xlfn.XLOOKUP(LEFT(H365,LEN(H365)-2),TRA_Mapping!$C:$C,TRA_Mapping!$B:$B),TRA_Pollutants!$B:$B,TRA_Pollutants!$F:$F),0)</f>
        <v>0.11947435093143667</v>
      </c>
      <c r="Q365" t="str">
        <f t="shared" si="67"/>
        <v>FLO_EMIS</v>
      </c>
      <c r="R365">
        <f t="shared" si="68"/>
        <v>2025</v>
      </c>
      <c r="S365" t="str">
        <f t="shared" si="77"/>
        <v>TRADSL</v>
      </c>
      <c r="T365" t="str">
        <f t="shared" si="85"/>
        <v>TRAFRERFTPHEVDSL20</v>
      </c>
      <c r="U365" t="str">
        <f t="shared" si="85"/>
        <v>TRADSL</v>
      </c>
      <c r="W365" t="str">
        <f t="shared" si="69"/>
        <v>TRASO2</v>
      </c>
      <c r="X365" s="313">
        <f>_xlfn.IFNA(_xlfn.XLOOKUP(_xlfn.XLOOKUP(LEFT(T365,LEN(T365)-2),TRA_Mapping!$C:$C,TRA_Mapping!$B:$B),TRA_Pollutants!$B:$B,TRA_Pollutants!$V:$V)*_xlfn.XLOOKUP(_xlfn.XLOOKUP(LEFT(T365,LEN(T365)-2),TRA_Mapping!$C:$C,TRA_Mapping!$B:$B),TRA_Pollutants!$B:$B,TRA_Pollutants!$F:$F),0)</f>
        <v>1.1664779822618825E-3</v>
      </c>
      <c r="AC365" t="str">
        <f t="shared" si="75"/>
        <v>FLO_EMIS</v>
      </c>
      <c r="AD365">
        <f t="shared" si="70"/>
        <v>2025</v>
      </c>
      <c r="AE365" t="str">
        <f t="shared" si="78"/>
        <v>TRADSL</v>
      </c>
      <c r="AF365" t="str">
        <f t="shared" si="86"/>
        <v>TRAFRERFTPHEVDSL20</v>
      </c>
      <c r="AG365" t="str">
        <f t="shared" si="86"/>
        <v>TRADSL</v>
      </c>
      <c r="AI365" t="str">
        <f t="shared" si="71"/>
        <v>TRAPM25</v>
      </c>
      <c r="AJ365" s="313">
        <f>_xlfn.IFNA(_xlfn.XLOOKUP(_xlfn.XLOOKUP(LEFT(AF365,LEN(AF365)-2),TRA_Mapping!$C:$C,TRA_Mapping!$B:$B),TRA_Pollutants!$B:$B,TRA_Pollutants!$AE:$AE)*_xlfn.XLOOKUP(_xlfn.XLOOKUP(LEFT(AF365,LEN(AF365)-2),TRA_Mapping!$C:$C,TRA_Mapping!$B:$B),TRA_Pollutants!$B:$B,TRA_Pollutants!$F:$F),0)</f>
        <v>1.0658280581619E-2</v>
      </c>
      <c r="AO365" t="str">
        <f t="shared" si="72"/>
        <v>FLO_EMIS</v>
      </c>
      <c r="AP365">
        <f t="shared" si="73"/>
        <v>2025</v>
      </c>
      <c r="AQ365" t="str">
        <f t="shared" si="79"/>
        <v>TRADSL</v>
      </c>
      <c r="AR365" t="str">
        <f t="shared" si="87"/>
        <v>TRAFRERFTPHEVDSL20</v>
      </c>
      <c r="AS365" t="str">
        <f t="shared" si="87"/>
        <v>TRADSL</v>
      </c>
      <c r="AU365" t="str">
        <f t="shared" si="74"/>
        <v>TRAPM10</v>
      </c>
      <c r="AV365" s="313">
        <f>_xlfn.IFNA(_xlfn.XLOOKUP(_xlfn.XLOOKUP(LEFT(AR365,LEN(AR365)-2),TRA_Mapping!$C:$C,TRA_Mapping!$B:$B),TRA_Pollutants!$B:$B,TRA_Pollutants!$AN:$AN)*_xlfn.XLOOKUP(_xlfn.XLOOKUP(LEFT(AR365,LEN(AR365)-2),TRA_Mapping!$C:$C,TRA_Mapping!$B:$B),TRA_Pollutants!$B:$B,TRA_Pollutants!$F:$F),0)</f>
        <v>2.8843867527197807E-3</v>
      </c>
    </row>
    <row r="366" spans="5:48">
      <c r="E366" t="str">
        <f t="shared" si="64"/>
        <v>FLO_EMIS</v>
      </c>
      <c r="F366">
        <f t="shared" si="65"/>
        <v>2025</v>
      </c>
      <c r="G366" t="str">
        <f t="shared" si="76"/>
        <v>TRARDS</v>
      </c>
      <c r="H366" t="str">
        <f t="shared" si="84"/>
        <v>TRAFRERFTPHEVDSL20</v>
      </c>
      <c r="I366" t="str">
        <f t="shared" si="84"/>
        <v>TRARDS</v>
      </c>
      <c r="K366" t="str">
        <f t="shared" si="66"/>
        <v>TRANOX</v>
      </c>
      <c r="L366" s="313">
        <f>_xlfn.IFNA(_xlfn.XLOOKUP(_xlfn.XLOOKUP(LEFT(H366,LEN(H366)-2),TRA_Mapping!$C:$C,TRA_Mapping!$B:$B),TRA_Pollutants!$B:$B,TRA_Pollutants!$M:$M)*_xlfn.XLOOKUP(_xlfn.XLOOKUP(LEFT(H366,LEN(H366)-2),TRA_Mapping!$C:$C,TRA_Mapping!$B:$B),TRA_Pollutants!$B:$B,TRA_Pollutants!$F:$F),0)</f>
        <v>0.11947435093143667</v>
      </c>
      <c r="Q366" t="str">
        <f t="shared" si="67"/>
        <v>FLO_EMIS</v>
      </c>
      <c r="R366">
        <f t="shared" si="68"/>
        <v>2025</v>
      </c>
      <c r="S366" t="str">
        <f t="shared" si="77"/>
        <v>TRARDS</v>
      </c>
      <c r="T366" t="str">
        <f t="shared" si="85"/>
        <v>TRAFRERFTPHEVDSL20</v>
      </c>
      <c r="U366" t="str">
        <f t="shared" si="85"/>
        <v>TRARDS</v>
      </c>
      <c r="W366" t="str">
        <f t="shared" si="69"/>
        <v>TRASO2</v>
      </c>
      <c r="X366" s="313">
        <f>_xlfn.IFNA(_xlfn.XLOOKUP(_xlfn.XLOOKUP(LEFT(T366,LEN(T366)-2),TRA_Mapping!$C:$C,TRA_Mapping!$B:$B),TRA_Pollutants!$B:$B,TRA_Pollutants!$V:$V)*_xlfn.XLOOKUP(_xlfn.XLOOKUP(LEFT(T366,LEN(T366)-2),TRA_Mapping!$C:$C,TRA_Mapping!$B:$B),TRA_Pollutants!$B:$B,TRA_Pollutants!$F:$F),0)</f>
        <v>1.1664779822618825E-3</v>
      </c>
      <c r="AC366" t="str">
        <f t="shared" si="75"/>
        <v>FLO_EMIS</v>
      </c>
      <c r="AD366">
        <f t="shared" si="70"/>
        <v>2025</v>
      </c>
      <c r="AE366" t="str">
        <f t="shared" si="78"/>
        <v>TRARDS</v>
      </c>
      <c r="AF366" t="str">
        <f t="shared" si="86"/>
        <v>TRAFRERFTPHEVDSL20</v>
      </c>
      <c r="AG366" t="str">
        <f t="shared" si="86"/>
        <v>TRARDS</v>
      </c>
      <c r="AI366" t="str">
        <f t="shared" si="71"/>
        <v>TRAPM25</v>
      </c>
      <c r="AJ366" s="313">
        <f>_xlfn.IFNA(_xlfn.XLOOKUP(_xlfn.XLOOKUP(LEFT(AF366,LEN(AF366)-2),TRA_Mapping!$C:$C,TRA_Mapping!$B:$B),TRA_Pollutants!$B:$B,TRA_Pollutants!$AE:$AE)*_xlfn.XLOOKUP(_xlfn.XLOOKUP(LEFT(AF366,LEN(AF366)-2),TRA_Mapping!$C:$C,TRA_Mapping!$B:$B),TRA_Pollutants!$B:$B,TRA_Pollutants!$F:$F),0)</f>
        <v>1.0658280581619E-2</v>
      </c>
      <c r="AO366" t="str">
        <f t="shared" si="72"/>
        <v>FLO_EMIS</v>
      </c>
      <c r="AP366">
        <f t="shared" si="73"/>
        <v>2025</v>
      </c>
      <c r="AQ366" t="str">
        <f t="shared" si="79"/>
        <v>TRARDS</v>
      </c>
      <c r="AR366" t="str">
        <f t="shared" si="87"/>
        <v>TRAFRERFTPHEVDSL20</v>
      </c>
      <c r="AS366" t="str">
        <f t="shared" si="87"/>
        <v>TRARDS</v>
      </c>
      <c r="AU366" t="str">
        <f t="shared" si="74"/>
        <v>TRAPM10</v>
      </c>
      <c r="AV366" s="313">
        <f>_xlfn.IFNA(_xlfn.XLOOKUP(_xlfn.XLOOKUP(LEFT(AR366,LEN(AR366)-2),TRA_Mapping!$C:$C,TRA_Mapping!$B:$B),TRA_Pollutants!$B:$B,TRA_Pollutants!$AN:$AN)*_xlfn.XLOOKUP(_xlfn.XLOOKUP(LEFT(AR366,LEN(AR366)-2),TRA_Mapping!$C:$C,TRA_Mapping!$B:$B),TRA_Pollutants!$B:$B,TRA_Pollutants!$F:$F),0)</f>
        <v>2.8843867527197807E-3</v>
      </c>
    </row>
    <row r="367" spans="5:48">
      <c r="E367" t="str">
        <f t="shared" si="64"/>
        <v>FLO_EMIS</v>
      </c>
      <c r="F367">
        <f t="shared" si="65"/>
        <v>2025</v>
      </c>
      <c r="G367" t="str">
        <f t="shared" si="76"/>
        <v>TRABDS</v>
      </c>
      <c r="H367" t="str">
        <f t="shared" si="84"/>
        <v>TRAFRERFTPHEVDSL20</v>
      </c>
      <c r="I367" t="str">
        <f t="shared" si="84"/>
        <v>TRABDS</v>
      </c>
      <c r="K367" t="str">
        <f t="shared" si="66"/>
        <v>TRANOX</v>
      </c>
      <c r="L367" s="313">
        <f>_xlfn.IFNA(_xlfn.XLOOKUP(_xlfn.XLOOKUP(LEFT(H367,LEN(H367)-2),TRA_Mapping!$C:$C,TRA_Mapping!$B:$B),TRA_Pollutants!$B:$B,TRA_Pollutants!$M:$M)*_xlfn.XLOOKUP(_xlfn.XLOOKUP(LEFT(H367,LEN(H367)-2),TRA_Mapping!$C:$C,TRA_Mapping!$B:$B),TRA_Pollutants!$B:$B,TRA_Pollutants!$F:$F),0)</f>
        <v>0.11947435093143667</v>
      </c>
      <c r="Q367" t="str">
        <f t="shared" si="67"/>
        <v>FLO_EMIS</v>
      </c>
      <c r="R367">
        <f t="shared" si="68"/>
        <v>2025</v>
      </c>
      <c r="S367" t="str">
        <f t="shared" si="77"/>
        <v>TRABDS</v>
      </c>
      <c r="T367" t="str">
        <f t="shared" si="85"/>
        <v>TRAFRERFTPHEVDSL20</v>
      </c>
      <c r="U367" t="str">
        <f t="shared" si="85"/>
        <v>TRABDS</v>
      </c>
      <c r="W367" t="str">
        <f t="shared" si="69"/>
        <v>TRASO2</v>
      </c>
      <c r="X367" s="313">
        <f>_xlfn.IFNA(_xlfn.XLOOKUP(_xlfn.XLOOKUP(LEFT(T367,LEN(T367)-2),TRA_Mapping!$C:$C,TRA_Mapping!$B:$B),TRA_Pollutants!$B:$B,TRA_Pollutants!$V:$V)*_xlfn.XLOOKUP(_xlfn.XLOOKUP(LEFT(T367,LEN(T367)-2),TRA_Mapping!$C:$C,TRA_Mapping!$B:$B),TRA_Pollutants!$B:$B,TRA_Pollutants!$F:$F),0)</f>
        <v>1.1664779822618825E-3</v>
      </c>
      <c r="AC367" t="str">
        <f t="shared" si="75"/>
        <v>FLO_EMIS</v>
      </c>
      <c r="AD367">
        <f t="shared" si="70"/>
        <v>2025</v>
      </c>
      <c r="AE367" t="str">
        <f t="shared" si="78"/>
        <v>TRABDS</v>
      </c>
      <c r="AF367" t="str">
        <f t="shared" si="86"/>
        <v>TRAFRERFTPHEVDSL20</v>
      </c>
      <c r="AG367" t="str">
        <f t="shared" si="86"/>
        <v>TRABDS</v>
      </c>
      <c r="AI367" t="str">
        <f t="shared" si="71"/>
        <v>TRAPM25</v>
      </c>
      <c r="AJ367" s="313">
        <f>_xlfn.IFNA(_xlfn.XLOOKUP(_xlfn.XLOOKUP(LEFT(AF367,LEN(AF367)-2),TRA_Mapping!$C:$C,TRA_Mapping!$B:$B),TRA_Pollutants!$B:$B,TRA_Pollutants!$AE:$AE)*_xlfn.XLOOKUP(_xlfn.XLOOKUP(LEFT(AF367,LEN(AF367)-2),TRA_Mapping!$C:$C,TRA_Mapping!$B:$B),TRA_Pollutants!$B:$B,TRA_Pollutants!$F:$F),0)</f>
        <v>1.0658280581619E-2</v>
      </c>
      <c r="AO367" t="str">
        <f t="shared" si="72"/>
        <v>FLO_EMIS</v>
      </c>
      <c r="AP367">
        <f t="shared" si="73"/>
        <v>2025</v>
      </c>
      <c r="AQ367" t="str">
        <f t="shared" si="79"/>
        <v>TRABDS</v>
      </c>
      <c r="AR367" t="str">
        <f t="shared" si="87"/>
        <v>TRAFRERFTPHEVDSL20</v>
      </c>
      <c r="AS367" t="str">
        <f t="shared" si="87"/>
        <v>TRABDS</v>
      </c>
      <c r="AU367" t="str">
        <f t="shared" si="74"/>
        <v>TRAPM10</v>
      </c>
      <c r="AV367" s="313">
        <f>_xlfn.IFNA(_xlfn.XLOOKUP(_xlfn.XLOOKUP(LEFT(AR367,LEN(AR367)-2),TRA_Mapping!$C:$C,TRA_Mapping!$B:$B),TRA_Pollutants!$B:$B,TRA_Pollutants!$AN:$AN)*_xlfn.XLOOKUP(_xlfn.XLOOKUP(LEFT(AR367,LEN(AR367)-2),TRA_Mapping!$C:$C,TRA_Mapping!$B:$B),TRA_Pollutants!$B:$B,TRA_Pollutants!$F:$F),0)</f>
        <v>2.8843867527197807E-3</v>
      </c>
    </row>
    <row r="368" spans="5:48">
      <c r="E368" t="str">
        <f t="shared" si="64"/>
        <v>FLO_EMIS</v>
      </c>
      <c r="F368">
        <f t="shared" si="65"/>
        <v>2025</v>
      </c>
      <c r="G368" t="str">
        <f t="shared" si="76"/>
        <v>TRABAF</v>
      </c>
      <c r="H368" t="str">
        <f t="shared" si="84"/>
        <v>TRAFRERFTPHEVDSL20</v>
      </c>
      <c r="I368" t="str">
        <f t="shared" si="84"/>
        <v>TRABAF</v>
      </c>
      <c r="K368" t="str">
        <f t="shared" si="66"/>
        <v>TRANOX</v>
      </c>
      <c r="L368" s="313">
        <f>_xlfn.IFNA(_xlfn.XLOOKUP(_xlfn.XLOOKUP(LEFT(H368,LEN(H368)-2),TRA_Mapping!$C:$C,TRA_Mapping!$B:$B),TRA_Pollutants!$B:$B,TRA_Pollutants!$M:$M)*_xlfn.XLOOKUP(_xlfn.XLOOKUP(LEFT(H368,LEN(H368)-2),TRA_Mapping!$C:$C,TRA_Mapping!$B:$B),TRA_Pollutants!$B:$B,TRA_Pollutants!$F:$F),0)</f>
        <v>0.11947435093143667</v>
      </c>
      <c r="Q368" t="str">
        <f t="shared" si="67"/>
        <v>FLO_EMIS</v>
      </c>
      <c r="R368">
        <f t="shared" si="68"/>
        <v>2025</v>
      </c>
      <c r="S368" t="str">
        <f t="shared" si="77"/>
        <v>TRABAF</v>
      </c>
      <c r="T368" t="str">
        <f t="shared" si="85"/>
        <v>TRAFRERFTPHEVDSL20</v>
      </c>
      <c r="U368" t="str">
        <f t="shared" si="85"/>
        <v>TRABAF</v>
      </c>
      <c r="W368" t="str">
        <f t="shared" si="69"/>
        <v>TRASO2</v>
      </c>
      <c r="X368" s="313">
        <f>_xlfn.IFNA(_xlfn.XLOOKUP(_xlfn.XLOOKUP(LEFT(T368,LEN(T368)-2),TRA_Mapping!$C:$C,TRA_Mapping!$B:$B),TRA_Pollutants!$B:$B,TRA_Pollutants!$V:$V)*_xlfn.XLOOKUP(_xlfn.XLOOKUP(LEFT(T368,LEN(T368)-2),TRA_Mapping!$C:$C,TRA_Mapping!$B:$B),TRA_Pollutants!$B:$B,TRA_Pollutants!$F:$F),0)</f>
        <v>1.1664779822618825E-3</v>
      </c>
      <c r="AC368" t="str">
        <f t="shared" si="75"/>
        <v>FLO_EMIS</v>
      </c>
      <c r="AD368">
        <f t="shared" si="70"/>
        <v>2025</v>
      </c>
      <c r="AE368" t="str">
        <f t="shared" si="78"/>
        <v>TRABAF</v>
      </c>
      <c r="AF368" t="str">
        <f t="shared" si="86"/>
        <v>TRAFRERFTPHEVDSL20</v>
      </c>
      <c r="AG368" t="str">
        <f t="shared" si="86"/>
        <v>TRABAF</v>
      </c>
      <c r="AI368" t="str">
        <f t="shared" si="71"/>
        <v>TRAPM25</v>
      </c>
      <c r="AJ368" s="313">
        <f>_xlfn.IFNA(_xlfn.XLOOKUP(_xlfn.XLOOKUP(LEFT(AF368,LEN(AF368)-2),TRA_Mapping!$C:$C,TRA_Mapping!$B:$B),TRA_Pollutants!$B:$B,TRA_Pollutants!$AE:$AE)*_xlfn.XLOOKUP(_xlfn.XLOOKUP(LEFT(AF368,LEN(AF368)-2),TRA_Mapping!$C:$C,TRA_Mapping!$B:$B),TRA_Pollutants!$B:$B,TRA_Pollutants!$F:$F),0)</f>
        <v>1.0658280581619E-2</v>
      </c>
      <c r="AO368" t="str">
        <f t="shared" si="72"/>
        <v>FLO_EMIS</v>
      </c>
      <c r="AP368">
        <f t="shared" si="73"/>
        <v>2025</v>
      </c>
      <c r="AQ368" t="str">
        <f t="shared" si="79"/>
        <v>TRABAF</v>
      </c>
      <c r="AR368" t="str">
        <f t="shared" si="87"/>
        <v>TRAFRERFTPHEVDSL20</v>
      </c>
      <c r="AS368" t="str">
        <f t="shared" si="87"/>
        <v>TRABAF</v>
      </c>
      <c r="AU368" t="str">
        <f t="shared" si="74"/>
        <v>TRAPM10</v>
      </c>
      <c r="AV368" s="313">
        <f>_xlfn.IFNA(_xlfn.XLOOKUP(_xlfn.XLOOKUP(LEFT(AR368,LEN(AR368)-2),TRA_Mapping!$C:$C,TRA_Mapping!$B:$B),TRA_Pollutants!$B:$B,TRA_Pollutants!$AN:$AN)*_xlfn.XLOOKUP(_xlfn.XLOOKUP(LEFT(AR368,LEN(AR368)-2),TRA_Mapping!$C:$C,TRA_Mapping!$B:$B),TRA_Pollutants!$B:$B,TRA_Pollutants!$F:$F),0)</f>
        <v>2.8843867527197807E-3</v>
      </c>
    </row>
    <row r="369" spans="5:48">
      <c r="E369" t="str">
        <f t="shared" si="64"/>
        <v>FLO_EMIS</v>
      </c>
      <c r="F369">
        <f t="shared" si="65"/>
        <v>2025</v>
      </c>
      <c r="G369" t="str">
        <f t="shared" si="76"/>
        <v>TRADSL</v>
      </c>
      <c r="H369" t="str">
        <f t="shared" si="84"/>
        <v>TRAFRESLHICEVDSL20</v>
      </c>
      <c r="I369" t="str">
        <f t="shared" si="84"/>
        <v>TRADSL</v>
      </c>
      <c r="K369" t="str">
        <f t="shared" si="66"/>
        <v>TRANOX</v>
      </c>
      <c r="L369" s="313">
        <f>_xlfn.IFNA(_xlfn.XLOOKUP(_xlfn.XLOOKUP(LEFT(H369,LEN(H369)-2),TRA_Mapping!$C:$C,TRA_Mapping!$B:$B),TRA_Pollutants!$B:$B,TRA_Pollutants!$M:$M)*_xlfn.XLOOKUP(_xlfn.XLOOKUP(LEFT(H369,LEN(H369)-2),TRA_Mapping!$C:$C,TRA_Mapping!$B:$B),TRA_Pollutants!$B:$B,TRA_Pollutants!$F:$F),0)</f>
        <v>0.17645775323301985</v>
      </c>
      <c r="Q369" t="str">
        <f t="shared" si="67"/>
        <v>FLO_EMIS</v>
      </c>
      <c r="R369">
        <f t="shared" si="68"/>
        <v>2025</v>
      </c>
      <c r="S369" t="str">
        <f t="shared" si="77"/>
        <v>TRADSL</v>
      </c>
      <c r="T369" t="str">
        <f t="shared" si="85"/>
        <v>TRAFRESLHICEVDSL20</v>
      </c>
      <c r="U369" t="str">
        <f t="shared" si="85"/>
        <v>TRADSL</v>
      </c>
      <c r="W369" t="str">
        <f t="shared" si="69"/>
        <v>TRASO2</v>
      </c>
      <c r="X369" s="313">
        <f>_xlfn.IFNA(_xlfn.XLOOKUP(_xlfn.XLOOKUP(LEFT(T369,LEN(T369)-2),TRA_Mapping!$C:$C,TRA_Mapping!$B:$B),TRA_Pollutants!$B:$B,TRA_Pollutants!$V:$V)*_xlfn.XLOOKUP(_xlfn.XLOOKUP(LEFT(T369,LEN(T369)-2),TRA_Mapping!$C:$C,TRA_Mapping!$B:$B),TRA_Pollutants!$B:$B,TRA_Pollutants!$F:$F),0)</f>
        <v>8.0525366597796518E-4</v>
      </c>
      <c r="AC369" t="str">
        <f t="shared" si="75"/>
        <v>FLO_EMIS</v>
      </c>
      <c r="AD369">
        <f t="shared" si="70"/>
        <v>2025</v>
      </c>
      <c r="AE369" t="str">
        <f t="shared" si="78"/>
        <v>TRADSL</v>
      </c>
      <c r="AF369" t="str">
        <f t="shared" si="86"/>
        <v>TRAFRESLHICEVDSL20</v>
      </c>
      <c r="AG369" t="str">
        <f t="shared" si="86"/>
        <v>TRADSL</v>
      </c>
      <c r="AI369" t="str">
        <f t="shared" si="71"/>
        <v>TRAPM25</v>
      </c>
      <c r="AJ369" s="313">
        <f>_xlfn.IFNA(_xlfn.XLOOKUP(_xlfn.XLOOKUP(LEFT(AF369,LEN(AF369)-2),TRA_Mapping!$C:$C,TRA_Mapping!$B:$B),TRA_Pollutants!$B:$B,TRA_Pollutants!$AE:$AE)*_xlfn.XLOOKUP(_xlfn.XLOOKUP(LEFT(AF369,LEN(AF369)-2),TRA_Mapping!$C:$C,TRA_Mapping!$B:$B),TRA_Pollutants!$B:$B,TRA_Pollutants!$F:$F),0)</f>
        <v>8.8573823144609404E-3</v>
      </c>
      <c r="AO369" t="str">
        <f t="shared" si="72"/>
        <v>FLO_EMIS</v>
      </c>
      <c r="AP369">
        <f t="shared" si="73"/>
        <v>2025</v>
      </c>
      <c r="AQ369" t="str">
        <f t="shared" si="79"/>
        <v>TRADSL</v>
      </c>
      <c r="AR369" t="str">
        <f t="shared" si="87"/>
        <v>TRAFRESLHICEVDSL20</v>
      </c>
      <c r="AS369" t="str">
        <f t="shared" si="87"/>
        <v>TRADSL</v>
      </c>
      <c r="AU369" t="str">
        <f t="shared" si="74"/>
        <v>TRAPM10</v>
      </c>
      <c r="AV369" s="313">
        <f>_xlfn.IFNA(_xlfn.XLOOKUP(_xlfn.XLOOKUP(LEFT(AR369,LEN(AR369)-2),TRA_Mapping!$C:$C,TRA_Mapping!$B:$B),TRA_Pollutants!$B:$B,TRA_Pollutants!$AN:$AN)*_xlfn.XLOOKUP(_xlfn.XLOOKUP(LEFT(AR369,LEN(AR369)-2),TRA_Mapping!$C:$C,TRA_Mapping!$B:$B),TRA_Pollutants!$B:$B,TRA_Pollutants!$F:$F),0)</f>
        <v>2.738734698676294E-3</v>
      </c>
    </row>
    <row r="370" spans="5:48">
      <c r="E370" t="str">
        <f t="shared" si="64"/>
        <v>FLO_EMIS</v>
      </c>
      <c r="F370">
        <f t="shared" si="65"/>
        <v>2025</v>
      </c>
      <c r="G370" t="str">
        <f t="shared" si="76"/>
        <v>TRARDS</v>
      </c>
      <c r="H370" t="str">
        <f t="shared" si="84"/>
        <v>TRAFRESLHICEVDSL20</v>
      </c>
      <c r="I370" t="str">
        <f t="shared" si="84"/>
        <v>TRARDS</v>
      </c>
      <c r="K370" t="str">
        <f t="shared" si="66"/>
        <v>TRANOX</v>
      </c>
      <c r="L370" s="313">
        <f>_xlfn.IFNA(_xlfn.XLOOKUP(_xlfn.XLOOKUP(LEFT(H370,LEN(H370)-2),TRA_Mapping!$C:$C,TRA_Mapping!$B:$B),TRA_Pollutants!$B:$B,TRA_Pollutants!$M:$M)*_xlfn.XLOOKUP(_xlfn.XLOOKUP(LEFT(H370,LEN(H370)-2),TRA_Mapping!$C:$C,TRA_Mapping!$B:$B),TRA_Pollutants!$B:$B,TRA_Pollutants!$F:$F),0)</f>
        <v>0.17645775323301985</v>
      </c>
      <c r="Q370" t="str">
        <f t="shared" si="67"/>
        <v>FLO_EMIS</v>
      </c>
      <c r="R370">
        <f t="shared" si="68"/>
        <v>2025</v>
      </c>
      <c r="S370" t="str">
        <f t="shared" si="77"/>
        <v>TRARDS</v>
      </c>
      <c r="T370" t="str">
        <f t="shared" si="85"/>
        <v>TRAFRESLHICEVDSL20</v>
      </c>
      <c r="U370" t="str">
        <f t="shared" si="85"/>
        <v>TRARDS</v>
      </c>
      <c r="W370" t="str">
        <f t="shared" si="69"/>
        <v>TRASO2</v>
      </c>
      <c r="X370" s="313">
        <f>_xlfn.IFNA(_xlfn.XLOOKUP(_xlfn.XLOOKUP(LEFT(T370,LEN(T370)-2),TRA_Mapping!$C:$C,TRA_Mapping!$B:$B),TRA_Pollutants!$B:$B,TRA_Pollutants!$V:$V)*_xlfn.XLOOKUP(_xlfn.XLOOKUP(LEFT(T370,LEN(T370)-2),TRA_Mapping!$C:$C,TRA_Mapping!$B:$B),TRA_Pollutants!$B:$B,TRA_Pollutants!$F:$F),0)</f>
        <v>8.0525366597796518E-4</v>
      </c>
      <c r="AC370" t="str">
        <f t="shared" si="75"/>
        <v>FLO_EMIS</v>
      </c>
      <c r="AD370">
        <f t="shared" si="70"/>
        <v>2025</v>
      </c>
      <c r="AE370" t="str">
        <f t="shared" si="78"/>
        <v>TRARDS</v>
      </c>
      <c r="AF370" t="str">
        <f t="shared" si="86"/>
        <v>TRAFRESLHICEVDSL20</v>
      </c>
      <c r="AG370" t="str">
        <f t="shared" si="86"/>
        <v>TRARDS</v>
      </c>
      <c r="AI370" t="str">
        <f t="shared" si="71"/>
        <v>TRAPM25</v>
      </c>
      <c r="AJ370" s="313">
        <f>_xlfn.IFNA(_xlfn.XLOOKUP(_xlfn.XLOOKUP(LEFT(AF370,LEN(AF370)-2),TRA_Mapping!$C:$C,TRA_Mapping!$B:$B),TRA_Pollutants!$B:$B,TRA_Pollutants!$AE:$AE)*_xlfn.XLOOKUP(_xlfn.XLOOKUP(LEFT(AF370,LEN(AF370)-2),TRA_Mapping!$C:$C,TRA_Mapping!$B:$B),TRA_Pollutants!$B:$B,TRA_Pollutants!$F:$F),0)</f>
        <v>8.8573823144609404E-3</v>
      </c>
      <c r="AO370" t="str">
        <f t="shared" si="72"/>
        <v>FLO_EMIS</v>
      </c>
      <c r="AP370">
        <f t="shared" si="73"/>
        <v>2025</v>
      </c>
      <c r="AQ370" t="str">
        <f t="shared" si="79"/>
        <v>TRARDS</v>
      </c>
      <c r="AR370" t="str">
        <f t="shared" si="87"/>
        <v>TRAFRESLHICEVDSL20</v>
      </c>
      <c r="AS370" t="str">
        <f t="shared" si="87"/>
        <v>TRARDS</v>
      </c>
      <c r="AU370" t="str">
        <f t="shared" si="74"/>
        <v>TRAPM10</v>
      </c>
      <c r="AV370" s="313">
        <f>_xlfn.IFNA(_xlfn.XLOOKUP(_xlfn.XLOOKUP(LEFT(AR370,LEN(AR370)-2),TRA_Mapping!$C:$C,TRA_Mapping!$B:$B),TRA_Pollutants!$B:$B,TRA_Pollutants!$AN:$AN)*_xlfn.XLOOKUP(_xlfn.XLOOKUP(LEFT(AR370,LEN(AR370)-2),TRA_Mapping!$C:$C,TRA_Mapping!$B:$B),TRA_Pollutants!$B:$B,TRA_Pollutants!$F:$F),0)</f>
        <v>2.738734698676294E-3</v>
      </c>
    </row>
    <row r="371" spans="5:48">
      <c r="E371" t="str">
        <f t="shared" si="64"/>
        <v>FLO_EMIS</v>
      </c>
      <c r="F371">
        <f t="shared" si="65"/>
        <v>2025</v>
      </c>
      <c r="G371" t="str">
        <f t="shared" si="76"/>
        <v>TRABDS</v>
      </c>
      <c r="H371" t="str">
        <f t="shared" si="84"/>
        <v>TRAFRESLHICEVDSL20</v>
      </c>
      <c r="I371" t="str">
        <f t="shared" si="84"/>
        <v>TRABDS</v>
      </c>
      <c r="K371" t="str">
        <f t="shared" si="66"/>
        <v>TRANOX</v>
      </c>
      <c r="L371" s="313">
        <f>_xlfn.IFNA(_xlfn.XLOOKUP(_xlfn.XLOOKUP(LEFT(H371,LEN(H371)-2),TRA_Mapping!$C:$C,TRA_Mapping!$B:$B),TRA_Pollutants!$B:$B,TRA_Pollutants!$M:$M)*_xlfn.XLOOKUP(_xlfn.XLOOKUP(LEFT(H371,LEN(H371)-2),TRA_Mapping!$C:$C,TRA_Mapping!$B:$B),TRA_Pollutants!$B:$B,TRA_Pollutants!$F:$F),0)</f>
        <v>0.17645775323301985</v>
      </c>
      <c r="Q371" t="str">
        <f t="shared" si="67"/>
        <v>FLO_EMIS</v>
      </c>
      <c r="R371">
        <f t="shared" si="68"/>
        <v>2025</v>
      </c>
      <c r="S371" t="str">
        <f t="shared" si="77"/>
        <v>TRABDS</v>
      </c>
      <c r="T371" t="str">
        <f t="shared" si="85"/>
        <v>TRAFRESLHICEVDSL20</v>
      </c>
      <c r="U371" t="str">
        <f t="shared" si="85"/>
        <v>TRABDS</v>
      </c>
      <c r="W371" t="str">
        <f t="shared" si="69"/>
        <v>TRASO2</v>
      </c>
      <c r="X371" s="313">
        <f>_xlfn.IFNA(_xlfn.XLOOKUP(_xlfn.XLOOKUP(LEFT(T371,LEN(T371)-2),TRA_Mapping!$C:$C,TRA_Mapping!$B:$B),TRA_Pollutants!$B:$B,TRA_Pollutants!$V:$V)*_xlfn.XLOOKUP(_xlfn.XLOOKUP(LEFT(T371,LEN(T371)-2),TRA_Mapping!$C:$C,TRA_Mapping!$B:$B),TRA_Pollutants!$B:$B,TRA_Pollutants!$F:$F),0)</f>
        <v>8.0525366597796518E-4</v>
      </c>
      <c r="AC371" t="str">
        <f t="shared" si="75"/>
        <v>FLO_EMIS</v>
      </c>
      <c r="AD371">
        <f t="shared" si="70"/>
        <v>2025</v>
      </c>
      <c r="AE371" t="str">
        <f t="shared" si="78"/>
        <v>TRABDS</v>
      </c>
      <c r="AF371" t="str">
        <f t="shared" si="86"/>
        <v>TRAFRESLHICEVDSL20</v>
      </c>
      <c r="AG371" t="str">
        <f t="shared" si="86"/>
        <v>TRABDS</v>
      </c>
      <c r="AI371" t="str">
        <f t="shared" si="71"/>
        <v>TRAPM25</v>
      </c>
      <c r="AJ371" s="313">
        <f>_xlfn.IFNA(_xlfn.XLOOKUP(_xlfn.XLOOKUP(LEFT(AF371,LEN(AF371)-2),TRA_Mapping!$C:$C,TRA_Mapping!$B:$B),TRA_Pollutants!$B:$B,TRA_Pollutants!$AE:$AE)*_xlfn.XLOOKUP(_xlfn.XLOOKUP(LEFT(AF371,LEN(AF371)-2),TRA_Mapping!$C:$C,TRA_Mapping!$B:$B),TRA_Pollutants!$B:$B,TRA_Pollutants!$F:$F),0)</f>
        <v>8.8573823144609404E-3</v>
      </c>
      <c r="AO371" t="str">
        <f t="shared" si="72"/>
        <v>FLO_EMIS</v>
      </c>
      <c r="AP371">
        <f t="shared" si="73"/>
        <v>2025</v>
      </c>
      <c r="AQ371" t="str">
        <f t="shared" si="79"/>
        <v>TRABDS</v>
      </c>
      <c r="AR371" t="str">
        <f t="shared" si="87"/>
        <v>TRAFRESLHICEVDSL20</v>
      </c>
      <c r="AS371" t="str">
        <f t="shared" si="87"/>
        <v>TRABDS</v>
      </c>
      <c r="AU371" t="str">
        <f t="shared" si="74"/>
        <v>TRAPM10</v>
      </c>
      <c r="AV371" s="313">
        <f>_xlfn.IFNA(_xlfn.XLOOKUP(_xlfn.XLOOKUP(LEFT(AR371,LEN(AR371)-2),TRA_Mapping!$C:$C,TRA_Mapping!$B:$B),TRA_Pollutants!$B:$B,TRA_Pollutants!$AN:$AN)*_xlfn.XLOOKUP(_xlfn.XLOOKUP(LEFT(AR371,LEN(AR371)-2),TRA_Mapping!$C:$C,TRA_Mapping!$B:$B),TRA_Pollutants!$B:$B,TRA_Pollutants!$F:$F),0)</f>
        <v>2.738734698676294E-3</v>
      </c>
    </row>
    <row r="372" spans="5:48">
      <c r="E372" t="str">
        <f t="shared" si="64"/>
        <v>FLO_EMIS</v>
      </c>
      <c r="F372">
        <f t="shared" si="65"/>
        <v>2025</v>
      </c>
      <c r="G372" t="str">
        <f t="shared" si="76"/>
        <v>TRADSL</v>
      </c>
      <c r="H372" t="str">
        <f t="shared" si="84"/>
        <v>TRAFRESLHICEIDSL20</v>
      </c>
      <c r="I372" t="str">
        <f t="shared" si="84"/>
        <v>TRADSL</v>
      </c>
      <c r="K372" t="str">
        <f t="shared" si="66"/>
        <v>TRANOX</v>
      </c>
      <c r="L372" s="313">
        <f>_xlfn.IFNA(_xlfn.XLOOKUP(_xlfn.XLOOKUP(LEFT(H372,LEN(H372)-2),TRA_Mapping!$C:$C,TRA_Mapping!$B:$B),TRA_Pollutants!$B:$B,TRA_Pollutants!$M:$M)*_xlfn.XLOOKUP(_xlfn.XLOOKUP(LEFT(H372,LEN(H372)-2),TRA_Mapping!$C:$C,TRA_Mapping!$B:$B),TRA_Pollutants!$B:$B,TRA_Pollutants!$F:$F),0)</f>
        <v>0.1834902448407244</v>
      </c>
      <c r="Q372" t="str">
        <f t="shared" si="67"/>
        <v>FLO_EMIS</v>
      </c>
      <c r="R372">
        <f t="shared" si="68"/>
        <v>2025</v>
      </c>
      <c r="S372" t="str">
        <f t="shared" si="77"/>
        <v>TRADSL</v>
      </c>
      <c r="T372" t="str">
        <f t="shared" si="85"/>
        <v>TRAFRESLHICEIDSL20</v>
      </c>
      <c r="U372" t="str">
        <f t="shared" si="85"/>
        <v>TRADSL</v>
      </c>
      <c r="W372" t="str">
        <f t="shared" si="69"/>
        <v>TRASO2</v>
      </c>
      <c r="X372" s="313">
        <f>_xlfn.IFNA(_xlfn.XLOOKUP(_xlfn.XLOOKUP(LEFT(T372,LEN(T372)-2),TRA_Mapping!$C:$C,TRA_Mapping!$B:$B),TRA_Pollutants!$B:$B,TRA_Pollutants!$V:$V)*_xlfn.XLOOKUP(_xlfn.XLOOKUP(LEFT(T372,LEN(T372)-2),TRA_Mapping!$C:$C,TRA_Mapping!$B:$B),TRA_Pollutants!$B:$B,TRA_Pollutants!$F:$F),0)</f>
        <v>8.0005856046870072E-4</v>
      </c>
      <c r="AC372" t="str">
        <f t="shared" si="75"/>
        <v>FLO_EMIS</v>
      </c>
      <c r="AD372">
        <f t="shared" si="70"/>
        <v>2025</v>
      </c>
      <c r="AE372" t="str">
        <f t="shared" si="78"/>
        <v>TRADSL</v>
      </c>
      <c r="AF372" t="str">
        <f t="shared" si="86"/>
        <v>TRAFRESLHICEIDSL20</v>
      </c>
      <c r="AG372" t="str">
        <f t="shared" si="86"/>
        <v>TRADSL</v>
      </c>
      <c r="AI372" t="str">
        <f t="shared" si="71"/>
        <v>TRAPM25</v>
      </c>
      <c r="AJ372" s="313">
        <f>_xlfn.IFNA(_xlfn.XLOOKUP(_xlfn.XLOOKUP(LEFT(AF372,LEN(AF372)-2),TRA_Mapping!$C:$C,TRA_Mapping!$B:$B),TRA_Pollutants!$B:$B,TRA_Pollutants!$AE:$AE)*_xlfn.XLOOKUP(_xlfn.XLOOKUP(LEFT(AF372,LEN(AF372)-2),TRA_Mapping!$C:$C,TRA_Mapping!$B:$B),TRA_Pollutants!$B:$B,TRA_Pollutants!$F:$F),0)</f>
        <v>9.2825050096810961E-3</v>
      </c>
      <c r="AO372" t="str">
        <f t="shared" si="72"/>
        <v>FLO_EMIS</v>
      </c>
      <c r="AP372">
        <f t="shared" si="73"/>
        <v>2025</v>
      </c>
      <c r="AQ372" t="str">
        <f t="shared" si="79"/>
        <v>TRADSL</v>
      </c>
      <c r="AR372" t="str">
        <f t="shared" si="87"/>
        <v>TRAFRESLHICEIDSL20</v>
      </c>
      <c r="AS372" t="str">
        <f t="shared" si="87"/>
        <v>TRADSL</v>
      </c>
      <c r="AU372" t="str">
        <f t="shared" si="74"/>
        <v>TRAPM10</v>
      </c>
      <c r="AV372" s="313">
        <f>_xlfn.IFNA(_xlfn.XLOOKUP(_xlfn.XLOOKUP(LEFT(AR372,LEN(AR372)-2),TRA_Mapping!$C:$C,TRA_Mapping!$B:$B),TRA_Pollutants!$B:$B,TRA_Pollutants!$AN:$AN)*_xlfn.XLOOKUP(_xlfn.XLOOKUP(LEFT(AR372,LEN(AR372)-2),TRA_Mapping!$C:$C,TRA_Mapping!$B:$B),TRA_Pollutants!$B:$B,TRA_Pollutants!$F:$F),0)</f>
        <v>2.9098880881117651E-3</v>
      </c>
    </row>
    <row r="373" spans="5:48">
      <c r="E373" t="str">
        <f t="shared" si="64"/>
        <v>FLO_EMIS</v>
      </c>
      <c r="F373">
        <f t="shared" si="65"/>
        <v>2025</v>
      </c>
      <c r="G373" t="str">
        <f t="shared" si="76"/>
        <v>TRARDS</v>
      </c>
      <c r="H373" t="str">
        <f t="shared" si="84"/>
        <v>TRAFRESLHICEIDSL20</v>
      </c>
      <c r="I373" t="str">
        <f t="shared" si="84"/>
        <v>TRARDS</v>
      </c>
      <c r="K373" t="str">
        <f t="shared" si="66"/>
        <v>TRANOX</v>
      </c>
      <c r="L373" s="313">
        <f>_xlfn.IFNA(_xlfn.XLOOKUP(_xlfn.XLOOKUP(LEFT(H373,LEN(H373)-2),TRA_Mapping!$C:$C,TRA_Mapping!$B:$B),TRA_Pollutants!$B:$B,TRA_Pollutants!$M:$M)*_xlfn.XLOOKUP(_xlfn.XLOOKUP(LEFT(H373,LEN(H373)-2),TRA_Mapping!$C:$C,TRA_Mapping!$B:$B),TRA_Pollutants!$B:$B,TRA_Pollutants!$F:$F),0)</f>
        <v>0.1834902448407244</v>
      </c>
      <c r="Q373" t="str">
        <f t="shared" si="67"/>
        <v>FLO_EMIS</v>
      </c>
      <c r="R373">
        <f t="shared" si="68"/>
        <v>2025</v>
      </c>
      <c r="S373" t="str">
        <f t="shared" si="77"/>
        <v>TRARDS</v>
      </c>
      <c r="T373" t="str">
        <f t="shared" si="85"/>
        <v>TRAFRESLHICEIDSL20</v>
      </c>
      <c r="U373" t="str">
        <f t="shared" si="85"/>
        <v>TRARDS</v>
      </c>
      <c r="W373" t="str">
        <f t="shared" si="69"/>
        <v>TRASO2</v>
      </c>
      <c r="X373" s="313">
        <f>_xlfn.IFNA(_xlfn.XLOOKUP(_xlfn.XLOOKUP(LEFT(T373,LEN(T373)-2),TRA_Mapping!$C:$C,TRA_Mapping!$B:$B),TRA_Pollutants!$B:$B,TRA_Pollutants!$V:$V)*_xlfn.XLOOKUP(_xlfn.XLOOKUP(LEFT(T373,LEN(T373)-2),TRA_Mapping!$C:$C,TRA_Mapping!$B:$B),TRA_Pollutants!$B:$B,TRA_Pollutants!$F:$F),0)</f>
        <v>8.0005856046870072E-4</v>
      </c>
      <c r="AC373" t="str">
        <f t="shared" si="75"/>
        <v>FLO_EMIS</v>
      </c>
      <c r="AD373">
        <f t="shared" si="70"/>
        <v>2025</v>
      </c>
      <c r="AE373" t="str">
        <f t="shared" si="78"/>
        <v>TRARDS</v>
      </c>
      <c r="AF373" t="str">
        <f t="shared" si="86"/>
        <v>TRAFRESLHICEIDSL20</v>
      </c>
      <c r="AG373" t="str">
        <f t="shared" si="86"/>
        <v>TRARDS</v>
      </c>
      <c r="AI373" t="str">
        <f t="shared" si="71"/>
        <v>TRAPM25</v>
      </c>
      <c r="AJ373" s="313">
        <f>_xlfn.IFNA(_xlfn.XLOOKUP(_xlfn.XLOOKUP(LEFT(AF373,LEN(AF373)-2),TRA_Mapping!$C:$C,TRA_Mapping!$B:$B),TRA_Pollutants!$B:$B,TRA_Pollutants!$AE:$AE)*_xlfn.XLOOKUP(_xlfn.XLOOKUP(LEFT(AF373,LEN(AF373)-2),TRA_Mapping!$C:$C,TRA_Mapping!$B:$B),TRA_Pollutants!$B:$B,TRA_Pollutants!$F:$F),0)</f>
        <v>9.2825050096810961E-3</v>
      </c>
      <c r="AO373" t="str">
        <f t="shared" si="72"/>
        <v>FLO_EMIS</v>
      </c>
      <c r="AP373">
        <f t="shared" si="73"/>
        <v>2025</v>
      </c>
      <c r="AQ373" t="str">
        <f t="shared" si="79"/>
        <v>TRARDS</v>
      </c>
      <c r="AR373" t="str">
        <f t="shared" si="87"/>
        <v>TRAFRESLHICEIDSL20</v>
      </c>
      <c r="AS373" t="str">
        <f t="shared" si="87"/>
        <v>TRARDS</v>
      </c>
      <c r="AU373" t="str">
        <f t="shared" si="74"/>
        <v>TRAPM10</v>
      </c>
      <c r="AV373" s="313">
        <f>_xlfn.IFNA(_xlfn.XLOOKUP(_xlfn.XLOOKUP(LEFT(AR373,LEN(AR373)-2),TRA_Mapping!$C:$C,TRA_Mapping!$B:$B),TRA_Pollutants!$B:$B,TRA_Pollutants!$AN:$AN)*_xlfn.XLOOKUP(_xlfn.XLOOKUP(LEFT(AR373,LEN(AR373)-2),TRA_Mapping!$C:$C,TRA_Mapping!$B:$B),TRA_Pollutants!$B:$B,TRA_Pollutants!$F:$F),0)</f>
        <v>2.9098880881117651E-3</v>
      </c>
    </row>
    <row r="374" spans="5:48">
      <c r="E374" t="str">
        <f t="shared" si="64"/>
        <v>FLO_EMIS</v>
      </c>
      <c r="F374">
        <f t="shared" si="65"/>
        <v>2025</v>
      </c>
      <c r="G374" t="str">
        <f t="shared" si="76"/>
        <v>TRABDS</v>
      </c>
      <c r="H374" t="str">
        <f t="shared" si="84"/>
        <v>TRAFRESLHICEIDSL20</v>
      </c>
      <c r="I374" t="str">
        <f t="shared" si="84"/>
        <v>TRABDS</v>
      </c>
      <c r="K374" t="str">
        <f t="shared" si="66"/>
        <v>TRANOX</v>
      </c>
      <c r="L374" s="313">
        <f>_xlfn.IFNA(_xlfn.XLOOKUP(_xlfn.XLOOKUP(LEFT(H374,LEN(H374)-2),TRA_Mapping!$C:$C,TRA_Mapping!$B:$B),TRA_Pollutants!$B:$B,TRA_Pollutants!$M:$M)*_xlfn.XLOOKUP(_xlfn.XLOOKUP(LEFT(H374,LEN(H374)-2),TRA_Mapping!$C:$C,TRA_Mapping!$B:$B),TRA_Pollutants!$B:$B,TRA_Pollutants!$F:$F),0)</f>
        <v>0.1834902448407244</v>
      </c>
      <c r="Q374" t="str">
        <f t="shared" si="67"/>
        <v>FLO_EMIS</v>
      </c>
      <c r="R374">
        <f t="shared" si="68"/>
        <v>2025</v>
      </c>
      <c r="S374" t="str">
        <f t="shared" si="77"/>
        <v>TRABDS</v>
      </c>
      <c r="T374" t="str">
        <f t="shared" si="85"/>
        <v>TRAFRESLHICEIDSL20</v>
      </c>
      <c r="U374" t="str">
        <f t="shared" si="85"/>
        <v>TRABDS</v>
      </c>
      <c r="W374" t="str">
        <f t="shared" si="69"/>
        <v>TRASO2</v>
      </c>
      <c r="X374" s="313">
        <f>_xlfn.IFNA(_xlfn.XLOOKUP(_xlfn.XLOOKUP(LEFT(T374,LEN(T374)-2),TRA_Mapping!$C:$C,TRA_Mapping!$B:$B),TRA_Pollutants!$B:$B,TRA_Pollutants!$V:$V)*_xlfn.XLOOKUP(_xlfn.XLOOKUP(LEFT(T374,LEN(T374)-2),TRA_Mapping!$C:$C,TRA_Mapping!$B:$B),TRA_Pollutants!$B:$B,TRA_Pollutants!$F:$F),0)</f>
        <v>8.0005856046870072E-4</v>
      </c>
      <c r="AC374" t="str">
        <f t="shared" si="75"/>
        <v>FLO_EMIS</v>
      </c>
      <c r="AD374">
        <f t="shared" si="70"/>
        <v>2025</v>
      </c>
      <c r="AE374" t="str">
        <f t="shared" si="78"/>
        <v>TRABDS</v>
      </c>
      <c r="AF374" t="str">
        <f t="shared" si="86"/>
        <v>TRAFRESLHICEIDSL20</v>
      </c>
      <c r="AG374" t="str">
        <f t="shared" si="86"/>
        <v>TRABDS</v>
      </c>
      <c r="AI374" t="str">
        <f t="shared" si="71"/>
        <v>TRAPM25</v>
      </c>
      <c r="AJ374" s="313">
        <f>_xlfn.IFNA(_xlfn.XLOOKUP(_xlfn.XLOOKUP(LEFT(AF374,LEN(AF374)-2),TRA_Mapping!$C:$C,TRA_Mapping!$B:$B),TRA_Pollutants!$B:$B,TRA_Pollutants!$AE:$AE)*_xlfn.XLOOKUP(_xlfn.XLOOKUP(LEFT(AF374,LEN(AF374)-2),TRA_Mapping!$C:$C,TRA_Mapping!$B:$B),TRA_Pollutants!$B:$B,TRA_Pollutants!$F:$F),0)</f>
        <v>9.2825050096810961E-3</v>
      </c>
      <c r="AO374" t="str">
        <f t="shared" si="72"/>
        <v>FLO_EMIS</v>
      </c>
      <c r="AP374">
        <f t="shared" si="73"/>
        <v>2025</v>
      </c>
      <c r="AQ374" t="str">
        <f t="shared" si="79"/>
        <v>TRABDS</v>
      </c>
      <c r="AR374" t="str">
        <f t="shared" si="87"/>
        <v>TRAFRESLHICEIDSL20</v>
      </c>
      <c r="AS374" t="str">
        <f t="shared" si="87"/>
        <v>TRABDS</v>
      </c>
      <c r="AU374" t="str">
        <f t="shared" si="74"/>
        <v>TRAPM10</v>
      </c>
      <c r="AV374" s="313">
        <f>_xlfn.IFNA(_xlfn.XLOOKUP(_xlfn.XLOOKUP(LEFT(AR374,LEN(AR374)-2),TRA_Mapping!$C:$C,TRA_Mapping!$B:$B),TRA_Pollutants!$B:$B,TRA_Pollutants!$AN:$AN)*_xlfn.XLOOKUP(_xlfn.XLOOKUP(LEFT(AR374,LEN(AR374)-2),TRA_Mapping!$C:$C,TRA_Mapping!$B:$B),TRA_Pollutants!$B:$B,TRA_Pollutants!$F:$F),0)</f>
        <v>2.9098880881117651E-3</v>
      </c>
    </row>
    <row r="375" spans="5:48">
      <c r="E375" t="str">
        <f t="shared" si="64"/>
        <v>FLO_EMIS</v>
      </c>
      <c r="F375">
        <f t="shared" si="65"/>
        <v>2025</v>
      </c>
      <c r="G375" t="str">
        <f t="shared" si="76"/>
        <v>TRADSL</v>
      </c>
      <c r="H375" t="str">
        <f t="shared" si="84"/>
        <v>TRAFRESLHHEVPDSL20</v>
      </c>
      <c r="I375" t="str">
        <f t="shared" si="84"/>
        <v>TRADSL</v>
      </c>
      <c r="K375" t="str">
        <f t="shared" si="66"/>
        <v>TRANOX</v>
      </c>
      <c r="L375" s="313">
        <f>_xlfn.IFNA(_xlfn.XLOOKUP(_xlfn.XLOOKUP(LEFT(H375,LEN(H375)-2),TRA_Mapping!$C:$C,TRA_Mapping!$B:$B),TRA_Pollutants!$B:$B,TRA_Pollutants!$M:$M)*_xlfn.XLOOKUP(_xlfn.XLOOKUP(LEFT(H375,LEN(H375)-2),TRA_Mapping!$C:$C,TRA_Mapping!$B:$B),TRA_Pollutants!$B:$B,TRA_Pollutants!$F:$F),0)</f>
        <v>0.18109821392042746</v>
      </c>
      <c r="Q375" t="str">
        <f t="shared" si="67"/>
        <v>FLO_EMIS</v>
      </c>
      <c r="R375">
        <f t="shared" si="68"/>
        <v>2025</v>
      </c>
      <c r="S375" t="str">
        <f t="shared" si="77"/>
        <v>TRADSL</v>
      </c>
      <c r="T375" t="str">
        <f t="shared" si="85"/>
        <v>TRAFRESLHHEVPDSL20</v>
      </c>
      <c r="U375" t="str">
        <f t="shared" si="85"/>
        <v>TRADSL</v>
      </c>
      <c r="W375" t="str">
        <f t="shared" si="69"/>
        <v>TRASO2</v>
      </c>
      <c r="X375" s="313">
        <f>_xlfn.IFNA(_xlfn.XLOOKUP(_xlfn.XLOOKUP(LEFT(T375,LEN(T375)-2),TRA_Mapping!$C:$C,TRA_Mapping!$B:$B),TRA_Pollutants!$B:$B,TRA_Pollutants!$V:$V)*_xlfn.XLOOKUP(_xlfn.XLOOKUP(LEFT(T375,LEN(T375)-2),TRA_Mapping!$C:$C,TRA_Mapping!$B:$B),TRA_Pollutants!$B:$B,TRA_Pollutants!$F:$F),0)</f>
        <v>7.8962876995667319E-4</v>
      </c>
      <c r="AC375" t="str">
        <f t="shared" si="75"/>
        <v>FLO_EMIS</v>
      </c>
      <c r="AD375">
        <f t="shared" si="70"/>
        <v>2025</v>
      </c>
      <c r="AE375" t="str">
        <f t="shared" si="78"/>
        <v>TRADSL</v>
      </c>
      <c r="AF375" t="str">
        <f t="shared" si="86"/>
        <v>TRAFRESLHHEVPDSL20</v>
      </c>
      <c r="AG375" t="str">
        <f t="shared" si="86"/>
        <v>TRADSL</v>
      </c>
      <c r="AI375" t="str">
        <f t="shared" si="71"/>
        <v>TRAPM25</v>
      </c>
      <c r="AJ375" s="313">
        <f>_xlfn.IFNA(_xlfn.XLOOKUP(_xlfn.XLOOKUP(LEFT(AF375,LEN(AF375)-2),TRA_Mapping!$C:$C,TRA_Mapping!$B:$B),TRA_Pollutants!$B:$B,TRA_Pollutants!$AE:$AE)*_xlfn.XLOOKUP(_xlfn.XLOOKUP(LEFT(AF375,LEN(AF375)-2),TRA_Mapping!$C:$C,TRA_Mapping!$B:$B),TRA_Pollutants!$B:$B,TRA_Pollutants!$F:$F),0)</f>
        <v>9.1614956392906313E-3</v>
      </c>
      <c r="AO375" t="str">
        <f t="shared" si="72"/>
        <v>FLO_EMIS</v>
      </c>
      <c r="AP375">
        <f t="shared" si="73"/>
        <v>2025</v>
      </c>
      <c r="AQ375" t="str">
        <f t="shared" si="79"/>
        <v>TRADSL</v>
      </c>
      <c r="AR375" t="str">
        <f t="shared" si="87"/>
        <v>TRAFRESLHHEVPDSL20</v>
      </c>
      <c r="AS375" t="str">
        <f t="shared" si="87"/>
        <v>TRADSL</v>
      </c>
      <c r="AU375" t="str">
        <f t="shared" si="74"/>
        <v>TRAPM10</v>
      </c>
      <c r="AV375" s="313">
        <f>_xlfn.IFNA(_xlfn.XLOOKUP(_xlfn.XLOOKUP(LEFT(AR375,LEN(AR375)-2),TRA_Mapping!$C:$C,TRA_Mapping!$B:$B),TRA_Pollutants!$B:$B,TRA_Pollutants!$AN:$AN)*_xlfn.XLOOKUP(_xlfn.XLOOKUP(LEFT(AR375,LEN(AR375)-2),TRA_Mapping!$C:$C,TRA_Mapping!$B:$B),TRA_Pollutants!$B:$B,TRA_Pollutants!$F:$F),0)</f>
        <v>2.8719539609465355E-3</v>
      </c>
    </row>
    <row r="376" spans="5:48">
      <c r="E376" t="str">
        <f t="shared" si="64"/>
        <v>FLO_EMIS</v>
      </c>
      <c r="F376">
        <f t="shared" si="65"/>
        <v>2025</v>
      </c>
      <c r="G376" t="str">
        <f t="shared" si="76"/>
        <v>TRARDS</v>
      </c>
      <c r="H376" t="str">
        <f t="shared" ref="H376:I395" si="88">H126</f>
        <v>TRAFRESLHHEVPDSL20</v>
      </c>
      <c r="I376" t="str">
        <f t="shared" si="88"/>
        <v>TRARDS</v>
      </c>
      <c r="K376" t="str">
        <f t="shared" si="66"/>
        <v>TRANOX</v>
      </c>
      <c r="L376" s="313">
        <f>_xlfn.IFNA(_xlfn.XLOOKUP(_xlfn.XLOOKUP(LEFT(H376,LEN(H376)-2),TRA_Mapping!$C:$C,TRA_Mapping!$B:$B),TRA_Pollutants!$B:$B,TRA_Pollutants!$M:$M)*_xlfn.XLOOKUP(_xlfn.XLOOKUP(LEFT(H376,LEN(H376)-2),TRA_Mapping!$C:$C,TRA_Mapping!$B:$B),TRA_Pollutants!$B:$B,TRA_Pollutants!$F:$F),0)</f>
        <v>0.18109821392042746</v>
      </c>
      <c r="Q376" t="str">
        <f t="shared" si="67"/>
        <v>FLO_EMIS</v>
      </c>
      <c r="R376">
        <f t="shared" si="68"/>
        <v>2025</v>
      </c>
      <c r="S376" t="str">
        <f t="shared" si="77"/>
        <v>TRARDS</v>
      </c>
      <c r="T376" t="str">
        <f t="shared" ref="T376:U395" si="89">T126</f>
        <v>TRAFRESLHHEVPDSL20</v>
      </c>
      <c r="U376" t="str">
        <f t="shared" si="89"/>
        <v>TRARDS</v>
      </c>
      <c r="W376" t="str">
        <f t="shared" si="69"/>
        <v>TRASO2</v>
      </c>
      <c r="X376" s="313">
        <f>_xlfn.IFNA(_xlfn.XLOOKUP(_xlfn.XLOOKUP(LEFT(T376,LEN(T376)-2),TRA_Mapping!$C:$C,TRA_Mapping!$B:$B),TRA_Pollutants!$B:$B,TRA_Pollutants!$V:$V)*_xlfn.XLOOKUP(_xlfn.XLOOKUP(LEFT(T376,LEN(T376)-2),TRA_Mapping!$C:$C,TRA_Mapping!$B:$B),TRA_Pollutants!$B:$B,TRA_Pollutants!$F:$F),0)</f>
        <v>7.8962876995667319E-4</v>
      </c>
      <c r="AC376" t="str">
        <f t="shared" si="75"/>
        <v>FLO_EMIS</v>
      </c>
      <c r="AD376">
        <f t="shared" si="70"/>
        <v>2025</v>
      </c>
      <c r="AE376" t="str">
        <f t="shared" si="78"/>
        <v>TRARDS</v>
      </c>
      <c r="AF376" t="str">
        <f t="shared" ref="AF376:AG395" si="90">AF126</f>
        <v>TRAFRESLHHEVPDSL20</v>
      </c>
      <c r="AG376" t="str">
        <f t="shared" si="90"/>
        <v>TRARDS</v>
      </c>
      <c r="AI376" t="str">
        <f t="shared" si="71"/>
        <v>TRAPM25</v>
      </c>
      <c r="AJ376" s="313">
        <f>_xlfn.IFNA(_xlfn.XLOOKUP(_xlfn.XLOOKUP(LEFT(AF376,LEN(AF376)-2),TRA_Mapping!$C:$C,TRA_Mapping!$B:$B),TRA_Pollutants!$B:$B,TRA_Pollutants!$AE:$AE)*_xlfn.XLOOKUP(_xlfn.XLOOKUP(LEFT(AF376,LEN(AF376)-2),TRA_Mapping!$C:$C,TRA_Mapping!$B:$B),TRA_Pollutants!$B:$B,TRA_Pollutants!$F:$F),0)</f>
        <v>9.1614956392906313E-3</v>
      </c>
      <c r="AO376" t="str">
        <f t="shared" si="72"/>
        <v>FLO_EMIS</v>
      </c>
      <c r="AP376">
        <f t="shared" si="73"/>
        <v>2025</v>
      </c>
      <c r="AQ376" t="str">
        <f t="shared" si="79"/>
        <v>TRARDS</v>
      </c>
      <c r="AR376" t="str">
        <f t="shared" ref="AR376:AS395" si="91">AR126</f>
        <v>TRAFRESLHHEVPDSL20</v>
      </c>
      <c r="AS376" t="str">
        <f t="shared" si="91"/>
        <v>TRARDS</v>
      </c>
      <c r="AU376" t="str">
        <f t="shared" si="74"/>
        <v>TRAPM10</v>
      </c>
      <c r="AV376" s="313">
        <f>_xlfn.IFNA(_xlfn.XLOOKUP(_xlfn.XLOOKUP(LEFT(AR376,LEN(AR376)-2),TRA_Mapping!$C:$C,TRA_Mapping!$B:$B),TRA_Pollutants!$B:$B,TRA_Pollutants!$AN:$AN)*_xlfn.XLOOKUP(_xlfn.XLOOKUP(LEFT(AR376,LEN(AR376)-2),TRA_Mapping!$C:$C,TRA_Mapping!$B:$B),TRA_Pollutants!$B:$B,TRA_Pollutants!$F:$F),0)</f>
        <v>2.8719539609465355E-3</v>
      </c>
    </row>
    <row r="377" spans="5:48">
      <c r="E377" t="str">
        <f t="shared" si="64"/>
        <v>FLO_EMIS</v>
      </c>
      <c r="F377">
        <f t="shared" si="65"/>
        <v>2025</v>
      </c>
      <c r="G377" t="str">
        <f t="shared" si="76"/>
        <v>TRABDS</v>
      </c>
      <c r="H377" t="str">
        <f t="shared" si="88"/>
        <v>TRAFRESLHHEVPDSL20</v>
      </c>
      <c r="I377" t="str">
        <f t="shared" si="88"/>
        <v>TRABDS</v>
      </c>
      <c r="K377" t="str">
        <f t="shared" si="66"/>
        <v>TRANOX</v>
      </c>
      <c r="L377" s="313">
        <f>_xlfn.IFNA(_xlfn.XLOOKUP(_xlfn.XLOOKUP(LEFT(H377,LEN(H377)-2),TRA_Mapping!$C:$C,TRA_Mapping!$B:$B),TRA_Pollutants!$B:$B,TRA_Pollutants!$M:$M)*_xlfn.XLOOKUP(_xlfn.XLOOKUP(LEFT(H377,LEN(H377)-2),TRA_Mapping!$C:$C,TRA_Mapping!$B:$B),TRA_Pollutants!$B:$B,TRA_Pollutants!$F:$F),0)</f>
        <v>0.18109821392042746</v>
      </c>
      <c r="Q377" t="str">
        <f t="shared" si="67"/>
        <v>FLO_EMIS</v>
      </c>
      <c r="R377">
        <f t="shared" si="68"/>
        <v>2025</v>
      </c>
      <c r="S377" t="str">
        <f t="shared" si="77"/>
        <v>TRABDS</v>
      </c>
      <c r="T377" t="str">
        <f t="shared" si="89"/>
        <v>TRAFRESLHHEVPDSL20</v>
      </c>
      <c r="U377" t="str">
        <f t="shared" si="89"/>
        <v>TRABDS</v>
      </c>
      <c r="W377" t="str">
        <f t="shared" si="69"/>
        <v>TRASO2</v>
      </c>
      <c r="X377" s="313">
        <f>_xlfn.IFNA(_xlfn.XLOOKUP(_xlfn.XLOOKUP(LEFT(T377,LEN(T377)-2),TRA_Mapping!$C:$C,TRA_Mapping!$B:$B),TRA_Pollutants!$B:$B,TRA_Pollutants!$V:$V)*_xlfn.XLOOKUP(_xlfn.XLOOKUP(LEFT(T377,LEN(T377)-2),TRA_Mapping!$C:$C,TRA_Mapping!$B:$B),TRA_Pollutants!$B:$B,TRA_Pollutants!$F:$F),0)</f>
        <v>7.8962876995667319E-4</v>
      </c>
      <c r="AC377" t="str">
        <f t="shared" si="75"/>
        <v>FLO_EMIS</v>
      </c>
      <c r="AD377">
        <f t="shared" si="70"/>
        <v>2025</v>
      </c>
      <c r="AE377" t="str">
        <f t="shared" si="78"/>
        <v>TRABDS</v>
      </c>
      <c r="AF377" t="str">
        <f t="shared" si="90"/>
        <v>TRAFRESLHHEVPDSL20</v>
      </c>
      <c r="AG377" t="str">
        <f t="shared" si="90"/>
        <v>TRABDS</v>
      </c>
      <c r="AI377" t="str">
        <f t="shared" si="71"/>
        <v>TRAPM25</v>
      </c>
      <c r="AJ377" s="313">
        <f>_xlfn.IFNA(_xlfn.XLOOKUP(_xlfn.XLOOKUP(LEFT(AF377,LEN(AF377)-2),TRA_Mapping!$C:$C,TRA_Mapping!$B:$B),TRA_Pollutants!$B:$B,TRA_Pollutants!$AE:$AE)*_xlfn.XLOOKUP(_xlfn.XLOOKUP(LEFT(AF377,LEN(AF377)-2),TRA_Mapping!$C:$C,TRA_Mapping!$B:$B),TRA_Pollutants!$B:$B,TRA_Pollutants!$F:$F),0)</f>
        <v>9.1614956392906313E-3</v>
      </c>
      <c r="AO377" t="str">
        <f t="shared" si="72"/>
        <v>FLO_EMIS</v>
      </c>
      <c r="AP377">
        <f t="shared" si="73"/>
        <v>2025</v>
      </c>
      <c r="AQ377" t="str">
        <f t="shared" si="79"/>
        <v>TRABDS</v>
      </c>
      <c r="AR377" t="str">
        <f t="shared" si="91"/>
        <v>TRAFRESLHHEVPDSL20</v>
      </c>
      <c r="AS377" t="str">
        <f t="shared" si="91"/>
        <v>TRABDS</v>
      </c>
      <c r="AU377" t="str">
        <f t="shared" si="74"/>
        <v>TRAPM10</v>
      </c>
      <c r="AV377" s="313">
        <f>_xlfn.IFNA(_xlfn.XLOOKUP(_xlfn.XLOOKUP(LEFT(AR377,LEN(AR377)-2),TRA_Mapping!$C:$C,TRA_Mapping!$B:$B),TRA_Pollutants!$B:$B,TRA_Pollutants!$AN:$AN)*_xlfn.XLOOKUP(_xlfn.XLOOKUP(LEFT(AR377,LEN(AR377)-2),TRA_Mapping!$C:$C,TRA_Mapping!$B:$B),TRA_Pollutants!$B:$B,TRA_Pollutants!$F:$F),0)</f>
        <v>2.8719539609465355E-3</v>
      </c>
    </row>
    <row r="378" spans="5:48">
      <c r="E378" t="str">
        <f t="shared" si="64"/>
        <v>FLO_EMIS</v>
      </c>
      <c r="F378">
        <f t="shared" si="65"/>
        <v>2025</v>
      </c>
      <c r="G378" t="str">
        <f t="shared" si="76"/>
        <v>TRADSL</v>
      </c>
      <c r="H378" t="str">
        <f t="shared" si="88"/>
        <v>TRAFRESLHPHEVDSL20</v>
      </c>
      <c r="I378" t="str">
        <f t="shared" si="88"/>
        <v>TRADSL</v>
      </c>
      <c r="K378" t="str">
        <f t="shared" si="66"/>
        <v>TRANOX</v>
      </c>
      <c r="L378" s="313">
        <f>_xlfn.IFNA(_xlfn.XLOOKUP(_xlfn.XLOOKUP(LEFT(H378,LEN(H378)-2),TRA_Mapping!$C:$C,TRA_Mapping!$B:$B),TRA_Pollutants!$B:$B,TRA_Pollutants!$M:$M)*_xlfn.XLOOKUP(_xlfn.XLOOKUP(LEFT(H378,LEN(H378)-2),TRA_Mapping!$C:$C,TRA_Mapping!$B:$B),TRA_Pollutants!$B:$B,TRA_Pollutants!$F:$F),0)</f>
        <v>0.18109821392042746</v>
      </c>
      <c r="Q378" t="str">
        <f t="shared" si="67"/>
        <v>FLO_EMIS</v>
      </c>
      <c r="R378">
        <f t="shared" si="68"/>
        <v>2025</v>
      </c>
      <c r="S378" t="str">
        <f t="shared" si="77"/>
        <v>TRADSL</v>
      </c>
      <c r="T378" t="str">
        <f t="shared" si="89"/>
        <v>TRAFRESLHPHEVDSL20</v>
      </c>
      <c r="U378" t="str">
        <f t="shared" si="89"/>
        <v>TRADSL</v>
      </c>
      <c r="W378" t="str">
        <f t="shared" si="69"/>
        <v>TRASO2</v>
      </c>
      <c r="X378" s="313">
        <f>_xlfn.IFNA(_xlfn.XLOOKUP(_xlfn.XLOOKUP(LEFT(T378,LEN(T378)-2),TRA_Mapping!$C:$C,TRA_Mapping!$B:$B),TRA_Pollutants!$B:$B,TRA_Pollutants!$V:$V)*_xlfn.XLOOKUP(_xlfn.XLOOKUP(LEFT(T378,LEN(T378)-2),TRA_Mapping!$C:$C,TRA_Mapping!$B:$B),TRA_Pollutants!$B:$B,TRA_Pollutants!$F:$F),0)</f>
        <v>7.8962876995667319E-4</v>
      </c>
      <c r="AC378" t="str">
        <f t="shared" si="75"/>
        <v>FLO_EMIS</v>
      </c>
      <c r="AD378">
        <f t="shared" si="70"/>
        <v>2025</v>
      </c>
      <c r="AE378" t="str">
        <f t="shared" si="78"/>
        <v>TRADSL</v>
      </c>
      <c r="AF378" t="str">
        <f t="shared" si="90"/>
        <v>TRAFRESLHPHEVDSL20</v>
      </c>
      <c r="AG378" t="str">
        <f t="shared" si="90"/>
        <v>TRADSL</v>
      </c>
      <c r="AI378" t="str">
        <f t="shared" si="71"/>
        <v>TRAPM25</v>
      </c>
      <c r="AJ378" s="313">
        <f>_xlfn.IFNA(_xlfn.XLOOKUP(_xlfn.XLOOKUP(LEFT(AF378,LEN(AF378)-2),TRA_Mapping!$C:$C,TRA_Mapping!$B:$B),TRA_Pollutants!$B:$B,TRA_Pollutants!$AE:$AE)*_xlfn.XLOOKUP(_xlfn.XLOOKUP(LEFT(AF378,LEN(AF378)-2),TRA_Mapping!$C:$C,TRA_Mapping!$B:$B),TRA_Pollutants!$B:$B,TRA_Pollutants!$F:$F),0)</f>
        <v>9.1614956392906313E-3</v>
      </c>
      <c r="AO378" t="str">
        <f t="shared" si="72"/>
        <v>FLO_EMIS</v>
      </c>
      <c r="AP378">
        <f t="shared" si="73"/>
        <v>2025</v>
      </c>
      <c r="AQ378" t="str">
        <f t="shared" si="79"/>
        <v>TRADSL</v>
      </c>
      <c r="AR378" t="str">
        <f t="shared" si="91"/>
        <v>TRAFRESLHPHEVDSL20</v>
      </c>
      <c r="AS378" t="str">
        <f t="shared" si="91"/>
        <v>TRADSL</v>
      </c>
      <c r="AU378" t="str">
        <f t="shared" si="74"/>
        <v>TRAPM10</v>
      </c>
      <c r="AV378" s="313">
        <f>_xlfn.IFNA(_xlfn.XLOOKUP(_xlfn.XLOOKUP(LEFT(AR378,LEN(AR378)-2),TRA_Mapping!$C:$C,TRA_Mapping!$B:$B),TRA_Pollutants!$B:$B,TRA_Pollutants!$AN:$AN)*_xlfn.XLOOKUP(_xlfn.XLOOKUP(LEFT(AR378,LEN(AR378)-2),TRA_Mapping!$C:$C,TRA_Mapping!$B:$B),TRA_Pollutants!$B:$B,TRA_Pollutants!$F:$F),0)</f>
        <v>2.8719539609465355E-3</v>
      </c>
    </row>
    <row r="379" spans="5:48">
      <c r="E379" t="str">
        <f t="shared" si="64"/>
        <v>FLO_EMIS</v>
      </c>
      <c r="F379">
        <f t="shared" si="65"/>
        <v>2025</v>
      </c>
      <c r="G379" t="str">
        <f t="shared" si="76"/>
        <v>TRARDS</v>
      </c>
      <c r="H379" t="str">
        <f t="shared" si="88"/>
        <v>TRAFRESLHPHEVDSL20</v>
      </c>
      <c r="I379" t="str">
        <f t="shared" si="88"/>
        <v>TRARDS</v>
      </c>
      <c r="K379" t="str">
        <f t="shared" si="66"/>
        <v>TRANOX</v>
      </c>
      <c r="L379" s="313">
        <f>_xlfn.IFNA(_xlfn.XLOOKUP(_xlfn.XLOOKUP(LEFT(H379,LEN(H379)-2),TRA_Mapping!$C:$C,TRA_Mapping!$B:$B),TRA_Pollutants!$B:$B,TRA_Pollutants!$M:$M)*_xlfn.XLOOKUP(_xlfn.XLOOKUP(LEFT(H379,LEN(H379)-2),TRA_Mapping!$C:$C,TRA_Mapping!$B:$B),TRA_Pollutants!$B:$B,TRA_Pollutants!$F:$F),0)</f>
        <v>0.18109821392042746</v>
      </c>
      <c r="Q379" t="str">
        <f t="shared" si="67"/>
        <v>FLO_EMIS</v>
      </c>
      <c r="R379">
        <f t="shared" si="68"/>
        <v>2025</v>
      </c>
      <c r="S379" t="str">
        <f t="shared" si="77"/>
        <v>TRARDS</v>
      </c>
      <c r="T379" t="str">
        <f t="shared" si="89"/>
        <v>TRAFRESLHPHEVDSL20</v>
      </c>
      <c r="U379" t="str">
        <f t="shared" si="89"/>
        <v>TRARDS</v>
      </c>
      <c r="W379" t="str">
        <f t="shared" si="69"/>
        <v>TRASO2</v>
      </c>
      <c r="X379" s="313">
        <f>_xlfn.IFNA(_xlfn.XLOOKUP(_xlfn.XLOOKUP(LEFT(T379,LEN(T379)-2),TRA_Mapping!$C:$C,TRA_Mapping!$B:$B),TRA_Pollutants!$B:$B,TRA_Pollutants!$V:$V)*_xlfn.XLOOKUP(_xlfn.XLOOKUP(LEFT(T379,LEN(T379)-2),TRA_Mapping!$C:$C,TRA_Mapping!$B:$B),TRA_Pollutants!$B:$B,TRA_Pollutants!$F:$F),0)</f>
        <v>7.8962876995667319E-4</v>
      </c>
      <c r="AC379" t="str">
        <f t="shared" si="75"/>
        <v>FLO_EMIS</v>
      </c>
      <c r="AD379">
        <f t="shared" si="70"/>
        <v>2025</v>
      </c>
      <c r="AE379" t="str">
        <f t="shared" si="78"/>
        <v>TRARDS</v>
      </c>
      <c r="AF379" t="str">
        <f t="shared" si="90"/>
        <v>TRAFRESLHPHEVDSL20</v>
      </c>
      <c r="AG379" t="str">
        <f t="shared" si="90"/>
        <v>TRARDS</v>
      </c>
      <c r="AI379" t="str">
        <f t="shared" si="71"/>
        <v>TRAPM25</v>
      </c>
      <c r="AJ379" s="313">
        <f>_xlfn.IFNA(_xlfn.XLOOKUP(_xlfn.XLOOKUP(LEFT(AF379,LEN(AF379)-2),TRA_Mapping!$C:$C,TRA_Mapping!$B:$B),TRA_Pollutants!$B:$B,TRA_Pollutants!$AE:$AE)*_xlfn.XLOOKUP(_xlfn.XLOOKUP(LEFT(AF379,LEN(AF379)-2),TRA_Mapping!$C:$C,TRA_Mapping!$B:$B),TRA_Pollutants!$B:$B,TRA_Pollutants!$F:$F),0)</f>
        <v>9.1614956392906313E-3</v>
      </c>
      <c r="AO379" t="str">
        <f t="shared" si="72"/>
        <v>FLO_EMIS</v>
      </c>
      <c r="AP379">
        <f t="shared" si="73"/>
        <v>2025</v>
      </c>
      <c r="AQ379" t="str">
        <f t="shared" si="79"/>
        <v>TRARDS</v>
      </c>
      <c r="AR379" t="str">
        <f t="shared" si="91"/>
        <v>TRAFRESLHPHEVDSL20</v>
      </c>
      <c r="AS379" t="str">
        <f t="shared" si="91"/>
        <v>TRARDS</v>
      </c>
      <c r="AU379" t="str">
        <f t="shared" si="74"/>
        <v>TRAPM10</v>
      </c>
      <c r="AV379" s="313">
        <f>_xlfn.IFNA(_xlfn.XLOOKUP(_xlfn.XLOOKUP(LEFT(AR379,LEN(AR379)-2),TRA_Mapping!$C:$C,TRA_Mapping!$B:$B),TRA_Pollutants!$B:$B,TRA_Pollutants!$AN:$AN)*_xlfn.XLOOKUP(_xlfn.XLOOKUP(LEFT(AR379,LEN(AR379)-2),TRA_Mapping!$C:$C,TRA_Mapping!$B:$B),TRA_Pollutants!$B:$B,TRA_Pollutants!$F:$F),0)</f>
        <v>2.8719539609465355E-3</v>
      </c>
    </row>
    <row r="380" spans="5:48">
      <c r="E380" t="str">
        <f t="shared" si="64"/>
        <v>FLO_EMIS</v>
      </c>
      <c r="F380">
        <f t="shared" si="65"/>
        <v>2025</v>
      </c>
      <c r="G380" t="str">
        <f t="shared" si="76"/>
        <v>TRABDS</v>
      </c>
      <c r="H380" t="str">
        <f t="shared" si="88"/>
        <v>TRAFRESLHPHEVDSL20</v>
      </c>
      <c r="I380" t="str">
        <f t="shared" si="88"/>
        <v>TRABDS</v>
      </c>
      <c r="K380" t="str">
        <f t="shared" si="66"/>
        <v>TRANOX</v>
      </c>
      <c r="L380" s="313">
        <f>_xlfn.IFNA(_xlfn.XLOOKUP(_xlfn.XLOOKUP(LEFT(H380,LEN(H380)-2),TRA_Mapping!$C:$C,TRA_Mapping!$B:$B),TRA_Pollutants!$B:$B,TRA_Pollutants!$M:$M)*_xlfn.XLOOKUP(_xlfn.XLOOKUP(LEFT(H380,LEN(H380)-2),TRA_Mapping!$C:$C,TRA_Mapping!$B:$B),TRA_Pollutants!$B:$B,TRA_Pollutants!$F:$F),0)</f>
        <v>0.18109821392042746</v>
      </c>
      <c r="Q380" t="str">
        <f t="shared" si="67"/>
        <v>FLO_EMIS</v>
      </c>
      <c r="R380">
        <f t="shared" si="68"/>
        <v>2025</v>
      </c>
      <c r="S380" t="str">
        <f t="shared" si="77"/>
        <v>TRABDS</v>
      </c>
      <c r="T380" t="str">
        <f t="shared" si="89"/>
        <v>TRAFRESLHPHEVDSL20</v>
      </c>
      <c r="U380" t="str">
        <f t="shared" si="89"/>
        <v>TRABDS</v>
      </c>
      <c r="W380" t="str">
        <f t="shared" si="69"/>
        <v>TRASO2</v>
      </c>
      <c r="X380" s="313">
        <f>_xlfn.IFNA(_xlfn.XLOOKUP(_xlfn.XLOOKUP(LEFT(T380,LEN(T380)-2),TRA_Mapping!$C:$C,TRA_Mapping!$B:$B),TRA_Pollutants!$B:$B,TRA_Pollutants!$V:$V)*_xlfn.XLOOKUP(_xlfn.XLOOKUP(LEFT(T380,LEN(T380)-2),TRA_Mapping!$C:$C,TRA_Mapping!$B:$B),TRA_Pollutants!$B:$B,TRA_Pollutants!$F:$F),0)</f>
        <v>7.8962876995667319E-4</v>
      </c>
      <c r="AC380" t="str">
        <f t="shared" si="75"/>
        <v>FLO_EMIS</v>
      </c>
      <c r="AD380">
        <f t="shared" si="70"/>
        <v>2025</v>
      </c>
      <c r="AE380" t="str">
        <f t="shared" si="78"/>
        <v>TRABDS</v>
      </c>
      <c r="AF380" t="str">
        <f t="shared" si="90"/>
        <v>TRAFRESLHPHEVDSL20</v>
      </c>
      <c r="AG380" t="str">
        <f t="shared" si="90"/>
        <v>TRABDS</v>
      </c>
      <c r="AI380" t="str">
        <f t="shared" si="71"/>
        <v>TRAPM25</v>
      </c>
      <c r="AJ380" s="313">
        <f>_xlfn.IFNA(_xlfn.XLOOKUP(_xlfn.XLOOKUP(LEFT(AF380,LEN(AF380)-2),TRA_Mapping!$C:$C,TRA_Mapping!$B:$B),TRA_Pollutants!$B:$B,TRA_Pollutants!$AE:$AE)*_xlfn.XLOOKUP(_xlfn.XLOOKUP(LEFT(AF380,LEN(AF380)-2),TRA_Mapping!$C:$C,TRA_Mapping!$B:$B),TRA_Pollutants!$B:$B,TRA_Pollutants!$F:$F),0)</f>
        <v>9.1614956392906313E-3</v>
      </c>
      <c r="AO380" t="str">
        <f t="shared" si="72"/>
        <v>FLO_EMIS</v>
      </c>
      <c r="AP380">
        <f t="shared" si="73"/>
        <v>2025</v>
      </c>
      <c r="AQ380" t="str">
        <f t="shared" si="79"/>
        <v>TRABDS</v>
      </c>
      <c r="AR380" t="str">
        <f t="shared" si="91"/>
        <v>TRAFRESLHPHEVDSL20</v>
      </c>
      <c r="AS380" t="str">
        <f t="shared" si="91"/>
        <v>TRABDS</v>
      </c>
      <c r="AU380" t="str">
        <f t="shared" si="74"/>
        <v>TRAPM10</v>
      </c>
      <c r="AV380" s="313">
        <f>_xlfn.IFNA(_xlfn.XLOOKUP(_xlfn.XLOOKUP(LEFT(AR380,LEN(AR380)-2),TRA_Mapping!$C:$C,TRA_Mapping!$B:$B),TRA_Pollutants!$B:$B,TRA_Pollutants!$AN:$AN)*_xlfn.XLOOKUP(_xlfn.XLOOKUP(LEFT(AR380,LEN(AR380)-2),TRA_Mapping!$C:$C,TRA_Mapping!$B:$B),TRA_Pollutants!$B:$B,TRA_Pollutants!$F:$F),0)</f>
        <v>2.8719539609465355E-3</v>
      </c>
    </row>
    <row r="381" spans="5:48">
      <c r="E381" t="str">
        <f t="shared" si="64"/>
        <v>FLO_EMIS</v>
      </c>
      <c r="F381">
        <f t="shared" si="65"/>
        <v>2025</v>
      </c>
      <c r="G381" t="str">
        <f t="shared" si="76"/>
        <v>TRABAF</v>
      </c>
      <c r="H381" t="str">
        <f t="shared" si="88"/>
        <v>TRAFRESLHPHEVDSL20</v>
      </c>
      <c r="I381" t="str">
        <f t="shared" si="88"/>
        <v>TRABAF</v>
      </c>
      <c r="K381" t="str">
        <f t="shared" si="66"/>
        <v>TRANOX</v>
      </c>
      <c r="L381" s="313">
        <f>_xlfn.IFNA(_xlfn.XLOOKUP(_xlfn.XLOOKUP(LEFT(H381,LEN(H381)-2),TRA_Mapping!$C:$C,TRA_Mapping!$B:$B),TRA_Pollutants!$B:$B,TRA_Pollutants!$M:$M)*_xlfn.XLOOKUP(_xlfn.XLOOKUP(LEFT(H381,LEN(H381)-2),TRA_Mapping!$C:$C,TRA_Mapping!$B:$B),TRA_Pollutants!$B:$B,TRA_Pollutants!$F:$F),0)</f>
        <v>0.18109821392042746</v>
      </c>
      <c r="Q381" t="str">
        <f t="shared" si="67"/>
        <v>FLO_EMIS</v>
      </c>
      <c r="R381">
        <f t="shared" si="68"/>
        <v>2025</v>
      </c>
      <c r="S381" t="str">
        <f t="shared" si="77"/>
        <v>TRABAF</v>
      </c>
      <c r="T381" t="str">
        <f t="shared" si="89"/>
        <v>TRAFRESLHPHEVDSL20</v>
      </c>
      <c r="U381" t="str">
        <f t="shared" si="89"/>
        <v>TRABAF</v>
      </c>
      <c r="W381" t="str">
        <f t="shared" si="69"/>
        <v>TRASO2</v>
      </c>
      <c r="X381" s="313">
        <f>_xlfn.IFNA(_xlfn.XLOOKUP(_xlfn.XLOOKUP(LEFT(T381,LEN(T381)-2),TRA_Mapping!$C:$C,TRA_Mapping!$B:$B),TRA_Pollutants!$B:$B,TRA_Pollutants!$V:$V)*_xlfn.XLOOKUP(_xlfn.XLOOKUP(LEFT(T381,LEN(T381)-2),TRA_Mapping!$C:$C,TRA_Mapping!$B:$B),TRA_Pollutants!$B:$B,TRA_Pollutants!$F:$F),0)</f>
        <v>7.8962876995667319E-4</v>
      </c>
      <c r="AC381" t="str">
        <f t="shared" si="75"/>
        <v>FLO_EMIS</v>
      </c>
      <c r="AD381">
        <f t="shared" si="70"/>
        <v>2025</v>
      </c>
      <c r="AE381" t="str">
        <f t="shared" si="78"/>
        <v>TRABAF</v>
      </c>
      <c r="AF381" t="str">
        <f t="shared" si="90"/>
        <v>TRAFRESLHPHEVDSL20</v>
      </c>
      <c r="AG381" t="str">
        <f t="shared" si="90"/>
        <v>TRABAF</v>
      </c>
      <c r="AI381" t="str">
        <f t="shared" si="71"/>
        <v>TRAPM25</v>
      </c>
      <c r="AJ381" s="313">
        <f>_xlfn.IFNA(_xlfn.XLOOKUP(_xlfn.XLOOKUP(LEFT(AF381,LEN(AF381)-2),TRA_Mapping!$C:$C,TRA_Mapping!$B:$B),TRA_Pollutants!$B:$B,TRA_Pollutants!$AE:$AE)*_xlfn.XLOOKUP(_xlfn.XLOOKUP(LEFT(AF381,LEN(AF381)-2),TRA_Mapping!$C:$C,TRA_Mapping!$B:$B),TRA_Pollutants!$B:$B,TRA_Pollutants!$F:$F),0)</f>
        <v>9.1614956392906313E-3</v>
      </c>
      <c r="AO381" t="str">
        <f t="shared" si="72"/>
        <v>FLO_EMIS</v>
      </c>
      <c r="AP381">
        <f t="shared" si="73"/>
        <v>2025</v>
      </c>
      <c r="AQ381" t="str">
        <f t="shared" si="79"/>
        <v>TRABAF</v>
      </c>
      <c r="AR381" t="str">
        <f t="shared" si="91"/>
        <v>TRAFRESLHPHEVDSL20</v>
      </c>
      <c r="AS381" t="str">
        <f t="shared" si="91"/>
        <v>TRABAF</v>
      </c>
      <c r="AU381" t="str">
        <f t="shared" si="74"/>
        <v>TRAPM10</v>
      </c>
      <c r="AV381" s="313">
        <f>_xlfn.IFNA(_xlfn.XLOOKUP(_xlfn.XLOOKUP(LEFT(AR381,LEN(AR381)-2),TRA_Mapping!$C:$C,TRA_Mapping!$B:$B),TRA_Pollutants!$B:$B,TRA_Pollutants!$AN:$AN)*_xlfn.XLOOKUP(_xlfn.XLOOKUP(LEFT(AR381,LEN(AR381)-2),TRA_Mapping!$C:$C,TRA_Mapping!$B:$B),TRA_Pollutants!$B:$B,TRA_Pollutants!$F:$F),0)</f>
        <v>2.8719539609465355E-3</v>
      </c>
    </row>
    <row r="382" spans="5:48">
      <c r="E382" t="str">
        <f t="shared" si="64"/>
        <v>FLO_EMIS</v>
      </c>
      <c r="F382">
        <f t="shared" si="65"/>
        <v>2025</v>
      </c>
      <c r="G382" t="str">
        <f t="shared" si="76"/>
        <v>TRADSL</v>
      </c>
      <c r="H382" t="str">
        <f t="shared" si="88"/>
        <v>TRAFRESSHICEVDSL20</v>
      </c>
      <c r="I382" t="str">
        <f t="shared" si="88"/>
        <v>TRADSL</v>
      </c>
      <c r="K382" t="str">
        <f t="shared" si="66"/>
        <v>TRANOX</v>
      </c>
      <c r="L382" s="313">
        <f>_xlfn.IFNA(_xlfn.XLOOKUP(_xlfn.XLOOKUP(LEFT(H382,LEN(H382)-2),TRA_Mapping!$C:$C,TRA_Mapping!$B:$B),TRA_Pollutants!$B:$B,TRA_Pollutants!$M:$M)*_xlfn.XLOOKUP(_xlfn.XLOOKUP(LEFT(H382,LEN(H382)-2),TRA_Mapping!$C:$C,TRA_Mapping!$B:$B),TRA_Pollutants!$B:$B,TRA_Pollutants!$F:$F),0)</f>
        <v>4.361631771147445E-2</v>
      </c>
      <c r="Q382" t="str">
        <f t="shared" si="67"/>
        <v>FLO_EMIS</v>
      </c>
      <c r="R382">
        <f t="shared" si="68"/>
        <v>2025</v>
      </c>
      <c r="S382" t="str">
        <f t="shared" si="77"/>
        <v>TRADSL</v>
      </c>
      <c r="T382" t="str">
        <f t="shared" si="89"/>
        <v>TRAFRESSHICEVDSL20</v>
      </c>
      <c r="U382" t="str">
        <f t="shared" si="89"/>
        <v>TRADSL</v>
      </c>
      <c r="W382" t="str">
        <f t="shared" si="69"/>
        <v>TRASO2</v>
      </c>
      <c r="X382" s="313">
        <f>_xlfn.IFNA(_xlfn.XLOOKUP(_xlfn.XLOOKUP(LEFT(T382,LEN(T382)-2),TRA_Mapping!$C:$C,TRA_Mapping!$B:$B),TRA_Pollutants!$B:$B,TRA_Pollutants!$V:$V)*_xlfn.XLOOKUP(_xlfn.XLOOKUP(LEFT(T382,LEN(T382)-2),TRA_Mapping!$C:$C,TRA_Mapping!$B:$B),TRA_Pollutants!$B:$B,TRA_Pollutants!$F:$F),0)</f>
        <v>4.8300339860806823E-4</v>
      </c>
      <c r="AC382" t="str">
        <f t="shared" si="75"/>
        <v>FLO_EMIS</v>
      </c>
      <c r="AD382">
        <f t="shared" si="70"/>
        <v>2025</v>
      </c>
      <c r="AE382" t="str">
        <f t="shared" si="78"/>
        <v>TRADSL</v>
      </c>
      <c r="AF382" t="str">
        <f t="shared" si="90"/>
        <v>TRAFRESSHICEVDSL20</v>
      </c>
      <c r="AG382" t="str">
        <f t="shared" si="90"/>
        <v>TRADSL</v>
      </c>
      <c r="AI382" t="str">
        <f t="shared" si="71"/>
        <v>TRAPM25</v>
      </c>
      <c r="AJ382" s="313">
        <f>_xlfn.IFNA(_xlfn.XLOOKUP(_xlfn.XLOOKUP(LEFT(AF382,LEN(AF382)-2),TRA_Mapping!$C:$C,TRA_Mapping!$B:$B),TRA_Pollutants!$B:$B,TRA_Pollutants!$AE:$AE)*_xlfn.XLOOKUP(_xlfn.XLOOKUP(LEFT(AF382,LEN(AF382)-2),TRA_Mapping!$C:$C,TRA_Mapping!$B:$B),TRA_Pollutants!$B:$B,TRA_Pollutants!$F:$F),0)</f>
        <v>5.372070883396615E-3</v>
      </c>
      <c r="AO382" t="str">
        <f t="shared" si="72"/>
        <v>FLO_EMIS</v>
      </c>
      <c r="AP382">
        <f t="shared" si="73"/>
        <v>2025</v>
      </c>
      <c r="AQ382" t="str">
        <f t="shared" si="79"/>
        <v>TRADSL</v>
      </c>
      <c r="AR382" t="str">
        <f t="shared" si="91"/>
        <v>TRAFRESSHICEVDSL20</v>
      </c>
      <c r="AS382" t="str">
        <f t="shared" si="91"/>
        <v>TRADSL</v>
      </c>
      <c r="AU382" t="str">
        <f t="shared" si="74"/>
        <v>TRAPM10</v>
      </c>
      <c r="AV382" s="313">
        <f>_xlfn.IFNA(_xlfn.XLOOKUP(_xlfn.XLOOKUP(LEFT(AR382,LEN(AR382)-2),TRA_Mapping!$C:$C,TRA_Mapping!$B:$B),TRA_Pollutants!$B:$B,TRA_Pollutants!$AN:$AN)*_xlfn.XLOOKUP(_xlfn.XLOOKUP(LEFT(AR382,LEN(AR382)-2),TRA_Mapping!$C:$C,TRA_Mapping!$B:$B),TRA_Pollutants!$B:$B,TRA_Pollutants!$F:$F),0)</f>
        <v>1.3774907066561183E-3</v>
      </c>
    </row>
    <row r="383" spans="5:48">
      <c r="E383" t="str">
        <f t="shared" si="64"/>
        <v>FLO_EMIS</v>
      </c>
      <c r="F383">
        <f t="shared" si="65"/>
        <v>2025</v>
      </c>
      <c r="G383" t="str">
        <f t="shared" si="76"/>
        <v>TRARDS</v>
      </c>
      <c r="H383" t="str">
        <f t="shared" si="88"/>
        <v>TRAFRESSHICEVDSL20</v>
      </c>
      <c r="I383" t="str">
        <f t="shared" si="88"/>
        <v>TRARDS</v>
      </c>
      <c r="K383" t="str">
        <f t="shared" si="66"/>
        <v>TRANOX</v>
      </c>
      <c r="L383" s="313">
        <f>_xlfn.IFNA(_xlfn.XLOOKUP(_xlfn.XLOOKUP(LEFT(H383,LEN(H383)-2),TRA_Mapping!$C:$C,TRA_Mapping!$B:$B),TRA_Pollutants!$B:$B,TRA_Pollutants!$M:$M)*_xlfn.XLOOKUP(_xlfn.XLOOKUP(LEFT(H383,LEN(H383)-2),TRA_Mapping!$C:$C,TRA_Mapping!$B:$B),TRA_Pollutants!$B:$B,TRA_Pollutants!$F:$F),0)</f>
        <v>4.361631771147445E-2</v>
      </c>
      <c r="Q383" t="str">
        <f t="shared" si="67"/>
        <v>FLO_EMIS</v>
      </c>
      <c r="R383">
        <f t="shared" si="68"/>
        <v>2025</v>
      </c>
      <c r="S383" t="str">
        <f t="shared" si="77"/>
        <v>TRARDS</v>
      </c>
      <c r="T383" t="str">
        <f t="shared" si="89"/>
        <v>TRAFRESSHICEVDSL20</v>
      </c>
      <c r="U383" t="str">
        <f t="shared" si="89"/>
        <v>TRARDS</v>
      </c>
      <c r="W383" t="str">
        <f t="shared" si="69"/>
        <v>TRASO2</v>
      </c>
      <c r="X383" s="313">
        <f>_xlfn.IFNA(_xlfn.XLOOKUP(_xlfn.XLOOKUP(LEFT(T383,LEN(T383)-2),TRA_Mapping!$C:$C,TRA_Mapping!$B:$B),TRA_Pollutants!$B:$B,TRA_Pollutants!$V:$V)*_xlfn.XLOOKUP(_xlfn.XLOOKUP(LEFT(T383,LEN(T383)-2),TRA_Mapping!$C:$C,TRA_Mapping!$B:$B),TRA_Pollutants!$B:$B,TRA_Pollutants!$F:$F),0)</f>
        <v>4.8300339860806823E-4</v>
      </c>
      <c r="AC383" t="str">
        <f t="shared" si="75"/>
        <v>FLO_EMIS</v>
      </c>
      <c r="AD383">
        <f t="shared" si="70"/>
        <v>2025</v>
      </c>
      <c r="AE383" t="str">
        <f t="shared" si="78"/>
        <v>TRARDS</v>
      </c>
      <c r="AF383" t="str">
        <f t="shared" si="90"/>
        <v>TRAFRESSHICEVDSL20</v>
      </c>
      <c r="AG383" t="str">
        <f t="shared" si="90"/>
        <v>TRARDS</v>
      </c>
      <c r="AI383" t="str">
        <f t="shared" si="71"/>
        <v>TRAPM25</v>
      </c>
      <c r="AJ383" s="313">
        <f>_xlfn.IFNA(_xlfn.XLOOKUP(_xlfn.XLOOKUP(LEFT(AF383,LEN(AF383)-2),TRA_Mapping!$C:$C,TRA_Mapping!$B:$B),TRA_Pollutants!$B:$B,TRA_Pollutants!$AE:$AE)*_xlfn.XLOOKUP(_xlfn.XLOOKUP(LEFT(AF383,LEN(AF383)-2),TRA_Mapping!$C:$C,TRA_Mapping!$B:$B),TRA_Pollutants!$B:$B,TRA_Pollutants!$F:$F),0)</f>
        <v>5.372070883396615E-3</v>
      </c>
      <c r="AO383" t="str">
        <f t="shared" si="72"/>
        <v>FLO_EMIS</v>
      </c>
      <c r="AP383">
        <f t="shared" si="73"/>
        <v>2025</v>
      </c>
      <c r="AQ383" t="str">
        <f t="shared" si="79"/>
        <v>TRARDS</v>
      </c>
      <c r="AR383" t="str">
        <f t="shared" si="91"/>
        <v>TRAFRESSHICEVDSL20</v>
      </c>
      <c r="AS383" t="str">
        <f t="shared" si="91"/>
        <v>TRARDS</v>
      </c>
      <c r="AU383" t="str">
        <f t="shared" si="74"/>
        <v>TRAPM10</v>
      </c>
      <c r="AV383" s="313">
        <f>_xlfn.IFNA(_xlfn.XLOOKUP(_xlfn.XLOOKUP(LEFT(AR383,LEN(AR383)-2),TRA_Mapping!$C:$C,TRA_Mapping!$B:$B),TRA_Pollutants!$B:$B,TRA_Pollutants!$AN:$AN)*_xlfn.XLOOKUP(_xlfn.XLOOKUP(LEFT(AR383,LEN(AR383)-2),TRA_Mapping!$C:$C,TRA_Mapping!$B:$B),TRA_Pollutants!$B:$B,TRA_Pollutants!$F:$F),0)</f>
        <v>1.3774907066561183E-3</v>
      </c>
    </row>
    <row r="384" spans="5:48">
      <c r="E384" t="str">
        <f t="shared" ref="E384:E447" si="92">E134</f>
        <v>FLO_EMIS</v>
      </c>
      <c r="F384">
        <f t="shared" ref="F384:F447" si="93">F134+5</f>
        <v>2025</v>
      </c>
      <c r="G384" t="str">
        <f t="shared" si="76"/>
        <v>TRABDS</v>
      </c>
      <c r="H384" t="str">
        <f t="shared" si="88"/>
        <v>TRAFRESSHICEVDSL20</v>
      </c>
      <c r="I384" t="str">
        <f t="shared" si="88"/>
        <v>TRABDS</v>
      </c>
      <c r="K384" t="str">
        <f t="shared" ref="K384:K447" si="94">K134</f>
        <v>TRANOX</v>
      </c>
      <c r="L384" s="313">
        <f>_xlfn.IFNA(_xlfn.XLOOKUP(_xlfn.XLOOKUP(LEFT(H384,LEN(H384)-2),TRA_Mapping!$C:$C,TRA_Mapping!$B:$B),TRA_Pollutants!$B:$B,TRA_Pollutants!$M:$M)*_xlfn.XLOOKUP(_xlfn.XLOOKUP(LEFT(H384,LEN(H384)-2),TRA_Mapping!$C:$C,TRA_Mapping!$B:$B),TRA_Pollutants!$B:$B,TRA_Pollutants!$F:$F),0)</f>
        <v>4.361631771147445E-2</v>
      </c>
      <c r="Q384" t="str">
        <f t="shared" ref="Q384:Q447" si="95">Q134</f>
        <v>FLO_EMIS</v>
      </c>
      <c r="R384">
        <f t="shared" ref="R384:R447" si="96">R134+5</f>
        <v>2025</v>
      </c>
      <c r="S384" t="str">
        <f t="shared" si="77"/>
        <v>TRABDS</v>
      </c>
      <c r="T384" t="str">
        <f t="shared" si="89"/>
        <v>TRAFRESSHICEVDSL20</v>
      </c>
      <c r="U384" t="str">
        <f t="shared" si="89"/>
        <v>TRABDS</v>
      </c>
      <c r="W384" t="str">
        <f t="shared" ref="W384:W447" si="97">W134</f>
        <v>TRASO2</v>
      </c>
      <c r="X384" s="313">
        <f>_xlfn.IFNA(_xlfn.XLOOKUP(_xlfn.XLOOKUP(LEFT(T384,LEN(T384)-2),TRA_Mapping!$C:$C,TRA_Mapping!$B:$B),TRA_Pollutants!$B:$B,TRA_Pollutants!$V:$V)*_xlfn.XLOOKUP(_xlfn.XLOOKUP(LEFT(T384,LEN(T384)-2),TRA_Mapping!$C:$C,TRA_Mapping!$B:$B),TRA_Pollutants!$B:$B,TRA_Pollutants!$F:$F),0)</f>
        <v>4.8300339860806823E-4</v>
      </c>
      <c r="AC384" t="str">
        <f t="shared" si="75"/>
        <v>FLO_EMIS</v>
      </c>
      <c r="AD384">
        <f t="shared" ref="AD384:AD447" si="98">AD134+5</f>
        <v>2025</v>
      </c>
      <c r="AE384" t="str">
        <f t="shared" si="78"/>
        <v>TRABDS</v>
      </c>
      <c r="AF384" t="str">
        <f t="shared" si="90"/>
        <v>TRAFRESSHICEVDSL20</v>
      </c>
      <c r="AG384" t="str">
        <f t="shared" si="90"/>
        <v>TRABDS</v>
      </c>
      <c r="AI384" t="str">
        <f t="shared" ref="AI384:AI447" si="99">AI134</f>
        <v>TRAPM25</v>
      </c>
      <c r="AJ384" s="313">
        <f>_xlfn.IFNA(_xlfn.XLOOKUP(_xlfn.XLOOKUP(LEFT(AF384,LEN(AF384)-2),TRA_Mapping!$C:$C,TRA_Mapping!$B:$B),TRA_Pollutants!$B:$B,TRA_Pollutants!$AE:$AE)*_xlfn.XLOOKUP(_xlfn.XLOOKUP(LEFT(AF384,LEN(AF384)-2),TRA_Mapping!$C:$C,TRA_Mapping!$B:$B),TRA_Pollutants!$B:$B,TRA_Pollutants!$F:$F),0)</f>
        <v>5.372070883396615E-3</v>
      </c>
      <c r="AO384" t="str">
        <f t="shared" ref="AO384:AO447" si="100">AO134</f>
        <v>FLO_EMIS</v>
      </c>
      <c r="AP384">
        <f t="shared" ref="AP384:AP447" si="101">AP134+5</f>
        <v>2025</v>
      </c>
      <c r="AQ384" t="str">
        <f t="shared" si="79"/>
        <v>TRABDS</v>
      </c>
      <c r="AR384" t="str">
        <f t="shared" si="91"/>
        <v>TRAFRESSHICEVDSL20</v>
      </c>
      <c r="AS384" t="str">
        <f t="shared" si="91"/>
        <v>TRABDS</v>
      </c>
      <c r="AU384" t="str">
        <f t="shared" ref="AU384:AU447" si="102">AU134</f>
        <v>TRAPM10</v>
      </c>
      <c r="AV384" s="313">
        <f>_xlfn.IFNA(_xlfn.XLOOKUP(_xlfn.XLOOKUP(LEFT(AR384,LEN(AR384)-2),TRA_Mapping!$C:$C,TRA_Mapping!$B:$B),TRA_Pollutants!$B:$B,TRA_Pollutants!$AN:$AN)*_xlfn.XLOOKUP(_xlfn.XLOOKUP(LEFT(AR384,LEN(AR384)-2),TRA_Mapping!$C:$C,TRA_Mapping!$B:$B),TRA_Pollutants!$B:$B,TRA_Pollutants!$F:$F),0)</f>
        <v>1.3774907066561183E-3</v>
      </c>
    </row>
    <row r="385" spans="5:48">
      <c r="E385" t="str">
        <f t="shared" si="92"/>
        <v>FLO_EMIS</v>
      </c>
      <c r="F385">
        <f t="shared" si="93"/>
        <v>2025</v>
      </c>
      <c r="G385" t="str">
        <f t="shared" si="76"/>
        <v>TRADSL</v>
      </c>
      <c r="H385" t="str">
        <f t="shared" si="88"/>
        <v>TRAFRESSHICEIDSL20</v>
      </c>
      <c r="I385" t="str">
        <f t="shared" si="88"/>
        <v>TRADSL</v>
      </c>
      <c r="K385" t="str">
        <f t="shared" si="94"/>
        <v>TRANOX</v>
      </c>
      <c r="L385" s="313">
        <f>_xlfn.IFNA(_xlfn.XLOOKUP(_xlfn.XLOOKUP(LEFT(H385,LEN(H385)-2),TRA_Mapping!$C:$C,TRA_Mapping!$B:$B),TRA_Pollutants!$B:$B,TRA_Pollutants!$M:$M)*_xlfn.XLOOKUP(_xlfn.XLOOKUP(LEFT(H385,LEN(H385)-2),TRA_Mapping!$C:$C,TRA_Mapping!$B:$B),TRA_Pollutants!$B:$B,TRA_Pollutants!$F:$F),0)</f>
        <v>4.6459131953568586E-2</v>
      </c>
      <c r="Q385" t="str">
        <f t="shared" si="95"/>
        <v>FLO_EMIS</v>
      </c>
      <c r="R385">
        <f t="shared" si="96"/>
        <v>2025</v>
      </c>
      <c r="S385" t="str">
        <f t="shared" si="77"/>
        <v>TRADSL</v>
      </c>
      <c r="T385" t="str">
        <f t="shared" si="89"/>
        <v>TRAFRESSHICEIDSL20</v>
      </c>
      <c r="U385" t="str">
        <f t="shared" si="89"/>
        <v>TRADSL</v>
      </c>
      <c r="W385" t="str">
        <f t="shared" si="97"/>
        <v>TRASO2</v>
      </c>
      <c r="X385" s="313">
        <f>_xlfn.IFNA(_xlfn.XLOOKUP(_xlfn.XLOOKUP(LEFT(T385,LEN(T385)-2),TRA_Mapping!$C:$C,TRA_Mapping!$B:$B),TRA_Pollutants!$B:$B,TRA_Pollutants!$V:$V)*_xlfn.XLOOKUP(_xlfn.XLOOKUP(LEFT(T385,LEN(T385)-2),TRA_Mapping!$C:$C,TRA_Mapping!$B:$B),TRA_Pollutants!$B:$B,TRA_Pollutants!$F:$F),0)</f>
        <v>4.9119458669613745E-4</v>
      </c>
      <c r="AC385" t="str">
        <f t="shared" ref="AC385:AC448" si="103">AC135</f>
        <v>FLO_EMIS</v>
      </c>
      <c r="AD385">
        <f t="shared" si="98"/>
        <v>2025</v>
      </c>
      <c r="AE385" t="str">
        <f t="shared" si="78"/>
        <v>TRADSL</v>
      </c>
      <c r="AF385" t="str">
        <f t="shared" si="90"/>
        <v>TRAFRESSHICEIDSL20</v>
      </c>
      <c r="AG385" t="str">
        <f t="shared" si="90"/>
        <v>TRADSL</v>
      </c>
      <c r="AI385" t="str">
        <f t="shared" si="99"/>
        <v>TRAPM25</v>
      </c>
      <c r="AJ385" s="313">
        <f>_xlfn.IFNA(_xlfn.XLOOKUP(_xlfn.XLOOKUP(LEFT(AF385,LEN(AF385)-2),TRA_Mapping!$C:$C,TRA_Mapping!$B:$B),TRA_Pollutants!$B:$B,TRA_Pollutants!$AE:$AE)*_xlfn.XLOOKUP(_xlfn.XLOOKUP(LEFT(AF385,LEN(AF385)-2),TRA_Mapping!$C:$C,TRA_Mapping!$B:$B),TRA_Pollutants!$B:$B,TRA_Pollutants!$F:$F),0)</f>
        <v>5.7222104737646821E-3</v>
      </c>
      <c r="AO385" t="str">
        <f t="shared" si="100"/>
        <v>FLO_EMIS</v>
      </c>
      <c r="AP385">
        <f t="shared" si="101"/>
        <v>2025</v>
      </c>
      <c r="AQ385" t="str">
        <f t="shared" si="79"/>
        <v>TRADSL</v>
      </c>
      <c r="AR385" t="str">
        <f t="shared" si="91"/>
        <v>TRAFRESSHICEIDSL20</v>
      </c>
      <c r="AS385" t="str">
        <f t="shared" si="91"/>
        <v>TRADSL</v>
      </c>
      <c r="AU385" t="str">
        <f t="shared" si="102"/>
        <v>TRAPM10</v>
      </c>
      <c r="AV385" s="313">
        <f>_xlfn.IFNA(_xlfn.XLOOKUP(_xlfn.XLOOKUP(LEFT(AR385,LEN(AR385)-2),TRA_Mapping!$C:$C,TRA_Mapping!$B:$B),TRA_Pollutants!$B:$B,TRA_Pollutants!$AN:$AN)*_xlfn.XLOOKUP(_xlfn.XLOOKUP(LEFT(AR385,LEN(AR385)-2),TRA_Mapping!$C:$C,TRA_Mapping!$B:$B),TRA_Pollutants!$B:$B,TRA_Pollutants!$F:$F),0)</f>
        <v>1.4672724765235029E-3</v>
      </c>
    </row>
    <row r="386" spans="5:48">
      <c r="E386" t="str">
        <f t="shared" si="92"/>
        <v>FLO_EMIS</v>
      </c>
      <c r="F386">
        <f t="shared" si="93"/>
        <v>2025</v>
      </c>
      <c r="G386" t="str">
        <f t="shared" si="76"/>
        <v>TRARDS</v>
      </c>
      <c r="H386" t="str">
        <f t="shared" si="88"/>
        <v>TRAFRESSHICEIDSL20</v>
      </c>
      <c r="I386" t="str">
        <f t="shared" si="88"/>
        <v>TRARDS</v>
      </c>
      <c r="K386" t="str">
        <f t="shared" si="94"/>
        <v>TRANOX</v>
      </c>
      <c r="L386" s="313">
        <f>_xlfn.IFNA(_xlfn.XLOOKUP(_xlfn.XLOOKUP(LEFT(H386,LEN(H386)-2),TRA_Mapping!$C:$C,TRA_Mapping!$B:$B),TRA_Pollutants!$B:$B,TRA_Pollutants!$M:$M)*_xlfn.XLOOKUP(_xlfn.XLOOKUP(LEFT(H386,LEN(H386)-2),TRA_Mapping!$C:$C,TRA_Mapping!$B:$B),TRA_Pollutants!$B:$B,TRA_Pollutants!$F:$F),0)</f>
        <v>4.6459131953568586E-2</v>
      </c>
      <c r="Q386" t="str">
        <f t="shared" si="95"/>
        <v>FLO_EMIS</v>
      </c>
      <c r="R386">
        <f t="shared" si="96"/>
        <v>2025</v>
      </c>
      <c r="S386" t="str">
        <f t="shared" si="77"/>
        <v>TRARDS</v>
      </c>
      <c r="T386" t="str">
        <f t="shared" si="89"/>
        <v>TRAFRESSHICEIDSL20</v>
      </c>
      <c r="U386" t="str">
        <f t="shared" si="89"/>
        <v>TRARDS</v>
      </c>
      <c r="W386" t="str">
        <f t="shared" si="97"/>
        <v>TRASO2</v>
      </c>
      <c r="X386" s="313">
        <f>_xlfn.IFNA(_xlfn.XLOOKUP(_xlfn.XLOOKUP(LEFT(T386,LEN(T386)-2),TRA_Mapping!$C:$C,TRA_Mapping!$B:$B),TRA_Pollutants!$B:$B,TRA_Pollutants!$V:$V)*_xlfn.XLOOKUP(_xlfn.XLOOKUP(LEFT(T386,LEN(T386)-2),TRA_Mapping!$C:$C,TRA_Mapping!$B:$B),TRA_Pollutants!$B:$B,TRA_Pollutants!$F:$F),0)</f>
        <v>4.9119458669613745E-4</v>
      </c>
      <c r="AC386" t="str">
        <f t="shared" si="103"/>
        <v>FLO_EMIS</v>
      </c>
      <c r="AD386">
        <f t="shared" si="98"/>
        <v>2025</v>
      </c>
      <c r="AE386" t="str">
        <f t="shared" si="78"/>
        <v>TRARDS</v>
      </c>
      <c r="AF386" t="str">
        <f t="shared" si="90"/>
        <v>TRAFRESSHICEIDSL20</v>
      </c>
      <c r="AG386" t="str">
        <f t="shared" si="90"/>
        <v>TRARDS</v>
      </c>
      <c r="AI386" t="str">
        <f t="shared" si="99"/>
        <v>TRAPM25</v>
      </c>
      <c r="AJ386" s="313">
        <f>_xlfn.IFNA(_xlfn.XLOOKUP(_xlfn.XLOOKUP(LEFT(AF386,LEN(AF386)-2),TRA_Mapping!$C:$C,TRA_Mapping!$B:$B),TRA_Pollutants!$B:$B,TRA_Pollutants!$AE:$AE)*_xlfn.XLOOKUP(_xlfn.XLOOKUP(LEFT(AF386,LEN(AF386)-2),TRA_Mapping!$C:$C,TRA_Mapping!$B:$B),TRA_Pollutants!$B:$B,TRA_Pollutants!$F:$F),0)</f>
        <v>5.7222104737646821E-3</v>
      </c>
      <c r="AO386" t="str">
        <f t="shared" si="100"/>
        <v>FLO_EMIS</v>
      </c>
      <c r="AP386">
        <f t="shared" si="101"/>
        <v>2025</v>
      </c>
      <c r="AQ386" t="str">
        <f t="shared" si="79"/>
        <v>TRARDS</v>
      </c>
      <c r="AR386" t="str">
        <f t="shared" si="91"/>
        <v>TRAFRESSHICEIDSL20</v>
      </c>
      <c r="AS386" t="str">
        <f t="shared" si="91"/>
        <v>TRARDS</v>
      </c>
      <c r="AU386" t="str">
        <f t="shared" si="102"/>
        <v>TRAPM10</v>
      </c>
      <c r="AV386" s="313">
        <f>_xlfn.IFNA(_xlfn.XLOOKUP(_xlfn.XLOOKUP(LEFT(AR386,LEN(AR386)-2),TRA_Mapping!$C:$C,TRA_Mapping!$B:$B),TRA_Pollutants!$B:$B,TRA_Pollutants!$AN:$AN)*_xlfn.XLOOKUP(_xlfn.XLOOKUP(LEFT(AR386,LEN(AR386)-2),TRA_Mapping!$C:$C,TRA_Mapping!$B:$B),TRA_Pollutants!$B:$B,TRA_Pollutants!$F:$F),0)</f>
        <v>1.4672724765235029E-3</v>
      </c>
    </row>
    <row r="387" spans="5:48">
      <c r="E387" t="str">
        <f t="shared" si="92"/>
        <v>FLO_EMIS</v>
      </c>
      <c r="F387">
        <f t="shared" si="93"/>
        <v>2025</v>
      </c>
      <c r="G387" t="str">
        <f t="shared" si="76"/>
        <v>TRABDS</v>
      </c>
      <c r="H387" t="str">
        <f t="shared" si="88"/>
        <v>TRAFRESSHICEIDSL20</v>
      </c>
      <c r="I387" t="str">
        <f t="shared" si="88"/>
        <v>TRABDS</v>
      </c>
      <c r="K387" t="str">
        <f t="shared" si="94"/>
        <v>TRANOX</v>
      </c>
      <c r="L387" s="313">
        <f>_xlfn.IFNA(_xlfn.XLOOKUP(_xlfn.XLOOKUP(LEFT(H387,LEN(H387)-2),TRA_Mapping!$C:$C,TRA_Mapping!$B:$B),TRA_Pollutants!$B:$B,TRA_Pollutants!$M:$M)*_xlfn.XLOOKUP(_xlfn.XLOOKUP(LEFT(H387,LEN(H387)-2),TRA_Mapping!$C:$C,TRA_Mapping!$B:$B),TRA_Pollutants!$B:$B,TRA_Pollutants!$F:$F),0)</f>
        <v>4.6459131953568586E-2</v>
      </c>
      <c r="Q387" t="str">
        <f t="shared" si="95"/>
        <v>FLO_EMIS</v>
      </c>
      <c r="R387">
        <f t="shared" si="96"/>
        <v>2025</v>
      </c>
      <c r="S387" t="str">
        <f t="shared" si="77"/>
        <v>TRABDS</v>
      </c>
      <c r="T387" t="str">
        <f t="shared" si="89"/>
        <v>TRAFRESSHICEIDSL20</v>
      </c>
      <c r="U387" t="str">
        <f t="shared" si="89"/>
        <v>TRABDS</v>
      </c>
      <c r="W387" t="str">
        <f t="shared" si="97"/>
        <v>TRASO2</v>
      </c>
      <c r="X387" s="313">
        <f>_xlfn.IFNA(_xlfn.XLOOKUP(_xlfn.XLOOKUP(LEFT(T387,LEN(T387)-2),TRA_Mapping!$C:$C,TRA_Mapping!$B:$B),TRA_Pollutants!$B:$B,TRA_Pollutants!$V:$V)*_xlfn.XLOOKUP(_xlfn.XLOOKUP(LEFT(T387,LEN(T387)-2),TRA_Mapping!$C:$C,TRA_Mapping!$B:$B),TRA_Pollutants!$B:$B,TRA_Pollutants!$F:$F),0)</f>
        <v>4.9119458669613745E-4</v>
      </c>
      <c r="AC387" t="str">
        <f t="shared" si="103"/>
        <v>FLO_EMIS</v>
      </c>
      <c r="AD387">
        <f t="shared" si="98"/>
        <v>2025</v>
      </c>
      <c r="AE387" t="str">
        <f t="shared" si="78"/>
        <v>TRABDS</v>
      </c>
      <c r="AF387" t="str">
        <f t="shared" si="90"/>
        <v>TRAFRESSHICEIDSL20</v>
      </c>
      <c r="AG387" t="str">
        <f t="shared" si="90"/>
        <v>TRABDS</v>
      </c>
      <c r="AI387" t="str">
        <f t="shared" si="99"/>
        <v>TRAPM25</v>
      </c>
      <c r="AJ387" s="313">
        <f>_xlfn.IFNA(_xlfn.XLOOKUP(_xlfn.XLOOKUP(LEFT(AF387,LEN(AF387)-2),TRA_Mapping!$C:$C,TRA_Mapping!$B:$B),TRA_Pollutants!$B:$B,TRA_Pollutants!$AE:$AE)*_xlfn.XLOOKUP(_xlfn.XLOOKUP(LEFT(AF387,LEN(AF387)-2),TRA_Mapping!$C:$C,TRA_Mapping!$B:$B),TRA_Pollutants!$B:$B,TRA_Pollutants!$F:$F),0)</f>
        <v>5.7222104737646821E-3</v>
      </c>
      <c r="AO387" t="str">
        <f t="shared" si="100"/>
        <v>FLO_EMIS</v>
      </c>
      <c r="AP387">
        <f t="shared" si="101"/>
        <v>2025</v>
      </c>
      <c r="AQ387" t="str">
        <f t="shared" si="79"/>
        <v>TRABDS</v>
      </c>
      <c r="AR387" t="str">
        <f t="shared" si="91"/>
        <v>TRAFRESSHICEIDSL20</v>
      </c>
      <c r="AS387" t="str">
        <f t="shared" si="91"/>
        <v>TRABDS</v>
      </c>
      <c r="AU387" t="str">
        <f t="shared" si="102"/>
        <v>TRAPM10</v>
      </c>
      <c r="AV387" s="313">
        <f>_xlfn.IFNA(_xlfn.XLOOKUP(_xlfn.XLOOKUP(LEFT(AR387,LEN(AR387)-2),TRA_Mapping!$C:$C,TRA_Mapping!$B:$B),TRA_Pollutants!$B:$B,TRA_Pollutants!$AN:$AN)*_xlfn.XLOOKUP(_xlfn.XLOOKUP(LEFT(AR387,LEN(AR387)-2),TRA_Mapping!$C:$C,TRA_Mapping!$B:$B),TRA_Pollutants!$B:$B,TRA_Pollutants!$F:$F),0)</f>
        <v>1.4672724765235029E-3</v>
      </c>
    </row>
    <row r="388" spans="5:48">
      <c r="E388" t="str">
        <f t="shared" si="92"/>
        <v>FLO_EMIS</v>
      </c>
      <c r="F388">
        <f t="shared" si="93"/>
        <v>2025</v>
      </c>
      <c r="G388" t="str">
        <f t="shared" si="76"/>
        <v>TRADSL</v>
      </c>
      <c r="H388" t="str">
        <f t="shared" si="88"/>
        <v>TRAFRESSHHEVPDSL20</v>
      </c>
      <c r="I388" t="str">
        <f t="shared" si="88"/>
        <v>TRADSL</v>
      </c>
      <c r="K388" t="str">
        <f t="shared" si="94"/>
        <v>TRANOX</v>
      </c>
      <c r="L388" s="313">
        <f>_xlfn.IFNA(_xlfn.XLOOKUP(_xlfn.XLOOKUP(LEFT(H388,LEN(H388)-2),TRA_Mapping!$C:$C,TRA_Mapping!$B:$B),TRA_Pollutants!$B:$B,TRA_Pollutants!$M:$M)*_xlfn.XLOOKUP(_xlfn.XLOOKUP(LEFT(H388,LEN(H388)-2),TRA_Mapping!$C:$C,TRA_Mapping!$B:$B),TRA_Pollutants!$B:$B,TRA_Pollutants!$F:$F),0)</f>
        <v>6.0824784597106239E-2</v>
      </c>
      <c r="Q388" t="str">
        <f t="shared" si="95"/>
        <v>FLO_EMIS</v>
      </c>
      <c r="R388">
        <f t="shared" si="96"/>
        <v>2025</v>
      </c>
      <c r="S388" t="str">
        <f t="shared" si="77"/>
        <v>TRADSL</v>
      </c>
      <c r="T388" t="str">
        <f t="shared" si="89"/>
        <v>TRAFRESSHHEVPDSL20</v>
      </c>
      <c r="U388" t="str">
        <f t="shared" si="89"/>
        <v>TRADSL</v>
      </c>
      <c r="W388" t="str">
        <f t="shared" si="97"/>
        <v>TRASO2</v>
      </c>
      <c r="X388" s="313">
        <f>_xlfn.IFNA(_xlfn.XLOOKUP(_xlfn.XLOOKUP(LEFT(T388,LEN(T388)-2),TRA_Mapping!$C:$C,TRA_Mapping!$B:$B),TRA_Pollutants!$B:$B,TRA_Pollutants!$V:$V)*_xlfn.XLOOKUP(_xlfn.XLOOKUP(LEFT(T388,LEN(T388)-2),TRA_Mapping!$C:$C,TRA_Mapping!$B:$B),TRA_Pollutants!$B:$B,TRA_Pollutants!$F:$F),0)</f>
        <v>6.4307712337191678E-4</v>
      </c>
      <c r="AC388" t="str">
        <f t="shared" si="103"/>
        <v>FLO_EMIS</v>
      </c>
      <c r="AD388">
        <f t="shared" si="98"/>
        <v>2025</v>
      </c>
      <c r="AE388" t="str">
        <f t="shared" si="78"/>
        <v>TRADSL</v>
      </c>
      <c r="AF388" t="str">
        <f t="shared" si="90"/>
        <v>TRAFRESSHHEVPDSL20</v>
      </c>
      <c r="AG388" t="str">
        <f t="shared" si="90"/>
        <v>TRADSL</v>
      </c>
      <c r="AI388" t="str">
        <f t="shared" si="99"/>
        <v>TRAPM25</v>
      </c>
      <c r="AJ388" s="313">
        <f>_xlfn.IFNA(_xlfn.XLOOKUP(_xlfn.XLOOKUP(LEFT(AF388,LEN(AF388)-2),TRA_Mapping!$C:$C,TRA_Mapping!$B:$B),TRA_Pollutants!$B:$B,TRA_Pollutants!$AE:$AE)*_xlfn.XLOOKUP(_xlfn.XLOOKUP(LEFT(AF388,LEN(AF388)-2),TRA_Mapping!$C:$C,TRA_Mapping!$B:$B),TRA_Pollutants!$B:$B,TRA_Pollutants!$F:$F),0)</f>
        <v>7.4915781860471833E-3</v>
      </c>
      <c r="AO388" t="str">
        <f t="shared" si="100"/>
        <v>FLO_EMIS</v>
      </c>
      <c r="AP388">
        <f t="shared" si="101"/>
        <v>2025</v>
      </c>
      <c r="AQ388" t="str">
        <f t="shared" si="79"/>
        <v>TRADSL</v>
      </c>
      <c r="AR388" t="str">
        <f t="shared" si="91"/>
        <v>TRAFRESSHHEVPDSL20</v>
      </c>
      <c r="AS388" t="str">
        <f t="shared" si="91"/>
        <v>TRADSL</v>
      </c>
      <c r="AU388" t="str">
        <f t="shared" si="102"/>
        <v>TRAPM10</v>
      </c>
      <c r="AV388" s="313">
        <f>_xlfn.IFNA(_xlfn.XLOOKUP(_xlfn.XLOOKUP(LEFT(AR388,LEN(AR388)-2),TRA_Mapping!$C:$C,TRA_Mapping!$B:$B),TRA_Pollutants!$B:$B,TRA_Pollutants!$AN:$AN)*_xlfn.XLOOKUP(_xlfn.XLOOKUP(LEFT(AR388,LEN(AR388)-2),TRA_Mapping!$C:$C,TRA_Mapping!$B:$B),TRA_Pollutants!$B:$B,TRA_Pollutants!$F:$F),0)</f>
        <v>1.9209685712380073E-3</v>
      </c>
    </row>
    <row r="389" spans="5:48">
      <c r="E389" t="str">
        <f t="shared" si="92"/>
        <v>FLO_EMIS</v>
      </c>
      <c r="F389">
        <f t="shared" si="93"/>
        <v>2025</v>
      </c>
      <c r="G389" t="str">
        <f t="shared" si="76"/>
        <v>TRARDS</v>
      </c>
      <c r="H389" t="str">
        <f t="shared" si="88"/>
        <v>TRAFRESSHHEVPDSL20</v>
      </c>
      <c r="I389" t="str">
        <f t="shared" si="88"/>
        <v>TRARDS</v>
      </c>
      <c r="K389" t="str">
        <f t="shared" si="94"/>
        <v>TRANOX</v>
      </c>
      <c r="L389" s="313">
        <f>_xlfn.IFNA(_xlfn.XLOOKUP(_xlfn.XLOOKUP(LEFT(H389,LEN(H389)-2),TRA_Mapping!$C:$C,TRA_Mapping!$B:$B),TRA_Pollutants!$B:$B,TRA_Pollutants!$M:$M)*_xlfn.XLOOKUP(_xlfn.XLOOKUP(LEFT(H389,LEN(H389)-2),TRA_Mapping!$C:$C,TRA_Mapping!$B:$B),TRA_Pollutants!$B:$B,TRA_Pollutants!$F:$F),0)</f>
        <v>6.0824784597106239E-2</v>
      </c>
      <c r="Q389" t="str">
        <f t="shared" si="95"/>
        <v>FLO_EMIS</v>
      </c>
      <c r="R389">
        <f t="shared" si="96"/>
        <v>2025</v>
      </c>
      <c r="S389" t="str">
        <f t="shared" si="77"/>
        <v>TRARDS</v>
      </c>
      <c r="T389" t="str">
        <f t="shared" si="89"/>
        <v>TRAFRESSHHEVPDSL20</v>
      </c>
      <c r="U389" t="str">
        <f t="shared" si="89"/>
        <v>TRARDS</v>
      </c>
      <c r="W389" t="str">
        <f t="shared" si="97"/>
        <v>TRASO2</v>
      </c>
      <c r="X389" s="313">
        <f>_xlfn.IFNA(_xlfn.XLOOKUP(_xlfn.XLOOKUP(LEFT(T389,LEN(T389)-2),TRA_Mapping!$C:$C,TRA_Mapping!$B:$B),TRA_Pollutants!$B:$B,TRA_Pollutants!$V:$V)*_xlfn.XLOOKUP(_xlfn.XLOOKUP(LEFT(T389,LEN(T389)-2),TRA_Mapping!$C:$C,TRA_Mapping!$B:$B),TRA_Pollutants!$B:$B,TRA_Pollutants!$F:$F),0)</f>
        <v>6.4307712337191678E-4</v>
      </c>
      <c r="AC389" t="str">
        <f t="shared" si="103"/>
        <v>FLO_EMIS</v>
      </c>
      <c r="AD389">
        <f t="shared" si="98"/>
        <v>2025</v>
      </c>
      <c r="AE389" t="str">
        <f t="shared" si="78"/>
        <v>TRARDS</v>
      </c>
      <c r="AF389" t="str">
        <f t="shared" si="90"/>
        <v>TRAFRESSHHEVPDSL20</v>
      </c>
      <c r="AG389" t="str">
        <f t="shared" si="90"/>
        <v>TRARDS</v>
      </c>
      <c r="AI389" t="str">
        <f t="shared" si="99"/>
        <v>TRAPM25</v>
      </c>
      <c r="AJ389" s="313">
        <f>_xlfn.IFNA(_xlfn.XLOOKUP(_xlfn.XLOOKUP(LEFT(AF389,LEN(AF389)-2),TRA_Mapping!$C:$C,TRA_Mapping!$B:$B),TRA_Pollutants!$B:$B,TRA_Pollutants!$AE:$AE)*_xlfn.XLOOKUP(_xlfn.XLOOKUP(LEFT(AF389,LEN(AF389)-2),TRA_Mapping!$C:$C,TRA_Mapping!$B:$B),TRA_Pollutants!$B:$B,TRA_Pollutants!$F:$F),0)</f>
        <v>7.4915781860471833E-3</v>
      </c>
      <c r="AO389" t="str">
        <f t="shared" si="100"/>
        <v>FLO_EMIS</v>
      </c>
      <c r="AP389">
        <f t="shared" si="101"/>
        <v>2025</v>
      </c>
      <c r="AQ389" t="str">
        <f t="shared" si="79"/>
        <v>TRARDS</v>
      </c>
      <c r="AR389" t="str">
        <f t="shared" si="91"/>
        <v>TRAFRESSHHEVPDSL20</v>
      </c>
      <c r="AS389" t="str">
        <f t="shared" si="91"/>
        <v>TRARDS</v>
      </c>
      <c r="AU389" t="str">
        <f t="shared" si="102"/>
        <v>TRAPM10</v>
      </c>
      <c r="AV389" s="313">
        <f>_xlfn.IFNA(_xlfn.XLOOKUP(_xlfn.XLOOKUP(LEFT(AR389,LEN(AR389)-2),TRA_Mapping!$C:$C,TRA_Mapping!$B:$B),TRA_Pollutants!$B:$B,TRA_Pollutants!$AN:$AN)*_xlfn.XLOOKUP(_xlfn.XLOOKUP(LEFT(AR389,LEN(AR389)-2),TRA_Mapping!$C:$C,TRA_Mapping!$B:$B),TRA_Pollutants!$B:$B,TRA_Pollutants!$F:$F),0)</f>
        <v>1.9209685712380073E-3</v>
      </c>
    </row>
    <row r="390" spans="5:48">
      <c r="E390" t="str">
        <f t="shared" si="92"/>
        <v>FLO_EMIS</v>
      </c>
      <c r="F390">
        <f t="shared" si="93"/>
        <v>2025</v>
      </c>
      <c r="G390" t="str">
        <f t="shared" ref="G390:G453" si="104">I390</f>
        <v>TRABDS</v>
      </c>
      <c r="H390" t="str">
        <f t="shared" si="88"/>
        <v>TRAFRESSHHEVPDSL20</v>
      </c>
      <c r="I390" t="str">
        <f t="shared" si="88"/>
        <v>TRABDS</v>
      </c>
      <c r="K390" t="str">
        <f t="shared" si="94"/>
        <v>TRANOX</v>
      </c>
      <c r="L390" s="313">
        <f>_xlfn.IFNA(_xlfn.XLOOKUP(_xlfn.XLOOKUP(LEFT(H390,LEN(H390)-2),TRA_Mapping!$C:$C,TRA_Mapping!$B:$B),TRA_Pollutants!$B:$B,TRA_Pollutants!$M:$M)*_xlfn.XLOOKUP(_xlfn.XLOOKUP(LEFT(H390,LEN(H390)-2),TRA_Mapping!$C:$C,TRA_Mapping!$B:$B),TRA_Pollutants!$B:$B,TRA_Pollutants!$F:$F),0)</f>
        <v>6.0824784597106239E-2</v>
      </c>
      <c r="Q390" t="str">
        <f t="shared" si="95"/>
        <v>FLO_EMIS</v>
      </c>
      <c r="R390">
        <f t="shared" si="96"/>
        <v>2025</v>
      </c>
      <c r="S390" t="str">
        <f t="shared" ref="S390:S453" si="105">U390</f>
        <v>TRABDS</v>
      </c>
      <c r="T390" t="str">
        <f t="shared" si="89"/>
        <v>TRAFRESSHHEVPDSL20</v>
      </c>
      <c r="U390" t="str">
        <f t="shared" si="89"/>
        <v>TRABDS</v>
      </c>
      <c r="W390" t="str">
        <f t="shared" si="97"/>
        <v>TRASO2</v>
      </c>
      <c r="X390" s="313">
        <f>_xlfn.IFNA(_xlfn.XLOOKUP(_xlfn.XLOOKUP(LEFT(T390,LEN(T390)-2),TRA_Mapping!$C:$C,TRA_Mapping!$B:$B),TRA_Pollutants!$B:$B,TRA_Pollutants!$V:$V)*_xlfn.XLOOKUP(_xlfn.XLOOKUP(LEFT(T390,LEN(T390)-2),TRA_Mapping!$C:$C,TRA_Mapping!$B:$B),TRA_Pollutants!$B:$B,TRA_Pollutants!$F:$F),0)</f>
        <v>6.4307712337191678E-4</v>
      </c>
      <c r="AC390" t="str">
        <f t="shared" si="103"/>
        <v>FLO_EMIS</v>
      </c>
      <c r="AD390">
        <f t="shared" si="98"/>
        <v>2025</v>
      </c>
      <c r="AE390" t="str">
        <f t="shared" ref="AE390:AE453" si="106">AG390</f>
        <v>TRABDS</v>
      </c>
      <c r="AF390" t="str">
        <f t="shared" si="90"/>
        <v>TRAFRESSHHEVPDSL20</v>
      </c>
      <c r="AG390" t="str">
        <f t="shared" si="90"/>
        <v>TRABDS</v>
      </c>
      <c r="AI390" t="str">
        <f t="shared" si="99"/>
        <v>TRAPM25</v>
      </c>
      <c r="AJ390" s="313">
        <f>_xlfn.IFNA(_xlfn.XLOOKUP(_xlfn.XLOOKUP(LEFT(AF390,LEN(AF390)-2),TRA_Mapping!$C:$C,TRA_Mapping!$B:$B),TRA_Pollutants!$B:$B,TRA_Pollutants!$AE:$AE)*_xlfn.XLOOKUP(_xlfn.XLOOKUP(LEFT(AF390,LEN(AF390)-2),TRA_Mapping!$C:$C,TRA_Mapping!$B:$B),TRA_Pollutants!$B:$B,TRA_Pollutants!$F:$F),0)</f>
        <v>7.4915781860471833E-3</v>
      </c>
      <c r="AO390" t="str">
        <f t="shared" si="100"/>
        <v>FLO_EMIS</v>
      </c>
      <c r="AP390">
        <f t="shared" si="101"/>
        <v>2025</v>
      </c>
      <c r="AQ390" t="str">
        <f t="shared" ref="AQ390:AQ453" si="107">AS390</f>
        <v>TRABDS</v>
      </c>
      <c r="AR390" t="str">
        <f t="shared" si="91"/>
        <v>TRAFRESSHHEVPDSL20</v>
      </c>
      <c r="AS390" t="str">
        <f t="shared" si="91"/>
        <v>TRABDS</v>
      </c>
      <c r="AU390" t="str">
        <f t="shared" si="102"/>
        <v>TRAPM10</v>
      </c>
      <c r="AV390" s="313">
        <f>_xlfn.IFNA(_xlfn.XLOOKUP(_xlfn.XLOOKUP(LEFT(AR390,LEN(AR390)-2),TRA_Mapping!$C:$C,TRA_Mapping!$B:$B),TRA_Pollutants!$B:$B,TRA_Pollutants!$AN:$AN)*_xlfn.XLOOKUP(_xlfn.XLOOKUP(LEFT(AR390,LEN(AR390)-2),TRA_Mapping!$C:$C,TRA_Mapping!$B:$B),TRA_Pollutants!$B:$B,TRA_Pollutants!$F:$F),0)</f>
        <v>1.9209685712380073E-3</v>
      </c>
    </row>
    <row r="391" spans="5:48">
      <c r="E391" t="str">
        <f t="shared" si="92"/>
        <v>FLO_EMIS</v>
      </c>
      <c r="F391">
        <f t="shared" si="93"/>
        <v>2025</v>
      </c>
      <c r="G391" t="str">
        <f t="shared" si="104"/>
        <v>TRADSL</v>
      </c>
      <c r="H391" t="str">
        <f t="shared" si="88"/>
        <v>TRAFRESSHPHEVDSL20</v>
      </c>
      <c r="I391" t="str">
        <f t="shared" si="88"/>
        <v>TRADSL</v>
      </c>
      <c r="K391" t="str">
        <f t="shared" si="94"/>
        <v>TRANOX</v>
      </c>
      <c r="L391" s="313">
        <f>_xlfn.IFNA(_xlfn.XLOOKUP(_xlfn.XLOOKUP(LEFT(H391,LEN(H391)-2),TRA_Mapping!$C:$C,TRA_Mapping!$B:$B),TRA_Pollutants!$B:$B,TRA_Pollutants!$M:$M)*_xlfn.XLOOKUP(_xlfn.XLOOKUP(LEFT(H391,LEN(H391)-2),TRA_Mapping!$C:$C,TRA_Mapping!$B:$B),TRA_Pollutants!$B:$B,TRA_Pollutants!$F:$F),0)</f>
        <v>6.0824784597106239E-2</v>
      </c>
      <c r="Q391" t="str">
        <f t="shared" si="95"/>
        <v>FLO_EMIS</v>
      </c>
      <c r="R391">
        <f t="shared" si="96"/>
        <v>2025</v>
      </c>
      <c r="S391" t="str">
        <f t="shared" si="105"/>
        <v>TRADSL</v>
      </c>
      <c r="T391" t="str">
        <f t="shared" si="89"/>
        <v>TRAFRESSHPHEVDSL20</v>
      </c>
      <c r="U391" t="str">
        <f t="shared" si="89"/>
        <v>TRADSL</v>
      </c>
      <c r="W391" t="str">
        <f t="shared" si="97"/>
        <v>TRASO2</v>
      </c>
      <c r="X391" s="313">
        <f>_xlfn.IFNA(_xlfn.XLOOKUP(_xlfn.XLOOKUP(LEFT(T391,LEN(T391)-2),TRA_Mapping!$C:$C,TRA_Mapping!$B:$B),TRA_Pollutants!$B:$B,TRA_Pollutants!$V:$V)*_xlfn.XLOOKUP(_xlfn.XLOOKUP(LEFT(T391,LEN(T391)-2),TRA_Mapping!$C:$C,TRA_Mapping!$B:$B),TRA_Pollutants!$B:$B,TRA_Pollutants!$F:$F),0)</f>
        <v>6.4307712337191678E-4</v>
      </c>
      <c r="AC391" t="str">
        <f t="shared" si="103"/>
        <v>FLO_EMIS</v>
      </c>
      <c r="AD391">
        <f t="shared" si="98"/>
        <v>2025</v>
      </c>
      <c r="AE391" t="str">
        <f t="shared" si="106"/>
        <v>TRADSL</v>
      </c>
      <c r="AF391" t="str">
        <f t="shared" si="90"/>
        <v>TRAFRESSHPHEVDSL20</v>
      </c>
      <c r="AG391" t="str">
        <f t="shared" si="90"/>
        <v>TRADSL</v>
      </c>
      <c r="AI391" t="str">
        <f t="shared" si="99"/>
        <v>TRAPM25</v>
      </c>
      <c r="AJ391" s="313">
        <f>_xlfn.IFNA(_xlfn.XLOOKUP(_xlfn.XLOOKUP(LEFT(AF391,LEN(AF391)-2),TRA_Mapping!$C:$C,TRA_Mapping!$B:$B),TRA_Pollutants!$B:$B,TRA_Pollutants!$AE:$AE)*_xlfn.XLOOKUP(_xlfn.XLOOKUP(LEFT(AF391,LEN(AF391)-2),TRA_Mapping!$C:$C,TRA_Mapping!$B:$B),TRA_Pollutants!$B:$B,TRA_Pollutants!$F:$F),0)</f>
        <v>7.4915781860471833E-3</v>
      </c>
      <c r="AO391" t="str">
        <f t="shared" si="100"/>
        <v>FLO_EMIS</v>
      </c>
      <c r="AP391">
        <f t="shared" si="101"/>
        <v>2025</v>
      </c>
      <c r="AQ391" t="str">
        <f t="shared" si="107"/>
        <v>TRADSL</v>
      </c>
      <c r="AR391" t="str">
        <f t="shared" si="91"/>
        <v>TRAFRESSHPHEVDSL20</v>
      </c>
      <c r="AS391" t="str">
        <f t="shared" si="91"/>
        <v>TRADSL</v>
      </c>
      <c r="AU391" t="str">
        <f t="shared" si="102"/>
        <v>TRAPM10</v>
      </c>
      <c r="AV391" s="313">
        <f>_xlfn.IFNA(_xlfn.XLOOKUP(_xlfn.XLOOKUP(LEFT(AR391,LEN(AR391)-2),TRA_Mapping!$C:$C,TRA_Mapping!$B:$B),TRA_Pollutants!$B:$B,TRA_Pollutants!$AN:$AN)*_xlfn.XLOOKUP(_xlfn.XLOOKUP(LEFT(AR391,LEN(AR391)-2),TRA_Mapping!$C:$C,TRA_Mapping!$B:$B),TRA_Pollutants!$B:$B,TRA_Pollutants!$F:$F),0)</f>
        <v>1.9209685712380073E-3</v>
      </c>
    </row>
    <row r="392" spans="5:48">
      <c r="E392" t="str">
        <f t="shared" si="92"/>
        <v>FLO_EMIS</v>
      </c>
      <c r="F392">
        <f t="shared" si="93"/>
        <v>2025</v>
      </c>
      <c r="G392" t="str">
        <f t="shared" si="104"/>
        <v>TRARDS</v>
      </c>
      <c r="H392" t="str">
        <f t="shared" si="88"/>
        <v>TRAFRESSHPHEVDSL20</v>
      </c>
      <c r="I392" t="str">
        <f t="shared" si="88"/>
        <v>TRARDS</v>
      </c>
      <c r="K392" t="str">
        <f t="shared" si="94"/>
        <v>TRANOX</v>
      </c>
      <c r="L392" s="313">
        <f>_xlfn.IFNA(_xlfn.XLOOKUP(_xlfn.XLOOKUP(LEFT(H392,LEN(H392)-2),TRA_Mapping!$C:$C,TRA_Mapping!$B:$B),TRA_Pollutants!$B:$B,TRA_Pollutants!$M:$M)*_xlfn.XLOOKUP(_xlfn.XLOOKUP(LEFT(H392,LEN(H392)-2),TRA_Mapping!$C:$C,TRA_Mapping!$B:$B),TRA_Pollutants!$B:$B,TRA_Pollutants!$F:$F),0)</f>
        <v>6.0824784597106239E-2</v>
      </c>
      <c r="Q392" t="str">
        <f t="shared" si="95"/>
        <v>FLO_EMIS</v>
      </c>
      <c r="R392">
        <f t="shared" si="96"/>
        <v>2025</v>
      </c>
      <c r="S392" t="str">
        <f t="shared" si="105"/>
        <v>TRARDS</v>
      </c>
      <c r="T392" t="str">
        <f t="shared" si="89"/>
        <v>TRAFRESSHPHEVDSL20</v>
      </c>
      <c r="U392" t="str">
        <f t="shared" si="89"/>
        <v>TRARDS</v>
      </c>
      <c r="W392" t="str">
        <f t="shared" si="97"/>
        <v>TRASO2</v>
      </c>
      <c r="X392" s="313">
        <f>_xlfn.IFNA(_xlfn.XLOOKUP(_xlfn.XLOOKUP(LEFT(T392,LEN(T392)-2),TRA_Mapping!$C:$C,TRA_Mapping!$B:$B),TRA_Pollutants!$B:$B,TRA_Pollutants!$V:$V)*_xlfn.XLOOKUP(_xlfn.XLOOKUP(LEFT(T392,LEN(T392)-2),TRA_Mapping!$C:$C,TRA_Mapping!$B:$B),TRA_Pollutants!$B:$B,TRA_Pollutants!$F:$F),0)</f>
        <v>6.4307712337191678E-4</v>
      </c>
      <c r="AC392" t="str">
        <f t="shared" si="103"/>
        <v>FLO_EMIS</v>
      </c>
      <c r="AD392">
        <f t="shared" si="98"/>
        <v>2025</v>
      </c>
      <c r="AE392" t="str">
        <f t="shared" si="106"/>
        <v>TRARDS</v>
      </c>
      <c r="AF392" t="str">
        <f t="shared" si="90"/>
        <v>TRAFRESSHPHEVDSL20</v>
      </c>
      <c r="AG392" t="str">
        <f t="shared" si="90"/>
        <v>TRARDS</v>
      </c>
      <c r="AI392" t="str">
        <f t="shared" si="99"/>
        <v>TRAPM25</v>
      </c>
      <c r="AJ392" s="313">
        <f>_xlfn.IFNA(_xlfn.XLOOKUP(_xlfn.XLOOKUP(LEFT(AF392,LEN(AF392)-2),TRA_Mapping!$C:$C,TRA_Mapping!$B:$B),TRA_Pollutants!$B:$B,TRA_Pollutants!$AE:$AE)*_xlfn.XLOOKUP(_xlfn.XLOOKUP(LEFT(AF392,LEN(AF392)-2),TRA_Mapping!$C:$C,TRA_Mapping!$B:$B),TRA_Pollutants!$B:$B,TRA_Pollutants!$F:$F),0)</f>
        <v>7.4915781860471833E-3</v>
      </c>
      <c r="AO392" t="str">
        <f t="shared" si="100"/>
        <v>FLO_EMIS</v>
      </c>
      <c r="AP392">
        <f t="shared" si="101"/>
        <v>2025</v>
      </c>
      <c r="AQ392" t="str">
        <f t="shared" si="107"/>
        <v>TRARDS</v>
      </c>
      <c r="AR392" t="str">
        <f t="shared" si="91"/>
        <v>TRAFRESSHPHEVDSL20</v>
      </c>
      <c r="AS392" t="str">
        <f t="shared" si="91"/>
        <v>TRARDS</v>
      </c>
      <c r="AU392" t="str">
        <f t="shared" si="102"/>
        <v>TRAPM10</v>
      </c>
      <c r="AV392" s="313">
        <f>_xlfn.IFNA(_xlfn.XLOOKUP(_xlfn.XLOOKUP(LEFT(AR392,LEN(AR392)-2),TRA_Mapping!$C:$C,TRA_Mapping!$B:$B),TRA_Pollutants!$B:$B,TRA_Pollutants!$AN:$AN)*_xlfn.XLOOKUP(_xlfn.XLOOKUP(LEFT(AR392,LEN(AR392)-2),TRA_Mapping!$C:$C,TRA_Mapping!$B:$B),TRA_Pollutants!$B:$B,TRA_Pollutants!$F:$F),0)</f>
        <v>1.9209685712380073E-3</v>
      </c>
    </row>
    <row r="393" spans="5:48">
      <c r="E393" t="str">
        <f t="shared" si="92"/>
        <v>FLO_EMIS</v>
      </c>
      <c r="F393">
        <f t="shared" si="93"/>
        <v>2025</v>
      </c>
      <c r="G393" t="str">
        <f t="shared" si="104"/>
        <v>TRABDS</v>
      </c>
      <c r="H393" t="str">
        <f t="shared" si="88"/>
        <v>TRAFRESSHPHEVDSL20</v>
      </c>
      <c r="I393" t="str">
        <f t="shared" si="88"/>
        <v>TRABDS</v>
      </c>
      <c r="K393" t="str">
        <f t="shared" si="94"/>
        <v>TRANOX</v>
      </c>
      <c r="L393" s="313">
        <f>_xlfn.IFNA(_xlfn.XLOOKUP(_xlfn.XLOOKUP(LEFT(H393,LEN(H393)-2),TRA_Mapping!$C:$C,TRA_Mapping!$B:$B),TRA_Pollutants!$B:$B,TRA_Pollutants!$M:$M)*_xlfn.XLOOKUP(_xlfn.XLOOKUP(LEFT(H393,LEN(H393)-2),TRA_Mapping!$C:$C,TRA_Mapping!$B:$B),TRA_Pollutants!$B:$B,TRA_Pollutants!$F:$F),0)</f>
        <v>6.0824784597106239E-2</v>
      </c>
      <c r="Q393" t="str">
        <f t="shared" si="95"/>
        <v>FLO_EMIS</v>
      </c>
      <c r="R393">
        <f t="shared" si="96"/>
        <v>2025</v>
      </c>
      <c r="S393" t="str">
        <f t="shared" si="105"/>
        <v>TRABDS</v>
      </c>
      <c r="T393" t="str">
        <f t="shared" si="89"/>
        <v>TRAFRESSHPHEVDSL20</v>
      </c>
      <c r="U393" t="str">
        <f t="shared" si="89"/>
        <v>TRABDS</v>
      </c>
      <c r="W393" t="str">
        <f t="shared" si="97"/>
        <v>TRASO2</v>
      </c>
      <c r="X393" s="313">
        <f>_xlfn.IFNA(_xlfn.XLOOKUP(_xlfn.XLOOKUP(LEFT(T393,LEN(T393)-2),TRA_Mapping!$C:$C,TRA_Mapping!$B:$B),TRA_Pollutants!$B:$B,TRA_Pollutants!$V:$V)*_xlfn.XLOOKUP(_xlfn.XLOOKUP(LEFT(T393,LEN(T393)-2),TRA_Mapping!$C:$C,TRA_Mapping!$B:$B),TRA_Pollutants!$B:$B,TRA_Pollutants!$F:$F),0)</f>
        <v>6.4307712337191678E-4</v>
      </c>
      <c r="AC393" t="str">
        <f t="shared" si="103"/>
        <v>FLO_EMIS</v>
      </c>
      <c r="AD393">
        <f t="shared" si="98"/>
        <v>2025</v>
      </c>
      <c r="AE393" t="str">
        <f t="shared" si="106"/>
        <v>TRABDS</v>
      </c>
      <c r="AF393" t="str">
        <f t="shared" si="90"/>
        <v>TRAFRESSHPHEVDSL20</v>
      </c>
      <c r="AG393" t="str">
        <f t="shared" si="90"/>
        <v>TRABDS</v>
      </c>
      <c r="AI393" t="str">
        <f t="shared" si="99"/>
        <v>TRAPM25</v>
      </c>
      <c r="AJ393" s="313">
        <f>_xlfn.IFNA(_xlfn.XLOOKUP(_xlfn.XLOOKUP(LEFT(AF393,LEN(AF393)-2),TRA_Mapping!$C:$C,TRA_Mapping!$B:$B),TRA_Pollutants!$B:$B,TRA_Pollutants!$AE:$AE)*_xlfn.XLOOKUP(_xlfn.XLOOKUP(LEFT(AF393,LEN(AF393)-2),TRA_Mapping!$C:$C,TRA_Mapping!$B:$B),TRA_Pollutants!$B:$B,TRA_Pollutants!$F:$F),0)</f>
        <v>7.4915781860471833E-3</v>
      </c>
      <c r="AO393" t="str">
        <f t="shared" si="100"/>
        <v>FLO_EMIS</v>
      </c>
      <c r="AP393">
        <f t="shared" si="101"/>
        <v>2025</v>
      </c>
      <c r="AQ393" t="str">
        <f t="shared" si="107"/>
        <v>TRABDS</v>
      </c>
      <c r="AR393" t="str">
        <f t="shared" si="91"/>
        <v>TRAFRESSHPHEVDSL20</v>
      </c>
      <c r="AS393" t="str">
        <f t="shared" si="91"/>
        <v>TRABDS</v>
      </c>
      <c r="AU393" t="str">
        <f t="shared" si="102"/>
        <v>TRAPM10</v>
      </c>
      <c r="AV393" s="313">
        <f>_xlfn.IFNA(_xlfn.XLOOKUP(_xlfn.XLOOKUP(LEFT(AR393,LEN(AR393)-2),TRA_Mapping!$C:$C,TRA_Mapping!$B:$B),TRA_Pollutants!$B:$B,TRA_Pollutants!$AN:$AN)*_xlfn.XLOOKUP(_xlfn.XLOOKUP(LEFT(AR393,LEN(AR393)-2),TRA_Mapping!$C:$C,TRA_Mapping!$B:$B),TRA_Pollutants!$B:$B,TRA_Pollutants!$F:$F),0)</f>
        <v>1.9209685712380073E-3</v>
      </c>
    </row>
    <row r="394" spans="5:48">
      <c r="E394" t="str">
        <f t="shared" si="92"/>
        <v>FLO_EMIS</v>
      </c>
      <c r="F394">
        <f t="shared" si="93"/>
        <v>2025</v>
      </c>
      <c r="G394" t="str">
        <f t="shared" si="104"/>
        <v>TRABAF</v>
      </c>
      <c r="H394" t="str">
        <f t="shared" si="88"/>
        <v>TRAFRESSHPHEVDSL20</v>
      </c>
      <c r="I394" t="str">
        <f t="shared" si="88"/>
        <v>TRABAF</v>
      </c>
      <c r="K394" t="str">
        <f t="shared" si="94"/>
        <v>TRANOX</v>
      </c>
      <c r="L394" s="313">
        <f>_xlfn.IFNA(_xlfn.XLOOKUP(_xlfn.XLOOKUP(LEFT(H394,LEN(H394)-2),TRA_Mapping!$C:$C,TRA_Mapping!$B:$B),TRA_Pollutants!$B:$B,TRA_Pollutants!$M:$M)*_xlfn.XLOOKUP(_xlfn.XLOOKUP(LEFT(H394,LEN(H394)-2),TRA_Mapping!$C:$C,TRA_Mapping!$B:$B),TRA_Pollutants!$B:$B,TRA_Pollutants!$F:$F),0)</f>
        <v>6.0824784597106239E-2</v>
      </c>
      <c r="Q394" t="str">
        <f t="shared" si="95"/>
        <v>FLO_EMIS</v>
      </c>
      <c r="R394">
        <f t="shared" si="96"/>
        <v>2025</v>
      </c>
      <c r="S394" t="str">
        <f t="shared" si="105"/>
        <v>TRABAF</v>
      </c>
      <c r="T394" t="str">
        <f t="shared" si="89"/>
        <v>TRAFRESSHPHEVDSL20</v>
      </c>
      <c r="U394" t="str">
        <f t="shared" si="89"/>
        <v>TRABAF</v>
      </c>
      <c r="W394" t="str">
        <f t="shared" si="97"/>
        <v>TRASO2</v>
      </c>
      <c r="X394" s="313">
        <f>_xlfn.IFNA(_xlfn.XLOOKUP(_xlfn.XLOOKUP(LEFT(T394,LEN(T394)-2),TRA_Mapping!$C:$C,TRA_Mapping!$B:$B),TRA_Pollutants!$B:$B,TRA_Pollutants!$V:$V)*_xlfn.XLOOKUP(_xlfn.XLOOKUP(LEFT(T394,LEN(T394)-2),TRA_Mapping!$C:$C,TRA_Mapping!$B:$B),TRA_Pollutants!$B:$B,TRA_Pollutants!$F:$F),0)</f>
        <v>6.4307712337191678E-4</v>
      </c>
      <c r="AC394" t="str">
        <f t="shared" si="103"/>
        <v>FLO_EMIS</v>
      </c>
      <c r="AD394">
        <f t="shared" si="98"/>
        <v>2025</v>
      </c>
      <c r="AE394" t="str">
        <f t="shared" si="106"/>
        <v>TRABAF</v>
      </c>
      <c r="AF394" t="str">
        <f t="shared" si="90"/>
        <v>TRAFRESSHPHEVDSL20</v>
      </c>
      <c r="AG394" t="str">
        <f t="shared" si="90"/>
        <v>TRABAF</v>
      </c>
      <c r="AI394" t="str">
        <f t="shared" si="99"/>
        <v>TRAPM25</v>
      </c>
      <c r="AJ394" s="313">
        <f>_xlfn.IFNA(_xlfn.XLOOKUP(_xlfn.XLOOKUP(LEFT(AF394,LEN(AF394)-2),TRA_Mapping!$C:$C,TRA_Mapping!$B:$B),TRA_Pollutants!$B:$B,TRA_Pollutants!$AE:$AE)*_xlfn.XLOOKUP(_xlfn.XLOOKUP(LEFT(AF394,LEN(AF394)-2),TRA_Mapping!$C:$C,TRA_Mapping!$B:$B),TRA_Pollutants!$B:$B,TRA_Pollutants!$F:$F),0)</f>
        <v>7.4915781860471833E-3</v>
      </c>
      <c r="AO394" t="str">
        <f t="shared" si="100"/>
        <v>FLO_EMIS</v>
      </c>
      <c r="AP394">
        <f t="shared" si="101"/>
        <v>2025</v>
      </c>
      <c r="AQ394" t="str">
        <f t="shared" si="107"/>
        <v>TRABAF</v>
      </c>
      <c r="AR394" t="str">
        <f t="shared" si="91"/>
        <v>TRAFRESSHPHEVDSL20</v>
      </c>
      <c r="AS394" t="str">
        <f t="shared" si="91"/>
        <v>TRABAF</v>
      </c>
      <c r="AU394" t="str">
        <f t="shared" si="102"/>
        <v>TRAPM10</v>
      </c>
      <c r="AV394" s="313">
        <f>_xlfn.IFNA(_xlfn.XLOOKUP(_xlfn.XLOOKUP(LEFT(AR394,LEN(AR394)-2),TRA_Mapping!$C:$C,TRA_Mapping!$B:$B),TRA_Pollutants!$B:$B,TRA_Pollutants!$AN:$AN)*_xlfn.XLOOKUP(_xlfn.XLOOKUP(LEFT(AR394,LEN(AR394)-2),TRA_Mapping!$C:$C,TRA_Mapping!$B:$B),TRA_Pollutants!$B:$B,TRA_Pollutants!$F:$F),0)</f>
        <v>1.9209685712380073E-3</v>
      </c>
    </row>
    <row r="395" spans="5:48">
      <c r="E395" t="str">
        <f t="shared" si="92"/>
        <v>FLO_EMIS</v>
      </c>
      <c r="F395">
        <f t="shared" si="93"/>
        <v>2025</v>
      </c>
      <c r="G395" t="str">
        <f t="shared" si="104"/>
        <v>TRADSL</v>
      </c>
      <c r="H395" t="str">
        <f t="shared" si="88"/>
        <v>TRAFRECLHICEVDSL20</v>
      </c>
      <c r="I395" t="str">
        <f t="shared" si="88"/>
        <v>TRADSL</v>
      </c>
      <c r="K395" t="str">
        <f t="shared" si="94"/>
        <v>TRANOX</v>
      </c>
      <c r="L395" s="313">
        <f>_xlfn.IFNA(_xlfn.XLOOKUP(_xlfn.XLOOKUP(LEFT(H395,LEN(H395)-2),TRA_Mapping!$C:$C,TRA_Mapping!$B:$B),TRA_Pollutants!$B:$B,TRA_Pollutants!$M:$M)*_xlfn.XLOOKUP(_xlfn.XLOOKUP(LEFT(H395,LEN(H395)-2),TRA_Mapping!$C:$C,TRA_Mapping!$B:$B),TRA_Pollutants!$B:$B,TRA_Pollutants!$F:$F),0)</f>
        <v>0.17645775323301985</v>
      </c>
      <c r="Q395" t="str">
        <f t="shared" si="95"/>
        <v>FLO_EMIS</v>
      </c>
      <c r="R395">
        <f t="shared" si="96"/>
        <v>2025</v>
      </c>
      <c r="S395" t="str">
        <f t="shared" si="105"/>
        <v>TRADSL</v>
      </c>
      <c r="T395" t="str">
        <f t="shared" si="89"/>
        <v>TRAFRECLHICEVDSL20</v>
      </c>
      <c r="U395" t="str">
        <f t="shared" si="89"/>
        <v>TRADSL</v>
      </c>
      <c r="W395" t="str">
        <f t="shared" si="97"/>
        <v>TRASO2</v>
      </c>
      <c r="X395" s="313">
        <f>_xlfn.IFNA(_xlfn.XLOOKUP(_xlfn.XLOOKUP(LEFT(T395,LEN(T395)-2),TRA_Mapping!$C:$C,TRA_Mapping!$B:$B),TRA_Pollutants!$B:$B,TRA_Pollutants!$V:$V)*_xlfn.XLOOKUP(_xlfn.XLOOKUP(LEFT(T395,LEN(T395)-2),TRA_Mapping!$C:$C,TRA_Mapping!$B:$B),TRA_Pollutants!$B:$B,TRA_Pollutants!$F:$F),0)</f>
        <v>8.0525366597796518E-4</v>
      </c>
      <c r="AC395" t="str">
        <f t="shared" si="103"/>
        <v>FLO_EMIS</v>
      </c>
      <c r="AD395">
        <f t="shared" si="98"/>
        <v>2025</v>
      </c>
      <c r="AE395" t="str">
        <f t="shared" si="106"/>
        <v>TRADSL</v>
      </c>
      <c r="AF395" t="str">
        <f t="shared" si="90"/>
        <v>TRAFRECLHICEVDSL20</v>
      </c>
      <c r="AG395" t="str">
        <f t="shared" si="90"/>
        <v>TRADSL</v>
      </c>
      <c r="AI395" t="str">
        <f t="shared" si="99"/>
        <v>TRAPM25</v>
      </c>
      <c r="AJ395" s="313">
        <f>_xlfn.IFNA(_xlfn.XLOOKUP(_xlfn.XLOOKUP(LEFT(AF395,LEN(AF395)-2),TRA_Mapping!$C:$C,TRA_Mapping!$B:$B),TRA_Pollutants!$B:$B,TRA_Pollutants!$AE:$AE)*_xlfn.XLOOKUP(_xlfn.XLOOKUP(LEFT(AF395,LEN(AF395)-2),TRA_Mapping!$C:$C,TRA_Mapping!$B:$B),TRA_Pollutants!$B:$B,TRA_Pollutants!$F:$F),0)</f>
        <v>8.8573823144609404E-3</v>
      </c>
      <c r="AO395" t="str">
        <f t="shared" si="100"/>
        <v>FLO_EMIS</v>
      </c>
      <c r="AP395">
        <f t="shared" si="101"/>
        <v>2025</v>
      </c>
      <c r="AQ395" t="str">
        <f t="shared" si="107"/>
        <v>TRADSL</v>
      </c>
      <c r="AR395" t="str">
        <f t="shared" si="91"/>
        <v>TRAFRECLHICEVDSL20</v>
      </c>
      <c r="AS395" t="str">
        <f t="shared" si="91"/>
        <v>TRADSL</v>
      </c>
      <c r="AU395" t="str">
        <f t="shared" si="102"/>
        <v>TRAPM10</v>
      </c>
      <c r="AV395" s="313">
        <f>_xlfn.IFNA(_xlfn.XLOOKUP(_xlfn.XLOOKUP(LEFT(AR395,LEN(AR395)-2),TRA_Mapping!$C:$C,TRA_Mapping!$B:$B),TRA_Pollutants!$B:$B,TRA_Pollutants!$AN:$AN)*_xlfn.XLOOKUP(_xlfn.XLOOKUP(LEFT(AR395,LEN(AR395)-2),TRA_Mapping!$C:$C,TRA_Mapping!$B:$B),TRA_Pollutants!$B:$B,TRA_Pollutants!$F:$F),0)</f>
        <v>2.738734698676294E-3</v>
      </c>
    </row>
    <row r="396" spans="5:48">
      <c r="E396" t="str">
        <f t="shared" si="92"/>
        <v>FLO_EMIS</v>
      </c>
      <c r="F396">
        <f t="shared" si="93"/>
        <v>2025</v>
      </c>
      <c r="G396" t="str">
        <f t="shared" si="104"/>
        <v>TRARDS</v>
      </c>
      <c r="H396" t="str">
        <f t="shared" ref="H396:I415" si="108">H146</f>
        <v>TRAFRECLHICEVDSL20</v>
      </c>
      <c r="I396" t="str">
        <f t="shared" si="108"/>
        <v>TRARDS</v>
      </c>
      <c r="K396" t="str">
        <f t="shared" si="94"/>
        <v>TRANOX</v>
      </c>
      <c r="L396" s="313">
        <f>_xlfn.IFNA(_xlfn.XLOOKUP(_xlfn.XLOOKUP(LEFT(H396,LEN(H396)-2),TRA_Mapping!$C:$C,TRA_Mapping!$B:$B),TRA_Pollutants!$B:$B,TRA_Pollutants!$M:$M)*_xlfn.XLOOKUP(_xlfn.XLOOKUP(LEFT(H396,LEN(H396)-2),TRA_Mapping!$C:$C,TRA_Mapping!$B:$B),TRA_Pollutants!$B:$B,TRA_Pollutants!$F:$F),0)</f>
        <v>0.17645775323301985</v>
      </c>
      <c r="Q396" t="str">
        <f t="shared" si="95"/>
        <v>FLO_EMIS</v>
      </c>
      <c r="R396">
        <f t="shared" si="96"/>
        <v>2025</v>
      </c>
      <c r="S396" t="str">
        <f t="shared" si="105"/>
        <v>TRARDS</v>
      </c>
      <c r="T396" t="str">
        <f t="shared" ref="T396:U415" si="109">T146</f>
        <v>TRAFRECLHICEVDSL20</v>
      </c>
      <c r="U396" t="str">
        <f t="shared" si="109"/>
        <v>TRARDS</v>
      </c>
      <c r="W396" t="str">
        <f t="shared" si="97"/>
        <v>TRASO2</v>
      </c>
      <c r="X396" s="313">
        <f>_xlfn.IFNA(_xlfn.XLOOKUP(_xlfn.XLOOKUP(LEFT(T396,LEN(T396)-2),TRA_Mapping!$C:$C,TRA_Mapping!$B:$B),TRA_Pollutants!$B:$B,TRA_Pollutants!$V:$V)*_xlfn.XLOOKUP(_xlfn.XLOOKUP(LEFT(T396,LEN(T396)-2),TRA_Mapping!$C:$C,TRA_Mapping!$B:$B),TRA_Pollutants!$B:$B,TRA_Pollutants!$F:$F),0)</f>
        <v>8.0525366597796518E-4</v>
      </c>
      <c r="AC396" t="str">
        <f t="shared" si="103"/>
        <v>FLO_EMIS</v>
      </c>
      <c r="AD396">
        <f t="shared" si="98"/>
        <v>2025</v>
      </c>
      <c r="AE396" t="str">
        <f t="shared" si="106"/>
        <v>TRARDS</v>
      </c>
      <c r="AF396" t="str">
        <f t="shared" ref="AF396:AG415" si="110">AF146</f>
        <v>TRAFRECLHICEVDSL20</v>
      </c>
      <c r="AG396" t="str">
        <f t="shared" si="110"/>
        <v>TRARDS</v>
      </c>
      <c r="AI396" t="str">
        <f t="shared" si="99"/>
        <v>TRAPM25</v>
      </c>
      <c r="AJ396" s="313">
        <f>_xlfn.IFNA(_xlfn.XLOOKUP(_xlfn.XLOOKUP(LEFT(AF396,LEN(AF396)-2),TRA_Mapping!$C:$C,TRA_Mapping!$B:$B),TRA_Pollutants!$B:$B,TRA_Pollutants!$AE:$AE)*_xlfn.XLOOKUP(_xlfn.XLOOKUP(LEFT(AF396,LEN(AF396)-2),TRA_Mapping!$C:$C,TRA_Mapping!$B:$B),TRA_Pollutants!$B:$B,TRA_Pollutants!$F:$F),0)</f>
        <v>8.8573823144609404E-3</v>
      </c>
      <c r="AO396" t="str">
        <f t="shared" si="100"/>
        <v>FLO_EMIS</v>
      </c>
      <c r="AP396">
        <f t="shared" si="101"/>
        <v>2025</v>
      </c>
      <c r="AQ396" t="str">
        <f t="shared" si="107"/>
        <v>TRARDS</v>
      </c>
      <c r="AR396" t="str">
        <f t="shared" ref="AR396:AS415" si="111">AR146</f>
        <v>TRAFRECLHICEVDSL20</v>
      </c>
      <c r="AS396" t="str">
        <f t="shared" si="111"/>
        <v>TRARDS</v>
      </c>
      <c r="AU396" t="str">
        <f t="shared" si="102"/>
        <v>TRAPM10</v>
      </c>
      <c r="AV396" s="313">
        <f>_xlfn.IFNA(_xlfn.XLOOKUP(_xlfn.XLOOKUP(LEFT(AR396,LEN(AR396)-2),TRA_Mapping!$C:$C,TRA_Mapping!$B:$B),TRA_Pollutants!$B:$B,TRA_Pollutants!$AN:$AN)*_xlfn.XLOOKUP(_xlfn.XLOOKUP(LEFT(AR396,LEN(AR396)-2),TRA_Mapping!$C:$C,TRA_Mapping!$B:$B),TRA_Pollutants!$B:$B,TRA_Pollutants!$F:$F),0)</f>
        <v>2.738734698676294E-3</v>
      </c>
    </row>
    <row r="397" spans="5:48">
      <c r="E397" t="str">
        <f t="shared" si="92"/>
        <v>FLO_EMIS</v>
      </c>
      <c r="F397">
        <f t="shared" si="93"/>
        <v>2025</v>
      </c>
      <c r="G397" t="str">
        <f t="shared" si="104"/>
        <v>TRABDS</v>
      </c>
      <c r="H397" t="str">
        <f t="shared" si="108"/>
        <v>TRAFRECLHICEVDSL20</v>
      </c>
      <c r="I397" t="str">
        <f t="shared" si="108"/>
        <v>TRABDS</v>
      </c>
      <c r="K397" t="str">
        <f t="shared" si="94"/>
        <v>TRANOX</v>
      </c>
      <c r="L397" s="313">
        <f>_xlfn.IFNA(_xlfn.XLOOKUP(_xlfn.XLOOKUP(LEFT(H397,LEN(H397)-2),TRA_Mapping!$C:$C,TRA_Mapping!$B:$B),TRA_Pollutants!$B:$B,TRA_Pollutants!$M:$M)*_xlfn.XLOOKUP(_xlfn.XLOOKUP(LEFT(H397,LEN(H397)-2),TRA_Mapping!$C:$C,TRA_Mapping!$B:$B),TRA_Pollutants!$B:$B,TRA_Pollutants!$F:$F),0)</f>
        <v>0.17645775323301985</v>
      </c>
      <c r="Q397" t="str">
        <f t="shared" si="95"/>
        <v>FLO_EMIS</v>
      </c>
      <c r="R397">
        <f t="shared" si="96"/>
        <v>2025</v>
      </c>
      <c r="S397" t="str">
        <f t="shared" si="105"/>
        <v>TRABDS</v>
      </c>
      <c r="T397" t="str">
        <f t="shared" si="109"/>
        <v>TRAFRECLHICEVDSL20</v>
      </c>
      <c r="U397" t="str">
        <f t="shared" si="109"/>
        <v>TRABDS</v>
      </c>
      <c r="W397" t="str">
        <f t="shared" si="97"/>
        <v>TRASO2</v>
      </c>
      <c r="X397" s="313">
        <f>_xlfn.IFNA(_xlfn.XLOOKUP(_xlfn.XLOOKUP(LEFT(T397,LEN(T397)-2),TRA_Mapping!$C:$C,TRA_Mapping!$B:$B),TRA_Pollutants!$B:$B,TRA_Pollutants!$V:$V)*_xlfn.XLOOKUP(_xlfn.XLOOKUP(LEFT(T397,LEN(T397)-2),TRA_Mapping!$C:$C,TRA_Mapping!$B:$B),TRA_Pollutants!$B:$B,TRA_Pollutants!$F:$F),0)</f>
        <v>8.0525366597796518E-4</v>
      </c>
      <c r="AC397" t="str">
        <f t="shared" si="103"/>
        <v>FLO_EMIS</v>
      </c>
      <c r="AD397">
        <f t="shared" si="98"/>
        <v>2025</v>
      </c>
      <c r="AE397" t="str">
        <f t="shared" si="106"/>
        <v>TRABDS</v>
      </c>
      <c r="AF397" t="str">
        <f t="shared" si="110"/>
        <v>TRAFRECLHICEVDSL20</v>
      </c>
      <c r="AG397" t="str">
        <f t="shared" si="110"/>
        <v>TRABDS</v>
      </c>
      <c r="AI397" t="str">
        <f t="shared" si="99"/>
        <v>TRAPM25</v>
      </c>
      <c r="AJ397" s="313">
        <f>_xlfn.IFNA(_xlfn.XLOOKUP(_xlfn.XLOOKUP(LEFT(AF397,LEN(AF397)-2),TRA_Mapping!$C:$C,TRA_Mapping!$B:$B),TRA_Pollutants!$B:$B,TRA_Pollutants!$AE:$AE)*_xlfn.XLOOKUP(_xlfn.XLOOKUP(LEFT(AF397,LEN(AF397)-2),TRA_Mapping!$C:$C,TRA_Mapping!$B:$B),TRA_Pollutants!$B:$B,TRA_Pollutants!$F:$F),0)</f>
        <v>8.8573823144609404E-3</v>
      </c>
      <c r="AO397" t="str">
        <f t="shared" si="100"/>
        <v>FLO_EMIS</v>
      </c>
      <c r="AP397">
        <f t="shared" si="101"/>
        <v>2025</v>
      </c>
      <c r="AQ397" t="str">
        <f t="shared" si="107"/>
        <v>TRABDS</v>
      </c>
      <c r="AR397" t="str">
        <f t="shared" si="111"/>
        <v>TRAFRECLHICEVDSL20</v>
      </c>
      <c r="AS397" t="str">
        <f t="shared" si="111"/>
        <v>TRABDS</v>
      </c>
      <c r="AU397" t="str">
        <f t="shared" si="102"/>
        <v>TRAPM10</v>
      </c>
      <c r="AV397" s="313">
        <f>_xlfn.IFNA(_xlfn.XLOOKUP(_xlfn.XLOOKUP(LEFT(AR397,LEN(AR397)-2),TRA_Mapping!$C:$C,TRA_Mapping!$B:$B),TRA_Pollutants!$B:$B,TRA_Pollutants!$AN:$AN)*_xlfn.XLOOKUP(_xlfn.XLOOKUP(LEFT(AR397,LEN(AR397)-2),TRA_Mapping!$C:$C,TRA_Mapping!$B:$B),TRA_Pollutants!$B:$B,TRA_Pollutants!$F:$F),0)</f>
        <v>2.738734698676294E-3</v>
      </c>
    </row>
    <row r="398" spans="5:48">
      <c r="E398" t="str">
        <f t="shared" si="92"/>
        <v>FLO_EMIS</v>
      </c>
      <c r="F398">
        <f t="shared" si="93"/>
        <v>2025</v>
      </c>
      <c r="G398" t="str">
        <f t="shared" si="104"/>
        <v>TRADSL</v>
      </c>
      <c r="H398" t="str">
        <f t="shared" si="108"/>
        <v>TRAFRECLHICEIDSL20</v>
      </c>
      <c r="I398" t="str">
        <f t="shared" si="108"/>
        <v>TRADSL</v>
      </c>
      <c r="K398" t="str">
        <f t="shared" si="94"/>
        <v>TRANOX</v>
      </c>
      <c r="L398" s="313">
        <f>_xlfn.IFNA(_xlfn.XLOOKUP(_xlfn.XLOOKUP(LEFT(H398,LEN(H398)-2),TRA_Mapping!$C:$C,TRA_Mapping!$B:$B),TRA_Pollutants!$B:$B,TRA_Pollutants!$M:$M)*_xlfn.XLOOKUP(_xlfn.XLOOKUP(LEFT(H398,LEN(H398)-2),TRA_Mapping!$C:$C,TRA_Mapping!$B:$B),TRA_Pollutants!$B:$B,TRA_Pollutants!$F:$F),0)</f>
        <v>0.1834902448407244</v>
      </c>
      <c r="Q398" t="str">
        <f t="shared" si="95"/>
        <v>FLO_EMIS</v>
      </c>
      <c r="R398">
        <f t="shared" si="96"/>
        <v>2025</v>
      </c>
      <c r="S398" t="str">
        <f t="shared" si="105"/>
        <v>TRADSL</v>
      </c>
      <c r="T398" t="str">
        <f t="shared" si="109"/>
        <v>TRAFRECLHICEIDSL20</v>
      </c>
      <c r="U398" t="str">
        <f t="shared" si="109"/>
        <v>TRADSL</v>
      </c>
      <c r="W398" t="str">
        <f t="shared" si="97"/>
        <v>TRASO2</v>
      </c>
      <c r="X398" s="313">
        <f>_xlfn.IFNA(_xlfn.XLOOKUP(_xlfn.XLOOKUP(LEFT(T398,LEN(T398)-2),TRA_Mapping!$C:$C,TRA_Mapping!$B:$B),TRA_Pollutants!$B:$B,TRA_Pollutants!$V:$V)*_xlfn.XLOOKUP(_xlfn.XLOOKUP(LEFT(T398,LEN(T398)-2),TRA_Mapping!$C:$C,TRA_Mapping!$B:$B),TRA_Pollutants!$B:$B,TRA_Pollutants!$F:$F),0)</f>
        <v>8.0005856046870072E-4</v>
      </c>
      <c r="AC398" t="str">
        <f t="shared" si="103"/>
        <v>FLO_EMIS</v>
      </c>
      <c r="AD398">
        <f t="shared" si="98"/>
        <v>2025</v>
      </c>
      <c r="AE398" t="str">
        <f t="shared" si="106"/>
        <v>TRADSL</v>
      </c>
      <c r="AF398" t="str">
        <f t="shared" si="110"/>
        <v>TRAFRECLHICEIDSL20</v>
      </c>
      <c r="AG398" t="str">
        <f t="shared" si="110"/>
        <v>TRADSL</v>
      </c>
      <c r="AI398" t="str">
        <f t="shared" si="99"/>
        <v>TRAPM25</v>
      </c>
      <c r="AJ398" s="313">
        <f>_xlfn.IFNA(_xlfn.XLOOKUP(_xlfn.XLOOKUP(LEFT(AF398,LEN(AF398)-2),TRA_Mapping!$C:$C,TRA_Mapping!$B:$B),TRA_Pollutants!$B:$B,TRA_Pollutants!$AE:$AE)*_xlfn.XLOOKUP(_xlfn.XLOOKUP(LEFT(AF398,LEN(AF398)-2),TRA_Mapping!$C:$C,TRA_Mapping!$B:$B),TRA_Pollutants!$B:$B,TRA_Pollutants!$F:$F),0)</f>
        <v>9.2825050096810961E-3</v>
      </c>
      <c r="AO398" t="str">
        <f t="shared" si="100"/>
        <v>FLO_EMIS</v>
      </c>
      <c r="AP398">
        <f t="shared" si="101"/>
        <v>2025</v>
      </c>
      <c r="AQ398" t="str">
        <f t="shared" si="107"/>
        <v>TRADSL</v>
      </c>
      <c r="AR398" t="str">
        <f t="shared" si="111"/>
        <v>TRAFRECLHICEIDSL20</v>
      </c>
      <c r="AS398" t="str">
        <f t="shared" si="111"/>
        <v>TRADSL</v>
      </c>
      <c r="AU398" t="str">
        <f t="shared" si="102"/>
        <v>TRAPM10</v>
      </c>
      <c r="AV398" s="313">
        <f>_xlfn.IFNA(_xlfn.XLOOKUP(_xlfn.XLOOKUP(LEFT(AR398,LEN(AR398)-2),TRA_Mapping!$C:$C,TRA_Mapping!$B:$B),TRA_Pollutants!$B:$B,TRA_Pollutants!$AN:$AN)*_xlfn.XLOOKUP(_xlfn.XLOOKUP(LEFT(AR398,LEN(AR398)-2),TRA_Mapping!$C:$C,TRA_Mapping!$B:$B),TRA_Pollutants!$B:$B,TRA_Pollutants!$F:$F),0)</f>
        <v>2.9098880881117651E-3</v>
      </c>
    </row>
    <row r="399" spans="5:48">
      <c r="E399" t="str">
        <f t="shared" si="92"/>
        <v>FLO_EMIS</v>
      </c>
      <c r="F399">
        <f t="shared" si="93"/>
        <v>2025</v>
      </c>
      <c r="G399" t="str">
        <f t="shared" si="104"/>
        <v>TRARDS</v>
      </c>
      <c r="H399" t="str">
        <f t="shared" si="108"/>
        <v>TRAFRECLHICEIDSL20</v>
      </c>
      <c r="I399" t="str">
        <f t="shared" si="108"/>
        <v>TRARDS</v>
      </c>
      <c r="K399" t="str">
        <f t="shared" si="94"/>
        <v>TRANOX</v>
      </c>
      <c r="L399" s="313">
        <f>_xlfn.IFNA(_xlfn.XLOOKUP(_xlfn.XLOOKUP(LEFT(H399,LEN(H399)-2),TRA_Mapping!$C:$C,TRA_Mapping!$B:$B),TRA_Pollutants!$B:$B,TRA_Pollutants!$M:$M)*_xlfn.XLOOKUP(_xlfn.XLOOKUP(LEFT(H399,LEN(H399)-2),TRA_Mapping!$C:$C,TRA_Mapping!$B:$B),TRA_Pollutants!$B:$B,TRA_Pollutants!$F:$F),0)</f>
        <v>0.1834902448407244</v>
      </c>
      <c r="Q399" t="str">
        <f t="shared" si="95"/>
        <v>FLO_EMIS</v>
      </c>
      <c r="R399">
        <f t="shared" si="96"/>
        <v>2025</v>
      </c>
      <c r="S399" t="str">
        <f t="shared" si="105"/>
        <v>TRARDS</v>
      </c>
      <c r="T399" t="str">
        <f t="shared" si="109"/>
        <v>TRAFRECLHICEIDSL20</v>
      </c>
      <c r="U399" t="str">
        <f t="shared" si="109"/>
        <v>TRARDS</v>
      </c>
      <c r="W399" t="str">
        <f t="shared" si="97"/>
        <v>TRASO2</v>
      </c>
      <c r="X399" s="313">
        <f>_xlfn.IFNA(_xlfn.XLOOKUP(_xlfn.XLOOKUP(LEFT(T399,LEN(T399)-2),TRA_Mapping!$C:$C,TRA_Mapping!$B:$B),TRA_Pollutants!$B:$B,TRA_Pollutants!$V:$V)*_xlfn.XLOOKUP(_xlfn.XLOOKUP(LEFT(T399,LEN(T399)-2),TRA_Mapping!$C:$C,TRA_Mapping!$B:$B),TRA_Pollutants!$B:$B,TRA_Pollutants!$F:$F),0)</f>
        <v>8.0005856046870072E-4</v>
      </c>
      <c r="AC399" t="str">
        <f t="shared" si="103"/>
        <v>FLO_EMIS</v>
      </c>
      <c r="AD399">
        <f t="shared" si="98"/>
        <v>2025</v>
      </c>
      <c r="AE399" t="str">
        <f t="shared" si="106"/>
        <v>TRARDS</v>
      </c>
      <c r="AF399" t="str">
        <f t="shared" si="110"/>
        <v>TRAFRECLHICEIDSL20</v>
      </c>
      <c r="AG399" t="str">
        <f t="shared" si="110"/>
        <v>TRARDS</v>
      </c>
      <c r="AI399" t="str">
        <f t="shared" si="99"/>
        <v>TRAPM25</v>
      </c>
      <c r="AJ399" s="313">
        <f>_xlfn.IFNA(_xlfn.XLOOKUP(_xlfn.XLOOKUP(LEFT(AF399,LEN(AF399)-2),TRA_Mapping!$C:$C,TRA_Mapping!$B:$B),TRA_Pollutants!$B:$B,TRA_Pollutants!$AE:$AE)*_xlfn.XLOOKUP(_xlfn.XLOOKUP(LEFT(AF399,LEN(AF399)-2),TRA_Mapping!$C:$C,TRA_Mapping!$B:$B),TRA_Pollutants!$B:$B,TRA_Pollutants!$F:$F),0)</f>
        <v>9.2825050096810961E-3</v>
      </c>
      <c r="AO399" t="str">
        <f t="shared" si="100"/>
        <v>FLO_EMIS</v>
      </c>
      <c r="AP399">
        <f t="shared" si="101"/>
        <v>2025</v>
      </c>
      <c r="AQ399" t="str">
        <f t="shared" si="107"/>
        <v>TRARDS</v>
      </c>
      <c r="AR399" t="str">
        <f t="shared" si="111"/>
        <v>TRAFRECLHICEIDSL20</v>
      </c>
      <c r="AS399" t="str">
        <f t="shared" si="111"/>
        <v>TRARDS</v>
      </c>
      <c r="AU399" t="str">
        <f t="shared" si="102"/>
        <v>TRAPM10</v>
      </c>
      <c r="AV399" s="313">
        <f>_xlfn.IFNA(_xlfn.XLOOKUP(_xlfn.XLOOKUP(LEFT(AR399,LEN(AR399)-2),TRA_Mapping!$C:$C,TRA_Mapping!$B:$B),TRA_Pollutants!$B:$B,TRA_Pollutants!$AN:$AN)*_xlfn.XLOOKUP(_xlfn.XLOOKUP(LEFT(AR399,LEN(AR399)-2),TRA_Mapping!$C:$C,TRA_Mapping!$B:$B),TRA_Pollutants!$B:$B,TRA_Pollutants!$F:$F),0)</f>
        <v>2.9098880881117651E-3</v>
      </c>
    </row>
    <row r="400" spans="5:48">
      <c r="E400" t="str">
        <f t="shared" si="92"/>
        <v>FLO_EMIS</v>
      </c>
      <c r="F400">
        <f t="shared" si="93"/>
        <v>2025</v>
      </c>
      <c r="G400" t="str">
        <f t="shared" si="104"/>
        <v>TRABDS</v>
      </c>
      <c r="H400" t="str">
        <f t="shared" si="108"/>
        <v>TRAFRECLHICEIDSL20</v>
      </c>
      <c r="I400" t="str">
        <f t="shared" si="108"/>
        <v>TRABDS</v>
      </c>
      <c r="K400" t="str">
        <f t="shared" si="94"/>
        <v>TRANOX</v>
      </c>
      <c r="L400" s="313">
        <f>_xlfn.IFNA(_xlfn.XLOOKUP(_xlfn.XLOOKUP(LEFT(H400,LEN(H400)-2),TRA_Mapping!$C:$C,TRA_Mapping!$B:$B),TRA_Pollutants!$B:$B,TRA_Pollutants!$M:$M)*_xlfn.XLOOKUP(_xlfn.XLOOKUP(LEFT(H400,LEN(H400)-2),TRA_Mapping!$C:$C,TRA_Mapping!$B:$B),TRA_Pollutants!$B:$B,TRA_Pollutants!$F:$F),0)</f>
        <v>0.1834902448407244</v>
      </c>
      <c r="Q400" t="str">
        <f t="shared" si="95"/>
        <v>FLO_EMIS</v>
      </c>
      <c r="R400">
        <f t="shared" si="96"/>
        <v>2025</v>
      </c>
      <c r="S400" t="str">
        <f t="shared" si="105"/>
        <v>TRABDS</v>
      </c>
      <c r="T400" t="str">
        <f t="shared" si="109"/>
        <v>TRAFRECLHICEIDSL20</v>
      </c>
      <c r="U400" t="str">
        <f t="shared" si="109"/>
        <v>TRABDS</v>
      </c>
      <c r="W400" t="str">
        <f t="shared" si="97"/>
        <v>TRASO2</v>
      </c>
      <c r="X400" s="313">
        <f>_xlfn.IFNA(_xlfn.XLOOKUP(_xlfn.XLOOKUP(LEFT(T400,LEN(T400)-2),TRA_Mapping!$C:$C,TRA_Mapping!$B:$B),TRA_Pollutants!$B:$B,TRA_Pollutants!$V:$V)*_xlfn.XLOOKUP(_xlfn.XLOOKUP(LEFT(T400,LEN(T400)-2),TRA_Mapping!$C:$C,TRA_Mapping!$B:$B),TRA_Pollutants!$B:$B,TRA_Pollutants!$F:$F),0)</f>
        <v>8.0005856046870072E-4</v>
      </c>
      <c r="AC400" t="str">
        <f t="shared" si="103"/>
        <v>FLO_EMIS</v>
      </c>
      <c r="AD400">
        <f t="shared" si="98"/>
        <v>2025</v>
      </c>
      <c r="AE400" t="str">
        <f t="shared" si="106"/>
        <v>TRABDS</v>
      </c>
      <c r="AF400" t="str">
        <f t="shared" si="110"/>
        <v>TRAFRECLHICEIDSL20</v>
      </c>
      <c r="AG400" t="str">
        <f t="shared" si="110"/>
        <v>TRABDS</v>
      </c>
      <c r="AI400" t="str">
        <f t="shared" si="99"/>
        <v>TRAPM25</v>
      </c>
      <c r="AJ400" s="313">
        <f>_xlfn.IFNA(_xlfn.XLOOKUP(_xlfn.XLOOKUP(LEFT(AF400,LEN(AF400)-2),TRA_Mapping!$C:$C,TRA_Mapping!$B:$B),TRA_Pollutants!$B:$B,TRA_Pollutants!$AE:$AE)*_xlfn.XLOOKUP(_xlfn.XLOOKUP(LEFT(AF400,LEN(AF400)-2),TRA_Mapping!$C:$C,TRA_Mapping!$B:$B),TRA_Pollutants!$B:$B,TRA_Pollutants!$F:$F),0)</f>
        <v>9.2825050096810961E-3</v>
      </c>
      <c r="AO400" t="str">
        <f t="shared" si="100"/>
        <v>FLO_EMIS</v>
      </c>
      <c r="AP400">
        <f t="shared" si="101"/>
        <v>2025</v>
      </c>
      <c r="AQ400" t="str">
        <f t="shared" si="107"/>
        <v>TRABDS</v>
      </c>
      <c r="AR400" t="str">
        <f t="shared" si="111"/>
        <v>TRAFRECLHICEIDSL20</v>
      </c>
      <c r="AS400" t="str">
        <f t="shared" si="111"/>
        <v>TRABDS</v>
      </c>
      <c r="AU400" t="str">
        <f t="shared" si="102"/>
        <v>TRAPM10</v>
      </c>
      <c r="AV400" s="313">
        <f>_xlfn.IFNA(_xlfn.XLOOKUP(_xlfn.XLOOKUP(LEFT(AR400,LEN(AR400)-2),TRA_Mapping!$C:$C,TRA_Mapping!$B:$B),TRA_Pollutants!$B:$B,TRA_Pollutants!$AN:$AN)*_xlfn.XLOOKUP(_xlfn.XLOOKUP(LEFT(AR400,LEN(AR400)-2),TRA_Mapping!$C:$C,TRA_Mapping!$B:$B),TRA_Pollutants!$B:$B,TRA_Pollutants!$F:$F),0)</f>
        <v>2.9098880881117651E-3</v>
      </c>
    </row>
    <row r="401" spans="5:48">
      <c r="E401" t="str">
        <f t="shared" si="92"/>
        <v>FLO_EMIS</v>
      </c>
      <c r="F401">
        <f t="shared" si="93"/>
        <v>2025</v>
      </c>
      <c r="G401" t="str">
        <f t="shared" si="104"/>
        <v>TRADSL</v>
      </c>
      <c r="H401" t="str">
        <f t="shared" si="108"/>
        <v>TRAFRECLHHEVPDSL20</v>
      </c>
      <c r="I401" t="str">
        <f t="shared" si="108"/>
        <v>TRADSL</v>
      </c>
      <c r="K401" t="str">
        <f t="shared" si="94"/>
        <v>TRANOX</v>
      </c>
      <c r="L401" s="313">
        <f>_xlfn.IFNA(_xlfn.XLOOKUP(_xlfn.XLOOKUP(LEFT(H401,LEN(H401)-2),TRA_Mapping!$C:$C,TRA_Mapping!$B:$B),TRA_Pollutants!$B:$B,TRA_Pollutants!$M:$M)*_xlfn.XLOOKUP(_xlfn.XLOOKUP(LEFT(H401,LEN(H401)-2),TRA_Mapping!$C:$C,TRA_Mapping!$B:$B),TRA_Pollutants!$B:$B,TRA_Pollutants!$F:$F),0)</f>
        <v>0.18109821392042746</v>
      </c>
      <c r="Q401" t="str">
        <f t="shared" si="95"/>
        <v>FLO_EMIS</v>
      </c>
      <c r="R401">
        <f t="shared" si="96"/>
        <v>2025</v>
      </c>
      <c r="S401" t="str">
        <f t="shared" si="105"/>
        <v>TRADSL</v>
      </c>
      <c r="T401" t="str">
        <f t="shared" si="109"/>
        <v>TRAFRECLHHEVPDSL20</v>
      </c>
      <c r="U401" t="str">
        <f t="shared" si="109"/>
        <v>TRADSL</v>
      </c>
      <c r="W401" t="str">
        <f t="shared" si="97"/>
        <v>TRASO2</v>
      </c>
      <c r="X401" s="313">
        <f>_xlfn.IFNA(_xlfn.XLOOKUP(_xlfn.XLOOKUP(LEFT(T401,LEN(T401)-2),TRA_Mapping!$C:$C,TRA_Mapping!$B:$B),TRA_Pollutants!$B:$B,TRA_Pollutants!$V:$V)*_xlfn.XLOOKUP(_xlfn.XLOOKUP(LEFT(T401,LEN(T401)-2),TRA_Mapping!$C:$C,TRA_Mapping!$B:$B),TRA_Pollutants!$B:$B,TRA_Pollutants!$F:$F),0)</f>
        <v>7.8962876995667319E-4</v>
      </c>
      <c r="AC401" t="str">
        <f t="shared" si="103"/>
        <v>FLO_EMIS</v>
      </c>
      <c r="AD401">
        <f t="shared" si="98"/>
        <v>2025</v>
      </c>
      <c r="AE401" t="str">
        <f t="shared" si="106"/>
        <v>TRADSL</v>
      </c>
      <c r="AF401" t="str">
        <f t="shared" si="110"/>
        <v>TRAFRECLHHEVPDSL20</v>
      </c>
      <c r="AG401" t="str">
        <f t="shared" si="110"/>
        <v>TRADSL</v>
      </c>
      <c r="AI401" t="str">
        <f t="shared" si="99"/>
        <v>TRAPM25</v>
      </c>
      <c r="AJ401" s="313">
        <f>_xlfn.IFNA(_xlfn.XLOOKUP(_xlfn.XLOOKUP(LEFT(AF401,LEN(AF401)-2),TRA_Mapping!$C:$C,TRA_Mapping!$B:$B),TRA_Pollutants!$B:$B,TRA_Pollutants!$AE:$AE)*_xlfn.XLOOKUP(_xlfn.XLOOKUP(LEFT(AF401,LEN(AF401)-2),TRA_Mapping!$C:$C,TRA_Mapping!$B:$B),TRA_Pollutants!$B:$B,TRA_Pollutants!$F:$F),0)</f>
        <v>9.1614956392906313E-3</v>
      </c>
      <c r="AO401" t="str">
        <f t="shared" si="100"/>
        <v>FLO_EMIS</v>
      </c>
      <c r="AP401">
        <f t="shared" si="101"/>
        <v>2025</v>
      </c>
      <c r="AQ401" t="str">
        <f t="shared" si="107"/>
        <v>TRADSL</v>
      </c>
      <c r="AR401" t="str">
        <f t="shared" si="111"/>
        <v>TRAFRECLHHEVPDSL20</v>
      </c>
      <c r="AS401" t="str">
        <f t="shared" si="111"/>
        <v>TRADSL</v>
      </c>
      <c r="AU401" t="str">
        <f t="shared" si="102"/>
        <v>TRAPM10</v>
      </c>
      <c r="AV401" s="313">
        <f>_xlfn.IFNA(_xlfn.XLOOKUP(_xlfn.XLOOKUP(LEFT(AR401,LEN(AR401)-2),TRA_Mapping!$C:$C,TRA_Mapping!$B:$B),TRA_Pollutants!$B:$B,TRA_Pollutants!$AN:$AN)*_xlfn.XLOOKUP(_xlfn.XLOOKUP(LEFT(AR401,LEN(AR401)-2),TRA_Mapping!$C:$C,TRA_Mapping!$B:$B),TRA_Pollutants!$B:$B,TRA_Pollutants!$F:$F),0)</f>
        <v>2.8719539609465355E-3</v>
      </c>
    </row>
    <row r="402" spans="5:48">
      <c r="E402" t="str">
        <f t="shared" si="92"/>
        <v>FLO_EMIS</v>
      </c>
      <c r="F402">
        <f t="shared" si="93"/>
        <v>2025</v>
      </c>
      <c r="G402" t="str">
        <f t="shared" si="104"/>
        <v>TRARDS</v>
      </c>
      <c r="H402" t="str">
        <f t="shared" si="108"/>
        <v>TRAFRECLHHEVPDSL20</v>
      </c>
      <c r="I402" t="str">
        <f t="shared" si="108"/>
        <v>TRARDS</v>
      </c>
      <c r="K402" t="str">
        <f t="shared" si="94"/>
        <v>TRANOX</v>
      </c>
      <c r="L402" s="313">
        <f>_xlfn.IFNA(_xlfn.XLOOKUP(_xlfn.XLOOKUP(LEFT(H402,LEN(H402)-2),TRA_Mapping!$C:$C,TRA_Mapping!$B:$B),TRA_Pollutants!$B:$B,TRA_Pollutants!$M:$M)*_xlfn.XLOOKUP(_xlfn.XLOOKUP(LEFT(H402,LEN(H402)-2),TRA_Mapping!$C:$C,TRA_Mapping!$B:$B),TRA_Pollutants!$B:$B,TRA_Pollutants!$F:$F),0)</f>
        <v>0.18109821392042746</v>
      </c>
      <c r="Q402" t="str">
        <f t="shared" si="95"/>
        <v>FLO_EMIS</v>
      </c>
      <c r="R402">
        <f t="shared" si="96"/>
        <v>2025</v>
      </c>
      <c r="S402" t="str">
        <f t="shared" si="105"/>
        <v>TRARDS</v>
      </c>
      <c r="T402" t="str">
        <f t="shared" si="109"/>
        <v>TRAFRECLHHEVPDSL20</v>
      </c>
      <c r="U402" t="str">
        <f t="shared" si="109"/>
        <v>TRARDS</v>
      </c>
      <c r="W402" t="str">
        <f t="shared" si="97"/>
        <v>TRASO2</v>
      </c>
      <c r="X402" s="313">
        <f>_xlfn.IFNA(_xlfn.XLOOKUP(_xlfn.XLOOKUP(LEFT(T402,LEN(T402)-2),TRA_Mapping!$C:$C,TRA_Mapping!$B:$B),TRA_Pollutants!$B:$B,TRA_Pollutants!$V:$V)*_xlfn.XLOOKUP(_xlfn.XLOOKUP(LEFT(T402,LEN(T402)-2),TRA_Mapping!$C:$C,TRA_Mapping!$B:$B),TRA_Pollutants!$B:$B,TRA_Pollutants!$F:$F),0)</f>
        <v>7.8962876995667319E-4</v>
      </c>
      <c r="AC402" t="str">
        <f t="shared" si="103"/>
        <v>FLO_EMIS</v>
      </c>
      <c r="AD402">
        <f t="shared" si="98"/>
        <v>2025</v>
      </c>
      <c r="AE402" t="str">
        <f t="shared" si="106"/>
        <v>TRARDS</v>
      </c>
      <c r="AF402" t="str">
        <f t="shared" si="110"/>
        <v>TRAFRECLHHEVPDSL20</v>
      </c>
      <c r="AG402" t="str">
        <f t="shared" si="110"/>
        <v>TRARDS</v>
      </c>
      <c r="AI402" t="str">
        <f t="shared" si="99"/>
        <v>TRAPM25</v>
      </c>
      <c r="AJ402" s="313">
        <f>_xlfn.IFNA(_xlfn.XLOOKUP(_xlfn.XLOOKUP(LEFT(AF402,LEN(AF402)-2),TRA_Mapping!$C:$C,TRA_Mapping!$B:$B),TRA_Pollutants!$B:$B,TRA_Pollutants!$AE:$AE)*_xlfn.XLOOKUP(_xlfn.XLOOKUP(LEFT(AF402,LEN(AF402)-2),TRA_Mapping!$C:$C,TRA_Mapping!$B:$B),TRA_Pollutants!$B:$B,TRA_Pollutants!$F:$F),0)</f>
        <v>9.1614956392906313E-3</v>
      </c>
      <c r="AO402" t="str">
        <f t="shared" si="100"/>
        <v>FLO_EMIS</v>
      </c>
      <c r="AP402">
        <f t="shared" si="101"/>
        <v>2025</v>
      </c>
      <c r="AQ402" t="str">
        <f t="shared" si="107"/>
        <v>TRARDS</v>
      </c>
      <c r="AR402" t="str">
        <f t="shared" si="111"/>
        <v>TRAFRECLHHEVPDSL20</v>
      </c>
      <c r="AS402" t="str">
        <f t="shared" si="111"/>
        <v>TRARDS</v>
      </c>
      <c r="AU402" t="str">
        <f t="shared" si="102"/>
        <v>TRAPM10</v>
      </c>
      <c r="AV402" s="313">
        <f>_xlfn.IFNA(_xlfn.XLOOKUP(_xlfn.XLOOKUP(LEFT(AR402,LEN(AR402)-2),TRA_Mapping!$C:$C,TRA_Mapping!$B:$B),TRA_Pollutants!$B:$B,TRA_Pollutants!$AN:$AN)*_xlfn.XLOOKUP(_xlfn.XLOOKUP(LEFT(AR402,LEN(AR402)-2),TRA_Mapping!$C:$C,TRA_Mapping!$B:$B),TRA_Pollutants!$B:$B,TRA_Pollutants!$F:$F),0)</f>
        <v>2.8719539609465355E-3</v>
      </c>
    </row>
    <row r="403" spans="5:48">
      <c r="E403" t="str">
        <f t="shared" si="92"/>
        <v>FLO_EMIS</v>
      </c>
      <c r="F403">
        <f t="shared" si="93"/>
        <v>2025</v>
      </c>
      <c r="G403" t="str">
        <f t="shared" si="104"/>
        <v>TRABDS</v>
      </c>
      <c r="H403" t="str">
        <f t="shared" si="108"/>
        <v>TRAFRECLHHEVPDSL20</v>
      </c>
      <c r="I403" t="str">
        <f t="shared" si="108"/>
        <v>TRABDS</v>
      </c>
      <c r="K403" t="str">
        <f t="shared" si="94"/>
        <v>TRANOX</v>
      </c>
      <c r="L403" s="313">
        <f>_xlfn.IFNA(_xlfn.XLOOKUP(_xlfn.XLOOKUP(LEFT(H403,LEN(H403)-2),TRA_Mapping!$C:$C,TRA_Mapping!$B:$B),TRA_Pollutants!$B:$B,TRA_Pollutants!$M:$M)*_xlfn.XLOOKUP(_xlfn.XLOOKUP(LEFT(H403,LEN(H403)-2),TRA_Mapping!$C:$C,TRA_Mapping!$B:$B),TRA_Pollutants!$B:$B,TRA_Pollutants!$F:$F),0)</f>
        <v>0.18109821392042746</v>
      </c>
      <c r="Q403" t="str">
        <f t="shared" si="95"/>
        <v>FLO_EMIS</v>
      </c>
      <c r="R403">
        <f t="shared" si="96"/>
        <v>2025</v>
      </c>
      <c r="S403" t="str">
        <f t="shared" si="105"/>
        <v>TRABDS</v>
      </c>
      <c r="T403" t="str">
        <f t="shared" si="109"/>
        <v>TRAFRECLHHEVPDSL20</v>
      </c>
      <c r="U403" t="str">
        <f t="shared" si="109"/>
        <v>TRABDS</v>
      </c>
      <c r="W403" t="str">
        <f t="shared" si="97"/>
        <v>TRASO2</v>
      </c>
      <c r="X403" s="313">
        <f>_xlfn.IFNA(_xlfn.XLOOKUP(_xlfn.XLOOKUP(LEFT(T403,LEN(T403)-2),TRA_Mapping!$C:$C,TRA_Mapping!$B:$B),TRA_Pollutants!$B:$B,TRA_Pollutants!$V:$V)*_xlfn.XLOOKUP(_xlfn.XLOOKUP(LEFT(T403,LEN(T403)-2),TRA_Mapping!$C:$C,TRA_Mapping!$B:$B),TRA_Pollutants!$B:$B,TRA_Pollutants!$F:$F),0)</f>
        <v>7.8962876995667319E-4</v>
      </c>
      <c r="AC403" t="str">
        <f t="shared" si="103"/>
        <v>FLO_EMIS</v>
      </c>
      <c r="AD403">
        <f t="shared" si="98"/>
        <v>2025</v>
      </c>
      <c r="AE403" t="str">
        <f t="shared" si="106"/>
        <v>TRABDS</v>
      </c>
      <c r="AF403" t="str">
        <f t="shared" si="110"/>
        <v>TRAFRECLHHEVPDSL20</v>
      </c>
      <c r="AG403" t="str">
        <f t="shared" si="110"/>
        <v>TRABDS</v>
      </c>
      <c r="AI403" t="str">
        <f t="shared" si="99"/>
        <v>TRAPM25</v>
      </c>
      <c r="AJ403" s="313">
        <f>_xlfn.IFNA(_xlfn.XLOOKUP(_xlfn.XLOOKUP(LEFT(AF403,LEN(AF403)-2),TRA_Mapping!$C:$C,TRA_Mapping!$B:$B),TRA_Pollutants!$B:$B,TRA_Pollutants!$AE:$AE)*_xlfn.XLOOKUP(_xlfn.XLOOKUP(LEFT(AF403,LEN(AF403)-2),TRA_Mapping!$C:$C,TRA_Mapping!$B:$B),TRA_Pollutants!$B:$B,TRA_Pollutants!$F:$F),0)</f>
        <v>9.1614956392906313E-3</v>
      </c>
      <c r="AO403" t="str">
        <f t="shared" si="100"/>
        <v>FLO_EMIS</v>
      </c>
      <c r="AP403">
        <f t="shared" si="101"/>
        <v>2025</v>
      </c>
      <c r="AQ403" t="str">
        <f t="shared" si="107"/>
        <v>TRABDS</v>
      </c>
      <c r="AR403" t="str">
        <f t="shared" si="111"/>
        <v>TRAFRECLHHEVPDSL20</v>
      </c>
      <c r="AS403" t="str">
        <f t="shared" si="111"/>
        <v>TRABDS</v>
      </c>
      <c r="AU403" t="str">
        <f t="shared" si="102"/>
        <v>TRAPM10</v>
      </c>
      <c r="AV403" s="313">
        <f>_xlfn.IFNA(_xlfn.XLOOKUP(_xlfn.XLOOKUP(LEFT(AR403,LEN(AR403)-2),TRA_Mapping!$C:$C,TRA_Mapping!$B:$B),TRA_Pollutants!$B:$B,TRA_Pollutants!$AN:$AN)*_xlfn.XLOOKUP(_xlfn.XLOOKUP(LEFT(AR403,LEN(AR403)-2),TRA_Mapping!$C:$C,TRA_Mapping!$B:$B),TRA_Pollutants!$B:$B,TRA_Pollutants!$F:$F),0)</f>
        <v>2.8719539609465355E-3</v>
      </c>
    </row>
    <row r="404" spans="5:48">
      <c r="E404" t="str">
        <f t="shared" si="92"/>
        <v>FLO_EMIS</v>
      </c>
      <c r="F404">
        <f t="shared" si="93"/>
        <v>2025</v>
      </c>
      <c r="G404" t="str">
        <f t="shared" si="104"/>
        <v>TRADSL</v>
      </c>
      <c r="H404" t="str">
        <f t="shared" si="108"/>
        <v>TRAFRECLHPHEVDSL20</v>
      </c>
      <c r="I404" t="str">
        <f t="shared" si="108"/>
        <v>TRADSL</v>
      </c>
      <c r="K404" t="str">
        <f t="shared" si="94"/>
        <v>TRANOX</v>
      </c>
      <c r="L404" s="313">
        <f>_xlfn.IFNA(_xlfn.XLOOKUP(_xlfn.XLOOKUP(LEFT(H404,LEN(H404)-2),TRA_Mapping!$C:$C,TRA_Mapping!$B:$B),TRA_Pollutants!$B:$B,TRA_Pollutants!$M:$M)*_xlfn.XLOOKUP(_xlfn.XLOOKUP(LEFT(H404,LEN(H404)-2),TRA_Mapping!$C:$C,TRA_Mapping!$B:$B),TRA_Pollutants!$B:$B,TRA_Pollutants!$F:$F),0)</f>
        <v>0.18109821392042746</v>
      </c>
      <c r="Q404" t="str">
        <f t="shared" si="95"/>
        <v>FLO_EMIS</v>
      </c>
      <c r="R404">
        <f t="shared" si="96"/>
        <v>2025</v>
      </c>
      <c r="S404" t="str">
        <f t="shared" si="105"/>
        <v>TRADSL</v>
      </c>
      <c r="T404" t="str">
        <f t="shared" si="109"/>
        <v>TRAFRECLHPHEVDSL20</v>
      </c>
      <c r="U404" t="str">
        <f t="shared" si="109"/>
        <v>TRADSL</v>
      </c>
      <c r="W404" t="str">
        <f t="shared" si="97"/>
        <v>TRASO2</v>
      </c>
      <c r="X404" s="313">
        <f>_xlfn.IFNA(_xlfn.XLOOKUP(_xlfn.XLOOKUP(LEFT(T404,LEN(T404)-2),TRA_Mapping!$C:$C,TRA_Mapping!$B:$B),TRA_Pollutants!$B:$B,TRA_Pollutants!$V:$V)*_xlfn.XLOOKUP(_xlfn.XLOOKUP(LEFT(T404,LEN(T404)-2),TRA_Mapping!$C:$C,TRA_Mapping!$B:$B),TRA_Pollutants!$B:$B,TRA_Pollutants!$F:$F),0)</f>
        <v>7.8962876995667319E-4</v>
      </c>
      <c r="AC404" t="str">
        <f t="shared" si="103"/>
        <v>FLO_EMIS</v>
      </c>
      <c r="AD404">
        <f t="shared" si="98"/>
        <v>2025</v>
      </c>
      <c r="AE404" t="str">
        <f t="shared" si="106"/>
        <v>TRADSL</v>
      </c>
      <c r="AF404" t="str">
        <f t="shared" si="110"/>
        <v>TRAFRECLHPHEVDSL20</v>
      </c>
      <c r="AG404" t="str">
        <f t="shared" si="110"/>
        <v>TRADSL</v>
      </c>
      <c r="AI404" t="str">
        <f t="shared" si="99"/>
        <v>TRAPM25</v>
      </c>
      <c r="AJ404" s="313">
        <f>_xlfn.IFNA(_xlfn.XLOOKUP(_xlfn.XLOOKUP(LEFT(AF404,LEN(AF404)-2),TRA_Mapping!$C:$C,TRA_Mapping!$B:$B),TRA_Pollutants!$B:$B,TRA_Pollutants!$AE:$AE)*_xlfn.XLOOKUP(_xlfn.XLOOKUP(LEFT(AF404,LEN(AF404)-2),TRA_Mapping!$C:$C,TRA_Mapping!$B:$B),TRA_Pollutants!$B:$B,TRA_Pollutants!$F:$F),0)</f>
        <v>9.1614956392906313E-3</v>
      </c>
      <c r="AO404" t="str">
        <f t="shared" si="100"/>
        <v>FLO_EMIS</v>
      </c>
      <c r="AP404">
        <f t="shared" si="101"/>
        <v>2025</v>
      </c>
      <c r="AQ404" t="str">
        <f t="shared" si="107"/>
        <v>TRADSL</v>
      </c>
      <c r="AR404" t="str">
        <f t="shared" si="111"/>
        <v>TRAFRECLHPHEVDSL20</v>
      </c>
      <c r="AS404" t="str">
        <f t="shared" si="111"/>
        <v>TRADSL</v>
      </c>
      <c r="AU404" t="str">
        <f t="shared" si="102"/>
        <v>TRAPM10</v>
      </c>
      <c r="AV404" s="313">
        <f>_xlfn.IFNA(_xlfn.XLOOKUP(_xlfn.XLOOKUP(LEFT(AR404,LEN(AR404)-2),TRA_Mapping!$C:$C,TRA_Mapping!$B:$B),TRA_Pollutants!$B:$B,TRA_Pollutants!$AN:$AN)*_xlfn.XLOOKUP(_xlfn.XLOOKUP(LEFT(AR404,LEN(AR404)-2),TRA_Mapping!$C:$C,TRA_Mapping!$B:$B),TRA_Pollutants!$B:$B,TRA_Pollutants!$F:$F),0)</f>
        <v>2.8719539609465355E-3</v>
      </c>
    </row>
    <row r="405" spans="5:48">
      <c r="E405" t="str">
        <f t="shared" si="92"/>
        <v>FLO_EMIS</v>
      </c>
      <c r="F405">
        <f t="shared" si="93"/>
        <v>2025</v>
      </c>
      <c r="G405" t="str">
        <f t="shared" si="104"/>
        <v>TRARDS</v>
      </c>
      <c r="H405" t="str">
        <f t="shared" si="108"/>
        <v>TRAFRECLHPHEVDSL20</v>
      </c>
      <c r="I405" t="str">
        <f t="shared" si="108"/>
        <v>TRARDS</v>
      </c>
      <c r="K405" t="str">
        <f t="shared" si="94"/>
        <v>TRANOX</v>
      </c>
      <c r="L405" s="313">
        <f>_xlfn.IFNA(_xlfn.XLOOKUP(_xlfn.XLOOKUP(LEFT(H405,LEN(H405)-2),TRA_Mapping!$C:$C,TRA_Mapping!$B:$B),TRA_Pollutants!$B:$B,TRA_Pollutants!$M:$M)*_xlfn.XLOOKUP(_xlfn.XLOOKUP(LEFT(H405,LEN(H405)-2),TRA_Mapping!$C:$C,TRA_Mapping!$B:$B),TRA_Pollutants!$B:$B,TRA_Pollutants!$F:$F),0)</f>
        <v>0.18109821392042746</v>
      </c>
      <c r="Q405" t="str">
        <f t="shared" si="95"/>
        <v>FLO_EMIS</v>
      </c>
      <c r="R405">
        <f t="shared" si="96"/>
        <v>2025</v>
      </c>
      <c r="S405" t="str">
        <f t="shared" si="105"/>
        <v>TRARDS</v>
      </c>
      <c r="T405" t="str">
        <f t="shared" si="109"/>
        <v>TRAFRECLHPHEVDSL20</v>
      </c>
      <c r="U405" t="str">
        <f t="shared" si="109"/>
        <v>TRARDS</v>
      </c>
      <c r="W405" t="str">
        <f t="shared" si="97"/>
        <v>TRASO2</v>
      </c>
      <c r="X405" s="313">
        <f>_xlfn.IFNA(_xlfn.XLOOKUP(_xlfn.XLOOKUP(LEFT(T405,LEN(T405)-2),TRA_Mapping!$C:$C,TRA_Mapping!$B:$B),TRA_Pollutants!$B:$B,TRA_Pollutants!$V:$V)*_xlfn.XLOOKUP(_xlfn.XLOOKUP(LEFT(T405,LEN(T405)-2),TRA_Mapping!$C:$C,TRA_Mapping!$B:$B),TRA_Pollutants!$B:$B,TRA_Pollutants!$F:$F),0)</f>
        <v>7.8962876995667319E-4</v>
      </c>
      <c r="AC405" t="str">
        <f t="shared" si="103"/>
        <v>FLO_EMIS</v>
      </c>
      <c r="AD405">
        <f t="shared" si="98"/>
        <v>2025</v>
      </c>
      <c r="AE405" t="str">
        <f t="shared" si="106"/>
        <v>TRARDS</v>
      </c>
      <c r="AF405" t="str">
        <f t="shared" si="110"/>
        <v>TRAFRECLHPHEVDSL20</v>
      </c>
      <c r="AG405" t="str">
        <f t="shared" si="110"/>
        <v>TRARDS</v>
      </c>
      <c r="AI405" t="str">
        <f t="shared" si="99"/>
        <v>TRAPM25</v>
      </c>
      <c r="AJ405" s="313">
        <f>_xlfn.IFNA(_xlfn.XLOOKUP(_xlfn.XLOOKUP(LEFT(AF405,LEN(AF405)-2),TRA_Mapping!$C:$C,TRA_Mapping!$B:$B),TRA_Pollutants!$B:$B,TRA_Pollutants!$AE:$AE)*_xlfn.XLOOKUP(_xlfn.XLOOKUP(LEFT(AF405,LEN(AF405)-2),TRA_Mapping!$C:$C,TRA_Mapping!$B:$B),TRA_Pollutants!$B:$B,TRA_Pollutants!$F:$F),0)</f>
        <v>9.1614956392906313E-3</v>
      </c>
      <c r="AO405" t="str">
        <f t="shared" si="100"/>
        <v>FLO_EMIS</v>
      </c>
      <c r="AP405">
        <f t="shared" si="101"/>
        <v>2025</v>
      </c>
      <c r="AQ405" t="str">
        <f t="shared" si="107"/>
        <v>TRARDS</v>
      </c>
      <c r="AR405" t="str">
        <f t="shared" si="111"/>
        <v>TRAFRECLHPHEVDSL20</v>
      </c>
      <c r="AS405" t="str">
        <f t="shared" si="111"/>
        <v>TRARDS</v>
      </c>
      <c r="AU405" t="str">
        <f t="shared" si="102"/>
        <v>TRAPM10</v>
      </c>
      <c r="AV405" s="313">
        <f>_xlfn.IFNA(_xlfn.XLOOKUP(_xlfn.XLOOKUP(LEFT(AR405,LEN(AR405)-2),TRA_Mapping!$C:$C,TRA_Mapping!$B:$B),TRA_Pollutants!$B:$B,TRA_Pollutants!$AN:$AN)*_xlfn.XLOOKUP(_xlfn.XLOOKUP(LEFT(AR405,LEN(AR405)-2),TRA_Mapping!$C:$C,TRA_Mapping!$B:$B),TRA_Pollutants!$B:$B,TRA_Pollutants!$F:$F),0)</f>
        <v>2.8719539609465355E-3</v>
      </c>
    </row>
    <row r="406" spans="5:48">
      <c r="E406" t="str">
        <f t="shared" si="92"/>
        <v>FLO_EMIS</v>
      </c>
      <c r="F406">
        <f t="shared" si="93"/>
        <v>2025</v>
      </c>
      <c r="G406" t="str">
        <f t="shared" si="104"/>
        <v>TRABDS</v>
      </c>
      <c r="H406" t="str">
        <f t="shared" si="108"/>
        <v>TRAFRECLHPHEVDSL20</v>
      </c>
      <c r="I406" t="str">
        <f t="shared" si="108"/>
        <v>TRABDS</v>
      </c>
      <c r="K406" t="str">
        <f t="shared" si="94"/>
        <v>TRANOX</v>
      </c>
      <c r="L406" s="313">
        <f>_xlfn.IFNA(_xlfn.XLOOKUP(_xlfn.XLOOKUP(LEFT(H406,LEN(H406)-2),TRA_Mapping!$C:$C,TRA_Mapping!$B:$B),TRA_Pollutants!$B:$B,TRA_Pollutants!$M:$M)*_xlfn.XLOOKUP(_xlfn.XLOOKUP(LEFT(H406,LEN(H406)-2),TRA_Mapping!$C:$C,TRA_Mapping!$B:$B),TRA_Pollutants!$B:$B,TRA_Pollutants!$F:$F),0)</f>
        <v>0.18109821392042746</v>
      </c>
      <c r="Q406" t="str">
        <f t="shared" si="95"/>
        <v>FLO_EMIS</v>
      </c>
      <c r="R406">
        <f t="shared" si="96"/>
        <v>2025</v>
      </c>
      <c r="S406" t="str">
        <f t="shared" si="105"/>
        <v>TRABDS</v>
      </c>
      <c r="T406" t="str">
        <f t="shared" si="109"/>
        <v>TRAFRECLHPHEVDSL20</v>
      </c>
      <c r="U406" t="str">
        <f t="shared" si="109"/>
        <v>TRABDS</v>
      </c>
      <c r="W406" t="str">
        <f t="shared" si="97"/>
        <v>TRASO2</v>
      </c>
      <c r="X406" s="313">
        <f>_xlfn.IFNA(_xlfn.XLOOKUP(_xlfn.XLOOKUP(LEFT(T406,LEN(T406)-2),TRA_Mapping!$C:$C,TRA_Mapping!$B:$B),TRA_Pollutants!$B:$B,TRA_Pollutants!$V:$V)*_xlfn.XLOOKUP(_xlfn.XLOOKUP(LEFT(T406,LEN(T406)-2),TRA_Mapping!$C:$C,TRA_Mapping!$B:$B),TRA_Pollutants!$B:$B,TRA_Pollutants!$F:$F),0)</f>
        <v>7.8962876995667319E-4</v>
      </c>
      <c r="AC406" t="str">
        <f t="shared" si="103"/>
        <v>FLO_EMIS</v>
      </c>
      <c r="AD406">
        <f t="shared" si="98"/>
        <v>2025</v>
      </c>
      <c r="AE406" t="str">
        <f t="shared" si="106"/>
        <v>TRABDS</v>
      </c>
      <c r="AF406" t="str">
        <f t="shared" si="110"/>
        <v>TRAFRECLHPHEVDSL20</v>
      </c>
      <c r="AG406" t="str">
        <f t="shared" si="110"/>
        <v>TRABDS</v>
      </c>
      <c r="AI406" t="str">
        <f t="shared" si="99"/>
        <v>TRAPM25</v>
      </c>
      <c r="AJ406" s="313">
        <f>_xlfn.IFNA(_xlfn.XLOOKUP(_xlfn.XLOOKUP(LEFT(AF406,LEN(AF406)-2),TRA_Mapping!$C:$C,TRA_Mapping!$B:$B),TRA_Pollutants!$B:$B,TRA_Pollutants!$AE:$AE)*_xlfn.XLOOKUP(_xlfn.XLOOKUP(LEFT(AF406,LEN(AF406)-2),TRA_Mapping!$C:$C,TRA_Mapping!$B:$B),TRA_Pollutants!$B:$B,TRA_Pollutants!$F:$F),0)</f>
        <v>9.1614956392906313E-3</v>
      </c>
      <c r="AO406" t="str">
        <f t="shared" si="100"/>
        <v>FLO_EMIS</v>
      </c>
      <c r="AP406">
        <f t="shared" si="101"/>
        <v>2025</v>
      </c>
      <c r="AQ406" t="str">
        <f t="shared" si="107"/>
        <v>TRABDS</v>
      </c>
      <c r="AR406" t="str">
        <f t="shared" si="111"/>
        <v>TRAFRECLHPHEVDSL20</v>
      </c>
      <c r="AS406" t="str">
        <f t="shared" si="111"/>
        <v>TRABDS</v>
      </c>
      <c r="AU406" t="str">
        <f t="shared" si="102"/>
        <v>TRAPM10</v>
      </c>
      <c r="AV406" s="313">
        <f>_xlfn.IFNA(_xlfn.XLOOKUP(_xlfn.XLOOKUP(LEFT(AR406,LEN(AR406)-2),TRA_Mapping!$C:$C,TRA_Mapping!$B:$B),TRA_Pollutants!$B:$B,TRA_Pollutants!$AN:$AN)*_xlfn.XLOOKUP(_xlfn.XLOOKUP(LEFT(AR406,LEN(AR406)-2),TRA_Mapping!$C:$C,TRA_Mapping!$B:$B),TRA_Pollutants!$B:$B,TRA_Pollutants!$F:$F),0)</f>
        <v>2.8719539609465355E-3</v>
      </c>
    </row>
    <row r="407" spans="5:48">
      <c r="E407" t="str">
        <f t="shared" si="92"/>
        <v>FLO_EMIS</v>
      </c>
      <c r="F407">
        <f t="shared" si="93"/>
        <v>2025</v>
      </c>
      <c r="G407" t="str">
        <f t="shared" si="104"/>
        <v>TRABAF</v>
      </c>
      <c r="H407" t="str">
        <f t="shared" si="108"/>
        <v>TRAFRECLHPHEVDSL20</v>
      </c>
      <c r="I407" t="str">
        <f t="shared" si="108"/>
        <v>TRABAF</v>
      </c>
      <c r="K407" t="str">
        <f t="shared" si="94"/>
        <v>TRANOX</v>
      </c>
      <c r="L407" s="313">
        <f>_xlfn.IFNA(_xlfn.XLOOKUP(_xlfn.XLOOKUP(LEFT(H407,LEN(H407)-2),TRA_Mapping!$C:$C,TRA_Mapping!$B:$B),TRA_Pollutants!$B:$B,TRA_Pollutants!$M:$M)*_xlfn.XLOOKUP(_xlfn.XLOOKUP(LEFT(H407,LEN(H407)-2),TRA_Mapping!$C:$C,TRA_Mapping!$B:$B),TRA_Pollutants!$B:$B,TRA_Pollutants!$F:$F),0)</f>
        <v>0.18109821392042746</v>
      </c>
      <c r="Q407" t="str">
        <f t="shared" si="95"/>
        <v>FLO_EMIS</v>
      </c>
      <c r="R407">
        <f t="shared" si="96"/>
        <v>2025</v>
      </c>
      <c r="S407" t="str">
        <f t="shared" si="105"/>
        <v>TRABAF</v>
      </c>
      <c r="T407" t="str">
        <f t="shared" si="109"/>
        <v>TRAFRECLHPHEVDSL20</v>
      </c>
      <c r="U407" t="str">
        <f t="shared" si="109"/>
        <v>TRABAF</v>
      </c>
      <c r="W407" t="str">
        <f t="shared" si="97"/>
        <v>TRASO2</v>
      </c>
      <c r="X407" s="313">
        <f>_xlfn.IFNA(_xlfn.XLOOKUP(_xlfn.XLOOKUP(LEFT(T407,LEN(T407)-2),TRA_Mapping!$C:$C,TRA_Mapping!$B:$B),TRA_Pollutants!$B:$B,TRA_Pollutants!$V:$V)*_xlfn.XLOOKUP(_xlfn.XLOOKUP(LEFT(T407,LEN(T407)-2),TRA_Mapping!$C:$C,TRA_Mapping!$B:$B),TRA_Pollutants!$B:$B,TRA_Pollutants!$F:$F),0)</f>
        <v>7.8962876995667319E-4</v>
      </c>
      <c r="AC407" t="str">
        <f t="shared" si="103"/>
        <v>FLO_EMIS</v>
      </c>
      <c r="AD407">
        <f t="shared" si="98"/>
        <v>2025</v>
      </c>
      <c r="AE407" t="str">
        <f t="shared" si="106"/>
        <v>TRABAF</v>
      </c>
      <c r="AF407" t="str">
        <f t="shared" si="110"/>
        <v>TRAFRECLHPHEVDSL20</v>
      </c>
      <c r="AG407" t="str">
        <f t="shared" si="110"/>
        <v>TRABAF</v>
      </c>
      <c r="AI407" t="str">
        <f t="shared" si="99"/>
        <v>TRAPM25</v>
      </c>
      <c r="AJ407" s="313">
        <f>_xlfn.IFNA(_xlfn.XLOOKUP(_xlfn.XLOOKUP(LEFT(AF407,LEN(AF407)-2),TRA_Mapping!$C:$C,TRA_Mapping!$B:$B),TRA_Pollutants!$B:$B,TRA_Pollutants!$AE:$AE)*_xlfn.XLOOKUP(_xlfn.XLOOKUP(LEFT(AF407,LEN(AF407)-2),TRA_Mapping!$C:$C,TRA_Mapping!$B:$B),TRA_Pollutants!$B:$B,TRA_Pollutants!$F:$F),0)</f>
        <v>9.1614956392906313E-3</v>
      </c>
      <c r="AO407" t="str">
        <f t="shared" si="100"/>
        <v>FLO_EMIS</v>
      </c>
      <c r="AP407">
        <f t="shared" si="101"/>
        <v>2025</v>
      </c>
      <c r="AQ407" t="str">
        <f t="shared" si="107"/>
        <v>TRABAF</v>
      </c>
      <c r="AR407" t="str">
        <f t="shared" si="111"/>
        <v>TRAFRECLHPHEVDSL20</v>
      </c>
      <c r="AS407" t="str">
        <f t="shared" si="111"/>
        <v>TRABAF</v>
      </c>
      <c r="AU407" t="str">
        <f t="shared" si="102"/>
        <v>TRAPM10</v>
      </c>
      <c r="AV407" s="313">
        <f>_xlfn.IFNA(_xlfn.XLOOKUP(_xlfn.XLOOKUP(LEFT(AR407,LEN(AR407)-2),TRA_Mapping!$C:$C,TRA_Mapping!$B:$B),TRA_Pollutants!$B:$B,TRA_Pollutants!$AN:$AN)*_xlfn.XLOOKUP(_xlfn.XLOOKUP(LEFT(AR407,LEN(AR407)-2),TRA_Mapping!$C:$C,TRA_Mapping!$B:$B),TRA_Pollutants!$B:$B,TRA_Pollutants!$F:$F),0)</f>
        <v>2.8719539609465355E-3</v>
      </c>
    </row>
    <row r="408" spans="5:48">
      <c r="E408" t="str">
        <f t="shared" si="92"/>
        <v>FLO_EMIS</v>
      </c>
      <c r="F408">
        <f t="shared" si="93"/>
        <v>2025</v>
      </c>
      <c r="G408" t="str">
        <f t="shared" si="104"/>
        <v>TRADSL</v>
      </c>
      <c r="H408" t="str">
        <f t="shared" si="108"/>
        <v>TRAFRECSHICEVDSL20</v>
      </c>
      <c r="I408" t="str">
        <f t="shared" si="108"/>
        <v>TRADSL</v>
      </c>
      <c r="K408" t="str">
        <f t="shared" si="94"/>
        <v>TRANOX</v>
      </c>
      <c r="L408" s="313">
        <f>_xlfn.IFNA(_xlfn.XLOOKUP(_xlfn.XLOOKUP(LEFT(H408,LEN(H408)-2),TRA_Mapping!$C:$C,TRA_Mapping!$B:$B),TRA_Pollutants!$B:$B,TRA_Pollutants!$M:$M)*_xlfn.XLOOKUP(_xlfn.XLOOKUP(LEFT(H408,LEN(H408)-2),TRA_Mapping!$C:$C,TRA_Mapping!$B:$B),TRA_Pollutants!$B:$B,TRA_Pollutants!$F:$F),0)</f>
        <v>4.361631771147445E-2</v>
      </c>
      <c r="Q408" t="str">
        <f t="shared" si="95"/>
        <v>FLO_EMIS</v>
      </c>
      <c r="R408">
        <f t="shared" si="96"/>
        <v>2025</v>
      </c>
      <c r="S408" t="str">
        <f t="shared" si="105"/>
        <v>TRADSL</v>
      </c>
      <c r="T408" t="str">
        <f t="shared" si="109"/>
        <v>TRAFRECSHICEVDSL20</v>
      </c>
      <c r="U408" t="str">
        <f t="shared" si="109"/>
        <v>TRADSL</v>
      </c>
      <c r="W408" t="str">
        <f t="shared" si="97"/>
        <v>TRASO2</v>
      </c>
      <c r="X408" s="313">
        <f>_xlfn.IFNA(_xlfn.XLOOKUP(_xlfn.XLOOKUP(LEFT(T408,LEN(T408)-2),TRA_Mapping!$C:$C,TRA_Mapping!$B:$B),TRA_Pollutants!$B:$B,TRA_Pollutants!$V:$V)*_xlfn.XLOOKUP(_xlfn.XLOOKUP(LEFT(T408,LEN(T408)-2),TRA_Mapping!$C:$C,TRA_Mapping!$B:$B),TRA_Pollutants!$B:$B,TRA_Pollutants!$F:$F),0)</f>
        <v>4.8300339860806823E-4</v>
      </c>
      <c r="AC408" t="str">
        <f t="shared" si="103"/>
        <v>FLO_EMIS</v>
      </c>
      <c r="AD408">
        <f t="shared" si="98"/>
        <v>2025</v>
      </c>
      <c r="AE408" t="str">
        <f t="shared" si="106"/>
        <v>TRADSL</v>
      </c>
      <c r="AF408" t="str">
        <f t="shared" si="110"/>
        <v>TRAFRECSHICEVDSL20</v>
      </c>
      <c r="AG408" t="str">
        <f t="shared" si="110"/>
        <v>TRADSL</v>
      </c>
      <c r="AI408" t="str">
        <f t="shared" si="99"/>
        <v>TRAPM25</v>
      </c>
      <c r="AJ408" s="313">
        <f>_xlfn.IFNA(_xlfn.XLOOKUP(_xlfn.XLOOKUP(LEFT(AF408,LEN(AF408)-2),TRA_Mapping!$C:$C,TRA_Mapping!$B:$B),TRA_Pollutants!$B:$B,TRA_Pollutants!$AE:$AE)*_xlfn.XLOOKUP(_xlfn.XLOOKUP(LEFT(AF408,LEN(AF408)-2),TRA_Mapping!$C:$C,TRA_Mapping!$B:$B),TRA_Pollutants!$B:$B,TRA_Pollutants!$F:$F),0)</f>
        <v>5.372070883396615E-3</v>
      </c>
      <c r="AO408" t="str">
        <f t="shared" si="100"/>
        <v>FLO_EMIS</v>
      </c>
      <c r="AP408">
        <f t="shared" si="101"/>
        <v>2025</v>
      </c>
      <c r="AQ408" t="str">
        <f t="shared" si="107"/>
        <v>TRADSL</v>
      </c>
      <c r="AR408" t="str">
        <f t="shared" si="111"/>
        <v>TRAFRECSHICEVDSL20</v>
      </c>
      <c r="AS408" t="str">
        <f t="shared" si="111"/>
        <v>TRADSL</v>
      </c>
      <c r="AU408" t="str">
        <f t="shared" si="102"/>
        <v>TRAPM10</v>
      </c>
      <c r="AV408" s="313">
        <f>_xlfn.IFNA(_xlfn.XLOOKUP(_xlfn.XLOOKUP(LEFT(AR408,LEN(AR408)-2),TRA_Mapping!$C:$C,TRA_Mapping!$B:$B),TRA_Pollutants!$B:$B,TRA_Pollutants!$AN:$AN)*_xlfn.XLOOKUP(_xlfn.XLOOKUP(LEFT(AR408,LEN(AR408)-2),TRA_Mapping!$C:$C,TRA_Mapping!$B:$B),TRA_Pollutants!$B:$B,TRA_Pollutants!$F:$F),0)</f>
        <v>1.3774907066561183E-3</v>
      </c>
    </row>
    <row r="409" spans="5:48">
      <c r="E409" t="str">
        <f t="shared" si="92"/>
        <v>FLO_EMIS</v>
      </c>
      <c r="F409">
        <f t="shared" si="93"/>
        <v>2025</v>
      </c>
      <c r="G409" t="str">
        <f t="shared" si="104"/>
        <v>TRARDS</v>
      </c>
      <c r="H409" t="str">
        <f t="shared" si="108"/>
        <v>TRAFRECSHICEVDSL20</v>
      </c>
      <c r="I409" t="str">
        <f t="shared" si="108"/>
        <v>TRARDS</v>
      </c>
      <c r="K409" t="str">
        <f t="shared" si="94"/>
        <v>TRANOX</v>
      </c>
      <c r="L409" s="313">
        <f>_xlfn.IFNA(_xlfn.XLOOKUP(_xlfn.XLOOKUP(LEFT(H409,LEN(H409)-2),TRA_Mapping!$C:$C,TRA_Mapping!$B:$B),TRA_Pollutants!$B:$B,TRA_Pollutants!$M:$M)*_xlfn.XLOOKUP(_xlfn.XLOOKUP(LEFT(H409,LEN(H409)-2),TRA_Mapping!$C:$C,TRA_Mapping!$B:$B),TRA_Pollutants!$B:$B,TRA_Pollutants!$F:$F),0)</f>
        <v>4.361631771147445E-2</v>
      </c>
      <c r="Q409" t="str">
        <f t="shared" si="95"/>
        <v>FLO_EMIS</v>
      </c>
      <c r="R409">
        <f t="shared" si="96"/>
        <v>2025</v>
      </c>
      <c r="S409" t="str">
        <f t="shared" si="105"/>
        <v>TRARDS</v>
      </c>
      <c r="T409" t="str">
        <f t="shared" si="109"/>
        <v>TRAFRECSHICEVDSL20</v>
      </c>
      <c r="U409" t="str">
        <f t="shared" si="109"/>
        <v>TRARDS</v>
      </c>
      <c r="W409" t="str">
        <f t="shared" si="97"/>
        <v>TRASO2</v>
      </c>
      <c r="X409" s="313">
        <f>_xlfn.IFNA(_xlfn.XLOOKUP(_xlfn.XLOOKUP(LEFT(T409,LEN(T409)-2),TRA_Mapping!$C:$C,TRA_Mapping!$B:$B),TRA_Pollutants!$B:$B,TRA_Pollutants!$V:$V)*_xlfn.XLOOKUP(_xlfn.XLOOKUP(LEFT(T409,LEN(T409)-2),TRA_Mapping!$C:$C,TRA_Mapping!$B:$B),TRA_Pollutants!$B:$B,TRA_Pollutants!$F:$F),0)</f>
        <v>4.8300339860806823E-4</v>
      </c>
      <c r="AC409" t="str">
        <f t="shared" si="103"/>
        <v>FLO_EMIS</v>
      </c>
      <c r="AD409">
        <f t="shared" si="98"/>
        <v>2025</v>
      </c>
      <c r="AE409" t="str">
        <f t="shared" si="106"/>
        <v>TRARDS</v>
      </c>
      <c r="AF409" t="str">
        <f t="shared" si="110"/>
        <v>TRAFRECSHICEVDSL20</v>
      </c>
      <c r="AG409" t="str">
        <f t="shared" si="110"/>
        <v>TRARDS</v>
      </c>
      <c r="AI409" t="str">
        <f t="shared" si="99"/>
        <v>TRAPM25</v>
      </c>
      <c r="AJ409" s="313">
        <f>_xlfn.IFNA(_xlfn.XLOOKUP(_xlfn.XLOOKUP(LEFT(AF409,LEN(AF409)-2),TRA_Mapping!$C:$C,TRA_Mapping!$B:$B),TRA_Pollutants!$B:$B,TRA_Pollutants!$AE:$AE)*_xlfn.XLOOKUP(_xlfn.XLOOKUP(LEFT(AF409,LEN(AF409)-2),TRA_Mapping!$C:$C,TRA_Mapping!$B:$B),TRA_Pollutants!$B:$B,TRA_Pollutants!$F:$F),0)</f>
        <v>5.372070883396615E-3</v>
      </c>
      <c r="AO409" t="str">
        <f t="shared" si="100"/>
        <v>FLO_EMIS</v>
      </c>
      <c r="AP409">
        <f t="shared" si="101"/>
        <v>2025</v>
      </c>
      <c r="AQ409" t="str">
        <f t="shared" si="107"/>
        <v>TRARDS</v>
      </c>
      <c r="AR409" t="str">
        <f t="shared" si="111"/>
        <v>TRAFRECSHICEVDSL20</v>
      </c>
      <c r="AS409" t="str">
        <f t="shared" si="111"/>
        <v>TRARDS</v>
      </c>
      <c r="AU409" t="str">
        <f t="shared" si="102"/>
        <v>TRAPM10</v>
      </c>
      <c r="AV409" s="313">
        <f>_xlfn.IFNA(_xlfn.XLOOKUP(_xlfn.XLOOKUP(LEFT(AR409,LEN(AR409)-2),TRA_Mapping!$C:$C,TRA_Mapping!$B:$B),TRA_Pollutants!$B:$B,TRA_Pollutants!$AN:$AN)*_xlfn.XLOOKUP(_xlfn.XLOOKUP(LEFT(AR409,LEN(AR409)-2),TRA_Mapping!$C:$C,TRA_Mapping!$B:$B),TRA_Pollutants!$B:$B,TRA_Pollutants!$F:$F),0)</f>
        <v>1.3774907066561183E-3</v>
      </c>
    </row>
    <row r="410" spans="5:48">
      <c r="E410" t="str">
        <f t="shared" si="92"/>
        <v>FLO_EMIS</v>
      </c>
      <c r="F410">
        <f t="shared" si="93"/>
        <v>2025</v>
      </c>
      <c r="G410" t="str">
        <f t="shared" si="104"/>
        <v>TRABDS</v>
      </c>
      <c r="H410" t="str">
        <f t="shared" si="108"/>
        <v>TRAFRECSHICEVDSL20</v>
      </c>
      <c r="I410" t="str">
        <f t="shared" si="108"/>
        <v>TRABDS</v>
      </c>
      <c r="K410" t="str">
        <f t="shared" si="94"/>
        <v>TRANOX</v>
      </c>
      <c r="L410" s="313">
        <f>_xlfn.IFNA(_xlfn.XLOOKUP(_xlfn.XLOOKUP(LEFT(H410,LEN(H410)-2),TRA_Mapping!$C:$C,TRA_Mapping!$B:$B),TRA_Pollutants!$B:$B,TRA_Pollutants!$M:$M)*_xlfn.XLOOKUP(_xlfn.XLOOKUP(LEFT(H410,LEN(H410)-2),TRA_Mapping!$C:$C,TRA_Mapping!$B:$B),TRA_Pollutants!$B:$B,TRA_Pollutants!$F:$F),0)</f>
        <v>4.361631771147445E-2</v>
      </c>
      <c r="Q410" t="str">
        <f t="shared" si="95"/>
        <v>FLO_EMIS</v>
      </c>
      <c r="R410">
        <f t="shared" si="96"/>
        <v>2025</v>
      </c>
      <c r="S410" t="str">
        <f t="shared" si="105"/>
        <v>TRABDS</v>
      </c>
      <c r="T410" t="str">
        <f t="shared" si="109"/>
        <v>TRAFRECSHICEVDSL20</v>
      </c>
      <c r="U410" t="str">
        <f t="shared" si="109"/>
        <v>TRABDS</v>
      </c>
      <c r="W410" t="str">
        <f t="shared" si="97"/>
        <v>TRASO2</v>
      </c>
      <c r="X410" s="313">
        <f>_xlfn.IFNA(_xlfn.XLOOKUP(_xlfn.XLOOKUP(LEFT(T410,LEN(T410)-2),TRA_Mapping!$C:$C,TRA_Mapping!$B:$B),TRA_Pollutants!$B:$B,TRA_Pollutants!$V:$V)*_xlfn.XLOOKUP(_xlfn.XLOOKUP(LEFT(T410,LEN(T410)-2),TRA_Mapping!$C:$C,TRA_Mapping!$B:$B),TRA_Pollutants!$B:$B,TRA_Pollutants!$F:$F),0)</f>
        <v>4.8300339860806823E-4</v>
      </c>
      <c r="AC410" t="str">
        <f t="shared" si="103"/>
        <v>FLO_EMIS</v>
      </c>
      <c r="AD410">
        <f t="shared" si="98"/>
        <v>2025</v>
      </c>
      <c r="AE410" t="str">
        <f t="shared" si="106"/>
        <v>TRABDS</v>
      </c>
      <c r="AF410" t="str">
        <f t="shared" si="110"/>
        <v>TRAFRECSHICEVDSL20</v>
      </c>
      <c r="AG410" t="str">
        <f t="shared" si="110"/>
        <v>TRABDS</v>
      </c>
      <c r="AI410" t="str">
        <f t="shared" si="99"/>
        <v>TRAPM25</v>
      </c>
      <c r="AJ410" s="313">
        <f>_xlfn.IFNA(_xlfn.XLOOKUP(_xlfn.XLOOKUP(LEFT(AF410,LEN(AF410)-2),TRA_Mapping!$C:$C,TRA_Mapping!$B:$B),TRA_Pollutants!$B:$B,TRA_Pollutants!$AE:$AE)*_xlfn.XLOOKUP(_xlfn.XLOOKUP(LEFT(AF410,LEN(AF410)-2),TRA_Mapping!$C:$C,TRA_Mapping!$B:$B),TRA_Pollutants!$B:$B,TRA_Pollutants!$F:$F),0)</f>
        <v>5.372070883396615E-3</v>
      </c>
      <c r="AO410" t="str">
        <f t="shared" si="100"/>
        <v>FLO_EMIS</v>
      </c>
      <c r="AP410">
        <f t="shared" si="101"/>
        <v>2025</v>
      </c>
      <c r="AQ410" t="str">
        <f t="shared" si="107"/>
        <v>TRABDS</v>
      </c>
      <c r="AR410" t="str">
        <f t="shared" si="111"/>
        <v>TRAFRECSHICEVDSL20</v>
      </c>
      <c r="AS410" t="str">
        <f t="shared" si="111"/>
        <v>TRABDS</v>
      </c>
      <c r="AU410" t="str">
        <f t="shared" si="102"/>
        <v>TRAPM10</v>
      </c>
      <c r="AV410" s="313">
        <f>_xlfn.IFNA(_xlfn.XLOOKUP(_xlfn.XLOOKUP(LEFT(AR410,LEN(AR410)-2),TRA_Mapping!$C:$C,TRA_Mapping!$B:$B),TRA_Pollutants!$B:$B,TRA_Pollutants!$AN:$AN)*_xlfn.XLOOKUP(_xlfn.XLOOKUP(LEFT(AR410,LEN(AR410)-2),TRA_Mapping!$C:$C,TRA_Mapping!$B:$B),TRA_Pollutants!$B:$B,TRA_Pollutants!$F:$F),0)</f>
        <v>1.3774907066561183E-3</v>
      </c>
    </row>
    <row r="411" spans="5:48">
      <c r="E411" t="str">
        <f t="shared" si="92"/>
        <v>FLO_EMIS</v>
      </c>
      <c r="F411">
        <f t="shared" si="93"/>
        <v>2025</v>
      </c>
      <c r="G411" t="str">
        <f t="shared" si="104"/>
        <v>TRADSL</v>
      </c>
      <c r="H411" t="str">
        <f t="shared" si="108"/>
        <v>TRAFRECSHICEIDSL20</v>
      </c>
      <c r="I411" t="str">
        <f t="shared" si="108"/>
        <v>TRADSL</v>
      </c>
      <c r="K411" t="str">
        <f t="shared" si="94"/>
        <v>TRANOX</v>
      </c>
      <c r="L411" s="313">
        <f>_xlfn.IFNA(_xlfn.XLOOKUP(_xlfn.XLOOKUP(LEFT(H411,LEN(H411)-2),TRA_Mapping!$C:$C,TRA_Mapping!$B:$B),TRA_Pollutants!$B:$B,TRA_Pollutants!$M:$M)*_xlfn.XLOOKUP(_xlfn.XLOOKUP(LEFT(H411,LEN(H411)-2),TRA_Mapping!$C:$C,TRA_Mapping!$B:$B),TRA_Pollutants!$B:$B,TRA_Pollutants!$F:$F),0)</f>
        <v>4.6459131953568586E-2</v>
      </c>
      <c r="Q411" t="str">
        <f t="shared" si="95"/>
        <v>FLO_EMIS</v>
      </c>
      <c r="R411">
        <f t="shared" si="96"/>
        <v>2025</v>
      </c>
      <c r="S411" t="str">
        <f t="shared" si="105"/>
        <v>TRADSL</v>
      </c>
      <c r="T411" t="str">
        <f t="shared" si="109"/>
        <v>TRAFRECSHICEIDSL20</v>
      </c>
      <c r="U411" t="str">
        <f t="shared" si="109"/>
        <v>TRADSL</v>
      </c>
      <c r="W411" t="str">
        <f t="shared" si="97"/>
        <v>TRASO2</v>
      </c>
      <c r="X411" s="313">
        <f>_xlfn.IFNA(_xlfn.XLOOKUP(_xlfn.XLOOKUP(LEFT(T411,LEN(T411)-2),TRA_Mapping!$C:$C,TRA_Mapping!$B:$B),TRA_Pollutants!$B:$B,TRA_Pollutants!$V:$V)*_xlfn.XLOOKUP(_xlfn.XLOOKUP(LEFT(T411,LEN(T411)-2),TRA_Mapping!$C:$C,TRA_Mapping!$B:$B),TRA_Pollutants!$B:$B,TRA_Pollutants!$F:$F),0)</f>
        <v>4.9119458669613745E-4</v>
      </c>
      <c r="AC411" t="str">
        <f t="shared" si="103"/>
        <v>FLO_EMIS</v>
      </c>
      <c r="AD411">
        <f t="shared" si="98"/>
        <v>2025</v>
      </c>
      <c r="AE411" t="str">
        <f t="shared" si="106"/>
        <v>TRADSL</v>
      </c>
      <c r="AF411" t="str">
        <f t="shared" si="110"/>
        <v>TRAFRECSHICEIDSL20</v>
      </c>
      <c r="AG411" t="str">
        <f t="shared" si="110"/>
        <v>TRADSL</v>
      </c>
      <c r="AI411" t="str">
        <f t="shared" si="99"/>
        <v>TRAPM25</v>
      </c>
      <c r="AJ411" s="313">
        <f>_xlfn.IFNA(_xlfn.XLOOKUP(_xlfn.XLOOKUP(LEFT(AF411,LEN(AF411)-2),TRA_Mapping!$C:$C,TRA_Mapping!$B:$B),TRA_Pollutants!$B:$B,TRA_Pollutants!$AE:$AE)*_xlfn.XLOOKUP(_xlfn.XLOOKUP(LEFT(AF411,LEN(AF411)-2),TRA_Mapping!$C:$C,TRA_Mapping!$B:$B),TRA_Pollutants!$B:$B,TRA_Pollutants!$F:$F),0)</f>
        <v>5.7222104737646821E-3</v>
      </c>
      <c r="AO411" t="str">
        <f t="shared" si="100"/>
        <v>FLO_EMIS</v>
      </c>
      <c r="AP411">
        <f t="shared" si="101"/>
        <v>2025</v>
      </c>
      <c r="AQ411" t="str">
        <f t="shared" si="107"/>
        <v>TRADSL</v>
      </c>
      <c r="AR411" t="str">
        <f t="shared" si="111"/>
        <v>TRAFRECSHICEIDSL20</v>
      </c>
      <c r="AS411" t="str">
        <f t="shared" si="111"/>
        <v>TRADSL</v>
      </c>
      <c r="AU411" t="str">
        <f t="shared" si="102"/>
        <v>TRAPM10</v>
      </c>
      <c r="AV411" s="313">
        <f>_xlfn.IFNA(_xlfn.XLOOKUP(_xlfn.XLOOKUP(LEFT(AR411,LEN(AR411)-2),TRA_Mapping!$C:$C,TRA_Mapping!$B:$B),TRA_Pollutants!$B:$B,TRA_Pollutants!$AN:$AN)*_xlfn.XLOOKUP(_xlfn.XLOOKUP(LEFT(AR411,LEN(AR411)-2),TRA_Mapping!$C:$C,TRA_Mapping!$B:$B),TRA_Pollutants!$B:$B,TRA_Pollutants!$F:$F),0)</f>
        <v>1.4672724765235029E-3</v>
      </c>
    </row>
    <row r="412" spans="5:48">
      <c r="E412" t="str">
        <f t="shared" si="92"/>
        <v>FLO_EMIS</v>
      </c>
      <c r="F412">
        <f t="shared" si="93"/>
        <v>2025</v>
      </c>
      <c r="G412" t="str">
        <f t="shared" si="104"/>
        <v>TRARDS</v>
      </c>
      <c r="H412" t="str">
        <f t="shared" si="108"/>
        <v>TRAFRECSHICEIDSL20</v>
      </c>
      <c r="I412" t="str">
        <f t="shared" si="108"/>
        <v>TRARDS</v>
      </c>
      <c r="K412" t="str">
        <f t="shared" si="94"/>
        <v>TRANOX</v>
      </c>
      <c r="L412" s="313">
        <f>_xlfn.IFNA(_xlfn.XLOOKUP(_xlfn.XLOOKUP(LEFT(H412,LEN(H412)-2),TRA_Mapping!$C:$C,TRA_Mapping!$B:$B),TRA_Pollutants!$B:$B,TRA_Pollutants!$M:$M)*_xlfn.XLOOKUP(_xlfn.XLOOKUP(LEFT(H412,LEN(H412)-2),TRA_Mapping!$C:$C,TRA_Mapping!$B:$B),TRA_Pollutants!$B:$B,TRA_Pollutants!$F:$F),0)</f>
        <v>4.6459131953568586E-2</v>
      </c>
      <c r="Q412" t="str">
        <f t="shared" si="95"/>
        <v>FLO_EMIS</v>
      </c>
      <c r="R412">
        <f t="shared" si="96"/>
        <v>2025</v>
      </c>
      <c r="S412" t="str">
        <f t="shared" si="105"/>
        <v>TRARDS</v>
      </c>
      <c r="T412" t="str">
        <f t="shared" si="109"/>
        <v>TRAFRECSHICEIDSL20</v>
      </c>
      <c r="U412" t="str">
        <f t="shared" si="109"/>
        <v>TRARDS</v>
      </c>
      <c r="W412" t="str">
        <f t="shared" si="97"/>
        <v>TRASO2</v>
      </c>
      <c r="X412" s="313">
        <f>_xlfn.IFNA(_xlfn.XLOOKUP(_xlfn.XLOOKUP(LEFT(T412,LEN(T412)-2),TRA_Mapping!$C:$C,TRA_Mapping!$B:$B),TRA_Pollutants!$B:$B,TRA_Pollutants!$V:$V)*_xlfn.XLOOKUP(_xlfn.XLOOKUP(LEFT(T412,LEN(T412)-2),TRA_Mapping!$C:$C,TRA_Mapping!$B:$B),TRA_Pollutants!$B:$B,TRA_Pollutants!$F:$F),0)</f>
        <v>4.9119458669613745E-4</v>
      </c>
      <c r="AC412" t="str">
        <f t="shared" si="103"/>
        <v>FLO_EMIS</v>
      </c>
      <c r="AD412">
        <f t="shared" si="98"/>
        <v>2025</v>
      </c>
      <c r="AE412" t="str">
        <f t="shared" si="106"/>
        <v>TRARDS</v>
      </c>
      <c r="AF412" t="str">
        <f t="shared" si="110"/>
        <v>TRAFRECSHICEIDSL20</v>
      </c>
      <c r="AG412" t="str">
        <f t="shared" si="110"/>
        <v>TRARDS</v>
      </c>
      <c r="AI412" t="str">
        <f t="shared" si="99"/>
        <v>TRAPM25</v>
      </c>
      <c r="AJ412" s="313">
        <f>_xlfn.IFNA(_xlfn.XLOOKUP(_xlfn.XLOOKUP(LEFT(AF412,LEN(AF412)-2),TRA_Mapping!$C:$C,TRA_Mapping!$B:$B),TRA_Pollutants!$B:$B,TRA_Pollutants!$AE:$AE)*_xlfn.XLOOKUP(_xlfn.XLOOKUP(LEFT(AF412,LEN(AF412)-2),TRA_Mapping!$C:$C,TRA_Mapping!$B:$B),TRA_Pollutants!$B:$B,TRA_Pollutants!$F:$F),0)</f>
        <v>5.7222104737646821E-3</v>
      </c>
      <c r="AO412" t="str">
        <f t="shared" si="100"/>
        <v>FLO_EMIS</v>
      </c>
      <c r="AP412">
        <f t="shared" si="101"/>
        <v>2025</v>
      </c>
      <c r="AQ412" t="str">
        <f t="shared" si="107"/>
        <v>TRARDS</v>
      </c>
      <c r="AR412" t="str">
        <f t="shared" si="111"/>
        <v>TRAFRECSHICEIDSL20</v>
      </c>
      <c r="AS412" t="str">
        <f t="shared" si="111"/>
        <v>TRARDS</v>
      </c>
      <c r="AU412" t="str">
        <f t="shared" si="102"/>
        <v>TRAPM10</v>
      </c>
      <c r="AV412" s="313">
        <f>_xlfn.IFNA(_xlfn.XLOOKUP(_xlfn.XLOOKUP(LEFT(AR412,LEN(AR412)-2),TRA_Mapping!$C:$C,TRA_Mapping!$B:$B),TRA_Pollutants!$B:$B,TRA_Pollutants!$AN:$AN)*_xlfn.XLOOKUP(_xlfn.XLOOKUP(LEFT(AR412,LEN(AR412)-2),TRA_Mapping!$C:$C,TRA_Mapping!$B:$B),TRA_Pollutants!$B:$B,TRA_Pollutants!$F:$F),0)</f>
        <v>1.4672724765235029E-3</v>
      </c>
    </row>
    <row r="413" spans="5:48">
      <c r="E413" t="str">
        <f t="shared" si="92"/>
        <v>FLO_EMIS</v>
      </c>
      <c r="F413">
        <f t="shared" si="93"/>
        <v>2025</v>
      </c>
      <c r="G413" t="str">
        <f t="shared" si="104"/>
        <v>TRABDS</v>
      </c>
      <c r="H413" t="str">
        <f t="shared" si="108"/>
        <v>TRAFRECSHICEIDSL20</v>
      </c>
      <c r="I413" t="str">
        <f t="shared" si="108"/>
        <v>TRABDS</v>
      </c>
      <c r="K413" t="str">
        <f t="shared" si="94"/>
        <v>TRANOX</v>
      </c>
      <c r="L413" s="313">
        <f>_xlfn.IFNA(_xlfn.XLOOKUP(_xlfn.XLOOKUP(LEFT(H413,LEN(H413)-2),TRA_Mapping!$C:$C,TRA_Mapping!$B:$B),TRA_Pollutants!$B:$B,TRA_Pollutants!$M:$M)*_xlfn.XLOOKUP(_xlfn.XLOOKUP(LEFT(H413,LEN(H413)-2),TRA_Mapping!$C:$C,TRA_Mapping!$B:$B),TRA_Pollutants!$B:$B,TRA_Pollutants!$F:$F),0)</f>
        <v>4.6459131953568586E-2</v>
      </c>
      <c r="Q413" t="str">
        <f t="shared" si="95"/>
        <v>FLO_EMIS</v>
      </c>
      <c r="R413">
        <f t="shared" si="96"/>
        <v>2025</v>
      </c>
      <c r="S413" t="str">
        <f t="shared" si="105"/>
        <v>TRABDS</v>
      </c>
      <c r="T413" t="str">
        <f t="shared" si="109"/>
        <v>TRAFRECSHICEIDSL20</v>
      </c>
      <c r="U413" t="str">
        <f t="shared" si="109"/>
        <v>TRABDS</v>
      </c>
      <c r="W413" t="str">
        <f t="shared" si="97"/>
        <v>TRASO2</v>
      </c>
      <c r="X413" s="313">
        <f>_xlfn.IFNA(_xlfn.XLOOKUP(_xlfn.XLOOKUP(LEFT(T413,LEN(T413)-2),TRA_Mapping!$C:$C,TRA_Mapping!$B:$B),TRA_Pollutants!$B:$B,TRA_Pollutants!$V:$V)*_xlfn.XLOOKUP(_xlfn.XLOOKUP(LEFT(T413,LEN(T413)-2),TRA_Mapping!$C:$C,TRA_Mapping!$B:$B),TRA_Pollutants!$B:$B,TRA_Pollutants!$F:$F),0)</f>
        <v>4.9119458669613745E-4</v>
      </c>
      <c r="AC413" t="str">
        <f t="shared" si="103"/>
        <v>FLO_EMIS</v>
      </c>
      <c r="AD413">
        <f t="shared" si="98"/>
        <v>2025</v>
      </c>
      <c r="AE413" t="str">
        <f t="shared" si="106"/>
        <v>TRABDS</v>
      </c>
      <c r="AF413" t="str">
        <f t="shared" si="110"/>
        <v>TRAFRECSHICEIDSL20</v>
      </c>
      <c r="AG413" t="str">
        <f t="shared" si="110"/>
        <v>TRABDS</v>
      </c>
      <c r="AI413" t="str">
        <f t="shared" si="99"/>
        <v>TRAPM25</v>
      </c>
      <c r="AJ413" s="313">
        <f>_xlfn.IFNA(_xlfn.XLOOKUP(_xlfn.XLOOKUP(LEFT(AF413,LEN(AF413)-2),TRA_Mapping!$C:$C,TRA_Mapping!$B:$B),TRA_Pollutants!$B:$B,TRA_Pollutants!$AE:$AE)*_xlfn.XLOOKUP(_xlfn.XLOOKUP(LEFT(AF413,LEN(AF413)-2),TRA_Mapping!$C:$C,TRA_Mapping!$B:$B),TRA_Pollutants!$B:$B,TRA_Pollutants!$F:$F),0)</f>
        <v>5.7222104737646821E-3</v>
      </c>
      <c r="AO413" t="str">
        <f t="shared" si="100"/>
        <v>FLO_EMIS</v>
      </c>
      <c r="AP413">
        <f t="shared" si="101"/>
        <v>2025</v>
      </c>
      <c r="AQ413" t="str">
        <f t="shared" si="107"/>
        <v>TRABDS</v>
      </c>
      <c r="AR413" t="str">
        <f t="shared" si="111"/>
        <v>TRAFRECSHICEIDSL20</v>
      </c>
      <c r="AS413" t="str">
        <f t="shared" si="111"/>
        <v>TRABDS</v>
      </c>
      <c r="AU413" t="str">
        <f t="shared" si="102"/>
        <v>TRAPM10</v>
      </c>
      <c r="AV413" s="313">
        <f>_xlfn.IFNA(_xlfn.XLOOKUP(_xlfn.XLOOKUP(LEFT(AR413,LEN(AR413)-2),TRA_Mapping!$C:$C,TRA_Mapping!$B:$B),TRA_Pollutants!$B:$B,TRA_Pollutants!$AN:$AN)*_xlfn.XLOOKUP(_xlfn.XLOOKUP(LEFT(AR413,LEN(AR413)-2),TRA_Mapping!$C:$C,TRA_Mapping!$B:$B),TRA_Pollutants!$B:$B,TRA_Pollutants!$F:$F),0)</f>
        <v>1.4672724765235029E-3</v>
      </c>
    </row>
    <row r="414" spans="5:48">
      <c r="E414" t="str">
        <f t="shared" si="92"/>
        <v>FLO_EMIS</v>
      </c>
      <c r="F414">
        <f t="shared" si="93"/>
        <v>2025</v>
      </c>
      <c r="G414" t="str">
        <f t="shared" si="104"/>
        <v>TRADSL</v>
      </c>
      <c r="H414" t="str">
        <f t="shared" si="108"/>
        <v>TRAFRECSHHEVPDSL20</v>
      </c>
      <c r="I414" t="str">
        <f t="shared" si="108"/>
        <v>TRADSL</v>
      </c>
      <c r="K414" t="str">
        <f t="shared" si="94"/>
        <v>TRANOX</v>
      </c>
      <c r="L414" s="313">
        <f>_xlfn.IFNA(_xlfn.XLOOKUP(_xlfn.XLOOKUP(LEFT(H414,LEN(H414)-2),TRA_Mapping!$C:$C,TRA_Mapping!$B:$B),TRA_Pollutants!$B:$B,TRA_Pollutants!$M:$M)*_xlfn.XLOOKUP(_xlfn.XLOOKUP(LEFT(H414,LEN(H414)-2),TRA_Mapping!$C:$C,TRA_Mapping!$B:$B),TRA_Pollutants!$B:$B,TRA_Pollutants!$F:$F),0)</f>
        <v>6.0824784597106239E-2</v>
      </c>
      <c r="Q414" t="str">
        <f t="shared" si="95"/>
        <v>FLO_EMIS</v>
      </c>
      <c r="R414">
        <f t="shared" si="96"/>
        <v>2025</v>
      </c>
      <c r="S414" t="str">
        <f t="shared" si="105"/>
        <v>TRADSL</v>
      </c>
      <c r="T414" t="str">
        <f t="shared" si="109"/>
        <v>TRAFRECSHHEVPDSL20</v>
      </c>
      <c r="U414" t="str">
        <f t="shared" si="109"/>
        <v>TRADSL</v>
      </c>
      <c r="W414" t="str">
        <f t="shared" si="97"/>
        <v>TRASO2</v>
      </c>
      <c r="X414" s="313">
        <f>_xlfn.IFNA(_xlfn.XLOOKUP(_xlfn.XLOOKUP(LEFT(T414,LEN(T414)-2),TRA_Mapping!$C:$C,TRA_Mapping!$B:$B),TRA_Pollutants!$B:$B,TRA_Pollutants!$V:$V)*_xlfn.XLOOKUP(_xlfn.XLOOKUP(LEFT(T414,LEN(T414)-2),TRA_Mapping!$C:$C,TRA_Mapping!$B:$B),TRA_Pollutants!$B:$B,TRA_Pollutants!$F:$F),0)</f>
        <v>6.4307712337191678E-4</v>
      </c>
      <c r="AC414" t="str">
        <f t="shared" si="103"/>
        <v>FLO_EMIS</v>
      </c>
      <c r="AD414">
        <f t="shared" si="98"/>
        <v>2025</v>
      </c>
      <c r="AE414" t="str">
        <f t="shared" si="106"/>
        <v>TRADSL</v>
      </c>
      <c r="AF414" t="str">
        <f t="shared" si="110"/>
        <v>TRAFRECSHHEVPDSL20</v>
      </c>
      <c r="AG414" t="str">
        <f t="shared" si="110"/>
        <v>TRADSL</v>
      </c>
      <c r="AI414" t="str">
        <f t="shared" si="99"/>
        <v>TRAPM25</v>
      </c>
      <c r="AJ414" s="313">
        <f>_xlfn.IFNA(_xlfn.XLOOKUP(_xlfn.XLOOKUP(LEFT(AF414,LEN(AF414)-2),TRA_Mapping!$C:$C,TRA_Mapping!$B:$B),TRA_Pollutants!$B:$B,TRA_Pollutants!$AE:$AE)*_xlfn.XLOOKUP(_xlfn.XLOOKUP(LEFT(AF414,LEN(AF414)-2),TRA_Mapping!$C:$C,TRA_Mapping!$B:$B),TRA_Pollutants!$B:$B,TRA_Pollutants!$F:$F),0)</f>
        <v>7.4915781860471833E-3</v>
      </c>
      <c r="AO414" t="str">
        <f t="shared" si="100"/>
        <v>FLO_EMIS</v>
      </c>
      <c r="AP414">
        <f t="shared" si="101"/>
        <v>2025</v>
      </c>
      <c r="AQ414" t="str">
        <f t="shared" si="107"/>
        <v>TRADSL</v>
      </c>
      <c r="AR414" t="str">
        <f t="shared" si="111"/>
        <v>TRAFRECSHHEVPDSL20</v>
      </c>
      <c r="AS414" t="str">
        <f t="shared" si="111"/>
        <v>TRADSL</v>
      </c>
      <c r="AU414" t="str">
        <f t="shared" si="102"/>
        <v>TRAPM10</v>
      </c>
      <c r="AV414" s="313">
        <f>_xlfn.IFNA(_xlfn.XLOOKUP(_xlfn.XLOOKUP(LEFT(AR414,LEN(AR414)-2),TRA_Mapping!$C:$C,TRA_Mapping!$B:$B),TRA_Pollutants!$B:$B,TRA_Pollutants!$AN:$AN)*_xlfn.XLOOKUP(_xlfn.XLOOKUP(LEFT(AR414,LEN(AR414)-2),TRA_Mapping!$C:$C,TRA_Mapping!$B:$B),TRA_Pollutants!$B:$B,TRA_Pollutants!$F:$F),0)</f>
        <v>1.9209685712380073E-3</v>
      </c>
    </row>
    <row r="415" spans="5:48">
      <c r="E415" t="str">
        <f t="shared" si="92"/>
        <v>FLO_EMIS</v>
      </c>
      <c r="F415">
        <f t="shared" si="93"/>
        <v>2025</v>
      </c>
      <c r="G415" t="str">
        <f t="shared" si="104"/>
        <v>TRARDS</v>
      </c>
      <c r="H415" t="str">
        <f t="shared" si="108"/>
        <v>TRAFRECSHHEVPDSL20</v>
      </c>
      <c r="I415" t="str">
        <f t="shared" si="108"/>
        <v>TRARDS</v>
      </c>
      <c r="K415" t="str">
        <f t="shared" si="94"/>
        <v>TRANOX</v>
      </c>
      <c r="L415" s="313">
        <f>_xlfn.IFNA(_xlfn.XLOOKUP(_xlfn.XLOOKUP(LEFT(H415,LEN(H415)-2),TRA_Mapping!$C:$C,TRA_Mapping!$B:$B),TRA_Pollutants!$B:$B,TRA_Pollutants!$M:$M)*_xlfn.XLOOKUP(_xlfn.XLOOKUP(LEFT(H415,LEN(H415)-2),TRA_Mapping!$C:$C,TRA_Mapping!$B:$B),TRA_Pollutants!$B:$B,TRA_Pollutants!$F:$F),0)</f>
        <v>6.0824784597106239E-2</v>
      </c>
      <c r="Q415" t="str">
        <f t="shared" si="95"/>
        <v>FLO_EMIS</v>
      </c>
      <c r="R415">
        <f t="shared" si="96"/>
        <v>2025</v>
      </c>
      <c r="S415" t="str">
        <f t="shared" si="105"/>
        <v>TRARDS</v>
      </c>
      <c r="T415" t="str">
        <f t="shared" si="109"/>
        <v>TRAFRECSHHEVPDSL20</v>
      </c>
      <c r="U415" t="str">
        <f t="shared" si="109"/>
        <v>TRARDS</v>
      </c>
      <c r="W415" t="str">
        <f t="shared" si="97"/>
        <v>TRASO2</v>
      </c>
      <c r="X415" s="313">
        <f>_xlfn.IFNA(_xlfn.XLOOKUP(_xlfn.XLOOKUP(LEFT(T415,LEN(T415)-2),TRA_Mapping!$C:$C,TRA_Mapping!$B:$B),TRA_Pollutants!$B:$B,TRA_Pollutants!$V:$V)*_xlfn.XLOOKUP(_xlfn.XLOOKUP(LEFT(T415,LEN(T415)-2),TRA_Mapping!$C:$C,TRA_Mapping!$B:$B),TRA_Pollutants!$B:$B,TRA_Pollutants!$F:$F),0)</f>
        <v>6.4307712337191678E-4</v>
      </c>
      <c r="AC415" t="str">
        <f t="shared" si="103"/>
        <v>FLO_EMIS</v>
      </c>
      <c r="AD415">
        <f t="shared" si="98"/>
        <v>2025</v>
      </c>
      <c r="AE415" t="str">
        <f t="shared" si="106"/>
        <v>TRARDS</v>
      </c>
      <c r="AF415" t="str">
        <f t="shared" si="110"/>
        <v>TRAFRECSHHEVPDSL20</v>
      </c>
      <c r="AG415" t="str">
        <f t="shared" si="110"/>
        <v>TRARDS</v>
      </c>
      <c r="AI415" t="str">
        <f t="shared" si="99"/>
        <v>TRAPM25</v>
      </c>
      <c r="AJ415" s="313">
        <f>_xlfn.IFNA(_xlfn.XLOOKUP(_xlfn.XLOOKUP(LEFT(AF415,LEN(AF415)-2),TRA_Mapping!$C:$C,TRA_Mapping!$B:$B),TRA_Pollutants!$B:$B,TRA_Pollutants!$AE:$AE)*_xlfn.XLOOKUP(_xlfn.XLOOKUP(LEFT(AF415,LEN(AF415)-2),TRA_Mapping!$C:$C,TRA_Mapping!$B:$B),TRA_Pollutants!$B:$B,TRA_Pollutants!$F:$F),0)</f>
        <v>7.4915781860471833E-3</v>
      </c>
      <c r="AO415" t="str">
        <f t="shared" si="100"/>
        <v>FLO_EMIS</v>
      </c>
      <c r="AP415">
        <f t="shared" si="101"/>
        <v>2025</v>
      </c>
      <c r="AQ415" t="str">
        <f t="shared" si="107"/>
        <v>TRARDS</v>
      </c>
      <c r="AR415" t="str">
        <f t="shared" si="111"/>
        <v>TRAFRECSHHEVPDSL20</v>
      </c>
      <c r="AS415" t="str">
        <f t="shared" si="111"/>
        <v>TRARDS</v>
      </c>
      <c r="AU415" t="str">
        <f t="shared" si="102"/>
        <v>TRAPM10</v>
      </c>
      <c r="AV415" s="313">
        <f>_xlfn.IFNA(_xlfn.XLOOKUP(_xlfn.XLOOKUP(LEFT(AR415,LEN(AR415)-2),TRA_Mapping!$C:$C,TRA_Mapping!$B:$B),TRA_Pollutants!$B:$B,TRA_Pollutants!$AN:$AN)*_xlfn.XLOOKUP(_xlfn.XLOOKUP(LEFT(AR415,LEN(AR415)-2),TRA_Mapping!$C:$C,TRA_Mapping!$B:$B),TRA_Pollutants!$B:$B,TRA_Pollutants!$F:$F),0)</f>
        <v>1.9209685712380073E-3</v>
      </c>
    </row>
    <row r="416" spans="5:48">
      <c r="E416" t="str">
        <f t="shared" si="92"/>
        <v>FLO_EMIS</v>
      </c>
      <c r="F416">
        <f t="shared" si="93"/>
        <v>2025</v>
      </c>
      <c r="G416" t="str">
        <f t="shared" si="104"/>
        <v>TRABDS</v>
      </c>
      <c r="H416" t="str">
        <f t="shared" ref="H416:I435" si="112">H166</f>
        <v>TRAFRECSHHEVPDSL20</v>
      </c>
      <c r="I416" t="str">
        <f t="shared" si="112"/>
        <v>TRABDS</v>
      </c>
      <c r="K416" t="str">
        <f t="shared" si="94"/>
        <v>TRANOX</v>
      </c>
      <c r="L416" s="313">
        <f>_xlfn.IFNA(_xlfn.XLOOKUP(_xlfn.XLOOKUP(LEFT(H416,LEN(H416)-2),TRA_Mapping!$C:$C,TRA_Mapping!$B:$B),TRA_Pollutants!$B:$B,TRA_Pollutants!$M:$M)*_xlfn.XLOOKUP(_xlfn.XLOOKUP(LEFT(H416,LEN(H416)-2),TRA_Mapping!$C:$C,TRA_Mapping!$B:$B),TRA_Pollutants!$B:$B,TRA_Pollutants!$F:$F),0)</f>
        <v>6.0824784597106239E-2</v>
      </c>
      <c r="Q416" t="str">
        <f t="shared" si="95"/>
        <v>FLO_EMIS</v>
      </c>
      <c r="R416">
        <f t="shared" si="96"/>
        <v>2025</v>
      </c>
      <c r="S416" t="str">
        <f t="shared" si="105"/>
        <v>TRABDS</v>
      </c>
      <c r="T416" t="str">
        <f t="shared" ref="T416:U435" si="113">T166</f>
        <v>TRAFRECSHHEVPDSL20</v>
      </c>
      <c r="U416" t="str">
        <f t="shared" si="113"/>
        <v>TRABDS</v>
      </c>
      <c r="W416" t="str">
        <f t="shared" si="97"/>
        <v>TRASO2</v>
      </c>
      <c r="X416" s="313">
        <f>_xlfn.IFNA(_xlfn.XLOOKUP(_xlfn.XLOOKUP(LEFT(T416,LEN(T416)-2),TRA_Mapping!$C:$C,TRA_Mapping!$B:$B),TRA_Pollutants!$B:$B,TRA_Pollutants!$V:$V)*_xlfn.XLOOKUP(_xlfn.XLOOKUP(LEFT(T416,LEN(T416)-2),TRA_Mapping!$C:$C,TRA_Mapping!$B:$B),TRA_Pollutants!$B:$B,TRA_Pollutants!$F:$F),0)</f>
        <v>6.4307712337191678E-4</v>
      </c>
      <c r="AC416" t="str">
        <f t="shared" si="103"/>
        <v>FLO_EMIS</v>
      </c>
      <c r="AD416">
        <f t="shared" si="98"/>
        <v>2025</v>
      </c>
      <c r="AE416" t="str">
        <f t="shared" si="106"/>
        <v>TRABDS</v>
      </c>
      <c r="AF416" t="str">
        <f t="shared" ref="AF416:AG435" si="114">AF166</f>
        <v>TRAFRECSHHEVPDSL20</v>
      </c>
      <c r="AG416" t="str">
        <f t="shared" si="114"/>
        <v>TRABDS</v>
      </c>
      <c r="AI416" t="str">
        <f t="shared" si="99"/>
        <v>TRAPM25</v>
      </c>
      <c r="AJ416" s="313">
        <f>_xlfn.IFNA(_xlfn.XLOOKUP(_xlfn.XLOOKUP(LEFT(AF416,LEN(AF416)-2),TRA_Mapping!$C:$C,TRA_Mapping!$B:$B),TRA_Pollutants!$B:$B,TRA_Pollutants!$AE:$AE)*_xlfn.XLOOKUP(_xlfn.XLOOKUP(LEFT(AF416,LEN(AF416)-2),TRA_Mapping!$C:$C,TRA_Mapping!$B:$B),TRA_Pollutants!$B:$B,TRA_Pollutants!$F:$F),0)</f>
        <v>7.4915781860471833E-3</v>
      </c>
      <c r="AO416" t="str">
        <f t="shared" si="100"/>
        <v>FLO_EMIS</v>
      </c>
      <c r="AP416">
        <f t="shared" si="101"/>
        <v>2025</v>
      </c>
      <c r="AQ416" t="str">
        <f t="shared" si="107"/>
        <v>TRABDS</v>
      </c>
      <c r="AR416" t="str">
        <f t="shared" ref="AR416:AS435" si="115">AR166</f>
        <v>TRAFRECSHHEVPDSL20</v>
      </c>
      <c r="AS416" t="str">
        <f t="shared" si="115"/>
        <v>TRABDS</v>
      </c>
      <c r="AU416" t="str">
        <f t="shared" si="102"/>
        <v>TRAPM10</v>
      </c>
      <c r="AV416" s="313">
        <f>_xlfn.IFNA(_xlfn.XLOOKUP(_xlfn.XLOOKUP(LEFT(AR416,LEN(AR416)-2),TRA_Mapping!$C:$C,TRA_Mapping!$B:$B),TRA_Pollutants!$B:$B,TRA_Pollutants!$AN:$AN)*_xlfn.XLOOKUP(_xlfn.XLOOKUP(LEFT(AR416,LEN(AR416)-2),TRA_Mapping!$C:$C,TRA_Mapping!$B:$B),TRA_Pollutants!$B:$B,TRA_Pollutants!$F:$F),0)</f>
        <v>1.9209685712380073E-3</v>
      </c>
    </row>
    <row r="417" spans="5:48">
      <c r="E417" t="str">
        <f t="shared" si="92"/>
        <v>FLO_EMIS</v>
      </c>
      <c r="F417">
        <f t="shared" si="93"/>
        <v>2025</v>
      </c>
      <c r="G417" t="str">
        <f t="shared" si="104"/>
        <v>TRADSL</v>
      </c>
      <c r="H417" t="str">
        <f t="shared" si="112"/>
        <v>TRAFRECSHPHEVDSL20</v>
      </c>
      <c r="I417" t="str">
        <f t="shared" si="112"/>
        <v>TRADSL</v>
      </c>
      <c r="K417" t="str">
        <f t="shared" si="94"/>
        <v>TRANOX</v>
      </c>
      <c r="L417" s="313">
        <f>_xlfn.IFNA(_xlfn.XLOOKUP(_xlfn.XLOOKUP(LEFT(H417,LEN(H417)-2),TRA_Mapping!$C:$C,TRA_Mapping!$B:$B),TRA_Pollutants!$B:$B,TRA_Pollutants!$M:$M)*_xlfn.XLOOKUP(_xlfn.XLOOKUP(LEFT(H417,LEN(H417)-2),TRA_Mapping!$C:$C,TRA_Mapping!$B:$B),TRA_Pollutants!$B:$B,TRA_Pollutants!$F:$F),0)</f>
        <v>6.0824784597106239E-2</v>
      </c>
      <c r="Q417" t="str">
        <f t="shared" si="95"/>
        <v>FLO_EMIS</v>
      </c>
      <c r="R417">
        <f t="shared" si="96"/>
        <v>2025</v>
      </c>
      <c r="S417" t="str">
        <f t="shared" si="105"/>
        <v>TRADSL</v>
      </c>
      <c r="T417" t="str">
        <f t="shared" si="113"/>
        <v>TRAFRECSHPHEVDSL20</v>
      </c>
      <c r="U417" t="str">
        <f t="shared" si="113"/>
        <v>TRADSL</v>
      </c>
      <c r="W417" t="str">
        <f t="shared" si="97"/>
        <v>TRASO2</v>
      </c>
      <c r="X417" s="313">
        <f>_xlfn.IFNA(_xlfn.XLOOKUP(_xlfn.XLOOKUP(LEFT(T417,LEN(T417)-2),TRA_Mapping!$C:$C,TRA_Mapping!$B:$B),TRA_Pollutants!$B:$B,TRA_Pollutants!$V:$V)*_xlfn.XLOOKUP(_xlfn.XLOOKUP(LEFT(T417,LEN(T417)-2),TRA_Mapping!$C:$C,TRA_Mapping!$B:$B),TRA_Pollutants!$B:$B,TRA_Pollutants!$F:$F),0)</f>
        <v>6.4307712337191678E-4</v>
      </c>
      <c r="AC417" t="str">
        <f t="shared" si="103"/>
        <v>FLO_EMIS</v>
      </c>
      <c r="AD417">
        <f t="shared" si="98"/>
        <v>2025</v>
      </c>
      <c r="AE417" t="str">
        <f t="shared" si="106"/>
        <v>TRADSL</v>
      </c>
      <c r="AF417" t="str">
        <f t="shared" si="114"/>
        <v>TRAFRECSHPHEVDSL20</v>
      </c>
      <c r="AG417" t="str">
        <f t="shared" si="114"/>
        <v>TRADSL</v>
      </c>
      <c r="AI417" t="str">
        <f t="shared" si="99"/>
        <v>TRAPM25</v>
      </c>
      <c r="AJ417" s="313">
        <f>_xlfn.IFNA(_xlfn.XLOOKUP(_xlfn.XLOOKUP(LEFT(AF417,LEN(AF417)-2),TRA_Mapping!$C:$C,TRA_Mapping!$B:$B),TRA_Pollutants!$B:$B,TRA_Pollutants!$AE:$AE)*_xlfn.XLOOKUP(_xlfn.XLOOKUP(LEFT(AF417,LEN(AF417)-2),TRA_Mapping!$C:$C,TRA_Mapping!$B:$B),TRA_Pollutants!$B:$B,TRA_Pollutants!$F:$F),0)</f>
        <v>7.4915781860471833E-3</v>
      </c>
      <c r="AO417" t="str">
        <f t="shared" si="100"/>
        <v>FLO_EMIS</v>
      </c>
      <c r="AP417">
        <f t="shared" si="101"/>
        <v>2025</v>
      </c>
      <c r="AQ417" t="str">
        <f t="shared" si="107"/>
        <v>TRADSL</v>
      </c>
      <c r="AR417" t="str">
        <f t="shared" si="115"/>
        <v>TRAFRECSHPHEVDSL20</v>
      </c>
      <c r="AS417" t="str">
        <f t="shared" si="115"/>
        <v>TRADSL</v>
      </c>
      <c r="AU417" t="str">
        <f t="shared" si="102"/>
        <v>TRAPM10</v>
      </c>
      <c r="AV417" s="313">
        <f>_xlfn.IFNA(_xlfn.XLOOKUP(_xlfn.XLOOKUP(LEFT(AR417,LEN(AR417)-2),TRA_Mapping!$C:$C,TRA_Mapping!$B:$B),TRA_Pollutants!$B:$B,TRA_Pollutants!$AN:$AN)*_xlfn.XLOOKUP(_xlfn.XLOOKUP(LEFT(AR417,LEN(AR417)-2),TRA_Mapping!$C:$C,TRA_Mapping!$B:$B),TRA_Pollutants!$B:$B,TRA_Pollutants!$F:$F),0)</f>
        <v>1.9209685712380073E-3</v>
      </c>
    </row>
    <row r="418" spans="5:48">
      <c r="E418" t="str">
        <f t="shared" si="92"/>
        <v>FLO_EMIS</v>
      </c>
      <c r="F418">
        <f t="shared" si="93"/>
        <v>2025</v>
      </c>
      <c r="G418" t="str">
        <f t="shared" si="104"/>
        <v>TRARDS</v>
      </c>
      <c r="H418" t="str">
        <f t="shared" si="112"/>
        <v>TRAFRECSHPHEVDSL20</v>
      </c>
      <c r="I418" t="str">
        <f t="shared" si="112"/>
        <v>TRARDS</v>
      </c>
      <c r="K418" t="str">
        <f t="shared" si="94"/>
        <v>TRANOX</v>
      </c>
      <c r="L418" s="313">
        <f>_xlfn.IFNA(_xlfn.XLOOKUP(_xlfn.XLOOKUP(LEFT(H418,LEN(H418)-2),TRA_Mapping!$C:$C,TRA_Mapping!$B:$B),TRA_Pollutants!$B:$B,TRA_Pollutants!$M:$M)*_xlfn.XLOOKUP(_xlfn.XLOOKUP(LEFT(H418,LEN(H418)-2),TRA_Mapping!$C:$C,TRA_Mapping!$B:$B),TRA_Pollutants!$B:$B,TRA_Pollutants!$F:$F),0)</f>
        <v>6.0824784597106239E-2</v>
      </c>
      <c r="Q418" t="str">
        <f t="shared" si="95"/>
        <v>FLO_EMIS</v>
      </c>
      <c r="R418">
        <f t="shared" si="96"/>
        <v>2025</v>
      </c>
      <c r="S418" t="str">
        <f t="shared" si="105"/>
        <v>TRARDS</v>
      </c>
      <c r="T418" t="str">
        <f t="shared" si="113"/>
        <v>TRAFRECSHPHEVDSL20</v>
      </c>
      <c r="U418" t="str">
        <f t="shared" si="113"/>
        <v>TRARDS</v>
      </c>
      <c r="W418" t="str">
        <f t="shared" si="97"/>
        <v>TRASO2</v>
      </c>
      <c r="X418" s="313">
        <f>_xlfn.IFNA(_xlfn.XLOOKUP(_xlfn.XLOOKUP(LEFT(T418,LEN(T418)-2),TRA_Mapping!$C:$C,TRA_Mapping!$B:$B),TRA_Pollutants!$B:$B,TRA_Pollutants!$V:$V)*_xlfn.XLOOKUP(_xlfn.XLOOKUP(LEFT(T418,LEN(T418)-2),TRA_Mapping!$C:$C,TRA_Mapping!$B:$B),TRA_Pollutants!$B:$B,TRA_Pollutants!$F:$F),0)</f>
        <v>6.4307712337191678E-4</v>
      </c>
      <c r="AC418" t="str">
        <f t="shared" si="103"/>
        <v>FLO_EMIS</v>
      </c>
      <c r="AD418">
        <f t="shared" si="98"/>
        <v>2025</v>
      </c>
      <c r="AE418" t="str">
        <f t="shared" si="106"/>
        <v>TRARDS</v>
      </c>
      <c r="AF418" t="str">
        <f t="shared" si="114"/>
        <v>TRAFRECSHPHEVDSL20</v>
      </c>
      <c r="AG418" t="str">
        <f t="shared" si="114"/>
        <v>TRARDS</v>
      </c>
      <c r="AI418" t="str">
        <f t="shared" si="99"/>
        <v>TRAPM25</v>
      </c>
      <c r="AJ418" s="313">
        <f>_xlfn.IFNA(_xlfn.XLOOKUP(_xlfn.XLOOKUP(LEFT(AF418,LEN(AF418)-2),TRA_Mapping!$C:$C,TRA_Mapping!$B:$B),TRA_Pollutants!$B:$B,TRA_Pollutants!$AE:$AE)*_xlfn.XLOOKUP(_xlfn.XLOOKUP(LEFT(AF418,LEN(AF418)-2),TRA_Mapping!$C:$C,TRA_Mapping!$B:$B),TRA_Pollutants!$B:$B,TRA_Pollutants!$F:$F),0)</f>
        <v>7.4915781860471833E-3</v>
      </c>
      <c r="AO418" t="str">
        <f t="shared" si="100"/>
        <v>FLO_EMIS</v>
      </c>
      <c r="AP418">
        <f t="shared" si="101"/>
        <v>2025</v>
      </c>
      <c r="AQ418" t="str">
        <f t="shared" si="107"/>
        <v>TRARDS</v>
      </c>
      <c r="AR418" t="str">
        <f t="shared" si="115"/>
        <v>TRAFRECSHPHEVDSL20</v>
      </c>
      <c r="AS418" t="str">
        <f t="shared" si="115"/>
        <v>TRARDS</v>
      </c>
      <c r="AU418" t="str">
        <f t="shared" si="102"/>
        <v>TRAPM10</v>
      </c>
      <c r="AV418" s="313">
        <f>_xlfn.IFNA(_xlfn.XLOOKUP(_xlfn.XLOOKUP(LEFT(AR418,LEN(AR418)-2),TRA_Mapping!$C:$C,TRA_Mapping!$B:$B),TRA_Pollutants!$B:$B,TRA_Pollutants!$AN:$AN)*_xlfn.XLOOKUP(_xlfn.XLOOKUP(LEFT(AR418,LEN(AR418)-2),TRA_Mapping!$C:$C,TRA_Mapping!$B:$B),TRA_Pollutants!$B:$B,TRA_Pollutants!$F:$F),0)</f>
        <v>1.9209685712380073E-3</v>
      </c>
    </row>
    <row r="419" spans="5:48">
      <c r="E419" t="str">
        <f t="shared" si="92"/>
        <v>FLO_EMIS</v>
      </c>
      <c r="F419">
        <f t="shared" si="93"/>
        <v>2025</v>
      </c>
      <c r="G419" t="str">
        <f t="shared" si="104"/>
        <v>TRABDS</v>
      </c>
      <c r="H419" t="str">
        <f t="shared" si="112"/>
        <v>TRAFRECSHPHEVDSL20</v>
      </c>
      <c r="I419" t="str">
        <f t="shared" si="112"/>
        <v>TRABDS</v>
      </c>
      <c r="K419" t="str">
        <f t="shared" si="94"/>
        <v>TRANOX</v>
      </c>
      <c r="L419" s="313">
        <f>_xlfn.IFNA(_xlfn.XLOOKUP(_xlfn.XLOOKUP(LEFT(H419,LEN(H419)-2),TRA_Mapping!$C:$C,TRA_Mapping!$B:$B),TRA_Pollutants!$B:$B,TRA_Pollutants!$M:$M)*_xlfn.XLOOKUP(_xlfn.XLOOKUP(LEFT(H419,LEN(H419)-2),TRA_Mapping!$C:$C,TRA_Mapping!$B:$B),TRA_Pollutants!$B:$B,TRA_Pollutants!$F:$F),0)</f>
        <v>6.0824784597106239E-2</v>
      </c>
      <c r="Q419" t="str">
        <f t="shared" si="95"/>
        <v>FLO_EMIS</v>
      </c>
      <c r="R419">
        <f t="shared" si="96"/>
        <v>2025</v>
      </c>
      <c r="S419" t="str">
        <f t="shared" si="105"/>
        <v>TRABDS</v>
      </c>
      <c r="T419" t="str">
        <f t="shared" si="113"/>
        <v>TRAFRECSHPHEVDSL20</v>
      </c>
      <c r="U419" t="str">
        <f t="shared" si="113"/>
        <v>TRABDS</v>
      </c>
      <c r="W419" t="str">
        <f t="shared" si="97"/>
        <v>TRASO2</v>
      </c>
      <c r="X419" s="313">
        <f>_xlfn.IFNA(_xlfn.XLOOKUP(_xlfn.XLOOKUP(LEFT(T419,LEN(T419)-2),TRA_Mapping!$C:$C,TRA_Mapping!$B:$B),TRA_Pollutants!$B:$B,TRA_Pollutants!$V:$V)*_xlfn.XLOOKUP(_xlfn.XLOOKUP(LEFT(T419,LEN(T419)-2),TRA_Mapping!$C:$C,TRA_Mapping!$B:$B),TRA_Pollutants!$B:$B,TRA_Pollutants!$F:$F),0)</f>
        <v>6.4307712337191678E-4</v>
      </c>
      <c r="AC419" t="str">
        <f t="shared" si="103"/>
        <v>FLO_EMIS</v>
      </c>
      <c r="AD419">
        <f t="shared" si="98"/>
        <v>2025</v>
      </c>
      <c r="AE419" t="str">
        <f t="shared" si="106"/>
        <v>TRABDS</v>
      </c>
      <c r="AF419" t="str">
        <f t="shared" si="114"/>
        <v>TRAFRECSHPHEVDSL20</v>
      </c>
      <c r="AG419" t="str">
        <f t="shared" si="114"/>
        <v>TRABDS</v>
      </c>
      <c r="AI419" t="str">
        <f t="shared" si="99"/>
        <v>TRAPM25</v>
      </c>
      <c r="AJ419" s="313">
        <f>_xlfn.IFNA(_xlfn.XLOOKUP(_xlfn.XLOOKUP(LEFT(AF419,LEN(AF419)-2),TRA_Mapping!$C:$C,TRA_Mapping!$B:$B),TRA_Pollutants!$B:$B,TRA_Pollutants!$AE:$AE)*_xlfn.XLOOKUP(_xlfn.XLOOKUP(LEFT(AF419,LEN(AF419)-2),TRA_Mapping!$C:$C,TRA_Mapping!$B:$B),TRA_Pollutants!$B:$B,TRA_Pollutants!$F:$F),0)</f>
        <v>7.4915781860471833E-3</v>
      </c>
      <c r="AO419" t="str">
        <f t="shared" si="100"/>
        <v>FLO_EMIS</v>
      </c>
      <c r="AP419">
        <f t="shared" si="101"/>
        <v>2025</v>
      </c>
      <c r="AQ419" t="str">
        <f t="shared" si="107"/>
        <v>TRABDS</v>
      </c>
      <c r="AR419" t="str">
        <f t="shared" si="115"/>
        <v>TRAFRECSHPHEVDSL20</v>
      </c>
      <c r="AS419" t="str">
        <f t="shared" si="115"/>
        <v>TRABDS</v>
      </c>
      <c r="AU419" t="str">
        <f t="shared" si="102"/>
        <v>TRAPM10</v>
      </c>
      <c r="AV419" s="313">
        <f>_xlfn.IFNA(_xlfn.XLOOKUP(_xlfn.XLOOKUP(LEFT(AR419,LEN(AR419)-2),TRA_Mapping!$C:$C,TRA_Mapping!$B:$B),TRA_Pollutants!$B:$B,TRA_Pollutants!$AN:$AN)*_xlfn.XLOOKUP(_xlfn.XLOOKUP(LEFT(AR419,LEN(AR419)-2),TRA_Mapping!$C:$C,TRA_Mapping!$B:$B),TRA_Pollutants!$B:$B,TRA_Pollutants!$F:$F),0)</f>
        <v>1.9209685712380073E-3</v>
      </c>
    </row>
    <row r="420" spans="5:48">
      <c r="E420" t="str">
        <f t="shared" si="92"/>
        <v>FLO_EMIS</v>
      </c>
      <c r="F420">
        <f t="shared" si="93"/>
        <v>2025</v>
      </c>
      <c r="G420" t="str">
        <f t="shared" si="104"/>
        <v>TRABAF</v>
      </c>
      <c r="H420" t="str">
        <f t="shared" si="112"/>
        <v>TRAFRECSHPHEVDSL20</v>
      </c>
      <c r="I420" t="str">
        <f t="shared" si="112"/>
        <v>TRABAF</v>
      </c>
      <c r="K420" t="str">
        <f t="shared" si="94"/>
        <v>TRANOX</v>
      </c>
      <c r="L420" s="313">
        <f>_xlfn.IFNA(_xlfn.XLOOKUP(_xlfn.XLOOKUP(LEFT(H420,LEN(H420)-2),TRA_Mapping!$C:$C,TRA_Mapping!$B:$B),TRA_Pollutants!$B:$B,TRA_Pollutants!$M:$M)*_xlfn.XLOOKUP(_xlfn.XLOOKUP(LEFT(H420,LEN(H420)-2),TRA_Mapping!$C:$C,TRA_Mapping!$B:$B),TRA_Pollutants!$B:$B,TRA_Pollutants!$F:$F),0)</f>
        <v>6.0824784597106239E-2</v>
      </c>
      <c r="Q420" t="str">
        <f t="shared" si="95"/>
        <v>FLO_EMIS</v>
      </c>
      <c r="R420">
        <f t="shared" si="96"/>
        <v>2025</v>
      </c>
      <c r="S420" t="str">
        <f t="shared" si="105"/>
        <v>TRABAF</v>
      </c>
      <c r="T420" t="str">
        <f t="shared" si="113"/>
        <v>TRAFRECSHPHEVDSL20</v>
      </c>
      <c r="U420" t="str">
        <f t="shared" si="113"/>
        <v>TRABAF</v>
      </c>
      <c r="W420" t="str">
        <f t="shared" si="97"/>
        <v>TRASO2</v>
      </c>
      <c r="X420" s="313">
        <f>_xlfn.IFNA(_xlfn.XLOOKUP(_xlfn.XLOOKUP(LEFT(T420,LEN(T420)-2),TRA_Mapping!$C:$C,TRA_Mapping!$B:$B),TRA_Pollutants!$B:$B,TRA_Pollutants!$V:$V)*_xlfn.XLOOKUP(_xlfn.XLOOKUP(LEFT(T420,LEN(T420)-2),TRA_Mapping!$C:$C,TRA_Mapping!$B:$B),TRA_Pollutants!$B:$B,TRA_Pollutants!$F:$F),0)</f>
        <v>6.4307712337191678E-4</v>
      </c>
      <c r="AC420" t="str">
        <f t="shared" si="103"/>
        <v>FLO_EMIS</v>
      </c>
      <c r="AD420">
        <f t="shared" si="98"/>
        <v>2025</v>
      </c>
      <c r="AE420" t="str">
        <f t="shared" si="106"/>
        <v>TRABAF</v>
      </c>
      <c r="AF420" t="str">
        <f t="shared" si="114"/>
        <v>TRAFRECSHPHEVDSL20</v>
      </c>
      <c r="AG420" t="str">
        <f t="shared" si="114"/>
        <v>TRABAF</v>
      </c>
      <c r="AI420" t="str">
        <f t="shared" si="99"/>
        <v>TRAPM25</v>
      </c>
      <c r="AJ420" s="313">
        <f>_xlfn.IFNA(_xlfn.XLOOKUP(_xlfn.XLOOKUP(LEFT(AF420,LEN(AF420)-2),TRA_Mapping!$C:$C,TRA_Mapping!$B:$B),TRA_Pollutants!$B:$B,TRA_Pollutants!$AE:$AE)*_xlfn.XLOOKUP(_xlfn.XLOOKUP(LEFT(AF420,LEN(AF420)-2),TRA_Mapping!$C:$C,TRA_Mapping!$B:$B),TRA_Pollutants!$B:$B,TRA_Pollutants!$F:$F),0)</f>
        <v>7.4915781860471833E-3</v>
      </c>
      <c r="AO420" t="str">
        <f t="shared" si="100"/>
        <v>FLO_EMIS</v>
      </c>
      <c r="AP420">
        <f t="shared" si="101"/>
        <v>2025</v>
      </c>
      <c r="AQ420" t="str">
        <f t="shared" si="107"/>
        <v>TRABAF</v>
      </c>
      <c r="AR420" t="str">
        <f t="shared" si="115"/>
        <v>TRAFRECSHPHEVDSL20</v>
      </c>
      <c r="AS420" t="str">
        <f t="shared" si="115"/>
        <v>TRABAF</v>
      </c>
      <c r="AU420" t="str">
        <f t="shared" si="102"/>
        <v>TRAPM10</v>
      </c>
      <c r="AV420" s="313">
        <f>_xlfn.IFNA(_xlfn.XLOOKUP(_xlfn.XLOOKUP(LEFT(AR420,LEN(AR420)-2),TRA_Mapping!$C:$C,TRA_Mapping!$B:$B),TRA_Pollutants!$B:$B,TRA_Pollutants!$AN:$AN)*_xlfn.XLOOKUP(_xlfn.XLOOKUP(LEFT(AR420,LEN(AR420)-2),TRA_Mapping!$C:$C,TRA_Mapping!$B:$B),TRA_Pollutants!$B:$B,TRA_Pollutants!$F:$F),0)</f>
        <v>1.9209685712380073E-3</v>
      </c>
    </row>
    <row r="421" spans="5:48">
      <c r="E421" t="str">
        <f t="shared" si="92"/>
        <v>FLO_EMIS</v>
      </c>
      <c r="F421">
        <f t="shared" si="93"/>
        <v>2025</v>
      </c>
      <c r="G421" t="str">
        <f t="shared" si="104"/>
        <v>TRADSL</v>
      </c>
      <c r="H421" t="str">
        <f t="shared" si="112"/>
        <v>TRAPASTBUICEVDSL20</v>
      </c>
      <c r="I421" t="str">
        <f t="shared" si="112"/>
        <v>TRADSL</v>
      </c>
      <c r="K421" t="str">
        <f t="shared" si="94"/>
        <v>TRANOX</v>
      </c>
      <c r="L421" s="313">
        <f>_xlfn.IFNA(_xlfn.XLOOKUP(_xlfn.XLOOKUP(LEFT(H421,LEN(H421)-2),TRA_Mapping!$C:$C,TRA_Mapping!$B:$B),TRA_Pollutants!$B:$B,TRA_Pollutants!$M:$M)*_xlfn.XLOOKUP(_xlfn.XLOOKUP(LEFT(H421,LEN(H421)-2),TRA_Mapping!$C:$C,TRA_Mapping!$B:$B),TRA_Pollutants!$B:$B,TRA_Pollutants!$F:$F),0)</f>
        <v>3.2382768242775244E-2</v>
      </c>
      <c r="Q421" t="str">
        <f t="shared" si="95"/>
        <v>FLO_EMIS</v>
      </c>
      <c r="R421">
        <f t="shared" si="96"/>
        <v>2025</v>
      </c>
      <c r="S421" t="str">
        <f t="shared" si="105"/>
        <v>TRADSL</v>
      </c>
      <c r="T421" t="str">
        <f t="shared" si="113"/>
        <v>TRAPASTBUICEVDSL20</v>
      </c>
      <c r="U421" t="str">
        <f t="shared" si="113"/>
        <v>TRADSL</v>
      </c>
      <c r="W421" t="str">
        <f t="shared" si="97"/>
        <v>TRASO2</v>
      </c>
      <c r="X421" s="313">
        <f>_xlfn.IFNA(_xlfn.XLOOKUP(_xlfn.XLOOKUP(LEFT(T421,LEN(T421)-2),TRA_Mapping!$C:$C,TRA_Mapping!$B:$B),TRA_Pollutants!$B:$B,TRA_Pollutants!$V:$V)*_xlfn.XLOOKUP(_xlfn.XLOOKUP(LEFT(T421,LEN(T421)-2),TRA_Mapping!$C:$C,TRA_Mapping!$B:$B),TRA_Pollutants!$B:$B,TRA_Pollutants!$F:$F),0)</f>
        <v>3.522541560978975E-4</v>
      </c>
      <c r="AC421" t="str">
        <f t="shared" si="103"/>
        <v>FLO_EMIS</v>
      </c>
      <c r="AD421">
        <f t="shared" si="98"/>
        <v>2025</v>
      </c>
      <c r="AE421" t="str">
        <f t="shared" si="106"/>
        <v>TRADSL</v>
      </c>
      <c r="AF421" t="str">
        <f t="shared" si="114"/>
        <v>TRAPASTBUICEVDSL20</v>
      </c>
      <c r="AG421" t="str">
        <f t="shared" si="114"/>
        <v>TRADSL</v>
      </c>
      <c r="AI421" t="str">
        <f t="shared" si="99"/>
        <v>TRAPM25</v>
      </c>
      <c r="AJ421" s="313">
        <f>_xlfn.IFNA(_xlfn.XLOOKUP(_xlfn.XLOOKUP(LEFT(AF421,LEN(AF421)-2),TRA_Mapping!$C:$C,TRA_Mapping!$B:$B),TRA_Pollutants!$B:$B,TRA_Pollutants!$AE:$AE)*_xlfn.XLOOKUP(_xlfn.XLOOKUP(LEFT(AF421,LEN(AF421)-2),TRA_Mapping!$C:$C,TRA_Mapping!$B:$B),TRA_Pollutants!$B:$B,TRA_Pollutants!$F:$F),0)</f>
        <v>3.8400242033619632E-3</v>
      </c>
      <c r="AO421" t="str">
        <f t="shared" si="100"/>
        <v>FLO_EMIS</v>
      </c>
      <c r="AP421">
        <f t="shared" si="101"/>
        <v>2025</v>
      </c>
      <c r="AQ421" t="str">
        <f t="shared" si="107"/>
        <v>TRADSL</v>
      </c>
      <c r="AR421" t="str">
        <f t="shared" si="115"/>
        <v>TRAPASTBUICEVDSL20</v>
      </c>
      <c r="AS421" t="str">
        <f t="shared" si="115"/>
        <v>TRADSL</v>
      </c>
      <c r="AU421" t="str">
        <f t="shared" si="102"/>
        <v>TRAPM10</v>
      </c>
      <c r="AV421" s="313">
        <f>_xlfn.IFNA(_xlfn.XLOOKUP(_xlfn.XLOOKUP(LEFT(AR421,LEN(AR421)-2),TRA_Mapping!$C:$C,TRA_Mapping!$B:$B),TRA_Pollutants!$B:$B,TRA_Pollutants!$AN:$AN)*_xlfn.XLOOKUP(_xlfn.XLOOKUP(LEFT(AR421,LEN(AR421)-2),TRA_Mapping!$C:$C,TRA_Mapping!$B:$B),TRA_Pollutants!$B:$B,TRA_Pollutants!$F:$F),0)</f>
        <v>9.8185822910650108E-4</v>
      </c>
    </row>
    <row r="422" spans="5:48">
      <c r="E422" t="str">
        <f t="shared" si="92"/>
        <v>FLO_EMIS</v>
      </c>
      <c r="F422">
        <f t="shared" si="93"/>
        <v>2025</v>
      </c>
      <c r="G422" t="str">
        <f t="shared" si="104"/>
        <v>TRARDS</v>
      </c>
      <c r="H422" t="str">
        <f t="shared" si="112"/>
        <v>TRAPASTBUICEVDSL20</v>
      </c>
      <c r="I422" t="str">
        <f t="shared" si="112"/>
        <v>TRARDS</v>
      </c>
      <c r="K422" t="str">
        <f t="shared" si="94"/>
        <v>TRANOX</v>
      </c>
      <c r="L422" s="313">
        <f>_xlfn.IFNA(_xlfn.XLOOKUP(_xlfn.XLOOKUP(LEFT(H422,LEN(H422)-2),TRA_Mapping!$C:$C,TRA_Mapping!$B:$B),TRA_Pollutants!$B:$B,TRA_Pollutants!$M:$M)*_xlfn.XLOOKUP(_xlfn.XLOOKUP(LEFT(H422,LEN(H422)-2),TRA_Mapping!$C:$C,TRA_Mapping!$B:$B),TRA_Pollutants!$B:$B,TRA_Pollutants!$F:$F),0)</f>
        <v>3.2382768242775244E-2</v>
      </c>
      <c r="Q422" t="str">
        <f t="shared" si="95"/>
        <v>FLO_EMIS</v>
      </c>
      <c r="R422">
        <f t="shared" si="96"/>
        <v>2025</v>
      </c>
      <c r="S422" t="str">
        <f t="shared" si="105"/>
        <v>TRARDS</v>
      </c>
      <c r="T422" t="str">
        <f t="shared" si="113"/>
        <v>TRAPASTBUICEVDSL20</v>
      </c>
      <c r="U422" t="str">
        <f t="shared" si="113"/>
        <v>TRARDS</v>
      </c>
      <c r="W422" t="str">
        <f t="shared" si="97"/>
        <v>TRASO2</v>
      </c>
      <c r="X422" s="313">
        <f>_xlfn.IFNA(_xlfn.XLOOKUP(_xlfn.XLOOKUP(LEFT(T422,LEN(T422)-2),TRA_Mapping!$C:$C,TRA_Mapping!$B:$B),TRA_Pollutants!$B:$B,TRA_Pollutants!$V:$V)*_xlfn.XLOOKUP(_xlfn.XLOOKUP(LEFT(T422,LEN(T422)-2),TRA_Mapping!$C:$C,TRA_Mapping!$B:$B),TRA_Pollutants!$B:$B,TRA_Pollutants!$F:$F),0)</f>
        <v>3.522541560978975E-4</v>
      </c>
      <c r="AC422" t="str">
        <f t="shared" si="103"/>
        <v>FLO_EMIS</v>
      </c>
      <c r="AD422">
        <f t="shared" si="98"/>
        <v>2025</v>
      </c>
      <c r="AE422" t="str">
        <f t="shared" si="106"/>
        <v>TRARDS</v>
      </c>
      <c r="AF422" t="str">
        <f t="shared" si="114"/>
        <v>TRAPASTBUICEVDSL20</v>
      </c>
      <c r="AG422" t="str">
        <f t="shared" si="114"/>
        <v>TRARDS</v>
      </c>
      <c r="AI422" t="str">
        <f t="shared" si="99"/>
        <v>TRAPM25</v>
      </c>
      <c r="AJ422" s="313">
        <f>_xlfn.IFNA(_xlfn.XLOOKUP(_xlfn.XLOOKUP(LEFT(AF422,LEN(AF422)-2),TRA_Mapping!$C:$C,TRA_Mapping!$B:$B),TRA_Pollutants!$B:$B,TRA_Pollutants!$AE:$AE)*_xlfn.XLOOKUP(_xlfn.XLOOKUP(LEFT(AF422,LEN(AF422)-2),TRA_Mapping!$C:$C,TRA_Mapping!$B:$B),TRA_Pollutants!$B:$B,TRA_Pollutants!$F:$F),0)</f>
        <v>3.8400242033619632E-3</v>
      </c>
      <c r="AO422" t="str">
        <f t="shared" si="100"/>
        <v>FLO_EMIS</v>
      </c>
      <c r="AP422">
        <f t="shared" si="101"/>
        <v>2025</v>
      </c>
      <c r="AQ422" t="str">
        <f t="shared" si="107"/>
        <v>TRARDS</v>
      </c>
      <c r="AR422" t="str">
        <f t="shared" si="115"/>
        <v>TRAPASTBUICEVDSL20</v>
      </c>
      <c r="AS422" t="str">
        <f t="shared" si="115"/>
        <v>TRARDS</v>
      </c>
      <c r="AU422" t="str">
        <f t="shared" si="102"/>
        <v>TRAPM10</v>
      </c>
      <c r="AV422" s="313">
        <f>_xlfn.IFNA(_xlfn.XLOOKUP(_xlfn.XLOOKUP(LEFT(AR422,LEN(AR422)-2),TRA_Mapping!$C:$C,TRA_Mapping!$B:$B),TRA_Pollutants!$B:$B,TRA_Pollutants!$AN:$AN)*_xlfn.XLOOKUP(_xlfn.XLOOKUP(LEFT(AR422,LEN(AR422)-2),TRA_Mapping!$C:$C,TRA_Mapping!$B:$B),TRA_Pollutants!$B:$B,TRA_Pollutants!$F:$F),0)</f>
        <v>9.8185822910650108E-4</v>
      </c>
    </row>
    <row r="423" spans="5:48">
      <c r="E423" t="str">
        <f t="shared" si="92"/>
        <v>FLO_EMIS</v>
      </c>
      <c r="F423">
        <f t="shared" si="93"/>
        <v>2025</v>
      </c>
      <c r="G423" t="str">
        <f t="shared" si="104"/>
        <v>TRABDS</v>
      </c>
      <c r="H423" t="str">
        <f t="shared" si="112"/>
        <v>TRAPASTBUICEVDSL20</v>
      </c>
      <c r="I423" t="str">
        <f t="shared" si="112"/>
        <v>TRABDS</v>
      </c>
      <c r="K423" t="str">
        <f t="shared" si="94"/>
        <v>TRANOX</v>
      </c>
      <c r="L423" s="313">
        <f>_xlfn.IFNA(_xlfn.XLOOKUP(_xlfn.XLOOKUP(LEFT(H423,LEN(H423)-2),TRA_Mapping!$C:$C,TRA_Mapping!$B:$B),TRA_Pollutants!$B:$B,TRA_Pollutants!$M:$M)*_xlfn.XLOOKUP(_xlfn.XLOOKUP(LEFT(H423,LEN(H423)-2),TRA_Mapping!$C:$C,TRA_Mapping!$B:$B),TRA_Pollutants!$B:$B,TRA_Pollutants!$F:$F),0)</f>
        <v>3.2382768242775244E-2</v>
      </c>
      <c r="Q423" t="str">
        <f t="shared" si="95"/>
        <v>FLO_EMIS</v>
      </c>
      <c r="R423">
        <f t="shared" si="96"/>
        <v>2025</v>
      </c>
      <c r="S423" t="str">
        <f t="shared" si="105"/>
        <v>TRABDS</v>
      </c>
      <c r="T423" t="str">
        <f t="shared" si="113"/>
        <v>TRAPASTBUICEVDSL20</v>
      </c>
      <c r="U423" t="str">
        <f t="shared" si="113"/>
        <v>TRABDS</v>
      </c>
      <c r="W423" t="str">
        <f t="shared" si="97"/>
        <v>TRASO2</v>
      </c>
      <c r="X423" s="313">
        <f>_xlfn.IFNA(_xlfn.XLOOKUP(_xlfn.XLOOKUP(LEFT(T423,LEN(T423)-2),TRA_Mapping!$C:$C,TRA_Mapping!$B:$B),TRA_Pollutants!$B:$B,TRA_Pollutants!$V:$V)*_xlfn.XLOOKUP(_xlfn.XLOOKUP(LEFT(T423,LEN(T423)-2),TRA_Mapping!$C:$C,TRA_Mapping!$B:$B),TRA_Pollutants!$B:$B,TRA_Pollutants!$F:$F),0)</f>
        <v>3.522541560978975E-4</v>
      </c>
      <c r="AC423" t="str">
        <f t="shared" si="103"/>
        <v>FLO_EMIS</v>
      </c>
      <c r="AD423">
        <f t="shared" si="98"/>
        <v>2025</v>
      </c>
      <c r="AE423" t="str">
        <f t="shared" si="106"/>
        <v>TRABDS</v>
      </c>
      <c r="AF423" t="str">
        <f t="shared" si="114"/>
        <v>TRAPASTBUICEVDSL20</v>
      </c>
      <c r="AG423" t="str">
        <f t="shared" si="114"/>
        <v>TRABDS</v>
      </c>
      <c r="AI423" t="str">
        <f t="shared" si="99"/>
        <v>TRAPM25</v>
      </c>
      <c r="AJ423" s="313">
        <f>_xlfn.IFNA(_xlfn.XLOOKUP(_xlfn.XLOOKUP(LEFT(AF423,LEN(AF423)-2),TRA_Mapping!$C:$C,TRA_Mapping!$B:$B),TRA_Pollutants!$B:$B,TRA_Pollutants!$AE:$AE)*_xlfn.XLOOKUP(_xlfn.XLOOKUP(LEFT(AF423,LEN(AF423)-2),TRA_Mapping!$C:$C,TRA_Mapping!$B:$B),TRA_Pollutants!$B:$B,TRA_Pollutants!$F:$F),0)</f>
        <v>3.8400242033619632E-3</v>
      </c>
      <c r="AO423" t="str">
        <f t="shared" si="100"/>
        <v>FLO_EMIS</v>
      </c>
      <c r="AP423">
        <f t="shared" si="101"/>
        <v>2025</v>
      </c>
      <c r="AQ423" t="str">
        <f t="shared" si="107"/>
        <v>TRABDS</v>
      </c>
      <c r="AR423" t="str">
        <f t="shared" si="115"/>
        <v>TRAPASTBUICEVDSL20</v>
      </c>
      <c r="AS423" t="str">
        <f t="shared" si="115"/>
        <v>TRABDS</v>
      </c>
      <c r="AU423" t="str">
        <f t="shared" si="102"/>
        <v>TRAPM10</v>
      </c>
      <c r="AV423" s="313">
        <f>_xlfn.IFNA(_xlfn.XLOOKUP(_xlfn.XLOOKUP(LEFT(AR423,LEN(AR423)-2),TRA_Mapping!$C:$C,TRA_Mapping!$B:$B),TRA_Pollutants!$B:$B,TRA_Pollutants!$AN:$AN)*_xlfn.XLOOKUP(_xlfn.XLOOKUP(LEFT(AR423,LEN(AR423)-2),TRA_Mapping!$C:$C,TRA_Mapping!$B:$B),TRA_Pollutants!$B:$B,TRA_Pollutants!$F:$F),0)</f>
        <v>9.8185822910650108E-4</v>
      </c>
    </row>
    <row r="424" spans="5:48">
      <c r="E424" t="str">
        <f t="shared" si="92"/>
        <v>FLO_EMIS</v>
      </c>
      <c r="F424">
        <f t="shared" si="93"/>
        <v>2025</v>
      </c>
      <c r="G424" t="str">
        <f t="shared" si="104"/>
        <v>TRADSL</v>
      </c>
      <c r="H424" t="str">
        <f t="shared" si="112"/>
        <v>TRAPASTBUICEIDSL20</v>
      </c>
      <c r="I424" t="str">
        <f t="shared" si="112"/>
        <v>TRADSL</v>
      </c>
      <c r="K424" t="str">
        <f t="shared" si="94"/>
        <v>TRANOX</v>
      </c>
      <c r="L424" s="313">
        <f>_xlfn.IFNA(_xlfn.XLOOKUP(_xlfn.XLOOKUP(LEFT(H424,LEN(H424)-2),TRA_Mapping!$C:$C,TRA_Mapping!$B:$B),TRA_Pollutants!$B:$B,TRA_Pollutants!$M:$M)*_xlfn.XLOOKUP(_xlfn.XLOOKUP(LEFT(H424,LEN(H424)-2),TRA_Mapping!$C:$C,TRA_Mapping!$B:$B),TRA_Pollutants!$B:$B,TRA_Pollutants!$F:$F),0)</f>
        <v>3.6185397963996661E-2</v>
      </c>
      <c r="Q424" t="str">
        <f t="shared" si="95"/>
        <v>FLO_EMIS</v>
      </c>
      <c r="R424">
        <f t="shared" si="96"/>
        <v>2025</v>
      </c>
      <c r="S424" t="str">
        <f t="shared" si="105"/>
        <v>TRADSL</v>
      </c>
      <c r="T424" t="str">
        <f t="shared" si="113"/>
        <v>TRAPASTBUICEIDSL20</v>
      </c>
      <c r="U424" t="str">
        <f t="shared" si="113"/>
        <v>TRADSL</v>
      </c>
      <c r="W424" t="str">
        <f t="shared" si="97"/>
        <v>TRASO2</v>
      </c>
      <c r="X424" s="313">
        <f>_xlfn.IFNA(_xlfn.XLOOKUP(_xlfn.XLOOKUP(LEFT(T424,LEN(T424)-2),TRA_Mapping!$C:$C,TRA_Mapping!$B:$B),TRA_Pollutants!$B:$B,TRA_Pollutants!$V:$V)*_xlfn.XLOOKUP(_xlfn.XLOOKUP(LEFT(T424,LEN(T424)-2),TRA_Mapping!$C:$C,TRA_Mapping!$B:$B),TRA_Pollutants!$B:$B,TRA_Pollutants!$F:$F),0)</f>
        <v>3.936185049812108E-4</v>
      </c>
      <c r="AC424" t="str">
        <f t="shared" si="103"/>
        <v>FLO_EMIS</v>
      </c>
      <c r="AD424">
        <f t="shared" si="98"/>
        <v>2025</v>
      </c>
      <c r="AE424" t="str">
        <f t="shared" si="106"/>
        <v>TRADSL</v>
      </c>
      <c r="AF424" t="str">
        <f t="shared" si="114"/>
        <v>TRAPASTBUICEIDSL20</v>
      </c>
      <c r="AG424" t="str">
        <f t="shared" si="114"/>
        <v>TRADSL</v>
      </c>
      <c r="AI424" t="str">
        <f t="shared" si="99"/>
        <v>TRAPM25</v>
      </c>
      <c r="AJ424" s="313">
        <f>_xlfn.IFNA(_xlfn.XLOOKUP(_xlfn.XLOOKUP(LEFT(AF424,LEN(AF424)-2),TRA_Mapping!$C:$C,TRA_Mapping!$B:$B),TRA_Pollutants!$B:$B,TRA_Pollutants!$AE:$AE)*_xlfn.XLOOKUP(_xlfn.XLOOKUP(LEFT(AF424,LEN(AF424)-2),TRA_Mapping!$C:$C,TRA_Mapping!$B:$B),TRA_Pollutants!$B:$B,TRA_Pollutants!$F:$F),0)</f>
        <v>4.2909489067857239E-3</v>
      </c>
      <c r="AO424" t="str">
        <f t="shared" si="100"/>
        <v>FLO_EMIS</v>
      </c>
      <c r="AP424">
        <f t="shared" si="101"/>
        <v>2025</v>
      </c>
      <c r="AQ424" t="str">
        <f t="shared" si="107"/>
        <v>TRADSL</v>
      </c>
      <c r="AR424" t="str">
        <f t="shared" si="115"/>
        <v>TRAPASTBUICEIDSL20</v>
      </c>
      <c r="AS424" t="str">
        <f t="shared" si="115"/>
        <v>TRADSL</v>
      </c>
      <c r="AU424" t="str">
        <f t="shared" si="102"/>
        <v>TRAPM10</v>
      </c>
      <c r="AV424" s="313">
        <f>_xlfn.IFNA(_xlfn.XLOOKUP(_xlfn.XLOOKUP(LEFT(AR424,LEN(AR424)-2),TRA_Mapping!$C:$C,TRA_Mapping!$B:$B),TRA_Pollutants!$B:$B,TRA_Pollutants!$AN:$AN)*_xlfn.XLOOKUP(_xlfn.XLOOKUP(LEFT(AR424,LEN(AR424)-2),TRA_Mapping!$C:$C,TRA_Mapping!$B:$B),TRA_Pollutants!$B:$B,TRA_Pollutants!$F:$F),0)</f>
        <v>1.0971554531126421E-3</v>
      </c>
    </row>
    <row r="425" spans="5:48">
      <c r="E425" t="str">
        <f t="shared" si="92"/>
        <v>FLO_EMIS</v>
      </c>
      <c r="F425">
        <f t="shared" si="93"/>
        <v>2025</v>
      </c>
      <c r="G425" t="str">
        <f t="shared" si="104"/>
        <v>TRARDS</v>
      </c>
      <c r="H425" t="str">
        <f t="shared" si="112"/>
        <v>TRAPASTBUICEIDSL20</v>
      </c>
      <c r="I425" t="str">
        <f t="shared" si="112"/>
        <v>TRARDS</v>
      </c>
      <c r="K425" t="str">
        <f t="shared" si="94"/>
        <v>TRANOX</v>
      </c>
      <c r="L425" s="313">
        <f>_xlfn.IFNA(_xlfn.XLOOKUP(_xlfn.XLOOKUP(LEFT(H425,LEN(H425)-2),TRA_Mapping!$C:$C,TRA_Mapping!$B:$B),TRA_Pollutants!$B:$B,TRA_Pollutants!$M:$M)*_xlfn.XLOOKUP(_xlfn.XLOOKUP(LEFT(H425,LEN(H425)-2),TRA_Mapping!$C:$C,TRA_Mapping!$B:$B),TRA_Pollutants!$B:$B,TRA_Pollutants!$F:$F),0)</f>
        <v>3.6185397963996661E-2</v>
      </c>
      <c r="Q425" t="str">
        <f t="shared" si="95"/>
        <v>FLO_EMIS</v>
      </c>
      <c r="R425">
        <f t="shared" si="96"/>
        <v>2025</v>
      </c>
      <c r="S425" t="str">
        <f t="shared" si="105"/>
        <v>TRARDS</v>
      </c>
      <c r="T425" t="str">
        <f t="shared" si="113"/>
        <v>TRAPASTBUICEIDSL20</v>
      </c>
      <c r="U425" t="str">
        <f t="shared" si="113"/>
        <v>TRARDS</v>
      </c>
      <c r="W425" t="str">
        <f t="shared" si="97"/>
        <v>TRASO2</v>
      </c>
      <c r="X425" s="313">
        <f>_xlfn.IFNA(_xlfn.XLOOKUP(_xlfn.XLOOKUP(LEFT(T425,LEN(T425)-2),TRA_Mapping!$C:$C,TRA_Mapping!$B:$B),TRA_Pollutants!$B:$B,TRA_Pollutants!$V:$V)*_xlfn.XLOOKUP(_xlfn.XLOOKUP(LEFT(T425,LEN(T425)-2),TRA_Mapping!$C:$C,TRA_Mapping!$B:$B),TRA_Pollutants!$B:$B,TRA_Pollutants!$F:$F),0)</f>
        <v>3.936185049812108E-4</v>
      </c>
      <c r="AC425" t="str">
        <f t="shared" si="103"/>
        <v>FLO_EMIS</v>
      </c>
      <c r="AD425">
        <f t="shared" si="98"/>
        <v>2025</v>
      </c>
      <c r="AE425" t="str">
        <f t="shared" si="106"/>
        <v>TRARDS</v>
      </c>
      <c r="AF425" t="str">
        <f t="shared" si="114"/>
        <v>TRAPASTBUICEIDSL20</v>
      </c>
      <c r="AG425" t="str">
        <f t="shared" si="114"/>
        <v>TRARDS</v>
      </c>
      <c r="AI425" t="str">
        <f t="shared" si="99"/>
        <v>TRAPM25</v>
      </c>
      <c r="AJ425" s="313">
        <f>_xlfn.IFNA(_xlfn.XLOOKUP(_xlfn.XLOOKUP(LEFT(AF425,LEN(AF425)-2),TRA_Mapping!$C:$C,TRA_Mapping!$B:$B),TRA_Pollutants!$B:$B,TRA_Pollutants!$AE:$AE)*_xlfn.XLOOKUP(_xlfn.XLOOKUP(LEFT(AF425,LEN(AF425)-2),TRA_Mapping!$C:$C,TRA_Mapping!$B:$B),TRA_Pollutants!$B:$B,TRA_Pollutants!$F:$F),0)</f>
        <v>4.2909489067857239E-3</v>
      </c>
      <c r="AO425" t="str">
        <f t="shared" si="100"/>
        <v>FLO_EMIS</v>
      </c>
      <c r="AP425">
        <f t="shared" si="101"/>
        <v>2025</v>
      </c>
      <c r="AQ425" t="str">
        <f t="shared" si="107"/>
        <v>TRARDS</v>
      </c>
      <c r="AR425" t="str">
        <f t="shared" si="115"/>
        <v>TRAPASTBUICEIDSL20</v>
      </c>
      <c r="AS425" t="str">
        <f t="shared" si="115"/>
        <v>TRARDS</v>
      </c>
      <c r="AU425" t="str">
        <f t="shared" si="102"/>
        <v>TRAPM10</v>
      </c>
      <c r="AV425" s="313">
        <f>_xlfn.IFNA(_xlfn.XLOOKUP(_xlfn.XLOOKUP(LEFT(AR425,LEN(AR425)-2),TRA_Mapping!$C:$C,TRA_Mapping!$B:$B),TRA_Pollutants!$B:$B,TRA_Pollutants!$AN:$AN)*_xlfn.XLOOKUP(_xlfn.XLOOKUP(LEFT(AR425,LEN(AR425)-2),TRA_Mapping!$C:$C,TRA_Mapping!$B:$B),TRA_Pollutants!$B:$B,TRA_Pollutants!$F:$F),0)</f>
        <v>1.0971554531126421E-3</v>
      </c>
    </row>
    <row r="426" spans="5:48">
      <c r="E426" t="str">
        <f t="shared" si="92"/>
        <v>FLO_EMIS</v>
      </c>
      <c r="F426">
        <f t="shared" si="93"/>
        <v>2025</v>
      </c>
      <c r="G426" t="str">
        <f t="shared" si="104"/>
        <v>TRABDS</v>
      </c>
      <c r="H426" t="str">
        <f t="shared" si="112"/>
        <v>TRAPASTBUICEIDSL20</v>
      </c>
      <c r="I426" t="str">
        <f t="shared" si="112"/>
        <v>TRABDS</v>
      </c>
      <c r="K426" t="str">
        <f t="shared" si="94"/>
        <v>TRANOX</v>
      </c>
      <c r="L426" s="313">
        <f>_xlfn.IFNA(_xlfn.XLOOKUP(_xlfn.XLOOKUP(LEFT(H426,LEN(H426)-2),TRA_Mapping!$C:$C,TRA_Mapping!$B:$B),TRA_Pollutants!$B:$B,TRA_Pollutants!$M:$M)*_xlfn.XLOOKUP(_xlfn.XLOOKUP(LEFT(H426,LEN(H426)-2),TRA_Mapping!$C:$C,TRA_Mapping!$B:$B),TRA_Pollutants!$B:$B,TRA_Pollutants!$F:$F),0)</f>
        <v>3.6185397963996661E-2</v>
      </c>
      <c r="Q426" t="str">
        <f t="shared" si="95"/>
        <v>FLO_EMIS</v>
      </c>
      <c r="R426">
        <f t="shared" si="96"/>
        <v>2025</v>
      </c>
      <c r="S426" t="str">
        <f t="shared" si="105"/>
        <v>TRABDS</v>
      </c>
      <c r="T426" t="str">
        <f t="shared" si="113"/>
        <v>TRAPASTBUICEIDSL20</v>
      </c>
      <c r="U426" t="str">
        <f t="shared" si="113"/>
        <v>TRABDS</v>
      </c>
      <c r="W426" t="str">
        <f t="shared" si="97"/>
        <v>TRASO2</v>
      </c>
      <c r="X426" s="313">
        <f>_xlfn.IFNA(_xlfn.XLOOKUP(_xlfn.XLOOKUP(LEFT(T426,LEN(T426)-2),TRA_Mapping!$C:$C,TRA_Mapping!$B:$B),TRA_Pollutants!$B:$B,TRA_Pollutants!$V:$V)*_xlfn.XLOOKUP(_xlfn.XLOOKUP(LEFT(T426,LEN(T426)-2),TRA_Mapping!$C:$C,TRA_Mapping!$B:$B),TRA_Pollutants!$B:$B,TRA_Pollutants!$F:$F),0)</f>
        <v>3.936185049812108E-4</v>
      </c>
      <c r="AC426" t="str">
        <f t="shared" si="103"/>
        <v>FLO_EMIS</v>
      </c>
      <c r="AD426">
        <f t="shared" si="98"/>
        <v>2025</v>
      </c>
      <c r="AE426" t="str">
        <f t="shared" si="106"/>
        <v>TRABDS</v>
      </c>
      <c r="AF426" t="str">
        <f t="shared" si="114"/>
        <v>TRAPASTBUICEIDSL20</v>
      </c>
      <c r="AG426" t="str">
        <f t="shared" si="114"/>
        <v>TRABDS</v>
      </c>
      <c r="AI426" t="str">
        <f t="shared" si="99"/>
        <v>TRAPM25</v>
      </c>
      <c r="AJ426" s="313">
        <f>_xlfn.IFNA(_xlfn.XLOOKUP(_xlfn.XLOOKUP(LEFT(AF426,LEN(AF426)-2),TRA_Mapping!$C:$C,TRA_Mapping!$B:$B),TRA_Pollutants!$B:$B,TRA_Pollutants!$AE:$AE)*_xlfn.XLOOKUP(_xlfn.XLOOKUP(LEFT(AF426,LEN(AF426)-2),TRA_Mapping!$C:$C,TRA_Mapping!$B:$B),TRA_Pollutants!$B:$B,TRA_Pollutants!$F:$F),0)</f>
        <v>4.2909489067857239E-3</v>
      </c>
      <c r="AO426" t="str">
        <f t="shared" si="100"/>
        <v>FLO_EMIS</v>
      </c>
      <c r="AP426">
        <f t="shared" si="101"/>
        <v>2025</v>
      </c>
      <c r="AQ426" t="str">
        <f t="shared" si="107"/>
        <v>TRABDS</v>
      </c>
      <c r="AR426" t="str">
        <f t="shared" si="115"/>
        <v>TRAPASTBUICEIDSL20</v>
      </c>
      <c r="AS426" t="str">
        <f t="shared" si="115"/>
        <v>TRABDS</v>
      </c>
      <c r="AU426" t="str">
        <f t="shared" si="102"/>
        <v>TRAPM10</v>
      </c>
      <c r="AV426" s="313">
        <f>_xlfn.IFNA(_xlfn.XLOOKUP(_xlfn.XLOOKUP(LEFT(AR426,LEN(AR426)-2),TRA_Mapping!$C:$C,TRA_Mapping!$B:$B),TRA_Pollutants!$B:$B,TRA_Pollutants!$AN:$AN)*_xlfn.XLOOKUP(_xlfn.XLOOKUP(LEFT(AR426,LEN(AR426)-2),TRA_Mapping!$C:$C,TRA_Mapping!$B:$B),TRA_Pollutants!$B:$B,TRA_Pollutants!$F:$F),0)</f>
        <v>1.0971554531126421E-3</v>
      </c>
    </row>
    <row r="427" spans="5:48">
      <c r="E427" t="str">
        <f t="shared" si="92"/>
        <v>FLO_EMIS</v>
      </c>
      <c r="F427">
        <f t="shared" si="93"/>
        <v>2025</v>
      </c>
      <c r="G427" t="str">
        <f t="shared" si="104"/>
        <v>TRADSL</v>
      </c>
      <c r="H427" t="str">
        <f t="shared" si="112"/>
        <v>TRAPASTBUHEVPDSL20</v>
      </c>
      <c r="I427" t="str">
        <f t="shared" si="112"/>
        <v>TRADSL</v>
      </c>
      <c r="K427" t="str">
        <f t="shared" si="94"/>
        <v>TRANOX</v>
      </c>
      <c r="L427" s="313">
        <f>_xlfn.IFNA(_xlfn.XLOOKUP(_xlfn.XLOOKUP(LEFT(H427,LEN(H427)-2),TRA_Mapping!$C:$C,TRA_Mapping!$B:$B),TRA_Pollutants!$B:$B,TRA_Pollutants!$M:$M)*_xlfn.XLOOKUP(_xlfn.XLOOKUP(LEFT(H427,LEN(H427)-2),TRA_Mapping!$C:$C,TRA_Mapping!$B:$B),TRA_Pollutants!$B:$B,TRA_Pollutants!$F:$F),0)</f>
        <v>5.1692393612976423E-2</v>
      </c>
      <c r="Q427" t="str">
        <f t="shared" si="95"/>
        <v>FLO_EMIS</v>
      </c>
      <c r="R427">
        <f t="shared" si="96"/>
        <v>2025</v>
      </c>
      <c r="S427" t="str">
        <f t="shared" si="105"/>
        <v>TRADSL</v>
      </c>
      <c r="T427" t="str">
        <f t="shared" si="113"/>
        <v>TRAPASTBUHEVPDSL20</v>
      </c>
      <c r="U427" t="str">
        <f t="shared" si="113"/>
        <v>TRADSL</v>
      </c>
      <c r="W427" t="str">
        <f t="shared" si="97"/>
        <v>TRASO2</v>
      </c>
      <c r="X427" s="313">
        <f>_xlfn.IFNA(_xlfn.XLOOKUP(_xlfn.XLOOKUP(LEFT(T427,LEN(T427)-2),TRA_Mapping!$C:$C,TRA_Mapping!$B:$B),TRA_Pollutants!$B:$B,TRA_Pollutants!$V:$V)*_xlfn.XLOOKUP(_xlfn.XLOOKUP(LEFT(T427,LEN(T427)-2),TRA_Mapping!$C:$C,TRA_Mapping!$B:$B),TRA_Pollutants!$B:$B,TRA_Pollutants!$F:$F),0)</f>
        <v>5.623009235129811E-4</v>
      </c>
      <c r="AC427" t="str">
        <f t="shared" si="103"/>
        <v>FLO_EMIS</v>
      </c>
      <c r="AD427">
        <f t="shared" si="98"/>
        <v>2025</v>
      </c>
      <c r="AE427" t="str">
        <f t="shared" si="106"/>
        <v>TRADSL</v>
      </c>
      <c r="AF427" t="str">
        <f t="shared" si="114"/>
        <v>TRAPASTBUHEVPDSL20</v>
      </c>
      <c r="AG427" t="str">
        <f t="shared" si="114"/>
        <v>TRADSL</v>
      </c>
      <c r="AI427" t="str">
        <f t="shared" si="99"/>
        <v>TRAPM25</v>
      </c>
      <c r="AJ427" s="313">
        <f>_xlfn.IFNA(_xlfn.XLOOKUP(_xlfn.XLOOKUP(LEFT(AF427,LEN(AF427)-2),TRA_Mapping!$C:$C,TRA_Mapping!$B:$B),TRA_Pollutants!$B:$B,TRA_Pollutants!$AE:$AE)*_xlfn.XLOOKUP(_xlfn.XLOOKUP(LEFT(AF427,LEN(AF427)-2),TRA_Mapping!$C:$C,TRA_Mapping!$B:$B),TRA_Pollutants!$B:$B,TRA_Pollutants!$F:$F),0)</f>
        <v>6.1298046268119522E-3</v>
      </c>
      <c r="AO427" t="str">
        <f t="shared" si="100"/>
        <v>FLO_EMIS</v>
      </c>
      <c r="AP427">
        <f t="shared" si="101"/>
        <v>2025</v>
      </c>
      <c r="AQ427" t="str">
        <f t="shared" si="107"/>
        <v>TRADSL</v>
      </c>
      <c r="AR427" t="str">
        <f t="shared" si="115"/>
        <v>TRAPASTBUHEVPDSL20</v>
      </c>
      <c r="AS427" t="str">
        <f t="shared" si="115"/>
        <v>TRADSL</v>
      </c>
      <c r="AU427" t="str">
        <f t="shared" si="102"/>
        <v>TRAPM10</v>
      </c>
      <c r="AV427" s="313">
        <f>_xlfn.IFNA(_xlfn.XLOOKUP(_xlfn.XLOOKUP(LEFT(AR427,LEN(AR427)-2),TRA_Mapping!$C:$C,TRA_Mapping!$B:$B),TRA_Pollutants!$B:$B,TRA_Pollutants!$AN:$AN)*_xlfn.XLOOKUP(_xlfn.XLOOKUP(LEFT(AR427,LEN(AR427)-2),TRA_Mapping!$C:$C,TRA_Mapping!$B:$B),TRA_Pollutants!$B:$B,TRA_Pollutants!$F:$F),0)</f>
        <v>1.5673336408611961E-3</v>
      </c>
    </row>
    <row r="428" spans="5:48">
      <c r="E428" t="str">
        <f t="shared" si="92"/>
        <v>FLO_EMIS</v>
      </c>
      <c r="F428">
        <f t="shared" si="93"/>
        <v>2025</v>
      </c>
      <c r="G428" t="str">
        <f t="shared" si="104"/>
        <v>TRARDS</v>
      </c>
      <c r="H428" t="str">
        <f t="shared" si="112"/>
        <v>TRAPASTBUHEVPDSL20</v>
      </c>
      <c r="I428" t="str">
        <f t="shared" si="112"/>
        <v>TRARDS</v>
      </c>
      <c r="K428" t="str">
        <f t="shared" si="94"/>
        <v>TRANOX</v>
      </c>
      <c r="L428" s="313">
        <f>_xlfn.IFNA(_xlfn.XLOOKUP(_xlfn.XLOOKUP(LEFT(H428,LEN(H428)-2),TRA_Mapping!$C:$C,TRA_Mapping!$B:$B),TRA_Pollutants!$B:$B,TRA_Pollutants!$M:$M)*_xlfn.XLOOKUP(_xlfn.XLOOKUP(LEFT(H428,LEN(H428)-2),TRA_Mapping!$C:$C,TRA_Mapping!$B:$B),TRA_Pollutants!$B:$B,TRA_Pollutants!$F:$F),0)</f>
        <v>5.1692393612976423E-2</v>
      </c>
      <c r="Q428" t="str">
        <f t="shared" si="95"/>
        <v>FLO_EMIS</v>
      </c>
      <c r="R428">
        <f t="shared" si="96"/>
        <v>2025</v>
      </c>
      <c r="S428" t="str">
        <f t="shared" si="105"/>
        <v>TRARDS</v>
      </c>
      <c r="T428" t="str">
        <f t="shared" si="113"/>
        <v>TRAPASTBUHEVPDSL20</v>
      </c>
      <c r="U428" t="str">
        <f t="shared" si="113"/>
        <v>TRARDS</v>
      </c>
      <c r="W428" t="str">
        <f t="shared" si="97"/>
        <v>TRASO2</v>
      </c>
      <c r="X428" s="313">
        <f>_xlfn.IFNA(_xlfn.XLOOKUP(_xlfn.XLOOKUP(LEFT(T428,LEN(T428)-2),TRA_Mapping!$C:$C,TRA_Mapping!$B:$B),TRA_Pollutants!$B:$B,TRA_Pollutants!$V:$V)*_xlfn.XLOOKUP(_xlfn.XLOOKUP(LEFT(T428,LEN(T428)-2),TRA_Mapping!$C:$C,TRA_Mapping!$B:$B),TRA_Pollutants!$B:$B,TRA_Pollutants!$F:$F),0)</f>
        <v>5.623009235129811E-4</v>
      </c>
      <c r="AC428" t="str">
        <f t="shared" si="103"/>
        <v>FLO_EMIS</v>
      </c>
      <c r="AD428">
        <f t="shared" si="98"/>
        <v>2025</v>
      </c>
      <c r="AE428" t="str">
        <f t="shared" si="106"/>
        <v>TRARDS</v>
      </c>
      <c r="AF428" t="str">
        <f t="shared" si="114"/>
        <v>TRAPASTBUHEVPDSL20</v>
      </c>
      <c r="AG428" t="str">
        <f t="shared" si="114"/>
        <v>TRARDS</v>
      </c>
      <c r="AI428" t="str">
        <f t="shared" si="99"/>
        <v>TRAPM25</v>
      </c>
      <c r="AJ428" s="313">
        <f>_xlfn.IFNA(_xlfn.XLOOKUP(_xlfn.XLOOKUP(LEFT(AF428,LEN(AF428)-2),TRA_Mapping!$C:$C,TRA_Mapping!$B:$B),TRA_Pollutants!$B:$B,TRA_Pollutants!$AE:$AE)*_xlfn.XLOOKUP(_xlfn.XLOOKUP(LEFT(AF428,LEN(AF428)-2),TRA_Mapping!$C:$C,TRA_Mapping!$B:$B),TRA_Pollutants!$B:$B,TRA_Pollutants!$F:$F),0)</f>
        <v>6.1298046268119522E-3</v>
      </c>
      <c r="AO428" t="str">
        <f t="shared" si="100"/>
        <v>FLO_EMIS</v>
      </c>
      <c r="AP428">
        <f t="shared" si="101"/>
        <v>2025</v>
      </c>
      <c r="AQ428" t="str">
        <f t="shared" si="107"/>
        <v>TRARDS</v>
      </c>
      <c r="AR428" t="str">
        <f t="shared" si="115"/>
        <v>TRAPASTBUHEVPDSL20</v>
      </c>
      <c r="AS428" t="str">
        <f t="shared" si="115"/>
        <v>TRARDS</v>
      </c>
      <c r="AU428" t="str">
        <f t="shared" si="102"/>
        <v>TRAPM10</v>
      </c>
      <c r="AV428" s="313">
        <f>_xlfn.IFNA(_xlfn.XLOOKUP(_xlfn.XLOOKUP(LEFT(AR428,LEN(AR428)-2),TRA_Mapping!$C:$C,TRA_Mapping!$B:$B),TRA_Pollutants!$B:$B,TRA_Pollutants!$AN:$AN)*_xlfn.XLOOKUP(_xlfn.XLOOKUP(LEFT(AR428,LEN(AR428)-2),TRA_Mapping!$C:$C,TRA_Mapping!$B:$B),TRA_Pollutants!$B:$B,TRA_Pollutants!$F:$F),0)</f>
        <v>1.5673336408611961E-3</v>
      </c>
    </row>
    <row r="429" spans="5:48">
      <c r="E429" t="str">
        <f t="shared" si="92"/>
        <v>FLO_EMIS</v>
      </c>
      <c r="F429">
        <f t="shared" si="93"/>
        <v>2025</v>
      </c>
      <c r="G429" t="str">
        <f t="shared" si="104"/>
        <v>TRABDS</v>
      </c>
      <c r="H429" t="str">
        <f t="shared" si="112"/>
        <v>TRAPASTBUHEVPDSL20</v>
      </c>
      <c r="I429" t="str">
        <f t="shared" si="112"/>
        <v>TRABDS</v>
      </c>
      <c r="K429" t="str">
        <f t="shared" si="94"/>
        <v>TRANOX</v>
      </c>
      <c r="L429" s="313">
        <f>_xlfn.IFNA(_xlfn.XLOOKUP(_xlfn.XLOOKUP(LEFT(H429,LEN(H429)-2),TRA_Mapping!$C:$C,TRA_Mapping!$B:$B),TRA_Pollutants!$B:$B,TRA_Pollutants!$M:$M)*_xlfn.XLOOKUP(_xlfn.XLOOKUP(LEFT(H429,LEN(H429)-2),TRA_Mapping!$C:$C,TRA_Mapping!$B:$B),TRA_Pollutants!$B:$B,TRA_Pollutants!$F:$F),0)</f>
        <v>5.1692393612976423E-2</v>
      </c>
      <c r="Q429" t="str">
        <f t="shared" si="95"/>
        <v>FLO_EMIS</v>
      </c>
      <c r="R429">
        <f t="shared" si="96"/>
        <v>2025</v>
      </c>
      <c r="S429" t="str">
        <f t="shared" si="105"/>
        <v>TRABDS</v>
      </c>
      <c r="T429" t="str">
        <f t="shared" si="113"/>
        <v>TRAPASTBUHEVPDSL20</v>
      </c>
      <c r="U429" t="str">
        <f t="shared" si="113"/>
        <v>TRABDS</v>
      </c>
      <c r="W429" t="str">
        <f t="shared" si="97"/>
        <v>TRASO2</v>
      </c>
      <c r="X429" s="313">
        <f>_xlfn.IFNA(_xlfn.XLOOKUP(_xlfn.XLOOKUP(LEFT(T429,LEN(T429)-2),TRA_Mapping!$C:$C,TRA_Mapping!$B:$B),TRA_Pollutants!$B:$B,TRA_Pollutants!$V:$V)*_xlfn.XLOOKUP(_xlfn.XLOOKUP(LEFT(T429,LEN(T429)-2),TRA_Mapping!$C:$C,TRA_Mapping!$B:$B),TRA_Pollutants!$B:$B,TRA_Pollutants!$F:$F),0)</f>
        <v>5.623009235129811E-4</v>
      </c>
      <c r="AC429" t="str">
        <f t="shared" si="103"/>
        <v>FLO_EMIS</v>
      </c>
      <c r="AD429">
        <f t="shared" si="98"/>
        <v>2025</v>
      </c>
      <c r="AE429" t="str">
        <f t="shared" si="106"/>
        <v>TRABDS</v>
      </c>
      <c r="AF429" t="str">
        <f t="shared" si="114"/>
        <v>TRAPASTBUHEVPDSL20</v>
      </c>
      <c r="AG429" t="str">
        <f t="shared" si="114"/>
        <v>TRABDS</v>
      </c>
      <c r="AI429" t="str">
        <f t="shared" si="99"/>
        <v>TRAPM25</v>
      </c>
      <c r="AJ429" s="313">
        <f>_xlfn.IFNA(_xlfn.XLOOKUP(_xlfn.XLOOKUP(LEFT(AF429,LEN(AF429)-2),TRA_Mapping!$C:$C,TRA_Mapping!$B:$B),TRA_Pollutants!$B:$B,TRA_Pollutants!$AE:$AE)*_xlfn.XLOOKUP(_xlfn.XLOOKUP(LEFT(AF429,LEN(AF429)-2),TRA_Mapping!$C:$C,TRA_Mapping!$B:$B),TRA_Pollutants!$B:$B,TRA_Pollutants!$F:$F),0)</f>
        <v>6.1298046268119522E-3</v>
      </c>
      <c r="AO429" t="str">
        <f t="shared" si="100"/>
        <v>FLO_EMIS</v>
      </c>
      <c r="AP429">
        <f t="shared" si="101"/>
        <v>2025</v>
      </c>
      <c r="AQ429" t="str">
        <f t="shared" si="107"/>
        <v>TRABDS</v>
      </c>
      <c r="AR429" t="str">
        <f t="shared" si="115"/>
        <v>TRAPASTBUHEVPDSL20</v>
      </c>
      <c r="AS429" t="str">
        <f t="shared" si="115"/>
        <v>TRABDS</v>
      </c>
      <c r="AU429" t="str">
        <f t="shared" si="102"/>
        <v>TRAPM10</v>
      </c>
      <c r="AV429" s="313">
        <f>_xlfn.IFNA(_xlfn.XLOOKUP(_xlfn.XLOOKUP(LEFT(AR429,LEN(AR429)-2),TRA_Mapping!$C:$C,TRA_Mapping!$B:$B),TRA_Pollutants!$B:$B,TRA_Pollutants!$AN:$AN)*_xlfn.XLOOKUP(_xlfn.XLOOKUP(LEFT(AR429,LEN(AR429)-2),TRA_Mapping!$C:$C,TRA_Mapping!$B:$B),TRA_Pollutants!$B:$B,TRA_Pollutants!$F:$F),0)</f>
        <v>1.5673336408611961E-3</v>
      </c>
    </row>
    <row r="430" spans="5:48">
      <c r="E430" t="str">
        <f t="shared" si="92"/>
        <v>FLO_EMIS</v>
      </c>
      <c r="F430">
        <f t="shared" si="93"/>
        <v>2025</v>
      </c>
      <c r="G430" t="str">
        <f t="shared" si="104"/>
        <v>TRADSL</v>
      </c>
      <c r="H430" t="str">
        <f t="shared" si="112"/>
        <v>TRAPASTBUPHEVDSL20</v>
      </c>
      <c r="I430" t="str">
        <f t="shared" si="112"/>
        <v>TRADSL</v>
      </c>
      <c r="K430" t="str">
        <f t="shared" si="94"/>
        <v>TRANOX</v>
      </c>
      <c r="L430" s="313">
        <f>_xlfn.IFNA(_xlfn.XLOOKUP(_xlfn.XLOOKUP(LEFT(H430,LEN(H430)-2),TRA_Mapping!$C:$C,TRA_Mapping!$B:$B),TRA_Pollutants!$B:$B,TRA_Pollutants!$M:$M)*_xlfn.XLOOKUP(_xlfn.XLOOKUP(LEFT(H430,LEN(H430)-2),TRA_Mapping!$C:$C,TRA_Mapping!$B:$B),TRA_Pollutants!$B:$B,TRA_Pollutants!$F:$F),0)</f>
        <v>5.1692393612976423E-2</v>
      </c>
      <c r="Q430" t="str">
        <f t="shared" si="95"/>
        <v>FLO_EMIS</v>
      </c>
      <c r="R430">
        <f t="shared" si="96"/>
        <v>2025</v>
      </c>
      <c r="S430" t="str">
        <f t="shared" si="105"/>
        <v>TRADSL</v>
      </c>
      <c r="T430" t="str">
        <f t="shared" si="113"/>
        <v>TRAPASTBUPHEVDSL20</v>
      </c>
      <c r="U430" t="str">
        <f t="shared" si="113"/>
        <v>TRADSL</v>
      </c>
      <c r="W430" t="str">
        <f t="shared" si="97"/>
        <v>TRASO2</v>
      </c>
      <c r="X430" s="313">
        <f>_xlfn.IFNA(_xlfn.XLOOKUP(_xlfn.XLOOKUP(LEFT(T430,LEN(T430)-2),TRA_Mapping!$C:$C,TRA_Mapping!$B:$B),TRA_Pollutants!$B:$B,TRA_Pollutants!$V:$V)*_xlfn.XLOOKUP(_xlfn.XLOOKUP(LEFT(T430,LEN(T430)-2),TRA_Mapping!$C:$C,TRA_Mapping!$B:$B),TRA_Pollutants!$B:$B,TRA_Pollutants!$F:$F),0)</f>
        <v>5.623009235129811E-4</v>
      </c>
      <c r="AC430" t="str">
        <f t="shared" si="103"/>
        <v>FLO_EMIS</v>
      </c>
      <c r="AD430">
        <f t="shared" si="98"/>
        <v>2025</v>
      </c>
      <c r="AE430" t="str">
        <f t="shared" si="106"/>
        <v>TRADSL</v>
      </c>
      <c r="AF430" t="str">
        <f t="shared" si="114"/>
        <v>TRAPASTBUPHEVDSL20</v>
      </c>
      <c r="AG430" t="str">
        <f t="shared" si="114"/>
        <v>TRADSL</v>
      </c>
      <c r="AI430" t="str">
        <f t="shared" si="99"/>
        <v>TRAPM25</v>
      </c>
      <c r="AJ430" s="313">
        <f>_xlfn.IFNA(_xlfn.XLOOKUP(_xlfn.XLOOKUP(LEFT(AF430,LEN(AF430)-2),TRA_Mapping!$C:$C,TRA_Mapping!$B:$B),TRA_Pollutants!$B:$B,TRA_Pollutants!$AE:$AE)*_xlfn.XLOOKUP(_xlfn.XLOOKUP(LEFT(AF430,LEN(AF430)-2),TRA_Mapping!$C:$C,TRA_Mapping!$B:$B),TRA_Pollutants!$B:$B,TRA_Pollutants!$F:$F),0)</f>
        <v>6.1298046268119522E-3</v>
      </c>
      <c r="AO430" t="str">
        <f t="shared" si="100"/>
        <v>FLO_EMIS</v>
      </c>
      <c r="AP430">
        <f t="shared" si="101"/>
        <v>2025</v>
      </c>
      <c r="AQ430" t="str">
        <f t="shared" si="107"/>
        <v>TRADSL</v>
      </c>
      <c r="AR430" t="str">
        <f t="shared" si="115"/>
        <v>TRAPASTBUPHEVDSL20</v>
      </c>
      <c r="AS430" t="str">
        <f t="shared" si="115"/>
        <v>TRADSL</v>
      </c>
      <c r="AU430" t="str">
        <f t="shared" si="102"/>
        <v>TRAPM10</v>
      </c>
      <c r="AV430" s="313">
        <f>_xlfn.IFNA(_xlfn.XLOOKUP(_xlfn.XLOOKUP(LEFT(AR430,LEN(AR430)-2),TRA_Mapping!$C:$C,TRA_Mapping!$B:$B),TRA_Pollutants!$B:$B,TRA_Pollutants!$AN:$AN)*_xlfn.XLOOKUP(_xlfn.XLOOKUP(LEFT(AR430,LEN(AR430)-2),TRA_Mapping!$C:$C,TRA_Mapping!$B:$B),TRA_Pollutants!$B:$B,TRA_Pollutants!$F:$F),0)</f>
        <v>1.5673336408611961E-3</v>
      </c>
    </row>
    <row r="431" spans="5:48">
      <c r="E431" t="str">
        <f t="shared" si="92"/>
        <v>FLO_EMIS</v>
      </c>
      <c r="F431">
        <f t="shared" si="93"/>
        <v>2025</v>
      </c>
      <c r="G431" t="str">
        <f t="shared" si="104"/>
        <v>TRARDS</v>
      </c>
      <c r="H431" t="str">
        <f t="shared" si="112"/>
        <v>TRAPASTBUPHEVDSL20</v>
      </c>
      <c r="I431" t="str">
        <f t="shared" si="112"/>
        <v>TRARDS</v>
      </c>
      <c r="K431" t="str">
        <f t="shared" si="94"/>
        <v>TRANOX</v>
      </c>
      <c r="L431" s="313">
        <f>_xlfn.IFNA(_xlfn.XLOOKUP(_xlfn.XLOOKUP(LEFT(H431,LEN(H431)-2),TRA_Mapping!$C:$C,TRA_Mapping!$B:$B),TRA_Pollutants!$B:$B,TRA_Pollutants!$M:$M)*_xlfn.XLOOKUP(_xlfn.XLOOKUP(LEFT(H431,LEN(H431)-2),TRA_Mapping!$C:$C,TRA_Mapping!$B:$B),TRA_Pollutants!$B:$B,TRA_Pollutants!$F:$F),0)</f>
        <v>5.1692393612976423E-2</v>
      </c>
      <c r="Q431" t="str">
        <f t="shared" si="95"/>
        <v>FLO_EMIS</v>
      </c>
      <c r="R431">
        <f t="shared" si="96"/>
        <v>2025</v>
      </c>
      <c r="S431" t="str">
        <f t="shared" si="105"/>
        <v>TRARDS</v>
      </c>
      <c r="T431" t="str">
        <f t="shared" si="113"/>
        <v>TRAPASTBUPHEVDSL20</v>
      </c>
      <c r="U431" t="str">
        <f t="shared" si="113"/>
        <v>TRARDS</v>
      </c>
      <c r="W431" t="str">
        <f t="shared" si="97"/>
        <v>TRASO2</v>
      </c>
      <c r="X431" s="313">
        <f>_xlfn.IFNA(_xlfn.XLOOKUP(_xlfn.XLOOKUP(LEFT(T431,LEN(T431)-2),TRA_Mapping!$C:$C,TRA_Mapping!$B:$B),TRA_Pollutants!$B:$B,TRA_Pollutants!$V:$V)*_xlfn.XLOOKUP(_xlfn.XLOOKUP(LEFT(T431,LEN(T431)-2),TRA_Mapping!$C:$C,TRA_Mapping!$B:$B),TRA_Pollutants!$B:$B,TRA_Pollutants!$F:$F),0)</f>
        <v>5.623009235129811E-4</v>
      </c>
      <c r="AC431" t="str">
        <f t="shared" si="103"/>
        <v>FLO_EMIS</v>
      </c>
      <c r="AD431">
        <f t="shared" si="98"/>
        <v>2025</v>
      </c>
      <c r="AE431" t="str">
        <f t="shared" si="106"/>
        <v>TRARDS</v>
      </c>
      <c r="AF431" t="str">
        <f t="shared" si="114"/>
        <v>TRAPASTBUPHEVDSL20</v>
      </c>
      <c r="AG431" t="str">
        <f t="shared" si="114"/>
        <v>TRARDS</v>
      </c>
      <c r="AI431" t="str">
        <f t="shared" si="99"/>
        <v>TRAPM25</v>
      </c>
      <c r="AJ431" s="313">
        <f>_xlfn.IFNA(_xlfn.XLOOKUP(_xlfn.XLOOKUP(LEFT(AF431,LEN(AF431)-2),TRA_Mapping!$C:$C,TRA_Mapping!$B:$B),TRA_Pollutants!$B:$B,TRA_Pollutants!$AE:$AE)*_xlfn.XLOOKUP(_xlfn.XLOOKUP(LEFT(AF431,LEN(AF431)-2),TRA_Mapping!$C:$C,TRA_Mapping!$B:$B),TRA_Pollutants!$B:$B,TRA_Pollutants!$F:$F),0)</f>
        <v>6.1298046268119522E-3</v>
      </c>
      <c r="AO431" t="str">
        <f t="shared" si="100"/>
        <v>FLO_EMIS</v>
      </c>
      <c r="AP431">
        <f t="shared" si="101"/>
        <v>2025</v>
      </c>
      <c r="AQ431" t="str">
        <f t="shared" si="107"/>
        <v>TRARDS</v>
      </c>
      <c r="AR431" t="str">
        <f t="shared" si="115"/>
        <v>TRAPASTBUPHEVDSL20</v>
      </c>
      <c r="AS431" t="str">
        <f t="shared" si="115"/>
        <v>TRARDS</v>
      </c>
      <c r="AU431" t="str">
        <f t="shared" si="102"/>
        <v>TRAPM10</v>
      </c>
      <c r="AV431" s="313">
        <f>_xlfn.IFNA(_xlfn.XLOOKUP(_xlfn.XLOOKUP(LEFT(AR431,LEN(AR431)-2),TRA_Mapping!$C:$C,TRA_Mapping!$B:$B),TRA_Pollutants!$B:$B,TRA_Pollutants!$AN:$AN)*_xlfn.XLOOKUP(_xlfn.XLOOKUP(LEFT(AR431,LEN(AR431)-2),TRA_Mapping!$C:$C,TRA_Mapping!$B:$B),TRA_Pollutants!$B:$B,TRA_Pollutants!$F:$F),0)</f>
        <v>1.5673336408611961E-3</v>
      </c>
    </row>
    <row r="432" spans="5:48">
      <c r="E432" t="str">
        <f t="shared" si="92"/>
        <v>FLO_EMIS</v>
      </c>
      <c r="F432">
        <f t="shared" si="93"/>
        <v>2025</v>
      </c>
      <c r="G432" t="str">
        <f t="shared" si="104"/>
        <v>TRABDS</v>
      </c>
      <c r="H432" t="str">
        <f t="shared" si="112"/>
        <v>TRAPASTBUPHEVDSL20</v>
      </c>
      <c r="I432" t="str">
        <f t="shared" si="112"/>
        <v>TRABDS</v>
      </c>
      <c r="K432" t="str">
        <f t="shared" si="94"/>
        <v>TRANOX</v>
      </c>
      <c r="L432" s="313">
        <f>_xlfn.IFNA(_xlfn.XLOOKUP(_xlfn.XLOOKUP(LEFT(H432,LEN(H432)-2),TRA_Mapping!$C:$C,TRA_Mapping!$B:$B),TRA_Pollutants!$B:$B,TRA_Pollutants!$M:$M)*_xlfn.XLOOKUP(_xlfn.XLOOKUP(LEFT(H432,LEN(H432)-2),TRA_Mapping!$C:$C,TRA_Mapping!$B:$B),TRA_Pollutants!$B:$B,TRA_Pollutants!$F:$F),0)</f>
        <v>5.1692393612976423E-2</v>
      </c>
      <c r="Q432" t="str">
        <f t="shared" si="95"/>
        <v>FLO_EMIS</v>
      </c>
      <c r="R432">
        <f t="shared" si="96"/>
        <v>2025</v>
      </c>
      <c r="S432" t="str">
        <f t="shared" si="105"/>
        <v>TRABDS</v>
      </c>
      <c r="T432" t="str">
        <f t="shared" si="113"/>
        <v>TRAPASTBUPHEVDSL20</v>
      </c>
      <c r="U432" t="str">
        <f t="shared" si="113"/>
        <v>TRABDS</v>
      </c>
      <c r="W432" t="str">
        <f t="shared" si="97"/>
        <v>TRASO2</v>
      </c>
      <c r="X432" s="313">
        <f>_xlfn.IFNA(_xlfn.XLOOKUP(_xlfn.XLOOKUP(LEFT(T432,LEN(T432)-2),TRA_Mapping!$C:$C,TRA_Mapping!$B:$B),TRA_Pollutants!$B:$B,TRA_Pollutants!$V:$V)*_xlfn.XLOOKUP(_xlfn.XLOOKUP(LEFT(T432,LEN(T432)-2),TRA_Mapping!$C:$C,TRA_Mapping!$B:$B),TRA_Pollutants!$B:$B,TRA_Pollutants!$F:$F),0)</f>
        <v>5.623009235129811E-4</v>
      </c>
      <c r="AC432" t="str">
        <f t="shared" si="103"/>
        <v>FLO_EMIS</v>
      </c>
      <c r="AD432">
        <f t="shared" si="98"/>
        <v>2025</v>
      </c>
      <c r="AE432" t="str">
        <f t="shared" si="106"/>
        <v>TRABDS</v>
      </c>
      <c r="AF432" t="str">
        <f t="shared" si="114"/>
        <v>TRAPASTBUPHEVDSL20</v>
      </c>
      <c r="AG432" t="str">
        <f t="shared" si="114"/>
        <v>TRABDS</v>
      </c>
      <c r="AI432" t="str">
        <f t="shared" si="99"/>
        <v>TRAPM25</v>
      </c>
      <c r="AJ432" s="313">
        <f>_xlfn.IFNA(_xlfn.XLOOKUP(_xlfn.XLOOKUP(LEFT(AF432,LEN(AF432)-2),TRA_Mapping!$C:$C,TRA_Mapping!$B:$B),TRA_Pollutants!$B:$B,TRA_Pollutants!$AE:$AE)*_xlfn.XLOOKUP(_xlfn.XLOOKUP(LEFT(AF432,LEN(AF432)-2),TRA_Mapping!$C:$C,TRA_Mapping!$B:$B),TRA_Pollutants!$B:$B,TRA_Pollutants!$F:$F),0)</f>
        <v>6.1298046268119522E-3</v>
      </c>
      <c r="AO432" t="str">
        <f t="shared" si="100"/>
        <v>FLO_EMIS</v>
      </c>
      <c r="AP432">
        <f t="shared" si="101"/>
        <v>2025</v>
      </c>
      <c r="AQ432" t="str">
        <f t="shared" si="107"/>
        <v>TRABDS</v>
      </c>
      <c r="AR432" t="str">
        <f t="shared" si="115"/>
        <v>TRAPASTBUPHEVDSL20</v>
      </c>
      <c r="AS432" t="str">
        <f t="shared" si="115"/>
        <v>TRABDS</v>
      </c>
      <c r="AU432" t="str">
        <f t="shared" si="102"/>
        <v>TRAPM10</v>
      </c>
      <c r="AV432" s="313">
        <f>_xlfn.IFNA(_xlfn.XLOOKUP(_xlfn.XLOOKUP(LEFT(AR432,LEN(AR432)-2),TRA_Mapping!$C:$C,TRA_Mapping!$B:$B),TRA_Pollutants!$B:$B,TRA_Pollutants!$AN:$AN)*_xlfn.XLOOKUP(_xlfn.XLOOKUP(LEFT(AR432,LEN(AR432)-2),TRA_Mapping!$C:$C,TRA_Mapping!$B:$B),TRA_Pollutants!$B:$B,TRA_Pollutants!$F:$F),0)</f>
        <v>1.5673336408611961E-3</v>
      </c>
    </row>
    <row r="433" spans="5:48">
      <c r="E433" t="str">
        <f t="shared" si="92"/>
        <v>FLO_EMIS</v>
      </c>
      <c r="F433">
        <f t="shared" si="93"/>
        <v>2025</v>
      </c>
      <c r="G433" t="str">
        <f t="shared" si="104"/>
        <v>TRABAF</v>
      </c>
      <c r="H433" t="str">
        <f t="shared" si="112"/>
        <v>TRAPASTBUPHEVDSL20</v>
      </c>
      <c r="I433" t="str">
        <f t="shared" si="112"/>
        <v>TRABAF</v>
      </c>
      <c r="K433" t="str">
        <f t="shared" si="94"/>
        <v>TRANOX</v>
      </c>
      <c r="L433" s="313">
        <f>_xlfn.IFNA(_xlfn.XLOOKUP(_xlfn.XLOOKUP(LEFT(H433,LEN(H433)-2),TRA_Mapping!$C:$C,TRA_Mapping!$B:$B),TRA_Pollutants!$B:$B,TRA_Pollutants!$M:$M)*_xlfn.XLOOKUP(_xlfn.XLOOKUP(LEFT(H433,LEN(H433)-2),TRA_Mapping!$C:$C,TRA_Mapping!$B:$B),TRA_Pollutants!$B:$B,TRA_Pollutants!$F:$F),0)</f>
        <v>5.1692393612976423E-2</v>
      </c>
      <c r="Q433" t="str">
        <f t="shared" si="95"/>
        <v>FLO_EMIS</v>
      </c>
      <c r="R433">
        <f t="shared" si="96"/>
        <v>2025</v>
      </c>
      <c r="S433" t="str">
        <f t="shared" si="105"/>
        <v>TRABAF</v>
      </c>
      <c r="T433" t="str">
        <f t="shared" si="113"/>
        <v>TRAPASTBUPHEVDSL20</v>
      </c>
      <c r="U433" t="str">
        <f t="shared" si="113"/>
        <v>TRABAF</v>
      </c>
      <c r="W433" t="str">
        <f t="shared" si="97"/>
        <v>TRASO2</v>
      </c>
      <c r="X433" s="313">
        <f>_xlfn.IFNA(_xlfn.XLOOKUP(_xlfn.XLOOKUP(LEFT(T433,LEN(T433)-2),TRA_Mapping!$C:$C,TRA_Mapping!$B:$B),TRA_Pollutants!$B:$B,TRA_Pollutants!$V:$V)*_xlfn.XLOOKUP(_xlfn.XLOOKUP(LEFT(T433,LEN(T433)-2),TRA_Mapping!$C:$C,TRA_Mapping!$B:$B),TRA_Pollutants!$B:$B,TRA_Pollutants!$F:$F),0)</f>
        <v>5.623009235129811E-4</v>
      </c>
      <c r="AC433" t="str">
        <f t="shared" si="103"/>
        <v>FLO_EMIS</v>
      </c>
      <c r="AD433">
        <f t="shared" si="98"/>
        <v>2025</v>
      </c>
      <c r="AE433" t="str">
        <f t="shared" si="106"/>
        <v>TRABAF</v>
      </c>
      <c r="AF433" t="str">
        <f t="shared" si="114"/>
        <v>TRAPASTBUPHEVDSL20</v>
      </c>
      <c r="AG433" t="str">
        <f t="shared" si="114"/>
        <v>TRABAF</v>
      </c>
      <c r="AI433" t="str">
        <f t="shared" si="99"/>
        <v>TRAPM25</v>
      </c>
      <c r="AJ433" s="313">
        <f>_xlfn.IFNA(_xlfn.XLOOKUP(_xlfn.XLOOKUP(LEFT(AF433,LEN(AF433)-2),TRA_Mapping!$C:$C,TRA_Mapping!$B:$B),TRA_Pollutants!$B:$B,TRA_Pollutants!$AE:$AE)*_xlfn.XLOOKUP(_xlfn.XLOOKUP(LEFT(AF433,LEN(AF433)-2),TRA_Mapping!$C:$C,TRA_Mapping!$B:$B),TRA_Pollutants!$B:$B,TRA_Pollutants!$F:$F),0)</f>
        <v>6.1298046268119522E-3</v>
      </c>
      <c r="AO433" t="str">
        <f t="shared" si="100"/>
        <v>FLO_EMIS</v>
      </c>
      <c r="AP433">
        <f t="shared" si="101"/>
        <v>2025</v>
      </c>
      <c r="AQ433" t="str">
        <f t="shared" si="107"/>
        <v>TRABAF</v>
      </c>
      <c r="AR433" t="str">
        <f t="shared" si="115"/>
        <v>TRAPASTBUPHEVDSL20</v>
      </c>
      <c r="AS433" t="str">
        <f t="shared" si="115"/>
        <v>TRABAF</v>
      </c>
      <c r="AU433" t="str">
        <f t="shared" si="102"/>
        <v>TRAPM10</v>
      </c>
      <c r="AV433" s="313">
        <f>_xlfn.IFNA(_xlfn.XLOOKUP(_xlfn.XLOOKUP(LEFT(AR433,LEN(AR433)-2),TRA_Mapping!$C:$C,TRA_Mapping!$B:$B),TRA_Pollutants!$B:$B,TRA_Pollutants!$AN:$AN)*_xlfn.XLOOKUP(_xlfn.XLOOKUP(LEFT(AR433,LEN(AR433)-2),TRA_Mapping!$C:$C,TRA_Mapping!$B:$B),TRA_Pollutants!$B:$B,TRA_Pollutants!$F:$F),0)</f>
        <v>1.5673336408611961E-3</v>
      </c>
    </row>
    <row r="434" spans="5:48">
      <c r="E434" t="str">
        <f t="shared" si="92"/>
        <v>FLO_EMIS</v>
      </c>
      <c r="F434">
        <f t="shared" si="93"/>
        <v>2025</v>
      </c>
      <c r="G434" t="str">
        <f t="shared" si="104"/>
        <v>TRADSL</v>
      </c>
      <c r="H434" t="str">
        <f t="shared" si="112"/>
        <v>TRAPASSBUICEVDSL20</v>
      </c>
      <c r="I434" t="str">
        <f t="shared" si="112"/>
        <v>TRADSL</v>
      </c>
      <c r="K434" t="str">
        <f t="shared" si="94"/>
        <v>TRANOX</v>
      </c>
      <c r="L434" s="313">
        <f>_xlfn.IFNA(_xlfn.XLOOKUP(_xlfn.XLOOKUP(LEFT(H434,LEN(H434)-2),TRA_Mapping!$C:$C,TRA_Mapping!$B:$B),TRA_Pollutants!$B:$B,TRA_Pollutants!$M:$M)*_xlfn.XLOOKUP(_xlfn.XLOOKUP(LEFT(H434,LEN(H434)-2),TRA_Mapping!$C:$C,TRA_Mapping!$B:$B),TRA_Pollutants!$B:$B,TRA_Pollutants!$F:$F),0)</f>
        <v>3.2382768242775244E-2</v>
      </c>
      <c r="Q434" t="str">
        <f t="shared" si="95"/>
        <v>FLO_EMIS</v>
      </c>
      <c r="R434">
        <f t="shared" si="96"/>
        <v>2025</v>
      </c>
      <c r="S434" t="str">
        <f t="shared" si="105"/>
        <v>TRADSL</v>
      </c>
      <c r="T434" t="str">
        <f t="shared" si="113"/>
        <v>TRAPASSBUICEVDSL20</v>
      </c>
      <c r="U434" t="str">
        <f t="shared" si="113"/>
        <v>TRADSL</v>
      </c>
      <c r="W434" t="str">
        <f t="shared" si="97"/>
        <v>TRASO2</v>
      </c>
      <c r="X434" s="313">
        <f>_xlfn.IFNA(_xlfn.XLOOKUP(_xlfn.XLOOKUP(LEFT(T434,LEN(T434)-2),TRA_Mapping!$C:$C,TRA_Mapping!$B:$B),TRA_Pollutants!$B:$B,TRA_Pollutants!$V:$V)*_xlfn.XLOOKUP(_xlfn.XLOOKUP(LEFT(T434,LEN(T434)-2),TRA_Mapping!$C:$C,TRA_Mapping!$B:$B),TRA_Pollutants!$B:$B,TRA_Pollutants!$F:$F),0)</f>
        <v>3.522541560978975E-4</v>
      </c>
      <c r="AC434" t="str">
        <f t="shared" si="103"/>
        <v>FLO_EMIS</v>
      </c>
      <c r="AD434">
        <f t="shared" si="98"/>
        <v>2025</v>
      </c>
      <c r="AE434" t="str">
        <f t="shared" si="106"/>
        <v>TRADSL</v>
      </c>
      <c r="AF434" t="str">
        <f t="shared" si="114"/>
        <v>TRAPASSBUICEVDSL20</v>
      </c>
      <c r="AG434" t="str">
        <f t="shared" si="114"/>
        <v>TRADSL</v>
      </c>
      <c r="AI434" t="str">
        <f t="shared" si="99"/>
        <v>TRAPM25</v>
      </c>
      <c r="AJ434" s="313">
        <f>_xlfn.IFNA(_xlfn.XLOOKUP(_xlfn.XLOOKUP(LEFT(AF434,LEN(AF434)-2),TRA_Mapping!$C:$C,TRA_Mapping!$B:$B),TRA_Pollutants!$B:$B,TRA_Pollutants!$AE:$AE)*_xlfn.XLOOKUP(_xlfn.XLOOKUP(LEFT(AF434,LEN(AF434)-2),TRA_Mapping!$C:$C,TRA_Mapping!$B:$B),TRA_Pollutants!$B:$B,TRA_Pollutants!$F:$F),0)</f>
        <v>3.8400242033619632E-3</v>
      </c>
      <c r="AO434" t="str">
        <f t="shared" si="100"/>
        <v>FLO_EMIS</v>
      </c>
      <c r="AP434">
        <f t="shared" si="101"/>
        <v>2025</v>
      </c>
      <c r="AQ434" t="str">
        <f t="shared" si="107"/>
        <v>TRADSL</v>
      </c>
      <c r="AR434" t="str">
        <f t="shared" si="115"/>
        <v>TRAPASSBUICEVDSL20</v>
      </c>
      <c r="AS434" t="str">
        <f t="shared" si="115"/>
        <v>TRADSL</v>
      </c>
      <c r="AU434" t="str">
        <f t="shared" si="102"/>
        <v>TRAPM10</v>
      </c>
      <c r="AV434" s="313">
        <f>_xlfn.IFNA(_xlfn.XLOOKUP(_xlfn.XLOOKUP(LEFT(AR434,LEN(AR434)-2),TRA_Mapping!$C:$C,TRA_Mapping!$B:$B),TRA_Pollutants!$B:$B,TRA_Pollutants!$AN:$AN)*_xlfn.XLOOKUP(_xlfn.XLOOKUP(LEFT(AR434,LEN(AR434)-2),TRA_Mapping!$C:$C,TRA_Mapping!$B:$B),TRA_Pollutants!$B:$B,TRA_Pollutants!$F:$F),0)</f>
        <v>9.8185822910650108E-4</v>
      </c>
    </row>
    <row r="435" spans="5:48">
      <c r="E435" t="str">
        <f t="shared" si="92"/>
        <v>FLO_EMIS</v>
      </c>
      <c r="F435">
        <f t="shared" si="93"/>
        <v>2025</v>
      </c>
      <c r="G435" t="str">
        <f t="shared" si="104"/>
        <v>TRARDS</v>
      </c>
      <c r="H435" t="str">
        <f t="shared" si="112"/>
        <v>TRAPASSBUICEVDSL20</v>
      </c>
      <c r="I435" t="str">
        <f t="shared" si="112"/>
        <v>TRARDS</v>
      </c>
      <c r="K435" t="str">
        <f t="shared" si="94"/>
        <v>TRANOX</v>
      </c>
      <c r="L435" s="313">
        <f>_xlfn.IFNA(_xlfn.XLOOKUP(_xlfn.XLOOKUP(LEFT(H435,LEN(H435)-2),TRA_Mapping!$C:$C,TRA_Mapping!$B:$B),TRA_Pollutants!$B:$B,TRA_Pollutants!$M:$M)*_xlfn.XLOOKUP(_xlfn.XLOOKUP(LEFT(H435,LEN(H435)-2),TRA_Mapping!$C:$C,TRA_Mapping!$B:$B),TRA_Pollutants!$B:$B,TRA_Pollutants!$F:$F),0)</f>
        <v>3.2382768242775244E-2</v>
      </c>
      <c r="Q435" t="str">
        <f t="shared" si="95"/>
        <v>FLO_EMIS</v>
      </c>
      <c r="R435">
        <f t="shared" si="96"/>
        <v>2025</v>
      </c>
      <c r="S435" t="str">
        <f t="shared" si="105"/>
        <v>TRARDS</v>
      </c>
      <c r="T435" t="str">
        <f t="shared" si="113"/>
        <v>TRAPASSBUICEVDSL20</v>
      </c>
      <c r="U435" t="str">
        <f t="shared" si="113"/>
        <v>TRARDS</v>
      </c>
      <c r="W435" t="str">
        <f t="shared" si="97"/>
        <v>TRASO2</v>
      </c>
      <c r="X435" s="313">
        <f>_xlfn.IFNA(_xlfn.XLOOKUP(_xlfn.XLOOKUP(LEFT(T435,LEN(T435)-2),TRA_Mapping!$C:$C,TRA_Mapping!$B:$B),TRA_Pollutants!$B:$B,TRA_Pollutants!$V:$V)*_xlfn.XLOOKUP(_xlfn.XLOOKUP(LEFT(T435,LEN(T435)-2),TRA_Mapping!$C:$C,TRA_Mapping!$B:$B),TRA_Pollutants!$B:$B,TRA_Pollutants!$F:$F),0)</f>
        <v>3.522541560978975E-4</v>
      </c>
      <c r="AC435" t="str">
        <f t="shared" si="103"/>
        <v>FLO_EMIS</v>
      </c>
      <c r="AD435">
        <f t="shared" si="98"/>
        <v>2025</v>
      </c>
      <c r="AE435" t="str">
        <f t="shared" si="106"/>
        <v>TRARDS</v>
      </c>
      <c r="AF435" t="str">
        <f t="shared" si="114"/>
        <v>TRAPASSBUICEVDSL20</v>
      </c>
      <c r="AG435" t="str">
        <f t="shared" si="114"/>
        <v>TRARDS</v>
      </c>
      <c r="AI435" t="str">
        <f t="shared" si="99"/>
        <v>TRAPM25</v>
      </c>
      <c r="AJ435" s="313">
        <f>_xlfn.IFNA(_xlfn.XLOOKUP(_xlfn.XLOOKUP(LEFT(AF435,LEN(AF435)-2),TRA_Mapping!$C:$C,TRA_Mapping!$B:$B),TRA_Pollutants!$B:$B,TRA_Pollutants!$AE:$AE)*_xlfn.XLOOKUP(_xlfn.XLOOKUP(LEFT(AF435,LEN(AF435)-2),TRA_Mapping!$C:$C,TRA_Mapping!$B:$B),TRA_Pollutants!$B:$B,TRA_Pollutants!$F:$F),0)</f>
        <v>3.8400242033619632E-3</v>
      </c>
      <c r="AO435" t="str">
        <f t="shared" si="100"/>
        <v>FLO_EMIS</v>
      </c>
      <c r="AP435">
        <f t="shared" si="101"/>
        <v>2025</v>
      </c>
      <c r="AQ435" t="str">
        <f t="shared" si="107"/>
        <v>TRARDS</v>
      </c>
      <c r="AR435" t="str">
        <f t="shared" si="115"/>
        <v>TRAPASSBUICEVDSL20</v>
      </c>
      <c r="AS435" t="str">
        <f t="shared" si="115"/>
        <v>TRARDS</v>
      </c>
      <c r="AU435" t="str">
        <f t="shared" si="102"/>
        <v>TRAPM10</v>
      </c>
      <c r="AV435" s="313">
        <f>_xlfn.IFNA(_xlfn.XLOOKUP(_xlfn.XLOOKUP(LEFT(AR435,LEN(AR435)-2),TRA_Mapping!$C:$C,TRA_Mapping!$B:$B),TRA_Pollutants!$B:$B,TRA_Pollutants!$AN:$AN)*_xlfn.XLOOKUP(_xlfn.XLOOKUP(LEFT(AR435,LEN(AR435)-2),TRA_Mapping!$C:$C,TRA_Mapping!$B:$B),TRA_Pollutants!$B:$B,TRA_Pollutants!$F:$F),0)</f>
        <v>9.8185822910650108E-4</v>
      </c>
    </row>
    <row r="436" spans="5:48">
      <c r="E436" t="str">
        <f t="shared" si="92"/>
        <v>FLO_EMIS</v>
      </c>
      <c r="F436">
        <f t="shared" si="93"/>
        <v>2025</v>
      </c>
      <c r="G436" t="str">
        <f t="shared" si="104"/>
        <v>TRABDS</v>
      </c>
      <c r="H436" t="str">
        <f t="shared" ref="H436:I455" si="116">H186</f>
        <v>TRAPASSBUICEVDSL20</v>
      </c>
      <c r="I436" t="str">
        <f t="shared" si="116"/>
        <v>TRABDS</v>
      </c>
      <c r="K436" t="str">
        <f t="shared" si="94"/>
        <v>TRANOX</v>
      </c>
      <c r="L436" s="313">
        <f>_xlfn.IFNA(_xlfn.XLOOKUP(_xlfn.XLOOKUP(LEFT(H436,LEN(H436)-2),TRA_Mapping!$C:$C,TRA_Mapping!$B:$B),TRA_Pollutants!$B:$B,TRA_Pollutants!$M:$M)*_xlfn.XLOOKUP(_xlfn.XLOOKUP(LEFT(H436,LEN(H436)-2),TRA_Mapping!$C:$C,TRA_Mapping!$B:$B),TRA_Pollutants!$B:$B,TRA_Pollutants!$F:$F),0)</f>
        <v>3.2382768242775244E-2</v>
      </c>
      <c r="Q436" t="str">
        <f t="shared" si="95"/>
        <v>FLO_EMIS</v>
      </c>
      <c r="R436">
        <f t="shared" si="96"/>
        <v>2025</v>
      </c>
      <c r="S436" t="str">
        <f t="shared" si="105"/>
        <v>TRABDS</v>
      </c>
      <c r="T436" t="str">
        <f t="shared" ref="T436:U455" si="117">T186</f>
        <v>TRAPASSBUICEVDSL20</v>
      </c>
      <c r="U436" t="str">
        <f t="shared" si="117"/>
        <v>TRABDS</v>
      </c>
      <c r="W436" t="str">
        <f t="shared" si="97"/>
        <v>TRASO2</v>
      </c>
      <c r="X436" s="313">
        <f>_xlfn.IFNA(_xlfn.XLOOKUP(_xlfn.XLOOKUP(LEFT(T436,LEN(T436)-2),TRA_Mapping!$C:$C,TRA_Mapping!$B:$B),TRA_Pollutants!$B:$B,TRA_Pollutants!$V:$V)*_xlfn.XLOOKUP(_xlfn.XLOOKUP(LEFT(T436,LEN(T436)-2),TRA_Mapping!$C:$C,TRA_Mapping!$B:$B),TRA_Pollutants!$B:$B,TRA_Pollutants!$F:$F),0)</f>
        <v>3.522541560978975E-4</v>
      </c>
      <c r="AC436" t="str">
        <f t="shared" si="103"/>
        <v>FLO_EMIS</v>
      </c>
      <c r="AD436">
        <f t="shared" si="98"/>
        <v>2025</v>
      </c>
      <c r="AE436" t="str">
        <f t="shared" si="106"/>
        <v>TRABDS</v>
      </c>
      <c r="AF436" t="str">
        <f t="shared" ref="AF436:AG455" si="118">AF186</f>
        <v>TRAPASSBUICEVDSL20</v>
      </c>
      <c r="AG436" t="str">
        <f t="shared" si="118"/>
        <v>TRABDS</v>
      </c>
      <c r="AI436" t="str">
        <f t="shared" si="99"/>
        <v>TRAPM25</v>
      </c>
      <c r="AJ436" s="313">
        <f>_xlfn.IFNA(_xlfn.XLOOKUP(_xlfn.XLOOKUP(LEFT(AF436,LEN(AF436)-2),TRA_Mapping!$C:$C,TRA_Mapping!$B:$B),TRA_Pollutants!$B:$B,TRA_Pollutants!$AE:$AE)*_xlfn.XLOOKUP(_xlfn.XLOOKUP(LEFT(AF436,LEN(AF436)-2),TRA_Mapping!$C:$C,TRA_Mapping!$B:$B),TRA_Pollutants!$B:$B,TRA_Pollutants!$F:$F),0)</f>
        <v>3.8400242033619632E-3</v>
      </c>
      <c r="AO436" t="str">
        <f t="shared" si="100"/>
        <v>FLO_EMIS</v>
      </c>
      <c r="AP436">
        <f t="shared" si="101"/>
        <v>2025</v>
      </c>
      <c r="AQ436" t="str">
        <f t="shared" si="107"/>
        <v>TRABDS</v>
      </c>
      <c r="AR436" t="str">
        <f t="shared" ref="AR436:AS455" si="119">AR186</f>
        <v>TRAPASSBUICEVDSL20</v>
      </c>
      <c r="AS436" t="str">
        <f t="shared" si="119"/>
        <v>TRABDS</v>
      </c>
      <c r="AU436" t="str">
        <f t="shared" si="102"/>
        <v>TRAPM10</v>
      </c>
      <c r="AV436" s="313">
        <f>_xlfn.IFNA(_xlfn.XLOOKUP(_xlfn.XLOOKUP(LEFT(AR436,LEN(AR436)-2),TRA_Mapping!$C:$C,TRA_Mapping!$B:$B),TRA_Pollutants!$B:$B,TRA_Pollutants!$AN:$AN)*_xlfn.XLOOKUP(_xlfn.XLOOKUP(LEFT(AR436,LEN(AR436)-2),TRA_Mapping!$C:$C,TRA_Mapping!$B:$B),TRA_Pollutants!$B:$B,TRA_Pollutants!$F:$F),0)</f>
        <v>9.8185822910650108E-4</v>
      </c>
    </row>
    <row r="437" spans="5:48">
      <c r="E437" t="str">
        <f t="shared" si="92"/>
        <v>FLO_EMIS</v>
      </c>
      <c r="F437">
        <f t="shared" si="93"/>
        <v>2025</v>
      </c>
      <c r="G437" t="str">
        <f t="shared" si="104"/>
        <v>TRADSL</v>
      </c>
      <c r="H437" t="str">
        <f t="shared" si="116"/>
        <v>TRAPASSBUICEIDSL20</v>
      </c>
      <c r="I437" t="str">
        <f t="shared" si="116"/>
        <v>TRADSL</v>
      </c>
      <c r="K437" t="str">
        <f t="shared" si="94"/>
        <v>TRANOX</v>
      </c>
      <c r="L437" s="313">
        <f>_xlfn.IFNA(_xlfn.XLOOKUP(_xlfn.XLOOKUP(LEFT(H437,LEN(H437)-2),TRA_Mapping!$C:$C,TRA_Mapping!$B:$B),TRA_Pollutants!$B:$B,TRA_Pollutants!$M:$M)*_xlfn.XLOOKUP(_xlfn.XLOOKUP(LEFT(H437,LEN(H437)-2),TRA_Mapping!$C:$C,TRA_Mapping!$B:$B),TRA_Pollutants!$B:$B,TRA_Pollutants!$F:$F),0)</f>
        <v>3.6185397963996661E-2</v>
      </c>
      <c r="Q437" t="str">
        <f t="shared" si="95"/>
        <v>FLO_EMIS</v>
      </c>
      <c r="R437">
        <f t="shared" si="96"/>
        <v>2025</v>
      </c>
      <c r="S437" t="str">
        <f t="shared" si="105"/>
        <v>TRADSL</v>
      </c>
      <c r="T437" t="str">
        <f t="shared" si="117"/>
        <v>TRAPASSBUICEIDSL20</v>
      </c>
      <c r="U437" t="str">
        <f t="shared" si="117"/>
        <v>TRADSL</v>
      </c>
      <c r="W437" t="str">
        <f t="shared" si="97"/>
        <v>TRASO2</v>
      </c>
      <c r="X437" s="313">
        <f>_xlfn.IFNA(_xlfn.XLOOKUP(_xlfn.XLOOKUP(LEFT(T437,LEN(T437)-2),TRA_Mapping!$C:$C,TRA_Mapping!$B:$B),TRA_Pollutants!$B:$B,TRA_Pollutants!$V:$V)*_xlfn.XLOOKUP(_xlfn.XLOOKUP(LEFT(T437,LEN(T437)-2),TRA_Mapping!$C:$C,TRA_Mapping!$B:$B),TRA_Pollutants!$B:$B,TRA_Pollutants!$F:$F),0)</f>
        <v>3.936185049812108E-4</v>
      </c>
      <c r="AC437" t="str">
        <f t="shared" si="103"/>
        <v>FLO_EMIS</v>
      </c>
      <c r="AD437">
        <f t="shared" si="98"/>
        <v>2025</v>
      </c>
      <c r="AE437" t="str">
        <f t="shared" si="106"/>
        <v>TRADSL</v>
      </c>
      <c r="AF437" t="str">
        <f t="shared" si="118"/>
        <v>TRAPASSBUICEIDSL20</v>
      </c>
      <c r="AG437" t="str">
        <f t="shared" si="118"/>
        <v>TRADSL</v>
      </c>
      <c r="AI437" t="str">
        <f t="shared" si="99"/>
        <v>TRAPM25</v>
      </c>
      <c r="AJ437" s="313">
        <f>_xlfn.IFNA(_xlfn.XLOOKUP(_xlfn.XLOOKUP(LEFT(AF437,LEN(AF437)-2),TRA_Mapping!$C:$C,TRA_Mapping!$B:$B),TRA_Pollutants!$B:$B,TRA_Pollutants!$AE:$AE)*_xlfn.XLOOKUP(_xlfn.XLOOKUP(LEFT(AF437,LEN(AF437)-2),TRA_Mapping!$C:$C,TRA_Mapping!$B:$B),TRA_Pollutants!$B:$B,TRA_Pollutants!$F:$F),0)</f>
        <v>4.2909489067857239E-3</v>
      </c>
      <c r="AO437" t="str">
        <f t="shared" si="100"/>
        <v>FLO_EMIS</v>
      </c>
      <c r="AP437">
        <f t="shared" si="101"/>
        <v>2025</v>
      </c>
      <c r="AQ437" t="str">
        <f t="shared" si="107"/>
        <v>TRADSL</v>
      </c>
      <c r="AR437" t="str">
        <f t="shared" si="119"/>
        <v>TRAPASSBUICEIDSL20</v>
      </c>
      <c r="AS437" t="str">
        <f t="shared" si="119"/>
        <v>TRADSL</v>
      </c>
      <c r="AU437" t="str">
        <f t="shared" si="102"/>
        <v>TRAPM10</v>
      </c>
      <c r="AV437" s="313">
        <f>_xlfn.IFNA(_xlfn.XLOOKUP(_xlfn.XLOOKUP(LEFT(AR437,LEN(AR437)-2),TRA_Mapping!$C:$C,TRA_Mapping!$B:$B),TRA_Pollutants!$B:$B,TRA_Pollutants!$AN:$AN)*_xlfn.XLOOKUP(_xlfn.XLOOKUP(LEFT(AR437,LEN(AR437)-2),TRA_Mapping!$C:$C,TRA_Mapping!$B:$B),TRA_Pollutants!$B:$B,TRA_Pollutants!$F:$F),0)</f>
        <v>1.0971554531126421E-3</v>
      </c>
    </row>
    <row r="438" spans="5:48">
      <c r="E438" t="str">
        <f t="shared" si="92"/>
        <v>FLO_EMIS</v>
      </c>
      <c r="F438">
        <f t="shared" si="93"/>
        <v>2025</v>
      </c>
      <c r="G438" t="str">
        <f t="shared" si="104"/>
        <v>TRARDS</v>
      </c>
      <c r="H438" t="str">
        <f t="shared" si="116"/>
        <v>TRAPASSBUICEIDSL20</v>
      </c>
      <c r="I438" t="str">
        <f t="shared" si="116"/>
        <v>TRARDS</v>
      </c>
      <c r="K438" t="str">
        <f t="shared" si="94"/>
        <v>TRANOX</v>
      </c>
      <c r="L438" s="313">
        <f>_xlfn.IFNA(_xlfn.XLOOKUP(_xlfn.XLOOKUP(LEFT(H438,LEN(H438)-2),TRA_Mapping!$C:$C,TRA_Mapping!$B:$B),TRA_Pollutants!$B:$B,TRA_Pollutants!$M:$M)*_xlfn.XLOOKUP(_xlfn.XLOOKUP(LEFT(H438,LEN(H438)-2),TRA_Mapping!$C:$C,TRA_Mapping!$B:$B),TRA_Pollutants!$B:$B,TRA_Pollutants!$F:$F),0)</f>
        <v>3.6185397963996661E-2</v>
      </c>
      <c r="Q438" t="str">
        <f t="shared" si="95"/>
        <v>FLO_EMIS</v>
      </c>
      <c r="R438">
        <f t="shared" si="96"/>
        <v>2025</v>
      </c>
      <c r="S438" t="str">
        <f t="shared" si="105"/>
        <v>TRARDS</v>
      </c>
      <c r="T438" t="str">
        <f t="shared" si="117"/>
        <v>TRAPASSBUICEIDSL20</v>
      </c>
      <c r="U438" t="str">
        <f t="shared" si="117"/>
        <v>TRARDS</v>
      </c>
      <c r="W438" t="str">
        <f t="shared" si="97"/>
        <v>TRASO2</v>
      </c>
      <c r="X438" s="313">
        <f>_xlfn.IFNA(_xlfn.XLOOKUP(_xlfn.XLOOKUP(LEFT(T438,LEN(T438)-2),TRA_Mapping!$C:$C,TRA_Mapping!$B:$B),TRA_Pollutants!$B:$B,TRA_Pollutants!$V:$V)*_xlfn.XLOOKUP(_xlfn.XLOOKUP(LEFT(T438,LEN(T438)-2),TRA_Mapping!$C:$C,TRA_Mapping!$B:$B),TRA_Pollutants!$B:$B,TRA_Pollutants!$F:$F),0)</f>
        <v>3.936185049812108E-4</v>
      </c>
      <c r="AC438" t="str">
        <f t="shared" si="103"/>
        <v>FLO_EMIS</v>
      </c>
      <c r="AD438">
        <f t="shared" si="98"/>
        <v>2025</v>
      </c>
      <c r="AE438" t="str">
        <f t="shared" si="106"/>
        <v>TRARDS</v>
      </c>
      <c r="AF438" t="str">
        <f t="shared" si="118"/>
        <v>TRAPASSBUICEIDSL20</v>
      </c>
      <c r="AG438" t="str">
        <f t="shared" si="118"/>
        <v>TRARDS</v>
      </c>
      <c r="AI438" t="str">
        <f t="shared" si="99"/>
        <v>TRAPM25</v>
      </c>
      <c r="AJ438" s="313">
        <f>_xlfn.IFNA(_xlfn.XLOOKUP(_xlfn.XLOOKUP(LEFT(AF438,LEN(AF438)-2),TRA_Mapping!$C:$C,TRA_Mapping!$B:$B),TRA_Pollutants!$B:$B,TRA_Pollutants!$AE:$AE)*_xlfn.XLOOKUP(_xlfn.XLOOKUP(LEFT(AF438,LEN(AF438)-2),TRA_Mapping!$C:$C,TRA_Mapping!$B:$B),TRA_Pollutants!$B:$B,TRA_Pollutants!$F:$F),0)</f>
        <v>4.2909489067857239E-3</v>
      </c>
      <c r="AO438" t="str">
        <f t="shared" si="100"/>
        <v>FLO_EMIS</v>
      </c>
      <c r="AP438">
        <f t="shared" si="101"/>
        <v>2025</v>
      </c>
      <c r="AQ438" t="str">
        <f t="shared" si="107"/>
        <v>TRARDS</v>
      </c>
      <c r="AR438" t="str">
        <f t="shared" si="119"/>
        <v>TRAPASSBUICEIDSL20</v>
      </c>
      <c r="AS438" t="str">
        <f t="shared" si="119"/>
        <v>TRARDS</v>
      </c>
      <c r="AU438" t="str">
        <f t="shared" si="102"/>
        <v>TRAPM10</v>
      </c>
      <c r="AV438" s="313">
        <f>_xlfn.IFNA(_xlfn.XLOOKUP(_xlfn.XLOOKUP(LEFT(AR438,LEN(AR438)-2),TRA_Mapping!$C:$C,TRA_Mapping!$B:$B),TRA_Pollutants!$B:$B,TRA_Pollutants!$AN:$AN)*_xlfn.XLOOKUP(_xlfn.XLOOKUP(LEFT(AR438,LEN(AR438)-2),TRA_Mapping!$C:$C,TRA_Mapping!$B:$B),TRA_Pollutants!$B:$B,TRA_Pollutants!$F:$F),0)</f>
        <v>1.0971554531126421E-3</v>
      </c>
    </row>
    <row r="439" spans="5:48">
      <c r="E439" t="str">
        <f t="shared" si="92"/>
        <v>FLO_EMIS</v>
      </c>
      <c r="F439">
        <f t="shared" si="93"/>
        <v>2025</v>
      </c>
      <c r="G439" t="str">
        <f t="shared" si="104"/>
        <v>TRABDS</v>
      </c>
      <c r="H439" t="str">
        <f t="shared" si="116"/>
        <v>TRAPASSBUICEIDSL20</v>
      </c>
      <c r="I439" t="str">
        <f t="shared" si="116"/>
        <v>TRABDS</v>
      </c>
      <c r="K439" t="str">
        <f t="shared" si="94"/>
        <v>TRANOX</v>
      </c>
      <c r="L439" s="313">
        <f>_xlfn.IFNA(_xlfn.XLOOKUP(_xlfn.XLOOKUP(LEFT(H439,LEN(H439)-2),TRA_Mapping!$C:$C,TRA_Mapping!$B:$B),TRA_Pollutants!$B:$B,TRA_Pollutants!$M:$M)*_xlfn.XLOOKUP(_xlfn.XLOOKUP(LEFT(H439,LEN(H439)-2),TRA_Mapping!$C:$C,TRA_Mapping!$B:$B),TRA_Pollutants!$B:$B,TRA_Pollutants!$F:$F),0)</f>
        <v>3.6185397963996661E-2</v>
      </c>
      <c r="Q439" t="str">
        <f t="shared" si="95"/>
        <v>FLO_EMIS</v>
      </c>
      <c r="R439">
        <f t="shared" si="96"/>
        <v>2025</v>
      </c>
      <c r="S439" t="str">
        <f t="shared" si="105"/>
        <v>TRABDS</v>
      </c>
      <c r="T439" t="str">
        <f t="shared" si="117"/>
        <v>TRAPASSBUICEIDSL20</v>
      </c>
      <c r="U439" t="str">
        <f t="shared" si="117"/>
        <v>TRABDS</v>
      </c>
      <c r="W439" t="str">
        <f t="shared" si="97"/>
        <v>TRASO2</v>
      </c>
      <c r="X439" s="313">
        <f>_xlfn.IFNA(_xlfn.XLOOKUP(_xlfn.XLOOKUP(LEFT(T439,LEN(T439)-2),TRA_Mapping!$C:$C,TRA_Mapping!$B:$B),TRA_Pollutants!$B:$B,TRA_Pollutants!$V:$V)*_xlfn.XLOOKUP(_xlfn.XLOOKUP(LEFT(T439,LEN(T439)-2),TRA_Mapping!$C:$C,TRA_Mapping!$B:$B),TRA_Pollutants!$B:$B,TRA_Pollutants!$F:$F),0)</f>
        <v>3.936185049812108E-4</v>
      </c>
      <c r="AC439" t="str">
        <f t="shared" si="103"/>
        <v>FLO_EMIS</v>
      </c>
      <c r="AD439">
        <f t="shared" si="98"/>
        <v>2025</v>
      </c>
      <c r="AE439" t="str">
        <f t="shared" si="106"/>
        <v>TRABDS</v>
      </c>
      <c r="AF439" t="str">
        <f t="shared" si="118"/>
        <v>TRAPASSBUICEIDSL20</v>
      </c>
      <c r="AG439" t="str">
        <f t="shared" si="118"/>
        <v>TRABDS</v>
      </c>
      <c r="AI439" t="str">
        <f t="shared" si="99"/>
        <v>TRAPM25</v>
      </c>
      <c r="AJ439" s="313">
        <f>_xlfn.IFNA(_xlfn.XLOOKUP(_xlfn.XLOOKUP(LEFT(AF439,LEN(AF439)-2),TRA_Mapping!$C:$C,TRA_Mapping!$B:$B),TRA_Pollutants!$B:$B,TRA_Pollutants!$AE:$AE)*_xlfn.XLOOKUP(_xlfn.XLOOKUP(LEFT(AF439,LEN(AF439)-2),TRA_Mapping!$C:$C,TRA_Mapping!$B:$B),TRA_Pollutants!$B:$B,TRA_Pollutants!$F:$F),0)</f>
        <v>4.2909489067857239E-3</v>
      </c>
      <c r="AO439" t="str">
        <f t="shared" si="100"/>
        <v>FLO_EMIS</v>
      </c>
      <c r="AP439">
        <f t="shared" si="101"/>
        <v>2025</v>
      </c>
      <c r="AQ439" t="str">
        <f t="shared" si="107"/>
        <v>TRABDS</v>
      </c>
      <c r="AR439" t="str">
        <f t="shared" si="119"/>
        <v>TRAPASSBUICEIDSL20</v>
      </c>
      <c r="AS439" t="str">
        <f t="shared" si="119"/>
        <v>TRABDS</v>
      </c>
      <c r="AU439" t="str">
        <f t="shared" si="102"/>
        <v>TRAPM10</v>
      </c>
      <c r="AV439" s="313">
        <f>_xlfn.IFNA(_xlfn.XLOOKUP(_xlfn.XLOOKUP(LEFT(AR439,LEN(AR439)-2),TRA_Mapping!$C:$C,TRA_Mapping!$B:$B),TRA_Pollutants!$B:$B,TRA_Pollutants!$AN:$AN)*_xlfn.XLOOKUP(_xlfn.XLOOKUP(LEFT(AR439,LEN(AR439)-2),TRA_Mapping!$C:$C,TRA_Mapping!$B:$B),TRA_Pollutants!$B:$B,TRA_Pollutants!$F:$F),0)</f>
        <v>1.0971554531126421E-3</v>
      </c>
    </row>
    <row r="440" spans="5:48">
      <c r="E440" t="str">
        <f t="shared" si="92"/>
        <v>FLO_EMIS</v>
      </c>
      <c r="F440">
        <f t="shared" si="93"/>
        <v>2025</v>
      </c>
      <c r="G440" t="str">
        <f t="shared" si="104"/>
        <v>TRADSL</v>
      </c>
      <c r="H440" t="str">
        <f t="shared" si="116"/>
        <v>TRAPASSBUHEVPDSL20</v>
      </c>
      <c r="I440" t="str">
        <f t="shared" si="116"/>
        <v>TRADSL</v>
      </c>
      <c r="K440" t="str">
        <f t="shared" si="94"/>
        <v>TRANOX</v>
      </c>
      <c r="L440" s="313">
        <f>_xlfn.IFNA(_xlfn.XLOOKUP(_xlfn.XLOOKUP(LEFT(H440,LEN(H440)-2),TRA_Mapping!$C:$C,TRA_Mapping!$B:$B),TRA_Pollutants!$B:$B,TRA_Pollutants!$M:$M)*_xlfn.XLOOKUP(_xlfn.XLOOKUP(LEFT(H440,LEN(H440)-2),TRA_Mapping!$C:$C,TRA_Mapping!$B:$B),TRA_Pollutants!$B:$B,TRA_Pollutants!$F:$F),0)</f>
        <v>5.1692393612976423E-2</v>
      </c>
      <c r="Q440" t="str">
        <f t="shared" si="95"/>
        <v>FLO_EMIS</v>
      </c>
      <c r="R440">
        <f t="shared" si="96"/>
        <v>2025</v>
      </c>
      <c r="S440" t="str">
        <f t="shared" si="105"/>
        <v>TRADSL</v>
      </c>
      <c r="T440" t="str">
        <f t="shared" si="117"/>
        <v>TRAPASSBUHEVPDSL20</v>
      </c>
      <c r="U440" t="str">
        <f t="shared" si="117"/>
        <v>TRADSL</v>
      </c>
      <c r="W440" t="str">
        <f t="shared" si="97"/>
        <v>TRASO2</v>
      </c>
      <c r="X440" s="313">
        <f>_xlfn.IFNA(_xlfn.XLOOKUP(_xlfn.XLOOKUP(LEFT(T440,LEN(T440)-2),TRA_Mapping!$C:$C,TRA_Mapping!$B:$B),TRA_Pollutants!$B:$B,TRA_Pollutants!$V:$V)*_xlfn.XLOOKUP(_xlfn.XLOOKUP(LEFT(T440,LEN(T440)-2),TRA_Mapping!$C:$C,TRA_Mapping!$B:$B),TRA_Pollutants!$B:$B,TRA_Pollutants!$F:$F),0)</f>
        <v>5.623009235129811E-4</v>
      </c>
      <c r="AC440" t="str">
        <f t="shared" si="103"/>
        <v>FLO_EMIS</v>
      </c>
      <c r="AD440">
        <f t="shared" si="98"/>
        <v>2025</v>
      </c>
      <c r="AE440" t="str">
        <f t="shared" si="106"/>
        <v>TRADSL</v>
      </c>
      <c r="AF440" t="str">
        <f t="shared" si="118"/>
        <v>TRAPASSBUHEVPDSL20</v>
      </c>
      <c r="AG440" t="str">
        <f t="shared" si="118"/>
        <v>TRADSL</v>
      </c>
      <c r="AI440" t="str">
        <f t="shared" si="99"/>
        <v>TRAPM25</v>
      </c>
      <c r="AJ440" s="313">
        <f>_xlfn.IFNA(_xlfn.XLOOKUP(_xlfn.XLOOKUP(LEFT(AF440,LEN(AF440)-2),TRA_Mapping!$C:$C,TRA_Mapping!$B:$B),TRA_Pollutants!$B:$B,TRA_Pollutants!$AE:$AE)*_xlfn.XLOOKUP(_xlfn.XLOOKUP(LEFT(AF440,LEN(AF440)-2),TRA_Mapping!$C:$C,TRA_Mapping!$B:$B),TRA_Pollutants!$B:$B,TRA_Pollutants!$F:$F),0)</f>
        <v>6.1298046268119522E-3</v>
      </c>
      <c r="AO440" t="str">
        <f t="shared" si="100"/>
        <v>FLO_EMIS</v>
      </c>
      <c r="AP440">
        <f t="shared" si="101"/>
        <v>2025</v>
      </c>
      <c r="AQ440" t="str">
        <f t="shared" si="107"/>
        <v>TRADSL</v>
      </c>
      <c r="AR440" t="str">
        <f t="shared" si="119"/>
        <v>TRAPASSBUHEVPDSL20</v>
      </c>
      <c r="AS440" t="str">
        <f t="shared" si="119"/>
        <v>TRADSL</v>
      </c>
      <c r="AU440" t="str">
        <f t="shared" si="102"/>
        <v>TRAPM10</v>
      </c>
      <c r="AV440" s="313">
        <f>_xlfn.IFNA(_xlfn.XLOOKUP(_xlfn.XLOOKUP(LEFT(AR440,LEN(AR440)-2),TRA_Mapping!$C:$C,TRA_Mapping!$B:$B),TRA_Pollutants!$B:$B,TRA_Pollutants!$AN:$AN)*_xlfn.XLOOKUP(_xlfn.XLOOKUP(LEFT(AR440,LEN(AR440)-2),TRA_Mapping!$C:$C,TRA_Mapping!$B:$B),TRA_Pollutants!$B:$B,TRA_Pollutants!$F:$F),0)</f>
        <v>1.5673336408611961E-3</v>
      </c>
    </row>
    <row r="441" spans="5:48">
      <c r="E441" t="str">
        <f t="shared" si="92"/>
        <v>FLO_EMIS</v>
      </c>
      <c r="F441">
        <f t="shared" si="93"/>
        <v>2025</v>
      </c>
      <c r="G441" t="str">
        <f t="shared" si="104"/>
        <v>TRARDS</v>
      </c>
      <c r="H441" t="str">
        <f t="shared" si="116"/>
        <v>TRAPASSBUHEVPDSL20</v>
      </c>
      <c r="I441" t="str">
        <f t="shared" si="116"/>
        <v>TRARDS</v>
      </c>
      <c r="K441" t="str">
        <f t="shared" si="94"/>
        <v>TRANOX</v>
      </c>
      <c r="L441" s="313">
        <f>_xlfn.IFNA(_xlfn.XLOOKUP(_xlfn.XLOOKUP(LEFT(H441,LEN(H441)-2),TRA_Mapping!$C:$C,TRA_Mapping!$B:$B),TRA_Pollutants!$B:$B,TRA_Pollutants!$M:$M)*_xlfn.XLOOKUP(_xlfn.XLOOKUP(LEFT(H441,LEN(H441)-2),TRA_Mapping!$C:$C,TRA_Mapping!$B:$B),TRA_Pollutants!$B:$B,TRA_Pollutants!$F:$F),0)</f>
        <v>5.1692393612976423E-2</v>
      </c>
      <c r="Q441" t="str">
        <f t="shared" si="95"/>
        <v>FLO_EMIS</v>
      </c>
      <c r="R441">
        <f t="shared" si="96"/>
        <v>2025</v>
      </c>
      <c r="S441" t="str">
        <f t="shared" si="105"/>
        <v>TRARDS</v>
      </c>
      <c r="T441" t="str">
        <f t="shared" si="117"/>
        <v>TRAPASSBUHEVPDSL20</v>
      </c>
      <c r="U441" t="str">
        <f t="shared" si="117"/>
        <v>TRARDS</v>
      </c>
      <c r="W441" t="str">
        <f t="shared" si="97"/>
        <v>TRASO2</v>
      </c>
      <c r="X441" s="313">
        <f>_xlfn.IFNA(_xlfn.XLOOKUP(_xlfn.XLOOKUP(LEFT(T441,LEN(T441)-2),TRA_Mapping!$C:$C,TRA_Mapping!$B:$B),TRA_Pollutants!$B:$B,TRA_Pollutants!$V:$V)*_xlfn.XLOOKUP(_xlfn.XLOOKUP(LEFT(T441,LEN(T441)-2),TRA_Mapping!$C:$C,TRA_Mapping!$B:$B),TRA_Pollutants!$B:$B,TRA_Pollutants!$F:$F),0)</f>
        <v>5.623009235129811E-4</v>
      </c>
      <c r="AC441" t="str">
        <f t="shared" si="103"/>
        <v>FLO_EMIS</v>
      </c>
      <c r="AD441">
        <f t="shared" si="98"/>
        <v>2025</v>
      </c>
      <c r="AE441" t="str">
        <f t="shared" si="106"/>
        <v>TRARDS</v>
      </c>
      <c r="AF441" t="str">
        <f t="shared" si="118"/>
        <v>TRAPASSBUHEVPDSL20</v>
      </c>
      <c r="AG441" t="str">
        <f t="shared" si="118"/>
        <v>TRARDS</v>
      </c>
      <c r="AI441" t="str">
        <f t="shared" si="99"/>
        <v>TRAPM25</v>
      </c>
      <c r="AJ441" s="313">
        <f>_xlfn.IFNA(_xlfn.XLOOKUP(_xlfn.XLOOKUP(LEFT(AF441,LEN(AF441)-2),TRA_Mapping!$C:$C,TRA_Mapping!$B:$B),TRA_Pollutants!$B:$B,TRA_Pollutants!$AE:$AE)*_xlfn.XLOOKUP(_xlfn.XLOOKUP(LEFT(AF441,LEN(AF441)-2),TRA_Mapping!$C:$C,TRA_Mapping!$B:$B),TRA_Pollutants!$B:$B,TRA_Pollutants!$F:$F),0)</f>
        <v>6.1298046268119522E-3</v>
      </c>
      <c r="AO441" t="str">
        <f t="shared" si="100"/>
        <v>FLO_EMIS</v>
      </c>
      <c r="AP441">
        <f t="shared" si="101"/>
        <v>2025</v>
      </c>
      <c r="AQ441" t="str">
        <f t="shared" si="107"/>
        <v>TRARDS</v>
      </c>
      <c r="AR441" t="str">
        <f t="shared" si="119"/>
        <v>TRAPASSBUHEVPDSL20</v>
      </c>
      <c r="AS441" t="str">
        <f t="shared" si="119"/>
        <v>TRARDS</v>
      </c>
      <c r="AU441" t="str">
        <f t="shared" si="102"/>
        <v>TRAPM10</v>
      </c>
      <c r="AV441" s="313">
        <f>_xlfn.IFNA(_xlfn.XLOOKUP(_xlfn.XLOOKUP(LEFT(AR441,LEN(AR441)-2),TRA_Mapping!$C:$C,TRA_Mapping!$B:$B),TRA_Pollutants!$B:$B,TRA_Pollutants!$AN:$AN)*_xlfn.XLOOKUP(_xlfn.XLOOKUP(LEFT(AR441,LEN(AR441)-2),TRA_Mapping!$C:$C,TRA_Mapping!$B:$B),TRA_Pollutants!$B:$B,TRA_Pollutants!$F:$F),0)</f>
        <v>1.5673336408611961E-3</v>
      </c>
    </row>
    <row r="442" spans="5:48">
      <c r="E442" t="str">
        <f t="shared" si="92"/>
        <v>FLO_EMIS</v>
      </c>
      <c r="F442">
        <f t="shared" si="93"/>
        <v>2025</v>
      </c>
      <c r="G442" t="str">
        <f t="shared" si="104"/>
        <v>TRABDS</v>
      </c>
      <c r="H442" t="str">
        <f t="shared" si="116"/>
        <v>TRAPASSBUHEVPDSL20</v>
      </c>
      <c r="I442" t="str">
        <f t="shared" si="116"/>
        <v>TRABDS</v>
      </c>
      <c r="K442" t="str">
        <f t="shared" si="94"/>
        <v>TRANOX</v>
      </c>
      <c r="L442" s="313">
        <f>_xlfn.IFNA(_xlfn.XLOOKUP(_xlfn.XLOOKUP(LEFT(H442,LEN(H442)-2),TRA_Mapping!$C:$C,TRA_Mapping!$B:$B),TRA_Pollutants!$B:$B,TRA_Pollutants!$M:$M)*_xlfn.XLOOKUP(_xlfn.XLOOKUP(LEFT(H442,LEN(H442)-2),TRA_Mapping!$C:$C,TRA_Mapping!$B:$B),TRA_Pollutants!$B:$B,TRA_Pollutants!$F:$F),0)</f>
        <v>5.1692393612976423E-2</v>
      </c>
      <c r="Q442" t="str">
        <f t="shared" si="95"/>
        <v>FLO_EMIS</v>
      </c>
      <c r="R442">
        <f t="shared" si="96"/>
        <v>2025</v>
      </c>
      <c r="S442" t="str">
        <f t="shared" si="105"/>
        <v>TRABDS</v>
      </c>
      <c r="T442" t="str">
        <f t="shared" si="117"/>
        <v>TRAPASSBUHEVPDSL20</v>
      </c>
      <c r="U442" t="str">
        <f t="shared" si="117"/>
        <v>TRABDS</v>
      </c>
      <c r="W442" t="str">
        <f t="shared" si="97"/>
        <v>TRASO2</v>
      </c>
      <c r="X442" s="313">
        <f>_xlfn.IFNA(_xlfn.XLOOKUP(_xlfn.XLOOKUP(LEFT(T442,LEN(T442)-2),TRA_Mapping!$C:$C,TRA_Mapping!$B:$B),TRA_Pollutants!$B:$B,TRA_Pollutants!$V:$V)*_xlfn.XLOOKUP(_xlfn.XLOOKUP(LEFT(T442,LEN(T442)-2),TRA_Mapping!$C:$C,TRA_Mapping!$B:$B),TRA_Pollutants!$B:$B,TRA_Pollutants!$F:$F),0)</f>
        <v>5.623009235129811E-4</v>
      </c>
      <c r="AC442" t="str">
        <f t="shared" si="103"/>
        <v>FLO_EMIS</v>
      </c>
      <c r="AD442">
        <f t="shared" si="98"/>
        <v>2025</v>
      </c>
      <c r="AE442" t="str">
        <f t="shared" si="106"/>
        <v>TRABDS</v>
      </c>
      <c r="AF442" t="str">
        <f t="shared" si="118"/>
        <v>TRAPASSBUHEVPDSL20</v>
      </c>
      <c r="AG442" t="str">
        <f t="shared" si="118"/>
        <v>TRABDS</v>
      </c>
      <c r="AI442" t="str">
        <f t="shared" si="99"/>
        <v>TRAPM25</v>
      </c>
      <c r="AJ442" s="313">
        <f>_xlfn.IFNA(_xlfn.XLOOKUP(_xlfn.XLOOKUP(LEFT(AF442,LEN(AF442)-2),TRA_Mapping!$C:$C,TRA_Mapping!$B:$B),TRA_Pollutants!$B:$B,TRA_Pollutants!$AE:$AE)*_xlfn.XLOOKUP(_xlfn.XLOOKUP(LEFT(AF442,LEN(AF442)-2),TRA_Mapping!$C:$C,TRA_Mapping!$B:$B),TRA_Pollutants!$B:$B,TRA_Pollutants!$F:$F),0)</f>
        <v>6.1298046268119522E-3</v>
      </c>
      <c r="AO442" t="str">
        <f t="shared" si="100"/>
        <v>FLO_EMIS</v>
      </c>
      <c r="AP442">
        <f t="shared" si="101"/>
        <v>2025</v>
      </c>
      <c r="AQ442" t="str">
        <f t="shared" si="107"/>
        <v>TRABDS</v>
      </c>
      <c r="AR442" t="str">
        <f t="shared" si="119"/>
        <v>TRAPASSBUHEVPDSL20</v>
      </c>
      <c r="AS442" t="str">
        <f t="shared" si="119"/>
        <v>TRABDS</v>
      </c>
      <c r="AU442" t="str">
        <f t="shared" si="102"/>
        <v>TRAPM10</v>
      </c>
      <c r="AV442" s="313">
        <f>_xlfn.IFNA(_xlfn.XLOOKUP(_xlfn.XLOOKUP(LEFT(AR442,LEN(AR442)-2),TRA_Mapping!$C:$C,TRA_Mapping!$B:$B),TRA_Pollutants!$B:$B,TRA_Pollutants!$AN:$AN)*_xlfn.XLOOKUP(_xlfn.XLOOKUP(LEFT(AR442,LEN(AR442)-2),TRA_Mapping!$C:$C,TRA_Mapping!$B:$B),TRA_Pollutants!$B:$B,TRA_Pollutants!$F:$F),0)</f>
        <v>1.5673336408611961E-3</v>
      </c>
    </row>
    <row r="443" spans="5:48">
      <c r="E443" t="str">
        <f t="shared" si="92"/>
        <v>FLO_EMIS</v>
      </c>
      <c r="F443">
        <f t="shared" si="93"/>
        <v>2025</v>
      </c>
      <c r="G443" t="str">
        <f t="shared" si="104"/>
        <v>TRADSL</v>
      </c>
      <c r="H443" t="str">
        <f t="shared" si="116"/>
        <v>TRAPASSBUPHEVDSL20</v>
      </c>
      <c r="I443" t="str">
        <f t="shared" si="116"/>
        <v>TRADSL</v>
      </c>
      <c r="K443" t="str">
        <f t="shared" si="94"/>
        <v>TRANOX</v>
      </c>
      <c r="L443" s="313">
        <f>_xlfn.IFNA(_xlfn.XLOOKUP(_xlfn.XLOOKUP(LEFT(H443,LEN(H443)-2),TRA_Mapping!$C:$C,TRA_Mapping!$B:$B),TRA_Pollutants!$B:$B,TRA_Pollutants!$M:$M)*_xlfn.XLOOKUP(_xlfn.XLOOKUP(LEFT(H443,LEN(H443)-2),TRA_Mapping!$C:$C,TRA_Mapping!$B:$B),TRA_Pollutants!$B:$B,TRA_Pollutants!$F:$F),0)</f>
        <v>5.1692393612976423E-2</v>
      </c>
      <c r="Q443" t="str">
        <f t="shared" si="95"/>
        <v>FLO_EMIS</v>
      </c>
      <c r="R443">
        <f t="shared" si="96"/>
        <v>2025</v>
      </c>
      <c r="S443" t="str">
        <f t="shared" si="105"/>
        <v>TRADSL</v>
      </c>
      <c r="T443" t="str">
        <f t="shared" si="117"/>
        <v>TRAPASSBUPHEVDSL20</v>
      </c>
      <c r="U443" t="str">
        <f t="shared" si="117"/>
        <v>TRADSL</v>
      </c>
      <c r="W443" t="str">
        <f t="shared" si="97"/>
        <v>TRASO2</v>
      </c>
      <c r="X443" s="313">
        <f>_xlfn.IFNA(_xlfn.XLOOKUP(_xlfn.XLOOKUP(LEFT(T443,LEN(T443)-2),TRA_Mapping!$C:$C,TRA_Mapping!$B:$B),TRA_Pollutants!$B:$B,TRA_Pollutants!$V:$V)*_xlfn.XLOOKUP(_xlfn.XLOOKUP(LEFT(T443,LEN(T443)-2),TRA_Mapping!$C:$C,TRA_Mapping!$B:$B),TRA_Pollutants!$B:$B,TRA_Pollutants!$F:$F),0)</f>
        <v>5.623009235129811E-4</v>
      </c>
      <c r="AC443" t="str">
        <f t="shared" si="103"/>
        <v>FLO_EMIS</v>
      </c>
      <c r="AD443">
        <f t="shared" si="98"/>
        <v>2025</v>
      </c>
      <c r="AE443" t="str">
        <f t="shared" si="106"/>
        <v>TRADSL</v>
      </c>
      <c r="AF443" t="str">
        <f t="shared" si="118"/>
        <v>TRAPASSBUPHEVDSL20</v>
      </c>
      <c r="AG443" t="str">
        <f t="shared" si="118"/>
        <v>TRADSL</v>
      </c>
      <c r="AI443" t="str">
        <f t="shared" si="99"/>
        <v>TRAPM25</v>
      </c>
      <c r="AJ443" s="313">
        <f>_xlfn.IFNA(_xlfn.XLOOKUP(_xlfn.XLOOKUP(LEFT(AF443,LEN(AF443)-2),TRA_Mapping!$C:$C,TRA_Mapping!$B:$B),TRA_Pollutants!$B:$B,TRA_Pollutants!$AE:$AE)*_xlfn.XLOOKUP(_xlfn.XLOOKUP(LEFT(AF443,LEN(AF443)-2),TRA_Mapping!$C:$C,TRA_Mapping!$B:$B),TRA_Pollutants!$B:$B,TRA_Pollutants!$F:$F),0)</f>
        <v>6.1298046268119522E-3</v>
      </c>
      <c r="AO443" t="str">
        <f t="shared" si="100"/>
        <v>FLO_EMIS</v>
      </c>
      <c r="AP443">
        <f t="shared" si="101"/>
        <v>2025</v>
      </c>
      <c r="AQ443" t="str">
        <f t="shared" si="107"/>
        <v>TRADSL</v>
      </c>
      <c r="AR443" t="str">
        <f t="shared" si="119"/>
        <v>TRAPASSBUPHEVDSL20</v>
      </c>
      <c r="AS443" t="str">
        <f t="shared" si="119"/>
        <v>TRADSL</v>
      </c>
      <c r="AU443" t="str">
        <f t="shared" si="102"/>
        <v>TRAPM10</v>
      </c>
      <c r="AV443" s="313">
        <f>_xlfn.IFNA(_xlfn.XLOOKUP(_xlfn.XLOOKUP(LEFT(AR443,LEN(AR443)-2),TRA_Mapping!$C:$C,TRA_Mapping!$B:$B),TRA_Pollutants!$B:$B,TRA_Pollutants!$AN:$AN)*_xlfn.XLOOKUP(_xlfn.XLOOKUP(LEFT(AR443,LEN(AR443)-2),TRA_Mapping!$C:$C,TRA_Mapping!$B:$B),TRA_Pollutants!$B:$B,TRA_Pollutants!$F:$F),0)</f>
        <v>1.5673336408611961E-3</v>
      </c>
    </row>
    <row r="444" spans="5:48">
      <c r="E444" t="str">
        <f t="shared" si="92"/>
        <v>FLO_EMIS</v>
      </c>
      <c r="F444">
        <f t="shared" si="93"/>
        <v>2025</v>
      </c>
      <c r="G444" t="str">
        <f t="shared" si="104"/>
        <v>TRARDS</v>
      </c>
      <c r="H444" t="str">
        <f t="shared" si="116"/>
        <v>TRAPASSBUPHEVDSL20</v>
      </c>
      <c r="I444" t="str">
        <f t="shared" si="116"/>
        <v>TRARDS</v>
      </c>
      <c r="K444" t="str">
        <f t="shared" si="94"/>
        <v>TRANOX</v>
      </c>
      <c r="L444" s="313">
        <f>_xlfn.IFNA(_xlfn.XLOOKUP(_xlfn.XLOOKUP(LEFT(H444,LEN(H444)-2),TRA_Mapping!$C:$C,TRA_Mapping!$B:$B),TRA_Pollutants!$B:$B,TRA_Pollutants!$M:$M)*_xlfn.XLOOKUP(_xlfn.XLOOKUP(LEFT(H444,LEN(H444)-2),TRA_Mapping!$C:$C,TRA_Mapping!$B:$B),TRA_Pollutants!$B:$B,TRA_Pollutants!$F:$F),0)</f>
        <v>5.1692393612976423E-2</v>
      </c>
      <c r="Q444" t="str">
        <f t="shared" si="95"/>
        <v>FLO_EMIS</v>
      </c>
      <c r="R444">
        <f t="shared" si="96"/>
        <v>2025</v>
      </c>
      <c r="S444" t="str">
        <f t="shared" si="105"/>
        <v>TRARDS</v>
      </c>
      <c r="T444" t="str">
        <f t="shared" si="117"/>
        <v>TRAPASSBUPHEVDSL20</v>
      </c>
      <c r="U444" t="str">
        <f t="shared" si="117"/>
        <v>TRARDS</v>
      </c>
      <c r="W444" t="str">
        <f t="shared" si="97"/>
        <v>TRASO2</v>
      </c>
      <c r="X444" s="313">
        <f>_xlfn.IFNA(_xlfn.XLOOKUP(_xlfn.XLOOKUP(LEFT(T444,LEN(T444)-2),TRA_Mapping!$C:$C,TRA_Mapping!$B:$B),TRA_Pollutants!$B:$B,TRA_Pollutants!$V:$V)*_xlfn.XLOOKUP(_xlfn.XLOOKUP(LEFT(T444,LEN(T444)-2),TRA_Mapping!$C:$C,TRA_Mapping!$B:$B),TRA_Pollutants!$B:$B,TRA_Pollutants!$F:$F),0)</f>
        <v>5.623009235129811E-4</v>
      </c>
      <c r="AC444" t="str">
        <f t="shared" si="103"/>
        <v>FLO_EMIS</v>
      </c>
      <c r="AD444">
        <f t="shared" si="98"/>
        <v>2025</v>
      </c>
      <c r="AE444" t="str">
        <f t="shared" si="106"/>
        <v>TRARDS</v>
      </c>
      <c r="AF444" t="str">
        <f t="shared" si="118"/>
        <v>TRAPASSBUPHEVDSL20</v>
      </c>
      <c r="AG444" t="str">
        <f t="shared" si="118"/>
        <v>TRARDS</v>
      </c>
      <c r="AI444" t="str">
        <f t="shared" si="99"/>
        <v>TRAPM25</v>
      </c>
      <c r="AJ444" s="313">
        <f>_xlfn.IFNA(_xlfn.XLOOKUP(_xlfn.XLOOKUP(LEFT(AF444,LEN(AF444)-2),TRA_Mapping!$C:$C,TRA_Mapping!$B:$B),TRA_Pollutants!$B:$B,TRA_Pollutants!$AE:$AE)*_xlfn.XLOOKUP(_xlfn.XLOOKUP(LEFT(AF444,LEN(AF444)-2),TRA_Mapping!$C:$C,TRA_Mapping!$B:$B),TRA_Pollutants!$B:$B,TRA_Pollutants!$F:$F),0)</f>
        <v>6.1298046268119522E-3</v>
      </c>
      <c r="AO444" t="str">
        <f t="shared" si="100"/>
        <v>FLO_EMIS</v>
      </c>
      <c r="AP444">
        <f t="shared" si="101"/>
        <v>2025</v>
      </c>
      <c r="AQ444" t="str">
        <f t="shared" si="107"/>
        <v>TRARDS</v>
      </c>
      <c r="AR444" t="str">
        <f t="shared" si="119"/>
        <v>TRAPASSBUPHEVDSL20</v>
      </c>
      <c r="AS444" t="str">
        <f t="shared" si="119"/>
        <v>TRARDS</v>
      </c>
      <c r="AU444" t="str">
        <f t="shared" si="102"/>
        <v>TRAPM10</v>
      </c>
      <c r="AV444" s="313">
        <f>_xlfn.IFNA(_xlfn.XLOOKUP(_xlfn.XLOOKUP(LEFT(AR444,LEN(AR444)-2),TRA_Mapping!$C:$C,TRA_Mapping!$B:$B),TRA_Pollutants!$B:$B,TRA_Pollutants!$AN:$AN)*_xlfn.XLOOKUP(_xlfn.XLOOKUP(LEFT(AR444,LEN(AR444)-2),TRA_Mapping!$C:$C,TRA_Mapping!$B:$B),TRA_Pollutants!$B:$B,TRA_Pollutants!$F:$F),0)</f>
        <v>1.5673336408611961E-3</v>
      </c>
    </row>
    <row r="445" spans="5:48">
      <c r="E445" t="str">
        <f t="shared" si="92"/>
        <v>FLO_EMIS</v>
      </c>
      <c r="F445">
        <f t="shared" si="93"/>
        <v>2025</v>
      </c>
      <c r="G445" t="str">
        <f t="shared" si="104"/>
        <v>TRABDS</v>
      </c>
      <c r="H445" t="str">
        <f t="shared" si="116"/>
        <v>TRAPASSBUPHEVDSL20</v>
      </c>
      <c r="I445" t="str">
        <f t="shared" si="116"/>
        <v>TRABDS</v>
      </c>
      <c r="K445" t="str">
        <f t="shared" si="94"/>
        <v>TRANOX</v>
      </c>
      <c r="L445" s="313">
        <f>_xlfn.IFNA(_xlfn.XLOOKUP(_xlfn.XLOOKUP(LEFT(H445,LEN(H445)-2),TRA_Mapping!$C:$C,TRA_Mapping!$B:$B),TRA_Pollutants!$B:$B,TRA_Pollutants!$M:$M)*_xlfn.XLOOKUP(_xlfn.XLOOKUP(LEFT(H445,LEN(H445)-2),TRA_Mapping!$C:$C,TRA_Mapping!$B:$B),TRA_Pollutants!$B:$B,TRA_Pollutants!$F:$F),0)</f>
        <v>5.1692393612976423E-2</v>
      </c>
      <c r="Q445" t="str">
        <f t="shared" si="95"/>
        <v>FLO_EMIS</v>
      </c>
      <c r="R445">
        <f t="shared" si="96"/>
        <v>2025</v>
      </c>
      <c r="S445" t="str">
        <f t="shared" si="105"/>
        <v>TRABDS</v>
      </c>
      <c r="T445" t="str">
        <f t="shared" si="117"/>
        <v>TRAPASSBUPHEVDSL20</v>
      </c>
      <c r="U445" t="str">
        <f t="shared" si="117"/>
        <v>TRABDS</v>
      </c>
      <c r="W445" t="str">
        <f t="shared" si="97"/>
        <v>TRASO2</v>
      </c>
      <c r="X445" s="313">
        <f>_xlfn.IFNA(_xlfn.XLOOKUP(_xlfn.XLOOKUP(LEFT(T445,LEN(T445)-2),TRA_Mapping!$C:$C,TRA_Mapping!$B:$B),TRA_Pollutants!$B:$B,TRA_Pollutants!$V:$V)*_xlfn.XLOOKUP(_xlfn.XLOOKUP(LEFT(T445,LEN(T445)-2),TRA_Mapping!$C:$C,TRA_Mapping!$B:$B),TRA_Pollutants!$B:$B,TRA_Pollutants!$F:$F),0)</f>
        <v>5.623009235129811E-4</v>
      </c>
      <c r="AC445" t="str">
        <f t="shared" si="103"/>
        <v>FLO_EMIS</v>
      </c>
      <c r="AD445">
        <f t="shared" si="98"/>
        <v>2025</v>
      </c>
      <c r="AE445" t="str">
        <f t="shared" si="106"/>
        <v>TRABDS</v>
      </c>
      <c r="AF445" t="str">
        <f t="shared" si="118"/>
        <v>TRAPASSBUPHEVDSL20</v>
      </c>
      <c r="AG445" t="str">
        <f t="shared" si="118"/>
        <v>TRABDS</v>
      </c>
      <c r="AI445" t="str">
        <f t="shared" si="99"/>
        <v>TRAPM25</v>
      </c>
      <c r="AJ445" s="313">
        <f>_xlfn.IFNA(_xlfn.XLOOKUP(_xlfn.XLOOKUP(LEFT(AF445,LEN(AF445)-2),TRA_Mapping!$C:$C,TRA_Mapping!$B:$B),TRA_Pollutants!$B:$B,TRA_Pollutants!$AE:$AE)*_xlfn.XLOOKUP(_xlfn.XLOOKUP(LEFT(AF445,LEN(AF445)-2),TRA_Mapping!$C:$C,TRA_Mapping!$B:$B),TRA_Pollutants!$B:$B,TRA_Pollutants!$F:$F),0)</f>
        <v>6.1298046268119522E-3</v>
      </c>
      <c r="AO445" t="str">
        <f t="shared" si="100"/>
        <v>FLO_EMIS</v>
      </c>
      <c r="AP445">
        <f t="shared" si="101"/>
        <v>2025</v>
      </c>
      <c r="AQ445" t="str">
        <f t="shared" si="107"/>
        <v>TRABDS</v>
      </c>
      <c r="AR445" t="str">
        <f t="shared" si="119"/>
        <v>TRAPASSBUPHEVDSL20</v>
      </c>
      <c r="AS445" t="str">
        <f t="shared" si="119"/>
        <v>TRABDS</v>
      </c>
      <c r="AU445" t="str">
        <f t="shared" si="102"/>
        <v>TRAPM10</v>
      </c>
      <c r="AV445" s="313">
        <f>_xlfn.IFNA(_xlfn.XLOOKUP(_xlfn.XLOOKUP(LEFT(AR445,LEN(AR445)-2),TRA_Mapping!$C:$C,TRA_Mapping!$B:$B),TRA_Pollutants!$B:$B,TRA_Pollutants!$AN:$AN)*_xlfn.XLOOKUP(_xlfn.XLOOKUP(LEFT(AR445,LEN(AR445)-2),TRA_Mapping!$C:$C,TRA_Mapping!$B:$B),TRA_Pollutants!$B:$B,TRA_Pollutants!$F:$F),0)</f>
        <v>1.5673336408611961E-3</v>
      </c>
    </row>
    <row r="446" spans="5:48">
      <c r="E446" t="str">
        <f t="shared" si="92"/>
        <v>FLO_EMIS</v>
      </c>
      <c r="F446">
        <f t="shared" si="93"/>
        <v>2025</v>
      </c>
      <c r="G446" t="str">
        <f t="shared" si="104"/>
        <v>TRABAT</v>
      </c>
      <c r="H446" t="str">
        <f t="shared" si="116"/>
        <v>TRAPASSBUPHEVDSL20</v>
      </c>
      <c r="I446" t="str">
        <f t="shared" si="116"/>
        <v>TRABAT</v>
      </c>
      <c r="K446" t="str">
        <f t="shared" si="94"/>
        <v>TRANOX</v>
      </c>
      <c r="L446" s="313">
        <f>_xlfn.IFNA(_xlfn.XLOOKUP(_xlfn.XLOOKUP(LEFT(H446,LEN(H446)-2),TRA_Mapping!$C:$C,TRA_Mapping!$B:$B),TRA_Pollutants!$B:$B,TRA_Pollutants!$M:$M)*_xlfn.XLOOKUP(_xlfn.XLOOKUP(LEFT(H446,LEN(H446)-2),TRA_Mapping!$C:$C,TRA_Mapping!$B:$B),TRA_Pollutants!$B:$B,TRA_Pollutants!$F:$F),0)</f>
        <v>5.1692393612976423E-2</v>
      </c>
      <c r="Q446" t="str">
        <f t="shared" si="95"/>
        <v>FLO_EMIS</v>
      </c>
      <c r="R446">
        <f t="shared" si="96"/>
        <v>2025</v>
      </c>
      <c r="S446" t="str">
        <f t="shared" si="105"/>
        <v>TRABAT</v>
      </c>
      <c r="T446" t="str">
        <f t="shared" si="117"/>
        <v>TRAPASSBUPHEVDSL20</v>
      </c>
      <c r="U446" t="str">
        <f t="shared" si="117"/>
        <v>TRABAT</v>
      </c>
      <c r="W446" t="str">
        <f t="shared" si="97"/>
        <v>TRASO2</v>
      </c>
      <c r="X446" s="313">
        <f>_xlfn.IFNA(_xlfn.XLOOKUP(_xlfn.XLOOKUP(LEFT(T446,LEN(T446)-2),TRA_Mapping!$C:$C,TRA_Mapping!$B:$B),TRA_Pollutants!$B:$B,TRA_Pollutants!$V:$V)*_xlfn.XLOOKUP(_xlfn.XLOOKUP(LEFT(T446,LEN(T446)-2),TRA_Mapping!$C:$C,TRA_Mapping!$B:$B),TRA_Pollutants!$B:$B,TRA_Pollutants!$F:$F),0)</f>
        <v>5.623009235129811E-4</v>
      </c>
      <c r="AC446" t="str">
        <f t="shared" si="103"/>
        <v>FLO_EMIS</v>
      </c>
      <c r="AD446">
        <f t="shared" si="98"/>
        <v>2025</v>
      </c>
      <c r="AE446" t="str">
        <f t="shared" si="106"/>
        <v>TRABAT</v>
      </c>
      <c r="AF446" t="str">
        <f t="shared" si="118"/>
        <v>TRAPASSBUPHEVDSL20</v>
      </c>
      <c r="AG446" t="str">
        <f t="shared" si="118"/>
        <v>TRABAT</v>
      </c>
      <c r="AI446" t="str">
        <f t="shared" si="99"/>
        <v>TRAPM25</v>
      </c>
      <c r="AJ446" s="313">
        <f>_xlfn.IFNA(_xlfn.XLOOKUP(_xlfn.XLOOKUP(LEFT(AF446,LEN(AF446)-2),TRA_Mapping!$C:$C,TRA_Mapping!$B:$B),TRA_Pollutants!$B:$B,TRA_Pollutants!$AE:$AE)*_xlfn.XLOOKUP(_xlfn.XLOOKUP(LEFT(AF446,LEN(AF446)-2),TRA_Mapping!$C:$C,TRA_Mapping!$B:$B),TRA_Pollutants!$B:$B,TRA_Pollutants!$F:$F),0)</f>
        <v>6.1298046268119522E-3</v>
      </c>
      <c r="AO446" t="str">
        <f t="shared" si="100"/>
        <v>FLO_EMIS</v>
      </c>
      <c r="AP446">
        <f t="shared" si="101"/>
        <v>2025</v>
      </c>
      <c r="AQ446" t="str">
        <f t="shared" si="107"/>
        <v>TRABAT</v>
      </c>
      <c r="AR446" t="str">
        <f t="shared" si="119"/>
        <v>TRAPASSBUPHEVDSL20</v>
      </c>
      <c r="AS446" t="str">
        <f t="shared" si="119"/>
        <v>TRABAT</v>
      </c>
      <c r="AU446" t="str">
        <f t="shared" si="102"/>
        <v>TRAPM10</v>
      </c>
      <c r="AV446" s="313">
        <f>_xlfn.IFNA(_xlfn.XLOOKUP(_xlfn.XLOOKUP(LEFT(AR446,LEN(AR446)-2),TRA_Mapping!$C:$C,TRA_Mapping!$B:$B),TRA_Pollutants!$B:$B,TRA_Pollutants!$AN:$AN)*_xlfn.XLOOKUP(_xlfn.XLOOKUP(LEFT(AR446,LEN(AR446)-2),TRA_Mapping!$C:$C,TRA_Mapping!$B:$B),TRA_Pollutants!$B:$B,TRA_Pollutants!$F:$F),0)</f>
        <v>1.5673336408611961E-3</v>
      </c>
    </row>
    <row r="447" spans="5:48">
      <c r="E447" t="str">
        <f t="shared" si="92"/>
        <v>FLO_EMIS</v>
      </c>
      <c r="F447">
        <f t="shared" si="93"/>
        <v>2025</v>
      </c>
      <c r="G447" t="str">
        <f t="shared" si="104"/>
        <v>TRADSL</v>
      </c>
      <c r="H447" t="str">
        <f t="shared" si="116"/>
        <v>TRAPASOBUICEVDSL20</v>
      </c>
      <c r="I447" t="str">
        <f t="shared" si="116"/>
        <v>TRADSL</v>
      </c>
      <c r="K447" t="str">
        <f t="shared" si="94"/>
        <v>TRANOX</v>
      </c>
      <c r="L447" s="313">
        <f>_xlfn.IFNA(_xlfn.XLOOKUP(_xlfn.XLOOKUP(LEFT(H447,LEN(H447)-2),TRA_Mapping!$C:$C,TRA_Mapping!$B:$B),TRA_Pollutants!$B:$B,TRA_Pollutants!$M:$M)*_xlfn.XLOOKUP(_xlfn.XLOOKUP(LEFT(H447,LEN(H447)-2),TRA_Mapping!$C:$C,TRA_Mapping!$B:$B),TRA_Pollutants!$B:$B,TRA_Pollutants!$F:$F),0)</f>
        <v>3.2382768242775244E-2</v>
      </c>
      <c r="Q447" t="str">
        <f t="shared" si="95"/>
        <v>FLO_EMIS</v>
      </c>
      <c r="R447">
        <f t="shared" si="96"/>
        <v>2025</v>
      </c>
      <c r="S447" t="str">
        <f t="shared" si="105"/>
        <v>TRADSL</v>
      </c>
      <c r="T447" t="str">
        <f t="shared" si="117"/>
        <v>TRAPASOBUICEVDSL20</v>
      </c>
      <c r="U447" t="str">
        <f t="shared" si="117"/>
        <v>TRADSL</v>
      </c>
      <c r="W447" t="str">
        <f t="shared" si="97"/>
        <v>TRASO2</v>
      </c>
      <c r="X447" s="313">
        <f>_xlfn.IFNA(_xlfn.XLOOKUP(_xlfn.XLOOKUP(LEFT(T447,LEN(T447)-2),TRA_Mapping!$C:$C,TRA_Mapping!$B:$B),TRA_Pollutants!$B:$B,TRA_Pollutants!$V:$V)*_xlfn.XLOOKUP(_xlfn.XLOOKUP(LEFT(T447,LEN(T447)-2),TRA_Mapping!$C:$C,TRA_Mapping!$B:$B),TRA_Pollutants!$B:$B,TRA_Pollutants!$F:$F),0)</f>
        <v>3.522541560978975E-4</v>
      </c>
      <c r="AC447" t="str">
        <f t="shared" si="103"/>
        <v>FLO_EMIS</v>
      </c>
      <c r="AD447">
        <f t="shared" si="98"/>
        <v>2025</v>
      </c>
      <c r="AE447" t="str">
        <f t="shared" si="106"/>
        <v>TRADSL</v>
      </c>
      <c r="AF447" t="str">
        <f t="shared" si="118"/>
        <v>TRAPASOBUICEVDSL20</v>
      </c>
      <c r="AG447" t="str">
        <f t="shared" si="118"/>
        <v>TRADSL</v>
      </c>
      <c r="AI447" t="str">
        <f t="shared" si="99"/>
        <v>TRAPM25</v>
      </c>
      <c r="AJ447" s="313">
        <f>_xlfn.IFNA(_xlfn.XLOOKUP(_xlfn.XLOOKUP(LEFT(AF447,LEN(AF447)-2),TRA_Mapping!$C:$C,TRA_Mapping!$B:$B),TRA_Pollutants!$B:$B,TRA_Pollutants!$AE:$AE)*_xlfn.XLOOKUP(_xlfn.XLOOKUP(LEFT(AF447,LEN(AF447)-2),TRA_Mapping!$C:$C,TRA_Mapping!$B:$B),TRA_Pollutants!$B:$B,TRA_Pollutants!$F:$F),0)</f>
        <v>3.8400242033619632E-3</v>
      </c>
      <c r="AO447" t="str">
        <f t="shared" si="100"/>
        <v>FLO_EMIS</v>
      </c>
      <c r="AP447">
        <f t="shared" si="101"/>
        <v>2025</v>
      </c>
      <c r="AQ447" t="str">
        <f t="shared" si="107"/>
        <v>TRADSL</v>
      </c>
      <c r="AR447" t="str">
        <f t="shared" si="119"/>
        <v>TRAPASOBUICEVDSL20</v>
      </c>
      <c r="AS447" t="str">
        <f t="shared" si="119"/>
        <v>TRADSL</v>
      </c>
      <c r="AU447" t="str">
        <f t="shared" si="102"/>
        <v>TRAPM10</v>
      </c>
      <c r="AV447" s="313">
        <f>_xlfn.IFNA(_xlfn.XLOOKUP(_xlfn.XLOOKUP(LEFT(AR447,LEN(AR447)-2),TRA_Mapping!$C:$C,TRA_Mapping!$B:$B),TRA_Pollutants!$B:$B,TRA_Pollutants!$AN:$AN)*_xlfn.XLOOKUP(_xlfn.XLOOKUP(LEFT(AR447,LEN(AR447)-2),TRA_Mapping!$C:$C,TRA_Mapping!$B:$B),TRA_Pollutants!$B:$B,TRA_Pollutants!$F:$F),0)</f>
        <v>9.8185822910650108E-4</v>
      </c>
    </row>
    <row r="448" spans="5:48">
      <c r="E448" t="str">
        <f t="shared" ref="E448:E511" si="120">E198</f>
        <v>FLO_EMIS</v>
      </c>
      <c r="F448">
        <f t="shared" ref="F448:F511" si="121">F198+5</f>
        <v>2025</v>
      </c>
      <c r="G448" t="str">
        <f t="shared" si="104"/>
        <v>TRARDS</v>
      </c>
      <c r="H448" t="str">
        <f t="shared" si="116"/>
        <v>TRAPASOBUICEVDSL20</v>
      </c>
      <c r="I448" t="str">
        <f t="shared" si="116"/>
        <v>TRARDS</v>
      </c>
      <c r="K448" t="str">
        <f t="shared" ref="K448:K511" si="122">K198</f>
        <v>TRANOX</v>
      </c>
      <c r="L448" s="313">
        <f>_xlfn.IFNA(_xlfn.XLOOKUP(_xlfn.XLOOKUP(LEFT(H448,LEN(H448)-2),TRA_Mapping!$C:$C,TRA_Mapping!$B:$B),TRA_Pollutants!$B:$B,TRA_Pollutants!$M:$M)*_xlfn.XLOOKUP(_xlfn.XLOOKUP(LEFT(H448,LEN(H448)-2),TRA_Mapping!$C:$C,TRA_Mapping!$B:$B),TRA_Pollutants!$B:$B,TRA_Pollutants!$F:$F),0)</f>
        <v>3.2382768242775244E-2</v>
      </c>
      <c r="Q448" t="str">
        <f t="shared" ref="Q448:Q511" si="123">Q198</f>
        <v>FLO_EMIS</v>
      </c>
      <c r="R448">
        <f t="shared" ref="R448:R511" si="124">R198+5</f>
        <v>2025</v>
      </c>
      <c r="S448" t="str">
        <f t="shared" si="105"/>
        <v>TRARDS</v>
      </c>
      <c r="T448" t="str">
        <f t="shared" si="117"/>
        <v>TRAPASOBUICEVDSL20</v>
      </c>
      <c r="U448" t="str">
        <f t="shared" si="117"/>
        <v>TRARDS</v>
      </c>
      <c r="W448" t="str">
        <f t="shared" ref="W448:W511" si="125">W198</f>
        <v>TRASO2</v>
      </c>
      <c r="X448" s="313">
        <f>_xlfn.IFNA(_xlfn.XLOOKUP(_xlfn.XLOOKUP(LEFT(T448,LEN(T448)-2),TRA_Mapping!$C:$C,TRA_Mapping!$B:$B),TRA_Pollutants!$B:$B,TRA_Pollutants!$V:$V)*_xlfn.XLOOKUP(_xlfn.XLOOKUP(LEFT(T448,LEN(T448)-2),TRA_Mapping!$C:$C,TRA_Mapping!$B:$B),TRA_Pollutants!$B:$B,TRA_Pollutants!$F:$F),0)</f>
        <v>3.522541560978975E-4</v>
      </c>
      <c r="AC448" t="str">
        <f t="shared" si="103"/>
        <v>FLO_EMIS</v>
      </c>
      <c r="AD448">
        <f t="shared" ref="AD448:AD511" si="126">AD198+5</f>
        <v>2025</v>
      </c>
      <c r="AE448" t="str">
        <f t="shared" si="106"/>
        <v>TRARDS</v>
      </c>
      <c r="AF448" t="str">
        <f t="shared" si="118"/>
        <v>TRAPASOBUICEVDSL20</v>
      </c>
      <c r="AG448" t="str">
        <f t="shared" si="118"/>
        <v>TRARDS</v>
      </c>
      <c r="AI448" t="str">
        <f t="shared" ref="AI448:AI511" si="127">AI198</f>
        <v>TRAPM25</v>
      </c>
      <c r="AJ448" s="313">
        <f>_xlfn.IFNA(_xlfn.XLOOKUP(_xlfn.XLOOKUP(LEFT(AF448,LEN(AF448)-2),TRA_Mapping!$C:$C,TRA_Mapping!$B:$B),TRA_Pollutants!$B:$B,TRA_Pollutants!$AE:$AE)*_xlfn.XLOOKUP(_xlfn.XLOOKUP(LEFT(AF448,LEN(AF448)-2),TRA_Mapping!$C:$C,TRA_Mapping!$B:$B),TRA_Pollutants!$B:$B,TRA_Pollutants!$F:$F),0)</f>
        <v>3.8400242033619632E-3</v>
      </c>
      <c r="AO448" t="str">
        <f t="shared" ref="AO448:AO511" si="128">AO198</f>
        <v>FLO_EMIS</v>
      </c>
      <c r="AP448">
        <f t="shared" ref="AP448:AP511" si="129">AP198+5</f>
        <v>2025</v>
      </c>
      <c r="AQ448" t="str">
        <f t="shared" si="107"/>
        <v>TRARDS</v>
      </c>
      <c r="AR448" t="str">
        <f t="shared" si="119"/>
        <v>TRAPASOBUICEVDSL20</v>
      </c>
      <c r="AS448" t="str">
        <f t="shared" si="119"/>
        <v>TRARDS</v>
      </c>
      <c r="AU448" t="str">
        <f t="shared" ref="AU448:AU511" si="130">AU198</f>
        <v>TRAPM10</v>
      </c>
      <c r="AV448" s="313">
        <f>_xlfn.IFNA(_xlfn.XLOOKUP(_xlfn.XLOOKUP(LEFT(AR448,LEN(AR448)-2),TRA_Mapping!$C:$C,TRA_Mapping!$B:$B),TRA_Pollutants!$B:$B,TRA_Pollutants!$AN:$AN)*_xlfn.XLOOKUP(_xlfn.XLOOKUP(LEFT(AR448,LEN(AR448)-2),TRA_Mapping!$C:$C,TRA_Mapping!$B:$B),TRA_Pollutants!$B:$B,TRA_Pollutants!$F:$F),0)</f>
        <v>9.8185822910650108E-4</v>
      </c>
    </row>
    <row r="449" spans="5:48">
      <c r="E449" t="str">
        <f t="shared" si="120"/>
        <v>FLO_EMIS</v>
      </c>
      <c r="F449">
        <f t="shared" si="121"/>
        <v>2025</v>
      </c>
      <c r="G449" t="str">
        <f t="shared" si="104"/>
        <v>TRABDS</v>
      </c>
      <c r="H449" t="str">
        <f t="shared" si="116"/>
        <v>TRAPASOBUICEVDSL20</v>
      </c>
      <c r="I449" t="str">
        <f t="shared" si="116"/>
        <v>TRABDS</v>
      </c>
      <c r="K449" t="str">
        <f t="shared" si="122"/>
        <v>TRANOX</v>
      </c>
      <c r="L449" s="313">
        <f>_xlfn.IFNA(_xlfn.XLOOKUP(_xlfn.XLOOKUP(LEFT(H449,LEN(H449)-2),TRA_Mapping!$C:$C,TRA_Mapping!$B:$B),TRA_Pollutants!$B:$B,TRA_Pollutants!$M:$M)*_xlfn.XLOOKUP(_xlfn.XLOOKUP(LEFT(H449,LEN(H449)-2),TRA_Mapping!$C:$C,TRA_Mapping!$B:$B),TRA_Pollutants!$B:$B,TRA_Pollutants!$F:$F),0)</f>
        <v>3.2382768242775244E-2</v>
      </c>
      <c r="Q449" t="str">
        <f t="shared" si="123"/>
        <v>FLO_EMIS</v>
      </c>
      <c r="R449">
        <f t="shared" si="124"/>
        <v>2025</v>
      </c>
      <c r="S449" t="str">
        <f t="shared" si="105"/>
        <v>TRABDS</v>
      </c>
      <c r="T449" t="str">
        <f t="shared" si="117"/>
        <v>TRAPASOBUICEVDSL20</v>
      </c>
      <c r="U449" t="str">
        <f t="shared" si="117"/>
        <v>TRABDS</v>
      </c>
      <c r="W449" t="str">
        <f t="shared" si="125"/>
        <v>TRASO2</v>
      </c>
      <c r="X449" s="313">
        <f>_xlfn.IFNA(_xlfn.XLOOKUP(_xlfn.XLOOKUP(LEFT(T449,LEN(T449)-2),TRA_Mapping!$C:$C,TRA_Mapping!$B:$B),TRA_Pollutants!$B:$B,TRA_Pollutants!$V:$V)*_xlfn.XLOOKUP(_xlfn.XLOOKUP(LEFT(T449,LEN(T449)-2),TRA_Mapping!$C:$C,TRA_Mapping!$B:$B),TRA_Pollutants!$B:$B,TRA_Pollutants!$F:$F),0)</f>
        <v>3.522541560978975E-4</v>
      </c>
      <c r="AC449" t="str">
        <f t="shared" ref="AC449:AC512" si="131">AC199</f>
        <v>FLO_EMIS</v>
      </c>
      <c r="AD449">
        <f t="shared" si="126"/>
        <v>2025</v>
      </c>
      <c r="AE449" t="str">
        <f t="shared" si="106"/>
        <v>TRABDS</v>
      </c>
      <c r="AF449" t="str">
        <f t="shared" si="118"/>
        <v>TRAPASOBUICEVDSL20</v>
      </c>
      <c r="AG449" t="str">
        <f t="shared" si="118"/>
        <v>TRABDS</v>
      </c>
      <c r="AI449" t="str">
        <f t="shared" si="127"/>
        <v>TRAPM25</v>
      </c>
      <c r="AJ449" s="313">
        <f>_xlfn.IFNA(_xlfn.XLOOKUP(_xlfn.XLOOKUP(LEFT(AF449,LEN(AF449)-2),TRA_Mapping!$C:$C,TRA_Mapping!$B:$B),TRA_Pollutants!$B:$B,TRA_Pollutants!$AE:$AE)*_xlfn.XLOOKUP(_xlfn.XLOOKUP(LEFT(AF449,LEN(AF449)-2),TRA_Mapping!$C:$C,TRA_Mapping!$B:$B),TRA_Pollutants!$B:$B,TRA_Pollutants!$F:$F),0)</f>
        <v>3.8400242033619632E-3</v>
      </c>
      <c r="AO449" t="str">
        <f t="shared" si="128"/>
        <v>FLO_EMIS</v>
      </c>
      <c r="AP449">
        <f t="shared" si="129"/>
        <v>2025</v>
      </c>
      <c r="AQ449" t="str">
        <f t="shared" si="107"/>
        <v>TRABDS</v>
      </c>
      <c r="AR449" t="str">
        <f t="shared" si="119"/>
        <v>TRAPASOBUICEVDSL20</v>
      </c>
      <c r="AS449" t="str">
        <f t="shared" si="119"/>
        <v>TRABDS</v>
      </c>
      <c r="AU449" t="str">
        <f t="shared" si="130"/>
        <v>TRAPM10</v>
      </c>
      <c r="AV449" s="313">
        <f>_xlfn.IFNA(_xlfn.XLOOKUP(_xlfn.XLOOKUP(LEFT(AR449,LEN(AR449)-2),TRA_Mapping!$C:$C,TRA_Mapping!$B:$B),TRA_Pollutants!$B:$B,TRA_Pollutants!$AN:$AN)*_xlfn.XLOOKUP(_xlfn.XLOOKUP(LEFT(AR449,LEN(AR449)-2),TRA_Mapping!$C:$C,TRA_Mapping!$B:$B),TRA_Pollutants!$B:$B,TRA_Pollutants!$F:$F),0)</f>
        <v>9.8185822910650108E-4</v>
      </c>
    </row>
    <row r="450" spans="5:48">
      <c r="E450" t="str">
        <f t="shared" si="120"/>
        <v>FLO_EMIS</v>
      </c>
      <c r="F450">
        <f t="shared" si="121"/>
        <v>2025</v>
      </c>
      <c r="G450" t="str">
        <f t="shared" si="104"/>
        <v>TRADSL</v>
      </c>
      <c r="H450" t="str">
        <f t="shared" si="116"/>
        <v>TRAPASOBUICEIDSL20</v>
      </c>
      <c r="I450" t="str">
        <f t="shared" si="116"/>
        <v>TRADSL</v>
      </c>
      <c r="K450" t="str">
        <f t="shared" si="122"/>
        <v>TRANOX</v>
      </c>
      <c r="L450" s="313">
        <f>_xlfn.IFNA(_xlfn.XLOOKUP(_xlfn.XLOOKUP(LEFT(H450,LEN(H450)-2),TRA_Mapping!$C:$C,TRA_Mapping!$B:$B),TRA_Pollutants!$B:$B,TRA_Pollutants!$M:$M)*_xlfn.XLOOKUP(_xlfn.XLOOKUP(LEFT(H450,LEN(H450)-2),TRA_Mapping!$C:$C,TRA_Mapping!$B:$B),TRA_Pollutants!$B:$B,TRA_Pollutants!$F:$F),0)</f>
        <v>3.6185397963996661E-2</v>
      </c>
      <c r="Q450" t="str">
        <f t="shared" si="123"/>
        <v>FLO_EMIS</v>
      </c>
      <c r="R450">
        <f t="shared" si="124"/>
        <v>2025</v>
      </c>
      <c r="S450" t="str">
        <f t="shared" si="105"/>
        <v>TRADSL</v>
      </c>
      <c r="T450" t="str">
        <f t="shared" si="117"/>
        <v>TRAPASOBUICEIDSL20</v>
      </c>
      <c r="U450" t="str">
        <f t="shared" si="117"/>
        <v>TRADSL</v>
      </c>
      <c r="W450" t="str">
        <f t="shared" si="125"/>
        <v>TRASO2</v>
      </c>
      <c r="X450" s="313">
        <f>_xlfn.IFNA(_xlfn.XLOOKUP(_xlfn.XLOOKUP(LEFT(T450,LEN(T450)-2),TRA_Mapping!$C:$C,TRA_Mapping!$B:$B),TRA_Pollutants!$B:$B,TRA_Pollutants!$V:$V)*_xlfn.XLOOKUP(_xlfn.XLOOKUP(LEFT(T450,LEN(T450)-2),TRA_Mapping!$C:$C,TRA_Mapping!$B:$B),TRA_Pollutants!$B:$B,TRA_Pollutants!$F:$F),0)</f>
        <v>3.936185049812108E-4</v>
      </c>
      <c r="AC450" t="str">
        <f t="shared" si="131"/>
        <v>FLO_EMIS</v>
      </c>
      <c r="AD450">
        <f t="shared" si="126"/>
        <v>2025</v>
      </c>
      <c r="AE450" t="str">
        <f t="shared" si="106"/>
        <v>TRADSL</v>
      </c>
      <c r="AF450" t="str">
        <f t="shared" si="118"/>
        <v>TRAPASOBUICEIDSL20</v>
      </c>
      <c r="AG450" t="str">
        <f t="shared" si="118"/>
        <v>TRADSL</v>
      </c>
      <c r="AI450" t="str">
        <f t="shared" si="127"/>
        <v>TRAPM25</v>
      </c>
      <c r="AJ450" s="313">
        <f>_xlfn.IFNA(_xlfn.XLOOKUP(_xlfn.XLOOKUP(LEFT(AF450,LEN(AF450)-2),TRA_Mapping!$C:$C,TRA_Mapping!$B:$B),TRA_Pollutants!$B:$B,TRA_Pollutants!$AE:$AE)*_xlfn.XLOOKUP(_xlfn.XLOOKUP(LEFT(AF450,LEN(AF450)-2),TRA_Mapping!$C:$C,TRA_Mapping!$B:$B),TRA_Pollutants!$B:$B,TRA_Pollutants!$F:$F),0)</f>
        <v>4.2909489067857239E-3</v>
      </c>
      <c r="AO450" t="str">
        <f t="shared" si="128"/>
        <v>FLO_EMIS</v>
      </c>
      <c r="AP450">
        <f t="shared" si="129"/>
        <v>2025</v>
      </c>
      <c r="AQ450" t="str">
        <f t="shared" si="107"/>
        <v>TRADSL</v>
      </c>
      <c r="AR450" t="str">
        <f t="shared" si="119"/>
        <v>TRAPASOBUICEIDSL20</v>
      </c>
      <c r="AS450" t="str">
        <f t="shared" si="119"/>
        <v>TRADSL</v>
      </c>
      <c r="AU450" t="str">
        <f t="shared" si="130"/>
        <v>TRAPM10</v>
      </c>
      <c r="AV450" s="313">
        <f>_xlfn.IFNA(_xlfn.XLOOKUP(_xlfn.XLOOKUP(LEFT(AR450,LEN(AR450)-2),TRA_Mapping!$C:$C,TRA_Mapping!$B:$B),TRA_Pollutants!$B:$B,TRA_Pollutants!$AN:$AN)*_xlfn.XLOOKUP(_xlfn.XLOOKUP(LEFT(AR450,LEN(AR450)-2),TRA_Mapping!$C:$C,TRA_Mapping!$B:$B),TRA_Pollutants!$B:$B,TRA_Pollutants!$F:$F),0)</f>
        <v>1.0971554531126421E-3</v>
      </c>
    </row>
    <row r="451" spans="5:48">
      <c r="E451" t="str">
        <f t="shared" si="120"/>
        <v>FLO_EMIS</v>
      </c>
      <c r="F451">
        <f t="shared" si="121"/>
        <v>2025</v>
      </c>
      <c r="G451" t="str">
        <f t="shared" si="104"/>
        <v>TRARDS</v>
      </c>
      <c r="H451" t="str">
        <f t="shared" si="116"/>
        <v>TRAPASOBUICEIDSL20</v>
      </c>
      <c r="I451" t="str">
        <f t="shared" si="116"/>
        <v>TRARDS</v>
      </c>
      <c r="K451" t="str">
        <f t="shared" si="122"/>
        <v>TRANOX</v>
      </c>
      <c r="L451" s="313">
        <f>_xlfn.IFNA(_xlfn.XLOOKUP(_xlfn.XLOOKUP(LEFT(H451,LEN(H451)-2),TRA_Mapping!$C:$C,TRA_Mapping!$B:$B),TRA_Pollutants!$B:$B,TRA_Pollutants!$M:$M)*_xlfn.XLOOKUP(_xlfn.XLOOKUP(LEFT(H451,LEN(H451)-2),TRA_Mapping!$C:$C,TRA_Mapping!$B:$B),TRA_Pollutants!$B:$B,TRA_Pollutants!$F:$F),0)</f>
        <v>3.6185397963996661E-2</v>
      </c>
      <c r="Q451" t="str">
        <f t="shared" si="123"/>
        <v>FLO_EMIS</v>
      </c>
      <c r="R451">
        <f t="shared" si="124"/>
        <v>2025</v>
      </c>
      <c r="S451" t="str">
        <f t="shared" si="105"/>
        <v>TRARDS</v>
      </c>
      <c r="T451" t="str">
        <f t="shared" si="117"/>
        <v>TRAPASOBUICEIDSL20</v>
      </c>
      <c r="U451" t="str">
        <f t="shared" si="117"/>
        <v>TRARDS</v>
      </c>
      <c r="W451" t="str">
        <f t="shared" si="125"/>
        <v>TRASO2</v>
      </c>
      <c r="X451" s="313">
        <f>_xlfn.IFNA(_xlfn.XLOOKUP(_xlfn.XLOOKUP(LEFT(T451,LEN(T451)-2),TRA_Mapping!$C:$C,TRA_Mapping!$B:$B),TRA_Pollutants!$B:$B,TRA_Pollutants!$V:$V)*_xlfn.XLOOKUP(_xlfn.XLOOKUP(LEFT(T451,LEN(T451)-2),TRA_Mapping!$C:$C,TRA_Mapping!$B:$B),TRA_Pollutants!$B:$B,TRA_Pollutants!$F:$F),0)</f>
        <v>3.936185049812108E-4</v>
      </c>
      <c r="AC451" t="str">
        <f t="shared" si="131"/>
        <v>FLO_EMIS</v>
      </c>
      <c r="AD451">
        <f t="shared" si="126"/>
        <v>2025</v>
      </c>
      <c r="AE451" t="str">
        <f t="shared" si="106"/>
        <v>TRARDS</v>
      </c>
      <c r="AF451" t="str">
        <f t="shared" si="118"/>
        <v>TRAPASOBUICEIDSL20</v>
      </c>
      <c r="AG451" t="str">
        <f t="shared" si="118"/>
        <v>TRARDS</v>
      </c>
      <c r="AI451" t="str">
        <f t="shared" si="127"/>
        <v>TRAPM25</v>
      </c>
      <c r="AJ451" s="313">
        <f>_xlfn.IFNA(_xlfn.XLOOKUP(_xlfn.XLOOKUP(LEFT(AF451,LEN(AF451)-2),TRA_Mapping!$C:$C,TRA_Mapping!$B:$B),TRA_Pollutants!$B:$B,TRA_Pollutants!$AE:$AE)*_xlfn.XLOOKUP(_xlfn.XLOOKUP(LEFT(AF451,LEN(AF451)-2),TRA_Mapping!$C:$C,TRA_Mapping!$B:$B),TRA_Pollutants!$B:$B,TRA_Pollutants!$F:$F),0)</f>
        <v>4.2909489067857239E-3</v>
      </c>
      <c r="AO451" t="str">
        <f t="shared" si="128"/>
        <v>FLO_EMIS</v>
      </c>
      <c r="AP451">
        <f t="shared" si="129"/>
        <v>2025</v>
      </c>
      <c r="AQ451" t="str">
        <f t="shared" si="107"/>
        <v>TRARDS</v>
      </c>
      <c r="AR451" t="str">
        <f t="shared" si="119"/>
        <v>TRAPASOBUICEIDSL20</v>
      </c>
      <c r="AS451" t="str">
        <f t="shared" si="119"/>
        <v>TRARDS</v>
      </c>
      <c r="AU451" t="str">
        <f t="shared" si="130"/>
        <v>TRAPM10</v>
      </c>
      <c r="AV451" s="313">
        <f>_xlfn.IFNA(_xlfn.XLOOKUP(_xlfn.XLOOKUP(LEFT(AR451,LEN(AR451)-2),TRA_Mapping!$C:$C,TRA_Mapping!$B:$B),TRA_Pollutants!$B:$B,TRA_Pollutants!$AN:$AN)*_xlfn.XLOOKUP(_xlfn.XLOOKUP(LEFT(AR451,LEN(AR451)-2),TRA_Mapping!$C:$C,TRA_Mapping!$B:$B),TRA_Pollutants!$B:$B,TRA_Pollutants!$F:$F),0)</f>
        <v>1.0971554531126421E-3</v>
      </c>
    </row>
    <row r="452" spans="5:48">
      <c r="E452" t="str">
        <f t="shared" si="120"/>
        <v>FLO_EMIS</v>
      </c>
      <c r="F452">
        <f t="shared" si="121"/>
        <v>2025</v>
      </c>
      <c r="G452" t="str">
        <f t="shared" si="104"/>
        <v>TRABDS</v>
      </c>
      <c r="H452" t="str">
        <f t="shared" si="116"/>
        <v>TRAPASOBUICEIDSL20</v>
      </c>
      <c r="I452" t="str">
        <f t="shared" si="116"/>
        <v>TRABDS</v>
      </c>
      <c r="K452" t="str">
        <f t="shared" si="122"/>
        <v>TRANOX</v>
      </c>
      <c r="L452" s="313">
        <f>_xlfn.IFNA(_xlfn.XLOOKUP(_xlfn.XLOOKUP(LEFT(H452,LEN(H452)-2),TRA_Mapping!$C:$C,TRA_Mapping!$B:$B),TRA_Pollutants!$B:$B,TRA_Pollutants!$M:$M)*_xlfn.XLOOKUP(_xlfn.XLOOKUP(LEFT(H452,LEN(H452)-2),TRA_Mapping!$C:$C,TRA_Mapping!$B:$B),TRA_Pollutants!$B:$B,TRA_Pollutants!$F:$F),0)</f>
        <v>3.6185397963996661E-2</v>
      </c>
      <c r="Q452" t="str">
        <f t="shared" si="123"/>
        <v>FLO_EMIS</v>
      </c>
      <c r="R452">
        <f t="shared" si="124"/>
        <v>2025</v>
      </c>
      <c r="S452" t="str">
        <f t="shared" si="105"/>
        <v>TRABDS</v>
      </c>
      <c r="T452" t="str">
        <f t="shared" si="117"/>
        <v>TRAPASOBUICEIDSL20</v>
      </c>
      <c r="U452" t="str">
        <f t="shared" si="117"/>
        <v>TRABDS</v>
      </c>
      <c r="W452" t="str">
        <f t="shared" si="125"/>
        <v>TRASO2</v>
      </c>
      <c r="X452" s="313">
        <f>_xlfn.IFNA(_xlfn.XLOOKUP(_xlfn.XLOOKUP(LEFT(T452,LEN(T452)-2),TRA_Mapping!$C:$C,TRA_Mapping!$B:$B),TRA_Pollutants!$B:$B,TRA_Pollutants!$V:$V)*_xlfn.XLOOKUP(_xlfn.XLOOKUP(LEFT(T452,LEN(T452)-2),TRA_Mapping!$C:$C,TRA_Mapping!$B:$B),TRA_Pollutants!$B:$B,TRA_Pollutants!$F:$F),0)</f>
        <v>3.936185049812108E-4</v>
      </c>
      <c r="AC452" t="str">
        <f t="shared" si="131"/>
        <v>FLO_EMIS</v>
      </c>
      <c r="AD452">
        <f t="shared" si="126"/>
        <v>2025</v>
      </c>
      <c r="AE452" t="str">
        <f t="shared" si="106"/>
        <v>TRABDS</v>
      </c>
      <c r="AF452" t="str">
        <f t="shared" si="118"/>
        <v>TRAPASOBUICEIDSL20</v>
      </c>
      <c r="AG452" t="str">
        <f t="shared" si="118"/>
        <v>TRABDS</v>
      </c>
      <c r="AI452" t="str">
        <f t="shared" si="127"/>
        <v>TRAPM25</v>
      </c>
      <c r="AJ452" s="313">
        <f>_xlfn.IFNA(_xlfn.XLOOKUP(_xlfn.XLOOKUP(LEFT(AF452,LEN(AF452)-2),TRA_Mapping!$C:$C,TRA_Mapping!$B:$B),TRA_Pollutants!$B:$B,TRA_Pollutants!$AE:$AE)*_xlfn.XLOOKUP(_xlfn.XLOOKUP(LEFT(AF452,LEN(AF452)-2),TRA_Mapping!$C:$C,TRA_Mapping!$B:$B),TRA_Pollutants!$B:$B,TRA_Pollutants!$F:$F),0)</f>
        <v>4.2909489067857239E-3</v>
      </c>
      <c r="AO452" t="str">
        <f t="shared" si="128"/>
        <v>FLO_EMIS</v>
      </c>
      <c r="AP452">
        <f t="shared" si="129"/>
        <v>2025</v>
      </c>
      <c r="AQ452" t="str">
        <f t="shared" si="107"/>
        <v>TRABDS</v>
      </c>
      <c r="AR452" t="str">
        <f t="shared" si="119"/>
        <v>TRAPASOBUICEIDSL20</v>
      </c>
      <c r="AS452" t="str">
        <f t="shared" si="119"/>
        <v>TRABDS</v>
      </c>
      <c r="AU452" t="str">
        <f t="shared" si="130"/>
        <v>TRAPM10</v>
      </c>
      <c r="AV452" s="313">
        <f>_xlfn.IFNA(_xlfn.XLOOKUP(_xlfn.XLOOKUP(LEFT(AR452,LEN(AR452)-2),TRA_Mapping!$C:$C,TRA_Mapping!$B:$B),TRA_Pollutants!$B:$B,TRA_Pollutants!$AN:$AN)*_xlfn.XLOOKUP(_xlfn.XLOOKUP(LEFT(AR452,LEN(AR452)-2),TRA_Mapping!$C:$C,TRA_Mapping!$B:$B),TRA_Pollutants!$B:$B,TRA_Pollutants!$F:$F),0)</f>
        <v>1.0971554531126421E-3</v>
      </c>
    </row>
    <row r="453" spans="5:48">
      <c r="E453" t="str">
        <f t="shared" si="120"/>
        <v>FLO_EMIS</v>
      </c>
      <c r="F453">
        <f t="shared" si="121"/>
        <v>2025</v>
      </c>
      <c r="G453" t="str">
        <f t="shared" si="104"/>
        <v>TRADSL</v>
      </c>
      <c r="H453" t="str">
        <f t="shared" si="116"/>
        <v>TRAPASOBUHEVPDSL20</v>
      </c>
      <c r="I453" t="str">
        <f t="shared" si="116"/>
        <v>TRADSL</v>
      </c>
      <c r="K453" t="str">
        <f t="shared" si="122"/>
        <v>TRANOX</v>
      </c>
      <c r="L453" s="313">
        <f>_xlfn.IFNA(_xlfn.XLOOKUP(_xlfn.XLOOKUP(LEFT(H453,LEN(H453)-2),TRA_Mapping!$C:$C,TRA_Mapping!$B:$B),TRA_Pollutants!$B:$B,TRA_Pollutants!$M:$M)*_xlfn.XLOOKUP(_xlfn.XLOOKUP(LEFT(H453,LEN(H453)-2),TRA_Mapping!$C:$C,TRA_Mapping!$B:$B),TRA_Pollutants!$B:$B,TRA_Pollutants!$F:$F),0)</f>
        <v>5.1692393612976423E-2</v>
      </c>
      <c r="Q453" t="str">
        <f t="shared" si="123"/>
        <v>FLO_EMIS</v>
      </c>
      <c r="R453">
        <f t="shared" si="124"/>
        <v>2025</v>
      </c>
      <c r="S453" t="str">
        <f t="shared" si="105"/>
        <v>TRADSL</v>
      </c>
      <c r="T453" t="str">
        <f t="shared" si="117"/>
        <v>TRAPASOBUHEVPDSL20</v>
      </c>
      <c r="U453" t="str">
        <f t="shared" si="117"/>
        <v>TRADSL</v>
      </c>
      <c r="W453" t="str">
        <f t="shared" si="125"/>
        <v>TRASO2</v>
      </c>
      <c r="X453" s="313">
        <f>_xlfn.IFNA(_xlfn.XLOOKUP(_xlfn.XLOOKUP(LEFT(T453,LEN(T453)-2),TRA_Mapping!$C:$C,TRA_Mapping!$B:$B),TRA_Pollutants!$B:$B,TRA_Pollutants!$V:$V)*_xlfn.XLOOKUP(_xlfn.XLOOKUP(LEFT(T453,LEN(T453)-2),TRA_Mapping!$C:$C,TRA_Mapping!$B:$B),TRA_Pollutants!$B:$B,TRA_Pollutants!$F:$F),0)</f>
        <v>5.623009235129811E-4</v>
      </c>
      <c r="AC453" t="str">
        <f t="shared" si="131"/>
        <v>FLO_EMIS</v>
      </c>
      <c r="AD453">
        <f t="shared" si="126"/>
        <v>2025</v>
      </c>
      <c r="AE453" t="str">
        <f t="shared" si="106"/>
        <v>TRADSL</v>
      </c>
      <c r="AF453" t="str">
        <f t="shared" si="118"/>
        <v>TRAPASOBUHEVPDSL20</v>
      </c>
      <c r="AG453" t="str">
        <f t="shared" si="118"/>
        <v>TRADSL</v>
      </c>
      <c r="AI453" t="str">
        <f t="shared" si="127"/>
        <v>TRAPM25</v>
      </c>
      <c r="AJ453" s="313">
        <f>_xlfn.IFNA(_xlfn.XLOOKUP(_xlfn.XLOOKUP(LEFT(AF453,LEN(AF453)-2),TRA_Mapping!$C:$C,TRA_Mapping!$B:$B),TRA_Pollutants!$B:$B,TRA_Pollutants!$AE:$AE)*_xlfn.XLOOKUP(_xlfn.XLOOKUP(LEFT(AF453,LEN(AF453)-2),TRA_Mapping!$C:$C,TRA_Mapping!$B:$B),TRA_Pollutants!$B:$B,TRA_Pollutants!$F:$F),0)</f>
        <v>6.1298046268119522E-3</v>
      </c>
      <c r="AO453" t="str">
        <f t="shared" si="128"/>
        <v>FLO_EMIS</v>
      </c>
      <c r="AP453">
        <f t="shared" si="129"/>
        <v>2025</v>
      </c>
      <c r="AQ453" t="str">
        <f t="shared" si="107"/>
        <v>TRADSL</v>
      </c>
      <c r="AR453" t="str">
        <f t="shared" si="119"/>
        <v>TRAPASOBUHEVPDSL20</v>
      </c>
      <c r="AS453" t="str">
        <f t="shared" si="119"/>
        <v>TRADSL</v>
      </c>
      <c r="AU453" t="str">
        <f t="shared" si="130"/>
        <v>TRAPM10</v>
      </c>
      <c r="AV453" s="313">
        <f>_xlfn.IFNA(_xlfn.XLOOKUP(_xlfn.XLOOKUP(LEFT(AR453,LEN(AR453)-2),TRA_Mapping!$C:$C,TRA_Mapping!$B:$B),TRA_Pollutants!$B:$B,TRA_Pollutants!$AN:$AN)*_xlfn.XLOOKUP(_xlfn.XLOOKUP(LEFT(AR453,LEN(AR453)-2),TRA_Mapping!$C:$C,TRA_Mapping!$B:$B),TRA_Pollutants!$B:$B,TRA_Pollutants!$F:$F),0)</f>
        <v>1.5673336408611961E-3</v>
      </c>
    </row>
    <row r="454" spans="5:48">
      <c r="E454" t="str">
        <f t="shared" si="120"/>
        <v>FLO_EMIS</v>
      </c>
      <c r="F454">
        <f t="shared" si="121"/>
        <v>2025</v>
      </c>
      <c r="G454" t="str">
        <f t="shared" ref="G454:G517" si="132">I454</f>
        <v>TRARDS</v>
      </c>
      <c r="H454" t="str">
        <f t="shared" si="116"/>
        <v>TRAPASOBUHEVPDSL20</v>
      </c>
      <c r="I454" t="str">
        <f t="shared" si="116"/>
        <v>TRARDS</v>
      </c>
      <c r="K454" t="str">
        <f t="shared" si="122"/>
        <v>TRANOX</v>
      </c>
      <c r="L454" s="313">
        <f>_xlfn.IFNA(_xlfn.XLOOKUP(_xlfn.XLOOKUP(LEFT(H454,LEN(H454)-2),TRA_Mapping!$C:$C,TRA_Mapping!$B:$B),TRA_Pollutants!$B:$B,TRA_Pollutants!$M:$M)*_xlfn.XLOOKUP(_xlfn.XLOOKUP(LEFT(H454,LEN(H454)-2),TRA_Mapping!$C:$C,TRA_Mapping!$B:$B),TRA_Pollutants!$B:$B,TRA_Pollutants!$F:$F),0)</f>
        <v>5.1692393612976423E-2</v>
      </c>
      <c r="Q454" t="str">
        <f t="shared" si="123"/>
        <v>FLO_EMIS</v>
      </c>
      <c r="R454">
        <f t="shared" si="124"/>
        <v>2025</v>
      </c>
      <c r="S454" t="str">
        <f t="shared" ref="S454:S517" si="133">U454</f>
        <v>TRARDS</v>
      </c>
      <c r="T454" t="str">
        <f t="shared" si="117"/>
        <v>TRAPASOBUHEVPDSL20</v>
      </c>
      <c r="U454" t="str">
        <f t="shared" si="117"/>
        <v>TRARDS</v>
      </c>
      <c r="W454" t="str">
        <f t="shared" si="125"/>
        <v>TRASO2</v>
      </c>
      <c r="X454" s="313">
        <f>_xlfn.IFNA(_xlfn.XLOOKUP(_xlfn.XLOOKUP(LEFT(T454,LEN(T454)-2),TRA_Mapping!$C:$C,TRA_Mapping!$B:$B),TRA_Pollutants!$B:$B,TRA_Pollutants!$V:$V)*_xlfn.XLOOKUP(_xlfn.XLOOKUP(LEFT(T454,LEN(T454)-2),TRA_Mapping!$C:$C,TRA_Mapping!$B:$B),TRA_Pollutants!$B:$B,TRA_Pollutants!$F:$F),0)</f>
        <v>5.623009235129811E-4</v>
      </c>
      <c r="AC454" t="str">
        <f t="shared" si="131"/>
        <v>FLO_EMIS</v>
      </c>
      <c r="AD454">
        <f t="shared" si="126"/>
        <v>2025</v>
      </c>
      <c r="AE454" t="str">
        <f t="shared" ref="AE454:AE517" si="134">AG454</f>
        <v>TRARDS</v>
      </c>
      <c r="AF454" t="str">
        <f t="shared" si="118"/>
        <v>TRAPASOBUHEVPDSL20</v>
      </c>
      <c r="AG454" t="str">
        <f t="shared" si="118"/>
        <v>TRARDS</v>
      </c>
      <c r="AI454" t="str">
        <f t="shared" si="127"/>
        <v>TRAPM25</v>
      </c>
      <c r="AJ454" s="313">
        <f>_xlfn.IFNA(_xlfn.XLOOKUP(_xlfn.XLOOKUP(LEFT(AF454,LEN(AF454)-2),TRA_Mapping!$C:$C,TRA_Mapping!$B:$B),TRA_Pollutants!$B:$B,TRA_Pollutants!$AE:$AE)*_xlfn.XLOOKUP(_xlfn.XLOOKUP(LEFT(AF454,LEN(AF454)-2),TRA_Mapping!$C:$C,TRA_Mapping!$B:$B),TRA_Pollutants!$B:$B,TRA_Pollutants!$F:$F),0)</f>
        <v>6.1298046268119522E-3</v>
      </c>
      <c r="AO454" t="str">
        <f t="shared" si="128"/>
        <v>FLO_EMIS</v>
      </c>
      <c r="AP454">
        <f t="shared" si="129"/>
        <v>2025</v>
      </c>
      <c r="AQ454" t="str">
        <f t="shared" ref="AQ454:AQ517" si="135">AS454</f>
        <v>TRARDS</v>
      </c>
      <c r="AR454" t="str">
        <f t="shared" si="119"/>
        <v>TRAPASOBUHEVPDSL20</v>
      </c>
      <c r="AS454" t="str">
        <f t="shared" si="119"/>
        <v>TRARDS</v>
      </c>
      <c r="AU454" t="str">
        <f t="shared" si="130"/>
        <v>TRAPM10</v>
      </c>
      <c r="AV454" s="313">
        <f>_xlfn.IFNA(_xlfn.XLOOKUP(_xlfn.XLOOKUP(LEFT(AR454,LEN(AR454)-2),TRA_Mapping!$C:$C,TRA_Mapping!$B:$B),TRA_Pollutants!$B:$B,TRA_Pollutants!$AN:$AN)*_xlfn.XLOOKUP(_xlfn.XLOOKUP(LEFT(AR454,LEN(AR454)-2),TRA_Mapping!$C:$C,TRA_Mapping!$B:$B),TRA_Pollutants!$B:$B,TRA_Pollutants!$F:$F),0)</f>
        <v>1.5673336408611961E-3</v>
      </c>
    </row>
    <row r="455" spans="5:48">
      <c r="E455" t="str">
        <f t="shared" si="120"/>
        <v>FLO_EMIS</v>
      </c>
      <c r="F455">
        <f t="shared" si="121"/>
        <v>2025</v>
      </c>
      <c r="G455" t="str">
        <f t="shared" si="132"/>
        <v>TRABDS</v>
      </c>
      <c r="H455" t="str">
        <f t="shared" si="116"/>
        <v>TRAPASOBUHEVPDSL20</v>
      </c>
      <c r="I455" t="str">
        <f t="shared" si="116"/>
        <v>TRABDS</v>
      </c>
      <c r="K455" t="str">
        <f t="shared" si="122"/>
        <v>TRANOX</v>
      </c>
      <c r="L455" s="313">
        <f>_xlfn.IFNA(_xlfn.XLOOKUP(_xlfn.XLOOKUP(LEFT(H455,LEN(H455)-2),TRA_Mapping!$C:$C,TRA_Mapping!$B:$B),TRA_Pollutants!$B:$B,TRA_Pollutants!$M:$M)*_xlfn.XLOOKUP(_xlfn.XLOOKUP(LEFT(H455,LEN(H455)-2),TRA_Mapping!$C:$C,TRA_Mapping!$B:$B),TRA_Pollutants!$B:$B,TRA_Pollutants!$F:$F),0)</f>
        <v>5.1692393612976423E-2</v>
      </c>
      <c r="Q455" t="str">
        <f t="shared" si="123"/>
        <v>FLO_EMIS</v>
      </c>
      <c r="R455">
        <f t="shared" si="124"/>
        <v>2025</v>
      </c>
      <c r="S455" t="str">
        <f t="shared" si="133"/>
        <v>TRABDS</v>
      </c>
      <c r="T455" t="str">
        <f t="shared" si="117"/>
        <v>TRAPASOBUHEVPDSL20</v>
      </c>
      <c r="U455" t="str">
        <f t="shared" si="117"/>
        <v>TRABDS</v>
      </c>
      <c r="W455" t="str">
        <f t="shared" si="125"/>
        <v>TRASO2</v>
      </c>
      <c r="X455" s="313">
        <f>_xlfn.IFNA(_xlfn.XLOOKUP(_xlfn.XLOOKUP(LEFT(T455,LEN(T455)-2),TRA_Mapping!$C:$C,TRA_Mapping!$B:$B),TRA_Pollutants!$B:$B,TRA_Pollutants!$V:$V)*_xlfn.XLOOKUP(_xlfn.XLOOKUP(LEFT(T455,LEN(T455)-2),TRA_Mapping!$C:$C,TRA_Mapping!$B:$B),TRA_Pollutants!$B:$B,TRA_Pollutants!$F:$F),0)</f>
        <v>5.623009235129811E-4</v>
      </c>
      <c r="AC455" t="str">
        <f t="shared" si="131"/>
        <v>FLO_EMIS</v>
      </c>
      <c r="AD455">
        <f t="shared" si="126"/>
        <v>2025</v>
      </c>
      <c r="AE455" t="str">
        <f t="shared" si="134"/>
        <v>TRABDS</v>
      </c>
      <c r="AF455" t="str">
        <f t="shared" si="118"/>
        <v>TRAPASOBUHEVPDSL20</v>
      </c>
      <c r="AG455" t="str">
        <f t="shared" si="118"/>
        <v>TRABDS</v>
      </c>
      <c r="AI455" t="str">
        <f t="shared" si="127"/>
        <v>TRAPM25</v>
      </c>
      <c r="AJ455" s="313">
        <f>_xlfn.IFNA(_xlfn.XLOOKUP(_xlfn.XLOOKUP(LEFT(AF455,LEN(AF455)-2),TRA_Mapping!$C:$C,TRA_Mapping!$B:$B),TRA_Pollutants!$B:$B,TRA_Pollutants!$AE:$AE)*_xlfn.XLOOKUP(_xlfn.XLOOKUP(LEFT(AF455,LEN(AF455)-2),TRA_Mapping!$C:$C,TRA_Mapping!$B:$B),TRA_Pollutants!$B:$B,TRA_Pollutants!$F:$F),0)</f>
        <v>6.1298046268119522E-3</v>
      </c>
      <c r="AO455" t="str">
        <f t="shared" si="128"/>
        <v>FLO_EMIS</v>
      </c>
      <c r="AP455">
        <f t="shared" si="129"/>
        <v>2025</v>
      </c>
      <c r="AQ455" t="str">
        <f t="shared" si="135"/>
        <v>TRABDS</v>
      </c>
      <c r="AR455" t="str">
        <f t="shared" si="119"/>
        <v>TRAPASOBUHEVPDSL20</v>
      </c>
      <c r="AS455" t="str">
        <f t="shared" si="119"/>
        <v>TRABDS</v>
      </c>
      <c r="AU455" t="str">
        <f t="shared" si="130"/>
        <v>TRAPM10</v>
      </c>
      <c r="AV455" s="313">
        <f>_xlfn.IFNA(_xlfn.XLOOKUP(_xlfn.XLOOKUP(LEFT(AR455,LEN(AR455)-2),TRA_Mapping!$C:$C,TRA_Mapping!$B:$B),TRA_Pollutants!$B:$B,TRA_Pollutants!$AN:$AN)*_xlfn.XLOOKUP(_xlfn.XLOOKUP(LEFT(AR455,LEN(AR455)-2),TRA_Mapping!$C:$C,TRA_Mapping!$B:$B),TRA_Pollutants!$B:$B,TRA_Pollutants!$F:$F),0)</f>
        <v>1.5673336408611961E-3</v>
      </c>
    </row>
    <row r="456" spans="5:48">
      <c r="E456" t="str">
        <f t="shared" si="120"/>
        <v>FLO_EMIS</v>
      </c>
      <c r="F456">
        <f t="shared" si="121"/>
        <v>2025</v>
      </c>
      <c r="G456" t="str">
        <f t="shared" si="132"/>
        <v>TRADSL</v>
      </c>
      <c r="H456" t="str">
        <f t="shared" ref="H456:I475" si="136">H206</f>
        <v>TRAPASOBUPHEVDSL20</v>
      </c>
      <c r="I456" t="str">
        <f t="shared" si="136"/>
        <v>TRADSL</v>
      </c>
      <c r="K456" t="str">
        <f t="shared" si="122"/>
        <v>TRANOX</v>
      </c>
      <c r="L456" s="313">
        <f>_xlfn.IFNA(_xlfn.XLOOKUP(_xlfn.XLOOKUP(LEFT(H456,LEN(H456)-2),TRA_Mapping!$C:$C,TRA_Mapping!$B:$B),TRA_Pollutants!$B:$B,TRA_Pollutants!$M:$M)*_xlfn.XLOOKUP(_xlfn.XLOOKUP(LEFT(H456,LEN(H456)-2),TRA_Mapping!$C:$C,TRA_Mapping!$B:$B),TRA_Pollutants!$B:$B,TRA_Pollutants!$F:$F),0)</f>
        <v>5.1692393612976423E-2</v>
      </c>
      <c r="Q456" t="str">
        <f t="shared" si="123"/>
        <v>FLO_EMIS</v>
      </c>
      <c r="R456">
        <f t="shared" si="124"/>
        <v>2025</v>
      </c>
      <c r="S456" t="str">
        <f t="shared" si="133"/>
        <v>TRADSL</v>
      </c>
      <c r="T456" t="str">
        <f t="shared" ref="T456:U475" si="137">T206</f>
        <v>TRAPASOBUPHEVDSL20</v>
      </c>
      <c r="U456" t="str">
        <f t="shared" si="137"/>
        <v>TRADSL</v>
      </c>
      <c r="W456" t="str">
        <f t="shared" si="125"/>
        <v>TRASO2</v>
      </c>
      <c r="X456" s="313">
        <f>_xlfn.IFNA(_xlfn.XLOOKUP(_xlfn.XLOOKUP(LEFT(T456,LEN(T456)-2),TRA_Mapping!$C:$C,TRA_Mapping!$B:$B),TRA_Pollutants!$B:$B,TRA_Pollutants!$V:$V)*_xlfn.XLOOKUP(_xlfn.XLOOKUP(LEFT(T456,LEN(T456)-2),TRA_Mapping!$C:$C,TRA_Mapping!$B:$B),TRA_Pollutants!$B:$B,TRA_Pollutants!$F:$F),0)</f>
        <v>5.623009235129811E-4</v>
      </c>
      <c r="AC456" t="str">
        <f t="shared" si="131"/>
        <v>FLO_EMIS</v>
      </c>
      <c r="AD456">
        <f t="shared" si="126"/>
        <v>2025</v>
      </c>
      <c r="AE456" t="str">
        <f t="shared" si="134"/>
        <v>TRADSL</v>
      </c>
      <c r="AF456" t="str">
        <f t="shared" ref="AF456:AG475" si="138">AF206</f>
        <v>TRAPASOBUPHEVDSL20</v>
      </c>
      <c r="AG456" t="str">
        <f t="shared" si="138"/>
        <v>TRADSL</v>
      </c>
      <c r="AI456" t="str">
        <f t="shared" si="127"/>
        <v>TRAPM25</v>
      </c>
      <c r="AJ456" s="313">
        <f>_xlfn.IFNA(_xlfn.XLOOKUP(_xlfn.XLOOKUP(LEFT(AF456,LEN(AF456)-2),TRA_Mapping!$C:$C,TRA_Mapping!$B:$B),TRA_Pollutants!$B:$B,TRA_Pollutants!$AE:$AE)*_xlfn.XLOOKUP(_xlfn.XLOOKUP(LEFT(AF456,LEN(AF456)-2),TRA_Mapping!$C:$C,TRA_Mapping!$B:$B),TRA_Pollutants!$B:$B,TRA_Pollutants!$F:$F),0)</f>
        <v>6.1298046268119522E-3</v>
      </c>
      <c r="AO456" t="str">
        <f t="shared" si="128"/>
        <v>FLO_EMIS</v>
      </c>
      <c r="AP456">
        <f t="shared" si="129"/>
        <v>2025</v>
      </c>
      <c r="AQ456" t="str">
        <f t="shared" si="135"/>
        <v>TRADSL</v>
      </c>
      <c r="AR456" t="str">
        <f t="shared" ref="AR456:AS475" si="139">AR206</f>
        <v>TRAPASOBUPHEVDSL20</v>
      </c>
      <c r="AS456" t="str">
        <f t="shared" si="139"/>
        <v>TRADSL</v>
      </c>
      <c r="AU456" t="str">
        <f t="shared" si="130"/>
        <v>TRAPM10</v>
      </c>
      <c r="AV456" s="313">
        <f>_xlfn.IFNA(_xlfn.XLOOKUP(_xlfn.XLOOKUP(LEFT(AR456,LEN(AR456)-2),TRA_Mapping!$C:$C,TRA_Mapping!$B:$B),TRA_Pollutants!$B:$B,TRA_Pollutants!$AN:$AN)*_xlfn.XLOOKUP(_xlfn.XLOOKUP(LEFT(AR456,LEN(AR456)-2),TRA_Mapping!$C:$C,TRA_Mapping!$B:$B),TRA_Pollutants!$B:$B,TRA_Pollutants!$F:$F),0)</f>
        <v>1.5673336408611961E-3</v>
      </c>
    </row>
    <row r="457" spans="5:48">
      <c r="E457" t="str">
        <f t="shared" si="120"/>
        <v>FLO_EMIS</v>
      </c>
      <c r="F457">
        <f t="shared" si="121"/>
        <v>2025</v>
      </c>
      <c r="G457" t="str">
        <f t="shared" si="132"/>
        <v>TRARDS</v>
      </c>
      <c r="H457" t="str">
        <f t="shared" si="136"/>
        <v>TRAPASOBUPHEVDSL20</v>
      </c>
      <c r="I457" t="str">
        <f t="shared" si="136"/>
        <v>TRARDS</v>
      </c>
      <c r="K457" t="str">
        <f t="shared" si="122"/>
        <v>TRANOX</v>
      </c>
      <c r="L457" s="313">
        <f>_xlfn.IFNA(_xlfn.XLOOKUP(_xlfn.XLOOKUP(LEFT(H457,LEN(H457)-2),TRA_Mapping!$C:$C,TRA_Mapping!$B:$B),TRA_Pollutants!$B:$B,TRA_Pollutants!$M:$M)*_xlfn.XLOOKUP(_xlfn.XLOOKUP(LEFT(H457,LEN(H457)-2),TRA_Mapping!$C:$C,TRA_Mapping!$B:$B),TRA_Pollutants!$B:$B,TRA_Pollutants!$F:$F),0)</f>
        <v>5.1692393612976423E-2</v>
      </c>
      <c r="Q457" t="str">
        <f t="shared" si="123"/>
        <v>FLO_EMIS</v>
      </c>
      <c r="R457">
        <f t="shared" si="124"/>
        <v>2025</v>
      </c>
      <c r="S457" t="str">
        <f t="shared" si="133"/>
        <v>TRARDS</v>
      </c>
      <c r="T457" t="str">
        <f t="shared" si="137"/>
        <v>TRAPASOBUPHEVDSL20</v>
      </c>
      <c r="U457" t="str">
        <f t="shared" si="137"/>
        <v>TRARDS</v>
      </c>
      <c r="W457" t="str">
        <f t="shared" si="125"/>
        <v>TRASO2</v>
      </c>
      <c r="X457" s="313">
        <f>_xlfn.IFNA(_xlfn.XLOOKUP(_xlfn.XLOOKUP(LEFT(T457,LEN(T457)-2),TRA_Mapping!$C:$C,TRA_Mapping!$B:$B),TRA_Pollutants!$B:$B,TRA_Pollutants!$V:$V)*_xlfn.XLOOKUP(_xlfn.XLOOKUP(LEFT(T457,LEN(T457)-2),TRA_Mapping!$C:$C,TRA_Mapping!$B:$B),TRA_Pollutants!$B:$B,TRA_Pollutants!$F:$F),0)</f>
        <v>5.623009235129811E-4</v>
      </c>
      <c r="AC457" t="str">
        <f t="shared" si="131"/>
        <v>FLO_EMIS</v>
      </c>
      <c r="AD457">
        <f t="shared" si="126"/>
        <v>2025</v>
      </c>
      <c r="AE457" t="str">
        <f t="shared" si="134"/>
        <v>TRARDS</v>
      </c>
      <c r="AF457" t="str">
        <f t="shared" si="138"/>
        <v>TRAPASOBUPHEVDSL20</v>
      </c>
      <c r="AG457" t="str">
        <f t="shared" si="138"/>
        <v>TRARDS</v>
      </c>
      <c r="AI457" t="str">
        <f t="shared" si="127"/>
        <v>TRAPM25</v>
      </c>
      <c r="AJ457" s="313">
        <f>_xlfn.IFNA(_xlfn.XLOOKUP(_xlfn.XLOOKUP(LEFT(AF457,LEN(AF457)-2),TRA_Mapping!$C:$C,TRA_Mapping!$B:$B),TRA_Pollutants!$B:$B,TRA_Pollutants!$AE:$AE)*_xlfn.XLOOKUP(_xlfn.XLOOKUP(LEFT(AF457,LEN(AF457)-2),TRA_Mapping!$C:$C,TRA_Mapping!$B:$B),TRA_Pollutants!$B:$B,TRA_Pollutants!$F:$F),0)</f>
        <v>6.1298046268119522E-3</v>
      </c>
      <c r="AO457" t="str">
        <f t="shared" si="128"/>
        <v>FLO_EMIS</v>
      </c>
      <c r="AP457">
        <f t="shared" si="129"/>
        <v>2025</v>
      </c>
      <c r="AQ457" t="str">
        <f t="shared" si="135"/>
        <v>TRARDS</v>
      </c>
      <c r="AR457" t="str">
        <f t="shared" si="139"/>
        <v>TRAPASOBUPHEVDSL20</v>
      </c>
      <c r="AS457" t="str">
        <f t="shared" si="139"/>
        <v>TRARDS</v>
      </c>
      <c r="AU457" t="str">
        <f t="shared" si="130"/>
        <v>TRAPM10</v>
      </c>
      <c r="AV457" s="313">
        <f>_xlfn.IFNA(_xlfn.XLOOKUP(_xlfn.XLOOKUP(LEFT(AR457,LEN(AR457)-2),TRA_Mapping!$C:$C,TRA_Mapping!$B:$B),TRA_Pollutants!$B:$B,TRA_Pollutants!$AN:$AN)*_xlfn.XLOOKUP(_xlfn.XLOOKUP(LEFT(AR457,LEN(AR457)-2),TRA_Mapping!$C:$C,TRA_Mapping!$B:$B),TRA_Pollutants!$B:$B,TRA_Pollutants!$F:$F),0)</f>
        <v>1.5673336408611961E-3</v>
      </c>
    </row>
    <row r="458" spans="5:48">
      <c r="E458" t="str">
        <f t="shared" si="120"/>
        <v>FLO_EMIS</v>
      </c>
      <c r="F458">
        <f t="shared" si="121"/>
        <v>2025</v>
      </c>
      <c r="G458" t="str">
        <f t="shared" si="132"/>
        <v>TRABDS</v>
      </c>
      <c r="H458" t="str">
        <f t="shared" si="136"/>
        <v>TRAPASOBUPHEVDSL20</v>
      </c>
      <c r="I458" t="str">
        <f t="shared" si="136"/>
        <v>TRABDS</v>
      </c>
      <c r="K458" t="str">
        <f t="shared" si="122"/>
        <v>TRANOX</v>
      </c>
      <c r="L458" s="313">
        <f>_xlfn.IFNA(_xlfn.XLOOKUP(_xlfn.XLOOKUP(LEFT(H458,LEN(H458)-2),TRA_Mapping!$C:$C,TRA_Mapping!$B:$B),TRA_Pollutants!$B:$B,TRA_Pollutants!$M:$M)*_xlfn.XLOOKUP(_xlfn.XLOOKUP(LEFT(H458,LEN(H458)-2),TRA_Mapping!$C:$C,TRA_Mapping!$B:$B),TRA_Pollutants!$B:$B,TRA_Pollutants!$F:$F),0)</f>
        <v>5.1692393612976423E-2</v>
      </c>
      <c r="Q458" t="str">
        <f t="shared" si="123"/>
        <v>FLO_EMIS</v>
      </c>
      <c r="R458">
        <f t="shared" si="124"/>
        <v>2025</v>
      </c>
      <c r="S458" t="str">
        <f t="shared" si="133"/>
        <v>TRABDS</v>
      </c>
      <c r="T458" t="str">
        <f t="shared" si="137"/>
        <v>TRAPASOBUPHEVDSL20</v>
      </c>
      <c r="U458" t="str">
        <f t="shared" si="137"/>
        <v>TRABDS</v>
      </c>
      <c r="W458" t="str">
        <f t="shared" si="125"/>
        <v>TRASO2</v>
      </c>
      <c r="X458" s="313">
        <f>_xlfn.IFNA(_xlfn.XLOOKUP(_xlfn.XLOOKUP(LEFT(T458,LEN(T458)-2),TRA_Mapping!$C:$C,TRA_Mapping!$B:$B),TRA_Pollutants!$B:$B,TRA_Pollutants!$V:$V)*_xlfn.XLOOKUP(_xlfn.XLOOKUP(LEFT(T458,LEN(T458)-2),TRA_Mapping!$C:$C,TRA_Mapping!$B:$B),TRA_Pollutants!$B:$B,TRA_Pollutants!$F:$F),0)</f>
        <v>5.623009235129811E-4</v>
      </c>
      <c r="AC458" t="str">
        <f t="shared" si="131"/>
        <v>FLO_EMIS</v>
      </c>
      <c r="AD458">
        <f t="shared" si="126"/>
        <v>2025</v>
      </c>
      <c r="AE458" t="str">
        <f t="shared" si="134"/>
        <v>TRABDS</v>
      </c>
      <c r="AF458" t="str">
        <f t="shared" si="138"/>
        <v>TRAPASOBUPHEVDSL20</v>
      </c>
      <c r="AG458" t="str">
        <f t="shared" si="138"/>
        <v>TRABDS</v>
      </c>
      <c r="AI458" t="str">
        <f t="shared" si="127"/>
        <v>TRAPM25</v>
      </c>
      <c r="AJ458" s="313">
        <f>_xlfn.IFNA(_xlfn.XLOOKUP(_xlfn.XLOOKUP(LEFT(AF458,LEN(AF458)-2),TRA_Mapping!$C:$C,TRA_Mapping!$B:$B),TRA_Pollutants!$B:$B,TRA_Pollutants!$AE:$AE)*_xlfn.XLOOKUP(_xlfn.XLOOKUP(LEFT(AF458,LEN(AF458)-2),TRA_Mapping!$C:$C,TRA_Mapping!$B:$B),TRA_Pollutants!$B:$B,TRA_Pollutants!$F:$F),0)</f>
        <v>6.1298046268119522E-3</v>
      </c>
      <c r="AO458" t="str">
        <f t="shared" si="128"/>
        <v>FLO_EMIS</v>
      </c>
      <c r="AP458">
        <f t="shared" si="129"/>
        <v>2025</v>
      </c>
      <c r="AQ458" t="str">
        <f t="shared" si="135"/>
        <v>TRABDS</v>
      </c>
      <c r="AR458" t="str">
        <f t="shared" si="139"/>
        <v>TRAPASOBUPHEVDSL20</v>
      </c>
      <c r="AS458" t="str">
        <f t="shared" si="139"/>
        <v>TRABDS</v>
      </c>
      <c r="AU458" t="str">
        <f t="shared" si="130"/>
        <v>TRAPM10</v>
      </c>
      <c r="AV458" s="313">
        <f>_xlfn.IFNA(_xlfn.XLOOKUP(_xlfn.XLOOKUP(LEFT(AR458,LEN(AR458)-2),TRA_Mapping!$C:$C,TRA_Mapping!$B:$B),TRA_Pollutants!$B:$B,TRA_Pollutants!$AN:$AN)*_xlfn.XLOOKUP(_xlfn.XLOOKUP(LEFT(AR458,LEN(AR458)-2),TRA_Mapping!$C:$C,TRA_Mapping!$B:$B),TRA_Pollutants!$B:$B,TRA_Pollutants!$F:$F),0)</f>
        <v>1.5673336408611961E-3</v>
      </c>
    </row>
    <row r="459" spans="5:48">
      <c r="E459" t="str">
        <f t="shared" si="120"/>
        <v>FLO_EMIS</v>
      </c>
      <c r="F459">
        <f t="shared" si="121"/>
        <v>2025</v>
      </c>
      <c r="G459" t="str">
        <f t="shared" si="132"/>
        <v>TRABAF</v>
      </c>
      <c r="H459" t="str">
        <f t="shared" si="136"/>
        <v>TRAPASOBUPHEVDSL20</v>
      </c>
      <c r="I459" t="str">
        <f t="shared" si="136"/>
        <v>TRABAF</v>
      </c>
      <c r="K459" t="str">
        <f t="shared" si="122"/>
        <v>TRANOX</v>
      </c>
      <c r="L459" s="313">
        <f>_xlfn.IFNA(_xlfn.XLOOKUP(_xlfn.XLOOKUP(LEFT(H459,LEN(H459)-2),TRA_Mapping!$C:$C,TRA_Mapping!$B:$B),TRA_Pollutants!$B:$B,TRA_Pollutants!$M:$M)*_xlfn.XLOOKUP(_xlfn.XLOOKUP(LEFT(H459,LEN(H459)-2),TRA_Mapping!$C:$C,TRA_Mapping!$B:$B),TRA_Pollutants!$B:$B,TRA_Pollutants!$F:$F),0)</f>
        <v>5.1692393612976423E-2</v>
      </c>
      <c r="Q459" t="str">
        <f t="shared" si="123"/>
        <v>FLO_EMIS</v>
      </c>
      <c r="R459">
        <f t="shared" si="124"/>
        <v>2025</v>
      </c>
      <c r="S459" t="str">
        <f t="shared" si="133"/>
        <v>TRABAF</v>
      </c>
      <c r="T459" t="str">
        <f t="shared" si="137"/>
        <v>TRAPASOBUPHEVDSL20</v>
      </c>
      <c r="U459" t="str">
        <f t="shared" si="137"/>
        <v>TRABAF</v>
      </c>
      <c r="W459" t="str">
        <f t="shared" si="125"/>
        <v>TRASO2</v>
      </c>
      <c r="X459" s="313">
        <f>_xlfn.IFNA(_xlfn.XLOOKUP(_xlfn.XLOOKUP(LEFT(T459,LEN(T459)-2),TRA_Mapping!$C:$C,TRA_Mapping!$B:$B),TRA_Pollutants!$B:$B,TRA_Pollutants!$V:$V)*_xlfn.XLOOKUP(_xlfn.XLOOKUP(LEFT(T459,LEN(T459)-2),TRA_Mapping!$C:$C,TRA_Mapping!$B:$B),TRA_Pollutants!$B:$B,TRA_Pollutants!$F:$F),0)</f>
        <v>5.623009235129811E-4</v>
      </c>
      <c r="AC459" t="str">
        <f t="shared" si="131"/>
        <v>FLO_EMIS</v>
      </c>
      <c r="AD459">
        <f t="shared" si="126"/>
        <v>2025</v>
      </c>
      <c r="AE459" t="str">
        <f t="shared" si="134"/>
        <v>TRABAF</v>
      </c>
      <c r="AF459" t="str">
        <f t="shared" si="138"/>
        <v>TRAPASOBUPHEVDSL20</v>
      </c>
      <c r="AG459" t="str">
        <f t="shared" si="138"/>
        <v>TRABAF</v>
      </c>
      <c r="AI459" t="str">
        <f t="shared" si="127"/>
        <v>TRAPM25</v>
      </c>
      <c r="AJ459" s="313">
        <f>_xlfn.IFNA(_xlfn.XLOOKUP(_xlfn.XLOOKUP(LEFT(AF459,LEN(AF459)-2),TRA_Mapping!$C:$C,TRA_Mapping!$B:$B),TRA_Pollutants!$B:$B,TRA_Pollutants!$AE:$AE)*_xlfn.XLOOKUP(_xlfn.XLOOKUP(LEFT(AF459,LEN(AF459)-2),TRA_Mapping!$C:$C,TRA_Mapping!$B:$B),TRA_Pollutants!$B:$B,TRA_Pollutants!$F:$F),0)</f>
        <v>6.1298046268119522E-3</v>
      </c>
      <c r="AO459" t="str">
        <f t="shared" si="128"/>
        <v>FLO_EMIS</v>
      </c>
      <c r="AP459">
        <f t="shared" si="129"/>
        <v>2025</v>
      </c>
      <c r="AQ459" t="str">
        <f t="shared" si="135"/>
        <v>TRABAF</v>
      </c>
      <c r="AR459" t="str">
        <f t="shared" si="139"/>
        <v>TRAPASOBUPHEVDSL20</v>
      </c>
      <c r="AS459" t="str">
        <f t="shared" si="139"/>
        <v>TRABAF</v>
      </c>
      <c r="AU459" t="str">
        <f t="shared" si="130"/>
        <v>TRAPM10</v>
      </c>
      <c r="AV459" s="313">
        <f>_xlfn.IFNA(_xlfn.XLOOKUP(_xlfn.XLOOKUP(LEFT(AR459,LEN(AR459)-2),TRA_Mapping!$C:$C,TRA_Mapping!$B:$B),TRA_Pollutants!$B:$B,TRA_Pollutants!$AN:$AN)*_xlfn.XLOOKUP(_xlfn.XLOOKUP(LEFT(AR459,LEN(AR459)-2),TRA_Mapping!$C:$C,TRA_Mapping!$B:$B),TRA_Pollutants!$B:$B,TRA_Pollutants!$F:$F),0)</f>
        <v>1.5673336408611961E-3</v>
      </c>
    </row>
    <row r="460" spans="5:48">
      <c r="E460" t="str">
        <f t="shared" si="120"/>
        <v>FLO_EMIS</v>
      </c>
      <c r="F460">
        <f t="shared" si="121"/>
        <v>2025</v>
      </c>
      <c r="G460" t="str">
        <f t="shared" si="132"/>
        <v>TRADSL</v>
      </c>
      <c r="H460" t="str">
        <f t="shared" si="136"/>
        <v>TRAOTHOFRICEVDSL20</v>
      </c>
      <c r="I460" t="str">
        <f t="shared" si="136"/>
        <v>TRADSL</v>
      </c>
      <c r="K460" t="str">
        <f t="shared" si="122"/>
        <v>TRANOX</v>
      </c>
      <c r="L460" s="313">
        <f>_xlfn.IFNA(_xlfn.XLOOKUP(_xlfn.XLOOKUP(LEFT(H460,LEN(H460)-2),TRA_Mapping!$C:$C,TRA_Mapping!$B:$B),TRA_Pollutants!$B:$B,TRA_Pollutants!$M:$M)*_xlfn.XLOOKUP(_xlfn.XLOOKUP(LEFT(H460,LEN(H460)-2),TRA_Mapping!$C:$C,TRA_Mapping!$B:$B),TRA_Pollutants!$B:$B,TRA_Pollutants!$F:$F),0)</f>
        <v>0.17645775323301985</v>
      </c>
      <c r="Q460" t="str">
        <f t="shared" si="123"/>
        <v>FLO_EMIS</v>
      </c>
      <c r="R460">
        <f t="shared" si="124"/>
        <v>2025</v>
      </c>
      <c r="S460" t="str">
        <f t="shared" si="133"/>
        <v>TRADSL</v>
      </c>
      <c r="T460" t="str">
        <f t="shared" si="137"/>
        <v>TRAOTHOFRICEVDSL20</v>
      </c>
      <c r="U460" t="str">
        <f t="shared" si="137"/>
        <v>TRADSL</v>
      </c>
      <c r="W460" t="str">
        <f t="shared" si="125"/>
        <v>TRASO2</v>
      </c>
      <c r="X460" s="313">
        <f>_xlfn.IFNA(_xlfn.XLOOKUP(_xlfn.XLOOKUP(LEFT(T460,LEN(T460)-2),TRA_Mapping!$C:$C,TRA_Mapping!$B:$B),TRA_Pollutants!$B:$B,TRA_Pollutants!$V:$V)*_xlfn.XLOOKUP(_xlfn.XLOOKUP(LEFT(T460,LEN(T460)-2),TRA_Mapping!$C:$C,TRA_Mapping!$B:$B),TRA_Pollutants!$B:$B,TRA_Pollutants!$F:$F),0)</f>
        <v>8.0525366597796518E-4</v>
      </c>
      <c r="AC460" t="str">
        <f t="shared" si="131"/>
        <v>FLO_EMIS</v>
      </c>
      <c r="AD460">
        <f t="shared" si="126"/>
        <v>2025</v>
      </c>
      <c r="AE460" t="str">
        <f t="shared" si="134"/>
        <v>TRADSL</v>
      </c>
      <c r="AF460" t="str">
        <f t="shared" si="138"/>
        <v>TRAOTHOFRICEVDSL20</v>
      </c>
      <c r="AG460" t="str">
        <f t="shared" si="138"/>
        <v>TRADSL</v>
      </c>
      <c r="AI460" t="str">
        <f t="shared" si="127"/>
        <v>TRAPM25</v>
      </c>
      <c r="AJ460" s="313">
        <f>_xlfn.IFNA(_xlfn.XLOOKUP(_xlfn.XLOOKUP(LEFT(AF460,LEN(AF460)-2),TRA_Mapping!$C:$C,TRA_Mapping!$B:$B),TRA_Pollutants!$B:$B,TRA_Pollutants!$AE:$AE)*_xlfn.XLOOKUP(_xlfn.XLOOKUP(LEFT(AF460,LEN(AF460)-2),TRA_Mapping!$C:$C,TRA_Mapping!$B:$B),TRA_Pollutants!$B:$B,TRA_Pollutants!$F:$F),0)</f>
        <v>8.8573823144609404E-3</v>
      </c>
      <c r="AO460" t="str">
        <f t="shared" si="128"/>
        <v>FLO_EMIS</v>
      </c>
      <c r="AP460">
        <f t="shared" si="129"/>
        <v>2025</v>
      </c>
      <c r="AQ460" t="str">
        <f t="shared" si="135"/>
        <v>TRADSL</v>
      </c>
      <c r="AR460" t="str">
        <f t="shared" si="139"/>
        <v>TRAOTHOFRICEVDSL20</v>
      </c>
      <c r="AS460" t="str">
        <f t="shared" si="139"/>
        <v>TRADSL</v>
      </c>
      <c r="AU460" t="str">
        <f t="shared" si="130"/>
        <v>TRAPM10</v>
      </c>
      <c r="AV460" s="313">
        <f>_xlfn.IFNA(_xlfn.XLOOKUP(_xlfn.XLOOKUP(LEFT(AR460,LEN(AR460)-2),TRA_Mapping!$C:$C,TRA_Mapping!$B:$B),TRA_Pollutants!$B:$B,TRA_Pollutants!$AN:$AN)*_xlfn.XLOOKUP(_xlfn.XLOOKUP(LEFT(AR460,LEN(AR460)-2),TRA_Mapping!$C:$C,TRA_Mapping!$B:$B),TRA_Pollutants!$B:$B,TRA_Pollutants!$F:$F),0)</f>
        <v>2.738734698676294E-3</v>
      </c>
    </row>
    <row r="461" spans="5:48">
      <c r="E461" t="str">
        <f t="shared" si="120"/>
        <v>FLO_EMIS</v>
      </c>
      <c r="F461">
        <f t="shared" si="121"/>
        <v>2025</v>
      </c>
      <c r="G461" t="str">
        <f t="shared" si="132"/>
        <v>TRARDS</v>
      </c>
      <c r="H461" t="str">
        <f t="shared" si="136"/>
        <v>TRAOTHOFRICEVDSL20</v>
      </c>
      <c r="I461" t="str">
        <f t="shared" si="136"/>
        <v>TRARDS</v>
      </c>
      <c r="K461" t="str">
        <f t="shared" si="122"/>
        <v>TRANOX</v>
      </c>
      <c r="L461" s="313">
        <f>_xlfn.IFNA(_xlfn.XLOOKUP(_xlfn.XLOOKUP(LEFT(H461,LEN(H461)-2),TRA_Mapping!$C:$C,TRA_Mapping!$B:$B),TRA_Pollutants!$B:$B,TRA_Pollutants!$M:$M)*_xlfn.XLOOKUP(_xlfn.XLOOKUP(LEFT(H461,LEN(H461)-2),TRA_Mapping!$C:$C,TRA_Mapping!$B:$B),TRA_Pollutants!$B:$B,TRA_Pollutants!$F:$F),0)</f>
        <v>0.17645775323301985</v>
      </c>
      <c r="Q461" t="str">
        <f t="shared" si="123"/>
        <v>FLO_EMIS</v>
      </c>
      <c r="R461">
        <f t="shared" si="124"/>
        <v>2025</v>
      </c>
      <c r="S461" t="str">
        <f t="shared" si="133"/>
        <v>TRARDS</v>
      </c>
      <c r="T461" t="str">
        <f t="shared" si="137"/>
        <v>TRAOTHOFRICEVDSL20</v>
      </c>
      <c r="U461" t="str">
        <f t="shared" si="137"/>
        <v>TRARDS</v>
      </c>
      <c r="W461" t="str">
        <f t="shared" si="125"/>
        <v>TRASO2</v>
      </c>
      <c r="X461" s="313">
        <f>_xlfn.IFNA(_xlfn.XLOOKUP(_xlfn.XLOOKUP(LEFT(T461,LEN(T461)-2),TRA_Mapping!$C:$C,TRA_Mapping!$B:$B),TRA_Pollutants!$B:$B,TRA_Pollutants!$V:$V)*_xlfn.XLOOKUP(_xlfn.XLOOKUP(LEFT(T461,LEN(T461)-2),TRA_Mapping!$C:$C,TRA_Mapping!$B:$B),TRA_Pollutants!$B:$B,TRA_Pollutants!$F:$F),0)</f>
        <v>8.0525366597796518E-4</v>
      </c>
      <c r="AC461" t="str">
        <f t="shared" si="131"/>
        <v>FLO_EMIS</v>
      </c>
      <c r="AD461">
        <f t="shared" si="126"/>
        <v>2025</v>
      </c>
      <c r="AE461" t="str">
        <f t="shared" si="134"/>
        <v>TRARDS</v>
      </c>
      <c r="AF461" t="str">
        <f t="shared" si="138"/>
        <v>TRAOTHOFRICEVDSL20</v>
      </c>
      <c r="AG461" t="str">
        <f t="shared" si="138"/>
        <v>TRARDS</v>
      </c>
      <c r="AI461" t="str">
        <f t="shared" si="127"/>
        <v>TRAPM25</v>
      </c>
      <c r="AJ461" s="313">
        <f>_xlfn.IFNA(_xlfn.XLOOKUP(_xlfn.XLOOKUP(LEFT(AF461,LEN(AF461)-2),TRA_Mapping!$C:$C,TRA_Mapping!$B:$B),TRA_Pollutants!$B:$B,TRA_Pollutants!$AE:$AE)*_xlfn.XLOOKUP(_xlfn.XLOOKUP(LEFT(AF461,LEN(AF461)-2),TRA_Mapping!$C:$C,TRA_Mapping!$B:$B),TRA_Pollutants!$B:$B,TRA_Pollutants!$F:$F),0)</f>
        <v>8.8573823144609404E-3</v>
      </c>
      <c r="AO461" t="str">
        <f t="shared" si="128"/>
        <v>FLO_EMIS</v>
      </c>
      <c r="AP461">
        <f t="shared" si="129"/>
        <v>2025</v>
      </c>
      <c r="AQ461" t="str">
        <f t="shared" si="135"/>
        <v>TRARDS</v>
      </c>
      <c r="AR461" t="str">
        <f t="shared" si="139"/>
        <v>TRAOTHOFRICEVDSL20</v>
      </c>
      <c r="AS461" t="str">
        <f t="shared" si="139"/>
        <v>TRARDS</v>
      </c>
      <c r="AU461" t="str">
        <f t="shared" si="130"/>
        <v>TRAPM10</v>
      </c>
      <c r="AV461" s="313">
        <f>_xlfn.IFNA(_xlfn.XLOOKUP(_xlfn.XLOOKUP(LEFT(AR461,LEN(AR461)-2),TRA_Mapping!$C:$C,TRA_Mapping!$B:$B),TRA_Pollutants!$B:$B,TRA_Pollutants!$AN:$AN)*_xlfn.XLOOKUP(_xlfn.XLOOKUP(LEFT(AR461,LEN(AR461)-2),TRA_Mapping!$C:$C,TRA_Mapping!$B:$B),TRA_Pollutants!$B:$B,TRA_Pollutants!$F:$F),0)</f>
        <v>2.738734698676294E-3</v>
      </c>
    </row>
    <row r="462" spans="5:48">
      <c r="E462" t="str">
        <f t="shared" si="120"/>
        <v>FLO_EMIS</v>
      </c>
      <c r="F462">
        <f t="shared" si="121"/>
        <v>2025</v>
      </c>
      <c r="G462" t="str">
        <f t="shared" si="132"/>
        <v>TRABDS</v>
      </c>
      <c r="H462" t="str">
        <f t="shared" si="136"/>
        <v>TRAOTHOFRICEVDSL20</v>
      </c>
      <c r="I462" t="str">
        <f t="shared" si="136"/>
        <v>TRABDS</v>
      </c>
      <c r="K462" t="str">
        <f t="shared" si="122"/>
        <v>TRANOX</v>
      </c>
      <c r="L462" s="313">
        <f>_xlfn.IFNA(_xlfn.XLOOKUP(_xlfn.XLOOKUP(LEFT(H462,LEN(H462)-2),TRA_Mapping!$C:$C,TRA_Mapping!$B:$B),TRA_Pollutants!$B:$B,TRA_Pollutants!$M:$M)*_xlfn.XLOOKUP(_xlfn.XLOOKUP(LEFT(H462,LEN(H462)-2),TRA_Mapping!$C:$C,TRA_Mapping!$B:$B),TRA_Pollutants!$B:$B,TRA_Pollutants!$F:$F),0)</f>
        <v>0.17645775323301985</v>
      </c>
      <c r="Q462" t="str">
        <f t="shared" si="123"/>
        <v>FLO_EMIS</v>
      </c>
      <c r="R462">
        <f t="shared" si="124"/>
        <v>2025</v>
      </c>
      <c r="S462" t="str">
        <f t="shared" si="133"/>
        <v>TRABDS</v>
      </c>
      <c r="T462" t="str">
        <f t="shared" si="137"/>
        <v>TRAOTHOFRICEVDSL20</v>
      </c>
      <c r="U462" t="str">
        <f t="shared" si="137"/>
        <v>TRABDS</v>
      </c>
      <c r="W462" t="str">
        <f t="shared" si="125"/>
        <v>TRASO2</v>
      </c>
      <c r="X462" s="313">
        <f>_xlfn.IFNA(_xlfn.XLOOKUP(_xlfn.XLOOKUP(LEFT(T462,LEN(T462)-2),TRA_Mapping!$C:$C,TRA_Mapping!$B:$B),TRA_Pollutants!$B:$B,TRA_Pollutants!$V:$V)*_xlfn.XLOOKUP(_xlfn.XLOOKUP(LEFT(T462,LEN(T462)-2),TRA_Mapping!$C:$C,TRA_Mapping!$B:$B),TRA_Pollutants!$B:$B,TRA_Pollutants!$F:$F),0)</f>
        <v>8.0525366597796518E-4</v>
      </c>
      <c r="AC462" t="str">
        <f t="shared" si="131"/>
        <v>FLO_EMIS</v>
      </c>
      <c r="AD462">
        <f t="shared" si="126"/>
        <v>2025</v>
      </c>
      <c r="AE462" t="str">
        <f t="shared" si="134"/>
        <v>TRABDS</v>
      </c>
      <c r="AF462" t="str">
        <f t="shared" si="138"/>
        <v>TRAOTHOFRICEVDSL20</v>
      </c>
      <c r="AG462" t="str">
        <f t="shared" si="138"/>
        <v>TRABDS</v>
      </c>
      <c r="AI462" t="str">
        <f t="shared" si="127"/>
        <v>TRAPM25</v>
      </c>
      <c r="AJ462" s="313">
        <f>_xlfn.IFNA(_xlfn.XLOOKUP(_xlfn.XLOOKUP(LEFT(AF462,LEN(AF462)-2),TRA_Mapping!$C:$C,TRA_Mapping!$B:$B),TRA_Pollutants!$B:$B,TRA_Pollutants!$AE:$AE)*_xlfn.XLOOKUP(_xlfn.XLOOKUP(LEFT(AF462,LEN(AF462)-2),TRA_Mapping!$C:$C,TRA_Mapping!$B:$B),TRA_Pollutants!$B:$B,TRA_Pollutants!$F:$F),0)</f>
        <v>8.8573823144609404E-3</v>
      </c>
      <c r="AO462" t="str">
        <f t="shared" si="128"/>
        <v>FLO_EMIS</v>
      </c>
      <c r="AP462">
        <f t="shared" si="129"/>
        <v>2025</v>
      </c>
      <c r="AQ462" t="str">
        <f t="shared" si="135"/>
        <v>TRABDS</v>
      </c>
      <c r="AR462" t="str">
        <f t="shared" si="139"/>
        <v>TRAOTHOFRICEVDSL20</v>
      </c>
      <c r="AS462" t="str">
        <f t="shared" si="139"/>
        <v>TRABDS</v>
      </c>
      <c r="AU462" t="str">
        <f t="shared" si="130"/>
        <v>TRAPM10</v>
      </c>
      <c r="AV462" s="313">
        <f>_xlfn.IFNA(_xlfn.XLOOKUP(_xlfn.XLOOKUP(LEFT(AR462,LEN(AR462)-2),TRA_Mapping!$C:$C,TRA_Mapping!$B:$B),TRA_Pollutants!$B:$B,TRA_Pollutants!$AN:$AN)*_xlfn.XLOOKUP(_xlfn.XLOOKUP(LEFT(AR462,LEN(AR462)-2),TRA_Mapping!$C:$C,TRA_Mapping!$B:$B),TRA_Pollutants!$B:$B,TRA_Pollutants!$F:$F),0)</f>
        <v>2.738734698676294E-3</v>
      </c>
    </row>
    <row r="463" spans="5:48">
      <c r="E463" t="str">
        <f t="shared" si="120"/>
        <v>FLO_EMIS</v>
      </c>
      <c r="F463">
        <f t="shared" si="121"/>
        <v>2025</v>
      </c>
      <c r="G463" t="str">
        <f t="shared" si="132"/>
        <v>TRADSL</v>
      </c>
      <c r="H463" t="str">
        <f t="shared" si="136"/>
        <v>TRAOTHOFRICEIDSL20</v>
      </c>
      <c r="I463" t="str">
        <f t="shared" si="136"/>
        <v>TRADSL</v>
      </c>
      <c r="K463" t="str">
        <f t="shared" si="122"/>
        <v>TRANOX</v>
      </c>
      <c r="L463" s="313">
        <f>_xlfn.IFNA(_xlfn.XLOOKUP(_xlfn.XLOOKUP(LEFT(H463,LEN(H463)-2),TRA_Mapping!$C:$C,TRA_Mapping!$B:$B),TRA_Pollutants!$B:$B,TRA_Pollutants!$M:$M)*_xlfn.XLOOKUP(_xlfn.XLOOKUP(LEFT(H463,LEN(H463)-2),TRA_Mapping!$C:$C,TRA_Mapping!$B:$B),TRA_Pollutants!$B:$B,TRA_Pollutants!$F:$F),0)</f>
        <v>3.6185397963996661E-2</v>
      </c>
      <c r="Q463" t="str">
        <f t="shared" si="123"/>
        <v>FLO_EMIS</v>
      </c>
      <c r="R463">
        <f t="shared" si="124"/>
        <v>2025</v>
      </c>
      <c r="S463" t="str">
        <f t="shared" si="133"/>
        <v>TRADSL</v>
      </c>
      <c r="T463" t="str">
        <f t="shared" si="137"/>
        <v>TRAOTHOFRICEIDSL20</v>
      </c>
      <c r="U463" t="str">
        <f t="shared" si="137"/>
        <v>TRADSL</v>
      </c>
      <c r="W463" t="str">
        <f t="shared" si="125"/>
        <v>TRASO2</v>
      </c>
      <c r="X463" s="313">
        <f>_xlfn.IFNA(_xlfn.XLOOKUP(_xlfn.XLOOKUP(LEFT(T463,LEN(T463)-2),TRA_Mapping!$C:$C,TRA_Mapping!$B:$B),TRA_Pollutants!$B:$B,TRA_Pollutants!$V:$V)*_xlfn.XLOOKUP(_xlfn.XLOOKUP(LEFT(T463,LEN(T463)-2),TRA_Mapping!$C:$C,TRA_Mapping!$B:$B),TRA_Pollutants!$B:$B,TRA_Pollutants!$F:$F),0)</f>
        <v>3.936185049812108E-4</v>
      </c>
      <c r="AC463" t="str">
        <f t="shared" si="131"/>
        <v>FLO_EMIS</v>
      </c>
      <c r="AD463">
        <f t="shared" si="126"/>
        <v>2025</v>
      </c>
      <c r="AE463" t="str">
        <f t="shared" si="134"/>
        <v>TRADSL</v>
      </c>
      <c r="AF463" t="str">
        <f t="shared" si="138"/>
        <v>TRAOTHOFRICEIDSL20</v>
      </c>
      <c r="AG463" t="str">
        <f t="shared" si="138"/>
        <v>TRADSL</v>
      </c>
      <c r="AI463" t="str">
        <f t="shared" si="127"/>
        <v>TRAPM25</v>
      </c>
      <c r="AJ463" s="313">
        <f>_xlfn.IFNA(_xlfn.XLOOKUP(_xlfn.XLOOKUP(LEFT(AF463,LEN(AF463)-2),TRA_Mapping!$C:$C,TRA_Mapping!$B:$B),TRA_Pollutants!$B:$B,TRA_Pollutants!$AE:$AE)*_xlfn.XLOOKUP(_xlfn.XLOOKUP(LEFT(AF463,LEN(AF463)-2),TRA_Mapping!$C:$C,TRA_Mapping!$B:$B),TRA_Pollutants!$B:$B,TRA_Pollutants!$F:$F),0)</f>
        <v>4.2909489067857239E-3</v>
      </c>
      <c r="AO463" t="str">
        <f t="shared" si="128"/>
        <v>FLO_EMIS</v>
      </c>
      <c r="AP463">
        <f t="shared" si="129"/>
        <v>2025</v>
      </c>
      <c r="AQ463" t="str">
        <f t="shared" si="135"/>
        <v>TRADSL</v>
      </c>
      <c r="AR463" t="str">
        <f t="shared" si="139"/>
        <v>TRAOTHOFRICEIDSL20</v>
      </c>
      <c r="AS463" t="str">
        <f t="shared" si="139"/>
        <v>TRADSL</v>
      </c>
      <c r="AU463" t="str">
        <f t="shared" si="130"/>
        <v>TRAPM10</v>
      </c>
      <c r="AV463" s="313">
        <f>_xlfn.IFNA(_xlfn.XLOOKUP(_xlfn.XLOOKUP(LEFT(AR463,LEN(AR463)-2),TRA_Mapping!$C:$C,TRA_Mapping!$B:$B),TRA_Pollutants!$B:$B,TRA_Pollutants!$AN:$AN)*_xlfn.XLOOKUP(_xlfn.XLOOKUP(LEFT(AR463,LEN(AR463)-2),TRA_Mapping!$C:$C,TRA_Mapping!$B:$B),TRA_Pollutants!$B:$B,TRA_Pollutants!$F:$F),0)</f>
        <v>1.0971554531126421E-3</v>
      </c>
    </row>
    <row r="464" spans="5:48">
      <c r="E464" t="str">
        <f t="shared" si="120"/>
        <v>FLO_EMIS</v>
      </c>
      <c r="F464">
        <f t="shared" si="121"/>
        <v>2025</v>
      </c>
      <c r="G464" t="str">
        <f t="shared" si="132"/>
        <v>TRARDS</v>
      </c>
      <c r="H464" t="str">
        <f t="shared" si="136"/>
        <v>TRAOTHOFRICEIDSL20</v>
      </c>
      <c r="I464" t="str">
        <f t="shared" si="136"/>
        <v>TRARDS</v>
      </c>
      <c r="K464" t="str">
        <f t="shared" si="122"/>
        <v>TRANOX</v>
      </c>
      <c r="L464" s="313">
        <f>_xlfn.IFNA(_xlfn.XLOOKUP(_xlfn.XLOOKUP(LEFT(H464,LEN(H464)-2),TRA_Mapping!$C:$C,TRA_Mapping!$B:$B),TRA_Pollutants!$B:$B,TRA_Pollutants!$M:$M)*_xlfn.XLOOKUP(_xlfn.XLOOKUP(LEFT(H464,LEN(H464)-2),TRA_Mapping!$C:$C,TRA_Mapping!$B:$B),TRA_Pollutants!$B:$B,TRA_Pollutants!$F:$F),0)</f>
        <v>3.6185397963996661E-2</v>
      </c>
      <c r="Q464" t="str">
        <f t="shared" si="123"/>
        <v>FLO_EMIS</v>
      </c>
      <c r="R464">
        <f t="shared" si="124"/>
        <v>2025</v>
      </c>
      <c r="S464" t="str">
        <f t="shared" si="133"/>
        <v>TRARDS</v>
      </c>
      <c r="T464" t="str">
        <f t="shared" si="137"/>
        <v>TRAOTHOFRICEIDSL20</v>
      </c>
      <c r="U464" t="str">
        <f t="shared" si="137"/>
        <v>TRARDS</v>
      </c>
      <c r="W464" t="str">
        <f t="shared" si="125"/>
        <v>TRASO2</v>
      </c>
      <c r="X464" s="313">
        <f>_xlfn.IFNA(_xlfn.XLOOKUP(_xlfn.XLOOKUP(LEFT(T464,LEN(T464)-2),TRA_Mapping!$C:$C,TRA_Mapping!$B:$B),TRA_Pollutants!$B:$B,TRA_Pollutants!$V:$V)*_xlfn.XLOOKUP(_xlfn.XLOOKUP(LEFT(T464,LEN(T464)-2),TRA_Mapping!$C:$C,TRA_Mapping!$B:$B),TRA_Pollutants!$B:$B,TRA_Pollutants!$F:$F),0)</f>
        <v>3.936185049812108E-4</v>
      </c>
      <c r="AC464" t="str">
        <f t="shared" si="131"/>
        <v>FLO_EMIS</v>
      </c>
      <c r="AD464">
        <f t="shared" si="126"/>
        <v>2025</v>
      </c>
      <c r="AE464" t="str">
        <f t="shared" si="134"/>
        <v>TRARDS</v>
      </c>
      <c r="AF464" t="str">
        <f t="shared" si="138"/>
        <v>TRAOTHOFRICEIDSL20</v>
      </c>
      <c r="AG464" t="str">
        <f t="shared" si="138"/>
        <v>TRARDS</v>
      </c>
      <c r="AI464" t="str">
        <f t="shared" si="127"/>
        <v>TRAPM25</v>
      </c>
      <c r="AJ464" s="313">
        <f>_xlfn.IFNA(_xlfn.XLOOKUP(_xlfn.XLOOKUP(LEFT(AF464,LEN(AF464)-2),TRA_Mapping!$C:$C,TRA_Mapping!$B:$B),TRA_Pollutants!$B:$B,TRA_Pollutants!$AE:$AE)*_xlfn.XLOOKUP(_xlfn.XLOOKUP(LEFT(AF464,LEN(AF464)-2),TRA_Mapping!$C:$C,TRA_Mapping!$B:$B),TRA_Pollutants!$B:$B,TRA_Pollutants!$F:$F),0)</f>
        <v>4.2909489067857239E-3</v>
      </c>
      <c r="AO464" t="str">
        <f t="shared" si="128"/>
        <v>FLO_EMIS</v>
      </c>
      <c r="AP464">
        <f t="shared" si="129"/>
        <v>2025</v>
      </c>
      <c r="AQ464" t="str">
        <f t="shared" si="135"/>
        <v>TRARDS</v>
      </c>
      <c r="AR464" t="str">
        <f t="shared" si="139"/>
        <v>TRAOTHOFRICEIDSL20</v>
      </c>
      <c r="AS464" t="str">
        <f t="shared" si="139"/>
        <v>TRARDS</v>
      </c>
      <c r="AU464" t="str">
        <f t="shared" si="130"/>
        <v>TRAPM10</v>
      </c>
      <c r="AV464" s="313">
        <f>_xlfn.IFNA(_xlfn.XLOOKUP(_xlfn.XLOOKUP(LEFT(AR464,LEN(AR464)-2),TRA_Mapping!$C:$C,TRA_Mapping!$B:$B),TRA_Pollutants!$B:$B,TRA_Pollutants!$AN:$AN)*_xlfn.XLOOKUP(_xlfn.XLOOKUP(LEFT(AR464,LEN(AR464)-2),TRA_Mapping!$C:$C,TRA_Mapping!$B:$B),TRA_Pollutants!$B:$B,TRA_Pollutants!$F:$F),0)</f>
        <v>1.0971554531126421E-3</v>
      </c>
    </row>
    <row r="465" spans="5:48">
      <c r="E465" t="str">
        <f t="shared" si="120"/>
        <v>FLO_EMIS</v>
      </c>
      <c r="F465">
        <f t="shared" si="121"/>
        <v>2025</v>
      </c>
      <c r="G465" t="str">
        <f t="shared" si="132"/>
        <v>TRABDS</v>
      </c>
      <c r="H465" t="str">
        <f t="shared" si="136"/>
        <v>TRAOTHOFRICEIDSL20</v>
      </c>
      <c r="I465" t="str">
        <f t="shared" si="136"/>
        <v>TRABDS</v>
      </c>
      <c r="K465" t="str">
        <f t="shared" si="122"/>
        <v>TRANOX</v>
      </c>
      <c r="L465" s="313">
        <f>_xlfn.IFNA(_xlfn.XLOOKUP(_xlfn.XLOOKUP(LEFT(H465,LEN(H465)-2),TRA_Mapping!$C:$C,TRA_Mapping!$B:$B),TRA_Pollutants!$B:$B,TRA_Pollutants!$M:$M)*_xlfn.XLOOKUP(_xlfn.XLOOKUP(LEFT(H465,LEN(H465)-2),TRA_Mapping!$C:$C,TRA_Mapping!$B:$B),TRA_Pollutants!$B:$B,TRA_Pollutants!$F:$F),0)</f>
        <v>3.6185397963996661E-2</v>
      </c>
      <c r="Q465" t="str">
        <f t="shared" si="123"/>
        <v>FLO_EMIS</v>
      </c>
      <c r="R465">
        <f t="shared" si="124"/>
        <v>2025</v>
      </c>
      <c r="S465" t="str">
        <f t="shared" si="133"/>
        <v>TRABDS</v>
      </c>
      <c r="T465" t="str">
        <f t="shared" si="137"/>
        <v>TRAOTHOFRICEIDSL20</v>
      </c>
      <c r="U465" t="str">
        <f t="shared" si="137"/>
        <v>TRABDS</v>
      </c>
      <c r="W465" t="str">
        <f t="shared" si="125"/>
        <v>TRASO2</v>
      </c>
      <c r="X465" s="313">
        <f>_xlfn.IFNA(_xlfn.XLOOKUP(_xlfn.XLOOKUP(LEFT(T465,LEN(T465)-2),TRA_Mapping!$C:$C,TRA_Mapping!$B:$B),TRA_Pollutants!$B:$B,TRA_Pollutants!$V:$V)*_xlfn.XLOOKUP(_xlfn.XLOOKUP(LEFT(T465,LEN(T465)-2),TRA_Mapping!$C:$C,TRA_Mapping!$B:$B),TRA_Pollutants!$B:$B,TRA_Pollutants!$F:$F),0)</f>
        <v>3.936185049812108E-4</v>
      </c>
      <c r="AC465" t="str">
        <f t="shared" si="131"/>
        <v>FLO_EMIS</v>
      </c>
      <c r="AD465">
        <f t="shared" si="126"/>
        <v>2025</v>
      </c>
      <c r="AE465" t="str">
        <f t="shared" si="134"/>
        <v>TRABDS</v>
      </c>
      <c r="AF465" t="str">
        <f t="shared" si="138"/>
        <v>TRAOTHOFRICEIDSL20</v>
      </c>
      <c r="AG465" t="str">
        <f t="shared" si="138"/>
        <v>TRABDS</v>
      </c>
      <c r="AI465" t="str">
        <f t="shared" si="127"/>
        <v>TRAPM25</v>
      </c>
      <c r="AJ465" s="313">
        <f>_xlfn.IFNA(_xlfn.XLOOKUP(_xlfn.XLOOKUP(LEFT(AF465,LEN(AF465)-2),TRA_Mapping!$C:$C,TRA_Mapping!$B:$B),TRA_Pollutants!$B:$B,TRA_Pollutants!$AE:$AE)*_xlfn.XLOOKUP(_xlfn.XLOOKUP(LEFT(AF465,LEN(AF465)-2),TRA_Mapping!$C:$C,TRA_Mapping!$B:$B),TRA_Pollutants!$B:$B,TRA_Pollutants!$F:$F),0)</f>
        <v>4.2909489067857239E-3</v>
      </c>
      <c r="AO465" t="str">
        <f t="shared" si="128"/>
        <v>FLO_EMIS</v>
      </c>
      <c r="AP465">
        <f t="shared" si="129"/>
        <v>2025</v>
      </c>
      <c r="AQ465" t="str">
        <f t="shared" si="135"/>
        <v>TRABDS</v>
      </c>
      <c r="AR465" t="str">
        <f t="shared" si="139"/>
        <v>TRAOTHOFRICEIDSL20</v>
      </c>
      <c r="AS465" t="str">
        <f t="shared" si="139"/>
        <v>TRABDS</v>
      </c>
      <c r="AU465" t="str">
        <f t="shared" si="130"/>
        <v>TRAPM10</v>
      </c>
      <c r="AV465" s="313">
        <f>_xlfn.IFNA(_xlfn.XLOOKUP(_xlfn.XLOOKUP(LEFT(AR465,LEN(AR465)-2),TRA_Mapping!$C:$C,TRA_Mapping!$B:$B),TRA_Pollutants!$B:$B,TRA_Pollutants!$AN:$AN)*_xlfn.XLOOKUP(_xlfn.XLOOKUP(LEFT(AR465,LEN(AR465)-2),TRA_Mapping!$C:$C,TRA_Mapping!$B:$B),TRA_Pollutants!$B:$B,TRA_Pollutants!$F:$F),0)</f>
        <v>1.0971554531126421E-3</v>
      </c>
    </row>
    <row r="466" spans="5:48">
      <c r="E466" t="str">
        <f t="shared" si="120"/>
        <v>FLO_EMIS</v>
      </c>
      <c r="F466">
        <f t="shared" si="121"/>
        <v>2025</v>
      </c>
      <c r="G466" t="str">
        <f t="shared" si="132"/>
        <v>TRADSL</v>
      </c>
      <c r="H466" t="str">
        <f t="shared" si="136"/>
        <v>TRAOTHOFRHEVPDSL20</v>
      </c>
      <c r="I466" t="str">
        <f t="shared" si="136"/>
        <v>TRADSL</v>
      </c>
      <c r="K466" t="str">
        <f t="shared" si="122"/>
        <v>TRANOX</v>
      </c>
      <c r="L466" s="313">
        <f>_xlfn.IFNA(_xlfn.XLOOKUP(_xlfn.XLOOKUP(LEFT(H466,LEN(H466)-2),TRA_Mapping!$C:$C,TRA_Mapping!$B:$B),TRA_Pollutants!$B:$B,TRA_Pollutants!$M:$M)*_xlfn.XLOOKUP(_xlfn.XLOOKUP(LEFT(H466,LEN(H466)-2),TRA_Mapping!$C:$C,TRA_Mapping!$B:$B),TRA_Pollutants!$B:$B,TRA_Pollutants!$F:$F),0)</f>
        <v>5.1692393612976423E-2</v>
      </c>
      <c r="Q466" t="str">
        <f t="shared" si="123"/>
        <v>FLO_EMIS</v>
      </c>
      <c r="R466">
        <f t="shared" si="124"/>
        <v>2025</v>
      </c>
      <c r="S466" t="str">
        <f t="shared" si="133"/>
        <v>TRADSL</v>
      </c>
      <c r="T466" t="str">
        <f t="shared" si="137"/>
        <v>TRAOTHOFRHEVPDSL20</v>
      </c>
      <c r="U466" t="str">
        <f t="shared" si="137"/>
        <v>TRADSL</v>
      </c>
      <c r="W466" t="str">
        <f t="shared" si="125"/>
        <v>TRASO2</v>
      </c>
      <c r="X466" s="313">
        <f>_xlfn.IFNA(_xlfn.XLOOKUP(_xlfn.XLOOKUP(LEFT(T466,LEN(T466)-2),TRA_Mapping!$C:$C,TRA_Mapping!$B:$B),TRA_Pollutants!$B:$B,TRA_Pollutants!$V:$V)*_xlfn.XLOOKUP(_xlfn.XLOOKUP(LEFT(T466,LEN(T466)-2),TRA_Mapping!$C:$C,TRA_Mapping!$B:$B),TRA_Pollutants!$B:$B,TRA_Pollutants!$F:$F),0)</f>
        <v>5.623009235129811E-4</v>
      </c>
      <c r="AC466" t="str">
        <f t="shared" si="131"/>
        <v>FLO_EMIS</v>
      </c>
      <c r="AD466">
        <f t="shared" si="126"/>
        <v>2025</v>
      </c>
      <c r="AE466" t="str">
        <f t="shared" si="134"/>
        <v>TRADSL</v>
      </c>
      <c r="AF466" t="str">
        <f t="shared" si="138"/>
        <v>TRAOTHOFRHEVPDSL20</v>
      </c>
      <c r="AG466" t="str">
        <f t="shared" si="138"/>
        <v>TRADSL</v>
      </c>
      <c r="AI466" t="str">
        <f t="shared" si="127"/>
        <v>TRAPM25</v>
      </c>
      <c r="AJ466" s="313">
        <f>_xlfn.IFNA(_xlfn.XLOOKUP(_xlfn.XLOOKUP(LEFT(AF466,LEN(AF466)-2),TRA_Mapping!$C:$C,TRA_Mapping!$B:$B),TRA_Pollutants!$B:$B,TRA_Pollutants!$AE:$AE)*_xlfn.XLOOKUP(_xlfn.XLOOKUP(LEFT(AF466,LEN(AF466)-2),TRA_Mapping!$C:$C,TRA_Mapping!$B:$B),TRA_Pollutants!$B:$B,TRA_Pollutants!$F:$F),0)</f>
        <v>6.1298046268119522E-3</v>
      </c>
      <c r="AO466" t="str">
        <f t="shared" si="128"/>
        <v>FLO_EMIS</v>
      </c>
      <c r="AP466">
        <f t="shared" si="129"/>
        <v>2025</v>
      </c>
      <c r="AQ466" t="str">
        <f t="shared" si="135"/>
        <v>TRADSL</v>
      </c>
      <c r="AR466" t="str">
        <f t="shared" si="139"/>
        <v>TRAOTHOFRHEVPDSL20</v>
      </c>
      <c r="AS466" t="str">
        <f t="shared" si="139"/>
        <v>TRADSL</v>
      </c>
      <c r="AU466" t="str">
        <f t="shared" si="130"/>
        <v>TRAPM10</v>
      </c>
      <c r="AV466" s="313">
        <f>_xlfn.IFNA(_xlfn.XLOOKUP(_xlfn.XLOOKUP(LEFT(AR466,LEN(AR466)-2),TRA_Mapping!$C:$C,TRA_Mapping!$B:$B),TRA_Pollutants!$B:$B,TRA_Pollutants!$AN:$AN)*_xlfn.XLOOKUP(_xlfn.XLOOKUP(LEFT(AR466,LEN(AR466)-2),TRA_Mapping!$C:$C,TRA_Mapping!$B:$B),TRA_Pollutants!$B:$B,TRA_Pollutants!$F:$F),0)</f>
        <v>1.5673336408611961E-3</v>
      </c>
    </row>
    <row r="467" spans="5:48">
      <c r="E467" t="str">
        <f t="shared" si="120"/>
        <v>FLO_EMIS</v>
      </c>
      <c r="F467">
        <f t="shared" si="121"/>
        <v>2025</v>
      </c>
      <c r="G467" t="str">
        <f t="shared" si="132"/>
        <v>TRARDS</v>
      </c>
      <c r="H467" t="str">
        <f t="shared" si="136"/>
        <v>TRAOTHOFRHEVPDSL20</v>
      </c>
      <c r="I467" t="str">
        <f t="shared" si="136"/>
        <v>TRARDS</v>
      </c>
      <c r="K467" t="str">
        <f t="shared" si="122"/>
        <v>TRANOX</v>
      </c>
      <c r="L467" s="313">
        <f>_xlfn.IFNA(_xlfn.XLOOKUP(_xlfn.XLOOKUP(LEFT(H467,LEN(H467)-2),TRA_Mapping!$C:$C,TRA_Mapping!$B:$B),TRA_Pollutants!$B:$B,TRA_Pollutants!$M:$M)*_xlfn.XLOOKUP(_xlfn.XLOOKUP(LEFT(H467,LEN(H467)-2),TRA_Mapping!$C:$C,TRA_Mapping!$B:$B),TRA_Pollutants!$B:$B,TRA_Pollutants!$F:$F),0)</f>
        <v>5.1692393612976423E-2</v>
      </c>
      <c r="Q467" t="str">
        <f t="shared" si="123"/>
        <v>FLO_EMIS</v>
      </c>
      <c r="R467">
        <f t="shared" si="124"/>
        <v>2025</v>
      </c>
      <c r="S467" t="str">
        <f t="shared" si="133"/>
        <v>TRARDS</v>
      </c>
      <c r="T467" t="str">
        <f t="shared" si="137"/>
        <v>TRAOTHOFRHEVPDSL20</v>
      </c>
      <c r="U467" t="str">
        <f t="shared" si="137"/>
        <v>TRARDS</v>
      </c>
      <c r="W467" t="str">
        <f t="shared" si="125"/>
        <v>TRASO2</v>
      </c>
      <c r="X467" s="313">
        <f>_xlfn.IFNA(_xlfn.XLOOKUP(_xlfn.XLOOKUP(LEFT(T467,LEN(T467)-2),TRA_Mapping!$C:$C,TRA_Mapping!$B:$B),TRA_Pollutants!$B:$B,TRA_Pollutants!$V:$V)*_xlfn.XLOOKUP(_xlfn.XLOOKUP(LEFT(T467,LEN(T467)-2),TRA_Mapping!$C:$C,TRA_Mapping!$B:$B),TRA_Pollutants!$B:$B,TRA_Pollutants!$F:$F),0)</f>
        <v>5.623009235129811E-4</v>
      </c>
      <c r="AC467" t="str">
        <f t="shared" si="131"/>
        <v>FLO_EMIS</v>
      </c>
      <c r="AD467">
        <f t="shared" si="126"/>
        <v>2025</v>
      </c>
      <c r="AE467" t="str">
        <f t="shared" si="134"/>
        <v>TRARDS</v>
      </c>
      <c r="AF467" t="str">
        <f t="shared" si="138"/>
        <v>TRAOTHOFRHEVPDSL20</v>
      </c>
      <c r="AG467" t="str">
        <f t="shared" si="138"/>
        <v>TRARDS</v>
      </c>
      <c r="AI467" t="str">
        <f t="shared" si="127"/>
        <v>TRAPM25</v>
      </c>
      <c r="AJ467" s="313">
        <f>_xlfn.IFNA(_xlfn.XLOOKUP(_xlfn.XLOOKUP(LEFT(AF467,LEN(AF467)-2),TRA_Mapping!$C:$C,TRA_Mapping!$B:$B),TRA_Pollutants!$B:$B,TRA_Pollutants!$AE:$AE)*_xlfn.XLOOKUP(_xlfn.XLOOKUP(LEFT(AF467,LEN(AF467)-2),TRA_Mapping!$C:$C,TRA_Mapping!$B:$B),TRA_Pollutants!$B:$B,TRA_Pollutants!$F:$F),0)</f>
        <v>6.1298046268119522E-3</v>
      </c>
      <c r="AO467" t="str">
        <f t="shared" si="128"/>
        <v>FLO_EMIS</v>
      </c>
      <c r="AP467">
        <f t="shared" si="129"/>
        <v>2025</v>
      </c>
      <c r="AQ467" t="str">
        <f t="shared" si="135"/>
        <v>TRARDS</v>
      </c>
      <c r="AR467" t="str">
        <f t="shared" si="139"/>
        <v>TRAOTHOFRHEVPDSL20</v>
      </c>
      <c r="AS467" t="str">
        <f t="shared" si="139"/>
        <v>TRARDS</v>
      </c>
      <c r="AU467" t="str">
        <f t="shared" si="130"/>
        <v>TRAPM10</v>
      </c>
      <c r="AV467" s="313">
        <f>_xlfn.IFNA(_xlfn.XLOOKUP(_xlfn.XLOOKUP(LEFT(AR467,LEN(AR467)-2),TRA_Mapping!$C:$C,TRA_Mapping!$B:$B),TRA_Pollutants!$B:$B,TRA_Pollutants!$AN:$AN)*_xlfn.XLOOKUP(_xlfn.XLOOKUP(LEFT(AR467,LEN(AR467)-2),TRA_Mapping!$C:$C,TRA_Mapping!$B:$B),TRA_Pollutants!$B:$B,TRA_Pollutants!$F:$F),0)</f>
        <v>1.5673336408611961E-3</v>
      </c>
    </row>
    <row r="468" spans="5:48">
      <c r="E468" t="str">
        <f t="shared" si="120"/>
        <v>FLO_EMIS</v>
      </c>
      <c r="F468">
        <f t="shared" si="121"/>
        <v>2025</v>
      </c>
      <c r="G468" t="str">
        <f t="shared" si="132"/>
        <v>TRABDS</v>
      </c>
      <c r="H468" t="str">
        <f t="shared" si="136"/>
        <v>TRAOTHOFRHEVPDSL20</v>
      </c>
      <c r="I468" t="str">
        <f t="shared" si="136"/>
        <v>TRABDS</v>
      </c>
      <c r="K468" t="str">
        <f t="shared" si="122"/>
        <v>TRANOX</v>
      </c>
      <c r="L468" s="313">
        <f>_xlfn.IFNA(_xlfn.XLOOKUP(_xlfn.XLOOKUP(LEFT(H468,LEN(H468)-2),TRA_Mapping!$C:$C,TRA_Mapping!$B:$B),TRA_Pollutants!$B:$B,TRA_Pollutants!$M:$M)*_xlfn.XLOOKUP(_xlfn.XLOOKUP(LEFT(H468,LEN(H468)-2),TRA_Mapping!$C:$C,TRA_Mapping!$B:$B),TRA_Pollutants!$B:$B,TRA_Pollutants!$F:$F),0)</f>
        <v>5.1692393612976423E-2</v>
      </c>
      <c r="Q468" t="str">
        <f t="shared" si="123"/>
        <v>FLO_EMIS</v>
      </c>
      <c r="R468">
        <f t="shared" si="124"/>
        <v>2025</v>
      </c>
      <c r="S468" t="str">
        <f t="shared" si="133"/>
        <v>TRABDS</v>
      </c>
      <c r="T468" t="str">
        <f t="shared" si="137"/>
        <v>TRAOTHOFRHEVPDSL20</v>
      </c>
      <c r="U468" t="str">
        <f t="shared" si="137"/>
        <v>TRABDS</v>
      </c>
      <c r="W468" t="str">
        <f t="shared" si="125"/>
        <v>TRASO2</v>
      </c>
      <c r="X468" s="313">
        <f>_xlfn.IFNA(_xlfn.XLOOKUP(_xlfn.XLOOKUP(LEFT(T468,LEN(T468)-2),TRA_Mapping!$C:$C,TRA_Mapping!$B:$B),TRA_Pollutants!$B:$B,TRA_Pollutants!$V:$V)*_xlfn.XLOOKUP(_xlfn.XLOOKUP(LEFT(T468,LEN(T468)-2),TRA_Mapping!$C:$C,TRA_Mapping!$B:$B),TRA_Pollutants!$B:$B,TRA_Pollutants!$F:$F),0)</f>
        <v>5.623009235129811E-4</v>
      </c>
      <c r="AC468" t="str">
        <f t="shared" si="131"/>
        <v>FLO_EMIS</v>
      </c>
      <c r="AD468">
        <f t="shared" si="126"/>
        <v>2025</v>
      </c>
      <c r="AE468" t="str">
        <f t="shared" si="134"/>
        <v>TRABDS</v>
      </c>
      <c r="AF468" t="str">
        <f t="shared" si="138"/>
        <v>TRAOTHOFRHEVPDSL20</v>
      </c>
      <c r="AG468" t="str">
        <f t="shared" si="138"/>
        <v>TRABDS</v>
      </c>
      <c r="AI468" t="str">
        <f t="shared" si="127"/>
        <v>TRAPM25</v>
      </c>
      <c r="AJ468" s="313">
        <f>_xlfn.IFNA(_xlfn.XLOOKUP(_xlfn.XLOOKUP(LEFT(AF468,LEN(AF468)-2),TRA_Mapping!$C:$C,TRA_Mapping!$B:$B),TRA_Pollutants!$B:$B,TRA_Pollutants!$AE:$AE)*_xlfn.XLOOKUP(_xlfn.XLOOKUP(LEFT(AF468,LEN(AF468)-2),TRA_Mapping!$C:$C,TRA_Mapping!$B:$B),TRA_Pollutants!$B:$B,TRA_Pollutants!$F:$F),0)</f>
        <v>6.1298046268119522E-3</v>
      </c>
      <c r="AO468" t="str">
        <f t="shared" si="128"/>
        <v>FLO_EMIS</v>
      </c>
      <c r="AP468">
        <f t="shared" si="129"/>
        <v>2025</v>
      </c>
      <c r="AQ468" t="str">
        <f t="shared" si="135"/>
        <v>TRABDS</v>
      </c>
      <c r="AR468" t="str">
        <f t="shared" si="139"/>
        <v>TRAOTHOFRHEVPDSL20</v>
      </c>
      <c r="AS468" t="str">
        <f t="shared" si="139"/>
        <v>TRABDS</v>
      </c>
      <c r="AU468" t="str">
        <f t="shared" si="130"/>
        <v>TRAPM10</v>
      </c>
      <c r="AV468" s="313">
        <f>_xlfn.IFNA(_xlfn.XLOOKUP(_xlfn.XLOOKUP(LEFT(AR468,LEN(AR468)-2),TRA_Mapping!$C:$C,TRA_Mapping!$B:$B),TRA_Pollutants!$B:$B,TRA_Pollutants!$AN:$AN)*_xlfn.XLOOKUP(_xlfn.XLOOKUP(LEFT(AR468,LEN(AR468)-2),TRA_Mapping!$C:$C,TRA_Mapping!$B:$B),TRA_Pollutants!$B:$B,TRA_Pollutants!$F:$F),0)</f>
        <v>1.5673336408611961E-3</v>
      </c>
    </row>
    <row r="469" spans="5:48">
      <c r="E469" t="str">
        <f t="shared" si="120"/>
        <v>FLO_EMIS</v>
      </c>
      <c r="F469">
        <f t="shared" si="121"/>
        <v>2025</v>
      </c>
      <c r="G469" t="str">
        <f t="shared" si="132"/>
        <v>TRADSL</v>
      </c>
      <c r="H469" t="str">
        <f t="shared" si="136"/>
        <v>TRAOTHOFRPHEVDSL20</v>
      </c>
      <c r="I469" t="str">
        <f t="shared" si="136"/>
        <v>TRADSL</v>
      </c>
      <c r="K469" t="str">
        <f t="shared" si="122"/>
        <v>TRANOX</v>
      </c>
      <c r="L469" s="313">
        <f>_xlfn.IFNA(_xlfn.XLOOKUP(_xlfn.XLOOKUP(LEFT(H469,LEN(H469)-2),TRA_Mapping!$C:$C,TRA_Mapping!$B:$B),TRA_Pollutants!$B:$B,TRA_Pollutants!$M:$M)*_xlfn.XLOOKUP(_xlfn.XLOOKUP(LEFT(H469,LEN(H469)-2),TRA_Mapping!$C:$C,TRA_Mapping!$B:$B),TRA_Pollutants!$B:$B,TRA_Pollutants!$F:$F),0)</f>
        <v>5.1692393612976423E-2</v>
      </c>
      <c r="Q469" t="str">
        <f t="shared" si="123"/>
        <v>FLO_EMIS</v>
      </c>
      <c r="R469">
        <f t="shared" si="124"/>
        <v>2025</v>
      </c>
      <c r="S469" t="str">
        <f t="shared" si="133"/>
        <v>TRADSL</v>
      </c>
      <c r="T469" t="str">
        <f t="shared" si="137"/>
        <v>TRAOTHOFRPHEVDSL20</v>
      </c>
      <c r="U469" t="str">
        <f t="shared" si="137"/>
        <v>TRADSL</v>
      </c>
      <c r="W469" t="str">
        <f t="shared" si="125"/>
        <v>TRASO2</v>
      </c>
      <c r="X469" s="313">
        <f>_xlfn.IFNA(_xlfn.XLOOKUP(_xlfn.XLOOKUP(LEFT(T469,LEN(T469)-2),TRA_Mapping!$C:$C,TRA_Mapping!$B:$B),TRA_Pollutants!$B:$B,TRA_Pollutants!$V:$V)*_xlfn.XLOOKUP(_xlfn.XLOOKUP(LEFT(T469,LEN(T469)-2),TRA_Mapping!$C:$C,TRA_Mapping!$B:$B),TRA_Pollutants!$B:$B,TRA_Pollutants!$F:$F),0)</f>
        <v>5.623009235129811E-4</v>
      </c>
      <c r="AC469" t="str">
        <f t="shared" si="131"/>
        <v>FLO_EMIS</v>
      </c>
      <c r="AD469">
        <f t="shared" si="126"/>
        <v>2025</v>
      </c>
      <c r="AE469" t="str">
        <f t="shared" si="134"/>
        <v>TRADSL</v>
      </c>
      <c r="AF469" t="str">
        <f t="shared" si="138"/>
        <v>TRAOTHOFRPHEVDSL20</v>
      </c>
      <c r="AG469" t="str">
        <f t="shared" si="138"/>
        <v>TRADSL</v>
      </c>
      <c r="AI469" t="str">
        <f t="shared" si="127"/>
        <v>TRAPM25</v>
      </c>
      <c r="AJ469" s="313">
        <f>_xlfn.IFNA(_xlfn.XLOOKUP(_xlfn.XLOOKUP(LEFT(AF469,LEN(AF469)-2),TRA_Mapping!$C:$C,TRA_Mapping!$B:$B),TRA_Pollutants!$B:$B,TRA_Pollutants!$AE:$AE)*_xlfn.XLOOKUP(_xlfn.XLOOKUP(LEFT(AF469,LEN(AF469)-2),TRA_Mapping!$C:$C,TRA_Mapping!$B:$B),TRA_Pollutants!$B:$B,TRA_Pollutants!$F:$F),0)</f>
        <v>6.1298046268119522E-3</v>
      </c>
      <c r="AO469" t="str">
        <f t="shared" si="128"/>
        <v>FLO_EMIS</v>
      </c>
      <c r="AP469">
        <f t="shared" si="129"/>
        <v>2025</v>
      </c>
      <c r="AQ469" t="str">
        <f t="shared" si="135"/>
        <v>TRADSL</v>
      </c>
      <c r="AR469" t="str">
        <f t="shared" si="139"/>
        <v>TRAOTHOFRPHEVDSL20</v>
      </c>
      <c r="AS469" t="str">
        <f t="shared" si="139"/>
        <v>TRADSL</v>
      </c>
      <c r="AU469" t="str">
        <f t="shared" si="130"/>
        <v>TRAPM10</v>
      </c>
      <c r="AV469" s="313">
        <f>_xlfn.IFNA(_xlfn.XLOOKUP(_xlfn.XLOOKUP(LEFT(AR469,LEN(AR469)-2),TRA_Mapping!$C:$C,TRA_Mapping!$B:$B),TRA_Pollutants!$B:$B,TRA_Pollutants!$AN:$AN)*_xlfn.XLOOKUP(_xlfn.XLOOKUP(LEFT(AR469,LEN(AR469)-2),TRA_Mapping!$C:$C,TRA_Mapping!$B:$B),TRA_Pollutants!$B:$B,TRA_Pollutants!$F:$F),0)</f>
        <v>1.5673336408611961E-3</v>
      </c>
    </row>
    <row r="470" spans="5:48">
      <c r="E470" t="str">
        <f t="shared" si="120"/>
        <v>FLO_EMIS</v>
      </c>
      <c r="F470">
        <f t="shared" si="121"/>
        <v>2025</v>
      </c>
      <c r="G470" t="str">
        <f t="shared" si="132"/>
        <v>TRARDS</v>
      </c>
      <c r="H470" t="str">
        <f t="shared" si="136"/>
        <v>TRAOTHOFRPHEVDSL20</v>
      </c>
      <c r="I470" t="str">
        <f t="shared" si="136"/>
        <v>TRARDS</v>
      </c>
      <c r="K470" t="str">
        <f t="shared" si="122"/>
        <v>TRANOX</v>
      </c>
      <c r="L470" s="313">
        <f>_xlfn.IFNA(_xlfn.XLOOKUP(_xlfn.XLOOKUP(LEFT(H470,LEN(H470)-2),TRA_Mapping!$C:$C,TRA_Mapping!$B:$B),TRA_Pollutants!$B:$B,TRA_Pollutants!$M:$M)*_xlfn.XLOOKUP(_xlfn.XLOOKUP(LEFT(H470,LEN(H470)-2),TRA_Mapping!$C:$C,TRA_Mapping!$B:$B),TRA_Pollutants!$B:$B,TRA_Pollutants!$F:$F),0)</f>
        <v>5.1692393612976423E-2</v>
      </c>
      <c r="Q470" t="str">
        <f t="shared" si="123"/>
        <v>FLO_EMIS</v>
      </c>
      <c r="R470">
        <f t="shared" si="124"/>
        <v>2025</v>
      </c>
      <c r="S470" t="str">
        <f t="shared" si="133"/>
        <v>TRARDS</v>
      </c>
      <c r="T470" t="str">
        <f t="shared" si="137"/>
        <v>TRAOTHOFRPHEVDSL20</v>
      </c>
      <c r="U470" t="str">
        <f t="shared" si="137"/>
        <v>TRARDS</v>
      </c>
      <c r="W470" t="str">
        <f t="shared" si="125"/>
        <v>TRASO2</v>
      </c>
      <c r="X470" s="313">
        <f>_xlfn.IFNA(_xlfn.XLOOKUP(_xlfn.XLOOKUP(LEFT(T470,LEN(T470)-2),TRA_Mapping!$C:$C,TRA_Mapping!$B:$B),TRA_Pollutants!$B:$B,TRA_Pollutants!$V:$V)*_xlfn.XLOOKUP(_xlfn.XLOOKUP(LEFT(T470,LEN(T470)-2),TRA_Mapping!$C:$C,TRA_Mapping!$B:$B),TRA_Pollutants!$B:$B,TRA_Pollutants!$F:$F),0)</f>
        <v>5.623009235129811E-4</v>
      </c>
      <c r="AC470" t="str">
        <f t="shared" si="131"/>
        <v>FLO_EMIS</v>
      </c>
      <c r="AD470">
        <f t="shared" si="126"/>
        <v>2025</v>
      </c>
      <c r="AE470" t="str">
        <f t="shared" si="134"/>
        <v>TRARDS</v>
      </c>
      <c r="AF470" t="str">
        <f t="shared" si="138"/>
        <v>TRAOTHOFRPHEVDSL20</v>
      </c>
      <c r="AG470" t="str">
        <f t="shared" si="138"/>
        <v>TRARDS</v>
      </c>
      <c r="AI470" t="str">
        <f t="shared" si="127"/>
        <v>TRAPM25</v>
      </c>
      <c r="AJ470" s="313">
        <f>_xlfn.IFNA(_xlfn.XLOOKUP(_xlfn.XLOOKUP(LEFT(AF470,LEN(AF470)-2),TRA_Mapping!$C:$C,TRA_Mapping!$B:$B),TRA_Pollutants!$B:$B,TRA_Pollutants!$AE:$AE)*_xlfn.XLOOKUP(_xlfn.XLOOKUP(LEFT(AF470,LEN(AF470)-2),TRA_Mapping!$C:$C,TRA_Mapping!$B:$B),TRA_Pollutants!$B:$B,TRA_Pollutants!$F:$F),0)</f>
        <v>6.1298046268119522E-3</v>
      </c>
      <c r="AO470" t="str">
        <f t="shared" si="128"/>
        <v>FLO_EMIS</v>
      </c>
      <c r="AP470">
        <f t="shared" si="129"/>
        <v>2025</v>
      </c>
      <c r="AQ470" t="str">
        <f t="shared" si="135"/>
        <v>TRARDS</v>
      </c>
      <c r="AR470" t="str">
        <f t="shared" si="139"/>
        <v>TRAOTHOFRPHEVDSL20</v>
      </c>
      <c r="AS470" t="str">
        <f t="shared" si="139"/>
        <v>TRARDS</v>
      </c>
      <c r="AU470" t="str">
        <f t="shared" si="130"/>
        <v>TRAPM10</v>
      </c>
      <c r="AV470" s="313">
        <f>_xlfn.IFNA(_xlfn.XLOOKUP(_xlfn.XLOOKUP(LEFT(AR470,LEN(AR470)-2),TRA_Mapping!$C:$C,TRA_Mapping!$B:$B),TRA_Pollutants!$B:$B,TRA_Pollutants!$AN:$AN)*_xlfn.XLOOKUP(_xlfn.XLOOKUP(LEFT(AR470,LEN(AR470)-2),TRA_Mapping!$C:$C,TRA_Mapping!$B:$B),TRA_Pollutants!$B:$B,TRA_Pollutants!$F:$F),0)</f>
        <v>1.5673336408611961E-3</v>
      </c>
    </row>
    <row r="471" spans="5:48">
      <c r="E471" t="str">
        <f t="shared" si="120"/>
        <v>FLO_EMIS</v>
      </c>
      <c r="F471">
        <f t="shared" si="121"/>
        <v>2025</v>
      </c>
      <c r="G471" t="str">
        <f t="shared" si="132"/>
        <v>TRABDS</v>
      </c>
      <c r="H471" t="str">
        <f t="shared" si="136"/>
        <v>TRAOTHOFRPHEVDSL20</v>
      </c>
      <c r="I471" t="str">
        <f t="shared" si="136"/>
        <v>TRABDS</v>
      </c>
      <c r="K471" t="str">
        <f t="shared" si="122"/>
        <v>TRANOX</v>
      </c>
      <c r="L471" s="313">
        <f>_xlfn.IFNA(_xlfn.XLOOKUP(_xlfn.XLOOKUP(LEFT(H471,LEN(H471)-2),TRA_Mapping!$C:$C,TRA_Mapping!$B:$B),TRA_Pollutants!$B:$B,TRA_Pollutants!$M:$M)*_xlfn.XLOOKUP(_xlfn.XLOOKUP(LEFT(H471,LEN(H471)-2),TRA_Mapping!$C:$C,TRA_Mapping!$B:$B),TRA_Pollutants!$B:$B,TRA_Pollutants!$F:$F),0)</f>
        <v>5.1692393612976423E-2</v>
      </c>
      <c r="Q471" t="str">
        <f t="shared" si="123"/>
        <v>FLO_EMIS</v>
      </c>
      <c r="R471">
        <f t="shared" si="124"/>
        <v>2025</v>
      </c>
      <c r="S471" t="str">
        <f t="shared" si="133"/>
        <v>TRABDS</v>
      </c>
      <c r="T471" t="str">
        <f t="shared" si="137"/>
        <v>TRAOTHOFRPHEVDSL20</v>
      </c>
      <c r="U471" t="str">
        <f t="shared" si="137"/>
        <v>TRABDS</v>
      </c>
      <c r="W471" t="str">
        <f t="shared" si="125"/>
        <v>TRASO2</v>
      </c>
      <c r="X471" s="313">
        <f>_xlfn.IFNA(_xlfn.XLOOKUP(_xlfn.XLOOKUP(LEFT(T471,LEN(T471)-2),TRA_Mapping!$C:$C,TRA_Mapping!$B:$B),TRA_Pollutants!$B:$B,TRA_Pollutants!$V:$V)*_xlfn.XLOOKUP(_xlfn.XLOOKUP(LEFT(T471,LEN(T471)-2),TRA_Mapping!$C:$C,TRA_Mapping!$B:$B),TRA_Pollutants!$B:$B,TRA_Pollutants!$F:$F),0)</f>
        <v>5.623009235129811E-4</v>
      </c>
      <c r="AC471" t="str">
        <f t="shared" si="131"/>
        <v>FLO_EMIS</v>
      </c>
      <c r="AD471">
        <f t="shared" si="126"/>
        <v>2025</v>
      </c>
      <c r="AE471" t="str">
        <f t="shared" si="134"/>
        <v>TRABDS</v>
      </c>
      <c r="AF471" t="str">
        <f t="shared" si="138"/>
        <v>TRAOTHOFRPHEVDSL20</v>
      </c>
      <c r="AG471" t="str">
        <f t="shared" si="138"/>
        <v>TRABDS</v>
      </c>
      <c r="AI471" t="str">
        <f t="shared" si="127"/>
        <v>TRAPM25</v>
      </c>
      <c r="AJ471" s="313">
        <f>_xlfn.IFNA(_xlfn.XLOOKUP(_xlfn.XLOOKUP(LEFT(AF471,LEN(AF471)-2),TRA_Mapping!$C:$C,TRA_Mapping!$B:$B),TRA_Pollutants!$B:$B,TRA_Pollutants!$AE:$AE)*_xlfn.XLOOKUP(_xlfn.XLOOKUP(LEFT(AF471,LEN(AF471)-2),TRA_Mapping!$C:$C,TRA_Mapping!$B:$B),TRA_Pollutants!$B:$B,TRA_Pollutants!$F:$F),0)</f>
        <v>6.1298046268119522E-3</v>
      </c>
      <c r="AO471" t="str">
        <f t="shared" si="128"/>
        <v>FLO_EMIS</v>
      </c>
      <c r="AP471">
        <f t="shared" si="129"/>
        <v>2025</v>
      </c>
      <c r="AQ471" t="str">
        <f t="shared" si="135"/>
        <v>TRABDS</v>
      </c>
      <c r="AR471" t="str">
        <f t="shared" si="139"/>
        <v>TRAOTHOFRPHEVDSL20</v>
      </c>
      <c r="AS471" t="str">
        <f t="shared" si="139"/>
        <v>TRABDS</v>
      </c>
      <c r="AU471" t="str">
        <f t="shared" si="130"/>
        <v>TRAPM10</v>
      </c>
      <c r="AV471" s="313">
        <f>_xlfn.IFNA(_xlfn.XLOOKUP(_xlfn.XLOOKUP(LEFT(AR471,LEN(AR471)-2),TRA_Mapping!$C:$C,TRA_Mapping!$B:$B),TRA_Pollutants!$B:$B,TRA_Pollutants!$AN:$AN)*_xlfn.XLOOKUP(_xlfn.XLOOKUP(LEFT(AR471,LEN(AR471)-2),TRA_Mapping!$C:$C,TRA_Mapping!$B:$B),TRA_Pollutants!$B:$B,TRA_Pollutants!$F:$F),0)</f>
        <v>1.5673336408611961E-3</v>
      </c>
    </row>
    <row r="472" spans="5:48">
      <c r="E472" t="str">
        <f t="shared" si="120"/>
        <v>FLO_EMIS</v>
      </c>
      <c r="F472">
        <f t="shared" si="121"/>
        <v>2025</v>
      </c>
      <c r="G472" t="str">
        <f t="shared" si="132"/>
        <v>TRABAF</v>
      </c>
      <c r="H472" t="str">
        <f t="shared" si="136"/>
        <v>TRAOTHOFRPHEVDSL20</v>
      </c>
      <c r="I472" t="str">
        <f t="shared" si="136"/>
        <v>TRABAF</v>
      </c>
      <c r="K472" t="str">
        <f t="shared" si="122"/>
        <v>TRANOX</v>
      </c>
      <c r="L472" s="313">
        <f>_xlfn.IFNA(_xlfn.XLOOKUP(_xlfn.XLOOKUP(LEFT(H472,LEN(H472)-2),TRA_Mapping!$C:$C,TRA_Mapping!$B:$B),TRA_Pollutants!$B:$B,TRA_Pollutants!$M:$M)*_xlfn.XLOOKUP(_xlfn.XLOOKUP(LEFT(H472,LEN(H472)-2),TRA_Mapping!$C:$C,TRA_Mapping!$B:$B),TRA_Pollutants!$B:$B,TRA_Pollutants!$F:$F),0)</f>
        <v>5.1692393612976423E-2</v>
      </c>
      <c r="Q472" t="str">
        <f t="shared" si="123"/>
        <v>FLO_EMIS</v>
      </c>
      <c r="R472">
        <f t="shared" si="124"/>
        <v>2025</v>
      </c>
      <c r="S472" t="str">
        <f t="shared" si="133"/>
        <v>TRABAF</v>
      </c>
      <c r="T472" t="str">
        <f t="shared" si="137"/>
        <v>TRAOTHOFRPHEVDSL20</v>
      </c>
      <c r="U472" t="str">
        <f t="shared" si="137"/>
        <v>TRABAF</v>
      </c>
      <c r="W472" t="str">
        <f t="shared" si="125"/>
        <v>TRASO2</v>
      </c>
      <c r="X472" s="313">
        <f>_xlfn.IFNA(_xlfn.XLOOKUP(_xlfn.XLOOKUP(LEFT(T472,LEN(T472)-2),TRA_Mapping!$C:$C,TRA_Mapping!$B:$B),TRA_Pollutants!$B:$B,TRA_Pollutants!$V:$V)*_xlfn.XLOOKUP(_xlfn.XLOOKUP(LEFT(T472,LEN(T472)-2),TRA_Mapping!$C:$C,TRA_Mapping!$B:$B),TRA_Pollutants!$B:$B,TRA_Pollutants!$F:$F),0)</f>
        <v>5.623009235129811E-4</v>
      </c>
      <c r="AC472" t="str">
        <f t="shared" si="131"/>
        <v>FLO_EMIS</v>
      </c>
      <c r="AD472">
        <f t="shared" si="126"/>
        <v>2025</v>
      </c>
      <c r="AE472" t="str">
        <f t="shared" si="134"/>
        <v>TRABAF</v>
      </c>
      <c r="AF472" t="str">
        <f t="shared" si="138"/>
        <v>TRAOTHOFRPHEVDSL20</v>
      </c>
      <c r="AG472" t="str">
        <f t="shared" si="138"/>
        <v>TRABAF</v>
      </c>
      <c r="AI472" t="str">
        <f t="shared" si="127"/>
        <v>TRAPM25</v>
      </c>
      <c r="AJ472" s="313">
        <f>_xlfn.IFNA(_xlfn.XLOOKUP(_xlfn.XLOOKUP(LEFT(AF472,LEN(AF472)-2),TRA_Mapping!$C:$C,TRA_Mapping!$B:$B),TRA_Pollutants!$B:$B,TRA_Pollutants!$AE:$AE)*_xlfn.XLOOKUP(_xlfn.XLOOKUP(LEFT(AF472,LEN(AF472)-2),TRA_Mapping!$C:$C,TRA_Mapping!$B:$B),TRA_Pollutants!$B:$B,TRA_Pollutants!$F:$F),0)</f>
        <v>6.1298046268119522E-3</v>
      </c>
      <c r="AO472" t="str">
        <f t="shared" si="128"/>
        <v>FLO_EMIS</v>
      </c>
      <c r="AP472">
        <f t="shared" si="129"/>
        <v>2025</v>
      </c>
      <c r="AQ472" t="str">
        <f t="shared" si="135"/>
        <v>TRABAF</v>
      </c>
      <c r="AR472" t="str">
        <f t="shared" si="139"/>
        <v>TRAOTHOFRPHEVDSL20</v>
      </c>
      <c r="AS472" t="str">
        <f t="shared" si="139"/>
        <v>TRABAF</v>
      </c>
      <c r="AU472" t="str">
        <f t="shared" si="130"/>
        <v>TRAPM10</v>
      </c>
      <c r="AV472" s="313">
        <f>_xlfn.IFNA(_xlfn.XLOOKUP(_xlfn.XLOOKUP(LEFT(AR472,LEN(AR472)-2),TRA_Mapping!$C:$C,TRA_Mapping!$B:$B),TRA_Pollutants!$B:$B,TRA_Pollutants!$AN:$AN)*_xlfn.XLOOKUP(_xlfn.XLOOKUP(LEFT(AR472,LEN(AR472)-2),TRA_Mapping!$C:$C,TRA_Mapping!$B:$B),TRA_Pollutants!$B:$B,TRA_Pollutants!$F:$F),0)</f>
        <v>1.5673336408611961E-3</v>
      </c>
    </row>
    <row r="473" spans="5:48">
      <c r="E473" t="str">
        <f t="shared" si="120"/>
        <v>FLO_EMIS</v>
      </c>
      <c r="F473">
        <f t="shared" si="121"/>
        <v>2025</v>
      </c>
      <c r="G473" t="str">
        <f t="shared" si="132"/>
        <v>TRADSL</v>
      </c>
      <c r="H473" t="str">
        <f t="shared" si="136"/>
        <v>TRAPASRAIICEVDSL20</v>
      </c>
      <c r="I473" t="str">
        <f t="shared" si="136"/>
        <v>TRADSL</v>
      </c>
      <c r="K473" t="str">
        <f t="shared" si="122"/>
        <v>TRANOX</v>
      </c>
      <c r="L473" s="313">
        <f>_xlfn.IFNA(_xlfn.XLOOKUP(_xlfn.XLOOKUP(LEFT(H473,LEN(H473)-2),TRA_Mapping!$C:$C,TRA_Mapping!$B:$B),TRA_Pollutants!$B:$B,TRA_Pollutants!$M:$M)*_xlfn.XLOOKUP(_xlfn.XLOOKUP(LEFT(H473,LEN(H473)-2),TRA_Mapping!$C:$C,TRA_Mapping!$B:$B),TRA_Pollutants!$B:$B,TRA_Pollutants!$F:$F),0)</f>
        <v>0.32654533058061991</v>
      </c>
      <c r="Q473" t="str">
        <f t="shared" si="123"/>
        <v>FLO_EMIS</v>
      </c>
      <c r="R473">
        <f t="shared" si="124"/>
        <v>2025</v>
      </c>
      <c r="S473" t="str">
        <f t="shared" si="133"/>
        <v>TRADSL</v>
      </c>
      <c r="T473" t="str">
        <f t="shared" si="137"/>
        <v>TRAPASRAIICEVDSL20</v>
      </c>
      <c r="U473" t="str">
        <f t="shared" si="137"/>
        <v>TRADSL</v>
      </c>
      <c r="W473" t="str">
        <f t="shared" si="125"/>
        <v>TRASO2</v>
      </c>
      <c r="X473" s="313">
        <f>_xlfn.IFNA(_xlfn.XLOOKUP(_xlfn.XLOOKUP(LEFT(T473,LEN(T473)-2),TRA_Mapping!$C:$C,TRA_Mapping!$B:$B),TRA_Pollutants!$B:$B,TRA_Pollutants!$V:$V)*_xlfn.XLOOKUP(_xlfn.XLOOKUP(LEFT(T473,LEN(T473)-2),TRA_Mapping!$C:$C,TRA_Mapping!$B:$B),TRA_Pollutants!$B:$B,TRA_Pollutants!$F:$F),0)</f>
        <v>0</v>
      </c>
      <c r="AC473" t="str">
        <f t="shared" si="131"/>
        <v>FLO_EMIS</v>
      </c>
      <c r="AD473">
        <f t="shared" si="126"/>
        <v>2025</v>
      </c>
      <c r="AE473" t="str">
        <f t="shared" si="134"/>
        <v>TRADSL</v>
      </c>
      <c r="AF473" t="str">
        <f t="shared" si="138"/>
        <v>TRAPASRAIICEVDSL20</v>
      </c>
      <c r="AG473" t="str">
        <f t="shared" si="138"/>
        <v>TRADSL</v>
      </c>
      <c r="AI473" t="str">
        <f t="shared" si="127"/>
        <v>TRAPM25</v>
      </c>
      <c r="AJ473" s="313">
        <f>_xlfn.IFNA(_xlfn.XLOOKUP(_xlfn.XLOOKUP(LEFT(AF473,LEN(AF473)-2),TRA_Mapping!$C:$C,TRA_Mapping!$B:$B),TRA_Pollutants!$B:$B,TRA_Pollutants!$AE:$AE)*_xlfn.XLOOKUP(_xlfn.XLOOKUP(LEFT(AF473,LEN(AF473)-2),TRA_Mapping!$C:$C,TRA_Mapping!$B:$B),TRA_Pollutants!$B:$B,TRA_Pollutants!$F:$F),0)</f>
        <v>5.416727443598392E-3</v>
      </c>
      <c r="AO473" t="str">
        <f t="shared" si="128"/>
        <v>FLO_EMIS</v>
      </c>
      <c r="AP473">
        <f t="shared" si="129"/>
        <v>2025</v>
      </c>
      <c r="AQ473" t="str">
        <f t="shared" si="135"/>
        <v>TRADSL</v>
      </c>
      <c r="AR473" t="str">
        <f t="shared" si="139"/>
        <v>TRAPASRAIICEVDSL20</v>
      </c>
      <c r="AS473" t="str">
        <f t="shared" si="139"/>
        <v>TRADSL</v>
      </c>
      <c r="AU473" t="str">
        <f t="shared" si="130"/>
        <v>TRAPM10</v>
      </c>
      <c r="AV473" s="313">
        <f>_xlfn.IFNA(_xlfn.XLOOKUP(_xlfn.XLOOKUP(LEFT(AR473,LEN(AR473)-2),TRA_Mapping!$C:$C,TRA_Mapping!$B:$B),TRA_Pollutants!$B:$B,TRA_Pollutants!$AN:$AN)*_xlfn.XLOOKUP(_xlfn.XLOOKUP(LEFT(AR473,LEN(AR473)-2),TRA_Mapping!$C:$C,TRA_Mapping!$B:$B),TRA_Pollutants!$B:$B,TRA_Pollutants!$F:$F),0)</f>
        <v>5.2542256202904383E-3</v>
      </c>
    </row>
    <row r="474" spans="5:48">
      <c r="E474" t="str">
        <f t="shared" si="120"/>
        <v>FLO_EMIS</v>
      </c>
      <c r="F474">
        <f t="shared" si="121"/>
        <v>2025</v>
      </c>
      <c r="G474" t="str">
        <f t="shared" si="132"/>
        <v>TRARDS</v>
      </c>
      <c r="H474" t="str">
        <f t="shared" si="136"/>
        <v>TRAPASRAIICEVDSL20</v>
      </c>
      <c r="I474" t="str">
        <f t="shared" si="136"/>
        <v>TRARDS</v>
      </c>
      <c r="K474" t="str">
        <f t="shared" si="122"/>
        <v>TRANOX</v>
      </c>
      <c r="L474" s="313">
        <f>_xlfn.IFNA(_xlfn.XLOOKUP(_xlfn.XLOOKUP(LEFT(H474,LEN(H474)-2),TRA_Mapping!$C:$C,TRA_Mapping!$B:$B),TRA_Pollutants!$B:$B,TRA_Pollutants!$M:$M)*_xlfn.XLOOKUP(_xlfn.XLOOKUP(LEFT(H474,LEN(H474)-2),TRA_Mapping!$C:$C,TRA_Mapping!$B:$B),TRA_Pollutants!$B:$B,TRA_Pollutants!$F:$F),0)</f>
        <v>0.32654533058061991</v>
      </c>
      <c r="Q474" t="str">
        <f t="shared" si="123"/>
        <v>FLO_EMIS</v>
      </c>
      <c r="R474">
        <f t="shared" si="124"/>
        <v>2025</v>
      </c>
      <c r="S474" t="str">
        <f t="shared" si="133"/>
        <v>TRARDS</v>
      </c>
      <c r="T474" t="str">
        <f t="shared" si="137"/>
        <v>TRAPASRAIICEVDSL20</v>
      </c>
      <c r="U474" t="str">
        <f t="shared" si="137"/>
        <v>TRARDS</v>
      </c>
      <c r="W474" t="str">
        <f t="shared" si="125"/>
        <v>TRASO2</v>
      </c>
      <c r="X474" s="313">
        <f>_xlfn.IFNA(_xlfn.XLOOKUP(_xlfn.XLOOKUP(LEFT(T474,LEN(T474)-2),TRA_Mapping!$C:$C,TRA_Mapping!$B:$B),TRA_Pollutants!$B:$B,TRA_Pollutants!$V:$V)*_xlfn.XLOOKUP(_xlfn.XLOOKUP(LEFT(T474,LEN(T474)-2),TRA_Mapping!$C:$C,TRA_Mapping!$B:$B),TRA_Pollutants!$B:$B,TRA_Pollutants!$F:$F),0)</f>
        <v>0</v>
      </c>
      <c r="AC474" t="str">
        <f t="shared" si="131"/>
        <v>FLO_EMIS</v>
      </c>
      <c r="AD474">
        <f t="shared" si="126"/>
        <v>2025</v>
      </c>
      <c r="AE474" t="str">
        <f t="shared" si="134"/>
        <v>TRARDS</v>
      </c>
      <c r="AF474" t="str">
        <f t="shared" si="138"/>
        <v>TRAPASRAIICEVDSL20</v>
      </c>
      <c r="AG474" t="str">
        <f t="shared" si="138"/>
        <v>TRARDS</v>
      </c>
      <c r="AI474" t="str">
        <f t="shared" si="127"/>
        <v>TRAPM25</v>
      </c>
      <c r="AJ474" s="313">
        <f>_xlfn.IFNA(_xlfn.XLOOKUP(_xlfn.XLOOKUP(LEFT(AF474,LEN(AF474)-2),TRA_Mapping!$C:$C,TRA_Mapping!$B:$B),TRA_Pollutants!$B:$B,TRA_Pollutants!$AE:$AE)*_xlfn.XLOOKUP(_xlfn.XLOOKUP(LEFT(AF474,LEN(AF474)-2),TRA_Mapping!$C:$C,TRA_Mapping!$B:$B),TRA_Pollutants!$B:$B,TRA_Pollutants!$F:$F),0)</f>
        <v>5.416727443598392E-3</v>
      </c>
      <c r="AO474" t="str">
        <f t="shared" si="128"/>
        <v>FLO_EMIS</v>
      </c>
      <c r="AP474">
        <f t="shared" si="129"/>
        <v>2025</v>
      </c>
      <c r="AQ474" t="str">
        <f t="shared" si="135"/>
        <v>TRARDS</v>
      </c>
      <c r="AR474" t="str">
        <f t="shared" si="139"/>
        <v>TRAPASRAIICEVDSL20</v>
      </c>
      <c r="AS474" t="str">
        <f t="shared" si="139"/>
        <v>TRARDS</v>
      </c>
      <c r="AU474" t="str">
        <f t="shared" si="130"/>
        <v>TRAPM10</v>
      </c>
      <c r="AV474" s="313">
        <f>_xlfn.IFNA(_xlfn.XLOOKUP(_xlfn.XLOOKUP(LEFT(AR474,LEN(AR474)-2),TRA_Mapping!$C:$C,TRA_Mapping!$B:$B),TRA_Pollutants!$B:$B,TRA_Pollutants!$AN:$AN)*_xlfn.XLOOKUP(_xlfn.XLOOKUP(LEFT(AR474,LEN(AR474)-2),TRA_Mapping!$C:$C,TRA_Mapping!$B:$B),TRA_Pollutants!$B:$B,TRA_Pollutants!$F:$F),0)</f>
        <v>5.2542256202904383E-3</v>
      </c>
    </row>
    <row r="475" spans="5:48">
      <c r="E475" t="str">
        <f t="shared" si="120"/>
        <v>FLO_EMIS</v>
      </c>
      <c r="F475">
        <f t="shared" si="121"/>
        <v>2025</v>
      </c>
      <c r="G475" t="str">
        <f t="shared" si="132"/>
        <v>TRABDS</v>
      </c>
      <c r="H475" t="str">
        <f t="shared" si="136"/>
        <v>TRAPASRAIICEVDSL20</v>
      </c>
      <c r="I475" t="str">
        <f t="shared" si="136"/>
        <v>TRABDS</v>
      </c>
      <c r="K475" t="str">
        <f t="shared" si="122"/>
        <v>TRANOX</v>
      </c>
      <c r="L475" s="313">
        <f>_xlfn.IFNA(_xlfn.XLOOKUP(_xlfn.XLOOKUP(LEFT(H475,LEN(H475)-2),TRA_Mapping!$C:$C,TRA_Mapping!$B:$B),TRA_Pollutants!$B:$B,TRA_Pollutants!$M:$M)*_xlfn.XLOOKUP(_xlfn.XLOOKUP(LEFT(H475,LEN(H475)-2),TRA_Mapping!$C:$C,TRA_Mapping!$B:$B),TRA_Pollutants!$B:$B,TRA_Pollutants!$F:$F),0)</f>
        <v>0.32654533058061991</v>
      </c>
      <c r="Q475" t="str">
        <f t="shared" si="123"/>
        <v>FLO_EMIS</v>
      </c>
      <c r="R475">
        <f t="shared" si="124"/>
        <v>2025</v>
      </c>
      <c r="S475" t="str">
        <f t="shared" si="133"/>
        <v>TRABDS</v>
      </c>
      <c r="T475" t="str">
        <f t="shared" si="137"/>
        <v>TRAPASRAIICEVDSL20</v>
      </c>
      <c r="U475" t="str">
        <f t="shared" si="137"/>
        <v>TRABDS</v>
      </c>
      <c r="W475" t="str">
        <f t="shared" si="125"/>
        <v>TRASO2</v>
      </c>
      <c r="X475" s="313">
        <f>_xlfn.IFNA(_xlfn.XLOOKUP(_xlfn.XLOOKUP(LEFT(T475,LEN(T475)-2),TRA_Mapping!$C:$C,TRA_Mapping!$B:$B),TRA_Pollutants!$B:$B,TRA_Pollutants!$V:$V)*_xlfn.XLOOKUP(_xlfn.XLOOKUP(LEFT(T475,LEN(T475)-2),TRA_Mapping!$C:$C,TRA_Mapping!$B:$B),TRA_Pollutants!$B:$B,TRA_Pollutants!$F:$F),0)</f>
        <v>0</v>
      </c>
      <c r="AC475" t="str">
        <f t="shared" si="131"/>
        <v>FLO_EMIS</v>
      </c>
      <c r="AD475">
        <f t="shared" si="126"/>
        <v>2025</v>
      </c>
      <c r="AE475" t="str">
        <f t="shared" si="134"/>
        <v>TRABDS</v>
      </c>
      <c r="AF475" t="str">
        <f t="shared" si="138"/>
        <v>TRAPASRAIICEVDSL20</v>
      </c>
      <c r="AG475" t="str">
        <f t="shared" si="138"/>
        <v>TRABDS</v>
      </c>
      <c r="AI475" t="str">
        <f t="shared" si="127"/>
        <v>TRAPM25</v>
      </c>
      <c r="AJ475" s="313">
        <f>_xlfn.IFNA(_xlfn.XLOOKUP(_xlfn.XLOOKUP(LEFT(AF475,LEN(AF475)-2),TRA_Mapping!$C:$C,TRA_Mapping!$B:$B),TRA_Pollutants!$B:$B,TRA_Pollutants!$AE:$AE)*_xlfn.XLOOKUP(_xlfn.XLOOKUP(LEFT(AF475,LEN(AF475)-2),TRA_Mapping!$C:$C,TRA_Mapping!$B:$B),TRA_Pollutants!$B:$B,TRA_Pollutants!$F:$F),0)</f>
        <v>5.416727443598392E-3</v>
      </c>
      <c r="AO475" t="str">
        <f t="shared" si="128"/>
        <v>FLO_EMIS</v>
      </c>
      <c r="AP475">
        <f t="shared" si="129"/>
        <v>2025</v>
      </c>
      <c r="AQ475" t="str">
        <f t="shared" si="135"/>
        <v>TRABDS</v>
      </c>
      <c r="AR475" t="str">
        <f t="shared" si="139"/>
        <v>TRAPASRAIICEVDSL20</v>
      </c>
      <c r="AS475" t="str">
        <f t="shared" si="139"/>
        <v>TRABDS</v>
      </c>
      <c r="AU475" t="str">
        <f t="shared" si="130"/>
        <v>TRAPM10</v>
      </c>
      <c r="AV475" s="313">
        <f>_xlfn.IFNA(_xlfn.XLOOKUP(_xlfn.XLOOKUP(LEFT(AR475,LEN(AR475)-2),TRA_Mapping!$C:$C,TRA_Mapping!$B:$B),TRA_Pollutants!$B:$B,TRA_Pollutants!$AN:$AN)*_xlfn.XLOOKUP(_xlfn.XLOOKUP(LEFT(AR475,LEN(AR475)-2),TRA_Mapping!$C:$C,TRA_Mapping!$B:$B),TRA_Pollutants!$B:$B,TRA_Pollutants!$F:$F),0)</f>
        <v>5.2542256202904383E-3</v>
      </c>
    </row>
    <row r="476" spans="5:48">
      <c r="E476" t="str">
        <f t="shared" si="120"/>
        <v>FLO_EMIS</v>
      </c>
      <c r="F476">
        <f t="shared" si="121"/>
        <v>2025</v>
      </c>
      <c r="G476" t="str">
        <f t="shared" si="132"/>
        <v>TRADSL</v>
      </c>
      <c r="H476" t="str">
        <f t="shared" ref="H476:I495" si="140">H226</f>
        <v>TRAOTHWATICEVDSL20</v>
      </c>
      <c r="I476" t="str">
        <f t="shared" si="140"/>
        <v>TRADSL</v>
      </c>
      <c r="K476" t="str">
        <f t="shared" si="122"/>
        <v>TRANOX</v>
      </c>
      <c r="L476" s="313">
        <f>_xlfn.IFNA(_xlfn.XLOOKUP(_xlfn.XLOOKUP(LEFT(H476,LEN(H476)-2),TRA_Mapping!$C:$C,TRA_Mapping!$B:$B),TRA_Pollutants!$B:$B,TRA_Pollutants!$M:$M)*_xlfn.XLOOKUP(_xlfn.XLOOKUP(LEFT(H476,LEN(H476)-2),TRA_Mapping!$C:$C,TRA_Mapping!$B:$B),TRA_Pollutants!$B:$B,TRA_Pollutants!$F:$F),0)</f>
        <v>0.59041920977510287</v>
      </c>
      <c r="Q476" t="str">
        <f t="shared" si="123"/>
        <v>FLO_EMIS</v>
      </c>
      <c r="R476">
        <f t="shared" si="124"/>
        <v>2025</v>
      </c>
      <c r="S476" t="str">
        <f t="shared" si="133"/>
        <v>TRADSL</v>
      </c>
      <c r="T476" t="str">
        <f t="shared" ref="T476:U495" si="141">T226</f>
        <v>TRAOTHWATICEVDSL20</v>
      </c>
      <c r="U476" t="str">
        <f t="shared" si="141"/>
        <v>TRADSL</v>
      </c>
      <c r="W476" t="str">
        <f t="shared" si="125"/>
        <v>TRASO2</v>
      </c>
      <c r="X476" s="313">
        <f>_xlfn.IFNA(_xlfn.XLOOKUP(_xlfn.XLOOKUP(LEFT(T476,LEN(T476)-2),TRA_Mapping!$C:$C,TRA_Mapping!$B:$B),TRA_Pollutants!$B:$B,TRA_Pollutants!$V:$V)*_xlfn.XLOOKUP(_xlfn.XLOOKUP(LEFT(T476,LEN(T476)-2),TRA_Mapping!$C:$C,TRA_Mapping!$B:$B),TRA_Pollutants!$B:$B,TRA_Pollutants!$F:$F),0)</f>
        <v>0.88067844933998107</v>
      </c>
      <c r="AC476" t="str">
        <f t="shared" si="131"/>
        <v>FLO_EMIS</v>
      </c>
      <c r="AD476">
        <f t="shared" si="126"/>
        <v>2025</v>
      </c>
      <c r="AE476" t="str">
        <f t="shared" si="134"/>
        <v>TRADSL</v>
      </c>
      <c r="AF476" t="str">
        <f t="shared" ref="AF476:AG495" si="142">AF226</f>
        <v>TRAOTHWATICEVDSL20</v>
      </c>
      <c r="AG476" t="str">
        <f t="shared" si="142"/>
        <v>TRADSL</v>
      </c>
      <c r="AI476" t="str">
        <f t="shared" si="127"/>
        <v>TRAPM25</v>
      </c>
      <c r="AJ476" s="313">
        <f>_xlfn.IFNA(_xlfn.XLOOKUP(_xlfn.XLOOKUP(LEFT(AF476,LEN(AF476)-2),TRA_Mapping!$C:$C,TRA_Mapping!$B:$B),TRA_Pollutants!$B:$B,TRA_Pollutants!$AE:$AE)*_xlfn.XLOOKUP(_xlfn.XLOOKUP(LEFT(AF476,LEN(AF476)-2),TRA_Mapping!$C:$C,TRA_Mapping!$B:$B),TRA_Pollutants!$B:$B,TRA_Pollutants!$F:$F),0)</f>
        <v>1.9220416121294118E-2</v>
      </c>
      <c r="AO476" t="str">
        <f t="shared" si="128"/>
        <v>FLO_EMIS</v>
      </c>
      <c r="AP476">
        <f t="shared" si="129"/>
        <v>2025</v>
      </c>
      <c r="AQ476" t="str">
        <f t="shared" si="135"/>
        <v>TRADSL</v>
      </c>
      <c r="AR476" t="str">
        <f t="shared" ref="AR476:AS495" si="143">AR226</f>
        <v>TRAOTHWATICEVDSL20</v>
      </c>
      <c r="AS476" t="str">
        <f t="shared" si="143"/>
        <v>TRADSL</v>
      </c>
      <c r="AU476" t="str">
        <f t="shared" si="130"/>
        <v>TRAPM10</v>
      </c>
      <c r="AV476" s="313">
        <f>_xlfn.IFNA(_xlfn.XLOOKUP(_xlfn.XLOOKUP(LEFT(AR476,LEN(AR476)-2),TRA_Mapping!$C:$C,TRA_Mapping!$B:$B),TRA_Pollutants!$B:$B,TRA_Pollutants!$AN:$AN)*_xlfn.XLOOKUP(_xlfn.XLOOKUP(LEFT(AR476,LEN(AR476)-2),TRA_Mapping!$C:$C,TRA_Mapping!$B:$B),TRA_Pollutants!$B:$B,TRA_Pollutants!$F:$F),0)</f>
        <v>0.13269981400120143</v>
      </c>
    </row>
    <row r="477" spans="5:48">
      <c r="E477" t="str">
        <f t="shared" si="120"/>
        <v>FLO_EMIS</v>
      </c>
      <c r="F477">
        <f t="shared" si="121"/>
        <v>2025</v>
      </c>
      <c r="G477" t="str">
        <f t="shared" si="132"/>
        <v>TRARDS</v>
      </c>
      <c r="H477" t="str">
        <f t="shared" si="140"/>
        <v>TRAOTHWATICEVDSL20</v>
      </c>
      <c r="I477" t="str">
        <f t="shared" si="140"/>
        <v>TRARDS</v>
      </c>
      <c r="K477" t="str">
        <f t="shared" si="122"/>
        <v>TRANOX</v>
      </c>
      <c r="L477" s="313">
        <f>_xlfn.IFNA(_xlfn.XLOOKUP(_xlfn.XLOOKUP(LEFT(H477,LEN(H477)-2),TRA_Mapping!$C:$C,TRA_Mapping!$B:$B),TRA_Pollutants!$B:$B,TRA_Pollutants!$M:$M)*_xlfn.XLOOKUP(_xlfn.XLOOKUP(LEFT(H477,LEN(H477)-2),TRA_Mapping!$C:$C,TRA_Mapping!$B:$B),TRA_Pollutants!$B:$B,TRA_Pollutants!$F:$F),0)</f>
        <v>0.59041920977510287</v>
      </c>
      <c r="Q477" t="str">
        <f t="shared" si="123"/>
        <v>FLO_EMIS</v>
      </c>
      <c r="R477">
        <f t="shared" si="124"/>
        <v>2025</v>
      </c>
      <c r="S477" t="str">
        <f t="shared" si="133"/>
        <v>TRARDS</v>
      </c>
      <c r="T477" t="str">
        <f t="shared" si="141"/>
        <v>TRAOTHWATICEVDSL20</v>
      </c>
      <c r="U477" t="str">
        <f t="shared" si="141"/>
        <v>TRARDS</v>
      </c>
      <c r="W477" t="str">
        <f t="shared" si="125"/>
        <v>TRASO2</v>
      </c>
      <c r="X477" s="313">
        <f>_xlfn.IFNA(_xlfn.XLOOKUP(_xlfn.XLOOKUP(LEFT(T477,LEN(T477)-2),TRA_Mapping!$C:$C,TRA_Mapping!$B:$B),TRA_Pollutants!$B:$B,TRA_Pollutants!$V:$V)*_xlfn.XLOOKUP(_xlfn.XLOOKUP(LEFT(T477,LEN(T477)-2),TRA_Mapping!$C:$C,TRA_Mapping!$B:$B),TRA_Pollutants!$B:$B,TRA_Pollutants!$F:$F),0)</f>
        <v>0.88067844933998107</v>
      </c>
      <c r="AC477" t="str">
        <f t="shared" si="131"/>
        <v>FLO_EMIS</v>
      </c>
      <c r="AD477">
        <f t="shared" si="126"/>
        <v>2025</v>
      </c>
      <c r="AE477" t="str">
        <f t="shared" si="134"/>
        <v>TRARDS</v>
      </c>
      <c r="AF477" t="str">
        <f t="shared" si="142"/>
        <v>TRAOTHWATICEVDSL20</v>
      </c>
      <c r="AG477" t="str">
        <f t="shared" si="142"/>
        <v>TRARDS</v>
      </c>
      <c r="AI477" t="str">
        <f t="shared" si="127"/>
        <v>TRAPM25</v>
      </c>
      <c r="AJ477" s="313">
        <f>_xlfn.IFNA(_xlfn.XLOOKUP(_xlfn.XLOOKUP(LEFT(AF477,LEN(AF477)-2),TRA_Mapping!$C:$C,TRA_Mapping!$B:$B),TRA_Pollutants!$B:$B,TRA_Pollutants!$AE:$AE)*_xlfn.XLOOKUP(_xlfn.XLOOKUP(LEFT(AF477,LEN(AF477)-2),TRA_Mapping!$C:$C,TRA_Mapping!$B:$B),TRA_Pollutants!$B:$B,TRA_Pollutants!$F:$F),0)</f>
        <v>1.9220416121294118E-2</v>
      </c>
      <c r="AO477" t="str">
        <f t="shared" si="128"/>
        <v>FLO_EMIS</v>
      </c>
      <c r="AP477">
        <f t="shared" si="129"/>
        <v>2025</v>
      </c>
      <c r="AQ477" t="str">
        <f t="shared" si="135"/>
        <v>TRARDS</v>
      </c>
      <c r="AR477" t="str">
        <f t="shared" si="143"/>
        <v>TRAOTHWATICEVDSL20</v>
      </c>
      <c r="AS477" t="str">
        <f t="shared" si="143"/>
        <v>TRARDS</v>
      </c>
      <c r="AU477" t="str">
        <f t="shared" si="130"/>
        <v>TRAPM10</v>
      </c>
      <c r="AV477" s="313">
        <f>_xlfn.IFNA(_xlfn.XLOOKUP(_xlfn.XLOOKUP(LEFT(AR477,LEN(AR477)-2),TRA_Mapping!$C:$C,TRA_Mapping!$B:$B),TRA_Pollutants!$B:$B,TRA_Pollutants!$AN:$AN)*_xlfn.XLOOKUP(_xlfn.XLOOKUP(LEFT(AR477,LEN(AR477)-2),TRA_Mapping!$C:$C,TRA_Mapping!$B:$B),TRA_Pollutants!$B:$B,TRA_Pollutants!$F:$F),0)</f>
        <v>0.13269981400120143</v>
      </c>
    </row>
    <row r="478" spans="5:48">
      <c r="E478" t="str">
        <f t="shared" si="120"/>
        <v>FLO_EMIS</v>
      </c>
      <c r="F478">
        <f t="shared" si="121"/>
        <v>2025</v>
      </c>
      <c r="G478" t="str">
        <f t="shared" si="132"/>
        <v>TRABDS</v>
      </c>
      <c r="H478" t="str">
        <f t="shared" si="140"/>
        <v>TRAOTHWATICEVDSL20</v>
      </c>
      <c r="I478" t="str">
        <f t="shared" si="140"/>
        <v>TRABDS</v>
      </c>
      <c r="K478" t="str">
        <f t="shared" si="122"/>
        <v>TRANOX</v>
      </c>
      <c r="L478" s="313">
        <f>_xlfn.IFNA(_xlfn.XLOOKUP(_xlfn.XLOOKUP(LEFT(H478,LEN(H478)-2),TRA_Mapping!$C:$C,TRA_Mapping!$B:$B),TRA_Pollutants!$B:$B,TRA_Pollutants!$M:$M)*_xlfn.XLOOKUP(_xlfn.XLOOKUP(LEFT(H478,LEN(H478)-2),TRA_Mapping!$C:$C,TRA_Mapping!$B:$B),TRA_Pollutants!$B:$B,TRA_Pollutants!$F:$F),0)</f>
        <v>0.59041920977510287</v>
      </c>
      <c r="Q478" t="str">
        <f t="shared" si="123"/>
        <v>FLO_EMIS</v>
      </c>
      <c r="R478">
        <f t="shared" si="124"/>
        <v>2025</v>
      </c>
      <c r="S478" t="str">
        <f t="shared" si="133"/>
        <v>TRABDS</v>
      </c>
      <c r="T478" t="str">
        <f t="shared" si="141"/>
        <v>TRAOTHWATICEVDSL20</v>
      </c>
      <c r="U478" t="str">
        <f t="shared" si="141"/>
        <v>TRABDS</v>
      </c>
      <c r="W478" t="str">
        <f t="shared" si="125"/>
        <v>TRASO2</v>
      </c>
      <c r="X478" s="313">
        <f>_xlfn.IFNA(_xlfn.XLOOKUP(_xlfn.XLOOKUP(LEFT(T478,LEN(T478)-2),TRA_Mapping!$C:$C,TRA_Mapping!$B:$B),TRA_Pollutants!$B:$B,TRA_Pollutants!$V:$V)*_xlfn.XLOOKUP(_xlfn.XLOOKUP(LEFT(T478,LEN(T478)-2),TRA_Mapping!$C:$C,TRA_Mapping!$B:$B),TRA_Pollutants!$B:$B,TRA_Pollutants!$F:$F),0)</f>
        <v>0.88067844933998107</v>
      </c>
      <c r="AC478" t="str">
        <f t="shared" si="131"/>
        <v>FLO_EMIS</v>
      </c>
      <c r="AD478">
        <f t="shared" si="126"/>
        <v>2025</v>
      </c>
      <c r="AE478" t="str">
        <f t="shared" si="134"/>
        <v>TRABDS</v>
      </c>
      <c r="AF478" t="str">
        <f t="shared" si="142"/>
        <v>TRAOTHWATICEVDSL20</v>
      </c>
      <c r="AG478" t="str">
        <f t="shared" si="142"/>
        <v>TRABDS</v>
      </c>
      <c r="AI478" t="str">
        <f t="shared" si="127"/>
        <v>TRAPM25</v>
      </c>
      <c r="AJ478" s="313">
        <f>_xlfn.IFNA(_xlfn.XLOOKUP(_xlfn.XLOOKUP(LEFT(AF478,LEN(AF478)-2),TRA_Mapping!$C:$C,TRA_Mapping!$B:$B),TRA_Pollutants!$B:$B,TRA_Pollutants!$AE:$AE)*_xlfn.XLOOKUP(_xlfn.XLOOKUP(LEFT(AF478,LEN(AF478)-2),TRA_Mapping!$C:$C,TRA_Mapping!$B:$B),TRA_Pollutants!$B:$B,TRA_Pollutants!$F:$F),0)</f>
        <v>1.9220416121294118E-2</v>
      </c>
      <c r="AO478" t="str">
        <f t="shared" si="128"/>
        <v>FLO_EMIS</v>
      </c>
      <c r="AP478">
        <f t="shared" si="129"/>
        <v>2025</v>
      </c>
      <c r="AQ478" t="str">
        <f t="shared" si="135"/>
        <v>TRABDS</v>
      </c>
      <c r="AR478" t="str">
        <f t="shared" si="143"/>
        <v>TRAOTHWATICEVDSL20</v>
      </c>
      <c r="AS478" t="str">
        <f t="shared" si="143"/>
        <v>TRABDS</v>
      </c>
      <c r="AU478" t="str">
        <f t="shared" si="130"/>
        <v>TRAPM10</v>
      </c>
      <c r="AV478" s="313">
        <f>_xlfn.IFNA(_xlfn.XLOOKUP(_xlfn.XLOOKUP(LEFT(AR478,LEN(AR478)-2),TRA_Mapping!$C:$C,TRA_Mapping!$B:$B),TRA_Pollutants!$B:$B,TRA_Pollutants!$AN:$AN)*_xlfn.XLOOKUP(_xlfn.XLOOKUP(LEFT(AR478,LEN(AR478)-2),TRA_Mapping!$C:$C,TRA_Mapping!$B:$B),TRA_Pollutants!$B:$B,TRA_Pollutants!$F:$F),0)</f>
        <v>0.13269981400120143</v>
      </c>
    </row>
    <row r="479" spans="5:48">
      <c r="E479" t="str">
        <f t="shared" si="120"/>
        <v>FLO_EMIS</v>
      </c>
      <c r="F479">
        <f t="shared" si="121"/>
        <v>2025</v>
      </c>
      <c r="G479" t="str">
        <f t="shared" si="132"/>
        <v>TRADSL</v>
      </c>
      <c r="H479" t="str">
        <f t="shared" si="140"/>
        <v>TRAOTHWATICEVDSL20</v>
      </c>
      <c r="I479" t="str">
        <f t="shared" si="140"/>
        <v>TRADSL</v>
      </c>
      <c r="K479" t="str">
        <f t="shared" si="122"/>
        <v>TRANOX</v>
      </c>
      <c r="L479" s="313">
        <f>_xlfn.IFNA(_xlfn.XLOOKUP(_xlfn.XLOOKUP(LEFT(H479,LEN(H479)-2),TRA_Mapping!$C:$C,TRA_Mapping!$B:$B),TRA_Pollutants!$B:$B,TRA_Pollutants!$M:$M)*_xlfn.XLOOKUP(_xlfn.XLOOKUP(LEFT(H479,LEN(H479)-2),TRA_Mapping!$C:$C,TRA_Mapping!$B:$B),TRA_Pollutants!$B:$B,TRA_Pollutants!$F:$F),0)</f>
        <v>0.59041920977510287</v>
      </c>
      <c r="Q479" t="str">
        <f t="shared" si="123"/>
        <v>FLO_EMIS</v>
      </c>
      <c r="R479">
        <f t="shared" si="124"/>
        <v>2025</v>
      </c>
      <c r="S479" t="str">
        <f t="shared" si="133"/>
        <v>TRADSL</v>
      </c>
      <c r="T479" t="str">
        <f t="shared" si="141"/>
        <v>TRAOTHWATICEVDSL20</v>
      </c>
      <c r="U479" t="str">
        <f t="shared" si="141"/>
        <v>TRADSL</v>
      </c>
      <c r="W479" t="str">
        <f t="shared" si="125"/>
        <v>TRASO2</v>
      </c>
      <c r="X479" s="313">
        <f>_xlfn.IFNA(_xlfn.XLOOKUP(_xlfn.XLOOKUP(LEFT(T479,LEN(T479)-2),TRA_Mapping!$C:$C,TRA_Mapping!$B:$B),TRA_Pollutants!$B:$B,TRA_Pollutants!$V:$V)*_xlfn.XLOOKUP(_xlfn.XLOOKUP(LEFT(T479,LEN(T479)-2),TRA_Mapping!$C:$C,TRA_Mapping!$B:$B),TRA_Pollutants!$B:$B,TRA_Pollutants!$F:$F),0)</f>
        <v>0.88067844933998107</v>
      </c>
      <c r="AC479" t="str">
        <f t="shared" si="131"/>
        <v>FLO_EMIS</v>
      </c>
      <c r="AD479">
        <f t="shared" si="126"/>
        <v>2025</v>
      </c>
      <c r="AE479" t="str">
        <f t="shared" si="134"/>
        <v>TRADSL</v>
      </c>
      <c r="AF479" t="str">
        <f t="shared" si="142"/>
        <v>TRAOTHWATICEVDSL20</v>
      </c>
      <c r="AG479" t="str">
        <f t="shared" si="142"/>
        <v>TRADSL</v>
      </c>
      <c r="AI479" t="str">
        <f t="shared" si="127"/>
        <v>TRAPM25</v>
      </c>
      <c r="AJ479" s="313">
        <f>_xlfn.IFNA(_xlfn.XLOOKUP(_xlfn.XLOOKUP(LEFT(AF479,LEN(AF479)-2),TRA_Mapping!$C:$C,TRA_Mapping!$B:$B),TRA_Pollutants!$B:$B,TRA_Pollutants!$AE:$AE)*_xlfn.XLOOKUP(_xlfn.XLOOKUP(LEFT(AF479,LEN(AF479)-2),TRA_Mapping!$C:$C,TRA_Mapping!$B:$B),TRA_Pollutants!$B:$B,TRA_Pollutants!$F:$F),0)</f>
        <v>1.9220416121294118E-2</v>
      </c>
      <c r="AO479" t="str">
        <f t="shared" si="128"/>
        <v>FLO_EMIS</v>
      </c>
      <c r="AP479">
        <f t="shared" si="129"/>
        <v>2025</v>
      </c>
      <c r="AQ479" t="str">
        <f t="shared" si="135"/>
        <v>TRADSL</v>
      </c>
      <c r="AR479" t="str">
        <f t="shared" si="143"/>
        <v>TRAOTHWATICEVDSL20</v>
      </c>
      <c r="AS479" t="str">
        <f t="shared" si="143"/>
        <v>TRADSL</v>
      </c>
      <c r="AU479" t="str">
        <f t="shared" si="130"/>
        <v>TRAPM10</v>
      </c>
      <c r="AV479" s="313">
        <f>_xlfn.IFNA(_xlfn.XLOOKUP(_xlfn.XLOOKUP(LEFT(AR479,LEN(AR479)-2),TRA_Mapping!$C:$C,TRA_Mapping!$B:$B),TRA_Pollutants!$B:$B,TRA_Pollutants!$AN:$AN)*_xlfn.XLOOKUP(_xlfn.XLOOKUP(LEFT(AR479,LEN(AR479)-2),TRA_Mapping!$C:$C,TRA_Mapping!$B:$B),TRA_Pollutants!$B:$B,TRA_Pollutants!$F:$F),0)</f>
        <v>0.13269981400120143</v>
      </c>
    </row>
    <row r="480" spans="5:48">
      <c r="E480" t="str">
        <f t="shared" si="120"/>
        <v>FLO_EMIS</v>
      </c>
      <c r="F480">
        <f t="shared" si="121"/>
        <v>2025</v>
      </c>
      <c r="G480" t="str">
        <f t="shared" si="132"/>
        <v>TRARDS</v>
      </c>
      <c r="H480" t="str">
        <f t="shared" si="140"/>
        <v>TRAOTHWATICEVDSL20</v>
      </c>
      <c r="I480" t="str">
        <f t="shared" si="140"/>
        <v>TRARDS</v>
      </c>
      <c r="K480" t="str">
        <f t="shared" si="122"/>
        <v>TRANOX</v>
      </c>
      <c r="L480" s="313">
        <f>_xlfn.IFNA(_xlfn.XLOOKUP(_xlfn.XLOOKUP(LEFT(H480,LEN(H480)-2),TRA_Mapping!$C:$C,TRA_Mapping!$B:$B),TRA_Pollutants!$B:$B,TRA_Pollutants!$M:$M)*_xlfn.XLOOKUP(_xlfn.XLOOKUP(LEFT(H480,LEN(H480)-2),TRA_Mapping!$C:$C,TRA_Mapping!$B:$B),TRA_Pollutants!$B:$B,TRA_Pollutants!$F:$F),0)</f>
        <v>0.59041920977510287</v>
      </c>
      <c r="Q480" t="str">
        <f t="shared" si="123"/>
        <v>FLO_EMIS</v>
      </c>
      <c r="R480">
        <f t="shared" si="124"/>
        <v>2025</v>
      </c>
      <c r="S480" t="str">
        <f t="shared" si="133"/>
        <v>TRARDS</v>
      </c>
      <c r="T480" t="str">
        <f t="shared" si="141"/>
        <v>TRAOTHWATICEVDSL20</v>
      </c>
      <c r="U480" t="str">
        <f t="shared" si="141"/>
        <v>TRARDS</v>
      </c>
      <c r="W480" t="str">
        <f t="shared" si="125"/>
        <v>TRASO2</v>
      </c>
      <c r="X480" s="313">
        <f>_xlfn.IFNA(_xlfn.XLOOKUP(_xlfn.XLOOKUP(LEFT(T480,LEN(T480)-2),TRA_Mapping!$C:$C,TRA_Mapping!$B:$B),TRA_Pollutants!$B:$B,TRA_Pollutants!$V:$V)*_xlfn.XLOOKUP(_xlfn.XLOOKUP(LEFT(T480,LEN(T480)-2),TRA_Mapping!$C:$C,TRA_Mapping!$B:$B),TRA_Pollutants!$B:$B,TRA_Pollutants!$F:$F),0)</f>
        <v>0.88067844933998107</v>
      </c>
      <c r="AC480" t="str">
        <f t="shared" si="131"/>
        <v>FLO_EMIS</v>
      </c>
      <c r="AD480">
        <f t="shared" si="126"/>
        <v>2025</v>
      </c>
      <c r="AE480" t="str">
        <f t="shared" si="134"/>
        <v>TRARDS</v>
      </c>
      <c r="AF480" t="str">
        <f t="shared" si="142"/>
        <v>TRAOTHWATICEVDSL20</v>
      </c>
      <c r="AG480" t="str">
        <f t="shared" si="142"/>
        <v>TRARDS</v>
      </c>
      <c r="AI480" t="str">
        <f t="shared" si="127"/>
        <v>TRAPM25</v>
      </c>
      <c r="AJ480" s="313">
        <f>_xlfn.IFNA(_xlfn.XLOOKUP(_xlfn.XLOOKUP(LEFT(AF480,LEN(AF480)-2),TRA_Mapping!$C:$C,TRA_Mapping!$B:$B),TRA_Pollutants!$B:$B,TRA_Pollutants!$AE:$AE)*_xlfn.XLOOKUP(_xlfn.XLOOKUP(LEFT(AF480,LEN(AF480)-2),TRA_Mapping!$C:$C,TRA_Mapping!$B:$B),TRA_Pollutants!$B:$B,TRA_Pollutants!$F:$F),0)</f>
        <v>1.9220416121294118E-2</v>
      </c>
      <c r="AO480" t="str">
        <f t="shared" si="128"/>
        <v>FLO_EMIS</v>
      </c>
      <c r="AP480">
        <f t="shared" si="129"/>
        <v>2025</v>
      </c>
      <c r="AQ480" t="str">
        <f t="shared" si="135"/>
        <v>TRARDS</v>
      </c>
      <c r="AR480" t="str">
        <f t="shared" si="143"/>
        <v>TRAOTHWATICEVDSL20</v>
      </c>
      <c r="AS480" t="str">
        <f t="shared" si="143"/>
        <v>TRARDS</v>
      </c>
      <c r="AU480" t="str">
        <f t="shared" si="130"/>
        <v>TRAPM10</v>
      </c>
      <c r="AV480" s="313">
        <f>_xlfn.IFNA(_xlfn.XLOOKUP(_xlfn.XLOOKUP(LEFT(AR480,LEN(AR480)-2),TRA_Mapping!$C:$C,TRA_Mapping!$B:$B),TRA_Pollutants!$B:$B,TRA_Pollutants!$AN:$AN)*_xlfn.XLOOKUP(_xlfn.XLOOKUP(LEFT(AR480,LEN(AR480)-2),TRA_Mapping!$C:$C,TRA_Mapping!$B:$B),TRA_Pollutants!$B:$B,TRA_Pollutants!$F:$F),0)</f>
        <v>0.13269981400120143</v>
      </c>
    </row>
    <row r="481" spans="5:48">
      <c r="E481" t="str">
        <f t="shared" si="120"/>
        <v>FLO_EMIS</v>
      </c>
      <c r="F481">
        <f t="shared" si="121"/>
        <v>2025</v>
      </c>
      <c r="G481" t="str">
        <f t="shared" si="132"/>
        <v>TRABDS</v>
      </c>
      <c r="H481" t="str">
        <f t="shared" si="140"/>
        <v>TRAOTHWATICEVDSL20</v>
      </c>
      <c r="I481" t="str">
        <f t="shared" si="140"/>
        <v>TRABDS</v>
      </c>
      <c r="K481" t="str">
        <f t="shared" si="122"/>
        <v>TRANOX</v>
      </c>
      <c r="L481" s="313">
        <f>_xlfn.IFNA(_xlfn.XLOOKUP(_xlfn.XLOOKUP(LEFT(H481,LEN(H481)-2),TRA_Mapping!$C:$C,TRA_Mapping!$B:$B),TRA_Pollutants!$B:$B,TRA_Pollutants!$M:$M)*_xlfn.XLOOKUP(_xlfn.XLOOKUP(LEFT(H481,LEN(H481)-2),TRA_Mapping!$C:$C,TRA_Mapping!$B:$B),TRA_Pollutants!$B:$B,TRA_Pollutants!$F:$F),0)</f>
        <v>0.59041920977510287</v>
      </c>
      <c r="Q481" t="str">
        <f t="shared" si="123"/>
        <v>FLO_EMIS</v>
      </c>
      <c r="R481">
        <f t="shared" si="124"/>
        <v>2025</v>
      </c>
      <c r="S481" t="str">
        <f t="shared" si="133"/>
        <v>TRABDS</v>
      </c>
      <c r="T481" t="str">
        <f t="shared" si="141"/>
        <v>TRAOTHWATICEVDSL20</v>
      </c>
      <c r="U481" t="str">
        <f t="shared" si="141"/>
        <v>TRABDS</v>
      </c>
      <c r="W481" t="str">
        <f t="shared" si="125"/>
        <v>TRASO2</v>
      </c>
      <c r="X481" s="313">
        <f>_xlfn.IFNA(_xlfn.XLOOKUP(_xlfn.XLOOKUP(LEFT(T481,LEN(T481)-2),TRA_Mapping!$C:$C,TRA_Mapping!$B:$B),TRA_Pollutants!$B:$B,TRA_Pollutants!$V:$V)*_xlfn.XLOOKUP(_xlfn.XLOOKUP(LEFT(T481,LEN(T481)-2),TRA_Mapping!$C:$C,TRA_Mapping!$B:$B),TRA_Pollutants!$B:$B,TRA_Pollutants!$F:$F),0)</f>
        <v>0.88067844933998107</v>
      </c>
      <c r="AC481" t="str">
        <f t="shared" si="131"/>
        <v>FLO_EMIS</v>
      </c>
      <c r="AD481">
        <f t="shared" si="126"/>
        <v>2025</v>
      </c>
      <c r="AE481" t="str">
        <f t="shared" si="134"/>
        <v>TRABDS</v>
      </c>
      <c r="AF481" t="str">
        <f t="shared" si="142"/>
        <v>TRAOTHWATICEVDSL20</v>
      </c>
      <c r="AG481" t="str">
        <f t="shared" si="142"/>
        <v>TRABDS</v>
      </c>
      <c r="AI481" t="str">
        <f t="shared" si="127"/>
        <v>TRAPM25</v>
      </c>
      <c r="AJ481" s="313">
        <f>_xlfn.IFNA(_xlfn.XLOOKUP(_xlfn.XLOOKUP(LEFT(AF481,LEN(AF481)-2),TRA_Mapping!$C:$C,TRA_Mapping!$B:$B),TRA_Pollutants!$B:$B,TRA_Pollutants!$AE:$AE)*_xlfn.XLOOKUP(_xlfn.XLOOKUP(LEFT(AF481,LEN(AF481)-2),TRA_Mapping!$C:$C,TRA_Mapping!$B:$B),TRA_Pollutants!$B:$B,TRA_Pollutants!$F:$F),0)</f>
        <v>1.9220416121294118E-2</v>
      </c>
      <c r="AO481" t="str">
        <f t="shared" si="128"/>
        <v>FLO_EMIS</v>
      </c>
      <c r="AP481">
        <f t="shared" si="129"/>
        <v>2025</v>
      </c>
      <c r="AQ481" t="str">
        <f t="shared" si="135"/>
        <v>TRABDS</v>
      </c>
      <c r="AR481" t="str">
        <f t="shared" si="143"/>
        <v>TRAOTHWATICEVDSL20</v>
      </c>
      <c r="AS481" t="str">
        <f t="shared" si="143"/>
        <v>TRABDS</v>
      </c>
      <c r="AU481" t="str">
        <f t="shared" si="130"/>
        <v>TRAPM10</v>
      </c>
      <c r="AV481" s="313">
        <f>_xlfn.IFNA(_xlfn.XLOOKUP(_xlfn.XLOOKUP(LEFT(AR481,LEN(AR481)-2),TRA_Mapping!$C:$C,TRA_Mapping!$B:$B),TRA_Pollutants!$B:$B,TRA_Pollutants!$AN:$AN)*_xlfn.XLOOKUP(_xlfn.XLOOKUP(LEFT(AR481,LEN(AR481)-2),TRA_Mapping!$C:$C,TRA_Mapping!$B:$B),TRA_Pollutants!$B:$B,TRA_Pollutants!$F:$F),0)</f>
        <v>0.13269981400120143</v>
      </c>
    </row>
    <row r="482" spans="5:48">
      <c r="E482" t="str">
        <f t="shared" si="120"/>
        <v>FLO_EMIS</v>
      </c>
      <c r="F482">
        <f t="shared" si="121"/>
        <v>2025</v>
      </c>
      <c r="G482" t="str">
        <f t="shared" si="132"/>
        <v>TRADSL</v>
      </c>
      <c r="H482" t="str">
        <f t="shared" si="140"/>
        <v>TRAOTHWATHYBDSL20</v>
      </c>
      <c r="I482" t="str">
        <f t="shared" si="140"/>
        <v>TRADSL</v>
      </c>
      <c r="K482" t="str">
        <f t="shared" si="122"/>
        <v>TRANOX</v>
      </c>
      <c r="L482" s="313">
        <f>_xlfn.IFNA(_xlfn.XLOOKUP(_xlfn.XLOOKUP(LEFT(H482,LEN(H482)-2),TRA_Mapping!$C:$C,TRA_Mapping!$B:$B),TRA_Pollutants!$B:$B,TRA_Pollutants!$M:$M)*_xlfn.XLOOKUP(_xlfn.XLOOKUP(LEFT(H482,LEN(H482)-2),TRA_Mapping!$C:$C,TRA_Mapping!$B:$B),TRA_Pollutants!$B:$B,TRA_Pollutants!$F:$F),0)</f>
        <v>0.64946113075261291</v>
      </c>
      <c r="Q482" t="str">
        <f t="shared" si="123"/>
        <v>FLO_EMIS</v>
      </c>
      <c r="R482">
        <f t="shared" si="124"/>
        <v>2025</v>
      </c>
      <c r="S482" t="str">
        <f t="shared" si="133"/>
        <v>TRADSL</v>
      </c>
      <c r="T482" t="str">
        <f t="shared" si="141"/>
        <v>TRAOTHWATHYBDSL20</v>
      </c>
      <c r="U482" t="str">
        <f t="shared" si="141"/>
        <v>TRADSL</v>
      </c>
      <c r="W482" t="str">
        <f t="shared" si="125"/>
        <v>TRASO2</v>
      </c>
      <c r="X482" s="313">
        <f>_xlfn.IFNA(_xlfn.XLOOKUP(_xlfn.XLOOKUP(LEFT(T482,LEN(T482)-2),TRA_Mapping!$C:$C,TRA_Mapping!$B:$B),TRA_Pollutants!$B:$B,TRA_Pollutants!$V:$V)*_xlfn.XLOOKUP(_xlfn.XLOOKUP(LEFT(T482,LEN(T482)-2),TRA_Mapping!$C:$C,TRA_Mapping!$B:$B),TRA_Pollutants!$B:$B,TRA_Pollutants!$F:$F),0)</f>
        <v>0.96874629427397896</v>
      </c>
      <c r="AC482" t="str">
        <f t="shared" si="131"/>
        <v>FLO_EMIS</v>
      </c>
      <c r="AD482">
        <f t="shared" si="126"/>
        <v>2025</v>
      </c>
      <c r="AE482" t="str">
        <f t="shared" si="134"/>
        <v>TRADSL</v>
      </c>
      <c r="AF482" t="str">
        <f t="shared" si="142"/>
        <v>TRAOTHWATHYBDSL20</v>
      </c>
      <c r="AG482" t="str">
        <f t="shared" si="142"/>
        <v>TRADSL</v>
      </c>
      <c r="AI482" t="str">
        <f t="shared" si="127"/>
        <v>TRAPM25</v>
      </c>
      <c r="AJ482" s="313">
        <f>_xlfn.IFNA(_xlfn.XLOOKUP(_xlfn.XLOOKUP(LEFT(AF482,LEN(AF482)-2),TRA_Mapping!$C:$C,TRA_Mapping!$B:$B),TRA_Pollutants!$B:$B,TRA_Pollutants!$AE:$AE)*_xlfn.XLOOKUP(_xlfn.XLOOKUP(LEFT(AF482,LEN(AF482)-2),TRA_Mapping!$C:$C,TRA_Mapping!$B:$B),TRA_Pollutants!$B:$B,TRA_Pollutants!$F:$F),0)</f>
        <v>2.1142457733423527E-2</v>
      </c>
      <c r="AO482" t="str">
        <f t="shared" si="128"/>
        <v>FLO_EMIS</v>
      </c>
      <c r="AP482">
        <f t="shared" si="129"/>
        <v>2025</v>
      </c>
      <c r="AQ482" t="str">
        <f t="shared" si="135"/>
        <v>TRADSL</v>
      </c>
      <c r="AR482" t="str">
        <f t="shared" si="143"/>
        <v>TRAOTHWATHYBDSL20</v>
      </c>
      <c r="AS482" t="str">
        <f t="shared" si="143"/>
        <v>TRADSL</v>
      </c>
      <c r="AU482" t="str">
        <f t="shared" si="130"/>
        <v>TRAPM10</v>
      </c>
      <c r="AV482" s="313">
        <f>_xlfn.IFNA(_xlfn.XLOOKUP(_xlfn.XLOOKUP(LEFT(AR482,LEN(AR482)-2),TRA_Mapping!$C:$C,TRA_Mapping!$B:$B),TRA_Pollutants!$B:$B,TRA_Pollutants!$AN:$AN)*_xlfn.XLOOKUP(_xlfn.XLOOKUP(LEFT(AR482,LEN(AR482)-2),TRA_Mapping!$C:$C,TRA_Mapping!$B:$B),TRA_Pollutants!$B:$B,TRA_Pollutants!$F:$F),0)</f>
        <v>0.14596979540132154</v>
      </c>
    </row>
    <row r="483" spans="5:48">
      <c r="E483" t="str">
        <f t="shared" si="120"/>
        <v>FLO_EMIS</v>
      </c>
      <c r="F483">
        <f t="shared" si="121"/>
        <v>2025</v>
      </c>
      <c r="G483" t="str">
        <f t="shared" si="132"/>
        <v>TRARDS</v>
      </c>
      <c r="H483" t="str">
        <f t="shared" si="140"/>
        <v>TRAOTHWATHYBDSL20</v>
      </c>
      <c r="I483" t="str">
        <f t="shared" si="140"/>
        <v>TRARDS</v>
      </c>
      <c r="K483" t="str">
        <f t="shared" si="122"/>
        <v>TRANOX</v>
      </c>
      <c r="L483" s="313">
        <f>_xlfn.IFNA(_xlfn.XLOOKUP(_xlfn.XLOOKUP(LEFT(H483,LEN(H483)-2),TRA_Mapping!$C:$C,TRA_Mapping!$B:$B),TRA_Pollutants!$B:$B,TRA_Pollutants!$M:$M)*_xlfn.XLOOKUP(_xlfn.XLOOKUP(LEFT(H483,LEN(H483)-2),TRA_Mapping!$C:$C,TRA_Mapping!$B:$B),TRA_Pollutants!$B:$B,TRA_Pollutants!$F:$F),0)</f>
        <v>0.64946113075261291</v>
      </c>
      <c r="Q483" t="str">
        <f t="shared" si="123"/>
        <v>FLO_EMIS</v>
      </c>
      <c r="R483">
        <f t="shared" si="124"/>
        <v>2025</v>
      </c>
      <c r="S483" t="str">
        <f t="shared" si="133"/>
        <v>TRARDS</v>
      </c>
      <c r="T483" t="str">
        <f t="shared" si="141"/>
        <v>TRAOTHWATHYBDSL20</v>
      </c>
      <c r="U483" t="str">
        <f t="shared" si="141"/>
        <v>TRARDS</v>
      </c>
      <c r="W483" t="str">
        <f t="shared" si="125"/>
        <v>TRASO2</v>
      </c>
      <c r="X483" s="313">
        <f>_xlfn.IFNA(_xlfn.XLOOKUP(_xlfn.XLOOKUP(LEFT(T483,LEN(T483)-2),TRA_Mapping!$C:$C,TRA_Mapping!$B:$B),TRA_Pollutants!$B:$B,TRA_Pollutants!$V:$V)*_xlfn.XLOOKUP(_xlfn.XLOOKUP(LEFT(T483,LEN(T483)-2),TRA_Mapping!$C:$C,TRA_Mapping!$B:$B),TRA_Pollutants!$B:$B,TRA_Pollutants!$F:$F),0)</f>
        <v>0.96874629427397896</v>
      </c>
      <c r="AC483" t="str">
        <f t="shared" si="131"/>
        <v>FLO_EMIS</v>
      </c>
      <c r="AD483">
        <f t="shared" si="126"/>
        <v>2025</v>
      </c>
      <c r="AE483" t="str">
        <f t="shared" si="134"/>
        <v>TRARDS</v>
      </c>
      <c r="AF483" t="str">
        <f t="shared" si="142"/>
        <v>TRAOTHWATHYBDSL20</v>
      </c>
      <c r="AG483" t="str">
        <f t="shared" si="142"/>
        <v>TRARDS</v>
      </c>
      <c r="AI483" t="str">
        <f t="shared" si="127"/>
        <v>TRAPM25</v>
      </c>
      <c r="AJ483" s="313">
        <f>_xlfn.IFNA(_xlfn.XLOOKUP(_xlfn.XLOOKUP(LEFT(AF483,LEN(AF483)-2),TRA_Mapping!$C:$C,TRA_Mapping!$B:$B),TRA_Pollutants!$B:$B,TRA_Pollutants!$AE:$AE)*_xlfn.XLOOKUP(_xlfn.XLOOKUP(LEFT(AF483,LEN(AF483)-2),TRA_Mapping!$C:$C,TRA_Mapping!$B:$B),TRA_Pollutants!$B:$B,TRA_Pollutants!$F:$F),0)</f>
        <v>2.1142457733423527E-2</v>
      </c>
      <c r="AO483" t="str">
        <f t="shared" si="128"/>
        <v>FLO_EMIS</v>
      </c>
      <c r="AP483">
        <f t="shared" si="129"/>
        <v>2025</v>
      </c>
      <c r="AQ483" t="str">
        <f t="shared" si="135"/>
        <v>TRARDS</v>
      </c>
      <c r="AR483" t="str">
        <f t="shared" si="143"/>
        <v>TRAOTHWATHYBDSL20</v>
      </c>
      <c r="AS483" t="str">
        <f t="shared" si="143"/>
        <v>TRARDS</v>
      </c>
      <c r="AU483" t="str">
        <f t="shared" si="130"/>
        <v>TRAPM10</v>
      </c>
      <c r="AV483" s="313">
        <f>_xlfn.IFNA(_xlfn.XLOOKUP(_xlfn.XLOOKUP(LEFT(AR483,LEN(AR483)-2),TRA_Mapping!$C:$C,TRA_Mapping!$B:$B),TRA_Pollutants!$B:$B,TRA_Pollutants!$AN:$AN)*_xlfn.XLOOKUP(_xlfn.XLOOKUP(LEFT(AR483,LEN(AR483)-2),TRA_Mapping!$C:$C,TRA_Mapping!$B:$B),TRA_Pollutants!$B:$B,TRA_Pollutants!$F:$F),0)</f>
        <v>0.14596979540132154</v>
      </c>
    </row>
    <row r="484" spans="5:48">
      <c r="E484" t="str">
        <f t="shared" si="120"/>
        <v>FLO_EMIS</v>
      </c>
      <c r="F484">
        <f t="shared" si="121"/>
        <v>2025</v>
      </c>
      <c r="G484" t="str">
        <f t="shared" si="132"/>
        <v>TRABDS</v>
      </c>
      <c r="H484" t="str">
        <f t="shared" si="140"/>
        <v>TRAOTHWATHYBDSL20</v>
      </c>
      <c r="I484" t="str">
        <f t="shared" si="140"/>
        <v>TRABDS</v>
      </c>
      <c r="K484" t="str">
        <f t="shared" si="122"/>
        <v>TRANOX</v>
      </c>
      <c r="L484" s="313">
        <f>_xlfn.IFNA(_xlfn.XLOOKUP(_xlfn.XLOOKUP(LEFT(H484,LEN(H484)-2),TRA_Mapping!$C:$C,TRA_Mapping!$B:$B),TRA_Pollutants!$B:$B,TRA_Pollutants!$M:$M)*_xlfn.XLOOKUP(_xlfn.XLOOKUP(LEFT(H484,LEN(H484)-2),TRA_Mapping!$C:$C,TRA_Mapping!$B:$B),TRA_Pollutants!$B:$B,TRA_Pollutants!$F:$F),0)</f>
        <v>0.64946113075261291</v>
      </c>
      <c r="Q484" t="str">
        <f t="shared" si="123"/>
        <v>FLO_EMIS</v>
      </c>
      <c r="R484">
        <f t="shared" si="124"/>
        <v>2025</v>
      </c>
      <c r="S484" t="str">
        <f t="shared" si="133"/>
        <v>TRABDS</v>
      </c>
      <c r="T484" t="str">
        <f t="shared" si="141"/>
        <v>TRAOTHWATHYBDSL20</v>
      </c>
      <c r="U484" t="str">
        <f t="shared" si="141"/>
        <v>TRABDS</v>
      </c>
      <c r="W484" t="str">
        <f t="shared" si="125"/>
        <v>TRASO2</v>
      </c>
      <c r="X484" s="313">
        <f>_xlfn.IFNA(_xlfn.XLOOKUP(_xlfn.XLOOKUP(LEFT(T484,LEN(T484)-2),TRA_Mapping!$C:$C,TRA_Mapping!$B:$B),TRA_Pollutants!$B:$B,TRA_Pollutants!$V:$V)*_xlfn.XLOOKUP(_xlfn.XLOOKUP(LEFT(T484,LEN(T484)-2),TRA_Mapping!$C:$C,TRA_Mapping!$B:$B),TRA_Pollutants!$B:$B,TRA_Pollutants!$F:$F),0)</f>
        <v>0.96874629427397896</v>
      </c>
      <c r="AC484" t="str">
        <f t="shared" si="131"/>
        <v>FLO_EMIS</v>
      </c>
      <c r="AD484">
        <f t="shared" si="126"/>
        <v>2025</v>
      </c>
      <c r="AE484" t="str">
        <f t="shared" si="134"/>
        <v>TRABDS</v>
      </c>
      <c r="AF484" t="str">
        <f t="shared" si="142"/>
        <v>TRAOTHWATHYBDSL20</v>
      </c>
      <c r="AG484" t="str">
        <f t="shared" si="142"/>
        <v>TRABDS</v>
      </c>
      <c r="AI484" t="str">
        <f t="shared" si="127"/>
        <v>TRAPM25</v>
      </c>
      <c r="AJ484" s="313">
        <f>_xlfn.IFNA(_xlfn.XLOOKUP(_xlfn.XLOOKUP(LEFT(AF484,LEN(AF484)-2),TRA_Mapping!$C:$C,TRA_Mapping!$B:$B),TRA_Pollutants!$B:$B,TRA_Pollutants!$AE:$AE)*_xlfn.XLOOKUP(_xlfn.XLOOKUP(LEFT(AF484,LEN(AF484)-2),TRA_Mapping!$C:$C,TRA_Mapping!$B:$B),TRA_Pollutants!$B:$B,TRA_Pollutants!$F:$F),0)</f>
        <v>2.1142457733423527E-2</v>
      </c>
      <c r="AO484" t="str">
        <f t="shared" si="128"/>
        <v>FLO_EMIS</v>
      </c>
      <c r="AP484">
        <f t="shared" si="129"/>
        <v>2025</v>
      </c>
      <c r="AQ484" t="str">
        <f t="shared" si="135"/>
        <v>TRABDS</v>
      </c>
      <c r="AR484" t="str">
        <f t="shared" si="143"/>
        <v>TRAOTHWATHYBDSL20</v>
      </c>
      <c r="AS484" t="str">
        <f t="shared" si="143"/>
        <v>TRABDS</v>
      </c>
      <c r="AU484" t="str">
        <f t="shared" si="130"/>
        <v>TRAPM10</v>
      </c>
      <c r="AV484" s="313">
        <f>_xlfn.IFNA(_xlfn.XLOOKUP(_xlfn.XLOOKUP(LEFT(AR484,LEN(AR484)-2),TRA_Mapping!$C:$C,TRA_Mapping!$B:$B),TRA_Pollutants!$B:$B,TRA_Pollutants!$AN:$AN)*_xlfn.XLOOKUP(_xlfn.XLOOKUP(LEFT(AR484,LEN(AR484)-2),TRA_Mapping!$C:$C,TRA_Mapping!$B:$B),TRA_Pollutants!$B:$B,TRA_Pollutants!$F:$F),0)</f>
        <v>0.14596979540132154</v>
      </c>
    </row>
    <row r="485" spans="5:48">
      <c r="E485" t="str">
        <f t="shared" si="120"/>
        <v>FLO_EMIS</v>
      </c>
      <c r="F485">
        <f t="shared" si="121"/>
        <v>2025</v>
      </c>
      <c r="G485" t="str">
        <f t="shared" si="132"/>
        <v>TRAFOI</v>
      </c>
      <c r="H485" t="str">
        <f t="shared" si="140"/>
        <v>TRAOTHWATICEFOI20</v>
      </c>
      <c r="I485" t="str">
        <f t="shared" si="140"/>
        <v>TRAFOI</v>
      </c>
      <c r="K485" t="str">
        <f t="shared" si="122"/>
        <v>TRANOX</v>
      </c>
      <c r="L485" s="313">
        <f>_xlfn.IFNA(_xlfn.XLOOKUP(_xlfn.XLOOKUP(LEFT(H485,LEN(H485)-2),TRA_Mapping!$C:$C,TRA_Mapping!$B:$B),TRA_Pollutants!$B:$B,TRA_Pollutants!$M:$M)*_xlfn.XLOOKUP(_xlfn.XLOOKUP(LEFT(H485,LEN(H485)-2),TRA_Mapping!$C:$C,TRA_Mapping!$B:$B),TRA_Pollutants!$B:$B,TRA_Pollutants!$F:$F),0)</f>
        <v>1.2348108565949687</v>
      </c>
      <c r="Q485" t="str">
        <f t="shared" si="123"/>
        <v>FLO_EMIS</v>
      </c>
      <c r="R485">
        <f t="shared" si="124"/>
        <v>2025</v>
      </c>
      <c r="S485" t="str">
        <f t="shared" si="133"/>
        <v>TRAFOI</v>
      </c>
      <c r="T485" t="str">
        <f t="shared" si="141"/>
        <v>TRAOTHWATICEFOI20</v>
      </c>
      <c r="U485" t="str">
        <f t="shared" si="141"/>
        <v>TRAFOI</v>
      </c>
      <c r="W485" t="str">
        <f t="shared" si="125"/>
        <v>TRASO2</v>
      </c>
      <c r="X485" s="313">
        <f>_xlfn.IFNA(_xlfn.XLOOKUP(_xlfn.XLOOKUP(LEFT(T485,LEN(T485)-2),TRA_Mapping!$C:$C,TRA_Mapping!$B:$B),TRA_Pollutants!$B:$B,TRA_Pollutants!$V:$V)*_xlfn.XLOOKUP(_xlfn.XLOOKUP(LEFT(T485,LEN(T485)-2),TRA_Mapping!$C:$C,TRA_Mapping!$B:$B),TRA_Pollutants!$B:$B,TRA_Pollutants!$F:$F),0)</f>
        <v>4.9086671575499059</v>
      </c>
      <c r="AC485" t="str">
        <f t="shared" si="131"/>
        <v>FLO_EMIS</v>
      </c>
      <c r="AD485">
        <f t="shared" si="126"/>
        <v>2025</v>
      </c>
      <c r="AE485" t="str">
        <f t="shared" si="134"/>
        <v>TRAFOI</v>
      </c>
      <c r="AF485" t="str">
        <f t="shared" si="142"/>
        <v>TRAOTHWATICEFOI20</v>
      </c>
      <c r="AG485" t="str">
        <f t="shared" si="142"/>
        <v>TRAFOI</v>
      </c>
      <c r="AI485" t="str">
        <f t="shared" si="127"/>
        <v>TRAPM25</v>
      </c>
      <c r="AJ485" s="313">
        <f>_xlfn.IFNA(_xlfn.XLOOKUP(_xlfn.XLOOKUP(LEFT(AF485,LEN(AF485)-2),TRA_Mapping!$C:$C,TRA_Mapping!$B:$B),TRA_Pollutants!$B:$B,TRA_Pollutants!$AE:$AE)*_xlfn.XLOOKUP(_xlfn.XLOOKUP(LEFT(AF485,LEN(AF485)-2),TRA_Mapping!$C:$C,TRA_Mapping!$B:$B),TRA_Pollutants!$B:$B,TRA_Pollutants!$F:$F),0)</f>
        <v>8.2226642945828779E-2</v>
      </c>
      <c r="AO485" t="str">
        <f t="shared" si="128"/>
        <v>FLO_EMIS</v>
      </c>
      <c r="AP485">
        <f t="shared" si="129"/>
        <v>2025</v>
      </c>
      <c r="AQ485" t="str">
        <f t="shared" si="135"/>
        <v>TRAFOI</v>
      </c>
      <c r="AR485" t="str">
        <f t="shared" si="143"/>
        <v>TRAOTHWATICEFOI20</v>
      </c>
      <c r="AS485" t="str">
        <f t="shared" si="143"/>
        <v>TRAFOI</v>
      </c>
      <c r="AU485" t="str">
        <f t="shared" si="130"/>
        <v>TRAPM10</v>
      </c>
      <c r="AV485" s="313">
        <f>_xlfn.IFNA(_xlfn.XLOOKUP(_xlfn.XLOOKUP(LEFT(AR485,LEN(AR485)-2),TRA_Mapping!$C:$C,TRA_Mapping!$B:$B),TRA_Pollutants!$B:$B,TRA_Pollutants!$AN:$AN)*_xlfn.XLOOKUP(_xlfn.XLOOKUP(LEFT(AR485,LEN(AR485)-2),TRA_Mapping!$C:$C,TRA_Mapping!$B:$B),TRA_Pollutants!$B:$B,TRA_Pollutants!$F:$F),0)</f>
        <v>0.21638590248902312</v>
      </c>
    </row>
    <row r="486" spans="5:48">
      <c r="E486" t="str">
        <f t="shared" si="120"/>
        <v>FLO_EMIS</v>
      </c>
      <c r="F486">
        <f t="shared" si="121"/>
        <v>2025</v>
      </c>
      <c r="G486" t="str">
        <f t="shared" si="132"/>
        <v>TRAFOI</v>
      </c>
      <c r="H486" t="str">
        <f t="shared" si="140"/>
        <v>TRAOTHWATICEDFOI20</v>
      </c>
      <c r="I486" t="str">
        <f t="shared" si="140"/>
        <v>TRAFOI</v>
      </c>
      <c r="K486" t="str">
        <f t="shared" si="122"/>
        <v>TRANOX</v>
      </c>
      <c r="L486" s="313">
        <f>_xlfn.IFNA(_xlfn.XLOOKUP(_xlfn.XLOOKUP(LEFT(H486,LEN(H486)-2),TRA_Mapping!$C:$C,TRA_Mapping!$B:$B),TRA_Pollutants!$B:$B,TRA_Pollutants!$M:$M)*_xlfn.XLOOKUP(_xlfn.XLOOKUP(LEFT(H486,LEN(H486)-2),TRA_Mapping!$C:$C,TRA_Mapping!$B:$B),TRA_Pollutants!$B:$B,TRA_Pollutants!$F:$F),0)</f>
        <v>1.2348108565949687</v>
      </c>
      <c r="Q486" t="str">
        <f t="shared" si="123"/>
        <v>FLO_EMIS</v>
      </c>
      <c r="R486">
        <f t="shared" si="124"/>
        <v>2025</v>
      </c>
      <c r="S486" t="str">
        <f t="shared" si="133"/>
        <v>TRAFOI</v>
      </c>
      <c r="T486" t="str">
        <f t="shared" si="141"/>
        <v>TRAOTHWATICEDFOI20</v>
      </c>
      <c r="U486" t="str">
        <f t="shared" si="141"/>
        <v>TRAFOI</v>
      </c>
      <c r="W486" t="str">
        <f t="shared" si="125"/>
        <v>TRASO2</v>
      </c>
      <c r="X486" s="313">
        <f>_xlfn.IFNA(_xlfn.XLOOKUP(_xlfn.XLOOKUP(LEFT(T486,LEN(T486)-2),TRA_Mapping!$C:$C,TRA_Mapping!$B:$B),TRA_Pollutants!$B:$B,TRA_Pollutants!$V:$V)*_xlfn.XLOOKUP(_xlfn.XLOOKUP(LEFT(T486,LEN(T486)-2),TRA_Mapping!$C:$C,TRA_Mapping!$B:$B),TRA_Pollutants!$B:$B,TRA_Pollutants!$F:$F),0)</f>
        <v>4.9086671575499059</v>
      </c>
      <c r="AC486" t="str">
        <f t="shared" si="131"/>
        <v>FLO_EMIS</v>
      </c>
      <c r="AD486">
        <f t="shared" si="126"/>
        <v>2025</v>
      </c>
      <c r="AE486" t="str">
        <f t="shared" si="134"/>
        <v>TRAFOI</v>
      </c>
      <c r="AF486" t="str">
        <f t="shared" si="142"/>
        <v>TRAOTHWATICEDFOI20</v>
      </c>
      <c r="AG486" t="str">
        <f t="shared" si="142"/>
        <v>TRAFOI</v>
      </c>
      <c r="AI486" t="str">
        <f t="shared" si="127"/>
        <v>TRAPM25</v>
      </c>
      <c r="AJ486" s="313">
        <f>_xlfn.IFNA(_xlfn.XLOOKUP(_xlfn.XLOOKUP(LEFT(AF486,LEN(AF486)-2),TRA_Mapping!$C:$C,TRA_Mapping!$B:$B),TRA_Pollutants!$B:$B,TRA_Pollutants!$AE:$AE)*_xlfn.XLOOKUP(_xlfn.XLOOKUP(LEFT(AF486,LEN(AF486)-2),TRA_Mapping!$C:$C,TRA_Mapping!$B:$B),TRA_Pollutants!$B:$B,TRA_Pollutants!$F:$F),0)</f>
        <v>8.2226642945828779E-2</v>
      </c>
      <c r="AO486" t="str">
        <f t="shared" si="128"/>
        <v>FLO_EMIS</v>
      </c>
      <c r="AP486">
        <f t="shared" si="129"/>
        <v>2025</v>
      </c>
      <c r="AQ486" t="str">
        <f t="shared" si="135"/>
        <v>TRAFOI</v>
      </c>
      <c r="AR486" t="str">
        <f t="shared" si="143"/>
        <v>TRAOTHWATICEDFOI20</v>
      </c>
      <c r="AS486" t="str">
        <f t="shared" si="143"/>
        <v>TRAFOI</v>
      </c>
      <c r="AU486" t="str">
        <f t="shared" si="130"/>
        <v>TRAPM10</v>
      </c>
      <c r="AV486" s="313">
        <f>_xlfn.IFNA(_xlfn.XLOOKUP(_xlfn.XLOOKUP(LEFT(AR486,LEN(AR486)-2),TRA_Mapping!$C:$C,TRA_Mapping!$B:$B),TRA_Pollutants!$B:$B,TRA_Pollutants!$AN:$AN)*_xlfn.XLOOKUP(_xlfn.XLOOKUP(LEFT(AR486,LEN(AR486)-2),TRA_Mapping!$C:$C,TRA_Mapping!$B:$B),TRA_Pollutants!$B:$B,TRA_Pollutants!$F:$F),0)</f>
        <v>0.21638590248902312</v>
      </c>
    </row>
    <row r="487" spans="5:48">
      <c r="E487" t="str">
        <f t="shared" si="120"/>
        <v>FLO_EMIS</v>
      </c>
      <c r="F487">
        <f t="shared" si="121"/>
        <v>2025</v>
      </c>
      <c r="G487" t="str">
        <f t="shared" si="132"/>
        <v>TRAFOI</v>
      </c>
      <c r="H487" t="str">
        <f t="shared" si="140"/>
        <v>TRAOTHWATHYBFOI20</v>
      </c>
      <c r="I487" t="str">
        <f t="shared" si="140"/>
        <v>TRAFOI</v>
      </c>
      <c r="K487" t="str">
        <f t="shared" si="122"/>
        <v>TRANOX</v>
      </c>
      <c r="L487" s="313">
        <f>_xlfn.IFNA(_xlfn.XLOOKUP(_xlfn.XLOOKUP(LEFT(H487,LEN(H487)-2),TRA_Mapping!$C:$C,TRA_Mapping!$B:$B),TRA_Pollutants!$B:$B,TRA_Pollutants!$M:$M)*_xlfn.XLOOKUP(_xlfn.XLOOKUP(LEFT(H487,LEN(H487)-2),TRA_Mapping!$C:$C,TRA_Mapping!$B:$B),TRA_Pollutants!$B:$B,TRA_Pollutants!$F:$F),0)</f>
        <v>1.2418669186326543</v>
      </c>
      <c r="Q487" t="str">
        <f t="shared" si="123"/>
        <v>FLO_EMIS</v>
      </c>
      <c r="R487">
        <f t="shared" si="124"/>
        <v>2025</v>
      </c>
      <c r="S487" t="str">
        <f t="shared" si="133"/>
        <v>TRAFOI</v>
      </c>
      <c r="T487" t="str">
        <f t="shared" si="141"/>
        <v>TRAOTHWATHYBFOI20</v>
      </c>
      <c r="U487" t="str">
        <f t="shared" si="141"/>
        <v>TRAFOI</v>
      </c>
      <c r="W487" t="str">
        <f t="shared" si="125"/>
        <v>TRASO2</v>
      </c>
      <c r="X487" s="313">
        <f>_xlfn.IFNA(_xlfn.XLOOKUP(_xlfn.XLOOKUP(LEFT(T487,LEN(T487)-2),TRA_Mapping!$C:$C,TRA_Mapping!$B:$B),TRA_Pollutants!$B:$B,TRA_Pollutants!$V:$V)*_xlfn.XLOOKUP(_xlfn.XLOOKUP(LEFT(T487,LEN(T487)-2),TRA_Mapping!$C:$C,TRA_Mapping!$B:$B),TRA_Pollutants!$B:$B,TRA_Pollutants!$F:$F),0)</f>
        <v>4.9367166841644767</v>
      </c>
      <c r="AC487" t="str">
        <f t="shared" si="131"/>
        <v>FLO_EMIS</v>
      </c>
      <c r="AD487">
        <f t="shared" si="126"/>
        <v>2025</v>
      </c>
      <c r="AE487" t="str">
        <f t="shared" si="134"/>
        <v>TRAFOI</v>
      </c>
      <c r="AF487" t="str">
        <f t="shared" si="142"/>
        <v>TRAOTHWATHYBFOI20</v>
      </c>
      <c r="AG487" t="str">
        <f t="shared" si="142"/>
        <v>TRAFOI</v>
      </c>
      <c r="AI487" t="str">
        <f t="shared" si="127"/>
        <v>TRAPM25</v>
      </c>
      <c r="AJ487" s="313">
        <f>_xlfn.IFNA(_xlfn.XLOOKUP(_xlfn.XLOOKUP(LEFT(AF487,LEN(AF487)-2),TRA_Mapping!$C:$C,TRA_Mapping!$B:$B),TRA_Pollutants!$B:$B,TRA_Pollutants!$AE:$AE)*_xlfn.XLOOKUP(_xlfn.XLOOKUP(LEFT(AF487,LEN(AF487)-2),TRA_Mapping!$C:$C,TRA_Mapping!$B:$B),TRA_Pollutants!$B:$B,TRA_Pollutants!$F:$F),0)</f>
        <v>8.2696509476947802E-2</v>
      </c>
      <c r="AO487" t="str">
        <f t="shared" si="128"/>
        <v>FLO_EMIS</v>
      </c>
      <c r="AP487">
        <f t="shared" si="129"/>
        <v>2025</v>
      </c>
      <c r="AQ487" t="str">
        <f t="shared" si="135"/>
        <v>TRAFOI</v>
      </c>
      <c r="AR487" t="str">
        <f t="shared" si="143"/>
        <v>TRAOTHWATHYBFOI20</v>
      </c>
      <c r="AS487" t="str">
        <f t="shared" si="143"/>
        <v>TRAFOI</v>
      </c>
      <c r="AU487" t="str">
        <f t="shared" si="130"/>
        <v>TRAPM10</v>
      </c>
      <c r="AV487" s="313">
        <f>_xlfn.IFNA(_xlfn.XLOOKUP(_xlfn.XLOOKUP(LEFT(AR487,LEN(AR487)-2),TRA_Mapping!$C:$C,TRA_Mapping!$B:$B),TRA_Pollutants!$B:$B,TRA_Pollutants!$AN:$AN)*_xlfn.XLOOKUP(_xlfn.XLOOKUP(LEFT(AR487,LEN(AR487)-2),TRA_Mapping!$C:$C,TRA_Mapping!$B:$B),TRA_Pollutants!$B:$B,TRA_Pollutants!$F:$F),0)</f>
        <v>0.21762239336038897</v>
      </c>
    </row>
    <row r="488" spans="5:48">
      <c r="E488" t="str">
        <f t="shared" si="120"/>
        <v>FLO_EMIS</v>
      </c>
      <c r="F488">
        <f t="shared" si="121"/>
        <v>2025</v>
      </c>
      <c r="G488" t="str">
        <f t="shared" si="132"/>
        <v>TRAATF</v>
      </c>
      <c r="H488" t="str">
        <f t="shared" si="140"/>
        <v>TRAOTHAIRTURREA20</v>
      </c>
      <c r="I488" t="str">
        <f t="shared" si="140"/>
        <v>TRAATF</v>
      </c>
      <c r="K488" t="str">
        <f t="shared" si="122"/>
        <v>TRANOX</v>
      </c>
      <c r="L488" s="313">
        <f>_xlfn.IFNA(_xlfn.XLOOKUP(_xlfn.XLOOKUP(LEFT(H488,LEN(H488)-2),TRA_Mapping!$C:$C,TRA_Mapping!$B:$B),TRA_Pollutants!$B:$B,TRA_Pollutants!$M:$M)*_xlfn.XLOOKUP(_xlfn.XLOOKUP(LEFT(H488,LEN(H488)-2),TRA_Mapping!$C:$C,TRA_Mapping!$B:$B),TRA_Pollutants!$B:$B,TRA_Pollutants!$F:$F),0)</f>
        <v>2.9345963956445696E-2</v>
      </c>
      <c r="Q488" t="str">
        <f t="shared" si="123"/>
        <v>FLO_EMIS</v>
      </c>
      <c r="R488">
        <f t="shared" si="124"/>
        <v>2025</v>
      </c>
      <c r="S488" t="str">
        <f t="shared" si="133"/>
        <v>TRAATF</v>
      </c>
      <c r="T488" t="str">
        <f t="shared" si="141"/>
        <v>TRAOTHAIRTURREA20</v>
      </c>
      <c r="U488" t="str">
        <f t="shared" si="141"/>
        <v>TRAATF</v>
      </c>
      <c r="W488" t="str">
        <f t="shared" si="125"/>
        <v>TRASO2</v>
      </c>
      <c r="X488" s="313">
        <f>_xlfn.IFNA(_xlfn.XLOOKUP(_xlfn.XLOOKUP(LEFT(T488,LEN(T488)-2),TRA_Mapping!$C:$C,TRA_Mapping!$B:$B),TRA_Pollutants!$B:$B,TRA_Pollutants!$V:$V)*_xlfn.XLOOKUP(_xlfn.XLOOKUP(LEFT(T488,LEN(T488)-2),TRA_Mapping!$C:$C,TRA_Mapping!$B:$B),TRA_Pollutants!$B:$B,TRA_Pollutants!$F:$F),0)</f>
        <v>9.7104136295662145E-3</v>
      </c>
      <c r="AC488" t="str">
        <f t="shared" si="131"/>
        <v>FLO_EMIS</v>
      </c>
      <c r="AD488">
        <f t="shared" si="126"/>
        <v>2025</v>
      </c>
      <c r="AE488" t="str">
        <f t="shared" si="134"/>
        <v>TRAATF</v>
      </c>
      <c r="AF488" t="str">
        <f t="shared" si="142"/>
        <v>TRAOTHAIRTURREA20</v>
      </c>
      <c r="AG488" t="str">
        <f t="shared" si="142"/>
        <v>TRAATF</v>
      </c>
      <c r="AI488" t="str">
        <f t="shared" si="127"/>
        <v>TRAPM25</v>
      </c>
      <c r="AJ488" s="313">
        <f>_xlfn.IFNA(_xlfn.XLOOKUP(_xlfn.XLOOKUP(LEFT(AF488,LEN(AF488)-2),TRA_Mapping!$C:$C,TRA_Mapping!$B:$B),TRA_Pollutants!$B:$B,TRA_Pollutants!$AE:$AE)*_xlfn.XLOOKUP(_xlfn.XLOOKUP(LEFT(AF488,LEN(AF488)-2),TRA_Mapping!$C:$C,TRA_Mapping!$B:$B),TRA_Pollutants!$B:$B,TRA_Pollutants!$F:$F),0)</f>
        <v>1.7984114101944173E-3</v>
      </c>
      <c r="AO488" t="str">
        <f t="shared" si="128"/>
        <v>FLO_EMIS</v>
      </c>
      <c r="AP488">
        <f t="shared" si="129"/>
        <v>2025</v>
      </c>
      <c r="AQ488" t="str">
        <f t="shared" si="135"/>
        <v>TRAATF</v>
      </c>
      <c r="AR488" t="str">
        <f t="shared" si="143"/>
        <v>TRAOTHAIRTURREA20</v>
      </c>
      <c r="AS488" t="str">
        <f t="shared" si="143"/>
        <v>TRAATF</v>
      </c>
      <c r="AU488" t="str">
        <f t="shared" si="130"/>
        <v>TRAPM10</v>
      </c>
      <c r="AV488" s="313">
        <f>_xlfn.IFNA(_xlfn.XLOOKUP(_xlfn.XLOOKUP(LEFT(AR488,LEN(AR488)-2),TRA_Mapping!$C:$C,TRA_Mapping!$B:$B),TRA_Pollutants!$B:$B,TRA_Pollutants!$AN:$AN)*_xlfn.XLOOKUP(_xlfn.XLOOKUP(LEFT(AR488,LEN(AR488)-2),TRA_Mapping!$C:$C,TRA_Mapping!$B:$B),TRA_Pollutants!$B:$B,TRA_Pollutants!$F:$F),0)</f>
        <v>4.2507885417327343E-3</v>
      </c>
    </row>
    <row r="489" spans="5:48">
      <c r="E489" t="str">
        <f t="shared" si="120"/>
        <v>FLO_EMIS</v>
      </c>
      <c r="F489">
        <f t="shared" si="121"/>
        <v>2025</v>
      </c>
      <c r="G489" t="str">
        <f t="shared" si="132"/>
        <v>TRASAF</v>
      </c>
      <c r="H489" t="str">
        <f t="shared" si="140"/>
        <v>TRAOTHAIRTURREA20</v>
      </c>
      <c r="I489" t="str">
        <f t="shared" si="140"/>
        <v>TRASAF</v>
      </c>
      <c r="K489" t="str">
        <f t="shared" si="122"/>
        <v>TRANOX</v>
      </c>
      <c r="L489" s="313">
        <f>_xlfn.IFNA(_xlfn.XLOOKUP(_xlfn.XLOOKUP(LEFT(H489,LEN(H489)-2),TRA_Mapping!$C:$C,TRA_Mapping!$B:$B),TRA_Pollutants!$B:$B,TRA_Pollutants!$M:$M)*_xlfn.XLOOKUP(_xlfn.XLOOKUP(LEFT(H489,LEN(H489)-2),TRA_Mapping!$C:$C,TRA_Mapping!$B:$B),TRA_Pollutants!$B:$B,TRA_Pollutants!$F:$F),0)</f>
        <v>2.9345963956445696E-2</v>
      </c>
      <c r="Q489" t="str">
        <f t="shared" si="123"/>
        <v>FLO_EMIS</v>
      </c>
      <c r="R489">
        <f t="shared" si="124"/>
        <v>2025</v>
      </c>
      <c r="S489" t="str">
        <f t="shared" si="133"/>
        <v>TRASAF</v>
      </c>
      <c r="T489" t="str">
        <f t="shared" si="141"/>
        <v>TRAOTHAIRTURREA20</v>
      </c>
      <c r="U489" t="str">
        <f t="shared" si="141"/>
        <v>TRASAF</v>
      </c>
      <c r="W489" t="str">
        <f t="shared" si="125"/>
        <v>TRASO2</v>
      </c>
      <c r="X489" s="313">
        <f>_xlfn.IFNA(_xlfn.XLOOKUP(_xlfn.XLOOKUP(LEFT(T489,LEN(T489)-2),TRA_Mapping!$C:$C,TRA_Mapping!$B:$B),TRA_Pollutants!$B:$B,TRA_Pollutants!$V:$V)*_xlfn.XLOOKUP(_xlfn.XLOOKUP(LEFT(T489,LEN(T489)-2),TRA_Mapping!$C:$C,TRA_Mapping!$B:$B),TRA_Pollutants!$B:$B,TRA_Pollutants!$F:$F),0)</f>
        <v>9.7104136295662145E-3</v>
      </c>
      <c r="AC489" t="str">
        <f t="shared" si="131"/>
        <v>FLO_EMIS</v>
      </c>
      <c r="AD489">
        <f t="shared" si="126"/>
        <v>2025</v>
      </c>
      <c r="AE489" t="str">
        <f t="shared" si="134"/>
        <v>TRASAF</v>
      </c>
      <c r="AF489" t="str">
        <f t="shared" si="142"/>
        <v>TRAOTHAIRTURREA20</v>
      </c>
      <c r="AG489" t="str">
        <f t="shared" si="142"/>
        <v>TRASAF</v>
      </c>
      <c r="AI489" t="str">
        <f t="shared" si="127"/>
        <v>TRAPM25</v>
      </c>
      <c r="AJ489" s="313">
        <f>_xlfn.IFNA(_xlfn.XLOOKUP(_xlfn.XLOOKUP(LEFT(AF489,LEN(AF489)-2),TRA_Mapping!$C:$C,TRA_Mapping!$B:$B),TRA_Pollutants!$B:$B,TRA_Pollutants!$AE:$AE)*_xlfn.XLOOKUP(_xlfn.XLOOKUP(LEFT(AF489,LEN(AF489)-2),TRA_Mapping!$C:$C,TRA_Mapping!$B:$B),TRA_Pollutants!$B:$B,TRA_Pollutants!$F:$F),0)</f>
        <v>1.7984114101944173E-3</v>
      </c>
      <c r="AO489" t="str">
        <f t="shared" si="128"/>
        <v>FLO_EMIS</v>
      </c>
      <c r="AP489">
        <f t="shared" si="129"/>
        <v>2025</v>
      </c>
      <c r="AQ489" t="str">
        <f t="shared" si="135"/>
        <v>TRASAF</v>
      </c>
      <c r="AR489" t="str">
        <f t="shared" si="143"/>
        <v>TRAOTHAIRTURREA20</v>
      </c>
      <c r="AS489" t="str">
        <f t="shared" si="143"/>
        <v>TRASAF</v>
      </c>
      <c r="AU489" t="str">
        <f t="shared" si="130"/>
        <v>TRAPM10</v>
      </c>
      <c r="AV489" s="313">
        <f>_xlfn.IFNA(_xlfn.XLOOKUP(_xlfn.XLOOKUP(LEFT(AR489,LEN(AR489)-2),TRA_Mapping!$C:$C,TRA_Mapping!$B:$B),TRA_Pollutants!$B:$B,TRA_Pollutants!$AN:$AN)*_xlfn.XLOOKUP(_xlfn.XLOOKUP(LEFT(AR489,LEN(AR489)-2),TRA_Mapping!$C:$C,TRA_Mapping!$B:$B),TRA_Pollutants!$B:$B,TRA_Pollutants!$F:$F),0)</f>
        <v>4.2507885417327343E-3</v>
      </c>
    </row>
    <row r="490" spans="5:48">
      <c r="E490" t="str">
        <f t="shared" si="120"/>
        <v>FLO_EMIS</v>
      </c>
      <c r="F490">
        <f t="shared" si="121"/>
        <v>2025</v>
      </c>
      <c r="G490" t="str">
        <f t="shared" si="132"/>
        <v>TRAATF</v>
      </c>
      <c r="H490" t="str">
        <f t="shared" si="140"/>
        <v>TRAOTHAIRTURWTD20</v>
      </c>
      <c r="I490" t="str">
        <f t="shared" si="140"/>
        <v>TRAATF</v>
      </c>
      <c r="K490" t="str">
        <f t="shared" si="122"/>
        <v>TRANOX</v>
      </c>
      <c r="L490" s="313">
        <f>_xlfn.IFNA(_xlfn.XLOOKUP(_xlfn.XLOOKUP(LEFT(H490,LEN(H490)-2),TRA_Mapping!$C:$C,TRA_Mapping!$B:$B),TRA_Pollutants!$B:$B,TRA_Pollutants!$M:$M)*_xlfn.XLOOKUP(_xlfn.XLOOKUP(LEFT(H490,LEN(H490)-2),TRA_Mapping!$C:$C,TRA_Mapping!$B:$B),TRA_Pollutants!$B:$B,TRA_Pollutants!$F:$F),0)</f>
        <v>3.0728758069576645E-2</v>
      </c>
      <c r="Q490" t="str">
        <f t="shared" si="123"/>
        <v>FLO_EMIS</v>
      </c>
      <c r="R490">
        <f t="shared" si="124"/>
        <v>2025</v>
      </c>
      <c r="S490" t="str">
        <f t="shared" si="133"/>
        <v>TRAATF</v>
      </c>
      <c r="T490" t="str">
        <f t="shared" si="141"/>
        <v>TRAOTHAIRTURWTD20</v>
      </c>
      <c r="U490" t="str">
        <f t="shared" si="141"/>
        <v>TRAATF</v>
      </c>
      <c r="W490" t="str">
        <f t="shared" si="125"/>
        <v>TRASO2</v>
      </c>
      <c r="X490" s="313">
        <f>_xlfn.IFNA(_xlfn.XLOOKUP(_xlfn.XLOOKUP(LEFT(T490,LEN(T490)-2),TRA_Mapping!$C:$C,TRA_Mapping!$B:$B),TRA_Pollutants!$B:$B,TRA_Pollutants!$V:$V)*_xlfn.XLOOKUP(_xlfn.XLOOKUP(LEFT(T490,LEN(T490)-2),TRA_Mapping!$C:$C,TRA_Mapping!$B:$B),TRA_Pollutants!$B:$B,TRA_Pollutants!$F:$F),0)</f>
        <v>1.0167972386980329E-2</v>
      </c>
      <c r="AC490" t="str">
        <f t="shared" si="131"/>
        <v>FLO_EMIS</v>
      </c>
      <c r="AD490">
        <f t="shared" si="126"/>
        <v>2025</v>
      </c>
      <c r="AE490" t="str">
        <f t="shared" si="134"/>
        <v>TRAATF</v>
      </c>
      <c r="AF490" t="str">
        <f t="shared" si="142"/>
        <v>TRAOTHAIRTURWTD20</v>
      </c>
      <c r="AG490" t="str">
        <f t="shared" si="142"/>
        <v>TRAATF</v>
      </c>
      <c r="AI490" t="str">
        <f t="shared" si="127"/>
        <v>TRAPM25</v>
      </c>
      <c r="AJ490" s="313">
        <f>_xlfn.IFNA(_xlfn.XLOOKUP(_xlfn.XLOOKUP(LEFT(AF490,LEN(AF490)-2),TRA_Mapping!$C:$C,TRA_Mapping!$B:$B),TRA_Pollutants!$B:$B,TRA_Pollutants!$AE:$AE)*_xlfn.XLOOKUP(_xlfn.XLOOKUP(LEFT(AF490,LEN(AF490)-2),TRA_Mapping!$C:$C,TRA_Mapping!$B:$B),TRA_Pollutants!$B:$B,TRA_Pollutants!$F:$F),0)</f>
        <v>1.8831533091041017E-3</v>
      </c>
      <c r="AO490" t="str">
        <f t="shared" si="128"/>
        <v>FLO_EMIS</v>
      </c>
      <c r="AP490">
        <f t="shared" si="129"/>
        <v>2025</v>
      </c>
      <c r="AQ490" t="str">
        <f t="shared" si="135"/>
        <v>TRAATF</v>
      </c>
      <c r="AR490" t="str">
        <f t="shared" si="143"/>
        <v>TRAOTHAIRTURWTD20</v>
      </c>
      <c r="AS490" t="str">
        <f t="shared" si="143"/>
        <v>TRAATF</v>
      </c>
      <c r="AU490" t="str">
        <f t="shared" si="130"/>
        <v>TRAPM10</v>
      </c>
      <c r="AV490" s="313">
        <f>_xlfn.IFNA(_xlfn.XLOOKUP(_xlfn.XLOOKUP(LEFT(AR490,LEN(AR490)-2),TRA_Mapping!$C:$C,TRA_Mapping!$B:$B),TRA_Pollutants!$B:$B,TRA_Pollutants!$AN:$AN)*_xlfn.XLOOKUP(_xlfn.XLOOKUP(LEFT(AR490,LEN(AR490)-2),TRA_Mapping!$C:$C,TRA_Mapping!$B:$B),TRA_Pollutants!$B:$B,TRA_Pollutants!$F:$F),0)</f>
        <v>4.4510874782541718E-3</v>
      </c>
    </row>
    <row r="491" spans="5:48">
      <c r="E491" t="str">
        <f t="shared" si="120"/>
        <v>FLO_EMIS</v>
      </c>
      <c r="F491">
        <f t="shared" si="121"/>
        <v>2025</v>
      </c>
      <c r="G491" t="str">
        <f t="shared" si="132"/>
        <v>TRASAF</v>
      </c>
      <c r="H491" t="str">
        <f t="shared" si="140"/>
        <v>TRAOTHAIRTURWTD20</v>
      </c>
      <c r="I491" t="str">
        <f t="shared" si="140"/>
        <v>TRASAF</v>
      </c>
      <c r="K491" t="str">
        <f t="shared" si="122"/>
        <v>TRANOX</v>
      </c>
      <c r="L491" s="313">
        <f>_xlfn.IFNA(_xlfn.XLOOKUP(_xlfn.XLOOKUP(LEFT(H491,LEN(H491)-2),TRA_Mapping!$C:$C,TRA_Mapping!$B:$B),TRA_Pollutants!$B:$B,TRA_Pollutants!$M:$M)*_xlfn.XLOOKUP(_xlfn.XLOOKUP(LEFT(H491,LEN(H491)-2),TRA_Mapping!$C:$C,TRA_Mapping!$B:$B),TRA_Pollutants!$B:$B,TRA_Pollutants!$F:$F),0)</f>
        <v>3.0728758069576645E-2</v>
      </c>
      <c r="Q491" t="str">
        <f t="shared" si="123"/>
        <v>FLO_EMIS</v>
      </c>
      <c r="R491">
        <f t="shared" si="124"/>
        <v>2025</v>
      </c>
      <c r="S491" t="str">
        <f t="shared" si="133"/>
        <v>TRASAF</v>
      </c>
      <c r="T491" t="str">
        <f t="shared" si="141"/>
        <v>TRAOTHAIRTURWTD20</v>
      </c>
      <c r="U491" t="str">
        <f t="shared" si="141"/>
        <v>TRASAF</v>
      </c>
      <c r="W491" t="str">
        <f t="shared" si="125"/>
        <v>TRASO2</v>
      </c>
      <c r="X491" s="313">
        <f>_xlfn.IFNA(_xlfn.XLOOKUP(_xlfn.XLOOKUP(LEFT(T491,LEN(T491)-2),TRA_Mapping!$C:$C,TRA_Mapping!$B:$B),TRA_Pollutants!$B:$B,TRA_Pollutants!$V:$V)*_xlfn.XLOOKUP(_xlfn.XLOOKUP(LEFT(T491,LEN(T491)-2),TRA_Mapping!$C:$C,TRA_Mapping!$B:$B),TRA_Pollutants!$B:$B,TRA_Pollutants!$F:$F),0)</f>
        <v>1.0167972386980329E-2</v>
      </c>
      <c r="AC491" t="str">
        <f t="shared" si="131"/>
        <v>FLO_EMIS</v>
      </c>
      <c r="AD491">
        <f t="shared" si="126"/>
        <v>2025</v>
      </c>
      <c r="AE491" t="str">
        <f t="shared" si="134"/>
        <v>TRASAF</v>
      </c>
      <c r="AF491" t="str">
        <f t="shared" si="142"/>
        <v>TRAOTHAIRTURWTD20</v>
      </c>
      <c r="AG491" t="str">
        <f t="shared" si="142"/>
        <v>TRASAF</v>
      </c>
      <c r="AI491" t="str">
        <f t="shared" si="127"/>
        <v>TRAPM25</v>
      </c>
      <c r="AJ491" s="313">
        <f>_xlfn.IFNA(_xlfn.XLOOKUP(_xlfn.XLOOKUP(LEFT(AF491,LEN(AF491)-2),TRA_Mapping!$C:$C,TRA_Mapping!$B:$B),TRA_Pollutants!$B:$B,TRA_Pollutants!$AE:$AE)*_xlfn.XLOOKUP(_xlfn.XLOOKUP(LEFT(AF491,LEN(AF491)-2),TRA_Mapping!$C:$C,TRA_Mapping!$B:$B),TRA_Pollutants!$B:$B,TRA_Pollutants!$F:$F),0)</f>
        <v>1.8831533091041017E-3</v>
      </c>
      <c r="AO491" t="str">
        <f t="shared" si="128"/>
        <v>FLO_EMIS</v>
      </c>
      <c r="AP491">
        <f t="shared" si="129"/>
        <v>2025</v>
      </c>
      <c r="AQ491" t="str">
        <f t="shared" si="135"/>
        <v>TRASAF</v>
      </c>
      <c r="AR491" t="str">
        <f t="shared" si="143"/>
        <v>TRAOTHAIRTURWTD20</v>
      </c>
      <c r="AS491" t="str">
        <f t="shared" si="143"/>
        <v>TRASAF</v>
      </c>
      <c r="AU491" t="str">
        <f t="shared" si="130"/>
        <v>TRAPM10</v>
      </c>
      <c r="AV491" s="313">
        <f>_xlfn.IFNA(_xlfn.XLOOKUP(_xlfn.XLOOKUP(LEFT(AR491,LEN(AR491)-2),TRA_Mapping!$C:$C,TRA_Mapping!$B:$B),TRA_Pollutants!$B:$B,TRA_Pollutants!$AN:$AN)*_xlfn.XLOOKUP(_xlfn.XLOOKUP(LEFT(AR491,LEN(AR491)-2),TRA_Mapping!$C:$C,TRA_Mapping!$B:$B),TRA_Pollutants!$B:$B,TRA_Pollutants!$F:$F),0)</f>
        <v>4.4510874782541718E-3</v>
      </c>
    </row>
    <row r="492" spans="5:48">
      <c r="E492" t="str">
        <f t="shared" si="120"/>
        <v>FLO_EMIS</v>
      </c>
      <c r="F492">
        <f t="shared" si="121"/>
        <v>2025</v>
      </c>
      <c r="G492" t="str">
        <f t="shared" si="132"/>
        <v>TRAATF</v>
      </c>
      <c r="H492" t="str">
        <f t="shared" si="140"/>
        <v>TRAOTHAIRTURFCE20</v>
      </c>
      <c r="I492" t="str">
        <f t="shared" si="140"/>
        <v>TRAATF</v>
      </c>
      <c r="K492" t="str">
        <f t="shared" si="122"/>
        <v>TRANOX</v>
      </c>
      <c r="L492" s="313">
        <f>_xlfn.IFNA(_xlfn.XLOOKUP(_xlfn.XLOOKUP(LEFT(H492,LEN(H492)-2),TRA_Mapping!$C:$C,TRA_Mapping!$B:$B),TRA_Pollutants!$B:$B,TRA_Pollutants!$M:$M)*_xlfn.XLOOKUP(_xlfn.XLOOKUP(LEFT(H492,LEN(H492)-2),TRA_Mapping!$C:$C,TRA_Mapping!$B:$B),TRA_Pollutants!$B:$B,TRA_Pollutants!$F:$F),0)</f>
        <v>2.9483060186312051E-2</v>
      </c>
      <c r="Q492" t="str">
        <f t="shared" si="123"/>
        <v>FLO_EMIS</v>
      </c>
      <c r="R492">
        <f t="shared" si="124"/>
        <v>2025</v>
      </c>
      <c r="S492" t="str">
        <f t="shared" si="133"/>
        <v>TRAATF</v>
      </c>
      <c r="T492" t="str">
        <f t="shared" si="141"/>
        <v>TRAOTHAIRTURFCE20</v>
      </c>
      <c r="U492" t="str">
        <f t="shared" si="141"/>
        <v>TRAATF</v>
      </c>
      <c r="W492" t="str">
        <f t="shared" si="125"/>
        <v>TRASO2</v>
      </c>
      <c r="X492" s="313">
        <f>_xlfn.IFNA(_xlfn.XLOOKUP(_xlfn.XLOOKUP(LEFT(T492,LEN(T492)-2),TRA_Mapping!$C:$C,TRA_Mapping!$B:$B),TRA_Pollutants!$B:$B,TRA_Pollutants!$V:$V)*_xlfn.XLOOKUP(_xlfn.XLOOKUP(LEFT(T492,LEN(T492)-2),TRA_Mapping!$C:$C,TRA_Mapping!$B:$B),TRA_Pollutants!$B:$B,TRA_Pollutants!$F:$F),0)</f>
        <v>9.755777997253445E-3</v>
      </c>
      <c r="AC492" t="str">
        <f t="shared" si="131"/>
        <v>FLO_EMIS</v>
      </c>
      <c r="AD492">
        <f t="shared" si="126"/>
        <v>2025</v>
      </c>
      <c r="AE492" t="str">
        <f t="shared" si="134"/>
        <v>TRAATF</v>
      </c>
      <c r="AF492" t="str">
        <f t="shared" si="142"/>
        <v>TRAOTHAIRTURFCE20</v>
      </c>
      <c r="AG492" t="str">
        <f t="shared" si="142"/>
        <v>TRAATF</v>
      </c>
      <c r="AI492" t="str">
        <f t="shared" si="127"/>
        <v>TRAPM25</v>
      </c>
      <c r="AJ492" s="313">
        <f>_xlfn.IFNA(_xlfn.XLOOKUP(_xlfn.XLOOKUP(LEFT(AF492,LEN(AF492)-2),TRA_Mapping!$C:$C,TRA_Mapping!$B:$B),TRA_Pollutants!$B:$B,TRA_Pollutants!$AE:$AE)*_xlfn.XLOOKUP(_xlfn.XLOOKUP(LEFT(AF492,LEN(AF492)-2),TRA_Mapping!$C:$C,TRA_Mapping!$B:$B),TRA_Pollutants!$B:$B,TRA_Pollutants!$F:$F),0)</f>
        <v>1.806813091067883E-3</v>
      </c>
      <c r="AO492" t="str">
        <f t="shared" si="128"/>
        <v>FLO_EMIS</v>
      </c>
      <c r="AP492">
        <f t="shared" si="129"/>
        <v>2025</v>
      </c>
      <c r="AQ492" t="str">
        <f t="shared" si="135"/>
        <v>TRAATF</v>
      </c>
      <c r="AR492" t="str">
        <f t="shared" si="143"/>
        <v>TRAOTHAIRTURFCE20</v>
      </c>
      <c r="AS492" t="str">
        <f t="shared" si="143"/>
        <v>TRAATF</v>
      </c>
      <c r="AU492" t="str">
        <f t="shared" si="130"/>
        <v>TRAPM10</v>
      </c>
      <c r="AV492" s="313">
        <f>_xlfn.IFNA(_xlfn.XLOOKUP(_xlfn.XLOOKUP(LEFT(AR492,LEN(AR492)-2),TRA_Mapping!$C:$C,TRA_Mapping!$B:$B),TRA_Pollutants!$B:$B,TRA_Pollutants!$AN:$AN)*_xlfn.XLOOKUP(_xlfn.XLOOKUP(LEFT(AR492,LEN(AR492)-2),TRA_Mapping!$C:$C,TRA_Mapping!$B:$B),TRA_Pollutants!$B:$B,TRA_Pollutants!$F:$F),0)</f>
        <v>4.270647050517642E-3</v>
      </c>
    </row>
    <row r="493" spans="5:48">
      <c r="E493" t="str">
        <f t="shared" si="120"/>
        <v>FLO_EMIS</v>
      </c>
      <c r="F493">
        <f t="shared" si="121"/>
        <v>2025</v>
      </c>
      <c r="G493" t="str">
        <f t="shared" si="132"/>
        <v>TRASAF</v>
      </c>
      <c r="H493" t="str">
        <f t="shared" si="140"/>
        <v>TRAOTHAIRTURFCE20</v>
      </c>
      <c r="I493" t="str">
        <f t="shared" si="140"/>
        <v>TRASAF</v>
      </c>
      <c r="K493" t="str">
        <f t="shared" si="122"/>
        <v>TRANOX</v>
      </c>
      <c r="L493" s="313">
        <f>_xlfn.IFNA(_xlfn.XLOOKUP(_xlfn.XLOOKUP(LEFT(H493,LEN(H493)-2),TRA_Mapping!$C:$C,TRA_Mapping!$B:$B),TRA_Pollutants!$B:$B,TRA_Pollutants!$M:$M)*_xlfn.XLOOKUP(_xlfn.XLOOKUP(LEFT(H493,LEN(H493)-2),TRA_Mapping!$C:$C,TRA_Mapping!$B:$B),TRA_Pollutants!$B:$B,TRA_Pollutants!$F:$F),0)</f>
        <v>2.9483060186312051E-2</v>
      </c>
      <c r="Q493" t="str">
        <f t="shared" si="123"/>
        <v>FLO_EMIS</v>
      </c>
      <c r="R493">
        <f t="shared" si="124"/>
        <v>2025</v>
      </c>
      <c r="S493" t="str">
        <f t="shared" si="133"/>
        <v>TRASAF</v>
      </c>
      <c r="T493" t="str">
        <f t="shared" si="141"/>
        <v>TRAOTHAIRTURFCE20</v>
      </c>
      <c r="U493" t="str">
        <f t="shared" si="141"/>
        <v>TRASAF</v>
      </c>
      <c r="W493" t="str">
        <f t="shared" si="125"/>
        <v>TRASO2</v>
      </c>
      <c r="X493" s="313">
        <f>_xlfn.IFNA(_xlfn.XLOOKUP(_xlfn.XLOOKUP(LEFT(T493,LEN(T493)-2),TRA_Mapping!$C:$C,TRA_Mapping!$B:$B),TRA_Pollutants!$B:$B,TRA_Pollutants!$V:$V)*_xlfn.XLOOKUP(_xlfn.XLOOKUP(LEFT(T493,LEN(T493)-2),TRA_Mapping!$C:$C,TRA_Mapping!$B:$B),TRA_Pollutants!$B:$B,TRA_Pollutants!$F:$F),0)</f>
        <v>9.755777997253445E-3</v>
      </c>
      <c r="AC493" t="str">
        <f t="shared" si="131"/>
        <v>FLO_EMIS</v>
      </c>
      <c r="AD493">
        <f t="shared" si="126"/>
        <v>2025</v>
      </c>
      <c r="AE493" t="str">
        <f t="shared" si="134"/>
        <v>TRASAF</v>
      </c>
      <c r="AF493" t="str">
        <f t="shared" si="142"/>
        <v>TRAOTHAIRTURFCE20</v>
      </c>
      <c r="AG493" t="str">
        <f t="shared" si="142"/>
        <v>TRASAF</v>
      </c>
      <c r="AI493" t="str">
        <f t="shared" si="127"/>
        <v>TRAPM25</v>
      </c>
      <c r="AJ493" s="313">
        <f>_xlfn.IFNA(_xlfn.XLOOKUP(_xlfn.XLOOKUP(LEFT(AF493,LEN(AF493)-2),TRA_Mapping!$C:$C,TRA_Mapping!$B:$B),TRA_Pollutants!$B:$B,TRA_Pollutants!$AE:$AE)*_xlfn.XLOOKUP(_xlfn.XLOOKUP(LEFT(AF493,LEN(AF493)-2),TRA_Mapping!$C:$C,TRA_Mapping!$B:$B),TRA_Pollutants!$B:$B,TRA_Pollutants!$F:$F),0)</f>
        <v>1.806813091067883E-3</v>
      </c>
      <c r="AO493" t="str">
        <f t="shared" si="128"/>
        <v>FLO_EMIS</v>
      </c>
      <c r="AP493">
        <f t="shared" si="129"/>
        <v>2025</v>
      </c>
      <c r="AQ493" t="str">
        <f t="shared" si="135"/>
        <v>TRASAF</v>
      </c>
      <c r="AR493" t="str">
        <f t="shared" si="143"/>
        <v>TRAOTHAIRTURFCE20</v>
      </c>
      <c r="AS493" t="str">
        <f t="shared" si="143"/>
        <v>TRASAF</v>
      </c>
      <c r="AU493" t="str">
        <f t="shared" si="130"/>
        <v>TRAPM10</v>
      </c>
      <c r="AV493" s="313">
        <f>_xlfn.IFNA(_xlfn.XLOOKUP(_xlfn.XLOOKUP(LEFT(AR493,LEN(AR493)-2),TRA_Mapping!$C:$C,TRA_Mapping!$B:$B),TRA_Pollutants!$B:$B,TRA_Pollutants!$AN:$AN)*_xlfn.XLOOKUP(_xlfn.XLOOKUP(LEFT(AR493,LEN(AR493)-2),TRA_Mapping!$C:$C,TRA_Mapping!$B:$B),TRA_Pollutants!$B:$B,TRA_Pollutants!$F:$F),0)</f>
        <v>4.270647050517642E-3</v>
      </c>
    </row>
    <row r="494" spans="5:48">
      <c r="E494" t="str">
        <f t="shared" si="120"/>
        <v>FLO_EMIS</v>
      </c>
      <c r="F494">
        <f t="shared" si="121"/>
        <v>2025</v>
      </c>
      <c r="G494" t="str">
        <f t="shared" si="132"/>
        <v>TRAATF</v>
      </c>
      <c r="H494" t="str">
        <f t="shared" si="140"/>
        <v>TRAOTHAIRTURBWD20</v>
      </c>
      <c r="I494" t="str">
        <f t="shared" si="140"/>
        <v>TRAATF</v>
      </c>
      <c r="K494" t="str">
        <f t="shared" si="122"/>
        <v>TRANOX</v>
      </c>
      <c r="L494" s="313">
        <f>_xlfn.IFNA(_xlfn.XLOOKUP(_xlfn.XLOOKUP(LEFT(H494,LEN(H494)-2),TRA_Mapping!$C:$C,TRA_Mapping!$B:$B),TRA_Pollutants!$B:$B,TRA_Pollutants!$M:$M)*_xlfn.XLOOKUP(_xlfn.XLOOKUP(LEFT(H494,LEN(H494)-2),TRA_Mapping!$C:$C,TRA_Mapping!$B:$B),TRA_Pollutants!$B:$B,TRA_Pollutants!$F:$F),0)</f>
        <v>2.9483060186312051E-2</v>
      </c>
      <c r="Q494" t="str">
        <f t="shared" si="123"/>
        <v>FLO_EMIS</v>
      </c>
      <c r="R494">
        <f t="shared" si="124"/>
        <v>2025</v>
      </c>
      <c r="S494" t="str">
        <f t="shared" si="133"/>
        <v>TRAATF</v>
      </c>
      <c r="T494" t="str">
        <f t="shared" si="141"/>
        <v>TRAOTHAIRTURBWD20</v>
      </c>
      <c r="U494" t="str">
        <f t="shared" si="141"/>
        <v>TRAATF</v>
      </c>
      <c r="W494" t="str">
        <f t="shared" si="125"/>
        <v>TRASO2</v>
      </c>
      <c r="X494" s="313">
        <f>_xlfn.IFNA(_xlfn.XLOOKUP(_xlfn.XLOOKUP(LEFT(T494,LEN(T494)-2),TRA_Mapping!$C:$C,TRA_Mapping!$B:$B),TRA_Pollutants!$B:$B,TRA_Pollutants!$V:$V)*_xlfn.XLOOKUP(_xlfn.XLOOKUP(LEFT(T494,LEN(T494)-2),TRA_Mapping!$C:$C,TRA_Mapping!$B:$B),TRA_Pollutants!$B:$B,TRA_Pollutants!$F:$F),0)</f>
        <v>9.755777997253445E-3</v>
      </c>
      <c r="AC494" t="str">
        <f t="shared" si="131"/>
        <v>FLO_EMIS</v>
      </c>
      <c r="AD494">
        <f t="shared" si="126"/>
        <v>2025</v>
      </c>
      <c r="AE494" t="str">
        <f t="shared" si="134"/>
        <v>TRAATF</v>
      </c>
      <c r="AF494" t="str">
        <f t="shared" si="142"/>
        <v>TRAOTHAIRTURBWD20</v>
      </c>
      <c r="AG494" t="str">
        <f t="shared" si="142"/>
        <v>TRAATF</v>
      </c>
      <c r="AI494" t="str">
        <f t="shared" si="127"/>
        <v>TRAPM25</v>
      </c>
      <c r="AJ494" s="313">
        <f>_xlfn.IFNA(_xlfn.XLOOKUP(_xlfn.XLOOKUP(LEFT(AF494,LEN(AF494)-2),TRA_Mapping!$C:$C,TRA_Mapping!$B:$B),TRA_Pollutants!$B:$B,TRA_Pollutants!$AE:$AE)*_xlfn.XLOOKUP(_xlfn.XLOOKUP(LEFT(AF494,LEN(AF494)-2),TRA_Mapping!$C:$C,TRA_Mapping!$B:$B),TRA_Pollutants!$B:$B,TRA_Pollutants!$F:$F),0)</f>
        <v>1.806813091067883E-3</v>
      </c>
      <c r="AO494" t="str">
        <f t="shared" si="128"/>
        <v>FLO_EMIS</v>
      </c>
      <c r="AP494">
        <f t="shared" si="129"/>
        <v>2025</v>
      </c>
      <c r="AQ494" t="str">
        <f t="shared" si="135"/>
        <v>TRAATF</v>
      </c>
      <c r="AR494" t="str">
        <f t="shared" si="143"/>
        <v>TRAOTHAIRTURBWD20</v>
      </c>
      <c r="AS494" t="str">
        <f t="shared" si="143"/>
        <v>TRAATF</v>
      </c>
      <c r="AU494" t="str">
        <f t="shared" si="130"/>
        <v>TRAPM10</v>
      </c>
      <c r="AV494" s="313">
        <f>_xlfn.IFNA(_xlfn.XLOOKUP(_xlfn.XLOOKUP(LEFT(AR494,LEN(AR494)-2),TRA_Mapping!$C:$C,TRA_Mapping!$B:$B),TRA_Pollutants!$B:$B,TRA_Pollutants!$AN:$AN)*_xlfn.XLOOKUP(_xlfn.XLOOKUP(LEFT(AR494,LEN(AR494)-2),TRA_Mapping!$C:$C,TRA_Mapping!$B:$B),TRA_Pollutants!$B:$B,TRA_Pollutants!$F:$F),0)</f>
        <v>4.270647050517642E-3</v>
      </c>
    </row>
    <row r="495" spans="5:48">
      <c r="E495" t="str">
        <f t="shared" si="120"/>
        <v>FLO_EMIS</v>
      </c>
      <c r="F495">
        <f t="shared" si="121"/>
        <v>2025</v>
      </c>
      <c r="G495" t="str">
        <f t="shared" si="132"/>
        <v>TRASAF</v>
      </c>
      <c r="H495" t="str">
        <f t="shared" si="140"/>
        <v>TRAOTHAIRTURBWD20</v>
      </c>
      <c r="I495" t="str">
        <f t="shared" si="140"/>
        <v>TRASAF</v>
      </c>
      <c r="K495" t="str">
        <f t="shared" si="122"/>
        <v>TRANOX</v>
      </c>
      <c r="L495" s="313">
        <f>_xlfn.IFNA(_xlfn.XLOOKUP(_xlfn.XLOOKUP(LEFT(H495,LEN(H495)-2),TRA_Mapping!$C:$C,TRA_Mapping!$B:$B),TRA_Pollutants!$B:$B,TRA_Pollutants!$M:$M)*_xlfn.XLOOKUP(_xlfn.XLOOKUP(LEFT(H495,LEN(H495)-2),TRA_Mapping!$C:$C,TRA_Mapping!$B:$B),TRA_Pollutants!$B:$B,TRA_Pollutants!$F:$F),0)</f>
        <v>2.9483060186312051E-2</v>
      </c>
      <c r="Q495" t="str">
        <f t="shared" si="123"/>
        <v>FLO_EMIS</v>
      </c>
      <c r="R495">
        <f t="shared" si="124"/>
        <v>2025</v>
      </c>
      <c r="S495" t="str">
        <f t="shared" si="133"/>
        <v>TRASAF</v>
      </c>
      <c r="T495" t="str">
        <f t="shared" si="141"/>
        <v>TRAOTHAIRTURBWD20</v>
      </c>
      <c r="U495" t="str">
        <f t="shared" si="141"/>
        <v>TRASAF</v>
      </c>
      <c r="W495" t="str">
        <f t="shared" si="125"/>
        <v>TRASO2</v>
      </c>
      <c r="X495" s="313">
        <f>_xlfn.IFNA(_xlfn.XLOOKUP(_xlfn.XLOOKUP(LEFT(T495,LEN(T495)-2),TRA_Mapping!$C:$C,TRA_Mapping!$B:$B),TRA_Pollutants!$B:$B,TRA_Pollutants!$V:$V)*_xlfn.XLOOKUP(_xlfn.XLOOKUP(LEFT(T495,LEN(T495)-2),TRA_Mapping!$C:$C,TRA_Mapping!$B:$B),TRA_Pollutants!$B:$B,TRA_Pollutants!$F:$F),0)</f>
        <v>9.755777997253445E-3</v>
      </c>
      <c r="AC495" t="str">
        <f t="shared" si="131"/>
        <v>FLO_EMIS</v>
      </c>
      <c r="AD495">
        <f t="shared" si="126"/>
        <v>2025</v>
      </c>
      <c r="AE495" t="str">
        <f t="shared" si="134"/>
        <v>TRASAF</v>
      </c>
      <c r="AF495" t="str">
        <f t="shared" si="142"/>
        <v>TRAOTHAIRTURBWD20</v>
      </c>
      <c r="AG495" t="str">
        <f t="shared" si="142"/>
        <v>TRASAF</v>
      </c>
      <c r="AI495" t="str">
        <f t="shared" si="127"/>
        <v>TRAPM25</v>
      </c>
      <c r="AJ495" s="313">
        <f>_xlfn.IFNA(_xlfn.XLOOKUP(_xlfn.XLOOKUP(LEFT(AF495,LEN(AF495)-2),TRA_Mapping!$C:$C,TRA_Mapping!$B:$B),TRA_Pollutants!$B:$B,TRA_Pollutants!$AE:$AE)*_xlfn.XLOOKUP(_xlfn.XLOOKUP(LEFT(AF495,LEN(AF495)-2),TRA_Mapping!$C:$C,TRA_Mapping!$B:$B),TRA_Pollutants!$B:$B,TRA_Pollutants!$F:$F),0)</f>
        <v>1.806813091067883E-3</v>
      </c>
      <c r="AO495" t="str">
        <f t="shared" si="128"/>
        <v>FLO_EMIS</v>
      </c>
      <c r="AP495">
        <f t="shared" si="129"/>
        <v>2025</v>
      </c>
      <c r="AQ495" t="str">
        <f t="shared" si="135"/>
        <v>TRASAF</v>
      </c>
      <c r="AR495" t="str">
        <f t="shared" si="143"/>
        <v>TRAOTHAIRTURBWD20</v>
      </c>
      <c r="AS495" t="str">
        <f t="shared" si="143"/>
        <v>TRASAF</v>
      </c>
      <c r="AU495" t="str">
        <f t="shared" si="130"/>
        <v>TRAPM10</v>
      </c>
      <c r="AV495" s="313">
        <f>_xlfn.IFNA(_xlfn.XLOOKUP(_xlfn.XLOOKUP(LEFT(AR495,LEN(AR495)-2),TRA_Mapping!$C:$C,TRA_Mapping!$B:$B),TRA_Pollutants!$B:$B,TRA_Pollutants!$AN:$AN)*_xlfn.XLOOKUP(_xlfn.XLOOKUP(LEFT(AR495,LEN(AR495)-2),TRA_Mapping!$C:$C,TRA_Mapping!$B:$B),TRA_Pollutants!$B:$B,TRA_Pollutants!$F:$F),0)</f>
        <v>4.270647050517642E-3</v>
      </c>
    </row>
    <row r="496" spans="5:48">
      <c r="E496" t="str">
        <f t="shared" si="120"/>
        <v>FLO_EMIS</v>
      </c>
      <c r="F496">
        <f t="shared" si="121"/>
        <v>2025</v>
      </c>
      <c r="G496" t="str">
        <f t="shared" si="132"/>
        <v>TRAATF</v>
      </c>
      <c r="H496" t="str">
        <f t="shared" ref="H496:I515" si="144">H246</f>
        <v>TRAOTHAIRTURSAI20</v>
      </c>
      <c r="I496" t="str">
        <f t="shared" si="144"/>
        <v>TRAATF</v>
      </c>
      <c r="K496" t="str">
        <f t="shared" si="122"/>
        <v>TRANOX</v>
      </c>
      <c r="L496" s="313">
        <f>_xlfn.IFNA(_xlfn.XLOOKUP(_xlfn.XLOOKUP(LEFT(H496,LEN(H496)-2),TRA_Mapping!$C:$C,TRA_Mapping!$B:$B),TRA_Pollutants!$B:$B,TRA_Pollutants!$M:$M)*_xlfn.XLOOKUP(_xlfn.XLOOKUP(LEFT(H496,LEN(H496)-2),TRA_Mapping!$C:$C,TRA_Mapping!$B:$B),TRA_Pollutants!$B:$B,TRA_Pollutants!$F:$F),0)</f>
        <v>2.9483060186312051E-2</v>
      </c>
      <c r="Q496" t="str">
        <f t="shared" si="123"/>
        <v>FLO_EMIS</v>
      </c>
      <c r="R496">
        <f t="shared" si="124"/>
        <v>2025</v>
      </c>
      <c r="S496" t="str">
        <f t="shared" si="133"/>
        <v>TRAATF</v>
      </c>
      <c r="T496" t="str">
        <f t="shared" ref="T496:U515" si="145">T246</f>
        <v>TRAOTHAIRTURSAI20</v>
      </c>
      <c r="U496" t="str">
        <f t="shared" si="145"/>
        <v>TRAATF</v>
      </c>
      <c r="W496" t="str">
        <f t="shared" si="125"/>
        <v>TRASO2</v>
      </c>
      <c r="X496" s="313">
        <f>_xlfn.IFNA(_xlfn.XLOOKUP(_xlfn.XLOOKUP(LEFT(T496,LEN(T496)-2),TRA_Mapping!$C:$C,TRA_Mapping!$B:$B),TRA_Pollutants!$B:$B,TRA_Pollutants!$V:$V)*_xlfn.XLOOKUP(_xlfn.XLOOKUP(LEFT(T496,LEN(T496)-2),TRA_Mapping!$C:$C,TRA_Mapping!$B:$B),TRA_Pollutants!$B:$B,TRA_Pollutants!$F:$F),0)</f>
        <v>9.755777997253445E-3</v>
      </c>
      <c r="AC496" t="str">
        <f t="shared" si="131"/>
        <v>FLO_EMIS</v>
      </c>
      <c r="AD496">
        <f t="shared" si="126"/>
        <v>2025</v>
      </c>
      <c r="AE496" t="str">
        <f t="shared" si="134"/>
        <v>TRAATF</v>
      </c>
      <c r="AF496" t="str">
        <f t="shared" ref="AF496:AG515" si="146">AF246</f>
        <v>TRAOTHAIRTURSAI20</v>
      </c>
      <c r="AG496" t="str">
        <f t="shared" si="146"/>
        <v>TRAATF</v>
      </c>
      <c r="AI496" t="str">
        <f t="shared" si="127"/>
        <v>TRAPM25</v>
      </c>
      <c r="AJ496" s="313">
        <f>_xlfn.IFNA(_xlfn.XLOOKUP(_xlfn.XLOOKUP(LEFT(AF496,LEN(AF496)-2),TRA_Mapping!$C:$C,TRA_Mapping!$B:$B),TRA_Pollutants!$B:$B,TRA_Pollutants!$AE:$AE)*_xlfn.XLOOKUP(_xlfn.XLOOKUP(LEFT(AF496,LEN(AF496)-2),TRA_Mapping!$C:$C,TRA_Mapping!$B:$B),TRA_Pollutants!$B:$B,TRA_Pollutants!$F:$F),0)</f>
        <v>1.806813091067883E-3</v>
      </c>
      <c r="AO496" t="str">
        <f t="shared" si="128"/>
        <v>FLO_EMIS</v>
      </c>
      <c r="AP496">
        <f t="shared" si="129"/>
        <v>2025</v>
      </c>
      <c r="AQ496" t="str">
        <f t="shared" si="135"/>
        <v>TRAATF</v>
      </c>
      <c r="AR496" t="str">
        <f t="shared" ref="AR496:AS515" si="147">AR246</f>
        <v>TRAOTHAIRTURSAI20</v>
      </c>
      <c r="AS496" t="str">
        <f t="shared" si="147"/>
        <v>TRAATF</v>
      </c>
      <c r="AU496" t="str">
        <f t="shared" si="130"/>
        <v>TRAPM10</v>
      </c>
      <c r="AV496" s="313">
        <f>_xlfn.IFNA(_xlfn.XLOOKUP(_xlfn.XLOOKUP(LEFT(AR496,LEN(AR496)-2),TRA_Mapping!$C:$C,TRA_Mapping!$B:$B),TRA_Pollutants!$B:$B,TRA_Pollutants!$AN:$AN)*_xlfn.XLOOKUP(_xlfn.XLOOKUP(LEFT(AR496,LEN(AR496)-2),TRA_Mapping!$C:$C,TRA_Mapping!$B:$B),TRA_Pollutants!$B:$B,TRA_Pollutants!$F:$F),0)</f>
        <v>4.270647050517642E-3</v>
      </c>
    </row>
    <row r="497" spans="5:48">
      <c r="E497" t="str">
        <f t="shared" si="120"/>
        <v>FLO_EMIS</v>
      </c>
      <c r="F497">
        <f t="shared" si="121"/>
        <v>2025</v>
      </c>
      <c r="G497" t="str">
        <f t="shared" si="132"/>
        <v>TRASAF</v>
      </c>
      <c r="H497" t="str">
        <f t="shared" si="144"/>
        <v>TRAOTHAIRTURSAI20</v>
      </c>
      <c r="I497" t="str">
        <f t="shared" si="144"/>
        <v>TRASAF</v>
      </c>
      <c r="K497" t="str">
        <f t="shared" si="122"/>
        <v>TRANOX</v>
      </c>
      <c r="L497" s="313">
        <f>_xlfn.IFNA(_xlfn.XLOOKUP(_xlfn.XLOOKUP(LEFT(H497,LEN(H497)-2),TRA_Mapping!$C:$C,TRA_Mapping!$B:$B),TRA_Pollutants!$B:$B,TRA_Pollutants!$M:$M)*_xlfn.XLOOKUP(_xlfn.XLOOKUP(LEFT(H497,LEN(H497)-2),TRA_Mapping!$C:$C,TRA_Mapping!$B:$B),TRA_Pollutants!$B:$B,TRA_Pollutants!$F:$F),0)</f>
        <v>2.9483060186312051E-2</v>
      </c>
      <c r="Q497" t="str">
        <f t="shared" si="123"/>
        <v>FLO_EMIS</v>
      </c>
      <c r="R497">
        <f t="shared" si="124"/>
        <v>2025</v>
      </c>
      <c r="S497" t="str">
        <f t="shared" si="133"/>
        <v>TRASAF</v>
      </c>
      <c r="T497" t="str">
        <f t="shared" si="145"/>
        <v>TRAOTHAIRTURSAI20</v>
      </c>
      <c r="U497" t="str">
        <f t="shared" si="145"/>
        <v>TRASAF</v>
      </c>
      <c r="W497" t="str">
        <f t="shared" si="125"/>
        <v>TRASO2</v>
      </c>
      <c r="X497" s="313">
        <f>_xlfn.IFNA(_xlfn.XLOOKUP(_xlfn.XLOOKUP(LEFT(T497,LEN(T497)-2),TRA_Mapping!$C:$C,TRA_Mapping!$B:$B),TRA_Pollutants!$B:$B,TRA_Pollutants!$V:$V)*_xlfn.XLOOKUP(_xlfn.XLOOKUP(LEFT(T497,LEN(T497)-2),TRA_Mapping!$C:$C,TRA_Mapping!$B:$B),TRA_Pollutants!$B:$B,TRA_Pollutants!$F:$F),0)</f>
        <v>9.755777997253445E-3</v>
      </c>
      <c r="AC497" t="str">
        <f t="shared" si="131"/>
        <v>FLO_EMIS</v>
      </c>
      <c r="AD497">
        <f t="shared" si="126"/>
        <v>2025</v>
      </c>
      <c r="AE497" t="str">
        <f t="shared" si="134"/>
        <v>TRASAF</v>
      </c>
      <c r="AF497" t="str">
        <f t="shared" si="146"/>
        <v>TRAOTHAIRTURSAI20</v>
      </c>
      <c r="AG497" t="str">
        <f t="shared" si="146"/>
        <v>TRASAF</v>
      </c>
      <c r="AI497" t="str">
        <f t="shared" si="127"/>
        <v>TRAPM25</v>
      </c>
      <c r="AJ497" s="313">
        <f>_xlfn.IFNA(_xlfn.XLOOKUP(_xlfn.XLOOKUP(LEFT(AF497,LEN(AF497)-2),TRA_Mapping!$C:$C,TRA_Mapping!$B:$B),TRA_Pollutants!$B:$B,TRA_Pollutants!$AE:$AE)*_xlfn.XLOOKUP(_xlfn.XLOOKUP(LEFT(AF497,LEN(AF497)-2),TRA_Mapping!$C:$C,TRA_Mapping!$B:$B),TRA_Pollutants!$B:$B,TRA_Pollutants!$F:$F),0)</f>
        <v>1.806813091067883E-3</v>
      </c>
      <c r="AO497" t="str">
        <f t="shared" si="128"/>
        <v>FLO_EMIS</v>
      </c>
      <c r="AP497">
        <f t="shared" si="129"/>
        <v>2025</v>
      </c>
      <c r="AQ497" t="str">
        <f t="shared" si="135"/>
        <v>TRASAF</v>
      </c>
      <c r="AR497" t="str">
        <f t="shared" si="147"/>
        <v>TRAOTHAIRTURSAI20</v>
      </c>
      <c r="AS497" t="str">
        <f t="shared" si="147"/>
        <v>TRASAF</v>
      </c>
      <c r="AU497" t="str">
        <f t="shared" si="130"/>
        <v>TRAPM10</v>
      </c>
      <c r="AV497" s="313">
        <f>_xlfn.IFNA(_xlfn.XLOOKUP(_xlfn.XLOOKUP(LEFT(AR497,LEN(AR497)-2),TRA_Mapping!$C:$C,TRA_Mapping!$B:$B),TRA_Pollutants!$B:$B,TRA_Pollutants!$AN:$AN)*_xlfn.XLOOKUP(_xlfn.XLOOKUP(LEFT(AR497,LEN(AR497)-2),TRA_Mapping!$C:$C,TRA_Mapping!$B:$B),TRA_Pollutants!$B:$B,TRA_Pollutants!$F:$F),0)</f>
        <v>4.270647050517642E-3</v>
      </c>
    </row>
    <row r="498" spans="5:48">
      <c r="E498" t="str">
        <f t="shared" si="120"/>
        <v>FLO_EMIS</v>
      </c>
      <c r="F498">
        <f t="shared" si="121"/>
        <v>2025</v>
      </c>
      <c r="G498" t="str">
        <f t="shared" si="132"/>
        <v>TRAATF</v>
      </c>
      <c r="H498" t="str">
        <f t="shared" si="144"/>
        <v>TRAOTHAIRTURHBR20</v>
      </c>
      <c r="I498" t="str">
        <f t="shared" si="144"/>
        <v>TRAATF</v>
      </c>
      <c r="K498" t="str">
        <f t="shared" si="122"/>
        <v>TRANOX</v>
      </c>
      <c r="L498" s="313">
        <f>_xlfn.IFNA(_xlfn.XLOOKUP(_xlfn.XLOOKUP(LEFT(H498,LEN(H498)-2),TRA_Mapping!$C:$C,TRA_Mapping!$B:$B),TRA_Pollutants!$B:$B,TRA_Pollutants!$M:$M)*_xlfn.XLOOKUP(_xlfn.XLOOKUP(LEFT(H498,LEN(H498)-2),TRA_Mapping!$C:$C,TRA_Mapping!$B:$B),TRA_Pollutants!$B:$B,TRA_Pollutants!$F:$F),0)</f>
        <v>2.9483060186312051E-2</v>
      </c>
      <c r="Q498" t="str">
        <f t="shared" si="123"/>
        <v>FLO_EMIS</v>
      </c>
      <c r="R498">
        <f t="shared" si="124"/>
        <v>2025</v>
      </c>
      <c r="S498" t="str">
        <f t="shared" si="133"/>
        <v>TRAATF</v>
      </c>
      <c r="T498" t="str">
        <f t="shared" si="145"/>
        <v>TRAOTHAIRTURHBR20</v>
      </c>
      <c r="U498" t="str">
        <f t="shared" si="145"/>
        <v>TRAATF</v>
      </c>
      <c r="W498" t="str">
        <f t="shared" si="125"/>
        <v>TRASO2</v>
      </c>
      <c r="X498" s="313">
        <f>_xlfn.IFNA(_xlfn.XLOOKUP(_xlfn.XLOOKUP(LEFT(T498,LEN(T498)-2),TRA_Mapping!$C:$C,TRA_Mapping!$B:$B),TRA_Pollutants!$B:$B,TRA_Pollutants!$V:$V)*_xlfn.XLOOKUP(_xlfn.XLOOKUP(LEFT(T498,LEN(T498)-2),TRA_Mapping!$C:$C,TRA_Mapping!$B:$B),TRA_Pollutants!$B:$B,TRA_Pollutants!$F:$F),0)</f>
        <v>9.755777997253445E-3</v>
      </c>
      <c r="AC498" t="str">
        <f t="shared" si="131"/>
        <v>FLO_EMIS</v>
      </c>
      <c r="AD498">
        <f t="shared" si="126"/>
        <v>2025</v>
      </c>
      <c r="AE498" t="str">
        <f t="shared" si="134"/>
        <v>TRAATF</v>
      </c>
      <c r="AF498" t="str">
        <f t="shared" si="146"/>
        <v>TRAOTHAIRTURHBR20</v>
      </c>
      <c r="AG498" t="str">
        <f t="shared" si="146"/>
        <v>TRAATF</v>
      </c>
      <c r="AI498" t="str">
        <f t="shared" si="127"/>
        <v>TRAPM25</v>
      </c>
      <c r="AJ498" s="313">
        <f>_xlfn.IFNA(_xlfn.XLOOKUP(_xlfn.XLOOKUP(LEFT(AF498,LEN(AF498)-2),TRA_Mapping!$C:$C,TRA_Mapping!$B:$B),TRA_Pollutants!$B:$B,TRA_Pollutants!$AE:$AE)*_xlfn.XLOOKUP(_xlfn.XLOOKUP(LEFT(AF498,LEN(AF498)-2),TRA_Mapping!$C:$C,TRA_Mapping!$B:$B),TRA_Pollutants!$B:$B,TRA_Pollutants!$F:$F),0)</f>
        <v>1.806813091067883E-3</v>
      </c>
      <c r="AO498" t="str">
        <f t="shared" si="128"/>
        <v>FLO_EMIS</v>
      </c>
      <c r="AP498">
        <f t="shared" si="129"/>
        <v>2025</v>
      </c>
      <c r="AQ498" t="str">
        <f t="shared" si="135"/>
        <v>TRAATF</v>
      </c>
      <c r="AR498" t="str">
        <f t="shared" si="147"/>
        <v>TRAOTHAIRTURHBR20</v>
      </c>
      <c r="AS498" t="str">
        <f t="shared" si="147"/>
        <v>TRAATF</v>
      </c>
      <c r="AU498" t="str">
        <f t="shared" si="130"/>
        <v>TRAPM10</v>
      </c>
      <c r="AV498" s="313">
        <f>_xlfn.IFNA(_xlfn.XLOOKUP(_xlfn.XLOOKUP(LEFT(AR498,LEN(AR498)-2),TRA_Mapping!$C:$C,TRA_Mapping!$B:$B),TRA_Pollutants!$B:$B,TRA_Pollutants!$AN:$AN)*_xlfn.XLOOKUP(_xlfn.XLOOKUP(LEFT(AR498,LEN(AR498)-2),TRA_Mapping!$C:$C,TRA_Mapping!$B:$B),TRA_Pollutants!$B:$B,TRA_Pollutants!$F:$F),0)</f>
        <v>4.270647050517642E-3</v>
      </c>
    </row>
    <row r="499" spans="5:48">
      <c r="E499" t="str">
        <f t="shared" si="120"/>
        <v>FLO_EMIS</v>
      </c>
      <c r="F499">
        <f t="shared" si="121"/>
        <v>2025</v>
      </c>
      <c r="G499" t="str">
        <f t="shared" si="132"/>
        <v>TRASAF</v>
      </c>
      <c r="H499" t="str">
        <f t="shared" si="144"/>
        <v>TRAOTHAIRTURHBR20</v>
      </c>
      <c r="I499" t="str">
        <f t="shared" si="144"/>
        <v>TRASAF</v>
      </c>
      <c r="K499" t="str">
        <f t="shared" si="122"/>
        <v>TRANOX</v>
      </c>
      <c r="L499" s="313">
        <f>_xlfn.IFNA(_xlfn.XLOOKUP(_xlfn.XLOOKUP(LEFT(H499,LEN(H499)-2),TRA_Mapping!$C:$C,TRA_Mapping!$B:$B),TRA_Pollutants!$B:$B,TRA_Pollutants!$M:$M)*_xlfn.XLOOKUP(_xlfn.XLOOKUP(LEFT(H499,LEN(H499)-2),TRA_Mapping!$C:$C,TRA_Mapping!$B:$B),TRA_Pollutants!$B:$B,TRA_Pollutants!$F:$F),0)</f>
        <v>2.9483060186312051E-2</v>
      </c>
      <c r="Q499" t="str">
        <f t="shared" si="123"/>
        <v>FLO_EMIS</v>
      </c>
      <c r="R499">
        <f t="shared" si="124"/>
        <v>2025</v>
      </c>
      <c r="S499" t="str">
        <f t="shared" si="133"/>
        <v>TRASAF</v>
      </c>
      <c r="T499" t="str">
        <f t="shared" si="145"/>
        <v>TRAOTHAIRTURHBR20</v>
      </c>
      <c r="U499" t="str">
        <f t="shared" si="145"/>
        <v>TRASAF</v>
      </c>
      <c r="W499" t="str">
        <f t="shared" si="125"/>
        <v>TRASO2</v>
      </c>
      <c r="X499" s="313">
        <f>_xlfn.IFNA(_xlfn.XLOOKUP(_xlfn.XLOOKUP(LEFT(T499,LEN(T499)-2),TRA_Mapping!$C:$C,TRA_Mapping!$B:$B),TRA_Pollutants!$B:$B,TRA_Pollutants!$V:$V)*_xlfn.XLOOKUP(_xlfn.XLOOKUP(LEFT(T499,LEN(T499)-2),TRA_Mapping!$C:$C,TRA_Mapping!$B:$B),TRA_Pollutants!$B:$B,TRA_Pollutants!$F:$F),0)</f>
        <v>9.755777997253445E-3</v>
      </c>
      <c r="AC499" t="str">
        <f t="shared" si="131"/>
        <v>FLO_EMIS</v>
      </c>
      <c r="AD499">
        <f t="shared" si="126"/>
        <v>2025</v>
      </c>
      <c r="AE499" t="str">
        <f t="shared" si="134"/>
        <v>TRASAF</v>
      </c>
      <c r="AF499" t="str">
        <f t="shared" si="146"/>
        <v>TRAOTHAIRTURHBR20</v>
      </c>
      <c r="AG499" t="str">
        <f t="shared" si="146"/>
        <v>TRASAF</v>
      </c>
      <c r="AI499" t="str">
        <f t="shared" si="127"/>
        <v>TRAPM25</v>
      </c>
      <c r="AJ499" s="313">
        <f>_xlfn.IFNA(_xlfn.XLOOKUP(_xlfn.XLOOKUP(LEFT(AF499,LEN(AF499)-2),TRA_Mapping!$C:$C,TRA_Mapping!$B:$B),TRA_Pollutants!$B:$B,TRA_Pollutants!$AE:$AE)*_xlfn.XLOOKUP(_xlfn.XLOOKUP(LEFT(AF499,LEN(AF499)-2),TRA_Mapping!$C:$C,TRA_Mapping!$B:$B),TRA_Pollutants!$B:$B,TRA_Pollutants!$F:$F),0)</f>
        <v>1.806813091067883E-3</v>
      </c>
      <c r="AO499" t="str">
        <f t="shared" si="128"/>
        <v>FLO_EMIS</v>
      </c>
      <c r="AP499">
        <f t="shared" si="129"/>
        <v>2025</v>
      </c>
      <c r="AQ499" t="str">
        <f t="shared" si="135"/>
        <v>TRASAF</v>
      </c>
      <c r="AR499" t="str">
        <f t="shared" si="147"/>
        <v>TRAOTHAIRTURHBR20</v>
      </c>
      <c r="AS499" t="str">
        <f t="shared" si="147"/>
        <v>TRASAF</v>
      </c>
      <c r="AU499" t="str">
        <f t="shared" si="130"/>
        <v>TRAPM10</v>
      </c>
      <c r="AV499" s="313">
        <f>_xlfn.IFNA(_xlfn.XLOOKUP(_xlfn.XLOOKUP(LEFT(AR499,LEN(AR499)-2),TRA_Mapping!$C:$C,TRA_Mapping!$B:$B),TRA_Pollutants!$B:$B,TRA_Pollutants!$AN:$AN)*_xlfn.XLOOKUP(_xlfn.XLOOKUP(LEFT(AR499,LEN(AR499)-2),TRA_Mapping!$C:$C,TRA_Mapping!$B:$B),TRA_Pollutants!$B:$B,TRA_Pollutants!$F:$F),0)</f>
        <v>4.270647050517642E-3</v>
      </c>
    </row>
    <row r="500" spans="5:48">
      <c r="E500" t="str">
        <f t="shared" si="120"/>
        <v>FLO_EMIS</v>
      </c>
      <c r="F500">
        <f t="shared" si="121"/>
        <v>2025</v>
      </c>
      <c r="G500" t="str">
        <f t="shared" si="132"/>
        <v>TRAATF</v>
      </c>
      <c r="H500" t="str">
        <f t="shared" si="144"/>
        <v>TRAOTHAIRTURGJE20</v>
      </c>
      <c r="I500" t="str">
        <f t="shared" si="144"/>
        <v>TRAATF</v>
      </c>
      <c r="K500" t="str">
        <f t="shared" si="122"/>
        <v>TRANOX</v>
      </c>
      <c r="L500" s="313">
        <f>_xlfn.IFNA(_xlfn.XLOOKUP(_xlfn.XLOOKUP(LEFT(H500,LEN(H500)-2),TRA_Mapping!$C:$C,TRA_Mapping!$B:$B),TRA_Pollutants!$B:$B,TRA_Pollutants!$M:$M)*_xlfn.XLOOKUP(_xlfn.XLOOKUP(LEFT(H500,LEN(H500)-2),TRA_Mapping!$C:$C,TRA_Mapping!$B:$B),TRA_Pollutants!$B:$B,TRA_Pollutants!$F:$F),0)</f>
        <v>2.9483060186312051E-2</v>
      </c>
      <c r="Q500" t="str">
        <f t="shared" si="123"/>
        <v>FLO_EMIS</v>
      </c>
      <c r="R500">
        <f t="shared" si="124"/>
        <v>2025</v>
      </c>
      <c r="S500" t="str">
        <f t="shared" si="133"/>
        <v>TRAATF</v>
      </c>
      <c r="T500" t="str">
        <f t="shared" si="145"/>
        <v>TRAOTHAIRTURGJE20</v>
      </c>
      <c r="U500" t="str">
        <f t="shared" si="145"/>
        <v>TRAATF</v>
      </c>
      <c r="W500" t="str">
        <f t="shared" si="125"/>
        <v>TRASO2</v>
      </c>
      <c r="X500" s="313">
        <f>_xlfn.IFNA(_xlfn.XLOOKUP(_xlfn.XLOOKUP(LEFT(T500,LEN(T500)-2),TRA_Mapping!$C:$C,TRA_Mapping!$B:$B),TRA_Pollutants!$B:$B,TRA_Pollutants!$V:$V)*_xlfn.XLOOKUP(_xlfn.XLOOKUP(LEFT(T500,LEN(T500)-2),TRA_Mapping!$C:$C,TRA_Mapping!$B:$B),TRA_Pollutants!$B:$B,TRA_Pollutants!$F:$F),0)</f>
        <v>9.755777997253445E-3</v>
      </c>
      <c r="AC500" t="str">
        <f t="shared" si="131"/>
        <v>FLO_EMIS</v>
      </c>
      <c r="AD500">
        <f t="shared" si="126"/>
        <v>2025</v>
      </c>
      <c r="AE500" t="str">
        <f t="shared" si="134"/>
        <v>TRAATF</v>
      </c>
      <c r="AF500" t="str">
        <f t="shared" si="146"/>
        <v>TRAOTHAIRTURGJE20</v>
      </c>
      <c r="AG500" t="str">
        <f t="shared" si="146"/>
        <v>TRAATF</v>
      </c>
      <c r="AI500" t="str">
        <f t="shared" si="127"/>
        <v>TRAPM25</v>
      </c>
      <c r="AJ500" s="313">
        <f>_xlfn.IFNA(_xlfn.XLOOKUP(_xlfn.XLOOKUP(LEFT(AF500,LEN(AF500)-2),TRA_Mapping!$C:$C,TRA_Mapping!$B:$B),TRA_Pollutants!$B:$B,TRA_Pollutants!$AE:$AE)*_xlfn.XLOOKUP(_xlfn.XLOOKUP(LEFT(AF500,LEN(AF500)-2),TRA_Mapping!$C:$C,TRA_Mapping!$B:$B),TRA_Pollutants!$B:$B,TRA_Pollutants!$F:$F),0)</f>
        <v>1.806813091067883E-3</v>
      </c>
      <c r="AO500" t="str">
        <f t="shared" si="128"/>
        <v>FLO_EMIS</v>
      </c>
      <c r="AP500">
        <f t="shared" si="129"/>
        <v>2025</v>
      </c>
      <c r="AQ500" t="str">
        <f t="shared" si="135"/>
        <v>TRAATF</v>
      </c>
      <c r="AR500" t="str">
        <f t="shared" si="147"/>
        <v>TRAOTHAIRTURGJE20</v>
      </c>
      <c r="AS500" t="str">
        <f t="shared" si="147"/>
        <v>TRAATF</v>
      </c>
      <c r="AU500" t="str">
        <f t="shared" si="130"/>
        <v>TRAPM10</v>
      </c>
      <c r="AV500" s="313">
        <f>_xlfn.IFNA(_xlfn.XLOOKUP(_xlfn.XLOOKUP(LEFT(AR500,LEN(AR500)-2),TRA_Mapping!$C:$C,TRA_Mapping!$B:$B),TRA_Pollutants!$B:$B,TRA_Pollutants!$AN:$AN)*_xlfn.XLOOKUP(_xlfn.XLOOKUP(LEFT(AR500,LEN(AR500)-2),TRA_Mapping!$C:$C,TRA_Mapping!$B:$B),TRA_Pollutants!$B:$B,TRA_Pollutants!$F:$F),0)</f>
        <v>4.270647050517642E-3</v>
      </c>
    </row>
    <row r="501" spans="5:48">
      <c r="E501" t="str">
        <f t="shared" si="120"/>
        <v>FLO_EMIS</v>
      </c>
      <c r="F501">
        <f t="shared" si="121"/>
        <v>2025</v>
      </c>
      <c r="G501" t="str">
        <f t="shared" si="132"/>
        <v>TRASAF</v>
      </c>
      <c r="H501" t="str">
        <f t="shared" si="144"/>
        <v>TRAOTHAIRTURGJE20</v>
      </c>
      <c r="I501" t="str">
        <f t="shared" si="144"/>
        <v>TRASAF</v>
      </c>
      <c r="K501" t="str">
        <f t="shared" si="122"/>
        <v>TRANOX</v>
      </c>
      <c r="L501" s="313">
        <f>_xlfn.IFNA(_xlfn.XLOOKUP(_xlfn.XLOOKUP(LEFT(H501,LEN(H501)-2),TRA_Mapping!$C:$C,TRA_Mapping!$B:$B),TRA_Pollutants!$B:$B,TRA_Pollutants!$M:$M)*_xlfn.XLOOKUP(_xlfn.XLOOKUP(LEFT(H501,LEN(H501)-2),TRA_Mapping!$C:$C,TRA_Mapping!$B:$B),TRA_Pollutants!$B:$B,TRA_Pollutants!$F:$F),0)</f>
        <v>2.9483060186312051E-2</v>
      </c>
      <c r="Q501" t="str">
        <f t="shared" si="123"/>
        <v>FLO_EMIS</v>
      </c>
      <c r="R501">
        <f t="shared" si="124"/>
        <v>2025</v>
      </c>
      <c r="S501" t="str">
        <f t="shared" si="133"/>
        <v>TRASAF</v>
      </c>
      <c r="T501" t="str">
        <f t="shared" si="145"/>
        <v>TRAOTHAIRTURGJE20</v>
      </c>
      <c r="U501" t="str">
        <f t="shared" si="145"/>
        <v>TRASAF</v>
      </c>
      <c r="W501" t="str">
        <f t="shared" si="125"/>
        <v>TRASO2</v>
      </c>
      <c r="X501" s="313">
        <f>_xlfn.IFNA(_xlfn.XLOOKUP(_xlfn.XLOOKUP(LEFT(T501,LEN(T501)-2),TRA_Mapping!$C:$C,TRA_Mapping!$B:$B),TRA_Pollutants!$B:$B,TRA_Pollutants!$V:$V)*_xlfn.XLOOKUP(_xlfn.XLOOKUP(LEFT(T501,LEN(T501)-2),TRA_Mapping!$C:$C,TRA_Mapping!$B:$B),TRA_Pollutants!$B:$B,TRA_Pollutants!$F:$F),0)</f>
        <v>9.755777997253445E-3</v>
      </c>
      <c r="AC501" t="str">
        <f t="shared" si="131"/>
        <v>FLO_EMIS</v>
      </c>
      <c r="AD501">
        <f t="shared" si="126"/>
        <v>2025</v>
      </c>
      <c r="AE501" t="str">
        <f t="shared" si="134"/>
        <v>TRASAF</v>
      </c>
      <c r="AF501" t="str">
        <f t="shared" si="146"/>
        <v>TRAOTHAIRTURGJE20</v>
      </c>
      <c r="AG501" t="str">
        <f t="shared" si="146"/>
        <v>TRASAF</v>
      </c>
      <c r="AI501" t="str">
        <f t="shared" si="127"/>
        <v>TRAPM25</v>
      </c>
      <c r="AJ501" s="313">
        <f>_xlfn.IFNA(_xlfn.XLOOKUP(_xlfn.XLOOKUP(LEFT(AF501,LEN(AF501)-2),TRA_Mapping!$C:$C,TRA_Mapping!$B:$B),TRA_Pollutants!$B:$B,TRA_Pollutants!$AE:$AE)*_xlfn.XLOOKUP(_xlfn.XLOOKUP(LEFT(AF501,LEN(AF501)-2),TRA_Mapping!$C:$C,TRA_Mapping!$B:$B),TRA_Pollutants!$B:$B,TRA_Pollutants!$F:$F),0)</f>
        <v>1.806813091067883E-3</v>
      </c>
      <c r="AO501" t="str">
        <f t="shared" si="128"/>
        <v>FLO_EMIS</v>
      </c>
      <c r="AP501">
        <f t="shared" si="129"/>
        <v>2025</v>
      </c>
      <c r="AQ501" t="str">
        <f t="shared" si="135"/>
        <v>TRASAF</v>
      </c>
      <c r="AR501" t="str">
        <f t="shared" si="147"/>
        <v>TRAOTHAIRTURGJE20</v>
      </c>
      <c r="AS501" t="str">
        <f t="shared" si="147"/>
        <v>TRASAF</v>
      </c>
      <c r="AU501" t="str">
        <f t="shared" si="130"/>
        <v>TRAPM10</v>
      </c>
      <c r="AV501" s="313">
        <f>_xlfn.IFNA(_xlfn.XLOOKUP(_xlfn.XLOOKUP(LEFT(AR501,LEN(AR501)-2),TRA_Mapping!$C:$C,TRA_Mapping!$B:$B),TRA_Pollutants!$B:$B,TRA_Pollutants!$AN:$AN)*_xlfn.XLOOKUP(_xlfn.XLOOKUP(LEFT(AR501,LEN(AR501)-2),TRA_Mapping!$C:$C,TRA_Mapping!$B:$B),TRA_Pollutants!$B:$B,TRA_Pollutants!$F:$F),0)</f>
        <v>4.270647050517642E-3</v>
      </c>
    </row>
    <row r="502" spans="5:48">
      <c r="E502" t="str">
        <f t="shared" si="120"/>
        <v>FLO_EMIS</v>
      </c>
      <c r="F502">
        <f t="shared" si="121"/>
        <v>2025</v>
      </c>
      <c r="G502" t="str">
        <f t="shared" si="132"/>
        <v>TRAATF</v>
      </c>
      <c r="H502" t="str">
        <f t="shared" si="144"/>
        <v>TRAOTHAIRTURORE20</v>
      </c>
      <c r="I502" t="str">
        <f t="shared" si="144"/>
        <v>TRAATF</v>
      </c>
      <c r="K502" t="str">
        <f t="shared" si="122"/>
        <v>TRANOX</v>
      </c>
      <c r="L502" s="313">
        <f>_xlfn.IFNA(_xlfn.XLOOKUP(_xlfn.XLOOKUP(LEFT(H502,LEN(H502)-2),TRA_Mapping!$C:$C,TRA_Mapping!$B:$B),TRA_Pollutants!$B:$B,TRA_Pollutants!$M:$M)*_xlfn.XLOOKUP(_xlfn.XLOOKUP(LEFT(H502,LEN(H502)-2),TRA_Mapping!$C:$C,TRA_Mapping!$B:$B),TRA_Pollutants!$B:$B,TRA_Pollutants!$F:$F),0)</f>
        <v>2.9483060186312051E-2</v>
      </c>
      <c r="Q502" t="str">
        <f t="shared" si="123"/>
        <v>FLO_EMIS</v>
      </c>
      <c r="R502">
        <f t="shared" si="124"/>
        <v>2025</v>
      </c>
      <c r="S502" t="str">
        <f t="shared" si="133"/>
        <v>TRAATF</v>
      </c>
      <c r="T502" t="str">
        <f t="shared" si="145"/>
        <v>TRAOTHAIRTURORE20</v>
      </c>
      <c r="U502" t="str">
        <f t="shared" si="145"/>
        <v>TRAATF</v>
      </c>
      <c r="W502" t="str">
        <f t="shared" si="125"/>
        <v>TRASO2</v>
      </c>
      <c r="X502" s="313">
        <f>_xlfn.IFNA(_xlfn.XLOOKUP(_xlfn.XLOOKUP(LEFT(T502,LEN(T502)-2),TRA_Mapping!$C:$C,TRA_Mapping!$B:$B),TRA_Pollutants!$B:$B,TRA_Pollutants!$V:$V)*_xlfn.XLOOKUP(_xlfn.XLOOKUP(LEFT(T502,LEN(T502)-2),TRA_Mapping!$C:$C,TRA_Mapping!$B:$B),TRA_Pollutants!$B:$B,TRA_Pollutants!$F:$F),0)</f>
        <v>9.755777997253445E-3</v>
      </c>
      <c r="AC502" t="str">
        <f t="shared" si="131"/>
        <v>FLO_EMIS</v>
      </c>
      <c r="AD502">
        <f t="shared" si="126"/>
        <v>2025</v>
      </c>
      <c r="AE502" t="str">
        <f t="shared" si="134"/>
        <v>TRAATF</v>
      </c>
      <c r="AF502" t="str">
        <f t="shared" si="146"/>
        <v>TRAOTHAIRTURORE20</v>
      </c>
      <c r="AG502" t="str">
        <f t="shared" si="146"/>
        <v>TRAATF</v>
      </c>
      <c r="AI502" t="str">
        <f t="shared" si="127"/>
        <v>TRAPM25</v>
      </c>
      <c r="AJ502" s="313">
        <f>_xlfn.IFNA(_xlfn.XLOOKUP(_xlfn.XLOOKUP(LEFT(AF502,LEN(AF502)-2),TRA_Mapping!$C:$C,TRA_Mapping!$B:$B),TRA_Pollutants!$B:$B,TRA_Pollutants!$AE:$AE)*_xlfn.XLOOKUP(_xlfn.XLOOKUP(LEFT(AF502,LEN(AF502)-2),TRA_Mapping!$C:$C,TRA_Mapping!$B:$B),TRA_Pollutants!$B:$B,TRA_Pollutants!$F:$F),0)</f>
        <v>1.806813091067883E-3</v>
      </c>
      <c r="AO502" t="str">
        <f t="shared" si="128"/>
        <v>FLO_EMIS</v>
      </c>
      <c r="AP502">
        <f t="shared" si="129"/>
        <v>2025</v>
      </c>
      <c r="AQ502" t="str">
        <f t="shared" si="135"/>
        <v>TRAATF</v>
      </c>
      <c r="AR502" t="str">
        <f t="shared" si="147"/>
        <v>TRAOTHAIRTURORE20</v>
      </c>
      <c r="AS502" t="str">
        <f t="shared" si="147"/>
        <v>TRAATF</v>
      </c>
      <c r="AU502" t="str">
        <f t="shared" si="130"/>
        <v>TRAPM10</v>
      </c>
      <c r="AV502" s="313">
        <f>_xlfn.IFNA(_xlfn.XLOOKUP(_xlfn.XLOOKUP(LEFT(AR502,LEN(AR502)-2),TRA_Mapping!$C:$C,TRA_Mapping!$B:$B),TRA_Pollutants!$B:$B,TRA_Pollutants!$AN:$AN)*_xlfn.XLOOKUP(_xlfn.XLOOKUP(LEFT(AR502,LEN(AR502)-2),TRA_Mapping!$C:$C,TRA_Mapping!$B:$B),TRA_Pollutants!$B:$B,TRA_Pollutants!$F:$F),0)</f>
        <v>4.270647050517642E-3</v>
      </c>
    </row>
    <row r="503" spans="5:48">
      <c r="E503" t="str">
        <f t="shared" si="120"/>
        <v>FLO_EMIS</v>
      </c>
      <c r="F503">
        <f t="shared" si="121"/>
        <v>2025</v>
      </c>
      <c r="G503" t="str">
        <f t="shared" si="132"/>
        <v>TRASAF</v>
      </c>
      <c r="H503" t="str">
        <f t="shared" si="144"/>
        <v>TRAOTHAIRTURORE20</v>
      </c>
      <c r="I503" t="str">
        <f t="shared" si="144"/>
        <v>TRASAF</v>
      </c>
      <c r="K503" t="str">
        <f t="shared" si="122"/>
        <v>TRANOX</v>
      </c>
      <c r="L503" s="313">
        <f>_xlfn.IFNA(_xlfn.XLOOKUP(_xlfn.XLOOKUP(LEFT(H503,LEN(H503)-2),TRA_Mapping!$C:$C,TRA_Mapping!$B:$B),TRA_Pollutants!$B:$B,TRA_Pollutants!$M:$M)*_xlfn.XLOOKUP(_xlfn.XLOOKUP(LEFT(H503,LEN(H503)-2),TRA_Mapping!$C:$C,TRA_Mapping!$B:$B),TRA_Pollutants!$B:$B,TRA_Pollutants!$F:$F),0)</f>
        <v>2.9483060186312051E-2</v>
      </c>
      <c r="Q503" t="str">
        <f t="shared" si="123"/>
        <v>FLO_EMIS</v>
      </c>
      <c r="R503">
        <f t="shared" si="124"/>
        <v>2025</v>
      </c>
      <c r="S503" t="str">
        <f t="shared" si="133"/>
        <v>TRASAF</v>
      </c>
      <c r="T503" t="str">
        <f t="shared" si="145"/>
        <v>TRAOTHAIRTURORE20</v>
      </c>
      <c r="U503" t="str">
        <f t="shared" si="145"/>
        <v>TRASAF</v>
      </c>
      <c r="W503" t="str">
        <f t="shared" si="125"/>
        <v>TRASO2</v>
      </c>
      <c r="X503" s="313">
        <f>_xlfn.IFNA(_xlfn.XLOOKUP(_xlfn.XLOOKUP(LEFT(T503,LEN(T503)-2),TRA_Mapping!$C:$C,TRA_Mapping!$B:$B),TRA_Pollutants!$B:$B,TRA_Pollutants!$V:$V)*_xlfn.XLOOKUP(_xlfn.XLOOKUP(LEFT(T503,LEN(T503)-2),TRA_Mapping!$C:$C,TRA_Mapping!$B:$B),TRA_Pollutants!$B:$B,TRA_Pollutants!$F:$F),0)</f>
        <v>9.755777997253445E-3</v>
      </c>
      <c r="AC503" t="str">
        <f t="shared" si="131"/>
        <v>FLO_EMIS</v>
      </c>
      <c r="AD503">
        <f t="shared" si="126"/>
        <v>2025</v>
      </c>
      <c r="AE503" t="str">
        <f t="shared" si="134"/>
        <v>TRASAF</v>
      </c>
      <c r="AF503" t="str">
        <f t="shared" si="146"/>
        <v>TRAOTHAIRTURORE20</v>
      </c>
      <c r="AG503" t="str">
        <f t="shared" si="146"/>
        <v>TRASAF</v>
      </c>
      <c r="AI503" t="str">
        <f t="shared" si="127"/>
        <v>TRAPM25</v>
      </c>
      <c r="AJ503" s="313">
        <f>_xlfn.IFNA(_xlfn.XLOOKUP(_xlfn.XLOOKUP(LEFT(AF503,LEN(AF503)-2),TRA_Mapping!$C:$C,TRA_Mapping!$B:$B),TRA_Pollutants!$B:$B,TRA_Pollutants!$AE:$AE)*_xlfn.XLOOKUP(_xlfn.XLOOKUP(LEFT(AF503,LEN(AF503)-2),TRA_Mapping!$C:$C,TRA_Mapping!$B:$B),TRA_Pollutants!$B:$B,TRA_Pollutants!$F:$F),0)</f>
        <v>1.806813091067883E-3</v>
      </c>
      <c r="AO503" t="str">
        <f t="shared" si="128"/>
        <v>FLO_EMIS</v>
      </c>
      <c r="AP503">
        <f t="shared" si="129"/>
        <v>2025</v>
      </c>
      <c r="AQ503" t="str">
        <f t="shared" si="135"/>
        <v>TRASAF</v>
      </c>
      <c r="AR503" t="str">
        <f t="shared" si="147"/>
        <v>TRAOTHAIRTURORE20</v>
      </c>
      <c r="AS503" t="str">
        <f t="shared" si="147"/>
        <v>TRASAF</v>
      </c>
      <c r="AU503" t="str">
        <f t="shared" si="130"/>
        <v>TRAPM10</v>
      </c>
      <c r="AV503" s="313">
        <f>_xlfn.IFNA(_xlfn.XLOOKUP(_xlfn.XLOOKUP(LEFT(AR503,LEN(AR503)-2),TRA_Mapping!$C:$C,TRA_Mapping!$B:$B),TRA_Pollutants!$B:$B,TRA_Pollutants!$AN:$AN)*_xlfn.XLOOKUP(_xlfn.XLOOKUP(LEFT(AR503,LEN(AR503)-2),TRA_Mapping!$C:$C,TRA_Mapping!$B:$B),TRA_Pollutants!$B:$B,TRA_Pollutants!$F:$F),0)</f>
        <v>4.270647050517642E-3</v>
      </c>
    </row>
    <row r="504" spans="5:48">
      <c r="E504" t="str">
        <f t="shared" si="120"/>
        <v>FLO_EMIS</v>
      </c>
      <c r="F504">
        <f t="shared" si="121"/>
        <v>2025</v>
      </c>
      <c r="G504" t="str">
        <f t="shared" si="132"/>
        <v>TRAAGA</v>
      </c>
      <c r="H504" t="str">
        <f t="shared" si="144"/>
        <v>TRAOTHAIRICEVAGA20</v>
      </c>
      <c r="I504" t="str">
        <f t="shared" si="144"/>
        <v>TRAAGA</v>
      </c>
      <c r="K504" t="str">
        <f t="shared" si="122"/>
        <v>TRANOX</v>
      </c>
      <c r="L504" s="313">
        <f>_xlfn.IFNA(_xlfn.XLOOKUP(_xlfn.XLOOKUP(LEFT(H504,LEN(H504)-2),TRA_Mapping!$C:$C,TRA_Mapping!$B:$B),TRA_Pollutants!$B:$B,TRA_Pollutants!$M:$M)*_xlfn.XLOOKUP(_xlfn.XLOOKUP(LEFT(H504,LEN(H504)-2),TRA_Mapping!$C:$C,TRA_Mapping!$B:$B),TRA_Pollutants!$B:$B,TRA_Pollutants!$F:$F),0)</f>
        <v>2.9345963956445696E-2</v>
      </c>
      <c r="Q504" t="str">
        <f t="shared" si="123"/>
        <v>FLO_EMIS</v>
      </c>
      <c r="R504">
        <f t="shared" si="124"/>
        <v>2025</v>
      </c>
      <c r="S504" t="str">
        <f t="shared" si="133"/>
        <v>TRAAGA</v>
      </c>
      <c r="T504" t="str">
        <f t="shared" si="145"/>
        <v>TRAOTHAIRICEVAGA20</v>
      </c>
      <c r="U504" t="str">
        <f t="shared" si="145"/>
        <v>TRAAGA</v>
      </c>
      <c r="W504" t="str">
        <f t="shared" si="125"/>
        <v>TRASO2</v>
      </c>
      <c r="X504" s="313">
        <f>_xlfn.IFNA(_xlfn.XLOOKUP(_xlfn.XLOOKUP(LEFT(T504,LEN(T504)-2),TRA_Mapping!$C:$C,TRA_Mapping!$B:$B),TRA_Pollutants!$B:$B,TRA_Pollutants!$V:$V)*_xlfn.XLOOKUP(_xlfn.XLOOKUP(LEFT(T504,LEN(T504)-2),TRA_Mapping!$C:$C,TRA_Mapping!$B:$B),TRA_Pollutants!$B:$B,TRA_Pollutants!$F:$F),0)</f>
        <v>9.7104136295662145E-3</v>
      </c>
      <c r="AC504" t="str">
        <f t="shared" si="131"/>
        <v>FLO_EMIS</v>
      </c>
      <c r="AD504">
        <f t="shared" si="126"/>
        <v>2025</v>
      </c>
      <c r="AE504" t="str">
        <f t="shared" si="134"/>
        <v>TRAAGA</v>
      </c>
      <c r="AF504" t="str">
        <f t="shared" si="146"/>
        <v>TRAOTHAIRICEVAGA20</v>
      </c>
      <c r="AG504" t="str">
        <f t="shared" si="146"/>
        <v>TRAAGA</v>
      </c>
      <c r="AI504" t="str">
        <f t="shared" si="127"/>
        <v>TRAPM25</v>
      </c>
      <c r="AJ504" s="313">
        <f>_xlfn.IFNA(_xlfn.XLOOKUP(_xlfn.XLOOKUP(LEFT(AF504,LEN(AF504)-2),TRA_Mapping!$C:$C,TRA_Mapping!$B:$B),TRA_Pollutants!$B:$B,TRA_Pollutants!$AE:$AE)*_xlfn.XLOOKUP(_xlfn.XLOOKUP(LEFT(AF504,LEN(AF504)-2),TRA_Mapping!$C:$C,TRA_Mapping!$B:$B),TRA_Pollutants!$B:$B,TRA_Pollutants!$F:$F),0)</f>
        <v>1.7984114101944173E-3</v>
      </c>
      <c r="AO504" t="str">
        <f t="shared" si="128"/>
        <v>FLO_EMIS</v>
      </c>
      <c r="AP504">
        <f t="shared" si="129"/>
        <v>2025</v>
      </c>
      <c r="AQ504" t="str">
        <f t="shared" si="135"/>
        <v>TRAAGA</v>
      </c>
      <c r="AR504" t="str">
        <f t="shared" si="147"/>
        <v>TRAOTHAIRICEVAGA20</v>
      </c>
      <c r="AS504" t="str">
        <f t="shared" si="147"/>
        <v>TRAAGA</v>
      </c>
      <c r="AU504" t="str">
        <f t="shared" si="130"/>
        <v>TRAPM10</v>
      </c>
      <c r="AV504" s="313">
        <f>_xlfn.IFNA(_xlfn.XLOOKUP(_xlfn.XLOOKUP(LEFT(AR504,LEN(AR504)-2),TRA_Mapping!$C:$C,TRA_Mapping!$B:$B),TRA_Pollutants!$B:$B,TRA_Pollutants!$AN:$AN)*_xlfn.XLOOKUP(_xlfn.XLOOKUP(LEFT(AR504,LEN(AR504)-2),TRA_Mapping!$C:$C,TRA_Mapping!$B:$B),TRA_Pollutants!$B:$B,TRA_Pollutants!$F:$F),0)</f>
        <v>4.2507885417327343E-3</v>
      </c>
    </row>
    <row r="505" spans="5:48">
      <c r="E505" t="str">
        <f t="shared" si="120"/>
        <v>FLO_EMIS</v>
      </c>
      <c r="F505">
        <f t="shared" si="121"/>
        <v>2025</v>
      </c>
      <c r="G505" t="str">
        <f t="shared" si="132"/>
        <v>TRAAGA</v>
      </c>
      <c r="H505" t="str">
        <f t="shared" si="144"/>
        <v>TRAOTHAIRICEIAGA20</v>
      </c>
      <c r="I505" t="str">
        <f t="shared" si="144"/>
        <v>TRAAGA</v>
      </c>
      <c r="K505" t="str">
        <f t="shared" si="122"/>
        <v>TRANOX</v>
      </c>
      <c r="L505" s="313">
        <f>_xlfn.IFNA(_xlfn.XLOOKUP(_xlfn.XLOOKUP(LEFT(H505,LEN(H505)-2),TRA_Mapping!$C:$C,TRA_Mapping!$B:$B),TRA_Pollutants!$B:$B,TRA_Pollutants!$M:$M)*_xlfn.XLOOKUP(_xlfn.XLOOKUP(LEFT(H505,LEN(H505)-2),TRA_Mapping!$C:$C,TRA_Mapping!$B:$B),TRA_Pollutants!$B:$B,TRA_Pollutants!$F:$F),0)</f>
        <v>2.9483060186312051E-2</v>
      </c>
      <c r="Q505" t="str">
        <f t="shared" si="123"/>
        <v>FLO_EMIS</v>
      </c>
      <c r="R505">
        <f t="shared" si="124"/>
        <v>2025</v>
      </c>
      <c r="S505" t="str">
        <f t="shared" si="133"/>
        <v>TRAAGA</v>
      </c>
      <c r="T505" t="str">
        <f t="shared" si="145"/>
        <v>TRAOTHAIRICEIAGA20</v>
      </c>
      <c r="U505" t="str">
        <f t="shared" si="145"/>
        <v>TRAAGA</v>
      </c>
      <c r="W505" t="str">
        <f t="shared" si="125"/>
        <v>TRASO2</v>
      </c>
      <c r="X505" s="313">
        <f>_xlfn.IFNA(_xlfn.XLOOKUP(_xlfn.XLOOKUP(LEFT(T505,LEN(T505)-2),TRA_Mapping!$C:$C,TRA_Mapping!$B:$B),TRA_Pollutants!$B:$B,TRA_Pollutants!$V:$V)*_xlfn.XLOOKUP(_xlfn.XLOOKUP(LEFT(T505,LEN(T505)-2),TRA_Mapping!$C:$C,TRA_Mapping!$B:$B),TRA_Pollutants!$B:$B,TRA_Pollutants!$F:$F),0)</f>
        <v>9.755777997253445E-3</v>
      </c>
      <c r="AC505" t="str">
        <f t="shared" si="131"/>
        <v>FLO_EMIS</v>
      </c>
      <c r="AD505">
        <f t="shared" si="126"/>
        <v>2025</v>
      </c>
      <c r="AE505" t="str">
        <f t="shared" si="134"/>
        <v>TRAAGA</v>
      </c>
      <c r="AF505" t="str">
        <f t="shared" si="146"/>
        <v>TRAOTHAIRICEIAGA20</v>
      </c>
      <c r="AG505" t="str">
        <f t="shared" si="146"/>
        <v>TRAAGA</v>
      </c>
      <c r="AI505" t="str">
        <f t="shared" si="127"/>
        <v>TRAPM25</v>
      </c>
      <c r="AJ505" s="313">
        <f>_xlfn.IFNA(_xlfn.XLOOKUP(_xlfn.XLOOKUP(LEFT(AF505,LEN(AF505)-2),TRA_Mapping!$C:$C,TRA_Mapping!$B:$B),TRA_Pollutants!$B:$B,TRA_Pollutants!$AE:$AE)*_xlfn.XLOOKUP(_xlfn.XLOOKUP(LEFT(AF505,LEN(AF505)-2),TRA_Mapping!$C:$C,TRA_Mapping!$B:$B),TRA_Pollutants!$B:$B,TRA_Pollutants!$F:$F),0)</f>
        <v>1.806813091067883E-3</v>
      </c>
      <c r="AO505" t="str">
        <f t="shared" si="128"/>
        <v>FLO_EMIS</v>
      </c>
      <c r="AP505">
        <f t="shared" si="129"/>
        <v>2025</v>
      </c>
      <c r="AQ505" t="str">
        <f t="shared" si="135"/>
        <v>TRAAGA</v>
      </c>
      <c r="AR505" t="str">
        <f t="shared" si="147"/>
        <v>TRAOTHAIRICEIAGA20</v>
      </c>
      <c r="AS505" t="str">
        <f t="shared" si="147"/>
        <v>TRAAGA</v>
      </c>
      <c r="AU505" t="str">
        <f t="shared" si="130"/>
        <v>TRAPM10</v>
      </c>
      <c r="AV505" s="313">
        <f>_xlfn.IFNA(_xlfn.XLOOKUP(_xlfn.XLOOKUP(LEFT(AR505,LEN(AR505)-2),TRA_Mapping!$C:$C,TRA_Mapping!$B:$B),TRA_Pollutants!$B:$B,TRA_Pollutants!$AN:$AN)*_xlfn.XLOOKUP(_xlfn.XLOOKUP(LEFT(AR505,LEN(AR505)-2),TRA_Mapping!$C:$C,TRA_Mapping!$B:$B),TRA_Pollutants!$B:$B,TRA_Pollutants!$F:$F),0)</f>
        <v>4.270647050517642E-3</v>
      </c>
    </row>
    <row r="506" spans="5:48" ht="16.149999999999999" customHeight="1">
      <c r="E506" t="str">
        <f t="shared" si="120"/>
        <v>FLO_EMIS</v>
      </c>
      <c r="F506">
        <f t="shared" si="121"/>
        <v>2030</v>
      </c>
      <c r="G506" t="str">
        <f t="shared" si="132"/>
        <v>TRAGSL</v>
      </c>
      <c r="H506" t="str">
        <f t="shared" si="144"/>
        <v>TRAPASCARICEVGSL20</v>
      </c>
      <c r="I506" t="str">
        <f t="shared" si="144"/>
        <v>TRAGSL</v>
      </c>
      <c r="K506" t="str">
        <f t="shared" si="122"/>
        <v>TRANOX</v>
      </c>
      <c r="L506" s="313">
        <f>_xlfn.IFNA(_xlfn.XLOOKUP(_xlfn.XLOOKUP(LEFT(H506,LEN(H506)-2),TRA_Mapping!$C:$C,TRA_Mapping!$B:$B),TRA_Pollutants!$B:$B,TRA_Pollutants!$N:$N)*_xlfn.XLOOKUP(_xlfn.XLOOKUP(LEFT(H506,LEN(H506)-2),TRA_Mapping!$C:$C,TRA_Mapping!$B:$B),TRA_Pollutants!$B:$B,TRA_Pollutants!$G:$G),0)</f>
        <v>2.8477899268742897E-2</v>
      </c>
      <c r="Q506" t="str">
        <f t="shared" si="123"/>
        <v>FLO_EMIS</v>
      </c>
      <c r="R506">
        <f t="shared" si="124"/>
        <v>2030</v>
      </c>
      <c r="S506" t="str">
        <f t="shared" si="133"/>
        <v>TRAGSL</v>
      </c>
      <c r="T506" t="str">
        <f t="shared" si="145"/>
        <v>TRAPASCARICEVGSL20</v>
      </c>
      <c r="U506" t="str">
        <f t="shared" si="145"/>
        <v>TRAGSL</v>
      </c>
      <c r="W506" t="str">
        <f t="shared" si="125"/>
        <v>TRASO2</v>
      </c>
      <c r="X506" s="313">
        <f>_xlfn.IFNA(_xlfn.XLOOKUP(_xlfn.XLOOKUP(LEFT(T506,LEN(T506)-2),TRA_Mapping!$C:$C,TRA_Mapping!$B:$B),TRA_Pollutants!$B:$B,TRA_Pollutants!$W:$W)*_xlfn.XLOOKUP(_xlfn.XLOOKUP(LEFT(T506,LEN(T506)-2),TRA_Mapping!$C:$C,TRA_Mapping!$B:$B),TRA_Pollutants!$B:$B,TRA_Pollutants!$G:$G),0)</f>
        <v>5.4322342503858594E-4</v>
      </c>
      <c r="AC506" t="s">
        <v>1922</v>
      </c>
      <c r="AD506">
        <f t="shared" si="126"/>
        <v>2030</v>
      </c>
      <c r="AE506" t="str">
        <f t="shared" si="134"/>
        <v>TRAGSL</v>
      </c>
      <c r="AF506" t="str">
        <f t="shared" si="146"/>
        <v>TRAPASCARICEVGSL20</v>
      </c>
      <c r="AG506" t="str">
        <f t="shared" si="146"/>
        <v>TRAGSL</v>
      </c>
      <c r="AI506" t="str">
        <f t="shared" si="127"/>
        <v>TRAPM25</v>
      </c>
      <c r="AJ506" s="313">
        <f>_xlfn.IFNA(_xlfn.XLOOKUP(_xlfn.XLOOKUP(LEFT(AF506,LEN(AF506)-2),TRA_Mapping!$C:$C,TRA_Mapping!$B:$B),TRA_Pollutants!$B:$B,TRA_Pollutants!$AF:$AF)*_xlfn.XLOOKUP(_xlfn.XLOOKUP(LEFT(AF506,LEN(AF506)-2),TRA_Mapping!$C:$C,TRA_Mapping!$B:$B),TRA_Pollutants!$B:$B,TRA_Pollutants!$G:$G),0)</f>
        <v>1.2200766310963338E-2</v>
      </c>
      <c r="AO506" t="str">
        <f t="shared" si="128"/>
        <v>FLO_EMIS</v>
      </c>
      <c r="AP506">
        <f t="shared" si="129"/>
        <v>2030</v>
      </c>
      <c r="AQ506" t="str">
        <f t="shared" si="135"/>
        <v>TRAGSL</v>
      </c>
      <c r="AR506" t="str">
        <f t="shared" si="147"/>
        <v>TRAPASCARICEVGSL20</v>
      </c>
      <c r="AS506" t="str">
        <f t="shared" si="147"/>
        <v>TRAGSL</v>
      </c>
      <c r="AU506" t="str">
        <f t="shared" si="130"/>
        <v>TRAPM10</v>
      </c>
      <c r="AV506" s="313">
        <f>_xlfn.IFNA(_xlfn.XLOOKUP(_xlfn.XLOOKUP(LEFT(AR506,LEN(AR506)-2),TRA_Mapping!$C:$C,TRA_Mapping!$B:$B),TRA_Pollutants!$B:$B,TRA_Pollutants!$AO:$AO)*_xlfn.XLOOKUP(_xlfn.XLOOKUP(LEFT(AR506,LEN(AR506)-2),TRA_Mapping!$C:$C,TRA_Mapping!$B:$B),TRA_Pollutants!$B:$B,TRA_Pollutants!$G:$G),0)</f>
        <v>2.6853446103390077E-3</v>
      </c>
    </row>
    <row r="507" spans="5:48">
      <c r="E507" t="str">
        <f t="shared" si="120"/>
        <v>FLO_EMIS</v>
      </c>
      <c r="F507">
        <f t="shared" si="121"/>
        <v>2030</v>
      </c>
      <c r="G507" t="str">
        <f t="shared" si="132"/>
        <v>TRAETH</v>
      </c>
      <c r="H507" t="str">
        <f t="shared" si="144"/>
        <v>TRAPASCARICEVGSL20</v>
      </c>
      <c r="I507" t="str">
        <f t="shared" si="144"/>
        <v>TRAETH</v>
      </c>
      <c r="K507" t="str">
        <f t="shared" si="122"/>
        <v>TRANOX</v>
      </c>
      <c r="L507" s="313">
        <f>_xlfn.IFNA(_xlfn.XLOOKUP(_xlfn.XLOOKUP(LEFT(H507,LEN(H507)-2),TRA_Mapping!$C:$C,TRA_Mapping!$B:$B),TRA_Pollutants!$B:$B,TRA_Pollutants!$N:$N)*_xlfn.XLOOKUP(_xlfn.XLOOKUP(LEFT(H507,LEN(H507)-2),TRA_Mapping!$C:$C,TRA_Mapping!$B:$B),TRA_Pollutants!$B:$B,TRA_Pollutants!$G:$G),0)</f>
        <v>2.8477899268742897E-2</v>
      </c>
      <c r="Q507" t="str">
        <f t="shared" si="123"/>
        <v>FLO_EMIS</v>
      </c>
      <c r="R507">
        <f t="shared" si="124"/>
        <v>2030</v>
      </c>
      <c r="S507" t="str">
        <f t="shared" si="133"/>
        <v>TRAETH</v>
      </c>
      <c r="T507" t="str">
        <f t="shared" si="145"/>
        <v>TRAPASCARICEVGSL20</v>
      </c>
      <c r="U507" t="str">
        <f t="shared" si="145"/>
        <v>TRAETH</v>
      </c>
      <c r="W507" t="str">
        <f t="shared" si="125"/>
        <v>TRASO2</v>
      </c>
      <c r="X507" s="313">
        <f>_xlfn.IFNA(_xlfn.XLOOKUP(_xlfn.XLOOKUP(LEFT(T507,LEN(T507)-2),TRA_Mapping!$C:$C,TRA_Mapping!$B:$B),TRA_Pollutants!$B:$B,TRA_Pollutants!$W:$W)*_xlfn.XLOOKUP(_xlfn.XLOOKUP(LEFT(T507,LEN(T507)-2),TRA_Mapping!$C:$C,TRA_Mapping!$B:$B),TRA_Pollutants!$B:$B,TRA_Pollutants!$G:$G),0)</f>
        <v>5.4322342503858594E-4</v>
      </c>
      <c r="AC507" t="str">
        <f t="shared" ref="AC507:AC570" si="148">AC257</f>
        <v>FLO_EMIS</v>
      </c>
      <c r="AD507">
        <f t="shared" si="126"/>
        <v>2030</v>
      </c>
      <c r="AE507" t="str">
        <f t="shared" si="134"/>
        <v>TRAETH</v>
      </c>
      <c r="AF507" t="str">
        <f t="shared" si="146"/>
        <v>TRAPASCARICEVGSL20</v>
      </c>
      <c r="AG507" t="str">
        <f t="shared" si="146"/>
        <v>TRAETH</v>
      </c>
      <c r="AI507" t="str">
        <f t="shared" si="127"/>
        <v>TRAPM25</v>
      </c>
      <c r="AJ507" s="313">
        <f>_xlfn.IFNA(_xlfn.XLOOKUP(_xlfn.XLOOKUP(LEFT(AF507,LEN(AF507)-2),TRA_Mapping!$C:$C,TRA_Mapping!$B:$B),TRA_Pollutants!$B:$B,TRA_Pollutants!$AF:$AF)*_xlfn.XLOOKUP(_xlfn.XLOOKUP(LEFT(AF507,LEN(AF507)-2),TRA_Mapping!$C:$C,TRA_Mapping!$B:$B),TRA_Pollutants!$B:$B,TRA_Pollutants!$G:$G),0)</f>
        <v>1.2200766310963338E-2</v>
      </c>
      <c r="AO507" t="str">
        <f t="shared" si="128"/>
        <v>FLO_EMIS</v>
      </c>
      <c r="AP507">
        <f t="shared" si="129"/>
        <v>2030</v>
      </c>
      <c r="AQ507" t="str">
        <f t="shared" si="135"/>
        <v>TRAETH</v>
      </c>
      <c r="AR507" t="str">
        <f t="shared" si="147"/>
        <v>TRAPASCARICEVGSL20</v>
      </c>
      <c r="AS507" t="str">
        <f t="shared" si="147"/>
        <v>TRAETH</v>
      </c>
      <c r="AU507" t="str">
        <f t="shared" si="130"/>
        <v>TRAPM10</v>
      </c>
      <c r="AV507" s="313">
        <f>_xlfn.IFNA(_xlfn.XLOOKUP(_xlfn.XLOOKUP(LEFT(AR507,LEN(AR507)-2),TRA_Mapping!$C:$C,TRA_Mapping!$B:$B),TRA_Pollutants!$B:$B,TRA_Pollutants!$AO:$AO)*_xlfn.XLOOKUP(_xlfn.XLOOKUP(LEFT(AR507,LEN(AR507)-2),TRA_Mapping!$C:$C,TRA_Mapping!$B:$B),TRA_Pollutants!$B:$B,TRA_Pollutants!$G:$G),0)</f>
        <v>2.6853446103390077E-3</v>
      </c>
    </row>
    <row r="508" spans="5:48">
      <c r="E508" t="str">
        <f t="shared" si="120"/>
        <v>FLO_EMIS</v>
      </c>
      <c r="F508">
        <f t="shared" si="121"/>
        <v>2030</v>
      </c>
      <c r="G508" t="str">
        <f t="shared" si="132"/>
        <v>TRAGSL</v>
      </c>
      <c r="H508" t="str">
        <f t="shared" si="144"/>
        <v>TRAPASCARICEVTGSL20</v>
      </c>
      <c r="I508" t="str">
        <f t="shared" si="144"/>
        <v>TRAGSL</v>
      </c>
      <c r="K508" t="str">
        <f t="shared" si="122"/>
        <v>TRANOX</v>
      </c>
      <c r="L508" s="313">
        <f>_xlfn.IFNA(_xlfn.XLOOKUP(_xlfn.XLOOKUP(LEFT(H508,LEN(H508)-2),TRA_Mapping!$C:$C,TRA_Mapping!$B:$B),TRA_Pollutants!$B:$B,TRA_Pollutants!$N:$N)*_xlfn.XLOOKUP(_xlfn.XLOOKUP(LEFT(H508,LEN(H508)-2),TRA_Mapping!$C:$C,TRA_Mapping!$B:$B),TRA_Pollutants!$B:$B,TRA_Pollutants!$G:$G),0)</f>
        <v>2.8477899268742897E-2</v>
      </c>
      <c r="Q508" t="str">
        <f t="shared" si="123"/>
        <v>FLO_EMIS</v>
      </c>
      <c r="R508">
        <f t="shared" si="124"/>
        <v>2030</v>
      </c>
      <c r="S508" t="str">
        <f t="shared" si="133"/>
        <v>TRAGSL</v>
      </c>
      <c r="T508" t="str">
        <f t="shared" si="145"/>
        <v>TRAPASCARICEVTGSL20</v>
      </c>
      <c r="U508" t="str">
        <f t="shared" si="145"/>
        <v>TRAGSL</v>
      </c>
      <c r="W508" t="str">
        <f t="shared" si="125"/>
        <v>TRASO2</v>
      </c>
      <c r="X508" s="313">
        <f>_xlfn.IFNA(_xlfn.XLOOKUP(_xlfn.XLOOKUP(LEFT(T508,LEN(T508)-2),TRA_Mapping!$C:$C,TRA_Mapping!$B:$B),TRA_Pollutants!$B:$B,TRA_Pollutants!$W:$W)*_xlfn.XLOOKUP(_xlfn.XLOOKUP(LEFT(T508,LEN(T508)-2),TRA_Mapping!$C:$C,TRA_Mapping!$B:$B),TRA_Pollutants!$B:$B,TRA_Pollutants!$G:$G),0)</f>
        <v>5.4322342503858594E-4</v>
      </c>
      <c r="AC508" t="str">
        <f t="shared" si="148"/>
        <v>FLO_EMIS</v>
      </c>
      <c r="AD508">
        <f t="shared" si="126"/>
        <v>2030</v>
      </c>
      <c r="AE508" t="str">
        <f t="shared" si="134"/>
        <v>TRAGSL</v>
      </c>
      <c r="AF508" t="str">
        <f t="shared" si="146"/>
        <v>TRAPASCARICEVTGSL20</v>
      </c>
      <c r="AG508" t="str">
        <f t="shared" si="146"/>
        <v>TRAGSL</v>
      </c>
      <c r="AI508" t="str">
        <f t="shared" si="127"/>
        <v>TRAPM25</v>
      </c>
      <c r="AJ508" s="313">
        <f>_xlfn.IFNA(_xlfn.XLOOKUP(_xlfn.XLOOKUP(LEFT(AF508,LEN(AF508)-2),TRA_Mapping!$C:$C,TRA_Mapping!$B:$B),TRA_Pollutants!$B:$B,TRA_Pollutants!$AF:$AF)*_xlfn.XLOOKUP(_xlfn.XLOOKUP(LEFT(AF508,LEN(AF508)-2),TRA_Mapping!$C:$C,TRA_Mapping!$B:$B),TRA_Pollutants!$B:$B,TRA_Pollutants!$G:$G),0)</f>
        <v>1.2200766310963338E-2</v>
      </c>
      <c r="AO508" t="str">
        <f t="shared" si="128"/>
        <v>FLO_EMIS</v>
      </c>
      <c r="AP508">
        <f t="shared" si="129"/>
        <v>2030</v>
      </c>
      <c r="AQ508" t="str">
        <f t="shared" si="135"/>
        <v>TRAGSL</v>
      </c>
      <c r="AR508" t="str">
        <f t="shared" si="147"/>
        <v>TRAPASCARICEVTGSL20</v>
      </c>
      <c r="AS508" t="str">
        <f t="shared" si="147"/>
        <v>TRAGSL</v>
      </c>
      <c r="AU508" t="str">
        <f t="shared" si="130"/>
        <v>TRAPM10</v>
      </c>
      <c r="AV508" s="313">
        <f>_xlfn.IFNA(_xlfn.XLOOKUP(_xlfn.XLOOKUP(LEFT(AR508,LEN(AR508)-2),TRA_Mapping!$C:$C,TRA_Mapping!$B:$B),TRA_Pollutants!$B:$B,TRA_Pollutants!$AO:$AO)*_xlfn.XLOOKUP(_xlfn.XLOOKUP(LEFT(AR508,LEN(AR508)-2),TRA_Mapping!$C:$C,TRA_Mapping!$B:$B),TRA_Pollutants!$B:$B,TRA_Pollutants!$G:$G),0)</f>
        <v>2.6853446103390077E-3</v>
      </c>
    </row>
    <row r="509" spans="5:48">
      <c r="E509" t="str">
        <f t="shared" si="120"/>
        <v>FLO_EMIS</v>
      </c>
      <c r="F509">
        <f t="shared" si="121"/>
        <v>2030</v>
      </c>
      <c r="G509" t="str">
        <f t="shared" si="132"/>
        <v>TRAETH</v>
      </c>
      <c r="H509" t="str">
        <f t="shared" si="144"/>
        <v>TRAPASCARICEVTGSL20</v>
      </c>
      <c r="I509" t="str">
        <f t="shared" si="144"/>
        <v>TRAETH</v>
      </c>
      <c r="K509" t="str">
        <f t="shared" si="122"/>
        <v>TRANOX</v>
      </c>
      <c r="L509" s="313">
        <f>_xlfn.IFNA(_xlfn.XLOOKUP(_xlfn.XLOOKUP(LEFT(H509,LEN(H509)-2),TRA_Mapping!$C:$C,TRA_Mapping!$B:$B),TRA_Pollutants!$B:$B,TRA_Pollutants!$N:$N)*_xlfn.XLOOKUP(_xlfn.XLOOKUP(LEFT(H509,LEN(H509)-2),TRA_Mapping!$C:$C,TRA_Mapping!$B:$B),TRA_Pollutants!$B:$B,TRA_Pollutants!$G:$G),0)</f>
        <v>2.8477899268742897E-2</v>
      </c>
      <c r="Q509" t="str">
        <f t="shared" si="123"/>
        <v>FLO_EMIS</v>
      </c>
      <c r="R509">
        <f t="shared" si="124"/>
        <v>2030</v>
      </c>
      <c r="S509" t="str">
        <f t="shared" si="133"/>
        <v>TRAETH</v>
      </c>
      <c r="T509" t="str">
        <f t="shared" si="145"/>
        <v>TRAPASCARICEVTGSL20</v>
      </c>
      <c r="U509" t="str">
        <f t="shared" si="145"/>
        <v>TRAETH</v>
      </c>
      <c r="W509" t="str">
        <f t="shared" si="125"/>
        <v>TRASO2</v>
      </c>
      <c r="X509" s="313">
        <f>_xlfn.IFNA(_xlfn.XLOOKUP(_xlfn.XLOOKUP(LEFT(T509,LEN(T509)-2),TRA_Mapping!$C:$C,TRA_Mapping!$B:$B),TRA_Pollutants!$B:$B,TRA_Pollutants!$W:$W)*_xlfn.XLOOKUP(_xlfn.XLOOKUP(LEFT(T509,LEN(T509)-2),TRA_Mapping!$C:$C,TRA_Mapping!$B:$B),TRA_Pollutants!$B:$B,TRA_Pollutants!$G:$G),0)</f>
        <v>5.4322342503858594E-4</v>
      </c>
      <c r="AC509" t="str">
        <f t="shared" si="148"/>
        <v>FLO_EMIS</v>
      </c>
      <c r="AD509">
        <f t="shared" si="126"/>
        <v>2030</v>
      </c>
      <c r="AE509" t="str">
        <f t="shared" si="134"/>
        <v>TRAETH</v>
      </c>
      <c r="AF509" t="str">
        <f t="shared" si="146"/>
        <v>TRAPASCARICEVTGSL20</v>
      </c>
      <c r="AG509" t="str">
        <f t="shared" si="146"/>
        <v>TRAETH</v>
      </c>
      <c r="AI509" t="str">
        <f t="shared" si="127"/>
        <v>TRAPM25</v>
      </c>
      <c r="AJ509" s="313">
        <f>_xlfn.IFNA(_xlfn.XLOOKUP(_xlfn.XLOOKUP(LEFT(AF509,LEN(AF509)-2),TRA_Mapping!$C:$C,TRA_Mapping!$B:$B),TRA_Pollutants!$B:$B,TRA_Pollutants!$AF:$AF)*_xlfn.XLOOKUP(_xlfn.XLOOKUP(LEFT(AF509,LEN(AF509)-2),TRA_Mapping!$C:$C,TRA_Mapping!$B:$B),TRA_Pollutants!$B:$B,TRA_Pollutants!$G:$G),0)</f>
        <v>1.2200766310963338E-2</v>
      </c>
      <c r="AO509" t="str">
        <f t="shared" si="128"/>
        <v>FLO_EMIS</v>
      </c>
      <c r="AP509">
        <f t="shared" si="129"/>
        <v>2030</v>
      </c>
      <c r="AQ509" t="str">
        <f t="shared" si="135"/>
        <v>TRAETH</v>
      </c>
      <c r="AR509" t="str">
        <f t="shared" si="147"/>
        <v>TRAPASCARICEVTGSL20</v>
      </c>
      <c r="AS509" t="str">
        <f t="shared" si="147"/>
        <v>TRAETH</v>
      </c>
      <c r="AU509" t="str">
        <f t="shared" si="130"/>
        <v>TRAPM10</v>
      </c>
      <c r="AV509" s="313">
        <f>_xlfn.IFNA(_xlfn.XLOOKUP(_xlfn.XLOOKUP(LEFT(AR509,LEN(AR509)-2),TRA_Mapping!$C:$C,TRA_Mapping!$B:$B),TRA_Pollutants!$B:$B,TRA_Pollutants!$AO:$AO)*_xlfn.XLOOKUP(_xlfn.XLOOKUP(LEFT(AR509,LEN(AR509)-2),TRA_Mapping!$C:$C,TRA_Mapping!$B:$B),TRA_Pollutants!$B:$B,TRA_Pollutants!$G:$G),0)</f>
        <v>2.6853446103390077E-3</v>
      </c>
    </row>
    <row r="510" spans="5:48">
      <c r="E510" t="str">
        <f t="shared" si="120"/>
        <v>FLO_EMIS</v>
      </c>
      <c r="F510">
        <f t="shared" si="121"/>
        <v>2030</v>
      </c>
      <c r="G510" t="str">
        <f t="shared" si="132"/>
        <v>TRAGSL</v>
      </c>
      <c r="H510" t="str">
        <f t="shared" si="144"/>
        <v>TRAPASCARHEVGSL20</v>
      </c>
      <c r="I510" t="str">
        <f t="shared" si="144"/>
        <v>TRAGSL</v>
      </c>
      <c r="K510" t="str">
        <f t="shared" si="122"/>
        <v>TRANOX</v>
      </c>
      <c r="L510" s="313">
        <f>_xlfn.IFNA(_xlfn.XLOOKUP(_xlfn.XLOOKUP(LEFT(H510,LEN(H510)-2),TRA_Mapping!$C:$C,TRA_Mapping!$B:$B),TRA_Pollutants!$B:$B,TRA_Pollutants!$N:$N)*_xlfn.XLOOKUP(_xlfn.XLOOKUP(LEFT(H510,LEN(H510)-2),TRA_Mapping!$C:$C,TRA_Mapping!$B:$B),TRA_Pollutants!$B:$B,TRA_Pollutants!$G:$G),0)</f>
        <v>2.8477899268742897E-2</v>
      </c>
      <c r="Q510" t="str">
        <f t="shared" si="123"/>
        <v>FLO_EMIS</v>
      </c>
      <c r="R510">
        <f t="shared" si="124"/>
        <v>2030</v>
      </c>
      <c r="S510" t="str">
        <f t="shared" si="133"/>
        <v>TRAGSL</v>
      </c>
      <c r="T510" t="str">
        <f t="shared" si="145"/>
        <v>TRAPASCARHEVGSL20</v>
      </c>
      <c r="U510" t="str">
        <f t="shared" si="145"/>
        <v>TRAGSL</v>
      </c>
      <c r="W510" t="str">
        <f t="shared" si="125"/>
        <v>TRASO2</v>
      </c>
      <c r="X510" s="313">
        <f>_xlfn.IFNA(_xlfn.XLOOKUP(_xlfn.XLOOKUP(LEFT(T510,LEN(T510)-2),TRA_Mapping!$C:$C,TRA_Mapping!$B:$B),TRA_Pollutants!$B:$B,TRA_Pollutants!$W:$W)*_xlfn.XLOOKUP(_xlfn.XLOOKUP(LEFT(T510,LEN(T510)-2),TRA_Mapping!$C:$C,TRA_Mapping!$B:$B),TRA_Pollutants!$B:$B,TRA_Pollutants!$G:$G),0)</f>
        <v>5.4322342503858594E-4</v>
      </c>
      <c r="AC510" t="str">
        <f t="shared" si="148"/>
        <v>FLO_EMIS</v>
      </c>
      <c r="AD510">
        <f t="shared" si="126"/>
        <v>2030</v>
      </c>
      <c r="AE510" t="str">
        <f t="shared" si="134"/>
        <v>TRAGSL</v>
      </c>
      <c r="AF510" t="str">
        <f t="shared" si="146"/>
        <v>TRAPASCARHEVGSL20</v>
      </c>
      <c r="AG510" t="str">
        <f t="shared" si="146"/>
        <v>TRAGSL</v>
      </c>
      <c r="AI510" t="str">
        <f t="shared" si="127"/>
        <v>TRAPM25</v>
      </c>
      <c r="AJ510" s="313">
        <f>_xlfn.IFNA(_xlfn.XLOOKUP(_xlfn.XLOOKUP(LEFT(AF510,LEN(AF510)-2),TRA_Mapping!$C:$C,TRA_Mapping!$B:$B),TRA_Pollutants!$B:$B,TRA_Pollutants!$AF:$AF)*_xlfn.XLOOKUP(_xlfn.XLOOKUP(LEFT(AF510,LEN(AF510)-2),TRA_Mapping!$C:$C,TRA_Mapping!$B:$B),TRA_Pollutants!$B:$B,TRA_Pollutants!$G:$G),0)</f>
        <v>1.2200766310963338E-2</v>
      </c>
      <c r="AO510" t="str">
        <f t="shared" si="128"/>
        <v>FLO_EMIS</v>
      </c>
      <c r="AP510">
        <f t="shared" si="129"/>
        <v>2030</v>
      </c>
      <c r="AQ510" t="str">
        <f t="shared" si="135"/>
        <v>TRAGSL</v>
      </c>
      <c r="AR510" t="str">
        <f t="shared" si="147"/>
        <v>TRAPASCARHEVGSL20</v>
      </c>
      <c r="AS510" t="str">
        <f t="shared" si="147"/>
        <v>TRAGSL</v>
      </c>
      <c r="AU510" t="str">
        <f t="shared" si="130"/>
        <v>TRAPM10</v>
      </c>
      <c r="AV510" s="313">
        <f>_xlfn.IFNA(_xlfn.XLOOKUP(_xlfn.XLOOKUP(LEFT(AR510,LEN(AR510)-2),TRA_Mapping!$C:$C,TRA_Mapping!$B:$B),TRA_Pollutants!$B:$B,TRA_Pollutants!$AO:$AO)*_xlfn.XLOOKUP(_xlfn.XLOOKUP(LEFT(AR510,LEN(AR510)-2),TRA_Mapping!$C:$C,TRA_Mapping!$B:$B),TRA_Pollutants!$B:$B,TRA_Pollutants!$G:$G),0)</f>
        <v>2.6853446103390077E-3</v>
      </c>
    </row>
    <row r="511" spans="5:48">
      <c r="E511" t="str">
        <f t="shared" si="120"/>
        <v>FLO_EMIS</v>
      </c>
      <c r="F511">
        <f t="shared" si="121"/>
        <v>2030</v>
      </c>
      <c r="G511" t="str">
        <f t="shared" si="132"/>
        <v>TRAETH</v>
      </c>
      <c r="H511" t="str">
        <f t="shared" si="144"/>
        <v>TRAPASCARHEVGSL20</v>
      </c>
      <c r="I511" t="str">
        <f t="shared" si="144"/>
        <v>TRAETH</v>
      </c>
      <c r="K511" t="str">
        <f t="shared" si="122"/>
        <v>TRANOX</v>
      </c>
      <c r="L511" s="313">
        <f>_xlfn.IFNA(_xlfn.XLOOKUP(_xlfn.XLOOKUP(LEFT(H511,LEN(H511)-2),TRA_Mapping!$C:$C,TRA_Mapping!$B:$B),TRA_Pollutants!$B:$B,TRA_Pollutants!$N:$N)*_xlfn.XLOOKUP(_xlfn.XLOOKUP(LEFT(H511,LEN(H511)-2),TRA_Mapping!$C:$C,TRA_Mapping!$B:$B),TRA_Pollutants!$B:$B,TRA_Pollutants!$G:$G),0)</f>
        <v>2.8477899268742897E-2</v>
      </c>
      <c r="Q511" t="str">
        <f t="shared" si="123"/>
        <v>FLO_EMIS</v>
      </c>
      <c r="R511">
        <f t="shared" si="124"/>
        <v>2030</v>
      </c>
      <c r="S511" t="str">
        <f t="shared" si="133"/>
        <v>TRAETH</v>
      </c>
      <c r="T511" t="str">
        <f t="shared" si="145"/>
        <v>TRAPASCARHEVGSL20</v>
      </c>
      <c r="U511" t="str">
        <f t="shared" si="145"/>
        <v>TRAETH</v>
      </c>
      <c r="W511" t="str">
        <f t="shared" si="125"/>
        <v>TRASO2</v>
      </c>
      <c r="X511" s="313">
        <f>_xlfn.IFNA(_xlfn.XLOOKUP(_xlfn.XLOOKUP(LEFT(T511,LEN(T511)-2),TRA_Mapping!$C:$C,TRA_Mapping!$B:$B),TRA_Pollutants!$B:$B,TRA_Pollutants!$W:$W)*_xlfn.XLOOKUP(_xlfn.XLOOKUP(LEFT(T511,LEN(T511)-2),TRA_Mapping!$C:$C,TRA_Mapping!$B:$B),TRA_Pollutants!$B:$B,TRA_Pollutants!$G:$G),0)</f>
        <v>5.4322342503858594E-4</v>
      </c>
      <c r="AC511" t="str">
        <f t="shared" si="148"/>
        <v>FLO_EMIS</v>
      </c>
      <c r="AD511">
        <f t="shared" si="126"/>
        <v>2030</v>
      </c>
      <c r="AE511" t="str">
        <f t="shared" si="134"/>
        <v>TRAETH</v>
      </c>
      <c r="AF511" t="str">
        <f t="shared" si="146"/>
        <v>TRAPASCARHEVGSL20</v>
      </c>
      <c r="AG511" t="str">
        <f t="shared" si="146"/>
        <v>TRAETH</v>
      </c>
      <c r="AI511" t="str">
        <f t="shared" si="127"/>
        <v>TRAPM25</v>
      </c>
      <c r="AJ511" s="313">
        <f>_xlfn.IFNA(_xlfn.XLOOKUP(_xlfn.XLOOKUP(LEFT(AF511,LEN(AF511)-2),TRA_Mapping!$C:$C,TRA_Mapping!$B:$B),TRA_Pollutants!$B:$B,TRA_Pollutants!$AF:$AF)*_xlfn.XLOOKUP(_xlfn.XLOOKUP(LEFT(AF511,LEN(AF511)-2),TRA_Mapping!$C:$C,TRA_Mapping!$B:$B),TRA_Pollutants!$B:$B,TRA_Pollutants!$G:$G),0)</f>
        <v>1.2200766310963338E-2</v>
      </c>
      <c r="AO511" t="str">
        <f t="shared" si="128"/>
        <v>FLO_EMIS</v>
      </c>
      <c r="AP511">
        <f t="shared" si="129"/>
        <v>2030</v>
      </c>
      <c r="AQ511" t="str">
        <f t="shared" si="135"/>
        <v>TRAETH</v>
      </c>
      <c r="AR511" t="str">
        <f t="shared" si="147"/>
        <v>TRAPASCARHEVGSL20</v>
      </c>
      <c r="AS511" t="str">
        <f t="shared" si="147"/>
        <v>TRAETH</v>
      </c>
      <c r="AU511" t="str">
        <f t="shared" si="130"/>
        <v>TRAPM10</v>
      </c>
      <c r="AV511" s="313">
        <f>_xlfn.IFNA(_xlfn.XLOOKUP(_xlfn.XLOOKUP(LEFT(AR511,LEN(AR511)-2),TRA_Mapping!$C:$C,TRA_Mapping!$B:$B),TRA_Pollutants!$B:$B,TRA_Pollutants!$AO:$AO)*_xlfn.XLOOKUP(_xlfn.XLOOKUP(LEFT(AR511,LEN(AR511)-2),TRA_Mapping!$C:$C,TRA_Mapping!$B:$B),TRA_Pollutants!$B:$B,TRA_Pollutants!$G:$G),0)</f>
        <v>2.6853446103390077E-3</v>
      </c>
    </row>
    <row r="512" spans="5:48">
      <c r="E512" t="str">
        <f t="shared" ref="E512:E575" si="149">E262</f>
        <v>FLO_EMIS</v>
      </c>
      <c r="F512">
        <f t="shared" ref="F512:F575" si="150">F262+5</f>
        <v>2030</v>
      </c>
      <c r="G512" t="str">
        <f t="shared" si="132"/>
        <v>TRAGSL</v>
      </c>
      <c r="H512" t="str">
        <f t="shared" si="144"/>
        <v>TRAPASCARHEVTGSL20</v>
      </c>
      <c r="I512" t="str">
        <f t="shared" si="144"/>
        <v>TRAGSL</v>
      </c>
      <c r="K512" t="str">
        <f t="shared" ref="K512:K575" si="151">K262</f>
        <v>TRANOX</v>
      </c>
      <c r="L512" s="313">
        <f>_xlfn.IFNA(_xlfn.XLOOKUP(_xlfn.XLOOKUP(LEFT(H512,LEN(H512)-2),TRA_Mapping!$C:$C,TRA_Mapping!$B:$B),TRA_Pollutants!$B:$B,TRA_Pollutants!$N:$N)*_xlfn.XLOOKUP(_xlfn.XLOOKUP(LEFT(H512,LEN(H512)-2),TRA_Mapping!$C:$C,TRA_Mapping!$B:$B),TRA_Pollutants!$B:$B,TRA_Pollutants!$G:$G),0)</f>
        <v>2.8477899268742897E-2</v>
      </c>
      <c r="Q512" t="str">
        <f t="shared" ref="Q512:Q575" si="152">Q262</f>
        <v>FLO_EMIS</v>
      </c>
      <c r="R512">
        <f t="shared" ref="R512:R575" si="153">R262+5</f>
        <v>2030</v>
      </c>
      <c r="S512" t="str">
        <f t="shared" si="133"/>
        <v>TRAGSL</v>
      </c>
      <c r="T512" t="str">
        <f t="shared" si="145"/>
        <v>TRAPASCARHEVTGSL20</v>
      </c>
      <c r="U512" t="str">
        <f t="shared" si="145"/>
        <v>TRAGSL</v>
      </c>
      <c r="W512" t="str">
        <f t="shared" ref="W512:W575" si="154">W262</f>
        <v>TRASO2</v>
      </c>
      <c r="X512" s="313">
        <f>_xlfn.IFNA(_xlfn.XLOOKUP(_xlfn.XLOOKUP(LEFT(T512,LEN(T512)-2),TRA_Mapping!$C:$C,TRA_Mapping!$B:$B),TRA_Pollutants!$B:$B,TRA_Pollutants!$W:$W)*_xlfn.XLOOKUP(_xlfn.XLOOKUP(LEFT(T512,LEN(T512)-2),TRA_Mapping!$C:$C,TRA_Mapping!$B:$B),TRA_Pollutants!$B:$B,TRA_Pollutants!$G:$G),0)</f>
        <v>5.4322342503858594E-4</v>
      </c>
      <c r="AC512" t="str">
        <f t="shared" si="148"/>
        <v>FLO_EMIS</v>
      </c>
      <c r="AD512">
        <f t="shared" ref="AD512:AD575" si="155">AD262+5</f>
        <v>2030</v>
      </c>
      <c r="AE512" t="str">
        <f t="shared" si="134"/>
        <v>TRAGSL</v>
      </c>
      <c r="AF512" t="str">
        <f t="shared" si="146"/>
        <v>TRAPASCARHEVTGSL20</v>
      </c>
      <c r="AG512" t="str">
        <f t="shared" si="146"/>
        <v>TRAGSL</v>
      </c>
      <c r="AI512" t="str">
        <f t="shared" ref="AI512:AI575" si="156">AI262</f>
        <v>TRAPM25</v>
      </c>
      <c r="AJ512" s="313">
        <f>_xlfn.IFNA(_xlfn.XLOOKUP(_xlfn.XLOOKUP(LEFT(AF512,LEN(AF512)-2),TRA_Mapping!$C:$C,TRA_Mapping!$B:$B),TRA_Pollutants!$B:$B,TRA_Pollutants!$AF:$AF)*_xlfn.XLOOKUP(_xlfn.XLOOKUP(LEFT(AF512,LEN(AF512)-2),TRA_Mapping!$C:$C,TRA_Mapping!$B:$B),TRA_Pollutants!$B:$B,TRA_Pollutants!$G:$G),0)</f>
        <v>1.2200766310963338E-2</v>
      </c>
      <c r="AO512" t="str">
        <f t="shared" ref="AO512:AO575" si="157">AO262</f>
        <v>FLO_EMIS</v>
      </c>
      <c r="AP512">
        <f t="shared" ref="AP512:AP575" si="158">AP262+5</f>
        <v>2030</v>
      </c>
      <c r="AQ512" t="str">
        <f t="shared" si="135"/>
        <v>TRAGSL</v>
      </c>
      <c r="AR512" t="str">
        <f t="shared" si="147"/>
        <v>TRAPASCARHEVTGSL20</v>
      </c>
      <c r="AS512" t="str">
        <f t="shared" si="147"/>
        <v>TRAGSL</v>
      </c>
      <c r="AU512" t="str">
        <f t="shared" ref="AU512:AU575" si="159">AU262</f>
        <v>TRAPM10</v>
      </c>
      <c r="AV512" s="313">
        <f>_xlfn.IFNA(_xlfn.XLOOKUP(_xlfn.XLOOKUP(LEFT(AR512,LEN(AR512)-2),TRA_Mapping!$C:$C,TRA_Mapping!$B:$B),TRA_Pollutants!$B:$B,TRA_Pollutants!$AO:$AO)*_xlfn.XLOOKUP(_xlfn.XLOOKUP(LEFT(AR512,LEN(AR512)-2),TRA_Mapping!$C:$C,TRA_Mapping!$B:$B),TRA_Pollutants!$B:$B,TRA_Pollutants!$G:$G),0)</f>
        <v>2.6853446103390077E-3</v>
      </c>
    </row>
    <row r="513" spans="5:48">
      <c r="E513" t="str">
        <f t="shared" si="149"/>
        <v>FLO_EMIS</v>
      </c>
      <c r="F513">
        <f t="shared" si="150"/>
        <v>2030</v>
      </c>
      <c r="G513" t="str">
        <f t="shared" si="132"/>
        <v>TRAETH</v>
      </c>
      <c r="H513" t="str">
        <f t="shared" si="144"/>
        <v>TRAPASCARHEVTGSL20</v>
      </c>
      <c r="I513" t="str">
        <f t="shared" si="144"/>
        <v>TRAETH</v>
      </c>
      <c r="K513" t="str">
        <f t="shared" si="151"/>
        <v>TRANOX</v>
      </c>
      <c r="L513" s="313">
        <f>_xlfn.IFNA(_xlfn.XLOOKUP(_xlfn.XLOOKUP(LEFT(H513,LEN(H513)-2),TRA_Mapping!$C:$C,TRA_Mapping!$B:$B),TRA_Pollutants!$B:$B,TRA_Pollutants!$N:$N)*_xlfn.XLOOKUP(_xlfn.XLOOKUP(LEFT(H513,LEN(H513)-2),TRA_Mapping!$C:$C,TRA_Mapping!$B:$B),TRA_Pollutants!$B:$B,TRA_Pollutants!$G:$G),0)</f>
        <v>2.8477899268742897E-2</v>
      </c>
      <c r="Q513" t="str">
        <f t="shared" si="152"/>
        <v>FLO_EMIS</v>
      </c>
      <c r="R513">
        <f t="shared" si="153"/>
        <v>2030</v>
      </c>
      <c r="S513" t="str">
        <f t="shared" si="133"/>
        <v>TRAETH</v>
      </c>
      <c r="T513" t="str">
        <f t="shared" si="145"/>
        <v>TRAPASCARHEVTGSL20</v>
      </c>
      <c r="U513" t="str">
        <f t="shared" si="145"/>
        <v>TRAETH</v>
      </c>
      <c r="W513" t="str">
        <f t="shared" si="154"/>
        <v>TRASO2</v>
      </c>
      <c r="X513" s="313">
        <f>_xlfn.IFNA(_xlfn.XLOOKUP(_xlfn.XLOOKUP(LEFT(T513,LEN(T513)-2),TRA_Mapping!$C:$C,TRA_Mapping!$B:$B),TRA_Pollutants!$B:$B,TRA_Pollutants!$W:$W)*_xlfn.XLOOKUP(_xlfn.XLOOKUP(LEFT(T513,LEN(T513)-2),TRA_Mapping!$C:$C,TRA_Mapping!$B:$B),TRA_Pollutants!$B:$B,TRA_Pollutants!$G:$G),0)</f>
        <v>5.4322342503858594E-4</v>
      </c>
      <c r="AC513" t="str">
        <f t="shared" si="148"/>
        <v>FLO_EMIS</v>
      </c>
      <c r="AD513">
        <f t="shared" si="155"/>
        <v>2030</v>
      </c>
      <c r="AE513" t="str">
        <f t="shared" si="134"/>
        <v>TRAETH</v>
      </c>
      <c r="AF513" t="str">
        <f t="shared" si="146"/>
        <v>TRAPASCARHEVTGSL20</v>
      </c>
      <c r="AG513" t="str">
        <f t="shared" si="146"/>
        <v>TRAETH</v>
      </c>
      <c r="AI513" t="str">
        <f t="shared" si="156"/>
        <v>TRAPM25</v>
      </c>
      <c r="AJ513" s="313">
        <f>_xlfn.IFNA(_xlfn.XLOOKUP(_xlfn.XLOOKUP(LEFT(AF513,LEN(AF513)-2),TRA_Mapping!$C:$C,TRA_Mapping!$B:$B),TRA_Pollutants!$B:$B,TRA_Pollutants!$AF:$AF)*_xlfn.XLOOKUP(_xlfn.XLOOKUP(LEFT(AF513,LEN(AF513)-2),TRA_Mapping!$C:$C,TRA_Mapping!$B:$B),TRA_Pollutants!$B:$B,TRA_Pollutants!$G:$G),0)</f>
        <v>1.2200766310963338E-2</v>
      </c>
      <c r="AO513" t="str">
        <f t="shared" si="157"/>
        <v>FLO_EMIS</v>
      </c>
      <c r="AP513">
        <f t="shared" si="158"/>
        <v>2030</v>
      </c>
      <c r="AQ513" t="str">
        <f t="shared" si="135"/>
        <v>TRAETH</v>
      </c>
      <c r="AR513" t="str">
        <f t="shared" si="147"/>
        <v>TRAPASCARHEVTGSL20</v>
      </c>
      <c r="AS513" t="str">
        <f t="shared" si="147"/>
        <v>TRAETH</v>
      </c>
      <c r="AU513" t="str">
        <f t="shared" si="159"/>
        <v>TRAPM10</v>
      </c>
      <c r="AV513" s="313">
        <f>_xlfn.IFNA(_xlfn.XLOOKUP(_xlfn.XLOOKUP(LEFT(AR513,LEN(AR513)-2),TRA_Mapping!$C:$C,TRA_Mapping!$B:$B),TRA_Pollutants!$B:$B,TRA_Pollutants!$AO:$AO)*_xlfn.XLOOKUP(_xlfn.XLOOKUP(LEFT(AR513,LEN(AR513)-2),TRA_Mapping!$C:$C,TRA_Mapping!$B:$B),TRA_Pollutants!$B:$B,TRA_Pollutants!$G:$G),0)</f>
        <v>2.6853446103390077E-3</v>
      </c>
    </row>
    <row r="514" spans="5:48">
      <c r="E514" t="str">
        <f t="shared" si="149"/>
        <v>FLO_EMIS</v>
      </c>
      <c r="F514">
        <f t="shared" si="150"/>
        <v>2030</v>
      </c>
      <c r="G514" t="str">
        <f t="shared" si="132"/>
        <v>TRAGSL</v>
      </c>
      <c r="H514" t="str">
        <f t="shared" si="144"/>
        <v>TRAPASCARHEVIGSL20</v>
      </c>
      <c r="I514" t="str">
        <f t="shared" si="144"/>
        <v>TRAGSL</v>
      </c>
      <c r="K514" t="str">
        <f t="shared" si="151"/>
        <v>TRANOX</v>
      </c>
      <c r="L514" s="313">
        <f>_xlfn.IFNA(_xlfn.XLOOKUP(_xlfn.XLOOKUP(LEFT(H514,LEN(H514)-2),TRA_Mapping!$C:$C,TRA_Mapping!$B:$B),TRA_Pollutants!$B:$B,TRA_Pollutants!$N:$N)*_xlfn.XLOOKUP(_xlfn.XLOOKUP(LEFT(H514,LEN(H514)-2),TRA_Mapping!$C:$C,TRA_Mapping!$B:$B),TRA_Pollutants!$B:$B,TRA_Pollutants!$G:$G),0)</f>
        <v>2.8477899268742897E-2</v>
      </c>
      <c r="Q514" t="str">
        <f t="shared" si="152"/>
        <v>FLO_EMIS</v>
      </c>
      <c r="R514">
        <f t="shared" si="153"/>
        <v>2030</v>
      </c>
      <c r="S514" t="str">
        <f t="shared" si="133"/>
        <v>TRAGSL</v>
      </c>
      <c r="T514" t="str">
        <f t="shared" si="145"/>
        <v>TRAPASCARHEVIGSL20</v>
      </c>
      <c r="U514" t="str">
        <f t="shared" si="145"/>
        <v>TRAGSL</v>
      </c>
      <c r="W514" t="str">
        <f t="shared" si="154"/>
        <v>TRASO2</v>
      </c>
      <c r="X514" s="313">
        <f>_xlfn.IFNA(_xlfn.XLOOKUP(_xlfn.XLOOKUP(LEFT(T514,LEN(T514)-2),TRA_Mapping!$C:$C,TRA_Mapping!$B:$B),TRA_Pollutants!$B:$B,TRA_Pollutants!$W:$W)*_xlfn.XLOOKUP(_xlfn.XLOOKUP(LEFT(T514,LEN(T514)-2),TRA_Mapping!$C:$C,TRA_Mapping!$B:$B),TRA_Pollutants!$B:$B,TRA_Pollutants!$G:$G),0)</f>
        <v>5.4322342503858594E-4</v>
      </c>
      <c r="AC514" t="str">
        <f t="shared" si="148"/>
        <v>FLO_EMIS</v>
      </c>
      <c r="AD514">
        <f t="shared" si="155"/>
        <v>2030</v>
      </c>
      <c r="AE514" t="str">
        <f t="shared" si="134"/>
        <v>TRAGSL</v>
      </c>
      <c r="AF514" t="str">
        <f t="shared" si="146"/>
        <v>TRAPASCARHEVIGSL20</v>
      </c>
      <c r="AG514" t="str">
        <f t="shared" si="146"/>
        <v>TRAGSL</v>
      </c>
      <c r="AI514" t="str">
        <f t="shared" si="156"/>
        <v>TRAPM25</v>
      </c>
      <c r="AJ514" s="313">
        <f>_xlfn.IFNA(_xlfn.XLOOKUP(_xlfn.XLOOKUP(LEFT(AF514,LEN(AF514)-2),TRA_Mapping!$C:$C,TRA_Mapping!$B:$B),TRA_Pollutants!$B:$B,TRA_Pollutants!$AF:$AF)*_xlfn.XLOOKUP(_xlfn.XLOOKUP(LEFT(AF514,LEN(AF514)-2),TRA_Mapping!$C:$C,TRA_Mapping!$B:$B),TRA_Pollutants!$B:$B,TRA_Pollutants!$G:$G),0)</f>
        <v>1.2200766310963338E-2</v>
      </c>
      <c r="AO514" t="str">
        <f t="shared" si="157"/>
        <v>FLO_EMIS</v>
      </c>
      <c r="AP514">
        <f t="shared" si="158"/>
        <v>2030</v>
      </c>
      <c r="AQ514" t="str">
        <f t="shared" si="135"/>
        <v>TRAGSL</v>
      </c>
      <c r="AR514" t="str">
        <f t="shared" si="147"/>
        <v>TRAPASCARHEVIGSL20</v>
      </c>
      <c r="AS514" t="str">
        <f t="shared" si="147"/>
        <v>TRAGSL</v>
      </c>
      <c r="AU514" t="str">
        <f t="shared" si="159"/>
        <v>TRAPM10</v>
      </c>
      <c r="AV514" s="313">
        <f>_xlfn.IFNA(_xlfn.XLOOKUP(_xlfn.XLOOKUP(LEFT(AR514,LEN(AR514)-2),TRA_Mapping!$C:$C,TRA_Mapping!$B:$B),TRA_Pollutants!$B:$B,TRA_Pollutants!$AO:$AO)*_xlfn.XLOOKUP(_xlfn.XLOOKUP(LEFT(AR514,LEN(AR514)-2),TRA_Mapping!$C:$C,TRA_Mapping!$B:$B),TRA_Pollutants!$B:$B,TRA_Pollutants!$G:$G),0)</f>
        <v>2.6853446103390077E-3</v>
      </c>
    </row>
    <row r="515" spans="5:48">
      <c r="E515" t="str">
        <f t="shared" si="149"/>
        <v>FLO_EMIS</v>
      </c>
      <c r="F515">
        <f t="shared" si="150"/>
        <v>2030</v>
      </c>
      <c r="G515" t="str">
        <f t="shared" si="132"/>
        <v>TRAETH</v>
      </c>
      <c r="H515" t="str">
        <f t="shared" si="144"/>
        <v>TRAPASCARHEVIGSL20</v>
      </c>
      <c r="I515" t="str">
        <f t="shared" si="144"/>
        <v>TRAETH</v>
      </c>
      <c r="K515" t="str">
        <f t="shared" si="151"/>
        <v>TRANOX</v>
      </c>
      <c r="L515" s="313">
        <f>_xlfn.IFNA(_xlfn.XLOOKUP(_xlfn.XLOOKUP(LEFT(H515,LEN(H515)-2),TRA_Mapping!$C:$C,TRA_Mapping!$B:$B),TRA_Pollutants!$B:$B,TRA_Pollutants!$N:$N)*_xlfn.XLOOKUP(_xlfn.XLOOKUP(LEFT(H515,LEN(H515)-2),TRA_Mapping!$C:$C,TRA_Mapping!$B:$B),TRA_Pollutants!$B:$B,TRA_Pollutants!$G:$G),0)</f>
        <v>2.8477899268742897E-2</v>
      </c>
      <c r="Q515" t="str">
        <f t="shared" si="152"/>
        <v>FLO_EMIS</v>
      </c>
      <c r="R515">
        <f t="shared" si="153"/>
        <v>2030</v>
      </c>
      <c r="S515" t="str">
        <f t="shared" si="133"/>
        <v>TRAETH</v>
      </c>
      <c r="T515" t="str">
        <f t="shared" si="145"/>
        <v>TRAPASCARHEVIGSL20</v>
      </c>
      <c r="U515" t="str">
        <f t="shared" si="145"/>
        <v>TRAETH</v>
      </c>
      <c r="W515" t="str">
        <f t="shared" si="154"/>
        <v>TRASO2</v>
      </c>
      <c r="X515" s="313">
        <f>_xlfn.IFNA(_xlfn.XLOOKUP(_xlfn.XLOOKUP(LEFT(T515,LEN(T515)-2),TRA_Mapping!$C:$C,TRA_Mapping!$B:$B),TRA_Pollutants!$B:$B,TRA_Pollutants!$W:$W)*_xlfn.XLOOKUP(_xlfn.XLOOKUP(LEFT(T515,LEN(T515)-2),TRA_Mapping!$C:$C,TRA_Mapping!$B:$B),TRA_Pollutants!$B:$B,TRA_Pollutants!$G:$G),0)</f>
        <v>5.4322342503858594E-4</v>
      </c>
      <c r="AC515" t="str">
        <f t="shared" si="148"/>
        <v>FLO_EMIS</v>
      </c>
      <c r="AD515">
        <f t="shared" si="155"/>
        <v>2030</v>
      </c>
      <c r="AE515" t="str">
        <f t="shared" si="134"/>
        <v>TRAETH</v>
      </c>
      <c r="AF515" t="str">
        <f t="shared" si="146"/>
        <v>TRAPASCARHEVIGSL20</v>
      </c>
      <c r="AG515" t="str">
        <f t="shared" si="146"/>
        <v>TRAETH</v>
      </c>
      <c r="AI515" t="str">
        <f t="shared" si="156"/>
        <v>TRAPM25</v>
      </c>
      <c r="AJ515" s="313">
        <f>_xlfn.IFNA(_xlfn.XLOOKUP(_xlfn.XLOOKUP(LEFT(AF515,LEN(AF515)-2),TRA_Mapping!$C:$C,TRA_Mapping!$B:$B),TRA_Pollutants!$B:$B,TRA_Pollutants!$AF:$AF)*_xlfn.XLOOKUP(_xlfn.XLOOKUP(LEFT(AF515,LEN(AF515)-2),TRA_Mapping!$C:$C,TRA_Mapping!$B:$B),TRA_Pollutants!$B:$B,TRA_Pollutants!$G:$G),0)</f>
        <v>1.2200766310963338E-2</v>
      </c>
      <c r="AO515" t="str">
        <f t="shared" si="157"/>
        <v>FLO_EMIS</v>
      </c>
      <c r="AP515">
        <f t="shared" si="158"/>
        <v>2030</v>
      </c>
      <c r="AQ515" t="str">
        <f t="shared" si="135"/>
        <v>TRAETH</v>
      </c>
      <c r="AR515" t="str">
        <f t="shared" si="147"/>
        <v>TRAPASCARHEVIGSL20</v>
      </c>
      <c r="AS515" t="str">
        <f t="shared" si="147"/>
        <v>TRAETH</v>
      </c>
      <c r="AU515" t="str">
        <f t="shared" si="159"/>
        <v>TRAPM10</v>
      </c>
      <c r="AV515" s="313">
        <f>_xlfn.IFNA(_xlfn.XLOOKUP(_xlfn.XLOOKUP(LEFT(AR515,LEN(AR515)-2),TRA_Mapping!$C:$C,TRA_Mapping!$B:$B),TRA_Pollutants!$B:$B,TRA_Pollutants!$AO:$AO)*_xlfn.XLOOKUP(_xlfn.XLOOKUP(LEFT(AR515,LEN(AR515)-2),TRA_Mapping!$C:$C,TRA_Mapping!$B:$B),TRA_Pollutants!$B:$B,TRA_Pollutants!$G:$G),0)</f>
        <v>2.6853446103390077E-3</v>
      </c>
    </row>
    <row r="516" spans="5:48">
      <c r="E516" t="str">
        <f t="shared" si="149"/>
        <v>FLO_EMIS</v>
      </c>
      <c r="F516">
        <f t="shared" si="150"/>
        <v>2030</v>
      </c>
      <c r="G516" t="str">
        <f t="shared" si="132"/>
        <v>TRAGSL</v>
      </c>
      <c r="H516" t="str">
        <f t="shared" ref="H516:I535" si="160">H266</f>
        <v>TRAPASCARHEVIGSL20</v>
      </c>
      <c r="I516" t="str">
        <f t="shared" si="160"/>
        <v>TRAGSL</v>
      </c>
      <c r="K516" t="str">
        <f t="shared" si="151"/>
        <v>TRANOX</v>
      </c>
      <c r="L516" s="313">
        <f>_xlfn.IFNA(_xlfn.XLOOKUP(_xlfn.XLOOKUP(LEFT(H516,LEN(H516)-2),TRA_Mapping!$C:$C,TRA_Mapping!$B:$B),TRA_Pollutants!$B:$B,TRA_Pollutants!$N:$N)*_xlfn.XLOOKUP(_xlfn.XLOOKUP(LEFT(H516,LEN(H516)-2),TRA_Mapping!$C:$C,TRA_Mapping!$B:$B),TRA_Pollutants!$B:$B,TRA_Pollutants!$G:$G),0)</f>
        <v>2.8477899268742897E-2</v>
      </c>
      <c r="Q516" t="str">
        <f t="shared" si="152"/>
        <v>FLO_EMIS</v>
      </c>
      <c r="R516">
        <f t="shared" si="153"/>
        <v>2030</v>
      </c>
      <c r="S516" t="str">
        <f t="shared" si="133"/>
        <v>TRAGSL</v>
      </c>
      <c r="T516" t="str">
        <f t="shared" ref="T516:U535" si="161">T266</f>
        <v>TRAPASCARHEVIGSL20</v>
      </c>
      <c r="U516" t="str">
        <f t="shared" si="161"/>
        <v>TRAGSL</v>
      </c>
      <c r="W516" t="str">
        <f t="shared" si="154"/>
        <v>TRASO2</v>
      </c>
      <c r="X516" s="313">
        <f>_xlfn.IFNA(_xlfn.XLOOKUP(_xlfn.XLOOKUP(LEFT(T516,LEN(T516)-2),TRA_Mapping!$C:$C,TRA_Mapping!$B:$B),TRA_Pollutants!$B:$B,TRA_Pollutants!$W:$W)*_xlfn.XLOOKUP(_xlfn.XLOOKUP(LEFT(T516,LEN(T516)-2),TRA_Mapping!$C:$C,TRA_Mapping!$B:$B),TRA_Pollutants!$B:$B,TRA_Pollutants!$G:$G),0)</f>
        <v>5.4322342503858594E-4</v>
      </c>
      <c r="AC516" t="str">
        <f t="shared" si="148"/>
        <v>FLO_EMIS</v>
      </c>
      <c r="AD516">
        <f t="shared" si="155"/>
        <v>2030</v>
      </c>
      <c r="AE516" t="str">
        <f t="shared" si="134"/>
        <v>TRAGSL</v>
      </c>
      <c r="AF516" t="str">
        <f t="shared" ref="AF516:AG535" si="162">AF266</f>
        <v>TRAPASCARHEVIGSL20</v>
      </c>
      <c r="AG516" t="str">
        <f t="shared" si="162"/>
        <v>TRAGSL</v>
      </c>
      <c r="AI516" t="str">
        <f t="shared" si="156"/>
        <v>TRAPM25</v>
      </c>
      <c r="AJ516" s="313">
        <f>_xlfn.IFNA(_xlfn.XLOOKUP(_xlfn.XLOOKUP(LEFT(AF516,LEN(AF516)-2),TRA_Mapping!$C:$C,TRA_Mapping!$B:$B),TRA_Pollutants!$B:$B,TRA_Pollutants!$AF:$AF)*_xlfn.XLOOKUP(_xlfn.XLOOKUP(LEFT(AF516,LEN(AF516)-2),TRA_Mapping!$C:$C,TRA_Mapping!$B:$B),TRA_Pollutants!$B:$B,TRA_Pollutants!$G:$G),0)</f>
        <v>1.2200766310963338E-2</v>
      </c>
      <c r="AO516" t="str">
        <f t="shared" si="157"/>
        <v>FLO_EMIS</v>
      </c>
      <c r="AP516">
        <f t="shared" si="158"/>
        <v>2030</v>
      </c>
      <c r="AQ516" t="str">
        <f t="shared" si="135"/>
        <v>TRAGSL</v>
      </c>
      <c r="AR516" t="str">
        <f t="shared" ref="AR516:AS535" si="163">AR266</f>
        <v>TRAPASCARHEVIGSL20</v>
      </c>
      <c r="AS516" t="str">
        <f t="shared" si="163"/>
        <v>TRAGSL</v>
      </c>
      <c r="AU516" t="str">
        <f t="shared" si="159"/>
        <v>TRAPM10</v>
      </c>
      <c r="AV516" s="313">
        <f>_xlfn.IFNA(_xlfn.XLOOKUP(_xlfn.XLOOKUP(LEFT(AR516,LEN(AR516)-2),TRA_Mapping!$C:$C,TRA_Mapping!$B:$B),TRA_Pollutants!$B:$B,TRA_Pollutants!$AO:$AO)*_xlfn.XLOOKUP(_xlfn.XLOOKUP(LEFT(AR516,LEN(AR516)-2),TRA_Mapping!$C:$C,TRA_Mapping!$B:$B),TRA_Pollutants!$B:$B,TRA_Pollutants!$G:$G),0)</f>
        <v>2.6853446103390077E-3</v>
      </c>
    </row>
    <row r="517" spans="5:48">
      <c r="E517" t="str">
        <f t="shared" si="149"/>
        <v>FLO_EMIS</v>
      </c>
      <c r="F517">
        <f t="shared" si="150"/>
        <v>2030</v>
      </c>
      <c r="G517" t="str">
        <f t="shared" si="132"/>
        <v>TRAETH</v>
      </c>
      <c r="H517" t="str">
        <f t="shared" si="160"/>
        <v>TRAPASCARHEVIGSL20</v>
      </c>
      <c r="I517" t="str">
        <f t="shared" si="160"/>
        <v>TRAETH</v>
      </c>
      <c r="K517" t="str">
        <f t="shared" si="151"/>
        <v>TRANOX</v>
      </c>
      <c r="L517" s="313">
        <f>_xlfn.IFNA(_xlfn.XLOOKUP(_xlfn.XLOOKUP(LEFT(H517,LEN(H517)-2),TRA_Mapping!$C:$C,TRA_Mapping!$B:$B),TRA_Pollutants!$B:$B,TRA_Pollutants!$N:$N)*_xlfn.XLOOKUP(_xlfn.XLOOKUP(LEFT(H517,LEN(H517)-2),TRA_Mapping!$C:$C,TRA_Mapping!$B:$B),TRA_Pollutants!$B:$B,TRA_Pollutants!$G:$G),0)</f>
        <v>2.8477899268742897E-2</v>
      </c>
      <c r="Q517" t="str">
        <f t="shared" si="152"/>
        <v>FLO_EMIS</v>
      </c>
      <c r="R517">
        <f t="shared" si="153"/>
        <v>2030</v>
      </c>
      <c r="S517" t="str">
        <f t="shared" si="133"/>
        <v>TRAETH</v>
      </c>
      <c r="T517" t="str">
        <f t="shared" si="161"/>
        <v>TRAPASCARHEVIGSL20</v>
      </c>
      <c r="U517" t="str">
        <f t="shared" si="161"/>
        <v>TRAETH</v>
      </c>
      <c r="W517" t="str">
        <f t="shared" si="154"/>
        <v>TRASO2</v>
      </c>
      <c r="X517" s="313">
        <f>_xlfn.IFNA(_xlfn.XLOOKUP(_xlfn.XLOOKUP(LEFT(T517,LEN(T517)-2),TRA_Mapping!$C:$C,TRA_Mapping!$B:$B),TRA_Pollutants!$B:$B,TRA_Pollutants!$W:$W)*_xlfn.XLOOKUP(_xlfn.XLOOKUP(LEFT(T517,LEN(T517)-2),TRA_Mapping!$C:$C,TRA_Mapping!$B:$B),TRA_Pollutants!$B:$B,TRA_Pollutants!$G:$G),0)</f>
        <v>5.4322342503858594E-4</v>
      </c>
      <c r="AC517" t="str">
        <f t="shared" si="148"/>
        <v>FLO_EMIS</v>
      </c>
      <c r="AD517">
        <f t="shared" si="155"/>
        <v>2030</v>
      </c>
      <c r="AE517" t="str">
        <f t="shared" si="134"/>
        <v>TRAETH</v>
      </c>
      <c r="AF517" t="str">
        <f t="shared" si="162"/>
        <v>TRAPASCARHEVIGSL20</v>
      </c>
      <c r="AG517" t="str">
        <f t="shared" si="162"/>
        <v>TRAETH</v>
      </c>
      <c r="AI517" t="str">
        <f t="shared" si="156"/>
        <v>TRAPM25</v>
      </c>
      <c r="AJ517" s="313">
        <f>_xlfn.IFNA(_xlfn.XLOOKUP(_xlfn.XLOOKUP(LEFT(AF517,LEN(AF517)-2),TRA_Mapping!$C:$C,TRA_Mapping!$B:$B),TRA_Pollutants!$B:$B,TRA_Pollutants!$AF:$AF)*_xlfn.XLOOKUP(_xlfn.XLOOKUP(LEFT(AF517,LEN(AF517)-2),TRA_Mapping!$C:$C,TRA_Mapping!$B:$B),TRA_Pollutants!$B:$B,TRA_Pollutants!$G:$G),0)</f>
        <v>1.2200766310963338E-2</v>
      </c>
      <c r="AO517" t="str">
        <f t="shared" si="157"/>
        <v>FLO_EMIS</v>
      </c>
      <c r="AP517">
        <f t="shared" si="158"/>
        <v>2030</v>
      </c>
      <c r="AQ517" t="str">
        <f t="shared" si="135"/>
        <v>TRAETH</v>
      </c>
      <c r="AR517" t="str">
        <f t="shared" si="163"/>
        <v>TRAPASCARHEVIGSL20</v>
      </c>
      <c r="AS517" t="str">
        <f t="shared" si="163"/>
        <v>TRAETH</v>
      </c>
      <c r="AU517" t="str">
        <f t="shared" si="159"/>
        <v>TRAPM10</v>
      </c>
      <c r="AV517" s="313">
        <f>_xlfn.IFNA(_xlfn.XLOOKUP(_xlfn.XLOOKUP(LEFT(AR517,LEN(AR517)-2),TRA_Mapping!$C:$C,TRA_Mapping!$B:$B),TRA_Pollutants!$B:$B,TRA_Pollutants!$AO:$AO)*_xlfn.XLOOKUP(_xlfn.XLOOKUP(LEFT(AR517,LEN(AR517)-2),TRA_Mapping!$C:$C,TRA_Mapping!$B:$B),TRA_Pollutants!$B:$B,TRA_Pollutants!$G:$G),0)</f>
        <v>2.6853446103390077E-3</v>
      </c>
    </row>
    <row r="518" spans="5:48">
      <c r="E518" t="str">
        <f t="shared" si="149"/>
        <v>FLO_EMIS</v>
      </c>
      <c r="F518">
        <f t="shared" si="150"/>
        <v>2030</v>
      </c>
      <c r="G518" t="str">
        <f t="shared" ref="G518:G581" si="164">I518</f>
        <v>TRAGSL</v>
      </c>
      <c r="H518" t="str">
        <f t="shared" si="160"/>
        <v>TRAPASCARHEVPGSL20</v>
      </c>
      <c r="I518" t="str">
        <f t="shared" si="160"/>
        <v>TRAGSL</v>
      </c>
      <c r="K518" t="str">
        <f t="shared" si="151"/>
        <v>TRANOX</v>
      </c>
      <c r="L518" s="313">
        <f>_xlfn.IFNA(_xlfn.XLOOKUP(_xlfn.XLOOKUP(LEFT(H518,LEN(H518)-2),TRA_Mapping!$C:$C,TRA_Mapping!$B:$B),TRA_Pollutants!$B:$B,TRA_Pollutants!$N:$N)*_xlfn.XLOOKUP(_xlfn.XLOOKUP(LEFT(H518,LEN(H518)-2),TRA_Mapping!$C:$C,TRA_Mapping!$B:$B),TRA_Pollutants!$B:$B,TRA_Pollutants!$G:$G),0)</f>
        <v>2.8477899268742897E-2</v>
      </c>
      <c r="Q518" t="str">
        <f t="shared" si="152"/>
        <v>FLO_EMIS</v>
      </c>
      <c r="R518">
        <f t="shared" si="153"/>
        <v>2030</v>
      </c>
      <c r="S518" t="str">
        <f t="shared" ref="S518:S581" si="165">U518</f>
        <v>TRAGSL</v>
      </c>
      <c r="T518" t="str">
        <f t="shared" si="161"/>
        <v>TRAPASCARHEVPGSL20</v>
      </c>
      <c r="U518" t="str">
        <f t="shared" si="161"/>
        <v>TRAGSL</v>
      </c>
      <c r="W518" t="str">
        <f t="shared" si="154"/>
        <v>TRASO2</v>
      </c>
      <c r="X518" s="313">
        <f>_xlfn.IFNA(_xlfn.XLOOKUP(_xlfn.XLOOKUP(LEFT(T518,LEN(T518)-2),TRA_Mapping!$C:$C,TRA_Mapping!$B:$B),TRA_Pollutants!$B:$B,TRA_Pollutants!$W:$W)*_xlfn.XLOOKUP(_xlfn.XLOOKUP(LEFT(T518,LEN(T518)-2),TRA_Mapping!$C:$C,TRA_Mapping!$B:$B),TRA_Pollutants!$B:$B,TRA_Pollutants!$G:$G),0)</f>
        <v>5.4322342503858594E-4</v>
      </c>
      <c r="AC518" t="str">
        <f t="shared" si="148"/>
        <v>FLO_EMIS</v>
      </c>
      <c r="AD518">
        <f t="shared" si="155"/>
        <v>2030</v>
      </c>
      <c r="AE518" t="str">
        <f t="shared" ref="AE518:AE581" si="166">AG518</f>
        <v>TRAGSL</v>
      </c>
      <c r="AF518" t="str">
        <f t="shared" si="162"/>
        <v>TRAPASCARHEVPGSL20</v>
      </c>
      <c r="AG518" t="str">
        <f t="shared" si="162"/>
        <v>TRAGSL</v>
      </c>
      <c r="AI518" t="str">
        <f t="shared" si="156"/>
        <v>TRAPM25</v>
      </c>
      <c r="AJ518" s="313">
        <f>_xlfn.IFNA(_xlfn.XLOOKUP(_xlfn.XLOOKUP(LEFT(AF518,LEN(AF518)-2),TRA_Mapping!$C:$C,TRA_Mapping!$B:$B),TRA_Pollutants!$B:$B,TRA_Pollutants!$AF:$AF)*_xlfn.XLOOKUP(_xlfn.XLOOKUP(LEFT(AF518,LEN(AF518)-2),TRA_Mapping!$C:$C,TRA_Mapping!$B:$B),TRA_Pollutants!$B:$B,TRA_Pollutants!$G:$G),0)</f>
        <v>1.2200766310963338E-2</v>
      </c>
      <c r="AO518" t="str">
        <f t="shared" si="157"/>
        <v>FLO_EMIS</v>
      </c>
      <c r="AP518">
        <f t="shared" si="158"/>
        <v>2030</v>
      </c>
      <c r="AQ518" t="str">
        <f t="shared" ref="AQ518:AQ581" si="167">AS518</f>
        <v>TRAGSL</v>
      </c>
      <c r="AR518" t="str">
        <f t="shared" si="163"/>
        <v>TRAPASCARHEVPGSL20</v>
      </c>
      <c r="AS518" t="str">
        <f t="shared" si="163"/>
        <v>TRAGSL</v>
      </c>
      <c r="AU518" t="str">
        <f t="shared" si="159"/>
        <v>TRAPM10</v>
      </c>
      <c r="AV518" s="313">
        <f>_xlfn.IFNA(_xlfn.XLOOKUP(_xlfn.XLOOKUP(LEFT(AR518,LEN(AR518)-2),TRA_Mapping!$C:$C,TRA_Mapping!$B:$B),TRA_Pollutants!$B:$B,TRA_Pollutants!$AO:$AO)*_xlfn.XLOOKUP(_xlfn.XLOOKUP(LEFT(AR518,LEN(AR518)-2),TRA_Mapping!$C:$C,TRA_Mapping!$B:$B),TRA_Pollutants!$B:$B,TRA_Pollutants!$G:$G),0)</f>
        <v>2.6853446103390077E-3</v>
      </c>
    </row>
    <row r="519" spans="5:48">
      <c r="E519" t="str">
        <f t="shared" si="149"/>
        <v>FLO_EMIS</v>
      </c>
      <c r="F519">
        <f t="shared" si="150"/>
        <v>2030</v>
      </c>
      <c r="G519" t="str">
        <f t="shared" si="164"/>
        <v>TRAETH</v>
      </c>
      <c r="H519" t="str">
        <f t="shared" si="160"/>
        <v>TRAPASCARHEVPGSL20</v>
      </c>
      <c r="I519" t="str">
        <f t="shared" si="160"/>
        <v>TRAETH</v>
      </c>
      <c r="K519" t="str">
        <f t="shared" si="151"/>
        <v>TRANOX</v>
      </c>
      <c r="L519" s="313">
        <f>_xlfn.IFNA(_xlfn.XLOOKUP(_xlfn.XLOOKUP(LEFT(H519,LEN(H519)-2),TRA_Mapping!$C:$C,TRA_Mapping!$B:$B),TRA_Pollutants!$B:$B,TRA_Pollutants!$N:$N)*_xlfn.XLOOKUP(_xlfn.XLOOKUP(LEFT(H519,LEN(H519)-2),TRA_Mapping!$C:$C,TRA_Mapping!$B:$B),TRA_Pollutants!$B:$B,TRA_Pollutants!$G:$G),0)</f>
        <v>2.8477899268742897E-2</v>
      </c>
      <c r="Q519" t="str">
        <f t="shared" si="152"/>
        <v>FLO_EMIS</v>
      </c>
      <c r="R519">
        <f t="shared" si="153"/>
        <v>2030</v>
      </c>
      <c r="S519" t="str">
        <f t="shared" si="165"/>
        <v>TRAETH</v>
      </c>
      <c r="T519" t="str">
        <f t="shared" si="161"/>
        <v>TRAPASCARHEVPGSL20</v>
      </c>
      <c r="U519" t="str">
        <f t="shared" si="161"/>
        <v>TRAETH</v>
      </c>
      <c r="W519" t="str">
        <f t="shared" si="154"/>
        <v>TRASO2</v>
      </c>
      <c r="X519" s="313">
        <f>_xlfn.IFNA(_xlfn.XLOOKUP(_xlfn.XLOOKUP(LEFT(T519,LEN(T519)-2),TRA_Mapping!$C:$C,TRA_Mapping!$B:$B),TRA_Pollutants!$B:$B,TRA_Pollutants!$W:$W)*_xlfn.XLOOKUP(_xlfn.XLOOKUP(LEFT(T519,LEN(T519)-2),TRA_Mapping!$C:$C,TRA_Mapping!$B:$B),TRA_Pollutants!$B:$B,TRA_Pollutants!$G:$G),0)</f>
        <v>5.4322342503858594E-4</v>
      </c>
      <c r="AC519" t="str">
        <f t="shared" si="148"/>
        <v>FLO_EMIS</v>
      </c>
      <c r="AD519">
        <f t="shared" si="155"/>
        <v>2030</v>
      </c>
      <c r="AE519" t="str">
        <f t="shared" si="166"/>
        <v>TRAETH</v>
      </c>
      <c r="AF519" t="str">
        <f t="shared" si="162"/>
        <v>TRAPASCARHEVPGSL20</v>
      </c>
      <c r="AG519" t="str">
        <f t="shared" si="162"/>
        <v>TRAETH</v>
      </c>
      <c r="AI519" t="str">
        <f t="shared" si="156"/>
        <v>TRAPM25</v>
      </c>
      <c r="AJ519" s="313">
        <f>_xlfn.IFNA(_xlfn.XLOOKUP(_xlfn.XLOOKUP(LEFT(AF519,LEN(AF519)-2),TRA_Mapping!$C:$C,TRA_Mapping!$B:$B),TRA_Pollutants!$B:$B,TRA_Pollutants!$AF:$AF)*_xlfn.XLOOKUP(_xlfn.XLOOKUP(LEFT(AF519,LEN(AF519)-2),TRA_Mapping!$C:$C,TRA_Mapping!$B:$B),TRA_Pollutants!$B:$B,TRA_Pollutants!$G:$G),0)</f>
        <v>1.2200766310963338E-2</v>
      </c>
      <c r="AO519" t="str">
        <f t="shared" si="157"/>
        <v>FLO_EMIS</v>
      </c>
      <c r="AP519">
        <f t="shared" si="158"/>
        <v>2030</v>
      </c>
      <c r="AQ519" t="str">
        <f t="shared" si="167"/>
        <v>TRAETH</v>
      </c>
      <c r="AR519" t="str">
        <f t="shared" si="163"/>
        <v>TRAPASCARHEVPGSL20</v>
      </c>
      <c r="AS519" t="str">
        <f t="shared" si="163"/>
        <v>TRAETH</v>
      </c>
      <c r="AU519" t="str">
        <f t="shared" si="159"/>
        <v>TRAPM10</v>
      </c>
      <c r="AV519" s="313">
        <f>_xlfn.IFNA(_xlfn.XLOOKUP(_xlfn.XLOOKUP(LEFT(AR519,LEN(AR519)-2),TRA_Mapping!$C:$C,TRA_Mapping!$B:$B),TRA_Pollutants!$B:$B,TRA_Pollutants!$AO:$AO)*_xlfn.XLOOKUP(_xlfn.XLOOKUP(LEFT(AR519,LEN(AR519)-2),TRA_Mapping!$C:$C,TRA_Mapping!$B:$B),TRA_Pollutants!$B:$B,TRA_Pollutants!$G:$G),0)</f>
        <v>2.6853446103390077E-3</v>
      </c>
    </row>
    <row r="520" spans="5:48">
      <c r="E520" t="str">
        <f t="shared" si="149"/>
        <v>FLO_EMIS</v>
      </c>
      <c r="F520">
        <f t="shared" si="150"/>
        <v>2030</v>
      </c>
      <c r="G520" t="str">
        <f t="shared" si="164"/>
        <v>TRAGSL</v>
      </c>
      <c r="H520" t="str">
        <f t="shared" si="160"/>
        <v>TRAPASCARPHEVPGSL20</v>
      </c>
      <c r="I520" t="str">
        <f t="shared" si="160"/>
        <v>TRAGSL</v>
      </c>
      <c r="K520" t="str">
        <f t="shared" si="151"/>
        <v>TRANOX</v>
      </c>
      <c r="L520" s="313">
        <f>_xlfn.IFNA(_xlfn.XLOOKUP(_xlfn.XLOOKUP(LEFT(H520,LEN(H520)-2),TRA_Mapping!$C:$C,TRA_Mapping!$B:$B),TRA_Pollutants!$B:$B,TRA_Pollutants!$N:$N)*_xlfn.XLOOKUP(_xlfn.XLOOKUP(LEFT(H520,LEN(H520)-2),TRA_Mapping!$C:$C,TRA_Mapping!$B:$B),TRA_Pollutants!$B:$B,TRA_Pollutants!$G:$G),0)</f>
        <v>2.3242891723908754E-2</v>
      </c>
      <c r="Q520" t="str">
        <f t="shared" si="152"/>
        <v>FLO_EMIS</v>
      </c>
      <c r="R520">
        <f t="shared" si="153"/>
        <v>2030</v>
      </c>
      <c r="S520" t="str">
        <f t="shared" si="165"/>
        <v>TRAGSL</v>
      </c>
      <c r="T520" t="str">
        <f t="shared" si="161"/>
        <v>TRAPASCARPHEVPGSL20</v>
      </c>
      <c r="U520" t="str">
        <f t="shared" si="161"/>
        <v>TRAGSL</v>
      </c>
      <c r="W520" t="str">
        <f t="shared" si="154"/>
        <v>TRASO2</v>
      </c>
      <c r="X520" s="313">
        <f>_xlfn.IFNA(_xlfn.XLOOKUP(_xlfn.XLOOKUP(LEFT(T520,LEN(T520)-2),TRA_Mapping!$C:$C,TRA_Mapping!$B:$B),TRA_Pollutants!$B:$B,TRA_Pollutants!$W:$W)*_xlfn.XLOOKUP(_xlfn.XLOOKUP(LEFT(T520,LEN(T520)-2),TRA_Mapping!$C:$C,TRA_Mapping!$B:$B),TRA_Pollutants!$B:$B,TRA_Pollutants!$G:$G),0)</f>
        <v>4.4336427806390195E-4</v>
      </c>
      <c r="AC520" t="str">
        <f t="shared" si="148"/>
        <v>FLO_EMIS</v>
      </c>
      <c r="AD520">
        <f t="shared" si="155"/>
        <v>2030</v>
      </c>
      <c r="AE520" t="str">
        <f t="shared" si="166"/>
        <v>TRAGSL</v>
      </c>
      <c r="AF520" t="str">
        <f t="shared" si="162"/>
        <v>TRAPASCARPHEVPGSL20</v>
      </c>
      <c r="AG520" t="str">
        <f t="shared" si="162"/>
        <v>TRAGSL</v>
      </c>
      <c r="AI520" t="str">
        <f t="shared" si="156"/>
        <v>TRAPM25</v>
      </c>
      <c r="AJ520" s="313">
        <f>_xlfn.IFNA(_xlfn.XLOOKUP(_xlfn.XLOOKUP(LEFT(AF520,LEN(AF520)-2),TRA_Mapping!$C:$C,TRA_Mapping!$B:$B),TRA_Pollutants!$B:$B,TRA_Pollutants!$AF:$AF)*_xlfn.XLOOKUP(_xlfn.XLOOKUP(LEFT(AF520,LEN(AF520)-2),TRA_Mapping!$C:$C,TRA_Mapping!$B:$B),TRA_Pollutants!$B:$B,TRA_Pollutants!$G:$G),0)</f>
        <v>9.957935718442926E-3</v>
      </c>
      <c r="AO520" t="str">
        <f t="shared" si="157"/>
        <v>FLO_EMIS</v>
      </c>
      <c r="AP520">
        <f t="shared" si="158"/>
        <v>2030</v>
      </c>
      <c r="AQ520" t="str">
        <f t="shared" si="167"/>
        <v>TRAGSL</v>
      </c>
      <c r="AR520" t="str">
        <f t="shared" si="163"/>
        <v>TRAPASCARPHEVPGSL20</v>
      </c>
      <c r="AS520" t="str">
        <f t="shared" si="163"/>
        <v>TRAGSL</v>
      </c>
      <c r="AU520" t="str">
        <f t="shared" si="159"/>
        <v>TRAPM10</v>
      </c>
      <c r="AV520" s="313">
        <f>_xlfn.IFNA(_xlfn.XLOOKUP(_xlfn.XLOOKUP(LEFT(AR520,LEN(AR520)-2),TRA_Mapping!$C:$C,TRA_Mapping!$B:$B),TRA_Pollutants!$B:$B,TRA_Pollutants!$AO:$AO)*_xlfn.XLOOKUP(_xlfn.XLOOKUP(LEFT(AR520,LEN(AR520)-2),TRA_Mapping!$C:$C,TRA_Mapping!$B:$B),TRA_Pollutants!$B:$B,TRA_Pollutants!$G:$G),0)</f>
        <v>2.1917056953705103E-3</v>
      </c>
    </row>
    <row r="521" spans="5:48">
      <c r="E521" t="str">
        <f t="shared" si="149"/>
        <v>FLO_EMIS</v>
      </c>
      <c r="F521">
        <f t="shared" si="150"/>
        <v>2030</v>
      </c>
      <c r="G521" t="str">
        <f t="shared" si="164"/>
        <v>TRAETH</v>
      </c>
      <c r="H521" t="str">
        <f t="shared" si="160"/>
        <v>TRAPASCARPHEVPGSL20</v>
      </c>
      <c r="I521" t="str">
        <f t="shared" si="160"/>
        <v>TRAETH</v>
      </c>
      <c r="K521" t="str">
        <f t="shared" si="151"/>
        <v>TRANOX</v>
      </c>
      <c r="L521" s="313">
        <f>_xlfn.IFNA(_xlfn.XLOOKUP(_xlfn.XLOOKUP(LEFT(H521,LEN(H521)-2),TRA_Mapping!$C:$C,TRA_Mapping!$B:$B),TRA_Pollutants!$B:$B,TRA_Pollutants!$N:$N)*_xlfn.XLOOKUP(_xlfn.XLOOKUP(LEFT(H521,LEN(H521)-2),TRA_Mapping!$C:$C,TRA_Mapping!$B:$B),TRA_Pollutants!$B:$B,TRA_Pollutants!$G:$G),0)</f>
        <v>2.3242891723908754E-2</v>
      </c>
      <c r="Q521" t="str">
        <f t="shared" si="152"/>
        <v>FLO_EMIS</v>
      </c>
      <c r="R521">
        <f t="shared" si="153"/>
        <v>2030</v>
      </c>
      <c r="S521" t="str">
        <f t="shared" si="165"/>
        <v>TRAETH</v>
      </c>
      <c r="T521" t="str">
        <f t="shared" si="161"/>
        <v>TRAPASCARPHEVPGSL20</v>
      </c>
      <c r="U521" t="str">
        <f t="shared" si="161"/>
        <v>TRAETH</v>
      </c>
      <c r="W521" t="str">
        <f t="shared" si="154"/>
        <v>TRASO2</v>
      </c>
      <c r="X521" s="313">
        <f>_xlfn.IFNA(_xlfn.XLOOKUP(_xlfn.XLOOKUP(LEFT(T521,LEN(T521)-2),TRA_Mapping!$C:$C,TRA_Mapping!$B:$B),TRA_Pollutants!$B:$B,TRA_Pollutants!$W:$W)*_xlfn.XLOOKUP(_xlfn.XLOOKUP(LEFT(T521,LEN(T521)-2),TRA_Mapping!$C:$C,TRA_Mapping!$B:$B),TRA_Pollutants!$B:$B,TRA_Pollutants!$G:$G),0)</f>
        <v>4.4336427806390195E-4</v>
      </c>
      <c r="AC521" t="str">
        <f t="shared" si="148"/>
        <v>FLO_EMIS</v>
      </c>
      <c r="AD521">
        <f t="shared" si="155"/>
        <v>2030</v>
      </c>
      <c r="AE521" t="str">
        <f t="shared" si="166"/>
        <v>TRAETH</v>
      </c>
      <c r="AF521" t="str">
        <f t="shared" si="162"/>
        <v>TRAPASCARPHEVPGSL20</v>
      </c>
      <c r="AG521" t="str">
        <f t="shared" si="162"/>
        <v>TRAETH</v>
      </c>
      <c r="AI521" t="str">
        <f t="shared" si="156"/>
        <v>TRAPM25</v>
      </c>
      <c r="AJ521" s="313">
        <f>_xlfn.IFNA(_xlfn.XLOOKUP(_xlfn.XLOOKUP(LEFT(AF521,LEN(AF521)-2),TRA_Mapping!$C:$C,TRA_Mapping!$B:$B),TRA_Pollutants!$B:$B,TRA_Pollutants!$AF:$AF)*_xlfn.XLOOKUP(_xlfn.XLOOKUP(LEFT(AF521,LEN(AF521)-2),TRA_Mapping!$C:$C,TRA_Mapping!$B:$B),TRA_Pollutants!$B:$B,TRA_Pollutants!$G:$G),0)</f>
        <v>9.957935718442926E-3</v>
      </c>
      <c r="AO521" t="str">
        <f t="shared" si="157"/>
        <v>FLO_EMIS</v>
      </c>
      <c r="AP521">
        <f t="shared" si="158"/>
        <v>2030</v>
      </c>
      <c r="AQ521" t="str">
        <f t="shared" si="167"/>
        <v>TRAETH</v>
      </c>
      <c r="AR521" t="str">
        <f t="shared" si="163"/>
        <v>TRAPASCARPHEVPGSL20</v>
      </c>
      <c r="AS521" t="str">
        <f t="shared" si="163"/>
        <v>TRAETH</v>
      </c>
      <c r="AU521" t="str">
        <f t="shared" si="159"/>
        <v>TRAPM10</v>
      </c>
      <c r="AV521" s="313">
        <f>_xlfn.IFNA(_xlfn.XLOOKUP(_xlfn.XLOOKUP(LEFT(AR521,LEN(AR521)-2),TRA_Mapping!$C:$C,TRA_Mapping!$B:$B),TRA_Pollutants!$B:$B,TRA_Pollutants!$AO:$AO)*_xlfn.XLOOKUP(_xlfn.XLOOKUP(LEFT(AR521,LEN(AR521)-2),TRA_Mapping!$C:$C,TRA_Mapping!$B:$B),TRA_Pollutants!$B:$B,TRA_Pollutants!$G:$G),0)</f>
        <v>2.1917056953705103E-3</v>
      </c>
    </row>
    <row r="522" spans="5:48">
      <c r="E522" t="str">
        <f t="shared" si="149"/>
        <v>FLO_EMIS</v>
      </c>
      <c r="F522">
        <f t="shared" si="150"/>
        <v>2030</v>
      </c>
      <c r="G522" t="str">
        <f t="shared" si="164"/>
        <v>TRABAT</v>
      </c>
      <c r="H522" t="str">
        <f t="shared" si="160"/>
        <v>TRAPASCARPHEVPGSL20</v>
      </c>
      <c r="I522" t="str">
        <f t="shared" si="160"/>
        <v>TRABAT</v>
      </c>
      <c r="K522" t="str">
        <f t="shared" si="151"/>
        <v>TRANOX</v>
      </c>
      <c r="L522" s="313">
        <f>_xlfn.IFNA(_xlfn.XLOOKUP(_xlfn.XLOOKUP(LEFT(H522,LEN(H522)-2),TRA_Mapping!$C:$C,TRA_Mapping!$B:$B),TRA_Pollutants!$B:$B,TRA_Pollutants!$N:$N)*_xlfn.XLOOKUP(_xlfn.XLOOKUP(LEFT(H522,LEN(H522)-2),TRA_Mapping!$C:$C,TRA_Mapping!$B:$B),TRA_Pollutants!$B:$B,TRA_Pollutants!$G:$G),0)</f>
        <v>2.3242891723908754E-2</v>
      </c>
      <c r="Q522" t="str">
        <f t="shared" si="152"/>
        <v>FLO_EMIS</v>
      </c>
      <c r="R522">
        <f t="shared" si="153"/>
        <v>2030</v>
      </c>
      <c r="S522" t="str">
        <f t="shared" si="165"/>
        <v>TRABAT</v>
      </c>
      <c r="T522" t="str">
        <f t="shared" si="161"/>
        <v>TRAPASCARPHEVPGSL20</v>
      </c>
      <c r="U522" t="str">
        <f t="shared" si="161"/>
        <v>TRABAT</v>
      </c>
      <c r="W522" t="str">
        <f t="shared" si="154"/>
        <v>TRASO2</v>
      </c>
      <c r="X522" s="313">
        <f>_xlfn.IFNA(_xlfn.XLOOKUP(_xlfn.XLOOKUP(LEFT(T522,LEN(T522)-2),TRA_Mapping!$C:$C,TRA_Mapping!$B:$B),TRA_Pollutants!$B:$B,TRA_Pollutants!$W:$W)*_xlfn.XLOOKUP(_xlfn.XLOOKUP(LEFT(T522,LEN(T522)-2),TRA_Mapping!$C:$C,TRA_Mapping!$B:$B),TRA_Pollutants!$B:$B,TRA_Pollutants!$G:$G),0)</f>
        <v>4.4336427806390195E-4</v>
      </c>
      <c r="AC522" t="str">
        <f t="shared" si="148"/>
        <v>FLO_EMIS</v>
      </c>
      <c r="AD522">
        <f t="shared" si="155"/>
        <v>2030</v>
      </c>
      <c r="AE522" t="str">
        <f t="shared" si="166"/>
        <v>TRABAT</v>
      </c>
      <c r="AF522" t="str">
        <f t="shared" si="162"/>
        <v>TRAPASCARPHEVPGSL20</v>
      </c>
      <c r="AG522" t="str">
        <f t="shared" si="162"/>
        <v>TRABAT</v>
      </c>
      <c r="AI522" t="str">
        <f t="shared" si="156"/>
        <v>TRAPM25</v>
      </c>
      <c r="AJ522" s="313">
        <f>_xlfn.IFNA(_xlfn.XLOOKUP(_xlfn.XLOOKUP(LEFT(AF522,LEN(AF522)-2),TRA_Mapping!$C:$C,TRA_Mapping!$B:$B),TRA_Pollutants!$B:$B,TRA_Pollutants!$AF:$AF)*_xlfn.XLOOKUP(_xlfn.XLOOKUP(LEFT(AF522,LEN(AF522)-2),TRA_Mapping!$C:$C,TRA_Mapping!$B:$B),TRA_Pollutants!$B:$B,TRA_Pollutants!$G:$G),0)</f>
        <v>9.957935718442926E-3</v>
      </c>
      <c r="AO522" t="str">
        <f t="shared" si="157"/>
        <v>FLO_EMIS</v>
      </c>
      <c r="AP522">
        <f t="shared" si="158"/>
        <v>2030</v>
      </c>
      <c r="AQ522" t="str">
        <f t="shared" si="167"/>
        <v>TRABAT</v>
      </c>
      <c r="AR522" t="str">
        <f t="shared" si="163"/>
        <v>TRAPASCARPHEVPGSL20</v>
      </c>
      <c r="AS522" t="str">
        <f t="shared" si="163"/>
        <v>TRABAT</v>
      </c>
      <c r="AU522" t="str">
        <f t="shared" si="159"/>
        <v>TRAPM10</v>
      </c>
      <c r="AV522" s="313">
        <f>_xlfn.IFNA(_xlfn.XLOOKUP(_xlfn.XLOOKUP(LEFT(AR522,LEN(AR522)-2),TRA_Mapping!$C:$C,TRA_Mapping!$B:$B),TRA_Pollutants!$B:$B,TRA_Pollutants!$AO:$AO)*_xlfn.XLOOKUP(_xlfn.XLOOKUP(LEFT(AR522,LEN(AR522)-2),TRA_Mapping!$C:$C,TRA_Mapping!$B:$B),TRA_Pollutants!$B:$B,TRA_Pollutants!$G:$G),0)</f>
        <v>2.1917056953705103E-3</v>
      </c>
    </row>
    <row r="523" spans="5:48">
      <c r="E523" t="str">
        <f t="shared" si="149"/>
        <v>FLO_EMIS</v>
      </c>
      <c r="F523">
        <f t="shared" si="150"/>
        <v>2030</v>
      </c>
      <c r="G523" t="str">
        <f t="shared" si="164"/>
        <v>TRAGSL</v>
      </c>
      <c r="H523" t="str">
        <f t="shared" si="160"/>
        <v>TRAPASCARPHEVEGSL20</v>
      </c>
      <c r="I523" t="str">
        <f t="shared" si="160"/>
        <v>TRAGSL</v>
      </c>
      <c r="K523" t="str">
        <f t="shared" si="151"/>
        <v>TRANOX</v>
      </c>
      <c r="L523" s="313">
        <f>_xlfn.IFNA(_xlfn.XLOOKUP(_xlfn.XLOOKUP(LEFT(H523,LEN(H523)-2),TRA_Mapping!$C:$C,TRA_Mapping!$B:$B),TRA_Pollutants!$B:$B,TRA_Pollutants!$N:$N)*_xlfn.XLOOKUP(_xlfn.XLOOKUP(LEFT(H523,LEN(H523)-2),TRA_Mapping!$C:$C,TRA_Mapping!$B:$B),TRA_Pollutants!$B:$B,TRA_Pollutants!$G:$G),0)</f>
        <v>2.3242891723908754E-2</v>
      </c>
      <c r="Q523" t="str">
        <f t="shared" si="152"/>
        <v>FLO_EMIS</v>
      </c>
      <c r="R523">
        <f t="shared" si="153"/>
        <v>2030</v>
      </c>
      <c r="S523" t="str">
        <f t="shared" si="165"/>
        <v>TRAGSL</v>
      </c>
      <c r="T523" t="str">
        <f t="shared" si="161"/>
        <v>TRAPASCARPHEVEGSL20</v>
      </c>
      <c r="U523" t="str">
        <f t="shared" si="161"/>
        <v>TRAGSL</v>
      </c>
      <c r="W523" t="str">
        <f t="shared" si="154"/>
        <v>TRASO2</v>
      </c>
      <c r="X523" s="313">
        <f>_xlfn.IFNA(_xlfn.XLOOKUP(_xlfn.XLOOKUP(LEFT(T523,LEN(T523)-2),TRA_Mapping!$C:$C,TRA_Mapping!$B:$B),TRA_Pollutants!$B:$B,TRA_Pollutants!$W:$W)*_xlfn.XLOOKUP(_xlfn.XLOOKUP(LEFT(T523,LEN(T523)-2),TRA_Mapping!$C:$C,TRA_Mapping!$B:$B),TRA_Pollutants!$B:$B,TRA_Pollutants!$G:$G),0)</f>
        <v>4.4336427806390195E-4</v>
      </c>
      <c r="AC523" t="str">
        <f t="shared" si="148"/>
        <v>FLO_EMIS</v>
      </c>
      <c r="AD523">
        <f t="shared" si="155"/>
        <v>2030</v>
      </c>
      <c r="AE523" t="str">
        <f t="shared" si="166"/>
        <v>TRAGSL</v>
      </c>
      <c r="AF523" t="str">
        <f t="shared" si="162"/>
        <v>TRAPASCARPHEVEGSL20</v>
      </c>
      <c r="AG523" t="str">
        <f t="shared" si="162"/>
        <v>TRAGSL</v>
      </c>
      <c r="AI523" t="str">
        <f t="shared" si="156"/>
        <v>TRAPM25</v>
      </c>
      <c r="AJ523" s="313">
        <f>_xlfn.IFNA(_xlfn.XLOOKUP(_xlfn.XLOOKUP(LEFT(AF523,LEN(AF523)-2),TRA_Mapping!$C:$C,TRA_Mapping!$B:$B),TRA_Pollutants!$B:$B,TRA_Pollutants!$AF:$AF)*_xlfn.XLOOKUP(_xlfn.XLOOKUP(LEFT(AF523,LEN(AF523)-2),TRA_Mapping!$C:$C,TRA_Mapping!$B:$B),TRA_Pollutants!$B:$B,TRA_Pollutants!$G:$G),0)</f>
        <v>9.957935718442926E-3</v>
      </c>
      <c r="AO523" t="str">
        <f t="shared" si="157"/>
        <v>FLO_EMIS</v>
      </c>
      <c r="AP523">
        <f t="shared" si="158"/>
        <v>2030</v>
      </c>
      <c r="AQ523" t="str">
        <f t="shared" si="167"/>
        <v>TRAGSL</v>
      </c>
      <c r="AR523" t="str">
        <f t="shared" si="163"/>
        <v>TRAPASCARPHEVEGSL20</v>
      </c>
      <c r="AS523" t="str">
        <f t="shared" si="163"/>
        <v>TRAGSL</v>
      </c>
      <c r="AU523" t="str">
        <f t="shared" si="159"/>
        <v>TRAPM10</v>
      </c>
      <c r="AV523" s="313">
        <f>_xlfn.IFNA(_xlfn.XLOOKUP(_xlfn.XLOOKUP(LEFT(AR523,LEN(AR523)-2),TRA_Mapping!$C:$C,TRA_Mapping!$B:$B),TRA_Pollutants!$B:$B,TRA_Pollutants!$AO:$AO)*_xlfn.XLOOKUP(_xlfn.XLOOKUP(LEFT(AR523,LEN(AR523)-2),TRA_Mapping!$C:$C,TRA_Mapping!$B:$B),TRA_Pollutants!$B:$B,TRA_Pollutants!$G:$G),0)</f>
        <v>2.1917056953705103E-3</v>
      </c>
    </row>
    <row r="524" spans="5:48">
      <c r="E524" t="str">
        <f t="shared" si="149"/>
        <v>FLO_EMIS</v>
      </c>
      <c r="F524">
        <f t="shared" si="150"/>
        <v>2030</v>
      </c>
      <c r="G524" t="str">
        <f t="shared" si="164"/>
        <v>TRAETH</v>
      </c>
      <c r="H524" t="str">
        <f t="shared" si="160"/>
        <v>TRAPASCARPHEVEGSL20</v>
      </c>
      <c r="I524" t="str">
        <f t="shared" si="160"/>
        <v>TRAETH</v>
      </c>
      <c r="K524" t="str">
        <f t="shared" si="151"/>
        <v>TRANOX</v>
      </c>
      <c r="L524" s="313">
        <f>_xlfn.IFNA(_xlfn.XLOOKUP(_xlfn.XLOOKUP(LEFT(H524,LEN(H524)-2),TRA_Mapping!$C:$C,TRA_Mapping!$B:$B),TRA_Pollutants!$B:$B,TRA_Pollutants!$N:$N)*_xlfn.XLOOKUP(_xlfn.XLOOKUP(LEFT(H524,LEN(H524)-2),TRA_Mapping!$C:$C,TRA_Mapping!$B:$B),TRA_Pollutants!$B:$B,TRA_Pollutants!$G:$G),0)</f>
        <v>2.3242891723908754E-2</v>
      </c>
      <c r="Q524" t="str">
        <f t="shared" si="152"/>
        <v>FLO_EMIS</v>
      </c>
      <c r="R524">
        <f t="shared" si="153"/>
        <v>2030</v>
      </c>
      <c r="S524" t="str">
        <f t="shared" si="165"/>
        <v>TRAETH</v>
      </c>
      <c r="T524" t="str">
        <f t="shared" si="161"/>
        <v>TRAPASCARPHEVEGSL20</v>
      </c>
      <c r="U524" t="str">
        <f t="shared" si="161"/>
        <v>TRAETH</v>
      </c>
      <c r="W524" t="str">
        <f t="shared" si="154"/>
        <v>TRASO2</v>
      </c>
      <c r="X524" s="313">
        <f>_xlfn.IFNA(_xlfn.XLOOKUP(_xlfn.XLOOKUP(LEFT(T524,LEN(T524)-2),TRA_Mapping!$C:$C,TRA_Mapping!$B:$B),TRA_Pollutants!$B:$B,TRA_Pollutants!$W:$W)*_xlfn.XLOOKUP(_xlfn.XLOOKUP(LEFT(T524,LEN(T524)-2),TRA_Mapping!$C:$C,TRA_Mapping!$B:$B),TRA_Pollutants!$B:$B,TRA_Pollutants!$G:$G),0)</f>
        <v>4.4336427806390195E-4</v>
      </c>
      <c r="AC524" t="str">
        <f t="shared" si="148"/>
        <v>FLO_EMIS</v>
      </c>
      <c r="AD524">
        <f t="shared" si="155"/>
        <v>2030</v>
      </c>
      <c r="AE524" t="str">
        <f t="shared" si="166"/>
        <v>TRAETH</v>
      </c>
      <c r="AF524" t="str">
        <f t="shared" si="162"/>
        <v>TRAPASCARPHEVEGSL20</v>
      </c>
      <c r="AG524" t="str">
        <f t="shared" si="162"/>
        <v>TRAETH</v>
      </c>
      <c r="AI524" t="str">
        <f t="shared" si="156"/>
        <v>TRAPM25</v>
      </c>
      <c r="AJ524" s="313">
        <f>_xlfn.IFNA(_xlfn.XLOOKUP(_xlfn.XLOOKUP(LEFT(AF524,LEN(AF524)-2),TRA_Mapping!$C:$C,TRA_Mapping!$B:$B),TRA_Pollutants!$B:$B,TRA_Pollutants!$AF:$AF)*_xlfn.XLOOKUP(_xlfn.XLOOKUP(LEFT(AF524,LEN(AF524)-2),TRA_Mapping!$C:$C,TRA_Mapping!$B:$B),TRA_Pollutants!$B:$B,TRA_Pollutants!$G:$G),0)</f>
        <v>9.957935718442926E-3</v>
      </c>
      <c r="AO524" t="str">
        <f t="shared" si="157"/>
        <v>FLO_EMIS</v>
      </c>
      <c r="AP524">
        <f t="shared" si="158"/>
        <v>2030</v>
      </c>
      <c r="AQ524" t="str">
        <f t="shared" si="167"/>
        <v>TRAETH</v>
      </c>
      <c r="AR524" t="str">
        <f t="shared" si="163"/>
        <v>TRAPASCARPHEVEGSL20</v>
      </c>
      <c r="AS524" t="str">
        <f t="shared" si="163"/>
        <v>TRAETH</v>
      </c>
      <c r="AU524" t="str">
        <f t="shared" si="159"/>
        <v>TRAPM10</v>
      </c>
      <c r="AV524" s="313">
        <f>_xlfn.IFNA(_xlfn.XLOOKUP(_xlfn.XLOOKUP(LEFT(AR524,LEN(AR524)-2),TRA_Mapping!$C:$C,TRA_Mapping!$B:$B),TRA_Pollutants!$B:$B,TRA_Pollutants!$AO:$AO)*_xlfn.XLOOKUP(_xlfn.XLOOKUP(LEFT(AR524,LEN(AR524)-2),TRA_Mapping!$C:$C,TRA_Mapping!$B:$B),TRA_Pollutants!$B:$B,TRA_Pollutants!$G:$G),0)</f>
        <v>2.1917056953705103E-3</v>
      </c>
    </row>
    <row r="525" spans="5:48">
      <c r="E525" t="str">
        <f t="shared" si="149"/>
        <v>FLO_EMIS</v>
      </c>
      <c r="F525">
        <f t="shared" si="150"/>
        <v>2030</v>
      </c>
      <c r="G525" t="str">
        <f t="shared" si="164"/>
        <v>TRABAT</v>
      </c>
      <c r="H525" t="str">
        <f t="shared" si="160"/>
        <v>TRAPASCARPHEVEGSL20</v>
      </c>
      <c r="I525" t="str">
        <f t="shared" si="160"/>
        <v>TRABAT</v>
      </c>
      <c r="K525" t="str">
        <f t="shared" si="151"/>
        <v>TRANOX</v>
      </c>
      <c r="L525" s="313">
        <f>_xlfn.IFNA(_xlfn.XLOOKUP(_xlfn.XLOOKUP(LEFT(H525,LEN(H525)-2),TRA_Mapping!$C:$C,TRA_Mapping!$B:$B),TRA_Pollutants!$B:$B,TRA_Pollutants!$N:$N)*_xlfn.XLOOKUP(_xlfn.XLOOKUP(LEFT(H525,LEN(H525)-2),TRA_Mapping!$C:$C,TRA_Mapping!$B:$B),TRA_Pollutants!$B:$B,TRA_Pollutants!$G:$G),0)</f>
        <v>2.3242891723908754E-2</v>
      </c>
      <c r="Q525" t="str">
        <f t="shared" si="152"/>
        <v>FLO_EMIS</v>
      </c>
      <c r="R525">
        <f t="shared" si="153"/>
        <v>2030</v>
      </c>
      <c r="S525" t="str">
        <f t="shared" si="165"/>
        <v>TRABAT</v>
      </c>
      <c r="T525" t="str">
        <f t="shared" si="161"/>
        <v>TRAPASCARPHEVEGSL20</v>
      </c>
      <c r="U525" t="str">
        <f t="shared" si="161"/>
        <v>TRABAT</v>
      </c>
      <c r="W525" t="str">
        <f t="shared" si="154"/>
        <v>TRASO2</v>
      </c>
      <c r="X525" s="313">
        <f>_xlfn.IFNA(_xlfn.XLOOKUP(_xlfn.XLOOKUP(LEFT(T525,LEN(T525)-2),TRA_Mapping!$C:$C,TRA_Mapping!$B:$B),TRA_Pollutants!$B:$B,TRA_Pollutants!$W:$W)*_xlfn.XLOOKUP(_xlfn.XLOOKUP(LEFT(T525,LEN(T525)-2),TRA_Mapping!$C:$C,TRA_Mapping!$B:$B),TRA_Pollutants!$B:$B,TRA_Pollutants!$G:$G),0)</f>
        <v>4.4336427806390195E-4</v>
      </c>
      <c r="AC525" t="str">
        <f t="shared" si="148"/>
        <v>FLO_EMIS</v>
      </c>
      <c r="AD525">
        <f t="shared" si="155"/>
        <v>2030</v>
      </c>
      <c r="AE525" t="str">
        <f t="shared" si="166"/>
        <v>TRABAT</v>
      </c>
      <c r="AF525" t="str">
        <f t="shared" si="162"/>
        <v>TRAPASCARPHEVEGSL20</v>
      </c>
      <c r="AG525" t="str">
        <f t="shared" si="162"/>
        <v>TRABAT</v>
      </c>
      <c r="AI525" t="str">
        <f t="shared" si="156"/>
        <v>TRAPM25</v>
      </c>
      <c r="AJ525" s="313">
        <f>_xlfn.IFNA(_xlfn.XLOOKUP(_xlfn.XLOOKUP(LEFT(AF525,LEN(AF525)-2),TRA_Mapping!$C:$C,TRA_Mapping!$B:$B),TRA_Pollutants!$B:$B,TRA_Pollutants!$AF:$AF)*_xlfn.XLOOKUP(_xlfn.XLOOKUP(LEFT(AF525,LEN(AF525)-2),TRA_Mapping!$C:$C,TRA_Mapping!$B:$B),TRA_Pollutants!$B:$B,TRA_Pollutants!$G:$G),0)</f>
        <v>9.957935718442926E-3</v>
      </c>
      <c r="AO525" t="str">
        <f t="shared" si="157"/>
        <v>FLO_EMIS</v>
      </c>
      <c r="AP525">
        <f t="shared" si="158"/>
        <v>2030</v>
      </c>
      <c r="AQ525" t="str">
        <f t="shared" si="167"/>
        <v>TRABAT</v>
      </c>
      <c r="AR525" t="str">
        <f t="shared" si="163"/>
        <v>TRAPASCARPHEVEGSL20</v>
      </c>
      <c r="AS525" t="str">
        <f t="shared" si="163"/>
        <v>TRABAT</v>
      </c>
      <c r="AU525" t="str">
        <f t="shared" si="159"/>
        <v>TRAPM10</v>
      </c>
      <c r="AV525" s="313">
        <f>_xlfn.IFNA(_xlfn.XLOOKUP(_xlfn.XLOOKUP(LEFT(AR525,LEN(AR525)-2),TRA_Mapping!$C:$C,TRA_Mapping!$B:$B),TRA_Pollutants!$B:$B,TRA_Pollutants!$AO:$AO)*_xlfn.XLOOKUP(_xlfn.XLOOKUP(LEFT(AR525,LEN(AR525)-2),TRA_Mapping!$C:$C,TRA_Mapping!$B:$B),TRA_Pollutants!$B:$B,TRA_Pollutants!$G:$G),0)</f>
        <v>2.1917056953705103E-3</v>
      </c>
    </row>
    <row r="526" spans="5:48">
      <c r="E526" t="str">
        <f t="shared" si="149"/>
        <v>FLO_EMIS</v>
      </c>
      <c r="F526">
        <f t="shared" si="150"/>
        <v>2030</v>
      </c>
      <c r="G526" t="str">
        <f t="shared" si="164"/>
        <v>TRADSL</v>
      </c>
      <c r="H526" t="str">
        <f t="shared" si="160"/>
        <v>TRAPASCARICEVDSL20</v>
      </c>
      <c r="I526" t="str">
        <f t="shared" si="160"/>
        <v>TRADSL</v>
      </c>
      <c r="K526" t="str">
        <f t="shared" si="151"/>
        <v>TRANOX</v>
      </c>
      <c r="L526" s="313">
        <f>_xlfn.IFNA(_xlfn.XLOOKUP(_xlfn.XLOOKUP(LEFT(H526,LEN(H526)-2),TRA_Mapping!$C:$C,TRA_Mapping!$B:$B),TRA_Pollutants!$B:$B,TRA_Pollutants!$N:$N)*_xlfn.XLOOKUP(_xlfn.XLOOKUP(LEFT(H526,LEN(H526)-2),TRA_Mapping!$C:$C,TRA_Mapping!$B:$B),TRA_Pollutants!$B:$B,TRA_Pollutants!$G:$G),0)</f>
        <v>2.5471154109875518E-2</v>
      </c>
      <c r="Q526" t="str">
        <f t="shared" si="152"/>
        <v>FLO_EMIS</v>
      </c>
      <c r="R526">
        <f t="shared" si="153"/>
        <v>2030</v>
      </c>
      <c r="S526" t="str">
        <f t="shared" si="165"/>
        <v>TRADSL</v>
      </c>
      <c r="T526" t="str">
        <f t="shared" si="161"/>
        <v>TRAPASCARICEVDSL20</v>
      </c>
      <c r="U526" t="str">
        <f t="shared" si="161"/>
        <v>TRADSL</v>
      </c>
      <c r="W526" t="str">
        <f t="shared" si="154"/>
        <v>TRASO2</v>
      </c>
      <c r="X526" s="313">
        <f>_xlfn.IFNA(_xlfn.XLOOKUP(_xlfn.XLOOKUP(LEFT(T526,LEN(T526)-2),TRA_Mapping!$C:$C,TRA_Mapping!$B:$B),TRA_Pollutants!$B:$B,TRA_Pollutants!$W:$W)*_xlfn.XLOOKUP(_xlfn.XLOOKUP(LEFT(T526,LEN(T526)-2),TRA_Mapping!$C:$C,TRA_Mapping!$B:$B),TRA_Pollutants!$B:$B,TRA_Pollutants!$G:$G),0)</f>
        <v>6.8604876434831498E-4</v>
      </c>
      <c r="AC526" t="str">
        <f t="shared" si="148"/>
        <v>FLO_EMIS</v>
      </c>
      <c r="AD526">
        <f t="shared" si="155"/>
        <v>2030</v>
      </c>
      <c r="AE526" t="str">
        <f t="shared" si="166"/>
        <v>TRADSL</v>
      </c>
      <c r="AF526" t="str">
        <f t="shared" si="162"/>
        <v>TRAPASCARICEVDSL20</v>
      </c>
      <c r="AG526" t="str">
        <f t="shared" si="162"/>
        <v>TRADSL</v>
      </c>
      <c r="AI526" t="str">
        <f t="shared" si="156"/>
        <v>TRAPM25</v>
      </c>
      <c r="AJ526" s="313">
        <f>_xlfn.IFNA(_xlfn.XLOOKUP(_xlfn.XLOOKUP(LEFT(AF526,LEN(AF526)-2),TRA_Mapping!$C:$C,TRA_Mapping!$B:$B),TRA_Pollutants!$B:$B,TRA_Pollutants!$AF:$AF)*_xlfn.XLOOKUP(_xlfn.XLOOKUP(LEFT(AF526,LEN(AF526)-2),TRA_Mapping!$C:$C,TRA_Mapping!$B:$B),TRA_Pollutants!$B:$B,TRA_Pollutants!$G:$G),0)</f>
        <v>1.1947337650121747E-2</v>
      </c>
      <c r="AO526" t="str">
        <f t="shared" si="157"/>
        <v>FLO_EMIS</v>
      </c>
      <c r="AP526">
        <f t="shared" si="158"/>
        <v>2030</v>
      </c>
      <c r="AQ526" t="str">
        <f t="shared" si="167"/>
        <v>TRADSL</v>
      </c>
      <c r="AR526" t="str">
        <f t="shared" si="163"/>
        <v>TRAPASCARICEVDSL20</v>
      </c>
      <c r="AS526" t="str">
        <f t="shared" si="163"/>
        <v>TRADSL</v>
      </c>
      <c r="AU526" t="str">
        <f t="shared" si="159"/>
        <v>TRAPM10</v>
      </c>
      <c r="AV526" s="313">
        <f>_xlfn.IFNA(_xlfn.XLOOKUP(_xlfn.XLOOKUP(LEFT(AR526,LEN(AR526)-2),TRA_Mapping!$C:$C,TRA_Mapping!$B:$B),TRA_Pollutants!$B:$B,TRA_Pollutants!$AO:$AO)*_xlfn.XLOOKUP(_xlfn.XLOOKUP(LEFT(AR526,LEN(AR526)-2),TRA_Mapping!$C:$C,TRA_Mapping!$B:$B),TRA_Pollutants!$B:$B,TRA_Pollutants!$G:$G),0)</f>
        <v>2.6137232029130129E-3</v>
      </c>
    </row>
    <row r="527" spans="5:48">
      <c r="E527" t="str">
        <f t="shared" si="149"/>
        <v>FLO_EMIS</v>
      </c>
      <c r="F527">
        <f t="shared" si="150"/>
        <v>2030</v>
      </c>
      <c r="G527" t="str">
        <f t="shared" si="164"/>
        <v>TRARDS</v>
      </c>
      <c r="H527" t="str">
        <f t="shared" si="160"/>
        <v>TRAPASCARICEVDSL20</v>
      </c>
      <c r="I527" t="str">
        <f t="shared" si="160"/>
        <v>TRARDS</v>
      </c>
      <c r="K527" t="str">
        <f t="shared" si="151"/>
        <v>TRANOX</v>
      </c>
      <c r="L527" s="313">
        <f>_xlfn.IFNA(_xlfn.XLOOKUP(_xlfn.XLOOKUP(LEFT(H527,LEN(H527)-2),TRA_Mapping!$C:$C,TRA_Mapping!$B:$B),TRA_Pollutants!$B:$B,TRA_Pollutants!$N:$N)*_xlfn.XLOOKUP(_xlfn.XLOOKUP(LEFT(H527,LEN(H527)-2),TRA_Mapping!$C:$C,TRA_Mapping!$B:$B),TRA_Pollutants!$B:$B,TRA_Pollutants!$G:$G),0)</f>
        <v>2.5471154109875518E-2</v>
      </c>
      <c r="Q527" t="str">
        <f t="shared" si="152"/>
        <v>FLO_EMIS</v>
      </c>
      <c r="R527">
        <f t="shared" si="153"/>
        <v>2030</v>
      </c>
      <c r="S527" t="str">
        <f t="shared" si="165"/>
        <v>TRARDS</v>
      </c>
      <c r="T527" t="str">
        <f t="shared" si="161"/>
        <v>TRAPASCARICEVDSL20</v>
      </c>
      <c r="U527" t="str">
        <f t="shared" si="161"/>
        <v>TRARDS</v>
      </c>
      <c r="W527" t="str">
        <f t="shared" si="154"/>
        <v>TRASO2</v>
      </c>
      <c r="X527" s="313">
        <f>_xlfn.IFNA(_xlfn.XLOOKUP(_xlfn.XLOOKUP(LEFT(T527,LEN(T527)-2),TRA_Mapping!$C:$C,TRA_Mapping!$B:$B),TRA_Pollutants!$B:$B,TRA_Pollutants!$W:$W)*_xlfn.XLOOKUP(_xlfn.XLOOKUP(LEFT(T527,LEN(T527)-2),TRA_Mapping!$C:$C,TRA_Mapping!$B:$B),TRA_Pollutants!$B:$B,TRA_Pollutants!$G:$G),0)</f>
        <v>6.8604876434831498E-4</v>
      </c>
      <c r="AC527" t="str">
        <f t="shared" si="148"/>
        <v>FLO_EMIS</v>
      </c>
      <c r="AD527">
        <f t="shared" si="155"/>
        <v>2030</v>
      </c>
      <c r="AE527" t="str">
        <f t="shared" si="166"/>
        <v>TRARDS</v>
      </c>
      <c r="AF527" t="str">
        <f t="shared" si="162"/>
        <v>TRAPASCARICEVDSL20</v>
      </c>
      <c r="AG527" t="str">
        <f t="shared" si="162"/>
        <v>TRARDS</v>
      </c>
      <c r="AI527" t="str">
        <f t="shared" si="156"/>
        <v>TRAPM25</v>
      </c>
      <c r="AJ527" s="313">
        <f>_xlfn.IFNA(_xlfn.XLOOKUP(_xlfn.XLOOKUP(LEFT(AF527,LEN(AF527)-2),TRA_Mapping!$C:$C,TRA_Mapping!$B:$B),TRA_Pollutants!$B:$B,TRA_Pollutants!$AF:$AF)*_xlfn.XLOOKUP(_xlfn.XLOOKUP(LEFT(AF527,LEN(AF527)-2),TRA_Mapping!$C:$C,TRA_Mapping!$B:$B),TRA_Pollutants!$B:$B,TRA_Pollutants!$G:$G),0)</f>
        <v>1.1947337650121747E-2</v>
      </c>
      <c r="AO527" t="str">
        <f t="shared" si="157"/>
        <v>FLO_EMIS</v>
      </c>
      <c r="AP527">
        <f t="shared" si="158"/>
        <v>2030</v>
      </c>
      <c r="AQ527" t="str">
        <f t="shared" si="167"/>
        <v>TRARDS</v>
      </c>
      <c r="AR527" t="str">
        <f t="shared" si="163"/>
        <v>TRAPASCARICEVDSL20</v>
      </c>
      <c r="AS527" t="str">
        <f t="shared" si="163"/>
        <v>TRARDS</v>
      </c>
      <c r="AU527" t="str">
        <f t="shared" si="159"/>
        <v>TRAPM10</v>
      </c>
      <c r="AV527" s="313">
        <f>_xlfn.IFNA(_xlfn.XLOOKUP(_xlfn.XLOOKUP(LEFT(AR527,LEN(AR527)-2),TRA_Mapping!$C:$C,TRA_Mapping!$B:$B),TRA_Pollutants!$B:$B,TRA_Pollutants!$AO:$AO)*_xlfn.XLOOKUP(_xlfn.XLOOKUP(LEFT(AR527,LEN(AR527)-2),TRA_Mapping!$C:$C,TRA_Mapping!$B:$B),TRA_Pollutants!$B:$B,TRA_Pollutants!$G:$G),0)</f>
        <v>2.6137232029130129E-3</v>
      </c>
    </row>
    <row r="528" spans="5:48">
      <c r="E528" t="str">
        <f t="shared" si="149"/>
        <v>FLO_EMIS</v>
      </c>
      <c r="F528">
        <f t="shared" si="150"/>
        <v>2030</v>
      </c>
      <c r="G528" t="str">
        <f t="shared" si="164"/>
        <v>TRABDS</v>
      </c>
      <c r="H528" t="str">
        <f t="shared" si="160"/>
        <v>TRAPASCARICEVDSL20</v>
      </c>
      <c r="I528" t="str">
        <f t="shared" si="160"/>
        <v>TRABDS</v>
      </c>
      <c r="K528" t="str">
        <f t="shared" si="151"/>
        <v>TRANOX</v>
      </c>
      <c r="L528" s="313">
        <f>_xlfn.IFNA(_xlfn.XLOOKUP(_xlfn.XLOOKUP(LEFT(H528,LEN(H528)-2),TRA_Mapping!$C:$C,TRA_Mapping!$B:$B),TRA_Pollutants!$B:$B,TRA_Pollutants!$N:$N)*_xlfn.XLOOKUP(_xlfn.XLOOKUP(LEFT(H528,LEN(H528)-2),TRA_Mapping!$C:$C,TRA_Mapping!$B:$B),TRA_Pollutants!$B:$B,TRA_Pollutants!$G:$G),0)</f>
        <v>2.5471154109875518E-2</v>
      </c>
      <c r="Q528" t="str">
        <f t="shared" si="152"/>
        <v>FLO_EMIS</v>
      </c>
      <c r="R528">
        <f t="shared" si="153"/>
        <v>2030</v>
      </c>
      <c r="S528" t="str">
        <f t="shared" si="165"/>
        <v>TRABDS</v>
      </c>
      <c r="T528" t="str">
        <f t="shared" si="161"/>
        <v>TRAPASCARICEVDSL20</v>
      </c>
      <c r="U528" t="str">
        <f t="shared" si="161"/>
        <v>TRABDS</v>
      </c>
      <c r="W528" t="str">
        <f t="shared" si="154"/>
        <v>TRASO2</v>
      </c>
      <c r="X528" s="313">
        <f>_xlfn.IFNA(_xlfn.XLOOKUP(_xlfn.XLOOKUP(LEFT(T528,LEN(T528)-2),TRA_Mapping!$C:$C,TRA_Mapping!$B:$B),TRA_Pollutants!$B:$B,TRA_Pollutants!$W:$W)*_xlfn.XLOOKUP(_xlfn.XLOOKUP(LEFT(T528,LEN(T528)-2),TRA_Mapping!$C:$C,TRA_Mapping!$B:$B),TRA_Pollutants!$B:$B,TRA_Pollutants!$G:$G),0)</f>
        <v>6.8604876434831498E-4</v>
      </c>
      <c r="AC528" t="str">
        <f t="shared" si="148"/>
        <v>FLO_EMIS</v>
      </c>
      <c r="AD528">
        <f t="shared" si="155"/>
        <v>2030</v>
      </c>
      <c r="AE528" t="str">
        <f t="shared" si="166"/>
        <v>TRABDS</v>
      </c>
      <c r="AF528" t="str">
        <f t="shared" si="162"/>
        <v>TRAPASCARICEVDSL20</v>
      </c>
      <c r="AG528" t="str">
        <f t="shared" si="162"/>
        <v>TRABDS</v>
      </c>
      <c r="AI528" t="str">
        <f t="shared" si="156"/>
        <v>TRAPM25</v>
      </c>
      <c r="AJ528" s="313">
        <f>_xlfn.IFNA(_xlfn.XLOOKUP(_xlfn.XLOOKUP(LEFT(AF528,LEN(AF528)-2),TRA_Mapping!$C:$C,TRA_Mapping!$B:$B),TRA_Pollutants!$B:$B,TRA_Pollutants!$AF:$AF)*_xlfn.XLOOKUP(_xlfn.XLOOKUP(LEFT(AF528,LEN(AF528)-2),TRA_Mapping!$C:$C,TRA_Mapping!$B:$B),TRA_Pollutants!$B:$B,TRA_Pollutants!$G:$G),0)</f>
        <v>1.1947337650121747E-2</v>
      </c>
      <c r="AO528" t="str">
        <f t="shared" si="157"/>
        <v>FLO_EMIS</v>
      </c>
      <c r="AP528">
        <f t="shared" si="158"/>
        <v>2030</v>
      </c>
      <c r="AQ528" t="str">
        <f t="shared" si="167"/>
        <v>TRABDS</v>
      </c>
      <c r="AR528" t="str">
        <f t="shared" si="163"/>
        <v>TRAPASCARICEVDSL20</v>
      </c>
      <c r="AS528" t="str">
        <f t="shared" si="163"/>
        <v>TRABDS</v>
      </c>
      <c r="AU528" t="str">
        <f t="shared" si="159"/>
        <v>TRAPM10</v>
      </c>
      <c r="AV528" s="313">
        <f>_xlfn.IFNA(_xlfn.XLOOKUP(_xlfn.XLOOKUP(LEFT(AR528,LEN(AR528)-2),TRA_Mapping!$C:$C,TRA_Mapping!$B:$B),TRA_Pollutants!$B:$B,TRA_Pollutants!$AO:$AO)*_xlfn.XLOOKUP(_xlfn.XLOOKUP(LEFT(AR528,LEN(AR528)-2),TRA_Mapping!$C:$C,TRA_Mapping!$B:$B),TRA_Pollutants!$B:$B,TRA_Pollutants!$G:$G),0)</f>
        <v>2.6137232029130129E-3</v>
      </c>
    </row>
    <row r="529" spans="5:48">
      <c r="E529" t="str">
        <f t="shared" si="149"/>
        <v>FLO_EMIS</v>
      </c>
      <c r="F529">
        <f t="shared" si="150"/>
        <v>2030</v>
      </c>
      <c r="G529" t="str">
        <f t="shared" si="164"/>
        <v>TRACNG</v>
      </c>
      <c r="H529" t="str">
        <f t="shared" si="160"/>
        <v>TRAPASCARICEVCNG20</v>
      </c>
      <c r="I529" t="str">
        <f t="shared" si="160"/>
        <v>TRACNG</v>
      </c>
      <c r="K529" t="str">
        <f t="shared" si="151"/>
        <v>TRANOX</v>
      </c>
      <c r="L529" s="313">
        <f>_xlfn.IFNA(_xlfn.XLOOKUP(_xlfn.XLOOKUP(LEFT(H529,LEN(H529)-2),TRA_Mapping!$C:$C,TRA_Mapping!$B:$B),TRA_Pollutants!$B:$B,TRA_Pollutants!$N:$N)*_xlfn.XLOOKUP(_xlfn.XLOOKUP(LEFT(H529,LEN(H529)-2),TRA_Mapping!$C:$C,TRA_Mapping!$B:$B),TRA_Pollutants!$B:$B,TRA_Pollutants!$G:$G),0)</f>
        <v>2.9011135515946973E-2</v>
      </c>
      <c r="Q529" t="str">
        <f t="shared" si="152"/>
        <v>FLO_EMIS</v>
      </c>
      <c r="R529">
        <f t="shared" si="153"/>
        <v>2030</v>
      </c>
      <c r="S529" t="str">
        <f t="shared" si="165"/>
        <v>TRACNG</v>
      </c>
      <c r="T529" t="str">
        <f t="shared" si="161"/>
        <v>TRAPASCARICEVCNG20</v>
      </c>
      <c r="U529" t="str">
        <f t="shared" si="161"/>
        <v>TRACNG</v>
      </c>
      <c r="W529" t="str">
        <f t="shared" si="154"/>
        <v>TRASO2</v>
      </c>
      <c r="X529" s="313">
        <f>_xlfn.IFNA(_xlfn.XLOOKUP(_xlfn.XLOOKUP(LEFT(T529,LEN(T529)-2),TRA_Mapping!$C:$C,TRA_Mapping!$B:$B),TRA_Pollutants!$B:$B,TRA_Pollutants!$W:$W)*_xlfn.XLOOKUP(_xlfn.XLOOKUP(LEFT(T529,LEN(T529)-2),TRA_Mapping!$C:$C,TRA_Mapping!$B:$B),TRA_Pollutants!$B:$B,TRA_Pollutants!$G:$G),0)</f>
        <v>5.5339504682246012E-4</v>
      </c>
      <c r="AC529" t="str">
        <f t="shared" si="148"/>
        <v>FLO_EMIS</v>
      </c>
      <c r="AD529">
        <f t="shared" si="155"/>
        <v>2030</v>
      </c>
      <c r="AE529" t="str">
        <f t="shared" si="166"/>
        <v>TRACNG</v>
      </c>
      <c r="AF529" t="str">
        <f t="shared" si="162"/>
        <v>TRAPASCARICEVCNG20</v>
      </c>
      <c r="AG529" t="str">
        <f t="shared" si="162"/>
        <v>TRACNG</v>
      </c>
      <c r="AI529" t="str">
        <f t="shared" si="156"/>
        <v>TRAPM25</v>
      </c>
      <c r="AJ529" s="313">
        <f>_xlfn.IFNA(_xlfn.XLOOKUP(_xlfn.XLOOKUP(LEFT(AF529,LEN(AF529)-2),TRA_Mapping!$C:$C,TRA_Mapping!$B:$B),TRA_Pollutants!$B:$B,TRA_Pollutants!$AF:$AF)*_xlfn.XLOOKUP(_xlfn.XLOOKUP(LEFT(AF529,LEN(AF529)-2),TRA_Mapping!$C:$C,TRA_Mapping!$B:$B),TRA_Pollutants!$B:$B,TRA_Pollutants!$G:$G),0)</f>
        <v>1.24292203404996E-2</v>
      </c>
      <c r="AO529" t="str">
        <f t="shared" si="157"/>
        <v>FLO_EMIS</v>
      </c>
      <c r="AP529">
        <f t="shared" si="158"/>
        <v>2030</v>
      </c>
      <c r="AQ529" t="str">
        <f t="shared" si="167"/>
        <v>TRACNG</v>
      </c>
      <c r="AR529" t="str">
        <f t="shared" si="163"/>
        <v>TRAPASCARICEVCNG20</v>
      </c>
      <c r="AS529" t="str">
        <f t="shared" si="163"/>
        <v>TRACNG</v>
      </c>
      <c r="AU529" t="str">
        <f t="shared" si="159"/>
        <v>TRAPM10</v>
      </c>
      <c r="AV529" s="313">
        <f>_xlfn.IFNA(_xlfn.XLOOKUP(_xlfn.XLOOKUP(LEFT(AR529,LEN(AR529)-2),TRA_Mapping!$C:$C,TRA_Mapping!$B:$B),TRA_Pollutants!$B:$B,TRA_Pollutants!$AO:$AO)*_xlfn.XLOOKUP(_xlfn.XLOOKUP(LEFT(AR529,LEN(AR529)-2),TRA_Mapping!$C:$C,TRA_Mapping!$B:$B),TRA_Pollutants!$B:$B,TRA_Pollutants!$G:$G),0)</f>
        <v>2.7356265173348136E-3</v>
      </c>
    </row>
    <row r="530" spans="5:48">
      <c r="E530" t="str">
        <f t="shared" si="149"/>
        <v>FLO_EMIS</v>
      </c>
      <c r="F530">
        <f t="shared" si="150"/>
        <v>2030</v>
      </c>
      <c r="G530" t="str">
        <f t="shared" si="164"/>
        <v>TRARNG</v>
      </c>
      <c r="H530" t="str">
        <f t="shared" si="160"/>
        <v>TRAPASCARICEVCNG20</v>
      </c>
      <c r="I530" t="str">
        <f t="shared" si="160"/>
        <v>TRARNG</v>
      </c>
      <c r="K530" t="str">
        <f t="shared" si="151"/>
        <v>TRANOX</v>
      </c>
      <c r="L530" s="313">
        <f>_xlfn.IFNA(_xlfn.XLOOKUP(_xlfn.XLOOKUP(LEFT(H530,LEN(H530)-2),TRA_Mapping!$C:$C,TRA_Mapping!$B:$B),TRA_Pollutants!$B:$B,TRA_Pollutants!$N:$N)*_xlfn.XLOOKUP(_xlfn.XLOOKUP(LEFT(H530,LEN(H530)-2),TRA_Mapping!$C:$C,TRA_Mapping!$B:$B),TRA_Pollutants!$B:$B,TRA_Pollutants!$G:$G),0)</f>
        <v>2.9011135515946973E-2</v>
      </c>
      <c r="Q530" t="str">
        <f t="shared" si="152"/>
        <v>FLO_EMIS</v>
      </c>
      <c r="R530">
        <f t="shared" si="153"/>
        <v>2030</v>
      </c>
      <c r="S530" t="str">
        <f t="shared" si="165"/>
        <v>TRARNG</v>
      </c>
      <c r="T530" t="str">
        <f t="shared" si="161"/>
        <v>TRAPASCARICEVCNG20</v>
      </c>
      <c r="U530" t="str">
        <f t="shared" si="161"/>
        <v>TRARNG</v>
      </c>
      <c r="W530" t="str">
        <f t="shared" si="154"/>
        <v>TRASO2</v>
      </c>
      <c r="X530" s="313">
        <f>_xlfn.IFNA(_xlfn.XLOOKUP(_xlfn.XLOOKUP(LEFT(T530,LEN(T530)-2),TRA_Mapping!$C:$C,TRA_Mapping!$B:$B),TRA_Pollutants!$B:$B,TRA_Pollutants!$W:$W)*_xlfn.XLOOKUP(_xlfn.XLOOKUP(LEFT(T530,LEN(T530)-2),TRA_Mapping!$C:$C,TRA_Mapping!$B:$B),TRA_Pollutants!$B:$B,TRA_Pollutants!$G:$G),0)</f>
        <v>5.5339504682246012E-4</v>
      </c>
      <c r="AC530" t="str">
        <f t="shared" si="148"/>
        <v>FLO_EMIS</v>
      </c>
      <c r="AD530">
        <f t="shared" si="155"/>
        <v>2030</v>
      </c>
      <c r="AE530" t="str">
        <f t="shared" si="166"/>
        <v>TRARNG</v>
      </c>
      <c r="AF530" t="str">
        <f t="shared" si="162"/>
        <v>TRAPASCARICEVCNG20</v>
      </c>
      <c r="AG530" t="str">
        <f t="shared" si="162"/>
        <v>TRARNG</v>
      </c>
      <c r="AI530" t="str">
        <f t="shared" si="156"/>
        <v>TRAPM25</v>
      </c>
      <c r="AJ530" s="313">
        <f>_xlfn.IFNA(_xlfn.XLOOKUP(_xlfn.XLOOKUP(LEFT(AF530,LEN(AF530)-2),TRA_Mapping!$C:$C,TRA_Mapping!$B:$B),TRA_Pollutants!$B:$B,TRA_Pollutants!$AF:$AF)*_xlfn.XLOOKUP(_xlfn.XLOOKUP(LEFT(AF530,LEN(AF530)-2),TRA_Mapping!$C:$C,TRA_Mapping!$B:$B),TRA_Pollutants!$B:$B,TRA_Pollutants!$G:$G),0)</f>
        <v>1.24292203404996E-2</v>
      </c>
      <c r="AO530" t="str">
        <f t="shared" si="157"/>
        <v>FLO_EMIS</v>
      </c>
      <c r="AP530">
        <f t="shared" si="158"/>
        <v>2030</v>
      </c>
      <c r="AQ530" t="str">
        <f t="shared" si="167"/>
        <v>TRARNG</v>
      </c>
      <c r="AR530" t="str">
        <f t="shared" si="163"/>
        <v>TRAPASCARICEVCNG20</v>
      </c>
      <c r="AS530" t="str">
        <f t="shared" si="163"/>
        <v>TRARNG</v>
      </c>
      <c r="AU530" t="str">
        <f t="shared" si="159"/>
        <v>TRAPM10</v>
      </c>
      <c r="AV530" s="313">
        <f>_xlfn.IFNA(_xlfn.XLOOKUP(_xlfn.XLOOKUP(LEFT(AR530,LEN(AR530)-2),TRA_Mapping!$C:$C,TRA_Mapping!$B:$B),TRA_Pollutants!$B:$B,TRA_Pollutants!$AO:$AO)*_xlfn.XLOOKUP(_xlfn.XLOOKUP(LEFT(AR530,LEN(AR530)-2),TRA_Mapping!$C:$C,TRA_Mapping!$B:$B),TRA_Pollutants!$B:$B,TRA_Pollutants!$G:$G),0)</f>
        <v>2.7356265173348136E-3</v>
      </c>
    </row>
    <row r="531" spans="5:48">
      <c r="E531" t="str">
        <f t="shared" si="149"/>
        <v>FLO_EMIS</v>
      </c>
      <c r="F531">
        <f t="shared" si="150"/>
        <v>2030</v>
      </c>
      <c r="G531" t="str">
        <f t="shared" si="164"/>
        <v>TRAGSL</v>
      </c>
      <c r="H531" t="str">
        <f t="shared" si="160"/>
        <v>TRAPASLDTICEVGSL20</v>
      </c>
      <c r="I531" t="str">
        <f t="shared" si="160"/>
        <v>TRAGSL</v>
      </c>
      <c r="K531" t="str">
        <f t="shared" si="151"/>
        <v>TRANOX</v>
      </c>
      <c r="L531" s="313">
        <f>_xlfn.IFNA(_xlfn.XLOOKUP(_xlfn.XLOOKUP(LEFT(H531,LEN(H531)-2),TRA_Mapping!$C:$C,TRA_Mapping!$B:$B),TRA_Pollutants!$B:$B,TRA_Pollutants!$N:$N)*_xlfn.XLOOKUP(_xlfn.XLOOKUP(LEFT(H531,LEN(H531)-2),TRA_Mapping!$C:$C,TRA_Mapping!$B:$B),TRA_Pollutants!$B:$B,TRA_Pollutants!$G:$G),0)</f>
        <v>3.3767105046147036E-2</v>
      </c>
      <c r="Q531" t="str">
        <f t="shared" si="152"/>
        <v>FLO_EMIS</v>
      </c>
      <c r="R531">
        <f t="shared" si="153"/>
        <v>2030</v>
      </c>
      <c r="S531" t="str">
        <f t="shared" si="165"/>
        <v>TRAGSL</v>
      </c>
      <c r="T531" t="str">
        <f t="shared" si="161"/>
        <v>TRAPASLDTICEVGSL20</v>
      </c>
      <c r="U531" t="str">
        <f t="shared" si="161"/>
        <v>TRAGSL</v>
      </c>
      <c r="W531" t="str">
        <f t="shared" si="154"/>
        <v>TRASO2</v>
      </c>
      <c r="X531" s="313">
        <f>_xlfn.IFNA(_xlfn.XLOOKUP(_xlfn.XLOOKUP(LEFT(T531,LEN(T531)-2),TRA_Mapping!$C:$C,TRA_Mapping!$B:$B),TRA_Pollutants!$B:$B,TRA_Pollutants!$W:$W)*_xlfn.XLOOKUP(_xlfn.XLOOKUP(LEFT(T531,LEN(T531)-2),TRA_Mapping!$C:$C,TRA_Mapping!$B:$B),TRA_Pollutants!$B:$B,TRA_Pollutants!$G:$G),0)</f>
        <v>5.9369363737443704E-4</v>
      </c>
      <c r="AC531" t="str">
        <f t="shared" si="148"/>
        <v>FLO_EMIS</v>
      </c>
      <c r="AD531">
        <f t="shared" si="155"/>
        <v>2030</v>
      </c>
      <c r="AE531" t="str">
        <f t="shared" si="166"/>
        <v>TRAGSL</v>
      </c>
      <c r="AF531" t="str">
        <f t="shared" si="162"/>
        <v>TRAPASLDTICEVGSL20</v>
      </c>
      <c r="AG531" t="str">
        <f t="shared" si="162"/>
        <v>TRAGSL</v>
      </c>
      <c r="AI531" t="str">
        <f t="shared" si="156"/>
        <v>TRAPM25</v>
      </c>
      <c r="AJ531" s="313">
        <f>_xlfn.IFNA(_xlfn.XLOOKUP(_xlfn.XLOOKUP(LEFT(AF531,LEN(AF531)-2),TRA_Mapping!$C:$C,TRA_Mapping!$B:$B),TRA_Pollutants!$B:$B,TRA_Pollutants!$AF:$AF)*_xlfn.XLOOKUP(_xlfn.XLOOKUP(LEFT(AF531,LEN(AF531)-2),TRA_Mapping!$C:$C,TRA_Mapping!$B:$B),TRA_Pollutants!$B:$B,TRA_Pollutants!$G:$G),0)</f>
        <v>1.4455046143811807E-2</v>
      </c>
      <c r="AO531" t="str">
        <f t="shared" si="157"/>
        <v>FLO_EMIS</v>
      </c>
      <c r="AP531">
        <f t="shared" si="158"/>
        <v>2030</v>
      </c>
      <c r="AQ531" t="str">
        <f t="shared" si="167"/>
        <v>TRAGSL</v>
      </c>
      <c r="AR531" t="str">
        <f t="shared" si="163"/>
        <v>TRAPASLDTICEVGSL20</v>
      </c>
      <c r="AS531" t="str">
        <f t="shared" si="163"/>
        <v>TRAGSL</v>
      </c>
      <c r="AU531" t="str">
        <f t="shared" si="159"/>
        <v>TRAPM10</v>
      </c>
      <c r="AV531" s="313">
        <f>_xlfn.IFNA(_xlfn.XLOOKUP(_xlfn.XLOOKUP(LEFT(AR531,LEN(AR531)-2),TRA_Mapping!$C:$C,TRA_Mapping!$B:$B),TRA_Pollutants!$B:$B,TRA_Pollutants!$AO:$AO)*_xlfn.XLOOKUP(_xlfn.XLOOKUP(LEFT(AR531,LEN(AR531)-2),TRA_Mapping!$C:$C,TRA_Mapping!$B:$B),TRA_Pollutants!$B:$B,TRA_Pollutants!$G:$G),0)</f>
        <v>3.157426597311204E-3</v>
      </c>
    </row>
    <row r="532" spans="5:48">
      <c r="E532" t="str">
        <f t="shared" si="149"/>
        <v>FLO_EMIS</v>
      </c>
      <c r="F532">
        <f t="shared" si="150"/>
        <v>2030</v>
      </c>
      <c r="G532" t="str">
        <f t="shared" si="164"/>
        <v>TRAETH</v>
      </c>
      <c r="H532" t="str">
        <f t="shared" si="160"/>
        <v>TRAPASLDTICEVGSL20</v>
      </c>
      <c r="I532" t="str">
        <f t="shared" si="160"/>
        <v>TRAETH</v>
      </c>
      <c r="K532" t="str">
        <f t="shared" si="151"/>
        <v>TRANOX</v>
      </c>
      <c r="L532" s="313">
        <f>_xlfn.IFNA(_xlfn.XLOOKUP(_xlfn.XLOOKUP(LEFT(H532,LEN(H532)-2),TRA_Mapping!$C:$C,TRA_Mapping!$B:$B),TRA_Pollutants!$B:$B,TRA_Pollutants!$N:$N)*_xlfn.XLOOKUP(_xlfn.XLOOKUP(LEFT(H532,LEN(H532)-2),TRA_Mapping!$C:$C,TRA_Mapping!$B:$B),TRA_Pollutants!$B:$B,TRA_Pollutants!$G:$G),0)</f>
        <v>3.3767105046147036E-2</v>
      </c>
      <c r="Q532" t="str">
        <f t="shared" si="152"/>
        <v>FLO_EMIS</v>
      </c>
      <c r="R532">
        <f t="shared" si="153"/>
        <v>2030</v>
      </c>
      <c r="S532" t="str">
        <f t="shared" si="165"/>
        <v>TRAETH</v>
      </c>
      <c r="T532" t="str">
        <f t="shared" si="161"/>
        <v>TRAPASLDTICEVGSL20</v>
      </c>
      <c r="U532" t="str">
        <f t="shared" si="161"/>
        <v>TRAETH</v>
      </c>
      <c r="W532" t="str">
        <f t="shared" si="154"/>
        <v>TRASO2</v>
      </c>
      <c r="X532" s="313">
        <f>_xlfn.IFNA(_xlfn.XLOOKUP(_xlfn.XLOOKUP(LEFT(T532,LEN(T532)-2),TRA_Mapping!$C:$C,TRA_Mapping!$B:$B),TRA_Pollutants!$B:$B,TRA_Pollutants!$W:$W)*_xlfn.XLOOKUP(_xlfn.XLOOKUP(LEFT(T532,LEN(T532)-2),TRA_Mapping!$C:$C,TRA_Mapping!$B:$B),TRA_Pollutants!$B:$B,TRA_Pollutants!$G:$G),0)</f>
        <v>5.9369363737443704E-4</v>
      </c>
      <c r="AC532" t="str">
        <f t="shared" si="148"/>
        <v>FLO_EMIS</v>
      </c>
      <c r="AD532">
        <f t="shared" si="155"/>
        <v>2030</v>
      </c>
      <c r="AE532" t="str">
        <f t="shared" si="166"/>
        <v>TRAETH</v>
      </c>
      <c r="AF532" t="str">
        <f t="shared" si="162"/>
        <v>TRAPASLDTICEVGSL20</v>
      </c>
      <c r="AG532" t="str">
        <f t="shared" si="162"/>
        <v>TRAETH</v>
      </c>
      <c r="AI532" t="str">
        <f t="shared" si="156"/>
        <v>TRAPM25</v>
      </c>
      <c r="AJ532" s="313">
        <f>_xlfn.IFNA(_xlfn.XLOOKUP(_xlfn.XLOOKUP(LEFT(AF532,LEN(AF532)-2),TRA_Mapping!$C:$C,TRA_Mapping!$B:$B),TRA_Pollutants!$B:$B,TRA_Pollutants!$AF:$AF)*_xlfn.XLOOKUP(_xlfn.XLOOKUP(LEFT(AF532,LEN(AF532)-2),TRA_Mapping!$C:$C,TRA_Mapping!$B:$B),TRA_Pollutants!$B:$B,TRA_Pollutants!$G:$G),0)</f>
        <v>1.4455046143811807E-2</v>
      </c>
      <c r="AO532" t="str">
        <f t="shared" si="157"/>
        <v>FLO_EMIS</v>
      </c>
      <c r="AP532">
        <f t="shared" si="158"/>
        <v>2030</v>
      </c>
      <c r="AQ532" t="str">
        <f t="shared" si="167"/>
        <v>TRAETH</v>
      </c>
      <c r="AR532" t="str">
        <f t="shared" si="163"/>
        <v>TRAPASLDTICEVGSL20</v>
      </c>
      <c r="AS532" t="str">
        <f t="shared" si="163"/>
        <v>TRAETH</v>
      </c>
      <c r="AU532" t="str">
        <f t="shared" si="159"/>
        <v>TRAPM10</v>
      </c>
      <c r="AV532" s="313">
        <f>_xlfn.IFNA(_xlfn.XLOOKUP(_xlfn.XLOOKUP(LEFT(AR532,LEN(AR532)-2),TRA_Mapping!$C:$C,TRA_Mapping!$B:$B),TRA_Pollutants!$B:$B,TRA_Pollutants!$AO:$AO)*_xlfn.XLOOKUP(_xlfn.XLOOKUP(LEFT(AR532,LEN(AR532)-2),TRA_Mapping!$C:$C,TRA_Mapping!$B:$B),TRA_Pollutants!$B:$B,TRA_Pollutants!$G:$G),0)</f>
        <v>3.157426597311204E-3</v>
      </c>
    </row>
    <row r="533" spans="5:48">
      <c r="E533" t="str">
        <f t="shared" si="149"/>
        <v>FLO_EMIS</v>
      </c>
      <c r="F533">
        <f t="shared" si="150"/>
        <v>2030</v>
      </c>
      <c r="G533" t="str">
        <f t="shared" si="164"/>
        <v>TRAGSL</v>
      </c>
      <c r="H533" t="str">
        <f t="shared" si="160"/>
        <v>TRAPASLDTICEVTGSL20</v>
      </c>
      <c r="I533" t="str">
        <f t="shared" si="160"/>
        <v>TRAGSL</v>
      </c>
      <c r="K533" t="str">
        <f t="shared" si="151"/>
        <v>TRANOX</v>
      </c>
      <c r="L533" s="313">
        <f>_xlfn.IFNA(_xlfn.XLOOKUP(_xlfn.XLOOKUP(LEFT(H533,LEN(H533)-2),TRA_Mapping!$C:$C,TRA_Mapping!$B:$B),TRA_Pollutants!$B:$B,TRA_Pollutants!$N:$N)*_xlfn.XLOOKUP(_xlfn.XLOOKUP(LEFT(H533,LEN(H533)-2),TRA_Mapping!$C:$C,TRA_Mapping!$B:$B),TRA_Pollutants!$B:$B,TRA_Pollutants!$G:$G),0)</f>
        <v>2.8498008916686766E-2</v>
      </c>
      <c r="Q533" t="str">
        <f t="shared" si="152"/>
        <v>FLO_EMIS</v>
      </c>
      <c r="R533">
        <f t="shared" si="153"/>
        <v>2030</v>
      </c>
      <c r="S533" t="str">
        <f t="shared" si="165"/>
        <v>TRAGSL</v>
      </c>
      <c r="T533" t="str">
        <f t="shared" si="161"/>
        <v>TRAPASLDTICEVTGSL20</v>
      </c>
      <c r="U533" t="str">
        <f t="shared" si="161"/>
        <v>TRAGSL</v>
      </c>
      <c r="W533" t="str">
        <f t="shared" si="154"/>
        <v>TRASO2</v>
      </c>
      <c r="X533" s="313">
        <f>_xlfn.IFNA(_xlfn.XLOOKUP(_xlfn.XLOOKUP(LEFT(T533,LEN(T533)-2),TRA_Mapping!$C:$C,TRA_Mapping!$B:$B),TRA_Pollutants!$B:$B,TRA_Pollutants!$W:$W)*_xlfn.XLOOKUP(_xlfn.XLOOKUP(LEFT(T533,LEN(T533)-2),TRA_Mapping!$C:$C,TRA_Mapping!$B:$B),TRA_Pollutants!$B:$B,TRA_Pollutants!$G:$G),0)</f>
        <v>5.0105232736282292E-4</v>
      </c>
      <c r="AC533" t="str">
        <f t="shared" si="148"/>
        <v>FLO_EMIS</v>
      </c>
      <c r="AD533">
        <f t="shared" si="155"/>
        <v>2030</v>
      </c>
      <c r="AE533" t="str">
        <f t="shared" si="166"/>
        <v>TRAGSL</v>
      </c>
      <c r="AF533" t="str">
        <f t="shared" si="162"/>
        <v>TRAPASLDTICEVTGSL20</v>
      </c>
      <c r="AG533" t="str">
        <f t="shared" si="162"/>
        <v>TRAGSL</v>
      </c>
      <c r="AI533" t="str">
        <f t="shared" si="156"/>
        <v>TRAPM25</v>
      </c>
      <c r="AJ533" s="313">
        <f>_xlfn.IFNA(_xlfn.XLOOKUP(_xlfn.XLOOKUP(LEFT(AF533,LEN(AF533)-2),TRA_Mapping!$C:$C,TRA_Mapping!$B:$B),TRA_Pollutants!$B:$B,TRA_Pollutants!$AF:$AF)*_xlfn.XLOOKUP(_xlfn.XLOOKUP(LEFT(AF533,LEN(AF533)-2),TRA_Mapping!$C:$C,TRA_Mapping!$B:$B),TRA_Pollutants!$B:$B,TRA_Pollutants!$G:$G),0)</f>
        <v>1.2199447756462953E-2</v>
      </c>
      <c r="AO533" t="str">
        <f t="shared" si="157"/>
        <v>FLO_EMIS</v>
      </c>
      <c r="AP533">
        <f t="shared" si="158"/>
        <v>2030</v>
      </c>
      <c r="AQ533" t="str">
        <f t="shared" si="167"/>
        <v>TRAGSL</v>
      </c>
      <c r="AR533" t="str">
        <f t="shared" si="163"/>
        <v>TRAPASLDTICEVTGSL20</v>
      </c>
      <c r="AS533" t="str">
        <f t="shared" si="163"/>
        <v>TRAGSL</v>
      </c>
      <c r="AU533" t="str">
        <f t="shared" si="159"/>
        <v>TRAPM10</v>
      </c>
      <c r="AV533" s="313">
        <f>_xlfn.IFNA(_xlfn.XLOOKUP(_xlfn.XLOOKUP(LEFT(AR533,LEN(AR533)-2),TRA_Mapping!$C:$C,TRA_Mapping!$B:$B),TRA_Pollutants!$B:$B,TRA_Pollutants!$AO:$AO)*_xlfn.XLOOKUP(_xlfn.XLOOKUP(LEFT(AR533,LEN(AR533)-2),TRA_Mapping!$C:$C,TRA_Mapping!$B:$B),TRA_Pollutants!$B:$B,TRA_Pollutants!$G:$G),0)</f>
        <v>2.6647345456765996E-3</v>
      </c>
    </row>
    <row r="534" spans="5:48">
      <c r="E534" t="str">
        <f t="shared" si="149"/>
        <v>FLO_EMIS</v>
      </c>
      <c r="F534">
        <f t="shared" si="150"/>
        <v>2030</v>
      </c>
      <c r="G534" t="str">
        <f t="shared" si="164"/>
        <v>TRAETH</v>
      </c>
      <c r="H534" t="str">
        <f t="shared" si="160"/>
        <v>TRAPASLDTICEVTGSL20</v>
      </c>
      <c r="I534" t="str">
        <f t="shared" si="160"/>
        <v>TRAETH</v>
      </c>
      <c r="K534" t="str">
        <f t="shared" si="151"/>
        <v>TRANOX</v>
      </c>
      <c r="L534" s="313">
        <f>_xlfn.IFNA(_xlfn.XLOOKUP(_xlfn.XLOOKUP(LEFT(H534,LEN(H534)-2),TRA_Mapping!$C:$C,TRA_Mapping!$B:$B),TRA_Pollutants!$B:$B,TRA_Pollutants!$N:$N)*_xlfn.XLOOKUP(_xlfn.XLOOKUP(LEFT(H534,LEN(H534)-2),TRA_Mapping!$C:$C,TRA_Mapping!$B:$B),TRA_Pollutants!$B:$B,TRA_Pollutants!$G:$G),0)</f>
        <v>2.8498008916686766E-2</v>
      </c>
      <c r="Q534" t="str">
        <f t="shared" si="152"/>
        <v>FLO_EMIS</v>
      </c>
      <c r="R534">
        <f t="shared" si="153"/>
        <v>2030</v>
      </c>
      <c r="S534" t="str">
        <f t="shared" si="165"/>
        <v>TRAETH</v>
      </c>
      <c r="T534" t="str">
        <f t="shared" si="161"/>
        <v>TRAPASLDTICEVTGSL20</v>
      </c>
      <c r="U534" t="str">
        <f t="shared" si="161"/>
        <v>TRAETH</v>
      </c>
      <c r="W534" t="str">
        <f t="shared" si="154"/>
        <v>TRASO2</v>
      </c>
      <c r="X534" s="313">
        <f>_xlfn.IFNA(_xlfn.XLOOKUP(_xlfn.XLOOKUP(LEFT(T534,LEN(T534)-2),TRA_Mapping!$C:$C,TRA_Mapping!$B:$B),TRA_Pollutants!$B:$B,TRA_Pollutants!$W:$W)*_xlfn.XLOOKUP(_xlfn.XLOOKUP(LEFT(T534,LEN(T534)-2),TRA_Mapping!$C:$C,TRA_Mapping!$B:$B),TRA_Pollutants!$B:$B,TRA_Pollutants!$G:$G),0)</f>
        <v>5.0105232736282292E-4</v>
      </c>
      <c r="AC534" t="str">
        <f t="shared" si="148"/>
        <v>FLO_EMIS</v>
      </c>
      <c r="AD534">
        <f t="shared" si="155"/>
        <v>2030</v>
      </c>
      <c r="AE534" t="str">
        <f t="shared" si="166"/>
        <v>TRAETH</v>
      </c>
      <c r="AF534" t="str">
        <f t="shared" si="162"/>
        <v>TRAPASLDTICEVTGSL20</v>
      </c>
      <c r="AG534" t="str">
        <f t="shared" si="162"/>
        <v>TRAETH</v>
      </c>
      <c r="AI534" t="str">
        <f t="shared" si="156"/>
        <v>TRAPM25</v>
      </c>
      <c r="AJ534" s="313">
        <f>_xlfn.IFNA(_xlfn.XLOOKUP(_xlfn.XLOOKUP(LEFT(AF534,LEN(AF534)-2),TRA_Mapping!$C:$C,TRA_Mapping!$B:$B),TRA_Pollutants!$B:$B,TRA_Pollutants!$AF:$AF)*_xlfn.XLOOKUP(_xlfn.XLOOKUP(LEFT(AF534,LEN(AF534)-2),TRA_Mapping!$C:$C,TRA_Mapping!$B:$B),TRA_Pollutants!$B:$B,TRA_Pollutants!$G:$G),0)</f>
        <v>1.2199447756462953E-2</v>
      </c>
      <c r="AO534" t="str">
        <f t="shared" si="157"/>
        <v>FLO_EMIS</v>
      </c>
      <c r="AP534">
        <f t="shared" si="158"/>
        <v>2030</v>
      </c>
      <c r="AQ534" t="str">
        <f t="shared" si="167"/>
        <v>TRAETH</v>
      </c>
      <c r="AR534" t="str">
        <f t="shared" si="163"/>
        <v>TRAPASLDTICEVTGSL20</v>
      </c>
      <c r="AS534" t="str">
        <f t="shared" si="163"/>
        <v>TRAETH</v>
      </c>
      <c r="AU534" t="str">
        <f t="shared" si="159"/>
        <v>TRAPM10</v>
      </c>
      <c r="AV534" s="313">
        <f>_xlfn.IFNA(_xlfn.XLOOKUP(_xlfn.XLOOKUP(LEFT(AR534,LEN(AR534)-2),TRA_Mapping!$C:$C,TRA_Mapping!$B:$B),TRA_Pollutants!$B:$B,TRA_Pollutants!$AO:$AO)*_xlfn.XLOOKUP(_xlfn.XLOOKUP(LEFT(AR534,LEN(AR534)-2),TRA_Mapping!$C:$C,TRA_Mapping!$B:$B),TRA_Pollutants!$B:$B,TRA_Pollutants!$G:$G),0)</f>
        <v>2.6647345456765996E-3</v>
      </c>
    </row>
    <row r="535" spans="5:48">
      <c r="E535" t="str">
        <f t="shared" si="149"/>
        <v>FLO_EMIS</v>
      </c>
      <c r="F535">
        <f t="shared" si="150"/>
        <v>2030</v>
      </c>
      <c r="G535" t="str">
        <f t="shared" si="164"/>
        <v>TRAGSL</v>
      </c>
      <c r="H535" t="str">
        <f t="shared" si="160"/>
        <v>TRAPASLDTHEVGSL20</v>
      </c>
      <c r="I535" t="str">
        <f t="shared" si="160"/>
        <v>TRAGSL</v>
      </c>
      <c r="K535" t="str">
        <f t="shared" si="151"/>
        <v>TRANOX</v>
      </c>
      <c r="L535" s="313">
        <f>_xlfn.IFNA(_xlfn.XLOOKUP(_xlfn.XLOOKUP(LEFT(H535,LEN(H535)-2),TRA_Mapping!$C:$C,TRA_Mapping!$B:$B),TRA_Pollutants!$B:$B,TRA_Pollutants!$N:$N)*_xlfn.XLOOKUP(_xlfn.XLOOKUP(LEFT(H535,LEN(H535)-2),TRA_Mapping!$C:$C,TRA_Mapping!$B:$B),TRA_Pollutants!$B:$B,TRA_Pollutants!$G:$G),0)</f>
        <v>3.8064271648665132E-2</v>
      </c>
      <c r="Q535" t="str">
        <f t="shared" si="152"/>
        <v>FLO_EMIS</v>
      </c>
      <c r="R535">
        <f t="shared" si="153"/>
        <v>2030</v>
      </c>
      <c r="S535" t="str">
        <f t="shared" si="165"/>
        <v>TRAGSL</v>
      </c>
      <c r="T535" t="str">
        <f t="shared" si="161"/>
        <v>TRAPASLDTHEVGSL20</v>
      </c>
      <c r="U535" t="str">
        <f t="shared" si="161"/>
        <v>TRAGSL</v>
      </c>
      <c r="W535" t="str">
        <f t="shared" si="154"/>
        <v>TRASO2</v>
      </c>
      <c r="X535" s="313">
        <f>_xlfn.IFNA(_xlfn.XLOOKUP(_xlfn.XLOOKUP(LEFT(T535,LEN(T535)-2),TRA_Mapping!$C:$C,TRA_Mapping!$B:$B),TRA_Pollutants!$B:$B,TRA_Pollutants!$W:$W)*_xlfn.XLOOKUP(_xlfn.XLOOKUP(LEFT(T535,LEN(T535)-2),TRA_Mapping!$C:$C,TRA_Mapping!$B:$B),TRA_Pollutants!$B:$B,TRA_Pollutants!$G:$G),0)</f>
        <v>6.6924647103211552E-4</v>
      </c>
      <c r="AC535" t="str">
        <f t="shared" si="148"/>
        <v>FLO_EMIS</v>
      </c>
      <c r="AD535">
        <f t="shared" si="155"/>
        <v>2030</v>
      </c>
      <c r="AE535" t="str">
        <f t="shared" si="166"/>
        <v>TRAGSL</v>
      </c>
      <c r="AF535" t="str">
        <f t="shared" si="162"/>
        <v>TRAPASLDTHEVGSL20</v>
      </c>
      <c r="AG535" t="str">
        <f t="shared" si="162"/>
        <v>TRAGSL</v>
      </c>
      <c r="AI535" t="str">
        <f t="shared" si="156"/>
        <v>TRAPM25</v>
      </c>
      <c r="AJ535" s="313">
        <f>_xlfn.IFNA(_xlfn.XLOOKUP(_xlfn.XLOOKUP(LEFT(AF535,LEN(AF535)-2),TRA_Mapping!$C:$C,TRA_Mapping!$B:$B),TRA_Pollutants!$B:$B,TRA_Pollutants!$AF:$AF)*_xlfn.XLOOKUP(_xlfn.XLOOKUP(LEFT(AF535,LEN(AF535)-2),TRA_Mapping!$C:$C,TRA_Mapping!$B:$B),TRA_Pollutants!$B:$B,TRA_Pollutants!$G:$G),0)</f>
        <v>1.6294580253773464E-2</v>
      </c>
      <c r="AO535" t="str">
        <f t="shared" si="157"/>
        <v>FLO_EMIS</v>
      </c>
      <c r="AP535">
        <f t="shared" si="158"/>
        <v>2030</v>
      </c>
      <c r="AQ535" t="str">
        <f t="shared" si="167"/>
        <v>TRAGSL</v>
      </c>
      <c r="AR535" t="str">
        <f t="shared" si="163"/>
        <v>TRAPASLDTHEVGSL20</v>
      </c>
      <c r="AS535" t="str">
        <f t="shared" si="163"/>
        <v>TRAGSL</v>
      </c>
      <c r="AU535" t="str">
        <f t="shared" si="159"/>
        <v>TRAPM10</v>
      </c>
      <c r="AV535" s="313">
        <f>_xlfn.IFNA(_xlfn.XLOOKUP(_xlfn.XLOOKUP(LEFT(AR535,LEN(AR535)-2),TRA_Mapping!$C:$C,TRA_Mapping!$B:$B),TRA_Pollutants!$B:$B,TRA_Pollutants!$AO:$AO)*_xlfn.XLOOKUP(_xlfn.XLOOKUP(LEFT(AR535,LEN(AR535)-2),TRA_Mapping!$C:$C,TRA_Mapping!$B:$B),TRA_Pollutants!$B:$B,TRA_Pollutants!$G:$G),0)</f>
        <v>3.5592374160155513E-3</v>
      </c>
    </row>
    <row r="536" spans="5:48">
      <c r="E536" t="str">
        <f t="shared" si="149"/>
        <v>FLO_EMIS</v>
      </c>
      <c r="F536">
        <f t="shared" si="150"/>
        <v>2030</v>
      </c>
      <c r="G536" t="str">
        <f t="shared" si="164"/>
        <v>TRAETH</v>
      </c>
      <c r="H536" t="str">
        <f t="shared" ref="H536:I555" si="168">H286</f>
        <v>TRAPASLDTHEVGSL20</v>
      </c>
      <c r="I536" t="str">
        <f t="shared" si="168"/>
        <v>TRAETH</v>
      </c>
      <c r="K536" t="str">
        <f t="shared" si="151"/>
        <v>TRANOX</v>
      </c>
      <c r="L536" s="313">
        <f>_xlfn.IFNA(_xlfn.XLOOKUP(_xlfn.XLOOKUP(LEFT(H536,LEN(H536)-2),TRA_Mapping!$C:$C,TRA_Mapping!$B:$B),TRA_Pollutants!$B:$B,TRA_Pollutants!$N:$N)*_xlfn.XLOOKUP(_xlfn.XLOOKUP(LEFT(H536,LEN(H536)-2),TRA_Mapping!$C:$C,TRA_Mapping!$B:$B),TRA_Pollutants!$B:$B,TRA_Pollutants!$G:$G),0)</f>
        <v>3.8064271648665132E-2</v>
      </c>
      <c r="Q536" t="str">
        <f t="shared" si="152"/>
        <v>FLO_EMIS</v>
      </c>
      <c r="R536">
        <f t="shared" si="153"/>
        <v>2030</v>
      </c>
      <c r="S536" t="str">
        <f t="shared" si="165"/>
        <v>TRAETH</v>
      </c>
      <c r="T536" t="str">
        <f t="shared" ref="T536:U555" si="169">T286</f>
        <v>TRAPASLDTHEVGSL20</v>
      </c>
      <c r="U536" t="str">
        <f t="shared" si="169"/>
        <v>TRAETH</v>
      </c>
      <c r="W536" t="str">
        <f t="shared" si="154"/>
        <v>TRASO2</v>
      </c>
      <c r="X536" s="313">
        <f>_xlfn.IFNA(_xlfn.XLOOKUP(_xlfn.XLOOKUP(LEFT(T536,LEN(T536)-2),TRA_Mapping!$C:$C,TRA_Mapping!$B:$B),TRA_Pollutants!$B:$B,TRA_Pollutants!$W:$W)*_xlfn.XLOOKUP(_xlfn.XLOOKUP(LEFT(T536,LEN(T536)-2),TRA_Mapping!$C:$C,TRA_Mapping!$B:$B),TRA_Pollutants!$B:$B,TRA_Pollutants!$G:$G),0)</f>
        <v>6.6924647103211552E-4</v>
      </c>
      <c r="AC536" t="str">
        <f t="shared" si="148"/>
        <v>FLO_EMIS</v>
      </c>
      <c r="AD536">
        <f t="shared" si="155"/>
        <v>2030</v>
      </c>
      <c r="AE536" t="str">
        <f t="shared" si="166"/>
        <v>TRAETH</v>
      </c>
      <c r="AF536" t="str">
        <f t="shared" ref="AF536:AG555" si="170">AF286</f>
        <v>TRAPASLDTHEVGSL20</v>
      </c>
      <c r="AG536" t="str">
        <f t="shared" si="170"/>
        <v>TRAETH</v>
      </c>
      <c r="AI536" t="str">
        <f t="shared" si="156"/>
        <v>TRAPM25</v>
      </c>
      <c r="AJ536" s="313">
        <f>_xlfn.IFNA(_xlfn.XLOOKUP(_xlfn.XLOOKUP(LEFT(AF536,LEN(AF536)-2),TRA_Mapping!$C:$C,TRA_Mapping!$B:$B),TRA_Pollutants!$B:$B,TRA_Pollutants!$AF:$AF)*_xlfn.XLOOKUP(_xlfn.XLOOKUP(LEFT(AF536,LEN(AF536)-2),TRA_Mapping!$C:$C,TRA_Mapping!$B:$B),TRA_Pollutants!$B:$B,TRA_Pollutants!$G:$G),0)</f>
        <v>1.6294580253773464E-2</v>
      </c>
      <c r="AO536" t="str">
        <f t="shared" si="157"/>
        <v>FLO_EMIS</v>
      </c>
      <c r="AP536">
        <f t="shared" si="158"/>
        <v>2030</v>
      </c>
      <c r="AQ536" t="str">
        <f t="shared" si="167"/>
        <v>TRAETH</v>
      </c>
      <c r="AR536" t="str">
        <f t="shared" ref="AR536:AS555" si="171">AR286</f>
        <v>TRAPASLDTHEVGSL20</v>
      </c>
      <c r="AS536" t="str">
        <f t="shared" si="171"/>
        <v>TRAETH</v>
      </c>
      <c r="AU536" t="str">
        <f t="shared" si="159"/>
        <v>TRAPM10</v>
      </c>
      <c r="AV536" s="313">
        <f>_xlfn.IFNA(_xlfn.XLOOKUP(_xlfn.XLOOKUP(LEFT(AR536,LEN(AR536)-2),TRA_Mapping!$C:$C,TRA_Mapping!$B:$B),TRA_Pollutants!$B:$B,TRA_Pollutants!$AO:$AO)*_xlfn.XLOOKUP(_xlfn.XLOOKUP(LEFT(AR536,LEN(AR536)-2),TRA_Mapping!$C:$C,TRA_Mapping!$B:$B),TRA_Pollutants!$B:$B,TRA_Pollutants!$G:$G),0)</f>
        <v>3.5592374160155513E-3</v>
      </c>
    </row>
    <row r="537" spans="5:48">
      <c r="E537" t="str">
        <f t="shared" si="149"/>
        <v>FLO_EMIS</v>
      </c>
      <c r="F537">
        <f t="shared" si="150"/>
        <v>2030</v>
      </c>
      <c r="G537" t="str">
        <f t="shared" si="164"/>
        <v>TRAGSL</v>
      </c>
      <c r="H537" t="str">
        <f t="shared" si="168"/>
        <v>TRAPASLDTHEVTGSL20</v>
      </c>
      <c r="I537" t="str">
        <f t="shared" si="168"/>
        <v>TRAGSL</v>
      </c>
      <c r="K537" t="str">
        <f t="shared" si="151"/>
        <v>TRANOX</v>
      </c>
      <c r="L537" s="313">
        <f>_xlfn.IFNA(_xlfn.XLOOKUP(_xlfn.XLOOKUP(LEFT(H537,LEN(H537)-2),TRA_Mapping!$C:$C,TRA_Mapping!$B:$B),TRA_Pollutants!$B:$B,TRA_Pollutants!$N:$N)*_xlfn.XLOOKUP(_xlfn.XLOOKUP(LEFT(H537,LEN(H537)-2),TRA_Mapping!$C:$C,TRA_Mapping!$B:$B),TRA_Pollutants!$B:$B,TRA_Pollutants!$G:$G),0)</f>
        <v>3.8064271648665132E-2</v>
      </c>
      <c r="Q537" t="str">
        <f t="shared" si="152"/>
        <v>FLO_EMIS</v>
      </c>
      <c r="R537">
        <f t="shared" si="153"/>
        <v>2030</v>
      </c>
      <c r="S537" t="str">
        <f t="shared" si="165"/>
        <v>TRAGSL</v>
      </c>
      <c r="T537" t="str">
        <f t="shared" si="169"/>
        <v>TRAPASLDTHEVTGSL20</v>
      </c>
      <c r="U537" t="str">
        <f t="shared" si="169"/>
        <v>TRAGSL</v>
      </c>
      <c r="W537" t="str">
        <f t="shared" si="154"/>
        <v>TRASO2</v>
      </c>
      <c r="X537" s="313">
        <f>_xlfn.IFNA(_xlfn.XLOOKUP(_xlfn.XLOOKUP(LEFT(T537,LEN(T537)-2),TRA_Mapping!$C:$C,TRA_Mapping!$B:$B),TRA_Pollutants!$B:$B,TRA_Pollutants!$W:$W)*_xlfn.XLOOKUP(_xlfn.XLOOKUP(LEFT(T537,LEN(T537)-2),TRA_Mapping!$C:$C,TRA_Mapping!$B:$B),TRA_Pollutants!$B:$B,TRA_Pollutants!$G:$G),0)</f>
        <v>6.6924647103211552E-4</v>
      </c>
      <c r="AC537" t="str">
        <f t="shared" si="148"/>
        <v>FLO_EMIS</v>
      </c>
      <c r="AD537">
        <f t="shared" si="155"/>
        <v>2030</v>
      </c>
      <c r="AE537" t="str">
        <f t="shared" si="166"/>
        <v>TRAGSL</v>
      </c>
      <c r="AF537" t="str">
        <f t="shared" si="170"/>
        <v>TRAPASLDTHEVTGSL20</v>
      </c>
      <c r="AG537" t="str">
        <f t="shared" si="170"/>
        <v>TRAGSL</v>
      </c>
      <c r="AI537" t="str">
        <f t="shared" si="156"/>
        <v>TRAPM25</v>
      </c>
      <c r="AJ537" s="313">
        <f>_xlfn.IFNA(_xlfn.XLOOKUP(_xlfn.XLOOKUP(LEFT(AF537,LEN(AF537)-2),TRA_Mapping!$C:$C,TRA_Mapping!$B:$B),TRA_Pollutants!$B:$B,TRA_Pollutants!$AF:$AF)*_xlfn.XLOOKUP(_xlfn.XLOOKUP(LEFT(AF537,LEN(AF537)-2),TRA_Mapping!$C:$C,TRA_Mapping!$B:$B),TRA_Pollutants!$B:$B,TRA_Pollutants!$G:$G),0)</f>
        <v>1.6294580253773464E-2</v>
      </c>
      <c r="AO537" t="str">
        <f t="shared" si="157"/>
        <v>FLO_EMIS</v>
      </c>
      <c r="AP537">
        <f t="shared" si="158"/>
        <v>2030</v>
      </c>
      <c r="AQ537" t="str">
        <f t="shared" si="167"/>
        <v>TRAGSL</v>
      </c>
      <c r="AR537" t="str">
        <f t="shared" si="171"/>
        <v>TRAPASLDTHEVTGSL20</v>
      </c>
      <c r="AS537" t="str">
        <f t="shared" si="171"/>
        <v>TRAGSL</v>
      </c>
      <c r="AU537" t="str">
        <f t="shared" si="159"/>
        <v>TRAPM10</v>
      </c>
      <c r="AV537" s="313">
        <f>_xlfn.IFNA(_xlfn.XLOOKUP(_xlfn.XLOOKUP(LEFT(AR537,LEN(AR537)-2),TRA_Mapping!$C:$C,TRA_Mapping!$B:$B),TRA_Pollutants!$B:$B,TRA_Pollutants!$AO:$AO)*_xlfn.XLOOKUP(_xlfn.XLOOKUP(LEFT(AR537,LEN(AR537)-2),TRA_Mapping!$C:$C,TRA_Mapping!$B:$B),TRA_Pollutants!$B:$B,TRA_Pollutants!$G:$G),0)</f>
        <v>3.5592374160155513E-3</v>
      </c>
    </row>
    <row r="538" spans="5:48">
      <c r="E538" t="str">
        <f t="shared" si="149"/>
        <v>FLO_EMIS</v>
      </c>
      <c r="F538">
        <f t="shared" si="150"/>
        <v>2030</v>
      </c>
      <c r="G538" t="str">
        <f t="shared" si="164"/>
        <v>TRAETH</v>
      </c>
      <c r="H538" t="str">
        <f t="shared" si="168"/>
        <v>TRAPASLDTHEVTGSL20</v>
      </c>
      <c r="I538" t="str">
        <f t="shared" si="168"/>
        <v>TRAETH</v>
      </c>
      <c r="K538" t="str">
        <f t="shared" si="151"/>
        <v>TRANOX</v>
      </c>
      <c r="L538" s="313">
        <f>_xlfn.IFNA(_xlfn.XLOOKUP(_xlfn.XLOOKUP(LEFT(H538,LEN(H538)-2),TRA_Mapping!$C:$C,TRA_Mapping!$B:$B),TRA_Pollutants!$B:$B,TRA_Pollutants!$N:$N)*_xlfn.XLOOKUP(_xlfn.XLOOKUP(LEFT(H538,LEN(H538)-2),TRA_Mapping!$C:$C,TRA_Mapping!$B:$B),TRA_Pollutants!$B:$B,TRA_Pollutants!$G:$G),0)</f>
        <v>3.8064271648665132E-2</v>
      </c>
      <c r="Q538" t="str">
        <f t="shared" si="152"/>
        <v>FLO_EMIS</v>
      </c>
      <c r="R538">
        <f t="shared" si="153"/>
        <v>2030</v>
      </c>
      <c r="S538" t="str">
        <f t="shared" si="165"/>
        <v>TRAETH</v>
      </c>
      <c r="T538" t="str">
        <f t="shared" si="169"/>
        <v>TRAPASLDTHEVTGSL20</v>
      </c>
      <c r="U538" t="str">
        <f t="shared" si="169"/>
        <v>TRAETH</v>
      </c>
      <c r="W538" t="str">
        <f t="shared" si="154"/>
        <v>TRASO2</v>
      </c>
      <c r="X538" s="313">
        <f>_xlfn.IFNA(_xlfn.XLOOKUP(_xlfn.XLOOKUP(LEFT(T538,LEN(T538)-2),TRA_Mapping!$C:$C,TRA_Mapping!$B:$B),TRA_Pollutants!$B:$B,TRA_Pollutants!$W:$W)*_xlfn.XLOOKUP(_xlfn.XLOOKUP(LEFT(T538,LEN(T538)-2),TRA_Mapping!$C:$C,TRA_Mapping!$B:$B),TRA_Pollutants!$B:$B,TRA_Pollutants!$G:$G),0)</f>
        <v>6.6924647103211552E-4</v>
      </c>
      <c r="AC538" t="str">
        <f t="shared" si="148"/>
        <v>FLO_EMIS</v>
      </c>
      <c r="AD538">
        <f t="shared" si="155"/>
        <v>2030</v>
      </c>
      <c r="AE538" t="str">
        <f t="shared" si="166"/>
        <v>TRAETH</v>
      </c>
      <c r="AF538" t="str">
        <f t="shared" si="170"/>
        <v>TRAPASLDTHEVTGSL20</v>
      </c>
      <c r="AG538" t="str">
        <f t="shared" si="170"/>
        <v>TRAETH</v>
      </c>
      <c r="AI538" t="str">
        <f t="shared" si="156"/>
        <v>TRAPM25</v>
      </c>
      <c r="AJ538" s="313">
        <f>_xlfn.IFNA(_xlfn.XLOOKUP(_xlfn.XLOOKUP(LEFT(AF538,LEN(AF538)-2),TRA_Mapping!$C:$C,TRA_Mapping!$B:$B),TRA_Pollutants!$B:$B,TRA_Pollutants!$AF:$AF)*_xlfn.XLOOKUP(_xlfn.XLOOKUP(LEFT(AF538,LEN(AF538)-2),TRA_Mapping!$C:$C,TRA_Mapping!$B:$B),TRA_Pollutants!$B:$B,TRA_Pollutants!$G:$G),0)</f>
        <v>1.6294580253773464E-2</v>
      </c>
      <c r="AO538" t="str">
        <f t="shared" si="157"/>
        <v>FLO_EMIS</v>
      </c>
      <c r="AP538">
        <f t="shared" si="158"/>
        <v>2030</v>
      </c>
      <c r="AQ538" t="str">
        <f t="shared" si="167"/>
        <v>TRAETH</v>
      </c>
      <c r="AR538" t="str">
        <f t="shared" si="171"/>
        <v>TRAPASLDTHEVTGSL20</v>
      </c>
      <c r="AS538" t="str">
        <f t="shared" si="171"/>
        <v>TRAETH</v>
      </c>
      <c r="AU538" t="str">
        <f t="shared" si="159"/>
        <v>TRAPM10</v>
      </c>
      <c r="AV538" s="313">
        <f>_xlfn.IFNA(_xlfn.XLOOKUP(_xlfn.XLOOKUP(LEFT(AR538,LEN(AR538)-2),TRA_Mapping!$C:$C,TRA_Mapping!$B:$B),TRA_Pollutants!$B:$B,TRA_Pollutants!$AO:$AO)*_xlfn.XLOOKUP(_xlfn.XLOOKUP(LEFT(AR538,LEN(AR538)-2),TRA_Mapping!$C:$C,TRA_Mapping!$B:$B),TRA_Pollutants!$B:$B,TRA_Pollutants!$G:$G),0)</f>
        <v>3.5592374160155513E-3</v>
      </c>
    </row>
    <row r="539" spans="5:48">
      <c r="E539" t="str">
        <f t="shared" si="149"/>
        <v>FLO_EMIS</v>
      </c>
      <c r="F539">
        <f t="shared" si="150"/>
        <v>2030</v>
      </c>
      <c r="G539" t="str">
        <f t="shared" si="164"/>
        <v>TRAGSL</v>
      </c>
      <c r="H539" t="str">
        <f t="shared" si="168"/>
        <v>TRAPASLDTHEVIGSL20</v>
      </c>
      <c r="I539" t="str">
        <f t="shared" si="168"/>
        <v>TRAGSL</v>
      </c>
      <c r="K539" t="str">
        <f t="shared" si="151"/>
        <v>TRANOX</v>
      </c>
      <c r="L539" s="313">
        <f>_xlfn.IFNA(_xlfn.XLOOKUP(_xlfn.XLOOKUP(LEFT(H539,LEN(H539)-2),TRA_Mapping!$C:$C,TRA_Mapping!$B:$B),TRA_Pollutants!$B:$B,TRA_Pollutants!$N:$N)*_xlfn.XLOOKUP(_xlfn.XLOOKUP(LEFT(H539,LEN(H539)-2),TRA_Mapping!$C:$C,TRA_Mapping!$B:$B),TRA_Pollutants!$B:$B,TRA_Pollutants!$G:$G),0)</f>
        <v>3.8064271648665132E-2</v>
      </c>
      <c r="Q539" t="str">
        <f t="shared" si="152"/>
        <v>FLO_EMIS</v>
      </c>
      <c r="R539">
        <f t="shared" si="153"/>
        <v>2030</v>
      </c>
      <c r="S539" t="str">
        <f t="shared" si="165"/>
        <v>TRAGSL</v>
      </c>
      <c r="T539" t="str">
        <f t="shared" si="169"/>
        <v>TRAPASLDTHEVIGSL20</v>
      </c>
      <c r="U539" t="str">
        <f t="shared" si="169"/>
        <v>TRAGSL</v>
      </c>
      <c r="W539" t="str">
        <f t="shared" si="154"/>
        <v>TRASO2</v>
      </c>
      <c r="X539" s="313">
        <f>_xlfn.IFNA(_xlfn.XLOOKUP(_xlfn.XLOOKUP(LEFT(T539,LEN(T539)-2),TRA_Mapping!$C:$C,TRA_Mapping!$B:$B),TRA_Pollutants!$B:$B,TRA_Pollutants!$W:$W)*_xlfn.XLOOKUP(_xlfn.XLOOKUP(LEFT(T539,LEN(T539)-2),TRA_Mapping!$C:$C,TRA_Mapping!$B:$B),TRA_Pollutants!$B:$B,TRA_Pollutants!$G:$G),0)</f>
        <v>6.6924647103211552E-4</v>
      </c>
      <c r="AC539" t="str">
        <f t="shared" si="148"/>
        <v>FLO_EMIS</v>
      </c>
      <c r="AD539">
        <f t="shared" si="155"/>
        <v>2030</v>
      </c>
      <c r="AE539" t="str">
        <f t="shared" si="166"/>
        <v>TRAGSL</v>
      </c>
      <c r="AF539" t="str">
        <f t="shared" si="170"/>
        <v>TRAPASLDTHEVIGSL20</v>
      </c>
      <c r="AG539" t="str">
        <f t="shared" si="170"/>
        <v>TRAGSL</v>
      </c>
      <c r="AI539" t="str">
        <f t="shared" si="156"/>
        <v>TRAPM25</v>
      </c>
      <c r="AJ539" s="313">
        <f>_xlfn.IFNA(_xlfn.XLOOKUP(_xlfn.XLOOKUP(LEFT(AF539,LEN(AF539)-2),TRA_Mapping!$C:$C,TRA_Mapping!$B:$B),TRA_Pollutants!$B:$B,TRA_Pollutants!$AF:$AF)*_xlfn.XLOOKUP(_xlfn.XLOOKUP(LEFT(AF539,LEN(AF539)-2),TRA_Mapping!$C:$C,TRA_Mapping!$B:$B),TRA_Pollutants!$B:$B,TRA_Pollutants!$G:$G),0)</f>
        <v>1.6294580253773464E-2</v>
      </c>
      <c r="AO539" t="str">
        <f t="shared" si="157"/>
        <v>FLO_EMIS</v>
      </c>
      <c r="AP539">
        <f t="shared" si="158"/>
        <v>2030</v>
      </c>
      <c r="AQ539" t="str">
        <f t="shared" si="167"/>
        <v>TRAGSL</v>
      </c>
      <c r="AR539" t="str">
        <f t="shared" si="171"/>
        <v>TRAPASLDTHEVIGSL20</v>
      </c>
      <c r="AS539" t="str">
        <f t="shared" si="171"/>
        <v>TRAGSL</v>
      </c>
      <c r="AU539" t="str">
        <f t="shared" si="159"/>
        <v>TRAPM10</v>
      </c>
      <c r="AV539" s="313">
        <f>_xlfn.IFNA(_xlfn.XLOOKUP(_xlfn.XLOOKUP(LEFT(AR539,LEN(AR539)-2),TRA_Mapping!$C:$C,TRA_Mapping!$B:$B),TRA_Pollutants!$B:$B,TRA_Pollutants!$AO:$AO)*_xlfn.XLOOKUP(_xlfn.XLOOKUP(LEFT(AR539,LEN(AR539)-2),TRA_Mapping!$C:$C,TRA_Mapping!$B:$B),TRA_Pollutants!$B:$B,TRA_Pollutants!$G:$G),0)</f>
        <v>3.5592374160155513E-3</v>
      </c>
    </row>
    <row r="540" spans="5:48">
      <c r="E540" t="str">
        <f t="shared" si="149"/>
        <v>FLO_EMIS</v>
      </c>
      <c r="F540">
        <f t="shared" si="150"/>
        <v>2030</v>
      </c>
      <c r="G540" t="str">
        <f t="shared" si="164"/>
        <v>TRAETH</v>
      </c>
      <c r="H540" t="str">
        <f t="shared" si="168"/>
        <v>TRAPASLDTHEVIGSL20</v>
      </c>
      <c r="I540" t="str">
        <f t="shared" si="168"/>
        <v>TRAETH</v>
      </c>
      <c r="K540" t="str">
        <f t="shared" si="151"/>
        <v>TRANOX</v>
      </c>
      <c r="L540" s="313">
        <f>_xlfn.IFNA(_xlfn.XLOOKUP(_xlfn.XLOOKUP(LEFT(H540,LEN(H540)-2),TRA_Mapping!$C:$C,TRA_Mapping!$B:$B),TRA_Pollutants!$B:$B,TRA_Pollutants!$N:$N)*_xlfn.XLOOKUP(_xlfn.XLOOKUP(LEFT(H540,LEN(H540)-2),TRA_Mapping!$C:$C,TRA_Mapping!$B:$B),TRA_Pollutants!$B:$B,TRA_Pollutants!$G:$G),0)</f>
        <v>3.8064271648665132E-2</v>
      </c>
      <c r="Q540" t="str">
        <f t="shared" si="152"/>
        <v>FLO_EMIS</v>
      </c>
      <c r="R540">
        <f t="shared" si="153"/>
        <v>2030</v>
      </c>
      <c r="S540" t="str">
        <f t="shared" si="165"/>
        <v>TRAETH</v>
      </c>
      <c r="T540" t="str">
        <f t="shared" si="169"/>
        <v>TRAPASLDTHEVIGSL20</v>
      </c>
      <c r="U540" t="str">
        <f t="shared" si="169"/>
        <v>TRAETH</v>
      </c>
      <c r="W540" t="str">
        <f t="shared" si="154"/>
        <v>TRASO2</v>
      </c>
      <c r="X540" s="313">
        <f>_xlfn.IFNA(_xlfn.XLOOKUP(_xlfn.XLOOKUP(LEFT(T540,LEN(T540)-2),TRA_Mapping!$C:$C,TRA_Mapping!$B:$B),TRA_Pollutants!$B:$B,TRA_Pollutants!$W:$W)*_xlfn.XLOOKUP(_xlfn.XLOOKUP(LEFT(T540,LEN(T540)-2),TRA_Mapping!$C:$C,TRA_Mapping!$B:$B),TRA_Pollutants!$B:$B,TRA_Pollutants!$G:$G),0)</f>
        <v>6.6924647103211552E-4</v>
      </c>
      <c r="AC540" t="str">
        <f t="shared" si="148"/>
        <v>FLO_EMIS</v>
      </c>
      <c r="AD540">
        <f t="shared" si="155"/>
        <v>2030</v>
      </c>
      <c r="AE540" t="str">
        <f t="shared" si="166"/>
        <v>TRAETH</v>
      </c>
      <c r="AF540" t="str">
        <f t="shared" si="170"/>
        <v>TRAPASLDTHEVIGSL20</v>
      </c>
      <c r="AG540" t="str">
        <f t="shared" si="170"/>
        <v>TRAETH</v>
      </c>
      <c r="AI540" t="str">
        <f t="shared" si="156"/>
        <v>TRAPM25</v>
      </c>
      <c r="AJ540" s="313">
        <f>_xlfn.IFNA(_xlfn.XLOOKUP(_xlfn.XLOOKUP(LEFT(AF540,LEN(AF540)-2),TRA_Mapping!$C:$C,TRA_Mapping!$B:$B),TRA_Pollutants!$B:$B,TRA_Pollutants!$AF:$AF)*_xlfn.XLOOKUP(_xlfn.XLOOKUP(LEFT(AF540,LEN(AF540)-2),TRA_Mapping!$C:$C,TRA_Mapping!$B:$B),TRA_Pollutants!$B:$B,TRA_Pollutants!$G:$G),0)</f>
        <v>1.6294580253773464E-2</v>
      </c>
      <c r="AO540" t="str">
        <f t="shared" si="157"/>
        <v>FLO_EMIS</v>
      </c>
      <c r="AP540">
        <f t="shared" si="158"/>
        <v>2030</v>
      </c>
      <c r="AQ540" t="str">
        <f t="shared" si="167"/>
        <v>TRAETH</v>
      </c>
      <c r="AR540" t="str">
        <f t="shared" si="171"/>
        <v>TRAPASLDTHEVIGSL20</v>
      </c>
      <c r="AS540" t="str">
        <f t="shared" si="171"/>
        <v>TRAETH</v>
      </c>
      <c r="AU540" t="str">
        <f t="shared" si="159"/>
        <v>TRAPM10</v>
      </c>
      <c r="AV540" s="313">
        <f>_xlfn.IFNA(_xlfn.XLOOKUP(_xlfn.XLOOKUP(LEFT(AR540,LEN(AR540)-2),TRA_Mapping!$C:$C,TRA_Mapping!$B:$B),TRA_Pollutants!$B:$B,TRA_Pollutants!$AO:$AO)*_xlfn.XLOOKUP(_xlfn.XLOOKUP(LEFT(AR540,LEN(AR540)-2),TRA_Mapping!$C:$C,TRA_Mapping!$B:$B),TRA_Pollutants!$B:$B,TRA_Pollutants!$G:$G),0)</f>
        <v>3.5592374160155513E-3</v>
      </c>
    </row>
    <row r="541" spans="5:48">
      <c r="E541" t="str">
        <f t="shared" si="149"/>
        <v>FLO_EMIS</v>
      </c>
      <c r="F541">
        <f t="shared" si="150"/>
        <v>2030</v>
      </c>
      <c r="G541" t="str">
        <f t="shared" si="164"/>
        <v>TRAGSL</v>
      </c>
      <c r="H541" t="str">
        <f t="shared" si="168"/>
        <v>TRAPASLDTHEVIGSL20</v>
      </c>
      <c r="I541" t="str">
        <f t="shared" si="168"/>
        <v>TRAGSL</v>
      </c>
      <c r="K541" t="str">
        <f t="shared" si="151"/>
        <v>TRANOX</v>
      </c>
      <c r="L541" s="313">
        <f>_xlfn.IFNA(_xlfn.XLOOKUP(_xlfn.XLOOKUP(LEFT(H541,LEN(H541)-2),TRA_Mapping!$C:$C,TRA_Mapping!$B:$B),TRA_Pollutants!$B:$B,TRA_Pollutants!$N:$N)*_xlfn.XLOOKUP(_xlfn.XLOOKUP(LEFT(H541,LEN(H541)-2),TRA_Mapping!$C:$C,TRA_Mapping!$B:$B),TRA_Pollutants!$B:$B,TRA_Pollutants!$G:$G),0)</f>
        <v>3.8064271648665132E-2</v>
      </c>
      <c r="Q541" t="str">
        <f t="shared" si="152"/>
        <v>FLO_EMIS</v>
      </c>
      <c r="R541">
        <f t="shared" si="153"/>
        <v>2030</v>
      </c>
      <c r="S541" t="str">
        <f t="shared" si="165"/>
        <v>TRAGSL</v>
      </c>
      <c r="T541" t="str">
        <f t="shared" si="169"/>
        <v>TRAPASLDTHEVIGSL20</v>
      </c>
      <c r="U541" t="str">
        <f t="shared" si="169"/>
        <v>TRAGSL</v>
      </c>
      <c r="W541" t="str">
        <f t="shared" si="154"/>
        <v>TRASO2</v>
      </c>
      <c r="X541" s="313">
        <f>_xlfn.IFNA(_xlfn.XLOOKUP(_xlfn.XLOOKUP(LEFT(T541,LEN(T541)-2),TRA_Mapping!$C:$C,TRA_Mapping!$B:$B),TRA_Pollutants!$B:$B,TRA_Pollutants!$W:$W)*_xlfn.XLOOKUP(_xlfn.XLOOKUP(LEFT(T541,LEN(T541)-2),TRA_Mapping!$C:$C,TRA_Mapping!$B:$B),TRA_Pollutants!$B:$B,TRA_Pollutants!$G:$G),0)</f>
        <v>6.6924647103211552E-4</v>
      </c>
      <c r="AC541" t="str">
        <f t="shared" si="148"/>
        <v>FLO_EMIS</v>
      </c>
      <c r="AD541">
        <f t="shared" si="155"/>
        <v>2030</v>
      </c>
      <c r="AE541" t="str">
        <f t="shared" si="166"/>
        <v>TRAGSL</v>
      </c>
      <c r="AF541" t="str">
        <f t="shared" si="170"/>
        <v>TRAPASLDTHEVIGSL20</v>
      </c>
      <c r="AG541" t="str">
        <f t="shared" si="170"/>
        <v>TRAGSL</v>
      </c>
      <c r="AI541" t="str">
        <f t="shared" si="156"/>
        <v>TRAPM25</v>
      </c>
      <c r="AJ541" s="313">
        <f>_xlfn.IFNA(_xlfn.XLOOKUP(_xlfn.XLOOKUP(LEFT(AF541,LEN(AF541)-2),TRA_Mapping!$C:$C,TRA_Mapping!$B:$B),TRA_Pollutants!$B:$B,TRA_Pollutants!$AF:$AF)*_xlfn.XLOOKUP(_xlfn.XLOOKUP(LEFT(AF541,LEN(AF541)-2),TRA_Mapping!$C:$C,TRA_Mapping!$B:$B),TRA_Pollutants!$B:$B,TRA_Pollutants!$G:$G),0)</f>
        <v>1.6294580253773464E-2</v>
      </c>
      <c r="AO541" t="str">
        <f t="shared" si="157"/>
        <v>FLO_EMIS</v>
      </c>
      <c r="AP541">
        <f t="shared" si="158"/>
        <v>2030</v>
      </c>
      <c r="AQ541" t="str">
        <f t="shared" si="167"/>
        <v>TRAGSL</v>
      </c>
      <c r="AR541" t="str">
        <f t="shared" si="171"/>
        <v>TRAPASLDTHEVIGSL20</v>
      </c>
      <c r="AS541" t="str">
        <f t="shared" si="171"/>
        <v>TRAGSL</v>
      </c>
      <c r="AU541" t="str">
        <f t="shared" si="159"/>
        <v>TRAPM10</v>
      </c>
      <c r="AV541" s="313">
        <f>_xlfn.IFNA(_xlfn.XLOOKUP(_xlfn.XLOOKUP(LEFT(AR541,LEN(AR541)-2),TRA_Mapping!$C:$C,TRA_Mapping!$B:$B),TRA_Pollutants!$B:$B,TRA_Pollutants!$AO:$AO)*_xlfn.XLOOKUP(_xlfn.XLOOKUP(LEFT(AR541,LEN(AR541)-2),TRA_Mapping!$C:$C,TRA_Mapping!$B:$B),TRA_Pollutants!$B:$B,TRA_Pollutants!$G:$G),0)</f>
        <v>3.5592374160155513E-3</v>
      </c>
    </row>
    <row r="542" spans="5:48">
      <c r="E542" t="str">
        <f t="shared" si="149"/>
        <v>FLO_EMIS</v>
      </c>
      <c r="F542">
        <f t="shared" si="150"/>
        <v>2030</v>
      </c>
      <c r="G542" t="str">
        <f t="shared" si="164"/>
        <v>TRAETH</v>
      </c>
      <c r="H542" t="str">
        <f t="shared" si="168"/>
        <v>TRAPASLDTHEVIGSL20</v>
      </c>
      <c r="I542" t="str">
        <f t="shared" si="168"/>
        <v>TRAETH</v>
      </c>
      <c r="K542" t="str">
        <f t="shared" si="151"/>
        <v>TRANOX</v>
      </c>
      <c r="L542" s="313">
        <f>_xlfn.IFNA(_xlfn.XLOOKUP(_xlfn.XLOOKUP(LEFT(H542,LEN(H542)-2),TRA_Mapping!$C:$C,TRA_Mapping!$B:$B),TRA_Pollutants!$B:$B,TRA_Pollutants!$N:$N)*_xlfn.XLOOKUP(_xlfn.XLOOKUP(LEFT(H542,LEN(H542)-2),TRA_Mapping!$C:$C,TRA_Mapping!$B:$B),TRA_Pollutants!$B:$B,TRA_Pollutants!$G:$G),0)</f>
        <v>3.8064271648665132E-2</v>
      </c>
      <c r="Q542" t="str">
        <f t="shared" si="152"/>
        <v>FLO_EMIS</v>
      </c>
      <c r="R542">
        <f t="shared" si="153"/>
        <v>2030</v>
      </c>
      <c r="S542" t="str">
        <f t="shared" si="165"/>
        <v>TRAETH</v>
      </c>
      <c r="T542" t="str">
        <f t="shared" si="169"/>
        <v>TRAPASLDTHEVIGSL20</v>
      </c>
      <c r="U542" t="str">
        <f t="shared" si="169"/>
        <v>TRAETH</v>
      </c>
      <c r="W542" t="str">
        <f t="shared" si="154"/>
        <v>TRASO2</v>
      </c>
      <c r="X542" s="313">
        <f>_xlfn.IFNA(_xlfn.XLOOKUP(_xlfn.XLOOKUP(LEFT(T542,LEN(T542)-2),TRA_Mapping!$C:$C,TRA_Mapping!$B:$B),TRA_Pollutants!$B:$B,TRA_Pollutants!$W:$W)*_xlfn.XLOOKUP(_xlfn.XLOOKUP(LEFT(T542,LEN(T542)-2),TRA_Mapping!$C:$C,TRA_Mapping!$B:$B),TRA_Pollutants!$B:$B,TRA_Pollutants!$G:$G),0)</f>
        <v>6.6924647103211552E-4</v>
      </c>
      <c r="AC542" t="str">
        <f t="shared" si="148"/>
        <v>FLO_EMIS</v>
      </c>
      <c r="AD542">
        <f t="shared" si="155"/>
        <v>2030</v>
      </c>
      <c r="AE542" t="str">
        <f t="shared" si="166"/>
        <v>TRAETH</v>
      </c>
      <c r="AF542" t="str">
        <f t="shared" si="170"/>
        <v>TRAPASLDTHEVIGSL20</v>
      </c>
      <c r="AG542" t="str">
        <f t="shared" si="170"/>
        <v>TRAETH</v>
      </c>
      <c r="AI542" t="str">
        <f t="shared" si="156"/>
        <v>TRAPM25</v>
      </c>
      <c r="AJ542" s="313">
        <f>_xlfn.IFNA(_xlfn.XLOOKUP(_xlfn.XLOOKUP(LEFT(AF542,LEN(AF542)-2),TRA_Mapping!$C:$C,TRA_Mapping!$B:$B),TRA_Pollutants!$B:$B,TRA_Pollutants!$AF:$AF)*_xlfn.XLOOKUP(_xlfn.XLOOKUP(LEFT(AF542,LEN(AF542)-2),TRA_Mapping!$C:$C,TRA_Mapping!$B:$B),TRA_Pollutants!$B:$B,TRA_Pollutants!$G:$G),0)</f>
        <v>1.6294580253773464E-2</v>
      </c>
      <c r="AO542" t="str">
        <f t="shared" si="157"/>
        <v>FLO_EMIS</v>
      </c>
      <c r="AP542">
        <f t="shared" si="158"/>
        <v>2030</v>
      </c>
      <c r="AQ542" t="str">
        <f t="shared" si="167"/>
        <v>TRAETH</v>
      </c>
      <c r="AR542" t="str">
        <f t="shared" si="171"/>
        <v>TRAPASLDTHEVIGSL20</v>
      </c>
      <c r="AS542" t="str">
        <f t="shared" si="171"/>
        <v>TRAETH</v>
      </c>
      <c r="AU542" t="str">
        <f t="shared" si="159"/>
        <v>TRAPM10</v>
      </c>
      <c r="AV542" s="313">
        <f>_xlfn.IFNA(_xlfn.XLOOKUP(_xlfn.XLOOKUP(LEFT(AR542,LEN(AR542)-2),TRA_Mapping!$C:$C,TRA_Mapping!$B:$B),TRA_Pollutants!$B:$B,TRA_Pollutants!$AO:$AO)*_xlfn.XLOOKUP(_xlfn.XLOOKUP(LEFT(AR542,LEN(AR542)-2),TRA_Mapping!$C:$C,TRA_Mapping!$B:$B),TRA_Pollutants!$B:$B,TRA_Pollutants!$G:$G),0)</f>
        <v>3.5592374160155513E-3</v>
      </c>
    </row>
    <row r="543" spans="5:48">
      <c r="E543" t="str">
        <f t="shared" si="149"/>
        <v>FLO_EMIS</v>
      </c>
      <c r="F543">
        <f t="shared" si="150"/>
        <v>2030</v>
      </c>
      <c r="G543" t="str">
        <f t="shared" si="164"/>
        <v>TRAGSL</v>
      </c>
      <c r="H543" t="str">
        <f t="shared" si="168"/>
        <v>TRAPASLDTHEVPGSL20</v>
      </c>
      <c r="I543" t="str">
        <f t="shared" si="168"/>
        <v>TRAGSL</v>
      </c>
      <c r="K543" t="str">
        <f t="shared" si="151"/>
        <v>TRANOX</v>
      </c>
      <c r="L543" s="313">
        <f>_xlfn.IFNA(_xlfn.XLOOKUP(_xlfn.XLOOKUP(LEFT(H543,LEN(H543)-2),TRA_Mapping!$C:$C,TRA_Mapping!$B:$B),TRA_Pollutants!$B:$B,TRA_Pollutants!$N:$N)*_xlfn.XLOOKUP(_xlfn.XLOOKUP(LEFT(H543,LEN(H543)-2),TRA_Mapping!$C:$C,TRA_Mapping!$B:$B),TRA_Pollutants!$B:$B,TRA_Pollutants!$G:$G),0)</f>
        <v>3.8064271648665132E-2</v>
      </c>
      <c r="Q543" t="str">
        <f t="shared" si="152"/>
        <v>FLO_EMIS</v>
      </c>
      <c r="R543">
        <f t="shared" si="153"/>
        <v>2030</v>
      </c>
      <c r="S543" t="str">
        <f t="shared" si="165"/>
        <v>TRAGSL</v>
      </c>
      <c r="T543" t="str">
        <f t="shared" si="169"/>
        <v>TRAPASLDTHEVPGSL20</v>
      </c>
      <c r="U543" t="str">
        <f t="shared" si="169"/>
        <v>TRAGSL</v>
      </c>
      <c r="W543" t="str">
        <f t="shared" si="154"/>
        <v>TRASO2</v>
      </c>
      <c r="X543" s="313">
        <f>_xlfn.IFNA(_xlfn.XLOOKUP(_xlfn.XLOOKUP(LEFT(T543,LEN(T543)-2),TRA_Mapping!$C:$C,TRA_Mapping!$B:$B),TRA_Pollutants!$B:$B,TRA_Pollutants!$W:$W)*_xlfn.XLOOKUP(_xlfn.XLOOKUP(LEFT(T543,LEN(T543)-2),TRA_Mapping!$C:$C,TRA_Mapping!$B:$B),TRA_Pollutants!$B:$B,TRA_Pollutants!$G:$G),0)</f>
        <v>6.6924647103211552E-4</v>
      </c>
      <c r="AC543" t="str">
        <f t="shared" si="148"/>
        <v>FLO_EMIS</v>
      </c>
      <c r="AD543">
        <f t="shared" si="155"/>
        <v>2030</v>
      </c>
      <c r="AE543" t="str">
        <f t="shared" si="166"/>
        <v>TRAGSL</v>
      </c>
      <c r="AF543" t="str">
        <f t="shared" si="170"/>
        <v>TRAPASLDTHEVPGSL20</v>
      </c>
      <c r="AG543" t="str">
        <f t="shared" si="170"/>
        <v>TRAGSL</v>
      </c>
      <c r="AI543" t="str">
        <f t="shared" si="156"/>
        <v>TRAPM25</v>
      </c>
      <c r="AJ543" s="313">
        <f>_xlfn.IFNA(_xlfn.XLOOKUP(_xlfn.XLOOKUP(LEFT(AF543,LEN(AF543)-2),TRA_Mapping!$C:$C,TRA_Mapping!$B:$B),TRA_Pollutants!$B:$B,TRA_Pollutants!$AF:$AF)*_xlfn.XLOOKUP(_xlfn.XLOOKUP(LEFT(AF543,LEN(AF543)-2),TRA_Mapping!$C:$C,TRA_Mapping!$B:$B),TRA_Pollutants!$B:$B,TRA_Pollutants!$G:$G),0)</f>
        <v>1.6294580253773464E-2</v>
      </c>
      <c r="AO543" t="str">
        <f t="shared" si="157"/>
        <v>FLO_EMIS</v>
      </c>
      <c r="AP543">
        <f t="shared" si="158"/>
        <v>2030</v>
      </c>
      <c r="AQ543" t="str">
        <f t="shared" si="167"/>
        <v>TRAGSL</v>
      </c>
      <c r="AR543" t="str">
        <f t="shared" si="171"/>
        <v>TRAPASLDTHEVPGSL20</v>
      </c>
      <c r="AS543" t="str">
        <f t="shared" si="171"/>
        <v>TRAGSL</v>
      </c>
      <c r="AU543" t="str">
        <f t="shared" si="159"/>
        <v>TRAPM10</v>
      </c>
      <c r="AV543" s="313">
        <f>_xlfn.IFNA(_xlfn.XLOOKUP(_xlfn.XLOOKUP(LEFT(AR543,LEN(AR543)-2),TRA_Mapping!$C:$C,TRA_Mapping!$B:$B),TRA_Pollutants!$B:$B,TRA_Pollutants!$AO:$AO)*_xlfn.XLOOKUP(_xlfn.XLOOKUP(LEFT(AR543,LEN(AR543)-2),TRA_Mapping!$C:$C,TRA_Mapping!$B:$B),TRA_Pollutants!$B:$B,TRA_Pollutants!$G:$G),0)</f>
        <v>3.5592374160155513E-3</v>
      </c>
    </row>
    <row r="544" spans="5:48">
      <c r="E544" t="str">
        <f t="shared" si="149"/>
        <v>FLO_EMIS</v>
      </c>
      <c r="F544">
        <f t="shared" si="150"/>
        <v>2030</v>
      </c>
      <c r="G544" t="str">
        <f t="shared" si="164"/>
        <v>TRAETH</v>
      </c>
      <c r="H544" t="str">
        <f t="shared" si="168"/>
        <v>TRAPASLDTHEVPGSL20</v>
      </c>
      <c r="I544" t="str">
        <f t="shared" si="168"/>
        <v>TRAETH</v>
      </c>
      <c r="K544" t="str">
        <f t="shared" si="151"/>
        <v>TRANOX</v>
      </c>
      <c r="L544" s="313">
        <f>_xlfn.IFNA(_xlfn.XLOOKUP(_xlfn.XLOOKUP(LEFT(H544,LEN(H544)-2),TRA_Mapping!$C:$C,TRA_Mapping!$B:$B),TRA_Pollutants!$B:$B,TRA_Pollutants!$N:$N)*_xlfn.XLOOKUP(_xlfn.XLOOKUP(LEFT(H544,LEN(H544)-2),TRA_Mapping!$C:$C,TRA_Mapping!$B:$B),TRA_Pollutants!$B:$B,TRA_Pollutants!$G:$G),0)</f>
        <v>3.8064271648665132E-2</v>
      </c>
      <c r="Q544" t="str">
        <f t="shared" si="152"/>
        <v>FLO_EMIS</v>
      </c>
      <c r="R544">
        <f t="shared" si="153"/>
        <v>2030</v>
      </c>
      <c r="S544" t="str">
        <f t="shared" si="165"/>
        <v>TRAETH</v>
      </c>
      <c r="T544" t="str">
        <f t="shared" si="169"/>
        <v>TRAPASLDTHEVPGSL20</v>
      </c>
      <c r="U544" t="str">
        <f t="shared" si="169"/>
        <v>TRAETH</v>
      </c>
      <c r="W544" t="str">
        <f t="shared" si="154"/>
        <v>TRASO2</v>
      </c>
      <c r="X544" s="313">
        <f>_xlfn.IFNA(_xlfn.XLOOKUP(_xlfn.XLOOKUP(LEFT(T544,LEN(T544)-2),TRA_Mapping!$C:$C,TRA_Mapping!$B:$B),TRA_Pollutants!$B:$B,TRA_Pollutants!$W:$W)*_xlfn.XLOOKUP(_xlfn.XLOOKUP(LEFT(T544,LEN(T544)-2),TRA_Mapping!$C:$C,TRA_Mapping!$B:$B),TRA_Pollutants!$B:$B,TRA_Pollutants!$G:$G),0)</f>
        <v>6.6924647103211552E-4</v>
      </c>
      <c r="AC544" t="str">
        <f t="shared" si="148"/>
        <v>FLO_EMIS</v>
      </c>
      <c r="AD544">
        <f t="shared" si="155"/>
        <v>2030</v>
      </c>
      <c r="AE544" t="str">
        <f t="shared" si="166"/>
        <v>TRAETH</v>
      </c>
      <c r="AF544" t="str">
        <f t="shared" si="170"/>
        <v>TRAPASLDTHEVPGSL20</v>
      </c>
      <c r="AG544" t="str">
        <f t="shared" si="170"/>
        <v>TRAETH</v>
      </c>
      <c r="AI544" t="str">
        <f t="shared" si="156"/>
        <v>TRAPM25</v>
      </c>
      <c r="AJ544" s="313">
        <f>_xlfn.IFNA(_xlfn.XLOOKUP(_xlfn.XLOOKUP(LEFT(AF544,LEN(AF544)-2),TRA_Mapping!$C:$C,TRA_Mapping!$B:$B),TRA_Pollutants!$B:$B,TRA_Pollutants!$AF:$AF)*_xlfn.XLOOKUP(_xlfn.XLOOKUP(LEFT(AF544,LEN(AF544)-2),TRA_Mapping!$C:$C,TRA_Mapping!$B:$B),TRA_Pollutants!$B:$B,TRA_Pollutants!$G:$G),0)</f>
        <v>1.6294580253773464E-2</v>
      </c>
      <c r="AO544" t="str">
        <f t="shared" si="157"/>
        <v>FLO_EMIS</v>
      </c>
      <c r="AP544">
        <f t="shared" si="158"/>
        <v>2030</v>
      </c>
      <c r="AQ544" t="str">
        <f t="shared" si="167"/>
        <v>TRAETH</v>
      </c>
      <c r="AR544" t="str">
        <f t="shared" si="171"/>
        <v>TRAPASLDTHEVPGSL20</v>
      </c>
      <c r="AS544" t="str">
        <f t="shared" si="171"/>
        <v>TRAETH</v>
      </c>
      <c r="AU544" t="str">
        <f t="shared" si="159"/>
        <v>TRAPM10</v>
      </c>
      <c r="AV544" s="313">
        <f>_xlfn.IFNA(_xlfn.XLOOKUP(_xlfn.XLOOKUP(LEFT(AR544,LEN(AR544)-2),TRA_Mapping!$C:$C,TRA_Mapping!$B:$B),TRA_Pollutants!$B:$B,TRA_Pollutants!$AO:$AO)*_xlfn.XLOOKUP(_xlfn.XLOOKUP(LEFT(AR544,LEN(AR544)-2),TRA_Mapping!$C:$C,TRA_Mapping!$B:$B),TRA_Pollutants!$B:$B,TRA_Pollutants!$G:$G),0)</f>
        <v>3.5592374160155513E-3</v>
      </c>
    </row>
    <row r="545" spans="5:48">
      <c r="E545" t="str">
        <f t="shared" si="149"/>
        <v>FLO_EMIS</v>
      </c>
      <c r="F545">
        <f t="shared" si="150"/>
        <v>2030</v>
      </c>
      <c r="G545" t="str">
        <f t="shared" si="164"/>
        <v>TRAGSL</v>
      </c>
      <c r="H545" t="str">
        <f t="shared" si="168"/>
        <v>TRAPASLDTPHEVPGSL20</v>
      </c>
      <c r="I545" t="str">
        <f t="shared" si="168"/>
        <v>TRAGSL</v>
      </c>
      <c r="K545" t="str">
        <f t="shared" si="151"/>
        <v>TRANOX</v>
      </c>
      <c r="L545" s="313">
        <f>_xlfn.IFNA(_xlfn.XLOOKUP(_xlfn.XLOOKUP(LEFT(H545,LEN(H545)-2),TRA_Mapping!$C:$C,TRA_Mapping!$B:$B),TRA_Pollutants!$B:$B,TRA_Pollutants!$N:$N)*_xlfn.XLOOKUP(_xlfn.XLOOKUP(LEFT(H545,LEN(H545)-2),TRA_Mapping!$C:$C,TRA_Mapping!$B:$B),TRA_Pollutants!$B:$B,TRA_Pollutants!$G:$G),0)</f>
        <v>3.8064271648665132E-2</v>
      </c>
      <c r="Q545" t="str">
        <f t="shared" si="152"/>
        <v>FLO_EMIS</v>
      </c>
      <c r="R545">
        <f t="shared" si="153"/>
        <v>2030</v>
      </c>
      <c r="S545" t="str">
        <f t="shared" si="165"/>
        <v>TRAGSL</v>
      </c>
      <c r="T545" t="str">
        <f t="shared" si="169"/>
        <v>TRAPASLDTPHEVPGSL20</v>
      </c>
      <c r="U545" t="str">
        <f t="shared" si="169"/>
        <v>TRAGSL</v>
      </c>
      <c r="W545" t="str">
        <f t="shared" si="154"/>
        <v>TRASO2</v>
      </c>
      <c r="X545" s="313">
        <f>_xlfn.IFNA(_xlfn.XLOOKUP(_xlfn.XLOOKUP(LEFT(T545,LEN(T545)-2),TRA_Mapping!$C:$C,TRA_Mapping!$B:$B),TRA_Pollutants!$B:$B,TRA_Pollutants!$W:$W)*_xlfn.XLOOKUP(_xlfn.XLOOKUP(LEFT(T545,LEN(T545)-2),TRA_Mapping!$C:$C,TRA_Mapping!$B:$B),TRA_Pollutants!$B:$B,TRA_Pollutants!$G:$G),0)</f>
        <v>6.6924647103211552E-4</v>
      </c>
      <c r="AC545" t="str">
        <f t="shared" si="148"/>
        <v>FLO_EMIS</v>
      </c>
      <c r="AD545">
        <f t="shared" si="155"/>
        <v>2030</v>
      </c>
      <c r="AE545" t="str">
        <f t="shared" si="166"/>
        <v>TRAGSL</v>
      </c>
      <c r="AF545" t="str">
        <f t="shared" si="170"/>
        <v>TRAPASLDTPHEVPGSL20</v>
      </c>
      <c r="AG545" t="str">
        <f t="shared" si="170"/>
        <v>TRAGSL</v>
      </c>
      <c r="AI545" t="str">
        <f t="shared" si="156"/>
        <v>TRAPM25</v>
      </c>
      <c r="AJ545" s="313">
        <f>_xlfn.IFNA(_xlfn.XLOOKUP(_xlfn.XLOOKUP(LEFT(AF545,LEN(AF545)-2),TRA_Mapping!$C:$C,TRA_Mapping!$B:$B),TRA_Pollutants!$B:$B,TRA_Pollutants!$AF:$AF)*_xlfn.XLOOKUP(_xlfn.XLOOKUP(LEFT(AF545,LEN(AF545)-2),TRA_Mapping!$C:$C,TRA_Mapping!$B:$B),TRA_Pollutants!$B:$B,TRA_Pollutants!$G:$G),0)</f>
        <v>1.6294580253773464E-2</v>
      </c>
      <c r="AO545" t="str">
        <f t="shared" si="157"/>
        <v>FLO_EMIS</v>
      </c>
      <c r="AP545">
        <f t="shared" si="158"/>
        <v>2030</v>
      </c>
      <c r="AQ545" t="str">
        <f t="shared" si="167"/>
        <v>TRAGSL</v>
      </c>
      <c r="AR545" t="str">
        <f t="shared" si="171"/>
        <v>TRAPASLDTPHEVPGSL20</v>
      </c>
      <c r="AS545" t="str">
        <f t="shared" si="171"/>
        <v>TRAGSL</v>
      </c>
      <c r="AU545" t="str">
        <f t="shared" si="159"/>
        <v>TRAPM10</v>
      </c>
      <c r="AV545" s="313">
        <f>_xlfn.IFNA(_xlfn.XLOOKUP(_xlfn.XLOOKUP(LEFT(AR545,LEN(AR545)-2),TRA_Mapping!$C:$C,TRA_Mapping!$B:$B),TRA_Pollutants!$B:$B,TRA_Pollutants!$AO:$AO)*_xlfn.XLOOKUP(_xlfn.XLOOKUP(LEFT(AR545,LEN(AR545)-2),TRA_Mapping!$C:$C,TRA_Mapping!$B:$B),TRA_Pollutants!$B:$B,TRA_Pollutants!$G:$G),0)</f>
        <v>3.5592374160155513E-3</v>
      </c>
    </row>
    <row r="546" spans="5:48">
      <c r="E546" t="str">
        <f t="shared" si="149"/>
        <v>FLO_EMIS</v>
      </c>
      <c r="F546">
        <f t="shared" si="150"/>
        <v>2030</v>
      </c>
      <c r="G546" t="str">
        <f t="shared" si="164"/>
        <v>TRAETH</v>
      </c>
      <c r="H546" t="str">
        <f t="shared" si="168"/>
        <v>TRAPASLDTPHEVPGSL20</v>
      </c>
      <c r="I546" t="str">
        <f t="shared" si="168"/>
        <v>TRAETH</v>
      </c>
      <c r="K546" t="str">
        <f t="shared" si="151"/>
        <v>TRANOX</v>
      </c>
      <c r="L546" s="313">
        <f>_xlfn.IFNA(_xlfn.XLOOKUP(_xlfn.XLOOKUP(LEFT(H546,LEN(H546)-2),TRA_Mapping!$C:$C,TRA_Mapping!$B:$B),TRA_Pollutants!$B:$B,TRA_Pollutants!$N:$N)*_xlfn.XLOOKUP(_xlfn.XLOOKUP(LEFT(H546,LEN(H546)-2),TRA_Mapping!$C:$C,TRA_Mapping!$B:$B),TRA_Pollutants!$B:$B,TRA_Pollutants!$G:$G),0)</f>
        <v>3.8064271648665132E-2</v>
      </c>
      <c r="Q546" t="str">
        <f t="shared" si="152"/>
        <v>FLO_EMIS</v>
      </c>
      <c r="R546">
        <f t="shared" si="153"/>
        <v>2030</v>
      </c>
      <c r="S546" t="str">
        <f t="shared" si="165"/>
        <v>TRAETH</v>
      </c>
      <c r="T546" t="str">
        <f t="shared" si="169"/>
        <v>TRAPASLDTPHEVPGSL20</v>
      </c>
      <c r="U546" t="str">
        <f t="shared" si="169"/>
        <v>TRAETH</v>
      </c>
      <c r="W546" t="str">
        <f t="shared" si="154"/>
        <v>TRASO2</v>
      </c>
      <c r="X546" s="313">
        <f>_xlfn.IFNA(_xlfn.XLOOKUP(_xlfn.XLOOKUP(LEFT(T546,LEN(T546)-2),TRA_Mapping!$C:$C,TRA_Mapping!$B:$B),TRA_Pollutants!$B:$B,TRA_Pollutants!$W:$W)*_xlfn.XLOOKUP(_xlfn.XLOOKUP(LEFT(T546,LEN(T546)-2),TRA_Mapping!$C:$C,TRA_Mapping!$B:$B),TRA_Pollutants!$B:$B,TRA_Pollutants!$G:$G),0)</f>
        <v>6.6924647103211552E-4</v>
      </c>
      <c r="AC546" t="str">
        <f t="shared" si="148"/>
        <v>FLO_EMIS</v>
      </c>
      <c r="AD546">
        <f t="shared" si="155"/>
        <v>2030</v>
      </c>
      <c r="AE546" t="str">
        <f t="shared" si="166"/>
        <v>TRAETH</v>
      </c>
      <c r="AF546" t="str">
        <f t="shared" si="170"/>
        <v>TRAPASLDTPHEVPGSL20</v>
      </c>
      <c r="AG546" t="str">
        <f t="shared" si="170"/>
        <v>TRAETH</v>
      </c>
      <c r="AI546" t="str">
        <f t="shared" si="156"/>
        <v>TRAPM25</v>
      </c>
      <c r="AJ546" s="313">
        <f>_xlfn.IFNA(_xlfn.XLOOKUP(_xlfn.XLOOKUP(LEFT(AF546,LEN(AF546)-2),TRA_Mapping!$C:$C,TRA_Mapping!$B:$B),TRA_Pollutants!$B:$B,TRA_Pollutants!$AF:$AF)*_xlfn.XLOOKUP(_xlfn.XLOOKUP(LEFT(AF546,LEN(AF546)-2),TRA_Mapping!$C:$C,TRA_Mapping!$B:$B),TRA_Pollutants!$B:$B,TRA_Pollutants!$G:$G),0)</f>
        <v>1.6294580253773464E-2</v>
      </c>
      <c r="AO546" t="str">
        <f t="shared" si="157"/>
        <v>FLO_EMIS</v>
      </c>
      <c r="AP546">
        <f t="shared" si="158"/>
        <v>2030</v>
      </c>
      <c r="AQ546" t="str">
        <f t="shared" si="167"/>
        <v>TRAETH</v>
      </c>
      <c r="AR546" t="str">
        <f t="shared" si="171"/>
        <v>TRAPASLDTPHEVPGSL20</v>
      </c>
      <c r="AS546" t="str">
        <f t="shared" si="171"/>
        <v>TRAETH</v>
      </c>
      <c r="AU546" t="str">
        <f t="shared" si="159"/>
        <v>TRAPM10</v>
      </c>
      <c r="AV546" s="313">
        <f>_xlfn.IFNA(_xlfn.XLOOKUP(_xlfn.XLOOKUP(LEFT(AR546,LEN(AR546)-2),TRA_Mapping!$C:$C,TRA_Mapping!$B:$B),TRA_Pollutants!$B:$B,TRA_Pollutants!$AO:$AO)*_xlfn.XLOOKUP(_xlfn.XLOOKUP(LEFT(AR546,LEN(AR546)-2),TRA_Mapping!$C:$C,TRA_Mapping!$B:$B),TRA_Pollutants!$B:$B,TRA_Pollutants!$G:$G),0)</f>
        <v>3.5592374160155513E-3</v>
      </c>
    </row>
    <row r="547" spans="5:48">
      <c r="E547" t="str">
        <f t="shared" si="149"/>
        <v>FLO_EMIS</v>
      </c>
      <c r="F547">
        <f t="shared" si="150"/>
        <v>2030</v>
      </c>
      <c r="G547" t="str">
        <f t="shared" si="164"/>
        <v>TRABAT</v>
      </c>
      <c r="H547" t="str">
        <f t="shared" si="168"/>
        <v>TRAPASLDTPHEVPGSL20</v>
      </c>
      <c r="I547" t="str">
        <f t="shared" si="168"/>
        <v>TRABAT</v>
      </c>
      <c r="K547" t="str">
        <f t="shared" si="151"/>
        <v>TRANOX</v>
      </c>
      <c r="L547" s="313">
        <f>_xlfn.IFNA(_xlfn.XLOOKUP(_xlfn.XLOOKUP(LEFT(H547,LEN(H547)-2),TRA_Mapping!$C:$C,TRA_Mapping!$B:$B),TRA_Pollutants!$B:$B,TRA_Pollutants!$N:$N)*_xlfn.XLOOKUP(_xlfn.XLOOKUP(LEFT(H547,LEN(H547)-2),TRA_Mapping!$C:$C,TRA_Mapping!$B:$B),TRA_Pollutants!$B:$B,TRA_Pollutants!$G:$G),0)</f>
        <v>3.8064271648665132E-2</v>
      </c>
      <c r="Q547" t="str">
        <f t="shared" si="152"/>
        <v>FLO_EMIS</v>
      </c>
      <c r="R547">
        <f t="shared" si="153"/>
        <v>2030</v>
      </c>
      <c r="S547" t="str">
        <f t="shared" si="165"/>
        <v>TRABAT</v>
      </c>
      <c r="T547" t="str">
        <f t="shared" si="169"/>
        <v>TRAPASLDTPHEVPGSL20</v>
      </c>
      <c r="U547" t="str">
        <f t="shared" si="169"/>
        <v>TRABAT</v>
      </c>
      <c r="W547" t="str">
        <f t="shared" si="154"/>
        <v>TRASO2</v>
      </c>
      <c r="X547" s="313">
        <f>_xlfn.IFNA(_xlfn.XLOOKUP(_xlfn.XLOOKUP(LEFT(T547,LEN(T547)-2),TRA_Mapping!$C:$C,TRA_Mapping!$B:$B),TRA_Pollutants!$B:$B,TRA_Pollutants!$W:$W)*_xlfn.XLOOKUP(_xlfn.XLOOKUP(LEFT(T547,LEN(T547)-2),TRA_Mapping!$C:$C,TRA_Mapping!$B:$B),TRA_Pollutants!$B:$B,TRA_Pollutants!$G:$G),0)</f>
        <v>6.6924647103211552E-4</v>
      </c>
      <c r="AC547" t="str">
        <f t="shared" si="148"/>
        <v>FLO_EMIS</v>
      </c>
      <c r="AD547">
        <f t="shared" si="155"/>
        <v>2030</v>
      </c>
      <c r="AE547" t="str">
        <f t="shared" si="166"/>
        <v>TRABAT</v>
      </c>
      <c r="AF547" t="str">
        <f t="shared" si="170"/>
        <v>TRAPASLDTPHEVPGSL20</v>
      </c>
      <c r="AG547" t="str">
        <f t="shared" si="170"/>
        <v>TRABAT</v>
      </c>
      <c r="AI547" t="str">
        <f t="shared" si="156"/>
        <v>TRAPM25</v>
      </c>
      <c r="AJ547" s="313">
        <f>_xlfn.IFNA(_xlfn.XLOOKUP(_xlfn.XLOOKUP(LEFT(AF547,LEN(AF547)-2),TRA_Mapping!$C:$C,TRA_Mapping!$B:$B),TRA_Pollutants!$B:$B,TRA_Pollutants!$AF:$AF)*_xlfn.XLOOKUP(_xlfn.XLOOKUP(LEFT(AF547,LEN(AF547)-2),TRA_Mapping!$C:$C,TRA_Mapping!$B:$B),TRA_Pollutants!$B:$B,TRA_Pollutants!$G:$G),0)</f>
        <v>1.6294580253773464E-2</v>
      </c>
      <c r="AO547" t="str">
        <f t="shared" si="157"/>
        <v>FLO_EMIS</v>
      </c>
      <c r="AP547">
        <f t="shared" si="158"/>
        <v>2030</v>
      </c>
      <c r="AQ547" t="str">
        <f t="shared" si="167"/>
        <v>TRABAT</v>
      </c>
      <c r="AR547" t="str">
        <f t="shared" si="171"/>
        <v>TRAPASLDTPHEVPGSL20</v>
      </c>
      <c r="AS547" t="str">
        <f t="shared" si="171"/>
        <v>TRABAT</v>
      </c>
      <c r="AU547" t="str">
        <f t="shared" si="159"/>
        <v>TRAPM10</v>
      </c>
      <c r="AV547" s="313">
        <f>_xlfn.IFNA(_xlfn.XLOOKUP(_xlfn.XLOOKUP(LEFT(AR547,LEN(AR547)-2),TRA_Mapping!$C:$C,TRA_Mapping!$B:$B),TRA_Pollutants!$B:$B,TRA_Pollutants!$AO:$AO)*_xlfn.XLOOKUP(_xlfn.XLOOKUP(LEFT(AR547,LEN(AR547)-2),TRA_Mapping!$C:$C,TRA_Mapping!$B:$B),TRA_Pollutants!$B:$B,TRA_Pollutants!$G:$G),0)</f>
        <v>3.5592374160155513E-3</v>
      </c>
    </row>
    <row r="548" spans="5:48">
      <c r="E548" t="str">
        <f t="shared" si="149"/>
        <v>FLO_EMIS</v>
      </c>
      <c r="F548">
        <f t="shared" si="150"/>
        <v>2030</v>
      </c>
      <c r="G548" t="str">
        <f t="shared" si="164"/>
        <v>TRAGSL</v>
      </c>
      <c r="H548" t="str">
        <f t="shared" si="168"/>
        <v>TRAPASLDTPHEVEGSL20</v>
      </c>
      <c r="I548" t="str">
        <f t="shared" si="168"/>
        <v>TRAGSL</v>
      </c>
      <c r="K548" t="str">
        <f t="shared" si="151"/>
        <v>TRANOX</v>
      </c>
      <c r="L548" s="313">
        <f>_xlfn.IFNA(_xlfn.XLOOKUP(_xlfn.XLOOKUP(LEFT(H548,LEN(H548)-2),TRA_Mapping!$C:$C,TRA_Mapping!$B:$B),TRA_Pollutants!$B:$B,TRA_Pollutants!$N:$N)*_xlfn.XLOOKUP(_xlfn.XLOOKUP(LEFT(H548,LEN(H548)-2),TRA_Mapping!$C:$C,TRA_Mapping!$B:$B),TRA_Pollutants!$B:$B,TRA_Pollutants!$G:$G),0)</f>
        <v>3.8064271648665132E-2</v>
      </c>
      <c r="Q548" t="str">
        <f t="shared" si="152"/>
        <v>FLO_EMIS</v>
      </c>
      <c r="R548">
        <f t="shared" si="153"/>
        <v>2030</v>
      </c>
      <c r="S548" t="str">
        <f t="shared" si="165"/>
        <v>TRAGSL</v>
      </c>
      <c r="T548" t="str">
        <f t="shared" si="169"/>
        <v>TRAPASLDTPHEVEGSL20</v>
      </c>
      <c r="U548" t="str">
        <f t="shared" si="169"/>
        <v>TRAGSL</v>
      </c>
      <c r="W548" t="str">
        <f t="shared" si="154"/>
        <v>TRASO2</v>
      </c>
      <c r="X548" s="313">
        <f>_xlfn.IFNA(_xlfn.XLOOKUP(_xlfn.XLOOKUP(LEFT(T548,LEN(T548)-2),TRA_Mapping!$C:$C,TRA_Mapping!$B:$B),TRA_Pollutants!$B:$B,TRA_Pollutants!$W:$W)*_xlfn.XLOOKUP(_xlfn.XLOOKUP(LEFT(T548,LEN(T548)-2),TRA_Mapping!$C:$C,TRA_Mapping!$B:$B),TRA_Pollutants!$B:$B,TRA_Pollutants!$G:$G),0)</f>
        <v>6.6924647103211552E-4</v>
      </c>
      <c r="AC548" t="str">
        <f t="shared" si="148"/>
        <v>FLO_EMIS</v>
      </c>
      <c r="AD548">
        <f t="shared" si="155"/>
        <v>2030</v>
      </c>
      <c r="AE548" t="str">
        <f t="shared" si="166"/>
        <v>TRAGSL</v>
      </c>
      <c r="AF548" t="str">
        <f t="shared" si="170"/>
        <v>TRAPASLDTPHEVEGSL20</v>
      </c>
      <c r="AG548" t="str">
        <f t="shared" si="170"/>
        <v>TRAGSL</v>
      </c>
      <c r="AI548" t="str">
        <f t="shared" si="156"/>
        <v>TRAPM25</v>
      </c>
      <c r="AJ548" s="313">
        <f>_xlfn.IFNA(_xlfn.XLOOKUP(_xlfn.XLOOKUP(LEFT(AF548,LEN(AF548)-2),TRA_Mapping!$C:$C,TRA_Mapping!$B:$B),TRA_Pollutants!$B:$B,TRA_Pollutants!$AF:$AF)*_xlfn.XLOOKUP(_xlfn.XLOOKUP(LEFT(AF548,LEN(AF548)-2),TRA_Mapping!$C:$C,TRA_Mapping!$B:$B),TRA_Pollutants!$B:$B,TRA_Pollutants!$G:$G),0)</f>
        <v>1.6294580253773464E-2</v>
      </c>
      <c r="AO548" t="str">
        <f t="shared" si="157"/>
        <v>FLO_EMIS</v>
      </c>
      <c r="AP548">
        <f t="shared" si="158"/>
        <v>2030</v>
      </c>
      <c r="AQ548" t="str">
        <f t="shared" si="167"/>
        <v>TRAGSL</v>
      </c>
      <c r="AR548" t="str">
        <f t="shared" si="171"/>
        <v>TRAPASLDTPHEVEGSL20</v>
      </c>
      <c r="AS548" t="str">
        <f t="shared" si="171"/>
        <v>TRAGSL</v>
      </c>
      <c r="AU548" t="str">
        <f t="shared" si="159"/>
        <v>TRAPM10</v>
      </c>
      <c r="AV548" s="313">
        <f>_xlfn.IFNA(_xlfn.XLOOKUP(_xlfn.XLOOKUP(LEFT(AR548,LEN(AR548)-2),TRA_Mapping!$C:$C,TRA_Mapping!$B:$B),TRA_Pollutants!$B:$B,TRA_Pollutants!$AO:$AO)*_xlfn.XLOOKUP(_xlfn.XLOOKUP(LEFT(AR548,LEN(AR548)-2),TRA_Mapping!$C:$C,TRA_Mapping!$B:$B),TRA_Pollutants!$B:$B,TRA_Pollutants!$G:$G),0)</f>
        <v>3.5592374160155513E-3</v>
      </c>
    </row>
    <row r="549" spans="5:48">
      <c r="E549" t="str">
        <f t="shared" si="149"/>
        <v>FLO_EMIS</v>
      </c>
      <c r="F549">
        <f t="shared" si="150"/>
        <v>2030</v>
      </c>
      <c r="G549" t="str">
        <f t="shared" si="164"/>
        <v>TRAETH</v>
      </c>
      <c r="H549" t="str">
        <f t="shared" si="168"/>
        <v>TRAPASLDTPHEVEGSL20</v>
      </c>
      <c r="I549" t="str">
        <f t="shared" si="168"/>
        <v>TRAETH</v>
      </c>
      <c r="K549" t="str">
        <f t="shared" si="151"/>
        <v>TRANOX</v>
      </c>
      <c r="L549" s="313">
        <f>_xlfn.IFNA(_xlfn.XLOOKUP(_xlfn.XLOOKUP(LEFT(H549,LEN(H549)-2),TRA_Mapping!$C:$C,TRA_Mapping!$B:$B),TRA_Pollutants!$B:$B,TRA_Pollutants!$N:$N)*_xlfn.XLOOKUP(_xlfn.XLOOKUP(LEFT(H549,LEN(H549)-2),TRA_Mapping!$C:$C,TRA_Mapping!$B:$B),TRA_Pollutants!$B:$B,TRA_Pollutants!$G:$G),0)</f>
        <v>3.8064271648665132E-2</v>
      </c>
      <c r="Q549" t="str">
        <f t="shared" si="152"/>
        <v>FLO_EMIS</v>
      </c>
      <c r="R549">
        <f t="shared" si="153"/>
        <v>2030</v>
      </c>
      <c r="S549" t="str">
        <f t="shared" si="165"/>
        <v>TRAETH</v>
      </c>
      <c r="T549" t="str">
        <f t="shared" si="169"/>
        <v>TRAPASLDTPHEVEGSL20</v>
      </c>
      <c r="U549" t="str">
        <f t="shared" si="169"/>
        <v>TRAETH</v>
      </c>
      <c r="W549" t="str">
        <f t="shared" si="154"/>
        <v>TRASO2</v>
      </c>
      <c r="X549" s="313">
        <f>_xlfn.IFNA(_xlfn.XLOOKUP(_xlfn.XLOOKUP(LEFT(T549,LEN(T549)-2),TRA_Mapping!$C:$C,TRA_Mapping!$B:$B),TRA_Pollutants!$B:$B,TRA_Pollutants!$W:$W)*_xlfn.XLOOKUP(_xlfn.XLOOKUP(LEFT(T549,LEN(T549)-2),TRA_Mapping!$C:$C,TRA_Mapping!$B:$B),TRA_Pollutants!$B:$B,TRA_Pollutants!$G:$G),0)</f>
        <v>6.6924647103211552E-4</v>
      </c>
      <c r="AC549" t="str">
        <f t="shared" si="148"/>
        <v>FLO_EMIS</v>
      </c>
      <c r="AD549">
        <f t="shared" si="155"/>
        <v>2030</v>
      </c>
      <c r="AE549" t="str">
        <f t="shared" si="166"/>
        <v>TRAETH</v>
      </c>
      <c r="AF549" t="str">
        <f t="shared" si="170"/>
        <v>TRAPASLDTPHEVEGSL20</v>
      </c>
      <c r="AG549" t="str">
        <f t="shared" si="170"/>
        <v>TRAETH</v>
      </c>
      <c r="AI549" t="str">
        <f t="shared" si="156"/>
        <v>TRAPM25</v>
      </c>
      <c r="AJ549" s="313">
        <f>_xlfn.IFNA(_xlfn.XLOOKUP(_xlfn.XLOOKUP(LEFT(AF549,LEN(AF549)-2),TRA_Mapping!$C:$C,TRA_Mapping!$B:$B),TRA_Pollutants!$B:$B,TRA_Pollutants!$AF:$AF)*_xlfn.XLOOKUP(_xlfn.XLOOKUP(LEFT(AF549,LEN(AF549)-2),TRA_Mapping!$C:$C,TRA_Mapping!$B:$B),TRA_Pollutants!$B:$B,TRA_Pollutants!$G:$G),0)</f>
        <v>1.6294580253773464E-2</v>
      </c>
      <c r="AO549" t="str">
        <f t="shared" si="157"/>
        <v>FLO_EMIS</v>
      </c>
      <c r="AP549">
        <f t="shared" si="158"/>
        <v>2030</v>
      </c>
      <c r="AQ549" t="str">
        <f t="shared" si="167"/>
        <v>TRAETH</v>
      </c>
      <c r="AR549" t="str">
        <f t="shared" si="171"/>
        <v>TRAPASLDTPHEVEGSL20</v>
      </c>
      <c r="AS549" t="str">
        <f t="shared" si="171"/>
        <v>TRAETH</v>
      </c>
      <c r="AU549" t="str">
        <f t="shared" si="159"/>
        <v>TRAPM10</v>
      </c>
      <c r="AV549" s="313">
        <f>_xlfn.IFNA(_xlfn.XLOOKUP(_xlfn.XLOOKUP(LEFT(AR549,LEN(AR549)-2),TRA_Mapping!$C:$C,TRA_Mapping!$B:$B),TRA_Pollutants!$B:$B,TRA_Pollutants!$AO:$AO)*_xlfn.XLOOKUP(_xlfn.XLOOKUP(LEFT(AR549,LEN(AR549)-2),TRA_Mapping!$C:$C,TRA_Mapping!$B:$B),TRA_Pollutants!$B:$B,TRA_Pollutants!$G:$G),0)</f>
        <v>3.5592374160155513E-3</v>
      </c>
    </row>
    <row r="550" spans="5:48">
      <c r="E550" t="str">
        <f t="shared" si="149"/>
        <v>FLO_EMIS</v>
      </c>
      <c r="F550">
        <f t="shared" si="150"/>
        <v>2030</v>
      </c>
      <c r="G550" t="str">
        <f t="shared" si="164"/>
        <v>TRABAT</v>
      </c>
      <c r="H550" t="str">
        <f t="shared" si="168"/>
        <v>TRAPASLDTPHEVEGSL20</v>
      </c>
      <c r="I550" t="str">
        <f t="shared" si="168"/>
        <v>TRABAT</v>
      </c>
      <c r="K550" t="str">
        <f t="shared" si="151"/>
        <v>TRANOX</v>
      </c>
      <c r="L550" s="313">
        <f>_xlfn.IFNA(_xlfn.XLOOKUP(_xlfn.XLOOKUP(LEFT(H550,LEN(H550)-2),TRA_Mapping!$C:$C,TRA_Mapping!$B:$B),TRA_Pollutants!$B:$B,TRA_Pollutants!$N:$N)*_xlfn.XLOOKUP(_xlfn.XLOOKUP(LEFT(H550,LEN(H550)-2),TRA_Mapping!$C:$C,TRA_Mapping!$B:$B),TRA_Pollutants!$B:$B,TRA_Pollutants!$G:$G),0)</f>
        <v>3.8064271648665132E-2</v>
      </c>
      <c r="Q550" t="str">
        <f t="shared" si="152"/>
        <v>FLO_EMIS</v>
      </c>
      <c r="R550">
        <f t="shared" si="153"/>
        <v>2030</v>
      </c>
      <c r="S550" t="str">
        <f t="shared" si="165"/>
        <v>TRABAT</v>
      </c>
      <c r="T550" t="str">
        <f t="shared" si="169"/>
        <v>TRAPASLDTPHEVEGSL20</v>
      </c>
      <c r="U550" t="str">
        <f t="shared" si="169"/>
        <v>TRABAT</v>
      </c>
      <c r="W550" t="str">
        <f t="shared" si="154"/>
        <v>TRASO2</v>
      </c>
      <c r="X550" s="313">
        <f>_xlfn.IFNA(_xlfn.XLOOKUP(_xlfn.XLOOKUP(LEFT(T550,LEN(T550)-2),TRA_Mapping!$C:$C,TRA_Mapping!$B:$B),TRA_Pollutants!$B:$B,TRA_Pollutants!$W:$W)*_xlfn.XLOOKUP(_xlfn.XLOOKUP(LEFT(T550,LEN(T550)-2),TRA_Mapping!$C:$C,TRA_Mapping!$B:$B),TRA_Pollutants!$B:$B,TRA_Pollutants!$G:$G),0)</f>
        <v>6.6924647103211552E-4</v>
      </c>
      <c r="AC550" t="str">
        <f t="shared" si="148"/>
        <v>FLO_EMIS</v>
      </c>
      <c r="AD550">
        <f t="shared" si="155"/>
        <v>2030</v>
      </c>
      <c r="AE550" t="str">
        <f t="shared" si="166"/>
        <v>TRABAT</v>
      </c>
      <c r="AF550" t="str">
        <f t="shared" si="170"/>
        <v>TRAPASLDTPHEVEGSL20</v>
      </c>
      <c r="AG550" t="str">
        <f t="shared" si="170"/>
        <v>TRABAT</v>
      </c>
      <c r="AI550" t="str">
        <f t="shared" si="156"/>
        <v>TRAPM25</v>
      </c>
      <c r="AJ550" s="313">
        <f>_xlfn.IFNA(_xlfn.XLOOKUP(_xlfn.XLOOKUP(LEFT(AF550,LEN(AF550)-2),TRA_Mapping!$C:$C,TRA_Mapping!$B:$B),TRA_Pollutants!$B:$B,TRA_Pollutants!$AF:$AF)*_xlfn.XLOOKUP(_xlfn.XLOOKUP(LEFT(AF550,LEN(AF550)-2),TRA_Mapping!$C:$C,TRA_Mapping!$B:$B),TRA_Pollutants!$B:$B,TRA_Pollutants!$G:$G),0)</f>
        <v>1.6294580253773464E-2</v>
      </c>
      <c r="AO550" t="str">
        <f t="shared" si="157"/>
        <v>FLO_EMIS</v>
      </c>
      <c r="AP550">
        <f t="shared" si="158"/>
        <v>2030</v>
      </c>
      <c r="AQ550" t="str">
        <f t="shared" si="167"/>
        <v>TRABAT</v>
      </c>
      <c r="AR550" t="str">
        <f t="shared" si="171"/>
        <v>TRAPASLDTPHEVEGSL20</v>
      </c>
      <c r="AS550" t="str">
        <f t="shared" si="171"/>
        <v>TRABAT</v>
      </c>
      <c r="AU550" t="str">
        <f t="shared" si="159"/>
        <v>TRAPM10</v>
      </c>
      <c r="AV550" s="313">
        <f>_xlfn.IFNA(_xlfn.XLOOKUP(_xlfn.XLOOKUP(LEFT(AR550,LEN(AR550)-2),TRA_Mapping!$C:$C,TRA_Mapping!$B:$B),TRA_Pollutants!$B:$B,TRA_Pollutants!$AO:$AO)*_xlfn.XLOOKUP(_xlfn.XLOOKUP(LEFT(AR550,LEN(AR550)-2),TRA_Mapping!$C:$C,TRA_Mapping!$B:$B),TRA_Pollutants!$B:$B,TRA_Pollutants!$G:$G),0)</f>
        <v>3.5592374160155513E-3</v>
      </c>
    </row>
    <row r="551" spans="5:48">
      <c r="E551" t="str">
        <f t="shared" si="149"/>
        <v>FLO_EMIS</v>
      </c>
      <c r="F551">
        <f t="shared" si="150"/>
        <v>2030</v>
      </c>
      <c r="G551" t="str">
        <f t="shared" si="164"/>
        <v>TRADSL</v>
      </c>
      <c r="H551" t="str">
        <f t="shared" si="168"/>
        <v>TRAPASLDTICEVDSL20</v>
      </c>
      <c r="I551" t="str">
        <f t="shared" si="168"/>
        <v>TRADSL</v>
      </c>
      <c r="K551" t="str">
        <f t="shared" si="151"/>
        <v>TRANOX</v>
      </c>
      <c r="L551" s="313">
        <f>_xlfn.IFNA(_xlfn.XLOOKUP(_xlfn.XLOOKUP(LEFT(H551,LEN(H551)-2),TRA_Mapping!$C:$C,TRA_Mapping!$B:$B),TRA_Pollutants!$B:$B,TRA_Pollutants!$N:$N)*_xlfn.XLOOKUP(_xlfn.XLOOKUP(LEFT(H551,LEN(H551)-2),TRA_Mapping!$C:$C,TRA_Mapping!$B:$B),TRA_Pollutants!$B:$B,TRA_Pollutants!$G:$G),0)</f>
        <v>0.10785869869621613</v>
      </c>
      <c r="Q551" t="str">
        <f t="shared" si="152"/>
        <v>FLO_EMIS</v>
      </c>
      <c r="R551">
        <f t="shared" si="153"/>
        <v>2030</v>
      </c>
      <c r="S551" t="str">
        <f t="shared" si="165"/>
        <v>TRADSL</v>
      </c>
      <c r="T551" t="str">
        <f t="shared" si="169"/>
        <v>TRAPASLDTICEVDSL20</v>
      </c>
      <c r="U551" t="str">
        <f t="shared" si="169"/>
        <v>TRADSL</v>
      </c>
      <c r="W551" t="str">
        <f t="shared" si="154"/>
        <v>TRASO2</v>
      </c>
      <c r="X551" s="313">
        <f>_xlfn.IFNA(_xlfn.XLOOKUP(_xlfn.XLOOKUP(LEFT(T551,LEN(T551)-2),TRA_Mapping!$C:$C,TRA_Mapping!$B:$B),TRA_Pollutants!$B:$B,TRA_Pollutants!$W:$W)*_xlfn.XLOOKUP(_xlfn.XLOOKUP(LEFT(T551,LEN(T551)-2),TRA_Mapping!$C:$C,TRA_Mapping!$B:$B),TRA_Pollutants!$B:$B,TRA_Pollutants!$G:$G),0)</f>
        <v>1.0983686788560148E-3</v>
      </c>
      <c r="AC551" t="str">
        <f t="shared" si="148"/>
        <v>FLO_EMIS</v>
      </c>
      <c r="AD551">
        <f t="shared" si="155"/>
        <v>2030</v>
      </c>
      <c r="AE551" t="str">
        <f t="shared" si="166"/>
        <v>TRADSL</v>
      </c>
      <c r="AF551" t="str">
        <f t="shared" si="170"/>
        <v>TRAPASLDTICEVDSL20</v>
      </c>
      <c r="AG551" t="str">
        <f t="shared" si="170"/>
        <v>TRADSL</v>
      </c>
      <c r="AI551" t="str">
        <f t="shared" si="156"/>
        <v>TRAPM25</v>
      </c>
      <c r="AJ551" s="313">
        <f>_xlfn.IFNA(_xlfn.XLOOKUP(_xlfn.XLOOKUP(LEFT(AF551,LEN(AF551)-2),TRA_Mapping!$C:$C,TRA_Mapping!$B:$B),TRA_Pollutants!$B:$B,TRA_Pollutants!$AF:$AF)*_xlfn.XLOOKUP(_xlfn.XLOOKUP(LEFT(AF551,LEN(AF551)-2),TRA_Mapping!$C:$C,TRA_Mapping!$B:$B),TRA_Pollutants!$B:$B,TRA_Pollutants!$G:$G),0)</f>
        <v>1.3403916130086157E-2</v>
      </c>
      <c r="AO551" t="str">
        <f t="shared" si="157"/>
        <v>FLO_EMIS</v>
      </c>
      <c r="AP551">
        <f t="shared" si="158"/>
        <v>2030</v>
      </c>
      <c r="AQ551" t="str">
        <f t="shared" si="167"/>
        <v>TRADSL</v>
      </c>
      <c r="AR551" t="str">
        <f t="shared" si="171"/>
        <v>TRAPASLDTICEVDSL20</v>
      </c>
      <c r="AS551" t="str">
        <f t="shared" si="171"/>
        <v>TRADSL</v>
      </c>
      <c r="AU551" t="str">
        <f t="shared" si="159"/>
        <v>TRAPM10</v>
      </c>
      <c r="AV551" s="313">
        <f>_xlfn.IFNA(_xlfn.XLOOKUP(_xlfn.XLOOKUP(LEFT(AR551,LEN(AR551)-2),TRA_Mapping!$C:$C,TRA_Mapping!$B:$B),TRA_Pollutants!$B:$B,TRA_Pollutants!$AO:$AO)*_xlfn.XLOOKUP(_xlfn.XLOOKUP(LEFT(AR551,LEN(AR551)-2),TRA_Mapping!$C:$C,TRA_Mapping!$B:$B),TRA_Pollutants!$B:$B,TRA_Pollutants!$G:$G),0)</f>
        <v>3.8103669658699343E-3</v>
      </c>
    </row>
    <row r="552" spans="5:48">
      <c r="E552" t="str">
        <f t="shared" si="149"/>
        <v>FLO_EMIS</v>
      </c>
      <c r="F552">
        <f t="shared" si="150"/>
        <v>2030</v>
      </c>
      <c r="G552" t="str">
        <f t="shared" si="164"/>
        <v>TRARDS</v>
      </c>
      <c r="H552" t="str">
        <f t="shared" si="168"/>
        <v>TRAPASLDTICEVDSL20</v>
      </c>
      <c r="I552" t="str">
        <f t="shared" si="168"/>
        <v>TRARDS</v>
      </c>
      <c r="K552" t="str">
        <f t="shared" si="151"/>
        <v>TRANOX</v>
      </c>
      <c r="L552" s="313">
        <f>_xlfn.IFNA(_xlfn.XLOOKUP(_xlfn.XLOOKUP(LEFT(H552,LEN(H552)-2),TRA_Mapping!$C:$C,TRA_Mapping!$B:$B),TRA_Pollutants!$B:$B,TRA_Pollutants!$N:$N)*_xlfn.XLOOKUP(_xlfn.XLOOKUP(LEFT(H552,LEN(H552)-2),TRA_Mapping!$C:$C,TRA_Mapping!$B:$B),TRA_Pollutants!$B:$B,TRA_Pollutants!$G:$G),0)</f>
        <v>0.10785869869621613</v>
      </c>
      <c r="Q552" t="str">
        <f t="shared" si="152"/>
        <v>FLO_EMIS</v>
      </c>
      <c r="R552">
        <f t="shared" si="153"/>
        <v>2030</v>
      </c>
      <c r="S552" t="str">
        <f t="shared" si="165"/>
        <v>TRARDS</v>
      </c>
      <c r="T552" t="str">
        <f t="shared" si="169"/>
        <v>TRAPASLDTICEVDSL20</v>
      </c>
      <c r="U552" t="str">
        <f t="shared" si="169"/>
        <v>TRARDS</v>
      </c>
      <c r="W552" t="str">
        <f t="shared" si="154"/>
        <v>TRASO2</v>
      </c>
      <c r="X552" s="313">
        <f>_xlfn.IFNA(_xlfn.XLOOKUP(_xlfn.XLOOKUP(LEFT(T552,LEN(T552)-2),TRA_Mapping!$C:$C,TRA_Mapping!$B:$B),TRA_Pollutants!$B:$B,TRA_Pollutants!$W:$W)*_xlfn.XLOOKUP(_xlfn.XLOOKUP(LEFT(T552,LEN(T552)-2),TRA_Mapping!$C:$C,TRA_Mapping!$B:$B),TRA_Pollutants!$B:$B,TRA_Pollutants!$G:$G),0)</f>
        <v>1.0983686788560148E-3</v>
      </c>
      <c r="AC552" t="str">
        <f t="shared" si="148"/>
        <v>FLO_EMIS</v>
      </c>
      <c r="AD552">
        <f t="shared" si="155"/>
        <v>2030</v>
      </c>
      <c r="AE552" t="str">
        <f t="shared" si="166"/>
        <v>TRARDS</v>
      </c>
      <c r="AF552" t="str">
        <f t="shared" si="170"/>
        <v>TRAPASLDTICEVDSL20</v>
      </c>
      <c r="AG552" t="str">
        <f t="shared" si="170"/>
        <v>TRARDS</v>
      </c>
      <c r="AI552" t="str">
        <f t="shared" si="156"/>
        <v>TRAPM25</v>
      </c>
      <c r="AJ552" s="313">
        <f>_xlfn.IFNA(_xlfn.XLOOKUP(_xlfn.XLOOKUP(LEFT(AF552,LEN(AF552)-2),TRA_Mapping!$C:$C,TRA_Mapping!$B:$B),TRA_Pollutants!$B:$B,TRA_Pollutants!$AF:$AF)*_xlfn.XLOOKUP(_xlfn.XLOOKUP(LEFT(AF552,LEN(AF552)-2),TRA_Mapping!$C:$C,TRA_Mapping!$B:$B),TRA_Pollutants!$B:$B,TRA_Pollutants!$G:$G),0)</f>
        <v>1.3403916130086157E-2</v>
      </c>
      <c r="AO552" t="str">
        <f t="shared" si="157"/>
        <v>FLO_EMIS</v>
      </c>
      <c r="AP552">
        <f t="shared" si="158"/>
        <v>2030</v>
      </c>
      <c r="AQ552" t="str">
        <f t="shared" si="167"/>
        <v>TRARDS</v>
      </c>
      <c r="AR552" t="str">
        <f t="shared" si="171"/>
        <v>TRAPASLDTICEVDSL20</v>
      </c>
      <c r="AS552" t="str">
        <f t="shared" si="171"/>
        <v>TRARDS</v>
      </c>
      <c r="AU552" t="str">
        <f t="shared" si="159"/>
        <v>TRAPM10</v>
      </c>
      <c r="AV552" s="313">
        <f>_xlfn.IFNA(_xlfn.XLOOKUP(_xlfn.XLOOKUP(LEFT(AR552,LEN(AR552)-2),TRA_Mapping!$C:$C,TRA_Mapping!$B:$B),TRA_Pollutants!$B:$B,TRA_Pollutants!$AO:$AO)*_xlfn.XLOOKUP(_xlfn.XLOOKUP(LEFT(AR552,LEN(AR552)-2),TRA_Mapping!$C:$C,TRA_Mapping!$B:$B),TRA_Pollutants!$B:$B,TRA_Pollutants!$G:$G),0)</f>
        <v>3.8103669658699343E-3</v>
      </c>
    </row>
    <row r="553" spans="5:48">
      <c r="E553" t="str">
        <f t="shared" si="149"/>
        <v>FLO_EMIS</v>
      </c>
      <c r="F553">
        <f t="shared" si="150"/>
        <v>2030</v>
      </c>
      <c r="G553" t="str">
        <f t="shared" si="164"/>
        <v>TRABDS</v>
      </c>
      <c r="H553" t="str">
        <f t="shared" si="168"/>
        <v>TRAPASLDTICEVDSL20</v>
      </c>
      <c r="I553" t="str">
        <f t="shared" si="168"/>
        <v>TRABDS</v>
      </c>
      <c r="K553" t="str">
        <f t="shared" si="151"/>
        <v>TRANOX</v>
      </c>
      <c r="L553" s="313">
        <f>_xlfn.IFNA(_xlfn.XLOOKUP(_xlfn.XLOOKUP(LEFT(H553,LEN(H553)-2),TRA_Mapping!$C:$C,TRA_Mapping!$B:$B),TRA_Pollutants!$B:$B,TRA_Pollutants!$N:$N)*_xlfn.XLOOKUP(_xlfn.XLOOKUP(LEFT(H553,LEN(H553)-2),TRA_Mapping!$C:$C,TRA_Mapping!$B:$B),TRA_Pollutants!$B:$B,TRA_Pollutants!$G:$G),0)</f>
        <v>0.10785869869621613</v>
      </c>
      <c r="Q553" t="str">
        <f t="shared" si="152"/>
        <v>FLO_EMIS</v>
      </c>
      <c r="R553">
        <f t="shared" si="153"/>
        <v>2030</v>
      </c>
      <c r="S553" t="str">
        <f t="shared" si="165"/>
        <v>TRABDS</v>
      </c>
      <c r="T553" t="str">
        <f t="shared" si="169"/>
        <v>TRAPASLDTICEVDSL20</v>
      </c>
      <c r="U553" t="str">
        <f t="shared" si="169"/>
        <v>TRABDS</v>
      </c>
      <c r="W553" t="str">
        <f t="shared" si="154"/>
        <v>TRASO2</v>
      </c>
      <c r="X553" s="313">
        <f>_xlfn.IFNA(_xlfn.XLOOKUP(_xlfn.XLOOKUP(LEFT(T553,LEN(T553)-2),TRA_Mapping!$C:$C,TRA_Mapping!$B:$B),TRA_Pollutants!$B:$B,TRA_Pollutants!$W:$W)*_xlfn.XLOOKUP(_xlfn.XLOOKUP(LEFT(T553,LEN(T553)-2),TRA_Mapping!$C:$C,TRA_Mapping!$B:$B),TRA_Pollutants!$B:$B,TRA_Pollutants!$G:$G),0)</f>
        <v>1.0983686788560148E-3</v>
      </c>
      <c r="AC553" t="str">
        <f t="shared" si="148"/>
        <v>FLO_EMIS</v>
      </c>
      <c r="AD553">
        <f t="shared" si="155"/>
        <v>2030</v>
      </c>
      <c r="AE553" t="str">
        <f t="shared" si="166"/>
        <v>TRABDS</v>
      </c>
      <c r="AF553" t="str">
        <f t="shared" si="170"/>
        <v>TRAPASLDTICEVDSL20</v>
      </c>
      <c r="AG553" t="str">
        <f t="shared" si="170"/>
        <v>TRABDS</v>
      </c>
      <c r="AI553" t="str">
        <f t="shared" si="156"/>
        <v>TRAPM25</v>
      </c>
      <c r="AJ553" s="313">
        <f>_xlfn.IFNA(_xlfn.XLOOKUP(_xlfn.XLOOKUP(LEFT(AF553,LEN(AF553)-2),TRA_Mapping!$C:$C,TRA_Mapping!$B:$B),TRA_Pollutants!$B:$B,TRA_Pollutants!$AF:$AF)*_xlfn.XLOOKUP(_xlfn.XLOOKUP(LEFT(AF553,LEN(AF553)-2),TRA_Mapping!$C:$C,TRA_Mapping!$B:$B),TRA_Pollutants!$B:$B,TRA_Pollutants!$G:$G),0)</f>
        <v>1.3403916130086157E-2</v>
      </c>
      <c r="AO553" t="str">
        <f t="shared" si="157"/>
        <v>FLO_EMIS</v>
      </c>
      <c r="AP553">
        <f t="shared" si="158"/>
        <v>2030</v>
      </c>
      <c r="AQ553" t="str">
        <f t="shared" si="167"/>
        <v>TRABDS</v>
      </c>
      <c r="AR553" t="str">
        <f t="shared" si="171"/>
        <v>TRAPASLDTICEVDSL20</v>
      </c>
      <c r="AS553" t="str">
        <f t="shared" si="171"/>
        <v>TRABDS</v>
      </c>
      <c r="AU553" t="str">
        <f t="shared" si="159"/>
        <v>TRAPM10</v>
      </c>
      <c r="AV553" s="313">
        <f>_xlfn.IFNA(_xlfn.XLOOKUP(_xlfn.XLOOKUP(LEFT(AR553,LEN(AR553)-2),TRA_Mapping!$C:$C,TRA_Mapping!$B:$B),TRA_Pollutants!$B:$B,TRA_Pollutants!$AO:$AO)*_xlfn.XLOOKUP(_xlfn.XLOOKUP(LEFT(AR553,LEN(AR553)-2),TRA_Mapping!$C:$C,TRA_Mapping!$B:$B),TRA_Pollutants!$B:$B,TRA_Pollutants!$G:$G),0)</f>
        <v>3.8103669658699343E-3</v>
      </c>
    </row>
    <row r="554" spans="5:48">
      <c r="E554" t="str">
        <f t="shared" si="149"/>
        <v>FLO_EMIS</v>
      </c>
      <c r="F554">
        <f t="shared" si="150"/>
        <v>2030</v>
      </c>
      <c r="G554" t="str">
        <f t="shared" si="164"/>
        <v>TRACNG</v>
      </c>
      <c r="H554" t="str">
        <f t="shared" si="168"/>
        <v>TRAPASLDTICEVCNG20</v>
      </c>
      <c r="I554" t="str">
        <f t="shared" si="168"/>
        <v>TRACNG</v>
      </c>
      <c r="K554" t="str">
        <f t="shared" si="151"/>
        <v>TRANOX</v>
      </c>
      <c r="L554" s="313">
        <f>_xlfn.IFNA(_xlfn.XLOOKUP(_xlfn.XLOOKUP(LEFT(H554,LEN(H554)-2),TRA_Mapping!$C:$C,TRA_Mapping!$B:$B),TRA_Pollutants!$B:$B,TRA_Pollutants!$N:$N)*_xlfn.XLOOKUP(_xlfn.XLOOKUP(LEFT(H554,LEN(H554)-2),TRA_Mapping!$C:$C,TRA_Mapping!$B:$B),TRA_Pollutants!$B:$B,TRA_Pollutants!$G:$G),0)</f>
        <v>2.9011135515946973E-2</v>
      </c>
      <c r="Q554" t="str">
        <f t="shared" si="152"/>
        <v>FLO_EMIS</v>
      </c>
      <c r="R554">
        <f t="shared" si="153"/>
        <v>2030</v>
      </c>
      <c r="S554" t="str">
        <f t="shared" si="165"/>
        <v>TRACNG</v>
      </c>
      <c r="T554" t="str">
        <f t="shared" si="169"/>
        <v>TRAPASLDTICEVCNG20</v>
      </c>
      <c r="U554" t="str">
        <f t="shared" si="169"/>
        <v>TRACNG</v>
      </c>
      <c r="W554" t="str">
        <f t="shared" si="154"/>
        <v>TRASO2</v>
      </c>
      <c r="X554" s="313">
        <f>_xlfn.IFNA(_xlfn.XLOOKUP(_xlfn.XLOOKUP(LEFT(T554,LEN(T554)-2),TRA_Mapping!$C:$C,TRA_Mapping!$B:$B),TRA_Pollutants!$B:$B,TRA_Pollutants!$W:$W)*_xlfn.XLOOKUP(_xlfn.XLOOKUP(LEFT(T554,LEN(T554)-2),TRA_Mapping!$C:$C,TRA_Mapping!$B:$B),TRA_Pollutants!$B:$B,TRA_Pollutants!$G:$G),0)</f>
        <v>5.5339504682246012E-4</v>
      </c>
      <c r="AC554" t="str">
        <f t="shared" si="148"/>
        <v>FLO_EMIS</v>
      </c>
      <c r="AD554">
        <f t="shared" si="155"/>
        <v>2030</v>
      </c>
      <c r="AE554" t="str">
        <f t="shared" si="166"/>
        <v>TRACNG</v>
      </c>
      <c r="AF554" t="str">
        <f t="shared" si="170"/>
        <v>TRAPASLDTICEVCNG20</v>
      </c>
      <c r="AG554" t="str">
        <f t="shared" si="170"/>
        <v>TRACNG</v>
      </c>
      <c r="AI554" t="str">
        <f t="shared" si="156"/>
        <v>TRAPM25</v>
      </c>
      <c r="AJ554" s="313">
        <f>_xlfn.IFNA(_xlfn.XLOOKUP(_xlfn.XLOOKUP(LEFT(AF554,LEN(AF554)-2),TRA_Mapping!$C:$C,TRA_Mapping!$B:$B),TRA_Pollutants!$B:$B,TRA_Pollutants!$AF:$AF)*_xlfn.XLOOKUP(_xlfn.XLOOKUP(LEFT(AF554,LEN(AF554)-2),TRA_Mapping!$C:$C,TRA_Mapping!$B:$B),TRA_Pollutants!$B:$B,TRA_Pollutants!$G:$G),0)</f>
        <v>1.24292203404996E-2</v>
      </c>
      <c r="AO554" t="str">
        <f t="shared" si="157"/>
        <v>FLO_EMIS</v>
      </c>
      <c r="AP554">
        <f t="shared" si="158"/>
        <v>2030</v>
      </c>
      <c r="AQ554" t="str">
        <f t="shared" si="167"/>
        <v>TRACNG</v>
      </c>
      <c r="AR554" t="str">
        <f t="shared" si="171"/>
        <v>TRAPASLDTICEVCNG20</v>
      </c>
      <c r="AS554" t="str">
        <f t="shared" si="171"/>
        <v>TRACNG</v>
      </c>
      <c r="AU554" t="str">
        <f t="shared" si="159"/>
        <v>TRAPM10</v>
      </c>
      <c r="AV554" s="313">
        <f>_xlfn.IFNA(_xlfn.XLOOKUP(_xlfn.XLOOKUP(LEFT(AR554,LEN(AR554)-2),TRA_Mapping!$C:$C,TRA_Mapping!$B:$B),TRA_Pollutants!$B:$B,TRA_Pollutants!$AO:$AO)*_xlfn.XLOOKUP(_xlfn.XLOOKUP(LEFT(AR554,LEN(AR554)-2),TRA_Mapping!$C:$C,TRA_Mapping!$B:$B),TRA_Pollutants!$B:$B,TRA_Pollutants!$G:$G),0)</f>
        <v>2.7356265173348136E-3</v>
      </c>
    </row>
    <row r="555" spans="5:48">
      <c r="E555" t="str">
        <f t="shared" si="149"/>
        <v>FLO_EMIS</v>
      </c>
      <c r="F555">
        <f t="shared" si="150"/>
        <v>2030</v>
      </c>
      <c r="G555" t="str">
        <f t="shared" si="164"/>
        <v>TRARNG</v>
      </c>
      <c r="H555" t="str">
        <f t="shared" si="168"/>
        <v>TRAPASLDTICEVCNG20</v>
      </c>
      <c r="I555" t="str">
        <f t="shared" si="168"/>
        <v>TRARNG</v>
      </c>
      <c r="K555" t="str">
        <f t="shared" si="151"/>
        <v>TRANOX</v>
      </c>
      <c r="L555" s="313">
        <f>_xlfn.IFNA(_xlfn.XLOOKUP(_xlfn.XLOOKUP(LEFT(H555,LEN(H555)-2),TRA_Mapping!$C:$C,TRA_Mapping!$B:$B),TRA_Pollutants!$B:$B,TRA_Pollutants!$N:$N)*_xlfn.XLOOKUP(_xlfn.XLOOKUP(LEFT(H555,LEN(H555)-2),TRA_Mapping!$C:$C,TRA_Mapping!$B:$B),TRA_Pollutants!$B:$B,TRA_Pollutants!$G:$G),0)</f>
        <v>2.9011135515946973E-2</v>
      </c>
      <c r="Q555" t="str">
        <f t="shared" si="152"/>
        <v>FLO_EMIS</v>
      </c>
      <c r="R555">
        <f t="shared" si="153"/>
        <v>2030</v>
      </c>
      <c r="S555" t="str">
        <f t="shared" si="165"/>
        <v>TRARNG</v>
      </c>
      <c r="T555" t="str">
        <f t="shared" si="169"/>
        <v>TRAPASLDTICEVCNG20</v>
      </c>
      <c r="U555" t="str">
        <f t="shared" si="169"/>
        <v>TRARNG</v>
      </c>
      <c r="W555" t="str">
        <f t="shared" si="154"/>
        <v>TRASO2</v>
      </c>
      <c r="X555" s="313">
        <f>_xlfn.IFNA(_xlfn.XLOOKUP(_xlfn.XLOOKUP(LEFT(T555,LEN(T555)-2),TRA_Mapping!$C:$C,TRA_Mapping!$B:$B),TRA_Pollutants!$B:$B,TRA_Pollutants!$W:$W)*_xlfn.XLOOKUP(_xlfn.XLOOKUP(LEFT(T555,LEN(T555)-2),TRA_Mapping!$C:$C,TRA_Mapping!$B:$B),TRA_Pollutants!$B:$B,TRA_Pollutants!$G:$G),0)</f>
        <v>5.5339504682246012E-4</v>
      </c>
      <c r="AC555" t="str">
        <f t="shared" si="148"/>
        <v>FLO_EMIS</v>
      </c>
      <c r="AD555">
        <f t="shared" si="155"/>
        <v>2030</v>
      </c>
      <c r="AE555" t="str">
        <f t="shared" si="166"/>
        <v>TRARNG</v>
      </c>
      <c r="AF555" t="str">
        <f t="shared" si="170"/>
        <v>TRAPASLDTICEVCNG20</v>
      </c>
      <c r="AG555" t="str">
        <f t="shared" si="170"/>
        <v>TRARNG</v>
      </c>
      <c r="AI555" t="str">
        <f t="shared" si="156"/>
        <v>TRAPM25</v>
      </c>
      <c r="AJ555" s="313">
        <f>_xlfn.IFNA(_xlfn.XLOOKUP(_xlfn.XLOOKUP(LEFT(AF555,LEN(AF555)-2),TRA_Mapping!$C:$C,TRA_Mapping!$B:$B),TRA_Pollutants!$B:$B,TRA_Pollutants!$AF:$AF)*_xlfn.XLOOKUP(_xlfn.XLOOKUP(LEFT(AF555,LEN(AF555)-2),TRA_Mapping!$C:$C,TRA_Mapping!$B:$B),TRA_Pollutants!$B:$B,TRA_Pollutants!$G:$G),0)</f>
        <v>1.24292203404996E-2</v>
      </c>
      <c r="AO555" t="str">
        <f t="shared" si="157"/>
        <v>FLO_EMIS</v>
      </c>
      <c r="AP555">
        <f t="shared" si="158"/>
        <v>2030</v>
      </c>
      <c r="AQ555" t="str">
        <f t="shared" si="167"/>
        <v>TRARNG</v>
      </c>
      <c r="AR555" t="str">
        <f t="shared" si="171"/>
        <v>TRAPASLDTICEVCNG20</v>
      </c>
      <c r="AS555" t="str">
        <f t="shared" si="171"/>
        <v>TRARNG</v>
      </c>
      <c r="AU555" t="str">
        <f t="shared" si="159"/>
        <v>TRAPM10</v>
      </c>
      <c r="AV555" s="313">
        <f>_xlfn.IFNA(_xlfn.XLOOKUP(_xlfn.XLOOKUP(LEFT(AR555,LEN(AR555)-2),TRA_Mapping!$C:$C,TRA_Mapping!$B:$B),TRA_Pollutants!$B:$B,TRA_Pollutants!$AO:$AO)*_xlfn.XLOOKUP(_xlfn.XLOOKUP(LEFT(AR555,LEN(AR555)-2),TRA_Mapping!$C:$C,TRA_Mapping!$B:$B),TRA_Pollutants!$B:$B,TRA_Pollutants!$G:$G),0)</f>
        <v>2.7356265173348136E-3</v>
      </c>
    </row>
    <row r="556" spans="5:48">
      <c r="E556" t="str">
        <f t="shared" si="149"/>
        <v>FLO_EMIS</v>
      </c>
      <c r="F556">
        <f t="shared" si="150"/>
        <v>2030</v>
      </c>
      <c r="G556" t="str">
        <f t="shared" si="164"/>
        <v>TRAGSL</v>
      </c>
      <c r="H556" t="str">
        <f t="shared" ref="H556:I575" si="172">H306</f>
        <v>TRAPASMOTICEVGSL20</v>
      </c>
      <c r="I556" t="str">
        <f t="shared" si="172"/>
        <v>TRAGSL</v>
      </c>
      <c r="K556" t="str">
        <f t="shared" si="151"/>
        <v>TRANOX</v>
      </c>
      <c r="L556" s="313">
        <f>_xlfn.IFNA(_xlfn.XLOOKUP(_xlfn.XLOOKUP(LEFT(H556,LEN(H556)-2),TRA_Mapping!$C:$C,TRA_Mapping!$B:$B),TRA_Pollutants!$B:$B,TRA_Pollutants!$N:$N)*_xlfn.XLOOKUP(_xlfn.XLOOKUP(LEFT(H556,LEN(H556)-2),TRA_Mapping!$C:$C,TRA_Mapping!$B:$B),TRA_Pollutants!$B:$B,TRA_Pollutants!$G:$G),0)</f>
        <v>3.3407662589139055E-2</v>
      </c>
      <c r="Q556" t="str">
        <f t="shared" si="152"/>
        <v>FLO_EMIS</v>
      </c>
      <c r="R556">
        <f t="shared" si="153"/>
        <v>2030</v>
      </c>
      <c r="S556" t="str">
        <f t="shared" si="165"/>
        <v>TRAGSL</v>
      </c>
      <c r="T556" t="str">
        <f t="shared" ref="T556:U575" si="173">T306</f>
        <v>TRAPASMOTICEVGSL20</v>
      </c>
      <c r="U556" t="str">
        <f t="shared" si="173"/>
        <v>TRAGSL</v>
      </c>
      <c r="W556" t="str">
        <f t="shared" si="154"/>
        <v>TRASO2</v>
      </c>
      <c r="X556" s="313">
        <f>_xlfn.IFNA(_xlfn.XLOOKUP(_xlfn.XLOOKUP(LEFT(T556,LEN(T556)-2),TRA_Mapping!$C:$C,TRA_Mapping!$B:$B),TRA_Pollutants!$B:$B,TRA_Pollutants!$W:$W)*_xlfn.XLOOKUP(_xlfn.XLOOKUP(LEFT(T556,LEN(T556)-2),TRA_Mapping!$C:$C,TRA_Mapping!$B:$B),TRA_Pollutants!$B:$B,TRA_Pollutants!$G:$G),0)</f>
        <v>5.8737391587517797E-4</v>
      </c>
      <c r="AC556" t="str">
        <f t="shared" si="148"/>
        <v>FLO_EMIS</v>
      </c>
      <c r="AD556">
        <f t="shared" si="155"/>
        <v>2030</v>
      </c>
      <c r="AE556" t="str">
        <f t="shared" si="166"/>
        <v>TRAGSL</v>
      </c>
      <c r="AF556" t="str">
        <f t="shared" ref="AF556:AG575" si="174">AF306</f>
        <v>TRAPASMOTICEVGSL20</v>
      </c>
      <c r="AG556" t="str">
        <f t="shared" si="174"/>
        <v>TRAGSL</v>
      </c>
      <c r="AI556" t="str">
        <f t="shared" si="156"/>
        <v>TRAPM25</v>
      </c>
      <c r="AJ556" s="313">
        <f>_xlfn.IFNA(_xlfn.XLOOKUP(_xlfn.XLOOKUP(LEFT(AF556,LEN(AF556)-2),TRA_Mapping!$C:$C,TRA_Mapping!$B:$B),TRA_Pollutants!$B:$B,TRA_Pollutants!$AF:$AF)*_xlfn.XLOOKUP(_xlfn.XLOOKUP(LEFT(AF556,LEN(AF556)-2),TRA_Mapping!$C:$C,TRA_Mapping!$B:$B),TRA_Pollutants!$B:$B,TRA_Pollutants!$G:$G),0)</f>
        <v>1.4301175763304065E-2</v>
      </c>
      <c r="AO556" t="str">
        <f t="shared" si="157"/>
        <v>FLO_EMIS</v>
      </c>
      <c r="AP556">
        <f t="shared" si="158"/>
        <v>2030</v>
      </c>
      <c r="AQ556" t="str">
        <f t="shared" si="167"/>
        <v>TRAGSL</v>
      </c>
      <c r="AR556" t="str">
        <f t="shared" ref="AR556:AS575" si="175">AR306</f>
        <v>TRAPASMOTICEVGSL20</v>
      </c>
      <c r="AS556" t="str">
        <f t="shared" si="175"/>
        <v>TRAGSL</v>
      </c>
      <c r="AU556" t="str">
        <f t="shared" si="159"/>
        <v>TRAPM10</v>
      </c>
      <c r="AV556" s="313">
        <f>_xlfn.IFNA(_xlfn.XLOOKUP(_xlfn.XLOOKUP(LEFT(AR556,LEN(AR556)-2),TRA_Mapping!$C:$C,TRA_Mapping!$B:$B),TRA_Pollutants!$B:$B,TRA_Pollutants!$AO:$AO)*_xlfn.XLOOKUP(_xlfn.XLOOKUP(LEFT(AR556,LEN(AR556)-2),TRA_Mapping!$C:$C,TRA_Mapping!$B:$B),TRA_Pollutants!$B:$B,TRA_Pollutants!$G:$G),0)</f>
        <v>3.1238165744084737E-3</v>
      </c>
    </row>
    <row r="557" spans="5:48">
      <c r="E557" t="str">
        <f t="shared" si="149"/>
        <v>FLO_EMIS</v>
      </c>
      <c r="F557">
        <f t="shared" si="150"/>
        <v>2030</v>
      </c>
      <c r="G557" t="str">
        <f t="shared" si="164"/>
        <v>TRAETH</v>
      </c>
      <c r="H557" t="str">
        <f t="shared" si="172"/>
        <v>TRAPASMOTICEVGSL20</v>
      </c>
      <c r="I557" t="str">
        <f t="shared" si="172"/>
        <v>TRAETH</v>
      </c>
      <c r="K557" t="str">
        <f t="shared" si="151"/>
        <v>TRANOX</v>
      </c>
      <c r="L557" s="313">
        <f>_xlfn.IFNA(_xlfn.XLOOKUP(_xlfn.XLOOKUP(LEFT(H557,LEN(H557)-2),TRA_Mapping!$C:$C,TRA_Mapping!$B:$B),TRA_Pollutants!$B:$B,TRA_Pollutants!$N:$N)*_xlfn.XLOOKUP(_xlfn.XLOOKUP(LEFT(H557,LEN(H557)-2),TRA_Mapping!$C:$C,TRA_Mapping!$B:$B),TRA_Pollutants!$B:$B,TRA_Pollutants!$G:$G),0)</f>
        <v>3.3407662589139055E-2</v>
      </c>
      <c r="Q557" t="str">
        <f t="shared" si="152"/>
        <v>FLO_EMIS</v>
      </c>
      <c r="R557">
        <f t="shared" si="153"/>
        <v>2030</v>
      </c>
      <c r="S557" t="str">
        <f t="shared" si="165"/>
        <v>TRAETH</v>
      </c>
      <c r="T557" t="str">
        <f t="shared" si="173"/>
        <v>TRAPASMOTICEVGSL20</v>
      </c>
      <c r="U557" t="str">
        <f t="shared" si="173"/>
        <v>TRAETH</v>
      </c>
      <c r="W557" t="str">
        <f t="shared" si="154"/>
        <v>TRASO2</v>
      </c>
      <c r="X557" s="313">
        <f>_xlfn.IFNA(_xlfn.XLOOKUP(_xlfn.XLOOKUP(LEFT(T557,LEN(T557)-2),TRA_Mapping!$C:$C,TRA_Mapping!$B:$B),TRA_Pollutants!$B:$B,TRA_Pollutants!$W:$W)*_xlfn.XLOOKUP(_xlfn.XLOOKUP(LEFT(T557,LEN(T557)-2),TRA_Mapping!$C:$C,TRA_Mapping!$B:$B),TRA_Pollutants!$B:$B,TRA_Pollutants!$G:$G),0)</f>
        <v>5.8737391587517797E-4</v>
      </c>
      <c r="AC557" t="str">
        <f t="shared" si="148"/>
        <v>FLO_EMIS</v>
      </c>
      <c r="AD557">
        <f t="shared" si="155"/>
        <v>2030</v>
      </c>
      <c r="AE557" t="str">
        <f t="shared" si="166"/>
        <v>TRAETH</v>
      </c>
      <c r="AF557" t="str">
        <f t="shared" si="174"/>
        <v>TRAPASMOTICEVGSL20</v>
      </c>
      <c r="AG557" t="str">
        <f t="shared" si="174"/>
        <v>TRAETH</v>
      </c>
      <c r="AI557" t="str">
        <f t="shared" si="156"/>
        <v>TRAPM25</v>
      </c>
      <c r="AJ557" s="313">
        <f>_xlfn.IFNA(_xlfn.XLOOKUP(_xlfn.XLOOKUP(LEFT(AF557,LEN(AF557)-2),TRA_Mapping!$C:$C,TRA_Mapping!$B:$B),TRA_Pollutants!$B:$B,TRA_Pollutants!$AF:$AF)*_xlfn.XLOOKUP(_xlfn.XLOOKUP(LEFT(AF557,LEN(AF557)-2),TRA_Mapping!$C:$C,TRA_Mapping!$B:$B),TRA_Pollutants!$B:$B,TRA_Pollutants!$G:$G),0)</f>
        <v>1.4301175763304065E-2</v>
      </c>
      <c r="AO557" t="str">
        <f t="shared" si="157"/>
        <v>FLO_EMIS</v>
      </c>
      <c r="AP557">
        <f t="shared" si="158"/>
        <v>2030</v>
      </c>
      <c r="AQ557" t="str">
        <f t="shared" si="167"/>
        <v>TRAETH</v>
      </c>
      <c r="AR557" t="str">
        <f t="shared" si="175"/>
        <v>TRAPASMOTICEVGSL20</v>
      </c>
      <c r="AS557" t="str">
        <f t="shared" si="175"/>
        <v>TRAETH</v>
      </c>
      <c r="AU557" t="str">
        <f t="shared" si="159"/>
        <v>TRAPM10</v>
      </c>
      <c r="AV557" s="313">
        <f>_xlfn.IFNA(_xlfn.XLOOKUP(_xlfn.XLOOKUP(LEFT(AR557,LEN(AR557)-2),TRA_Mapping!$C:$C,TRA_Mapping!$B:$B),TRA_Pollutants!$B:$B,TRA_Pollutants!$AO:$AO)*_xlfn.XLOOKUP(_xlfn.XLOOKUP(LEFT(AR557,LEN(AR557)-2),TRA_Mapping!$C:$C,TRA_Mapping!$B:$B),TRA_Pollutants!$B:$B,TRA_Pollutants!$G:$G),0)</f>
        <v>3.1238165744084737E-3</v>
      </c>
    </row>
    <row r="558" spans="5:48">
      <c r="E558" t="str">
        <f t="shared" si="149"/>
        <v>FLO_EMIS</v>
      </c>
      <c r="F558">
        <f t="shared" si="150"/>
        <v>2030</v>
      </c>
      <c r="G558" t="str">
        <f t="shared" si="164"/>
        <v>TRAGSL</v>
      </c>
      <c r="H558" t="str">
        <f t="shared" si="172"/>
        <v>TRAPASMOTICEVTGSL20</v>
      </c>
      <c r="I558" t="str">
        <f t="shared" si="172"/>
        <v>TRAGSL</v>
      </c>
      <c r="K558" t="str">
        <f t="shared" si="151"/>
        <v>TRANOX</v>
      </c>
      <c r="L558" s="313">
        <f>_xlfn.IFNA(_xlfn.XLOOKUP(_xlfn.XLOOKUP(LEFT(H558,LEN(H558)-2),TRA_Mapping!$C:$C,TRA_Mapping!$B:$B),TRA_Pollutants!$B:$B,TRA_Pollutants!$N:$N)*_xlfn.XLOOKUP(_xlfn.XLOOKUP(LEFT(H558,LEN(H558)-2),TRA_Mapping!$C:$C,TRA_Mapping!$B:$B),TRA_Pollutants!$B:$B,TRA_Pollutants!$G:$G),0)</f>
        <v>3.3407662589139055E-2</v>
      </c>
      <c r="Q558" t="str">
        <f t="shared" si="152"/>
        <v>FLO_EMIS</v>
      </c>
      <c r="R558">
        <f t="shared" si="153"/>
        <v>2030</v>
      </c>
      <c r="S558" t="str">
        <f t="shared" si="165"/>
        <v>TRAGSL</v>
      </c>
      <c r="T558" t="str">
        <f t="shared" si="173"/>
        <v>TRAPASMOTICEVTGSL20</v>
      </c>
      <c r="U558" t="str">
        <f t="shared" si="173"/>
        <v>TRAGSL</v>
      </c>
      <c r="W558" t="str">
        <f t="shared" si="154"/>
        <v>TRASO2</v>
      </c>
      <c r="X558" s="313">
        <f>_xlfn.IFNA(_xlfn.XLOOKUP(_xlfn.XLOOKUP(LEFT(T558,LEN(T558)-2),TRA_Mapping!$C:$C,TRA_Mapping!$B:$B),TRA_Pollutants!$B:$B,TRA_Pollutants!$W:$W)*_xlfn.XLOOKUP(_xlfn.XLOOKUP(LEFT(T558,LEN(T558)-2),TRA_Mapping!$C:$C,TRA_Mapping!$B:$B),TRA_Pollutants!$B:$B,TRA_Pollutants!$G:$G),0)</f>
        <v>5.8737391587517797E-4</v>
      </c>
      <c r="AC558" t="str">
        <f t="shared" si="148"/>
        <v>FLO_EMIS</v>
      </c>
      <c r="AD558">
        <f t="shared" si="155"/>
        <v>2030</v>
      </c>
      <c r="AE558" t="str">
        <f t="shared" si="166"/>
        <v>TRAGSL</v>
      </c>
      <c r="AF558" t="str">
        <f t="shared" si="174"/>
        <v>TRAPASMOTICEVTGSL20</v>
      </c>
      <c r="AG558" t="str">
        <f t="shared" si="174"/>
        <v>TRAGSL</v>
      </c>
      <c r="AI558" t="str">
        <f t="shared" si="156"/>
        <v>TRAPM25</v>
      </c>
      <c r="AJ558" s="313">
        <f>_xlfn.IFNA(_xlfn.XLOOKUP(_xlfn.XLOOKUP(LEFT(AF558,LEN(AF558)-2),TRA_Mapping!$C:$C,TRA_Mapping!$B:$B),TRA_Pollutants!$B:$B,TRA_Pollutants!$AF:$AF)*_xlfn.XLOOKUP(_xlfn.XLOOKUP(LEFT(AF558,LEN(AF558)-2),TRA_Mapping!$C:$C,TRA_Mapping!$B:$B),TRA_Pollutants!$B:$B,TRA_Pollutants!$G:$G),0)</f>
        <v>1.4301175763304065E-2</v>
      </c>
      <c r="AO558" t="str">
        <f t="shared" si="157"/>
        <v>FLO_EMIS</v>
      </c>
      <c r="AP558">
        <f t="shared" si="158"/>
        <v>2030</v>
      </c>
      <c r="AQ558" t="str">
        <f t="shared" si="167"/>
        <v>TRAGSL</v>
      </c>
      <c r="AR558" t="str">
        <f t="shared" si="175"/>
        <v>TRAPASMOTICEVTGSL20</v>
      </c>
      <c r="AS558" t="str">
        <f t="shared" si="175"/>
        <v>TRAGSL</v>
      </c>
      <c r="AU558" t="str">
        <f t="shared" si="159"/>
        <v>TRAPM10</v>
      </c>
      <c r="AV558" s="313">
        <f>_xlfn.IFNA(_xlfn.XLOOKUP(_xlfn.XLOOKUP(LEFT(AR558,LEN(AR558)-2),TRA_Mapping!$C:$C,TRA_Mapping!$B:$B),TRA_Pollutants!$B:$B,TRA_Pollutants!$AO:$AO)*_xlfn.XLOOKUP(_xlfn.XLOOKUP(LEFT(AR558,LEN(AR558)-2),TRA_Mapping!$C:$C,TRA_Mapping!$B:$B),TRA_Pollutants!$B:$B,TRA_Pollutants!$G:$G),0)</f>
        <v>3.1238165744084737E-3</v>
      </c>
    </row>
    <row r="559" spans="5:48">
      <c r="E559" t="str">
        <f t="shared" si="149"/>
        <v>FLO_EMIS</v>
      </c>
      <c r="F559">
        <f t="shared" si="150"/>
        <v>2030</v>
      </c>
      <c r="G559" t="str">
        <f t="shared" si="164"/>
        <v>TRAETH</v>
      </c>
      <c r="H559" t="str">
        <f t="shared" si="172"/>
        <v>TRAPASMOTICEVTGSL20</v>
      </c>
      <c r="I559" t="str">
        <f t="shared" si="172"/>
        <v>TRAETH</v>
      </c>
      <c r="K559" t="str">
        <f t="shared" si="151"/>
        <v>TRANOX</v>
      </c>
      <c r="L559" s="313">
        <f>_xlfn.IFNA(_xlfn.XLOOKUP(_xlfn.XLOOKUP(LEFT(H559,LEN(H559)-2),TRA_Mapping!$C:$C,TRA_Mapping!$B:$B),TRA_Pollutants!$B:$B,TRA_Pollutants!$N:$N)*_xlfn.XLOOKUP(_xlfn.XLOOKUP(LEFT(H559,LEN(H559)-2),TRA_Mapping!$C:$C,TRA_Mapping!$B:$B),TRA_Pollutants!$B:$B,TRA_Pollutants!$G:$G),0)</f>
        <v>3.3407662589139055E-2</v>
      </c>
      <c r="Q559" t="str">
        <f t="shared" si="152"/>
        <v>FLO_EMIS</v>
      </c>
      <c r="R559">
        <f t="shared" si="153"/>
        <v>2030</v>
      </c>
      <c r="S559" t="str">
        <f t="shared" si="165"/>
        <v>TRAETH</v>
      </c>
      <c r="T559" t="str">
        <f t="shared" si="173"/>
        <v>TRAPASMOTICEVTGSL20</v>
      </c>
      <c r="U559" t="str">
        <f t="shared" si="173"/>
        <v>TRAETH</v>
      </c>
      <c r="W559" t="str">
        <f t="shared" si="154"/>
        <v>TRASO2</v>
      </c>
      <c r="X559" s="313">
        <f>_xlfn.IFNA(_xlfn.XLOOKUP(_xlfn.XLOOKUP(LEFT(T559,LEN(T559)-2),TRA_Mapping!$C:$C,TRA_Mapping!$B:$B),TRA_Pollutants!$B:$B,TRA_Pollutants!$W:$W)*_xlfn.XLOOKUP(_xlfn.XLOOKUP(LEFT(T559,LEN(T559)-2),TRA_Mapping!$C:$C,TRA_Mapping!$B:$B),TRA_Pollutants!$B:$B,TRA_Pollutants!$G:$G),0)</f>
        <v>5.8737391587517797E-4</v>
      </c>
      <c r="AC559" t="str">
        <f t="shared" si="148"/>
        <v>FLO_EMIS</v>
      </c>
      <c r="AD559">
        <f t="shared" si="155"/>
        <v>2030</v>
      </c>
      <c r="AE559" t="str">
        <f t="shared" si="166"/>
        <v>TRAETH</v>
      </c>
      <c r="AF559" t="str">
        <f t="shared" si="174"/>
        <v>TRAPASMOTICEVTGSL20</v>
      </c>
      <c r="AG559" t="str">
        <f t="shared" si="174"/>
        <v>TRAETH</v>
      </c>
      <c r="AI559" t="str">
        <f t="shared" si="156"/>
        <v>TRAPM25</v>
      </c>
      <c r="AJ559" s="313">
        <f>_xlfn.IFNA(_xlfn.XLOOKUP(_xlfn.XLOOKUP(LEFT(AF559,LEN(AF559)-2),TRA_Mapping!$C:$C,TRA_Mapping!$B:$B),TRA_Pollutants!$B:$B,TRA_Pollutants!$AF:$AF)*_xlfn.XLOOKUP(_xlfn.XLOOKUP(LEFT(AF559,LEN(AF559)-2),TRA_Mapping!$C:$C,TRA_Mapping!$B:$B),TRA_Pollutants!$B:$B,TRA_Pollutants!$G:$G),0)</f>
        <v>1.4301175763304065E-2</v>
      </c>
      <c r="AO559" t="str">
        <f t="shared" si="157"/>
        <v>FLO_EMIS</v>
      </c>
      <c r="AP559">
        <f t="shared" si="158"/>
        <v>2030</v>
      </c>
      <c r="AQ559" t="str">
        <f t="shared" si="167"/>
        <v>TRAETH</v>
      </c>
      <c r="AR559" t="str">
        <f t="shared" si="175"/>
        <v>TRAPASMOTICEVTGSL20</v>
      </c>
      <c r="AS559" t="str">
        <f t="shared" si="175"/>
        <v>TRAETH</v>
      </c>
      <c r="AU559" t="str">
        <f t="shared" si="159"/>
        <v>TRAPM10</v>
      </c>
      <c r="AV559" s="313">
        <f>_xlfn.IFNA(_xlfn.XLOOKUP(_xlfn.XLOOKUP(LEFT(AR559,LEN(AR559)-2),TRA_Mapping!$C:$C,TRA_Mapping!$B:$B),TRA_Pollutants!$B:$B,TRA_Pollutants!$AO:$AO)*_xlfn.XLOOKUP(_xlfn.XLOOKUP(LEFT(AR559,LEN(AR559)-2),TRA_Mapping!$C:$C,TRA_Mapping!$B:$B),TRA_Pollutants!$B:$B,TRA_Pollutants!$G:$G),0)</f>
        <v>3.1238165744084737E-3</v>
      </c>
    </row>
    <row r="560" spans="5:48">
      <c r="E560" t="str">
        <f t="shared" si="149"/>
        <v>FLO_EMIS</v>
      </c>
      <c r="F560">
        <f t="shared" si="150"/>
        <v>2030</v>
      </c>
      <c r="G560" t="str">
        <f t="shared" si="164"/>
        <v>TRAGSL</v>
      </c>
      <c r="H560" t="str">
        <f t="shared" si="172"/>
        <v>TRAPASMOTHEVGSL20</v>
      </c>
      <c r="I560" t="str">
        <f t="shared" si="172"/>
        <v>TRAGSL</v>
      </c>
      <c r="K560" t="str">
        <f t="shared" si="151"/>
        <v>TRANOX</v>
      </c>
      <c r="L560" s="313">
        <f>_xlfn.IFNA(_xlfn.XLOOKUP(_xlfn.XLOOKUP(LEFT(H560,LEN(H560)-2),TRA_Mapping!$C:$C,TRA_Mapping!$B:$B),TRA_Pollutants!$B:$B,TRA_Pollutants!$N:$N)*_xlfn.XLOOKUP(_xlfn.XLOOKUP(LEFT(H560,LEN(H560)-2),TRA_Mapping!$C:$C,TRA_Mapping!$B:$B),TRA_Pollutants!$B:$B,TRA_Pollutants!$G:$G),0)</f>
        <v>3.3407662589139055E-2</v>
      </c>
      <c r="Q560" t="str">
        <f t="shared" si="152"/>
        <v>FLO_EMIS</v>
      </c>
      <c r="R560">
        <f t="shared" si="153"/>
        <v>2030</v>
      </c>
      <c r="S560" t="str">
        <f t="shared" si="165"/>
        <v>TRAGSL</v>
      </c>
      <c r="T560" t="str">
        <f t="shared" si="173"/>
        <v>TRAPASMOTHEVGSL20</v>
      </c>
      <c r="U560" t="str">
        <f t="shared" si="173"/>
        <v>TRAGSL</v>
      </c>
      <c r="W560" t="str">
        <f t="shared" si="154"/>
        <v>TRASO2</v>
      </c>
      <c r="X560" s="313">
        <f>_xlfn.IFNA(_xlfn.XLOOKUP(_xlfn.XLOOKUP(LEFT(T560,LEN(T560)-2),TRA_Mapping!$C:$C,TRA_Mapping!$B:$B),TRA_Pollutants!$B:$B,TRA_Pollutants!$W:$W)*_xlfn.XLOOKUP(_xlfn.XLOOKUP(LEFT(T560,LEN(T560)-2),TRA_Mapping!$C:$C,TRA_Mapping!$B:$B),TRA_Pollutants!$B:$B,TRA_Pollutants!$G:$G),0)</f>
        <v>5.8737391587517797E-4</v>
      </c>
      <c r="AC560" t="str">
        <f t="shared" si="148"/>
        <v>FLO_EMIS</v>
      </c>
      <c r="AD560">
        <f t="shared" si="155"/>
        <v>2030</v>
      </c>
      <c r="AE560" t="str">
        <f t="shared" si="166"/>
        <v>TRAGSL</v>
      </c>
      <c r="AF560" t="str">
        <f t="shared" si="174"/>
        <v>TRAPASMOTHEVGSL20</v>
      </c>
      <c r="AG560" t="str">
        <f t="shared" si="174"/>
        <v>TRAGSL</v>
      </c>
      <c r="AI560" t="str">
        <f t="shared" si="156"/>
        <v>TRAPM25</v>
      </c>
      <c r="AJ560" s="313">
        <f>_xlfn.IFNA(_xlfn.XLOOKUP(_xlfn.XLOOKUP(LEFT(AF560,LEN(AF560)-2),TRA_Mapping!$C:$C,TRA_Mapping!$B:$B),TRA_Pollutants!$B:$B,TRA_Pollutants!$AF:$AF)*_xlfn.XLOOKUP(_xlfn.XLOOKUP(LEFT(AF560,LEN(AF560)-2),TRA_Mapping!$C:$C,TRA_Mapping!$B:$B),TRA_Pollutants!$B:$B,TRA_Pollutants!$G:$G),0)</f>
        <v>1.4301175763304065E-2</v>
      </c>
      <c r="AO560" t="str">
        <f t="shared" si="157"/>
        <v>FLO_EMIS</v>
      </c>
      <c r="AP560">
        <f t="shared" si="158"/>
        <v>2030</v>
      </c>
      <c r="AQ560" t="str">
        <f t="shared" si="167"/>
        <v>TRAGSL</v>
      </c>
      <c r="AR560" t="str">
        <f t="shared" si="175"/>
        <v>TRAPASMOTHEVGSL20</v>
      </c>
      <c r="AS560" t="str">
        <f t="shared" si="175"/>
        <v>TRAGSL</v>
      </c>
      <c r="AU560" t="str">
        <f t="shared" si="159"/>
        <v>TRAPM10</v>
      </c>
      <c r="AV560" s="313">
        <f>_xlfn.IFNA(_xlfn.XLOOKUP(_xlfn.XLOOKUP(LEFT(AR560,LEN(AR560)-2),TRA_Mapping!$C:$C,TRA_Mapping!$B:$B),TRA_Pollutants!$B:$B,TRA_Pollutants!$AO:$AO)*_xlfn.XLOOKUP(_xlfn.XLOOKUP(LEFT(AR560,LEN(AR560)-2),TRA_Mapping!$C:$C,TRA_Mapping!$B:$B),TRA_Pollutants!$B:$B,TRA_Pollutants!$G:$G),0)</f>
        <v>3.1238165744084737E-3</v>
      </c>
    </row>
    <row r="561" spans="5:48">
      <c r="E561" t="str">
        <f t="shared" si="149"/>
        <v>FLO_EMIS</v>
      </c>
      <c r="F561">
        <f t="shared" si="150"/>
        <v>2030</v>
      </c>
      <c r="G561" t="str">
        <f t="shared" si="164"/>
        <v>TRAETH</v>
      </c>
      <c r="H561" t="str">
        <f t="shared" si="172"/>
        <v>TRAPASMOTHEVGSL20</v>
      </c>
      <c r="I561" t="str">
        <f t="shared" si="172"/>
        <v>TRAETH</v>
      </c>
      <c r="K561" t="str">
        <f t="shared" si="151"/>
        <v>TRANOX</v>
      </c>
      <c r="L561" s="313">
        <f>_xlfn.IFNA(_xlfn.XLOOKUP(_xlfn.XLOOKUP(LEFT(H561,LEN(H561)-2),TRA_Mapping!$C:$C,TRA_Mapping!$B:$B),TRA_Pollutants!$B:$B,TRA_Pollutants!$N:$N)*_xlfn.XLOOKUP(_xlfn.XLOOKUP(LEFT(H561,LEN(H561)-2),TRA_Mapping!$C:$C,TRA_Mapping!$B:$B),TRA_Pollutants!$B:$B,TRA_Pollutants!$G:$G),0)</f>
        <v>3.3407662589139055E-2</v>
      </c>
      <c r="Q561" t="str">
        <f t="shared" si="152"/>
        <v>FLO_EMIS</v>
      </c>
      <c r="R561">
        <f t="shared" si="153"/>
        <v>2030</v>
      </c>
      <c r="S561" t="str">
        <f t="shared" si="165"/>
        <v>TRAETH</v>
      </c>
      <c r="T561" t="str">
        <f t="shared" si="173"/>
        <v>TRAPASMOTHEVGSL20</v>
      </c>
      <c r="U561" t="str">
        <f t="shared" si="173"/>
        <v>TRAETH</v>
      </c>
      <c r="W561" t="str">
        <f t="shared" si="154"/>
        <v>TRASO2</v>
      </c>
      <c r="X561" s="313">
        <f>_xlfn.IFNA(_xlfn.XLOOKUP(_xlfn.XLOOKUP(LEFT(T561,LEN(T561)-2),TRA_Mapping!$C:$C,TRA_Mapping!$B:$B),TRA_Pollutants!$B:$B,TRA_Pollutants!$W:$W)*_xlfn.XLOOKUP(_xlfn.XLOOKUP(LEFT(T561,LEN(T561)-2),TRA_Mapping!$C:$C,TRA_Mapping!$B:$B),TRA_Pollutants!$B:$B,TRA_Pollutants!$G:$G),0)</f>
        <v>5.8737391587517797E-4</v>
      </c>
      <c r="AC561" t="str">
        <f t="shared" si="148"/>
        <v>FLO_EMIS</v>
      </c>
      <c r="AD561">
        <f t="shared" si="155"/>
        <v>2030</v>
      </c>
      <c r="AE561" t="str">
        <f t="shared" si="166"/>
        <v>TRAETH</v>
      </c>
      <c r="AF561" t="str">
        <f t="shared" si="174"/>
        <v>TRAPASMOTHEVGSL20</v>
      </c>
      <c r="AG561" t="str">
        <f t="shared" si="174"/>
        <v>TRAETH</v>
      </c>
      <c r="AI561" t="str">
        <f t="shared" si="156"/>
        <v>TRAPM25</v>
      </c>
      <c r="AJ561" s="313">
        <f>_xlfn.IFNA(_xlfn.XLOOKUP(_xlfn.XLOOKUP(LEFT(AF561,LEN(AF561)-2),TRA_Mapping!$C:$C,TRA_Mapping!$B:$B),TRA_Pollutants!$B:$B,TRA_Pollutants!$AF:$AF)*_xlfn.XLOOKUP(_xlfn.XLOOKUP(LEFT(AF561,LEN(AF561)-2),TRA_Mapping!$C:$C,TRA_Mapping!$B:$B),TRA_Pollutants!$B:$B,TRA_Pollutants!$G:$G),0)</f>
        <v>1.4301175763304065E-2</v>
      </c>
      <c r="AO561" t="str">
        <f t="shared" si="157"/>
        <v>FLO_EMIS</v>
      </c>
      <c r="AP561">
        <f t="shared" si="158"/>
        <v>2030</v>
      </c>
      <c r="AQ561" t="str">
        <f t="shared" si="167"/>
        <v>TRAETH</v>
      </c>
      <c r="AR561" t="str">
        <f t="shared" si="175"/>
        <v>TRAPASMOTHEVGSL20</v>
      </c>
      <c r="AS561" t="str">
        <f t="shared" si="175"/>
        <v>TRAETH</v>
      </c>
      <c r="AU561" t="str">
        <f t="shared" si="159"/>
        <v>TRAPM10</v>
      </c>
      <c r="AV561" s="313">
        <f>_xlfn.IFNA(_xlfn.XLOOKUP(_xlfn.XLOOKUP(LEFT(AR561,LEN(AR561)-2),TRA_Mapping!$C:$C,TRA_Mapping!$B:$B),TRA_Pollutants!$B:$B,TRA_Pollutants!$AO:$AO)*_xlfn.XLOOKUP(_xlfn.XLOOKUP(LEFT(AR561,LEN(AR561)-2),TRA_Mapping!$C:$C,TRA_Mapping!$B:$B),TRA_Pollutants!$B:$B,TRA_Pollutants!$G:$G),0)</f>
        <v>3.1238165744084737E-3</v>
      </c>
    </row>
    <row r="562" spans="5:48">
      <c r="E562" t="str">
        <f t="shared" si="149"/>
        <v>FLO_EMIS</v>
      </c>
      <c r="F562">
        <f t="shared" si="150"/>
        <v>2030</v>
      </c>
      <c r="G562" t="str">
        <f t="shared" si="164"/>
        <v>TRAGSL</v>
      </c>
      <c r="H562" t="str">
        <f t="shared" si="172"/>
        <v>TRAPASMOTHEVTGSL20</v>
      </c>
      <c r="I562" t="str">
        <f t="shared" si="172"/>
        <v>TRAGSL</v>
      </c>
      <c r="K562" t="str">
        <f t="shared" si="151"/>
        <v>TRANOX</v>
      </c>
      <c r="L562" s="313">
        <f>_xlfn.IFNA(_xlfn.XLOOKUP(_xlfn.XLOOKUP(LEFT(H562,LEN(H562)-2),TRA_Mapping!$C:$C,TRA_Mapping!$B:$B),TRA_Pollutants!$B:$B,TRA_Pollutants!$N:$N)*_xlfn.XLOOKUP(_xlfn.XLOOKUP(LEFT(H562,LEN(H562)-2),TRA_Mapping!$C:$C,TRA_Mapping!$B:$B),TRA_Pollutants!$B:$B,TRA_Pollutants!$G:$G),0)</f>
        <v>3.3407662589139055E-2</v>
      </c>
      <c r="Q562" t="str">
        <f t="shared" si="152"/>
        <v>FLO_EMIS</v>
      </c>
      <c r="R562">
        <f t="shared" si="153"/>
        <v>2030</v>
      </c>
      <c r="S562" t="str">
        <f t="shared" si="165"/>
        <v>TRAGSL</v>
      </c>
      <c r="T562" t="str">
        <f t="shared" si="173"/>
        <v>TRAPASMOTHEVTGSL20</v>
      </c>
      <c r="U562" t="str">
        <f t="shared" si="173"/>
        <v>TRAGSL</v>
      </c>
      <c r="W562" t="str">
        <f t="shared" si="154"/>
        <v>TRASO2</v>
      </c>
      <c r="X562" s="313">
        <f>_xlfn.IFNA(_xlfn.XLOOKUP(_xlfn.XLOOKUP(LEFT(T562,LEN(T562)-2),TRA_Mapping!$C:$C,TRA_Mapping!$B:$B),TRA_Pollutants!$B:$B,TRA_Pollutants!$W:$W)*_xlfn.XLOOKUP(_xlfn.XLOOKUP(LEFT(T562,LEN(T562)-2),TRA_Mapping!$C:$C,TRA_Mapping!$B:$B),TRA_Pollutants!$B:$B,TRA_Pollutants!$G:$G),0)</f>
        <v>5.8737391587517797E-4</v>
      </c>
      <c r="AC562" t="str">
        <f t="shared" si="148"/>
        <v>FLO_EMIS</v>
      </c>
      <c r="AD562">
        <f t="shared" si="155"/>
        <v>2030</v>
      </c>
      <c r="AE562" t="str">
        <f t="shared" si="166"/>
        <v>TRAGSL</v>
      </c>
      <c r="AF562" t="str">
        <f t="shared" si="174"/>
        <v>TRAPASMOTHEVTGSL20</v>
      </c>
      <c r="AG562" t="str">
        <f t="shared" si="174"/>
        <v>TRAGSL</v>
      </c>
      <c r="AI562" t="str">
        <f t="shared" si="156"/>
        <v>TRAPM25</v>
      </c>
      <c r="AJ562" s="313">
        <f>_xlfn.IFNA(_xlfn.XLOOKUP(_xlfn.XLOOKUP(LEFT(AF562,LEN(AF562)-2),TRA_Mapping!$C:$C,TRA_Mapping!$B:$B),TRA_Pollutants!$B:$B,TRA_Pollutants!$AF:$AF)*_xlfn.XLOOKUP(_xlfn.XLOOKUP(LEFT(AF562,LEN(AF562)-2),TRA_Mapping!$C:$C,TRA_Mapping!$B:$B),TRA_Pollutants!$B:$B,TRA_Pollutants!$G:$G),0)</f>
        <v>1.4301175763304065E-2</v>
      </c>
      <c r="AO562" t="str">
        <f t="shared" si="157"/>
        <v>FLO_EMIS</v>
      </c>
      <c r="AP562">
        <f t="shared" si="158"/>
        <v>2030</v>
      </c>
      <c r="AQ562" t="str">
        <f t="shared" si="167"/>
        <v>TRAGSL</v>
      </c>
      <c r="AR562" t="str">
        <f t="shared" si="175"/>
        <v>TRAPASMOTHEVTGSL20</v>
      </c>
      <c r="AS562" t="str">
        <f t="shared" si="175"/>
        <v>TRAGSL</v>
      </c>
      <c r="AU562" t="str">
        <f t="shared" si="159"/>
        <v>TRAPM10</v>
      </c>
      <c r="AV562" s="313">
        <f>_xlfn.IFNA(_xlfn.XLOOKUP(_xlfn.XLOOKUP(LEFT(AR562,LEN(AR562)-2),TRA_Mapping!$C:$C,TRA_Mapping!$B:$B),TRA_Pollutants!$B:$B,TRA_Pollutants!$AO:$AO)*_xlfn.XLOOKUP(_xlfn.XLOOKUP(LEFT(AR562,LEN(AR562)-2),TRA_Mapping!$C:$C,TRA_Mapping!$B:$B),TRA_Pollutants!$B:$B,TRA_Pollutants!$G:$G),0)</f>
        <v>3.1238165744084737E-3</v>
      </c>
    </row>
    <row r="563" spans="5:48">
      <c r="E563" t="str">
        <f t="shared" si="149"/>
        <v>FLO_EMIS</v>
      </c>
      <c r="F563">
        <f t="shared" si="150"/>
        <v>2030</v>
      </c>
      <c r="G563" t="str">
        <f t="shared" si="164"/>
        <v>TRAETH</v>
      </c>
      <c r="H563" t="str">
        <f t="shared" si="172"/>
        <v>TRAPASMOTHEVTGSL20</v>
      </c>
      <c r="I563" t="str">
        <f t="shared" si="172"/>
        <v>TRAETH</v>
      </c>
      <c r="K563" t="str">
        <f t="shared" si="151"/>
        <v>TRANOX</v>
      </c>
      <c r="L563" s="313">
        <f>_xlfn.IFNA(_xlfn.XLOOKUP(_xlfn.XLOOKUP(LEFT(H563,LEN(H563)-2),TRA_Mapping!$C:$C,TRA_Mapping!$B:$B),TRA_Pollutants!$B:$B,TRA_Pollutants!$N:$N)*_xlfn.XLOOKUP(_xlfn.XLOOKUP(LEFT(H563,LEN(H563)-2),TRA_Mapping!$C:$C,TRA_Mapping!$B:$B),TRA_Pollutants!$B:$B,TRA_Pollutants!$G:$G),0)</f>
        <v>3.3407662589139055E-2</v>
      </c>
      <c r="Q563" t="str">
        <f t="shared" si="152"/>
        <v>FLO_EMIS</v>
      </c>
      <c r="R563">
        <f t="shared" si="153"/>
        <v>2030</v>
      </c>
      <c r="S563" t="str">
        <f t="shared" si="165"/>
        <v>TRAETH</v>
      </c>
      <c r="T563" t="str">
        <f t="shared" si="173"/>
        <v>TRAPASMOTHEVTGSL20</v>
      </c>
      <c r="U563" t="str">
        <f t="shared" si="173"/>
        <v>TRAETH</v>
      </c>
      <c r="W563" t="str">
        <f t="shared" si="154"/>
        <v>TRASO2</v>
      </c>
      <c r="X563" s="313">
        <f>_xlfn.IFNA(_xlfn.XLOOKUP(_xlfn.XLOOKUP(LEFT(T563,LEN(T563)-2),TRA_Mapping!$C:$C,TRA_Mapping!$B:$B),TRA_Pollutants!$B:$B,TRA_Pollutants!$W:$W)*_xlfn.XLOOKUP(_xlfn.XLOOKUP(LEFT(T563,LEN(T563)-2),TRA_Mapping!$C:$C,TRA_Mapping!$B:$B),TRA_Pollutants!$B:$B,TRA_Pollutants!$G:$G),0)</f>
        <v>5.8737391587517797E-4</v>
      </c>
      <c r="AC563" t="str">
        <f t="shared" si="148"/>
        <v>FLO_EMIS</v>
      </c>
      <c r="AD563">
        <f t="shared" si="155"/>
        <v>2030</v>
      </c>
      <c r="AE563" t="str">
        <f t="shared" si="166"/>
        <v>TRAETH</v>
      </c>
      <c r="AF563" t="str">
        <f t="shared" si="174"/>
        <v>TRAPASMOTHEVTGSL20</v>
      </c>
      <c r="AG563" t="str">
        <f t="shared" si="174"/>
        <v>TRAETH</v>
      </c>
      <c r="AI563" t="str">
        <f t="shared" si="156"/>
        <v>TRAPM25</v>
      </c>
      <c r="AJ563" s="313">
        <f>_xlfn.IFNA(_xlfn.XLOOKUP(_xlfn.XLOOKUP(LEFT(AF563,LEN(AF563)-2),TRA_Mapping!$C:$C,TRA_Mapping!$B:$B),TRA_Pollutants!$B:$B,TRA_Pollutants!$AF:$AF)*_xlfn.XLOOKUP(_xlfn.XLOOKUP(LEFT(AF563,LEN(AF563)-2),TRA_Mapping!$C:$C,TRA_Mapping!$B:$B),TRA_Pollutants!$B:$B,TRA_Pollutants!$G:$G),0)</f>
        <v>1.4301175763304065E-2</v>
      </c>
      <c r="AO563" t="str">
        <f t="shared" si="157"/>
        <v>FLO_EMIS</v>
      </c>
      <c r="AP563">
        <f t="shared" si="158"/>
        <v>2030</v>
      </c>
      <c r="AQ563" t="str">
        <f t="shared" si="167"/>
        <v>TRAETH</v>
      </c>
      <c r="AR563" t="str">
        <f t="shared" si="175"/>
        <v>TRAPASMOTHEVTGSL20</v>
      </c>
      <c r="AS563" t="str">
        <f t="shared" si="175"/>
        <v>TRAETH</v>
      </c>
      <c r="AU563" t="str">
        <f t="shared" si="159"/>
        <v>TRAPM10</v>
      </c>
      <c r="AV563" s="313">
        <f>_xlfn.IFNA(_xlfn.XLOOKUP(_xlfn.XLOOKUP(LEFT(AR563,LEN(AR563)-2),TRA_Mapping!$C:$C,TRA_Mapping!$B:$B),TRA_Pollutants!$B:$B,TRA_Pollutants!$AO:$AO)*_xlfn.XLOOKUP(_xlfn.XLOOKUP(LEFT(AR563,LEN(AR563)-2),TRA_Mapping!$C:$C,TRA_Mapping!$B:$B),TRA_Pollutants!$B:$B,TRA_Pollutants!$G:$G),0)</f>
        <v>3.1238165744084737E-3</v>
      </c>
    </row>
    <row r="564" spans="5:48">
      <c r="E564" t="str">
        <f t="shared" si="149"/>
        <v>FLO_EMIS</v>
      </c>
      <c r="F564">
        <f t="shared" si="150"/>
        <v>2030</v>
      </c>
      <c r="G564" t="str">
        <f t="shared" si="164"/>
        <v>TRAGSL</v>
      </c>
      <c r="H564" t="str">
        <f t="shared" si="172"/>
        <v>TRAPASMOTHEVIGSL20</v>
      </c>
      <c r="I564" t="str">
        <f t="shared" si="172"/>
        <v>TRAGSL</v>
      </c>
      <c r="K564" t="str">
        <f t="shared" si="151"/>
        <v>TRANOX</v>
      </c>
      <c r="L564" s="313">
        <f>_xlfn.IFNA(_xlfn.XLOOKUP(_xlfn.XLOOKUP(LEFT(H564,LEN(H564)-2),TRA_Mapping!$C:$C,TRA_Mapping!$B:$B),TRA_Pollutants!$B:$B,TRA_Pollutants!$N:$N)*_xlfn.XLOOKUP(_xlfn.XLOOKUP(LEFT(H564,LEN(H564)-2),TRA_Mapping!$C:$C,TRA_Mapping!$B:$B),TRA_Pollutants!$B:$B,TRA_Pollutants!$G:$G),0)</f>
        <v>3.3407662589139055E-2</v>
      </c>
      <c r="Q564" t="str">
        <f t="shared" si="152"/>
        <v>FLO_EMIS</v>
      </c>
      <c r="R564">
        <f t="shared" si="153"/>
        <v>2030</v>
      </c>
      <c r="S564" t="str">
        <f t="shared" si="165"/>
        <v>TRAGSL</v>
      </c>
      <c r="T564" t="str">
        <f t="shared" si="173"/>
        <v>TRAPASMOTHEVIGSL20</v>
      </c>
      <c r="U564" t="str">
        <f t="shared" si="173"/>
        <v>TRAGSL</v>
      </c>
      <c r="W564" t="str">
        <f t="shared" si="154"/>
        <v>TRASO2</v>
      </c>
      <c r="X564" s="313">
        <f>_xlfn.IFNA(_xlfn.XLOOKUP(_xlfn.XLOOKUP(LEFT(T564,LEN(T564)-2),TRA_Mapping!$C:$C,TRA_Mapping!$B:$B),TRA_Pollutants!$B:$B,TRA_Pollutants!$W:$W)*_xlfn.XLOOKUP(_xlfn.XLOOKUP(LEFT(T564,LEN(T564)-2),TRA_Mapping!$C:$C,TRA_Mapping!$B:$B),TRA_Pollutants!$B:$B,TRA_Pollutants!$G:$G),0)</f>
        <v>5.8737391587517797E-4</v>
      </c>
      <c r="AC564" t="str">
        <f t="shared" si="148"/>
        <v>FLO_EMIS</v>
      </c>
      <c r="AD564">
        <f t="shared" si="155"/>
        <v>2030</v>
      </c>
      <c r="AE564" t="str">
        <f t="shared" si="166"/>
        <v>TRAGSL</v>
      </c>
      <c r="AF564" t="str">
        <f t="shared" si="174"/>
        <v>TRAPASMOTHEVIGSL20</v>
      </c>
      <c r="AG564" t="str">
        <f t="shared" si="174"/>
        <v>TRAGSL</v>
      </c>
      <c r="AI564" t="str">
        <f t="shared" si="156"/>
        <v>TRAPM25</v>
      </c>
      <c r="AJ564" s="313">
        <f>_xlfn.IFNA(_xlfn.XLOOKUP(_xlfn.XLOOKUP(LEFT(AF564,LEN(AF564)-2),TRA_Mapping!$C:$C,TRA_Mapping!$B:$B),TRA_Pollutants!$B:$B,TRA_Pollutants!$AF:$AF)*_xlfn.XLOOKUP(_xlfn.XLOOKUP(LEFT(AF564,LEN(AF564)-2),TRA_Mapping!$C:$C,TRA_Mapping!$B:$B),TRA_Pollutants!$B:$B,TRA_Pollutants!$G:$G),0)</f>
        <v>1.4301175763304065E-2</v>
      </c>
      <c r="AO564" t="str">
        <f t="shared" si="157"/>
        <v>FLO_EMIS</v>
      </c>
      <c r="AP564">
        <f t="shared" si="158"/>
        <v>2030</v>
      </c>
      <c r="AQ564" t="str">
        <f t="shared" si="167"/>
        <v>TRAGSL</v>
      </c>
      <c r="AR564" t="str">
        <f t="shared" si="175"/>
        <v>TRAPASMOTHEVIGSL20</v>
      </c>
      <c r="AS564" t="str">
        <f t="shared" si="175"/>
        <v>TRAGSL</v>
      </c>
      <c r="AU564" t="str">
        <f t="shared" si="159"/>
        <v>TRAPM10</v>
      </c>
      <c r="AV564" s="313">
        <f>_xlfn.IFNA(_xlfn.XLOOKUP(_xlfn.XLOOKUP(LEFT(AR564,LEN(AR564)-2),TRA_Mapping!$C:$C,TRA_Mapping!$B:$B),TRA_Pollutants!$B:$B,TRA_Pollutants!$AO:$AO)*_xlfn.XLOOKUP(_xlfn.XLOOKUP(LEFT(AR564,LEN(AR564)-2),TRA_Mapping!$C:$C,TRA_Mapping!$B:$B),TRA_Pollutants!$B:$B,TRA_Pollutants!$G:$G),0)</f>
        <v>3.1238165744084737E-3</v>
      </c>
    </row>
    <row r="565" spans="5:48">
      <c r="E565" t="str">
        <f t="shared" si="149"/>
        <v>FLO_EMIS</v>
      </c>
      <c r="F565">
        <f t="shared" si="150"/>
        <v>2030</v>
      </c>
      <c r="G565" t="str">
        <f t="shared" si="164"/>
        <v>TRAETH</v>
      </c>
      <c r="H565" t="str">
        <f t="shared" si="172"/>
        <v>TRAPASMOTHEVIGSL20</v>
      </c>
      <c r="I565" t="str">
        <f t="shared" si="172"/>
        <v>TRAETH</v>
      </c>
      <c r="K565" t="str">
        <f t="shared" si="151"/>
        <v>TRANOX</v>
      </c>
      <c r="L565" s="313">
        <f>_xlfn.IFNA(_xlfn.XLOOKUP(_xlfn.XLOOKUP(LEFT(H565,LEN(H565)-2),TRA_Mapping!$C:$C,TRA_Mapping!$B:$B),TRA_Pollutants!$B:$B,TRA_Pollutants!$N:$N)*_xlfn.XLOOKUP(_xlfn.XLOOKUP(LEFT(H565,LEN(H565)-2),TRA_Mapping!$C:$C,TRA_Mapping!$B:$B),TRA_Pollutants!$B:$B,TRA_Pollutants!$G:$G),0)</f>
        <v>3.3407662589139055E-2</v>
      </c>
      <c r="Q565" t="str">
        <f t="shared" si="152"/>
        <v>FLO_EMIS</v>
      </c>
      <c r="R565">
        <f t="shared" si="153"/>
        <v>2030</v>
      </c>
      <c r="S565" t="str">
        <f t="shared" si="165"/>
        <v>TRAETH</v>
      </c>
      <c r="T565" t="str">
        <f t="shared" si="173"/>
        <v>TRAPASMOTHEVIGSL20</v>
      </c>
      <c r="U565" t="str">
        <f t="shared" si="173"/>
        <v>TRAETH</v>
      </c>
      <c r="W565" t="str">
        <f t="shared" si="154"/>
        <v>TRASO2</v>
      </c>
      <c r="X565" s="313">
        <f>_xlfn.IFNA(_xlfn.XLOOKUP(_xlfn.XLOOKUP(LEFT(T565,LEN(T565)-2),TRA_Mapping!$C:$C,TRA_Mapping!$B:$B),TRA_Pollutants!$B:$B,TRA_Pollutants!$W:$W)*_xlfn.XLOOKUP(_xlfn.XLOOKUP(LEFT(T565,LEN(T565)-2),TRA_Mapping!$C:$C,TRA_Mapping!$B:$B),TRA_Pollutants!$B:$B,TRA_Pollutants!$G:$G),0)</f>
        <v>5.8737391587517797E-4</v>
      </c>
      <c r="AC565" t="str">
        <f t="shared" si="148"/>
        <v>FLO_EMIS</v>
      </c>
      <c r="AD565">
        <f t="shared" si="155"/>
        <v>2030</v>
      </c>
      <c r="AE565" t="str">
        <f t="shared" si="166"/>
        <v>TRAETH</v>
      </c>
      <c r="AF565" t="str">
        <f t="shared" si="174"/>
        <v>TRAPASMOTHEVIGSL20</v>
      </c>
      <c r="AG565" t="str">
        <f t="shared" si="174"/>
        <v>TRAETH</v>
      </c>
      <c r="AI565" t="str">
        <f t="shared" si="156"/>
        <v>TRAPM25</v>
      </c>
      <c r="AJ565" s="313">
        <f>_xlfn.IFNA(_xlfn.XLOOKUP(_xlfn.XLOOKUP(LEFT(AF565,LEN(AF565)-2),TRA_Mapping!$C:$C,TRA_Mapping!$B:$B),TRA_Pollutants!$B:$B,TRA_Pollutants!$AF:$AF)*_xlfn.XLOOKUP(_xlfn.XLOOKUP(LEFT(AF565,LEN(AF565)-2),TRA_Mapping!$C:$C,TRA_Mapping!$B:$B),TRA_Pollutants!$B:$B,TRA_Pollutants!$G:$G),0)</f>
        <v>1.4301175763304065E-2</v>
      </c>
      <c r="AO565" t="str">
        <f t="shared" si="157"/>
        <v>FLO_EMIS</v>
      </c>
      <c r="AP565">
        <f t="shared" si="158"/>
        <v>2030</v>
      </c>
      <c r="AQ565" t="str">
        <f t="shared" si="167"/>
        <v>TRAETH</v>
      </c>
      <c r="AR565" t="str">
        <f t="shared" si="175"/>
        <v>TRAPASMOTHEVIGSL20</v>
      </c>
      <c r="AS565" t="str">
        <f t="shared" si="175"/>
        <v>TRAETH</v>
      </c>
      <c r="AU565" t="str">
        <f t="shared" si="159"/>
        <v>TRAPM10</v>
      </c>
      <c r="AV565" s="313">
        <f>_xlfn.IFNA(_xlfn.XLOOKUP(_xlfn.XLOOKUP(LEFT(AR565,LEN(AR565)-2),TRA_Mapping!$C:$C,TRA_Mapping!$B:$B),TRA_Pollutants!$B:$B,TRA_Pollutants!$AO:$AO)*_xlfn.XLOOKUP(_xlfn.XLOOKUP(LEFT(AR565,LEN(AR565)-2),TRA_Mapping!$C:$C,TRA_Mapping!$B:$B),TRA_Pollutants!$B:$B,TRA_Pollutants!$G:$G),0)</f>
        <v>3.1238165744084737E-3</v>
      </c>
    </row>
    <row r="566" spans="5:48">
      <c r="E566" t="str">
        <f t="shared" si="149"/>
        <v>FLO_EMIS</v>
      </c>
      <c r="F566">
        <f t="shared" si="150"/>
        <v>2030</v>
      </c>
      <c r="G566" t="str">
        <f t="shared" si="164"/>
        <v>TRAGSL</v>
      </c>
      <c r="H566" t="str">
        <f t="shared" si="172"/>
        <v>TRAPASMOTHEVIGSL20</v>
      </c>
      <c r="I566" t="str">
        <f t="shared" si="172"/>
        <v>TRAGSL</v>
      </c>
      <c r="K566" t="str">
        <f t="shared" si="151"/>
        <v>TRANOX</v>
      </c>
      <c r="L566" s="313">
        <f>_xlfn.IFNA(_xlfn.XLOOKUP(_xlfn.XLOOKUP(LEFT(H566,LEN(H566)-2),TRA_Mapping!$C:$C,TRA_Mapping!$B:$B),TRA_Pollutants!$B:$B,TRA_Pollutants!$N:$N)*_xlfn.XLOOKUP(_xlfn.XLOOKUP(LEFT(H566,LEN(H566)-2),TRA_Mapping!$C:$C,TRA_Mapping!$B:$B),TRA_Pollutants!$B:$B,TRA_Pollutants!$G:$G),0)</f>
        <v>3.3407662589139055E-2</v>
      </c>
      <c r="Q566" t="str">
        <f t="shared" si="152"/>
        <v>FLO_EMIS</v>
      </c>
      <c r="R566">
        <f t="shared" si="153"/>
        <v>2030</v>
      </c>
      <c r="S566" t="str">
        <f t="shared" si="165"/>
        <v>TRAGSL</v>
      </c>
      <c r="T566" t="str">
        <f t="shared" si="173"/>
        <v>TRAPASMOTHEVIGSL20</v>
      </c>
      <c r="U566" t="str">
        <f t="shared" si="173"/>
        <v>TRAGSL</v>
      </c>
      <c r="W566" t="str">
        <f t="shared" si="154"/>
        <v>TRASO2</v>
      </c>
      <c r="X566" s="313">
        <f>_xlfn.IFNA(_xlfn.XLOOKUP(_xlfn.XLOOKUP(LEFT(T566,LEN(T566)-2),TRA_Mapping!$C:$C,TRA_Mapping!$B:$B),TRA_Pollutants!$B:$B,TRA_Pollutants!$W:$W)*_xlfn.XLOOKUP(_xlfn.XLOOKUP(LEFT(T566,LEN(T566)-2),TRA_Mapping!$C:$C,TRA_Mapping!$B:$B),TRA_Pollutants!$B:$B,TRA_Pollutants!$G:$G),0)</f>
        <v>5.8737391587517797E-4</v>
      </c>
      <c r="AC566" t="str">
        <f t="shared" si="148"/>
        <v>FLO_EMIS</v>
      </c>
      <c r="AD566">
        <f t="shared" si="155"/>
        <v>2030</v>
      </c>
      <c r="AE566" t="str">
        <f t="shared" si="166"/>
        <v>TRAGSL</v>
      </c>
      <c r="AF566" t="str">
        <f t="shared" si="174"/>
        <v>TRAPASMOTHEVIGSL20</v>
      </c>
      <c r="AG566" t="str">
        <f t="shared" si="174"/>
        <v>TRAGSL</v>
      </c>
      <c r="AI566" t="str">
        <f t="shared" si="156"/>
        <v>TRAPM25</v>
      </c>
      <c r="AJ566" s="313">
        <f>_xlfn.IFNA(_xlfn.XLOOKUP(_xlfn.XLOOKUP(LEFT(AF566,LEN(AF566)-2),TRA_Mapping!$C:$C,TRA_Mapping!$B:$B),TRA_Pollutants!$B:$B,TRA_Pollutants!$AF:$AF)*_xlfn.XLOOKUP(_xlfn.XLOOKUP(LEFT(AF566,LEN(AF566)-2),TRA_Mapping!$C:$C,TRA_Mapping!$B:$B),TRA_Pollutants!$B:$B,TRA_Pollutants!$G:$G),0)</f>
        <v>1.4301175763304065E-2</v>
      </c>
      <c r="AO566" t="str">
        <f t="shared" si="157"/>
        <v>FLO_EMIS</v>
      </c>
      <c r="AP566">
        <f t="shared" si="158"/>
        <v>2030</v>
      </c>
      <c r="AQ566" t="str">
        <f t="shared" si="167"/>
        <v>TRAGSL</v>
      </c>
      <c r="AR566" t="str">
        <f t="shared" si="175"/>
        <v>TRAPASMOTHEVIGSL20</v>
      </c>
      <c r="AS566" t="str">
        <f t="shared" si="175"/>
        <v>TRAGSL</v>
      </c>
      <c r="AU566" t="str">
        <f t="shared" si="159"/>
        <v>TRAPM10</v>
      </c>
      <c r="AV566" s="313">
        <f>_xlfn.IFNA(_xlfn.XLOOKUP(_xlfn.XLOOKUP(LEFT(AR566,LEN(AR566)-2),TRA_Mapping!$C:$C,TRA_Mapping!$B:$B),TRA_Pollutants!$B:$B,TRA_Pollutants!$AO:$AO)*_xlfn.XLOOKUP(_xlfn.XLOOKUP(LEFT(AR566,LEN(AR566)-2),TRA_Mapping!$C:$C,TRA_Mapping!$B:$B),TRA_Pollutants!$B:$B,TRA_Pollutants!$G:$G),0)</f>
        <v>3.1238165744084737E-3</v>
      </c>
    </row>
    <row r="567" spans="5:48">
      <c r="E567" t="str">
        <f t="shared" si="149"/>
        <v>FLO_EMIS</v>
      </c>
      <c r="F567">
        <f t="shared" si="150"/>
        <v>2030</v>
      </c>
      <c r="G567" t="str">
        <f t="shared" si="164"/>
        <v>TRAETH</v>
      </c>
      <c r="H567" t="str">
        <f t="shared" si="172"/>
        <v>TRAPASMOTHEVIGSL20</v>
      </c>
      <c r="I567" t="str">
        <f t="shared" si="172"/>
        <v>TRAETH</v>
      </c>
      <c r="K567" t="str">
        <f t="shared" si="151"/>
        <v>TRANOX</v>
      </c>
      <c r="L567" s="313">
        <f>_xlfn.IFNA(_xlfn.XLOOKUP(_xlfn.XLOOKUP(LEFT(H567,LEN(H567)-2),TRA_Mapping!$C:$C,TRA_Mapping!$B:$B),TRA_Pollutants!$B:$B,TRA_Pollutants!$N:$N)*_xlfn.XLOOKUP(_xlfn.XLOOKUP(LEFT(H567,LEN(H567)-2),TRA_Mapping!$C:$C,TRA_Mapping!$B:$B),TRA_Pollutants!$B:$B,TRA_Pollutants!$G:$G),0)</f>
        <v>3.3407662589139055E-2</v>
      </c>
      <c r="Q567" t="str">
        <f t="shared" si="152"/>
        <v>FLO_EMIS</v>
      </c>
      <c r="R567">
        <f t="shared" si="153"/>
        <v>2030</v>
      </c>
      <c r="S567" t="str">
        <f t="shared" si="165"/>
        <v>TRAETH</v>
      </c>
      <c r="T567" t="str">
        <f t="shared" si="173"/>
        <v>TRAPASMOTHEVIGSL20</v>
      </c>
      <c r="U567" t="str">
        <f t="shared" si="173"/>
        <v>TRAETH</v>
      </c>
      <c r="W567" t="str">
        <f t="shared" si="154"/>
        <v>TRASO2</v>
      </c>
      <c r="X567" s="313">
        <f>_xlfn.IFNA(_xlfn.XLOOKUP(_xlfn.XLOOKUP(LEFT(T567,LEN(T567)-2),TRA_Mapping!$C:$C,TRA_Mapping!$B:$B),TRA_Pollutants!$B:$B,TRA_Pollutants!$W:$W)*_xlfn.XLOOKUP(_xlfn.XLOOKUP(LEFT(T567,LEN(T567)-2),TRA_Mapping!$C:$C,TRA_Mapping!$B:$B),TRA_Pollutants!$B:$B,TRA_Pollutants!$G:$G),0)</f>
        <v>5.8737391587517797E-4</v>
      </c>
      <c r="AC567" t="str">
        <f t="shared" si="148"/>
        <v>FLO_EMIS</v>
      </c>
      <c r="AD567">
        <f t="shared" si="155"/>
        <v>2030</v>
      </c>
      <c r="AE567" t="str">
        <f t="shared" si="166"/>
        <v>TRAETH</v>
      </c>
      <c r="AF567" t="str">
        <f t="shared" si="174"/>
        <v>TRAPASMOTHEVIGSL20</v>
      </c>
      <c r="AG567" t="str">
        <f t="shared" si="174"/>
        <v>TRAETH</v>
      </c>
      <c r="AI567" t="str">
        <f t="shared" si="156"/>
        <v>TRAPM25</v>
      </c>
      <c r="AJ567" s="313">
        <f>_xlfn.IFNA(_xlfn.XLOOKUP(_xlfn.XLOOKUP(LEFT(AF567,LEN(AF567)-2),TRA_Mapping!$C:$C,TRA_Mapping!$B:$B),TRA_Pollutants!$B:$B,TRA_Pollutants!$AF:$AF)*_xlfn.XLOOKUP(_xlfn.XLOOKUP(LEFT(AF567,LEN(AF567)-2),TRA_Mapping!$C:$C,TRA_Mapping!$B:$B),TRA_Pollutants!$B:$B,TRA_Pollutants!$G:$G),0)</f>
        <v>1.4301175763304065E-2</v>
      </c>
      <c r="AO567" t="str">
        <f t="shared" si="157"/>
        <v>FLO_EMIS</v>
      </c>
      <c r="AP567">
        <f t="shared" si="158"/>
        <v>2030</v>
      </c>
      <c r="AQ567" t="str">
        <f t="shared" si="167"/>
        <v>TRAETH</v>
      </c>
      <c r="AR567" t="str">
        <f t="shared" si="175"/>
        <v>TRAPASMOTHEVIGSL20</v>
      </c>
      <c r="AS567" t="str">
        <f t="shared" si="175"/>
        <v>TRAETH</v>
      </c>
      <c r="AU567" t="str">
        <f t="shared" si="159"/>
        <v>TRAPM10</v>
      </c>
      <c r="AV567" s="313">
        <f>_xlfn.IFNA(_xlfn.XLOOKUP(_xlfn.XLOOKUP(LEFT(AR567,LEN(AR567)-2),TRA_Mapping!$C:$C,TRA_Mapping!$B:$B),TRA_Pollutants!$B:$B,TRA_Pollutants!$AO:$AO)*_xlfn.XLOOKUP(_xlfn.XLOOKUP(LEFT(AR567,LEN(AR567)-2),TRA_Mapping!$C:$C,TRA_Mapping!$B:$B),TRA_Pollutants!$B:$B,TRA_Pollutants!$G:$G),0)</f>
        <v>3.1238165744084737E-3</v>
      </c>
    </row>
    <row r="568" spans="5:48">
      <c r="E568" t="str">
        <f t="shared" si="149"/>
        <v>FLO_EMIS</v>
      </c>
      <c r="F568">
        <f t="shared" si="150"/>
        <v>2030</v>
      </c>
      <c r="G568" t="str">
        <f t="shared" si="164"/>
        <v>TRAGSL</v>
      </c>
      <c r="H568" t="str">
        <f t="shared" si="172"/>
        <v>TRAPASMOTHEVPGSL20</v>
      </c>
      <c r="I568" t="str">
        <f t="shared" si="172"/>
        <v>TRAGSL</v>
      </c>
      <c r="K568" t="str">
        <f t="shared" si="151"/>
        <v>TRANOX</v>
      </c>
      <c r="L568" s="313">
        <f>_xlfn.IFNA(_xlfn.XLOOKUP(_xlfn.XLOOKUP(LEFT(H568,LEN(H568)-2),TRA_Mapping!$C:$C,TRA_Mapping!$B:$B),TRA_Pollutants!$B:$B,TRA_Pollutants!$N:$N)*_xlfn.XLOOKUP(_xlfn.XLOOKUP(LEFT(H568,LEN(H568)-2),TRA_Mapping!$C:$C,TRA_Mapping!$B:$B),TRA_Pollutants!$B:$B,TRA_Pollutants!$G:$G),0)</f>
        <v>3.3407662589139055E-2</v>
      </c>
      <c r="Q568" t="str">
        <f t="shared" si="152"/>
        <v>FLO_EMIS</v>
      </c>
      <c r="R568">
        <f t="shared" si="153"/>
        <v>2030</v>
      </c>
      <c r="S568" t="str">
        <f t="shared" si="165"/>
        <v>TRAGSL</v>
      </c>
      <c r="T568" t="str">
        <f t="shared" si="173"/>
        <v>TRAPASMOTHEVPGSL20</v>
      </c>
      <c r="U568" t="str">
        <f t="shared" si="173"/>
        <v>TRAGSL</v>
      </c>
      <c r="W568" t="str">
        <f t="shared" si="154"/>
        <v>TRASO2</v>
      </c>
      <c r="X568" s="313">
        <f>_xlfn.IFNA(_xlfn.XLOOKUP(_xlfn.XLOOKUP(LEFT(T568,LEN(T568)-2),TRA_Mapping!$C:$C,TRA_Mapping!$B:$B),TRA_Pollutants!$B:$B,TRA_Pollutants!$W:$W)*_xlfn.XLOOKUP(_xlfn.XLOOKUP(LEFT(T568,LEN(T568)-2),TRA_Mapping!$C:$C,TRA_Mapping!$B:$B),TRA_Pollutants!$B:$B,TRA_Pollutants!$G:$G),0)</f>
        <v>5.8737391587517797E-4</v>
      </c>
      <c r="AC568" t="str">
        <f t="shared" si="148"/>
        <v>FLO_EMIS</v>
      </c>
      <c r="AD568">
        <f t="shared" si="155"/>
        <v>2030</v>
      </c>
      <c r="AE568" t="str">
        <f t="shared" si="166"/>
        <v>TRAGSL</v>
      </c>
      <c r="AF568" t="str">
        <f t="shared" si="174"/>
        <v>TRAPASMOTHEVPGSL20</v>
      </c>
      <c r="AG568" t="str">
        <f t="shared" si="174"/>
        <v>TRAGSL</v>
      </c>
      <c r="AI568" t="str">
        <f t="shared" si="156"/>
        <v>TRAPM25</v>
      </c>
      <c r="AJ568" s="313">
        <f>_xlfn.IFNA(_xlfn.XLOOKUP(_xlfn.XLOOKUP(LEFT(AF568,LEN(AF568)-2),TRA_Mapping!$C:$C,TRA_Mapping!$B:$B),TRA_Pollutants!$B:$B,TRA_Pollutants!$AF:$AF)*_xlfn.XLOOKUP(_xlfn.XLOOKUP(LEFT(AF568,LEN(AF568)-2),TRA_Mapping!$C:$C,TRA_Mapping!$B:$B),TRA_Pollutants!$B:$B,TRA_Pollutants!$G:$G),0)</f>
        <v>1.4301175763304065E-2</v>
      </c>
      <c r="AO568" t="str">
        <f t="shared" si="157"/>
        <v>FLO_EMIS</v>
      </c>
      <c r="AP568">
        <f t="shared" si="158"/>
        <v>2030</v>
      </c>
      <c r="AQ568" t="str">
        <f t="shared" si="167"/>
        <v>TRAGSL</v>
      </c>
      <c r="AR568" t="str">
        <f t="shared" si="175"/>
        <v>TRAPASMOTHEVPGSL20</v>
      </c>
      <c r="AS568" t="str">
        <f t="shared" si="175"/>
        <v>TRAGSL</v>
      </c>
      <c r="AU568" t="str">
        <f t="shared" si="159"/>
        <v>TRAPM10</v>
      </c>
      <c r="AV568" s="313">
        <f>_xlfn.IFNA(_xlfn.XLOOKUP(_xlfn.XLOOKUP(LEFT(AR568,LEN(AR568)-2),TRA_Mapping!$C:$C,TRA_Mapping!$B:$B),TRA_Pollutants!$B:$B,TRA_Pollutants!$AO:$AO)*_xlfn.XLOOKUP(_xlfn.XLOOKUP(LEFT(AR568,LEN(AR568)-2),TRA_Mapping!$C:$C,TRA_Mapping!$B:$B),TRA_Pollutants!$B:$B,TRA_Pollutants!$G:$G),0)</f>
        <v>3.1238165744084737E-3</v>
      </c>
    </row>
    <row r="569" spans="5:48">
      <c r="E569" t="str">
        <f t="shared" si="149"/>
        <v>FLO_EMIS</v>
      </c>
      <c r="F569">
        <f t="shared" si="150"/>
        <v>2030</v>
      </c>
      <c r="G569" t="str">
        <f t="shared" si="164"/>
        <v>TRAETH</v>
      </c>
      <c r="H569" t="str">
        <f t="shared" si="172"/>
        <v>TRAPASMOTHEVPGSL20</v>
      </c>
      <c r="I569" t="str">
        <f t="shared" si="172"/>
        <v>TRAETH</v>
      </c>
      <c r="K569" t="str">
        <f t="shared" si="151"/>
        <v>TRANOX</v>
      </c>
      <c r="L569" s="313">
        <f>_xlfn.IFNA(_xlfn.XLOOKUP(_xlfn.XLOOKUP(LEFT(H569,LEN(H569)-2),TRA_Mapping!$C:$C,TRA_Mapping!$B:$B),TRA_Pollutants!$B:$B,TRA_Pollutants!$N:$N)*_xlfn.XLOOKUP(_xlfn.XLOOKUP(LEFT(H569,LEN(H569)-2),TRA_Mapping!$C:$C,TRA_Mapping!$B:$B),TRA_Pollutants!$B:$B,TRA_Pollutants!$G:$G),0)</f>
        <v>3.3407662589139055E-2</v>
      </c>
      <c r="Q569" t="str">
        <f t="shared" si="152"/>
        <v>FLO_EMIS</v>
      </c>
      <c r="R569">
        <f t="shared" si="153"/>
        <v>2030</v>
      </c>
      <c r="S569" t="str">
        <f t="shared" si="165"/>
        <v>TRAETH</v>
      </c>
      <c r="T569" t="str">
        <f t="shared" si="173"/>
        <v>TRAPASMOTHEVPGSL20</v>
      </c>
      <c r="U569" t="str">
        <f t="shared" si="173"/>
        <v>TRAETH</v>
      </c>
      <c r="W569" t="str">
        <f t="shared" si="154"/>
        <v>TRASO2</v>
      </c>
      <c r="X569" s="313">
        <f>_xlfn.IFNA(_xlfn.XLOOKUP(_xlfn.XLOOKUP(LEFT(T569,LEN(T569)-2),TRA_Mapping!$C:$C,TRA_Mapping!$B:$B),TRA_Pollutants!$B:$B,TRA_Pollutants!$W:$W)*_xlfn.XLOOKUP(_xlfn.XLOOKUP(LEFT(T569,LEN(T569)-2),TRA_Mapping!$C:$C,TRA_Mapping!$B:$B),TRA_Pollutants!$B:$B,TRA_Pollutants!$G:$G),0)</f>
        <v>5.8737391587517797E-4</v>
      </c>
      <c r="AC569" t="str">
        <f t="shared" si="148"/>
        <v>FLO_EMIS</v>
      </c>
      <c r="AD569">
        <f t="shared" si="155"/>
        <v>2030</v>
      </c>
      <c r="AE569" t="str">
        <f t="shared" si="166"/>
        <v>TRAETH</v>
      </c>
      <c r="AF569" t="str">
        <f t="shared" si="174"/>
        <v>TRAPASMOTHEVPGSL20</v>
      </c>
      <c r="AG569" t="str">
        <f t="shared" si="174"/>
        <v>TRAETH</v>
      </c>
      <c r="AI569" t="str">
        <f t="shared" si="156"/>
        <v>TRAPM25</v>
      </c>
      <c r="AJ569" s="313">
        <f>_xlfn.IFNA(_xlfn.XLOOKUP(_xlfn.XLOOKUP(LEFT(AF569,LEN(AF569)-2),TRA_Mapping!$C:$C,TRA_Mapping!$B:$B),TRA_Pollutants!$B:$B,TRA_Pollutants!$AF:$AF)*_xlfn.XLOOKUP(_xlfn.XLOOKUP(LEFT(AF569,LEN(AF569)-2),TRA_Mapping!$C:$C,TRA_Mapping!$B:$B),TRA_Pollutants!$B:$B,TRA_Pollutants!$G:$G),0)</f>
        <v>1.4301175763304065E-2</v>
      </c>
      <c r="AO569" t="str">
        <f t="shared" si="157"/>
        <v>FLO_EMIS</v>
      </c>
      <c r="AP569">
        <f t="shared" si="158"/>
        <v>2030</v>
      </c>
      <c r="AQ569" t="str">
        <f t="shared" si="167"/>
        <v>TRAETH</v>
      </c>
      <c r="AR569" t="str">
        <f t="shared" si="175"/>
        <v>TRAPASMOTHEVPGSL20</v>
      </c>
      <c r="AS569" t="str">
        <f t="shared" si="175"/>
        <v>TRAETH</v>
      </c>
      <c r="AU569" t="str">
        <f t="shared" si="159"/>
        <v>TRAPM10</v>
      </c>
      <c r="AV569" s="313">
        <f>_xlfn.IFNA(_xlfn.XLOOKUP(_xlfn.XLOOKUP(LEFT(AR569,LEN(AR569)-2),TRA_Mapping!$C:$C,TRA_Mapping!$B:$B),TRA_Pollutants!$B:$B,TRA_Pollutants!$AO:$AO)*_xlfn.XLOOKUP(_xlfn.XLOOKUP(LEFT(AR569,LEN(AR569)-2),TRA_Mapping!$C:$C,TRA_Mapping!$B:$B),TRA_Pollutants!$B:$B,TRA_Pollutants!$G:$G),0)</f>
        <v>3.1238165744084737E-3</v>
      </c>
    </row>
    <row r="570" spans="5:48">
      <c r="E570" t="str">
        <f t="shared" si="149"/>
        <v>FLO_EMIS</v>
      </c>
      <c r="F570">
        <f t="shared" si="150"/>
        <v>2030</v>
      </c>
      <c r="G570" t="str">
        <f t="shared" si="164"/>
        <v>TRAGSL</v>
      </c>
      <c r="H570" t="str">
        <f t="shared" si="172"/>
        <v>TRAPASMOTPHEVPGSL20</v>
      </c>
      <c r="I570" t="str">
        <f t="shared" si="172"/>
        <v>TRAGSL</v>
      </c>
      <c r="K570" t="str">
        <f t="shared" si="151"/>
        <v>TRANOX</v>
      </c>
      <c r="L570" s="313">
        <f>_xlfn.IFNA(_xlfn.XLOOKUP(_xlfn.XLOOKUP(LEFT(H570,LEN(H570)-2),TRA_Mapping!$C:$C,TRA_Mapping!$B:$B),TRA_Pollutants!$B:$B,TRA_Pollutants!$N:$N)*_xlfn.XLOOKUP(_xlfn.XLOOKUP(LEFT(H570,LEN(H570)-2),TRA_Mapping!$C:$C,TRA_Mapping!$B:$B),TRA_Pollutants!$B:$B,TRA_Pollutants!$G:$G),0)</f>
        <v>2.7323952852368764E-2</v>
      </c>
      <c r="Q570" t="str">
        <f t="shared" si="152"/>
        <v>FLO_EMIS</v>
      </c>
      <c r="R570">
        <f t="shared" si="153"/>
        <v>2030</v>
      </c>
      <c r="S570" t="str">
        <f t="shared" si="165"/>
        <v>TRAGSL</v>
      </c>
      <c r="T570" t="str">
        <f t="shared" si="173"/>
        <v>TRAPASMOTPHEVPGSL20</v>
      </c>
      <c r="U570" t="str">
        <f t="shared" si="173"/>
        <v>TRAGSL</v>
      </c>
      <c r="W570" t="str">
        <f t="shared" si="154"/>
        <v>TRASO2</v>
      </c>
      <c r="X570" s="313">
        <f>_xlfn.IFNA(_xlfn.XLOOKUP(_xlfn.XLOOKUP(LEFT(T570,LEN(T570)-2),TRA_Mapping!$C:$C,TRA_Mapping!$B:$B),TRA_Pollutants!$B:$B,TRA_Pollutants!$W:$W)*_xlfn.XLOOKUP(_xlfn.XLOOKUP(LEFT(T570,LEN(T570)-2),TRA_Mapping!$C:$C,TRA_Mapping!$B:$B),TRA_Pollutants!$B:$B,TRA_Pollutants!$G:$G),0)</f>
        <v>4.8041005985561782E-4</v>
      </c>
      <c r="AC570" t="str">
        <f t="shared" si="148"/>
        <v>FLO_EMIS</v>
      </c>
      <c r="AD570">
        <f t="shared" si="155"/>
        <v>2030</v>
      </c>
      <c r="AE570" t="str">
        <f t="shared" si="166"/>
        <v>TRAGSL</v>
      </c>
      <c r="AF570" t="str">
        <f t="shared" si="174"/>
        <v>TRAPASMOTPHEVPGSL20</v>
      </c>
      <c r="AG570" t="str">
        <f t="shared" si="174"/>
        <v>TRAGSL</v>
      </c>
      <c r="AI570" t="str">
        <f t="shared" si="156"/>
        <v>TRAPM25</v>
      </c>
      <c r="AJ570" s="313">
        <f>_xlfn.IFNA(_xlfn.XLOOKUP(_xlfn.XLOOKUP(LEFT(AF570,LEN(AF570)-2),TRA_Mapping!$C:$C,TRA_Mapping!$B:$B),TRA_Pollutants!$B:$B,TRA_Pollutants!$AF:$AF)*_xlfn.XLOOKUP(_xlfn.XLOOKUP(LEFT(AF570,LEN(AF570)-2),TRA_Mapping!$C:$C,TRA_Mapping!$B:$B),TRA_Pollutants!$B:$B,TRA_Pollutants!$G:$G),0)</f>
        <v>1.1696857008397775E-2</v>
      </c>
      <c r="AO570" t="str">
        <f t="shared" si="157"/>
        <v>FLO_EMIS</v>
      </c>
      <c r="AP570">
        <f t="shared" si="158"/>
        <v>2030</v>
      </c>
      <c r="AQ570" t="str">
        <f t="shared" si="167"/>
        <v>TRAGSL</v>
      </c>
      <c r="AR570" t="str">
        <f t="shared" si="175"/>
        <v>TRAPASMOTPHEVPGSL20</v>
      </c>
      <c r="AS570" t="str">
        <f t="shared" si="175"/>
        <v>TRAGSL</v>
      </c>
      <c r="AU570" t="str">
        <f t="shared" si="159"/>
        <v>TRAPM10</v>
      </c>
      <c r="AV570" s="313">
        <f>_xlfn.IFNA(_xlfn.XLOOKUP(_xlfn.XLOOKUP(LEFT(AR570,LEN(AR570)-2),TRA_Mapping!$C:$C,TRA_Mapping!$B:$B),TRA_Pollutants!$B:$B,TRA_Pollutants!$AO:$AO)*_xlfn.XLOOKUP(_xlfn.XLOOKUP(LEFT(AR570,LEN(AR570)-2),TRA_Mapping!$C:$C,TRA_Mapping!$B:$B),TRA_Pollutants!$B:$B,TRA_Pollutants!$G:$G),0)</f>
        <v>2.5549532707006706E-3</v>
      </c>
    </row>
    <row r="571" spans="5:48">
      <c r="E571" t="str">
        <f t="shared" si="149"/>
        <v>FLO_EMIS</v>
      </c>
      <c r="F571">
        <f t="shared" si="150"/>
        <v>2030</v>
      </c>
      <c r="G571" t="str">
        <f t="shared" si="164"/>
        <v>TRAETH</v>
      </c>
      <c r="H571" t="str">
        <f t="shared" si="172"/>
        <v>TRAPASMOTPHEVPGSL20</v>
      </c>
      <c r="I571" t="str">
        <f t="shared" si="172"/>
        <v>TRAETH</v>
      </c>
      <c r="K571" t="str">
        <f t="shared" si="151"/>
        <v>TRANOX</v>
      </c>
      <c r="L571" s="313">
        <f>_xlfn.IFNA(_xlfn.XLOOKUP(_xlfn.XLOOKUP(LEFT(H571,LEN(H571)-2),TRA_Mapping!$C:$C,TRA_Mapping!$B:$B),TRA_Pollutants!$B:$B,TRA_Pollutants!$N:$N)*_xlfn.XLOOKUP(_xlfn.XLOOKUP(LEFT(H571,LEN(H571)-2),TRA_Mapping!$C:$C,TRA_Mapping!$B:$B),TRA_Pollutants!$B:$B,TRA_Pollutants!$G:$G),0)</f>
        <v>2.7323952852368764E-2</v>
      </c>
      <c r="Q571" t="str">
        <f t="shared" si="152"/>
        <v>FLO_EMIS</v>
      </c>
      <c r="R571">
        <f t="shared" si="153"/>
        <v>2030</v>
      </c>
      <c r="S571" t="str">
        <f t="shared" si="165"/>
        <v>TRAETH</v>
      </c>
      <c r="T571" t="str">
        <f t="shared" si="173"/>
        <v>TRAPASMOTPHEVPGSL20</v>
      </c>
      <c r="U571" t="str">
        <f t="shared" si="173"/>
        <v>TRAETH</v>
      </c>
      <c r="W571" t="str">
        <f t="shared" si="154"/>
        <v>TRASO2</v>
      </c>
      <c r="X571" s="313">
        <f>_xlfn.IFNA(_xlfn.XLOOKUP(_xlfn.XLOOKUP(LEFT(T571,LEN(T571)-2),TRA_Mapping!$C:$C,TRA_Mapping!$B:$B),TRA_Pollutants!$B:$B,TRA_Pollutants!$W:$W)*_xlfn.XLOOKUP(_xlfn.XLOOKUP(LEFT(T571,LEN(T571)-2),TRA_Mapping!$C:$C,TRA_Mapping!$B:$B),TRA_Pollutants!$B:$B,TRA_Pollutants!$G:$G),0)</f>
        <v>4.8041005985561782E-4</v>
      </c>
      <c r="AC571" t="str">
        <f t="shared" ref="AC571:AC634" si="176">AC321</f>
        <v>FLO_EMIS</v>
      </c>
      <c r="AD571">
        <f t="shared" si="155"/>
        <v>2030</v>
      </c>
      <c r="AE571" t="str">
        <f t="shared" si="166"/>
        <v>TRAETH</v>
      </c>
      <c r="AF571" t="str">
        <f t="shared" si="174"/>
        <v>TRAPASMOTPHEVPGSL20</v>
      </c>
      <c r="AG571" t="str">
        <f t="shared" si="174"/>
        <v>TRAETH</v>
      </c>
      <c r="AI571" t="str">
        <f t="shared" si="156"/>
        <v>TRAPM25</v>
      </c>
      <c r="AJ571" s="313">
        <f>_xlfn.IFNA(_xlfn.XLOOKUP(_xlfn.XLOOKUP(LEFT(AF571,LEN(AF571)-2),TRA_Mapping!$C:$C,TRA_Mapping!$B:$B),TRA_Pollutants!$B:$B,TRA_Pollutants!$AF:$AF)*_xlfn.XLOOKUP(_xlfn.XLOOKUP(LEFT(AF571,LEN(AF571)-2),TRA_Mapping!$C:$C,TRA_Mapping!$B:$B),TRA_Pollutants!$B:$B,TRA_Pollutants!$G:$G),0)</f>
        <v>1.1696857008397775E-2</v>
      </c>
      <c r="AO571" t="str">
        <f t="shared" si="157"/>
        <v>FLO_EMIS</v>
      </c>
      <c r="AP571">
        <f t="shared" si="158"/>
        <v>2030</v>
      </c>
      <c r="AQ571" t="str">
        <f t="shared" si="167"/>
        <v>TRAETH</v>
      </c>
      <c r="AR571" t="str">
        <f t="shared" si="175"/>
        <v>TRAPASMOTPHEVPGSL20</v>
      </c>
      <c r="AS571" t="str">
        <f t="shared" si="175"/>
        <v>TRAETH</v>
      </c>
      <c r="AU571" t="str">
        <f t="shared" si="159"/>
        <v>TRAPM10</v>
      </c>
      <c r="AV571" s="313">
        <f>_xlfn.IFNA(_xlfn.XLOOKUP(_xlfn.XLOOKUP(LEFT(AR571,LEN(AR571)-2),TRA_Mapping!$C:$C,TRA_Mapping!$B:$B),TRA_Pollutants!$B:$B,TRA_Pollutants!$AO:$AO)*_xlfn.XLOOKUP(_xlfn.XLOOKUP(LEFT(AR571,LEN(AR571)-2),TRA_Mapping!$C:$C,TRA_Mapping!$B:$B),TRA_Pollutants!$B:$B,TRA_Pollutants!$G:$G),0)</f>
        <v>2.5549532707006706E-3</v>
      </c>
    </row>
    <row r="572" spans="5:48">
      <c r="E572" t="str">
        <f t="shared" si="149"/>
        <v>FLO_EMIS</v>
      </c>
      <c r="F572">
        <f t="shared" si="150"/>
        <v>2030</v>
      </c>
      <c r="G572" t="str">
        <f t="shared" si="164"/>
        <v>TRABAT</v>
      </c>
      <c r="H572" t="str">
        <f t="shared" si="172"/>
        <v>TRAPASMOTPHEVPGSL20</v>
      </c>
      <c r="I572" t="str">
        <f t="shared" si="172"/>
        <v>TRABAT</v>
      </c>
      <c r="K572" t="str">
        <f t="shared" si="151"/>
        <v>TRANOX</v>
      </c>
      <c r="L572" s="313">
        <f>_xlfn.IFNA(_xlfn.XLOOKUP(_xlfn.XLOOKUP(LEFT(H572,LEN(H572)-2),TRA_Mapping!$C:$C,TRA_Mapping!$B:$B),TRA_Pollutants!$B:$B,TRA_Pollutants!$N:$N)*_xlfn.XLOOKUP(_xlfn.XLOOKUP(LEFT(H572,LEN(H572)-2),TRA_Mapping!$C:$C,TRA_Mapping!$B:$B),TRA_Pollutants!$B:$B,TRA_Pollutants!$G:$G),0)</f>
        <v>2.7323952852368764E-2</v>
      </c>
      <c r="Q572" t="str">
        <f t="shared" si="152"/>
        <v>FLO_EMIS</v>
      </c>
      <c r="R572">
        <f t="shared" si="153"/>
        <v>2030</v>
      </c>
      <c r="S572" t="str">
        <f t="shared" si="165"/>
        <v>TRABAT</v>
      </c>
      <c r="T572" t="str">
        <f t="shared" si="173"/>
        <v>TRAPASMOTPHEVPGSL20</v>
      </c>
      <c r="U572" t="str">
        <f t="shared" si="173"/>
        <v>TRABAT</v>
      </c>
      <c r="W572" t="str">
        <f t="shared" si="154"/>
        <v>TRASO2</v>
      </c>
      <c r="X572" s="313">
        <f>_xlfn.IFNA(_xlfn.XLOOKUP(_xlfn.XLOOKUP(LEFT(T572,LEN(T572)-2),TRA_Mapping!$C:$C,TRA_Mapping!$B:$B),TRA_Pollutants!$B:$B,TRA_Pollutants!$W:$W)*_xlfn.XLOOKUP(_xlfn.XLOOKUP(LEFT(T572,LEN(T572)-2),TRA_Mapping!$C:$C,TRA_Mapping!$B:$B),TRA_Pollutants!$B:$B,TRA_Pollutants!$G:$G),0)</f>
        <v>4.8041005985561782E-4</v>
      </c>
      <c r="AC572" t="str">
        <f t="shared" si="176"/>
        <v>FLO_EMIS</v>
      </c>
      <c r="AD572">
        <f t="shared" si="155"/>
        <v>2030</v>
      </c>
      <c r="AE572" t="str">
        <f t="shared" si="166"/>
        <v>TRABAT</v>
      </c>
      <c r="AF572" t="str">
        <f t="shared" si="174"/>
        <v>TRAPASMOTPHEVPGSL20</v>
      </c>
      <c r="AG572" t="str">
        <f t="shared" si="174"/>
        <v>TRABAT</v>
      </c>
      <c r="AI572" t="str">
        <f t="shared" si="156"/>
        <v>TRAPM25</v>
      </c>
      <c r="AJ572" s="313">
        <f>_xlfn.IFNA(_xlfn.XLOOKUP(_xlfn.XLOOKUP(LEFT(AF572,LEN(AF572)-2),TRA_Mapping!$C:$C,TRA_Mapping!$B:$B),TRA_Pollutants!$B:$B,TRA_Pollutants!$AF:$AF)*_xlfn.XLOOKUP(_xlfn.XLOOKUP(LEFT(AF572,LEN(AF572)-2),TRA_Mapping!$C:$C,TRA_Mapping!$B:$B),TRA_Pollutants!$B:$B,TRA_Pollutants!$G:$G),0)</f>
        <v>1.1696857008397775E-2</v>
      </c>
      <c r="AO572" t="str">
        <f t="shared" si="157"/>
        <v>FLO_EMIS</v>
      </c>
      <c r="AP572">
        <f t="shared" si="158"/>
        <v>2030</v>
      </c>
      <c r="AQ572" t="str">
        <f t="shared" si="167"/>
        <v>TRABAT</v>
      </c>
      <c r="AR572" t="str">
        <f t="shared" si="175"/>
        <v>TRAPASMOTPHEVPGSL20</v>
      </c>
      <c r="AS572" t="str">
        <f t="shared" si="175"/>
        <v>TRABAT</v>
      </c>
      <c r="AU572" t="str">
        <f t="shared" si="159"/>
        <v>TRAPM10</v>
      </c>
      <c r="AV572" s="313">
        <f>_xlfn.IFNA(_xlfn.XLOOKUP(_xlfn.XLOOKUP(LEFT(AR572,LEN(AR572)-2),TRA_Mapping!$C:$C,TRA_Mapping!$B:$B),TRA_Pollutants!$B:$B,TRA_Pollutants!$AO:$AO)*_xlfn.XLOOKUP(_xlfn.XLOOKUP(LEFT(AR572,LEN(AR572)-2),TRA_Mapping!$C:$C,TRA_Mapping!$B:$B),TRA_Pollutants!$B:$B,TRA_Pollutants!$G:$G),0)</f>
        <v>2.5549532707006706E-3</v>
      </c>
    </row>
    <row r="573" spans="5:48">
      <c r="E573" t="str">
        <f t="shared" si="149"/>
        <v>FLO_EMIS</v>
      </c>
      <c r="F573">
        <f t="shared" si="150"/>
        <v>2030</v>
      </c>
      <c r="G573" t="str">
        <f t="shared" si="164"/>
        <v>TRAGSL</v>
      </c>
      <c r="H573" t="str">
        <f t="shared" si="172"/>
        <v>TRAPASMOTPHEVEGSL20</v>
      </c>
      <c r="I573" t="str">
        <f t="shared" si="172"/>
        <v>TRAGSL</v>
      </c>
      <c r="K573" t="str">
        <f t="shared" si="151"/>
        <v>TRANOX</v>
      </c>
      <c r="L573" s="313">
        <f>_xlfn.IFNA(_xlfn.XLOOKUP(_xlfn.XLOOKUP(LEFT(H573,LEN(H573)-2),TRA_Mapping!$C:$C,TRA_Mapping!$B:$B),TRA_Pollutants!$B:$B,TRA_Pollutants!$N:$N)*_xlfn.XLOOKUP(_xlfn.XLOOKUP(LEFT(H573,LEN(H573)-2),TRA_Mapping!$C:$C,TRA_Mapping!$B:$B),TRA_Pollutants!$B:$B,TRA_Pollutants!$G:$G),0)</f>
        <v>2.7323952852368764E-2</v>
      </c>
      <c r="Q573" t="str">
        <f t="shared" si="152"/>
        <v>FLO_EMIS</v>
      </c>
      <c r="R573">
        <f t="shared" si="153"/>
        <v>2030</v>
      </c>
      <c r="S573" t="str">
        <f t="shared" si="165"/>
        <v>TRAGSL</v>
      </c>
      <c r="T573" t="str">
        <f t="shared" si="173"/>
        <v>TRAPASMOTPHEVEGSL20</v>
      </c>
      <c r="U573" t="str">
        <f t="shared" si="173"/>
        <v>TRAGSL</v>
      </c>
      <c r="W573" t="str">
        <f t="shared" si="154"/>
        <v>TRASO2</v>
      </c>
      <c r="X573" s="313">
        <f>_xlfn.IFNA(_xlfn.XLOOKUP(_xlfn.XLOOKUP(LEFT(T573,LEN(T573)-2),TRA_Mapping!$C:$C,TRA_Mapping!$B:$B),TRA_Pollutants!$B:$B,TRA_Pollutants!$W:$W)*_xlfn.XLOOKUP(_xlfn.XLOOKUP(LEFT(T573,LEN(T573)-2),TRA_Mapping!$C:$C,TRA_Mapping!$B:$B),TRA_Pollutants!$B:$B,TRA_Pollutants!$G:$G),0)</f>
        <v>4.8041005985561782E-4</v>
      </c>
      <c r="AC573" t="str">
        <f t="shared" si="176"/>
        <v>FLO_EMIS</v>
      </c>
      <c r="AD573">
        <f t="shared" si="155"/>
        <v>2030</v>
      </c>
      <c r="AE573" t="str">
        <f t="shared" si="166"/>
        <v>TRAGSL</v>
      </c>
      <c r="AF573" t="str">
        <f t="shared" si="174"/>
        <v>TRAPASMOTPHEVEGSL20</v>
      </c>
      <c r="AG573" t="str">
        <f t="shared" si="174"/>
        <v>TRAGSL</v>
      </c>
      <c r="AI573" t="str">
        <f t="shared" si="156"/>
        <v>TRAPM25</v>
      </c>
      <c r="AJ573" s="313">
        <f>_xlfn.IFNA(_xlfn.XLOOKUP(_xlfn.XLOOKUP(LEFT(AF573,LEN(AF573)-2),TRA_Mapping!$C:$C,TRA_Mapping!$B:$B),TRA_Pollutants!$B:$B,TRA_Pollutants!$AF:$AF)*_xlfn.XLOOKUP(_xlfn.XLOOKUP(LEFT(AF573,LEN(AF573)-2),TRA_Mapping!$C:$C,TRA_Mapping!$B:$B),TRA_Pollutants!$B:$B,TRA_Pollutants!$G:$G),0)</f>
        <v>1.1696857008397775E-2</v>
      </c>
      <c r="AO573" t="str">
        <f t="shared" si="157"/>
        <v>FLO_EMIS</v>
      </c>
      <c r="AP573">
        <f t="shared" si="158"/>
        <v>2030</v>
      </c>
      <c r="AQ573" t="str">
        <f t="shared" si="167"/>
        <v>TRAGSL</v>
      </c>
      <c r="AR573" t="str">
        <f t="shared" si="175"/>
        <v>TRAPASMOTPHEVEGSL20</v>
      </c>
      <c r="AS573" t="str">
        <f t="shared" si="175"/>
        <v>TRAGSL</v>
      </c>
      <c r="AU573" t="str">
        <f t="shared" si="159"/>
        <v>TRAPM10</v>
      </c>
      <c r="AV573" s="313">
        <f>_xlfn.IFNA(_xlfn.XLOOKUP(_xlfn.XLOOKUP(LEFT(AR573,LEN(AR573)-2),TRA_Mapping!$C:$C,TRA_Mapping!$B:$B),TRA_Pollutants!$B:$B,TRA_Pollutants!$AO:$AO)*_xlfn.XLOOKUP(_xlfn.XLOOKUP(LEFT(AR573,LEN(AR573)-2),TRA_Mapping!$C:$C,TRA_Mapping!$B:$B),TRA_Pollutants!$B:$B,TRA_Pollutants!$G:$G),0)</f>
        <v>2.5549532707006706E-3</v>
      </c>
    </row>
    <row r="574" spans="5:48">
      <c r="E574" t="str">
        <f t="shared" si="149"/>
        <v>FLO_EMIS</v>
      </c>
      <c r="F574">
        <f t="shared" si="150"/>
        <v>2030</v>
      </c>
      <c r="G574" t="str">
        <f t="shared" si="164"/>
        <v>TRAETH</v>
      </c>
      <c r="H574" t="str">
        <f t="shared" si="172"/>
        <v>TRAPASMOTPHEVEGSL20</v>
      </c>
      <c r="I574" t="str">
        <f t="shared" si="172"/>
        <v>TRAETH</v>
      </c>
      <c r="K574" t="str">
        <f t="shared" si="151"/>
        <v>TRANOX</v>
      </c>
      <c r="L574" s="313">
        <f>_xlfn.IFNA(_xlfn.XLOOKUP(_xlfn.XLOOKUP(LEFT(H574,LEN(H574)-2),TRA_Mapping!$C:$C,TRA_Mapping!$B:$B),TRA_Pollutants!$B:$B,TRA_Pollutants!$N:$N)*_xlfn.XLOOKUP(_xlfn.XLOOKUP(LEFT(H574,LEN(H574)-2),TRA_Mapping!$C:$C,TRA_Mapping!$B:$B),TRA_Pollutants!$B:$B,TRA_Pollutants!$G:$G),0)</f>
        <v>2.7323952852368764E-2</v>
      </c>
      <c r="Q574" t="str">
        <f t="shared" si="152"/>
        <v>FLO_EMIS</v>
      </c>
      <c r="R574">
        <f t="shared" si="153"/>
        <v>2030</v>
      </c>
      <c r="S574" t="str">
        <f t="shared" si="165"/>
        <v>TRAETH</v>
      </c>
      <c r="T574" t="str">
        <f t="shared" si="173"/>
        <v>TRAPASMOTPHEVEGSL20</v>
      </c>
      <c r="U574" t="str">
        <f t="shared" si="173"/>
        <v>TRAETH</v>
      </c>
      <c r="W574" t="str">
        <f t="shared" si="154"/>
        <v>TRASO2</v>
      </c>
      <c r="X574" s="313">
        <f>_xlfn.IFNA(_xlfn.XLOOKUP(_xlfn.XLOOKUP(LEFT(T574,LEN(T574)-2),TRA_Mapping!$C:$C,TRA_Mapping!$B:$B),TRA_Pollutants!$B:$B,TRA_Pollutants!$W:$W)*_xlfn.XLOOKUP(_xlfn.XLOOKUP(LEFT(T574,LEN(T574)-2),TRA_Mapping!$C:$C,TRA_Mapping!$B:$B),TRA_Pollutants!$B:$B,TRA_Pollutants!$G:$G),0)</f>
        <v>4.8041005985561782E-4</v>
      </c>
      <c r="AC574" t="str">
        <f t="shared" si="176"/>
        <v>FLO_EMIS</v>
      </c>
      <c r="AD574">
        <f t="shared" si="155"/>
        <v>2030</v>
      </c>
      <c r="AE574" t="str">
        <f t="shared" si="166"/>
        <v>TRAETH</v>
      </c>
      <c r="AF574" t="str">
        <f t="shared" si="174"/>
        <v>TRAPASMOTPHEVEGSL20</v>
      </c>
      <c r="AG574" t="str">
        <f t="shared" si="174"/>
        <v>TRAETH</v>
      </c>
      <c r="AI574" t="str">
        <f t="shared" si="156"/>
        <v>TRAPM25</v>
      </c>
      <c r="AJ574" s="313">
        <f>_xlfn.IFNA(_xlfn.XLOOKUP(_xlfn.XLOOKUP(LEFT(AF574,LEN(AF574)-2),TRA_Mapping!$C:$C,TRA_Mapping!$B:$B),TRA_Pollutants!$B:$B,TRA_Pollutants!$AF:$AF)*_xlfn.XLOOKUP(_xlfn.XLOOKUP(LEFT(AF574,LEN(AF574)-2),TRA_Mapping!$C:$C,TRA_Mapping!$B:$B),TRA_Pollutants!$B:$B,TRA_Pollutants!$G:$G),0)</f>
        <v>1.1696857008397775E-2</v>
      </c>
      <c r="AO574" t="str">
        <f t="shared" si="157"/>
        <v>FLO_EMIS</v>
      </c>
      <c r="AP574">
        <f t="shared" si="158"/>
        <v>2030</v>
      </c>
      <c r="AQ574" t="str">
        <f t="shared" si="167"/>
        <v>TRAETH</v>
      </c>
      <c r="AR574" t="str">
        <f t="shared" si="175"/>
        <v>TRAPASMOTPHEVEGSL20</v>
      </c>
      <c r="AS574" t="str">
        <f t="shared" si="175"/>
        <v>TRAETH</v>
      </c>
      <c r="AU574" t="str">
        <f t="shared" si="159"/>
        <v>TRAPM10</v>
      </c>
      <c r="AV574" s="313">
        <f>_xlfn.IFNA(_xlfn.XLOOKUP(_xlfn.XLOOKUP(LEFT(AR574,LEN(AR574)-2),TRA_Mapping!$C:$C,TRA_Mapping!$B:$B),TRA_Pollutants!$B:$B,TRA_Pollutants!$AO:$AO)*_xlfn.XLOOKUP(_xlfn.XLOOKUP(LEFT(AR574,LEN(AR574)-2),TRA_Mapping!$C:$C,TRA_Mapping!$B:$B),TRA_Pollutants!$B:$B,TRA_Pollutants!$G:$G),0)</f>
        <v>2.5549532707006706E-3</v>
      </c>
    </row>
    <row r="575" spans="5:48">
      <c r="E575" t="str">
        <f t="shared" si="149"/>
        <v>FLO_EMIS</v>
      </c>
      <c r="F575">
        <f t="shared" si="150"/>
        <v>2030</v>
      </c>
      <c r="G575" t="str">
        <f t="shared" si="164"/>
        <v>TRABAT</v>
      </c>
      <c r="H575" t="str">
        <f t="shared" si="172"/>
        <v>TRAPASMOTPHEVEGSL20</v>
      </c>
      <c r="I575" t="str">
        <f t="shared" si="172"/>
        <v>TRABAT</v>
      </c>
      <c r="K575" t="str">
        <f t="shared" si="151"/>
        <v>TRANOX</v>
      </c>
      <c r="L575" s="313">
        <f>_xlfn.IFNA(_xlfn.XLOOKUP(_xlfn.XLOOKUP(LEFT(H575,LEN(H575)-2),TRA_Mapping!$C:$C,TRA_Mapping!$B:$B),TRA_Pollutants!$B:$B,TRA_Pollutants!$N:$N)*_xlfn.XLOOKUP(_xlfn.XLOOKUP(LEFT(H575,LEN(H575)-2),TRA_Mapping!$C:$C,TRA_Mapping!$B:$B),TRA_Pollutants!$B:$B,TRA_Pollutants!$G:$G),0)</f>
        <v>2.7323952852368764E-2</v>
      </c>
      <c r="Q575" t="str">
        <f t="shared" si="152"/>
        <v>FLO_EMIS</v>
      </c>
      <c r="R575">
        <f t="shared" si="153"/>
        <v>2030</v>
      </c>
      <c r="S575" t="str">
        <f t="shared" si="165"/>
        <v>TRABAT</v>
      </c>
      <c r="T575" t="str">
        <f t="shared" si="173"/>
        <v>TRAPASMOTPHEVEGSL20</v>
      </c>
      <c r="U575" t="str">
        <f t="shared" si="173"/>
        <v>TRABAT</v>
      </c>
      <c r="W575" t="str">
        <f t="shared" si="154"/>
        <v>TRASO2</v>
      </c>
      <c r="X575" s="313">
        <f>_xlfn.IFNA(_xlfn.XLOOKUP(_xlfn.XLOOKUP(LEFT(T575,LEN(T575)-2),TRA_Mapping!$C:$C,TRA_Mapping!$B:$B),TRA_Pollutants!$B:$B,TRA_Pollutants!$W:$W)*_xlfn.XLOOKUP(_xlfn.XLOOKUP(LEFT(T575,LEN(T575)-2),TRA_Mapping!$C:$C,TRA_Mapping!$B:$B),TRA_Pollutants!$B:$B,TRA_Pollutants!$G:$G),0)</f>
        <v>4.8041005985561782E-4</v>
      </c>
      <c r="AC575" t="str">
        <f t="shared" si="176"/>
        <v>FLO_EMIS</v>
      </c>
      <c r="AD575">
        <f t="shared" si="155"/>
        <v>2030</v>
      </c>
      <c r="AE575" t="str">
        <f t="shared" si="166"/>
        <v>TRABAT</v>
      </c>
      <c r="AF575" t="str">
        <f t="shared" si="174"/>
        <v>TRAPASMOTPHEVEGSL20</v>
      </c>
      <c r="AG575" t="str">
        <f t="shared" si="174"/>
        <v>TRABAT</v>
      </c>
      <c r="AI575" t="str">
        <f t="shared" si="156"/>
        <v>TRAPM25</v>
      </c>
      <c r="AJ575" s="313">
        <f>_xlfn.IFNA(_xlfn.XLOOKUP(_xlfn.XLOOKUP(LEFT(AF575,LEN(AF575)-2),TRA_Mapping!$C:$C,TRA_Mapping!$B:$B),TRA_Pollutants!$B:$B,TRA_Pollutants!$AF:$AF)*_xlfn.XLOOKUP(_xlfn.XLOOKUP(LEFT(AF575,LEN(AF575)-2),TRA_Mapping!$C:$C,TRA_Mapping!$B:$B),TRA_Pollutants!$B:$B,TRA_Pollutants!$G:$G),0)</f>
        <v>1.1696857008397775E-2</v>
      </c>
      <c r="AO575" t="str">
        <f t="shared" si="157"/>
        <v>FLO_EMIS</v>
      </c>
      <c r="AP575">
        <f t="shared" si="158"/>
        <v>2030</v>
      </c>
      <c r="AQ575" t="str">
        <f t="shared" si="167"/>
        <v>TRABAT</v>
      </c>
      <c r="AR575" t="str">
        <f t="shared" si="175"/>
        <v>TRAPASMOTPHEVEGSL20</v>
      </c>
      <c r="AS575" t="str">
        <f t="shared" si="175"/>
        <v>TRABAT</v>
      </c>
      <c r="AU575" t="str">
        <f t="shared" si="159"/>
        <v>TRAPM10</v>
      </c>
      <c r="AV575" s="313">
        <f>_xlfn.IFNA(_xlfn.XLOOKUP(_xlfn.XLOOKUP(LEFT(AR575,LEN(AR575)-2),TRA_Mapping!$C:$C,TRA_Mapping!$B:$B),TRA_Pollutants!$B:$B,TRA_Pollutants!$AO:$AO)*_xlfn.XLOOKUP(_xlfn.XLOOKUP(LEFT(AR575,LEN(AR575)-2),TRA_Mapping!$C:$C,TRA_Mapping!$B:$B),TRA_Pollutants!$B:$B,TRA_Pollutants!$G:$G),0)</f>
        <v>2.5549532707006706E-3</v>
      </c>
    </row>
    <row r="576" spans="5:48">
      <c r="E576" t="str">
        <f t="shared" ref="E576:E639" si="177">E326</f>
        <v>FLO_EMIS</v>
      </c>
      <c r="F576">
        <f t="shared" ref="F576:F639" si="178">F326+5</f>
        <v>2030</v>
      </c>
      <c r="G576" t="str">
        <f t="shared" si="164"/>
        <v>TRADSL</v>
      </c>
      <c r="H576" t="str">
        <f t="shared" ref="H576:I595" si="179">H326</f>
        <v>TRAPASMOTICEVDSL20</v>
      </c>
      <c r="I576" t="str">
        <f t="shared" si="179"/>
        <v>TRADSL</v>
      </c>
      <c r="K576" t="str">
        <f t="shared" ref="K576:K639" si="180">K326</f>
        <v>TRANOX</v>
      </c>
      <c r="L576" s="313">
        <f>_xlfn.IFNA(_xlfn.XLOOKUP(_xlfn.XLOOKUP(LEFT(H576,LEN(H576)-2),TRA_Mapping!$C:$C,TRA_Mapping!$B:$B),TRA_Pollutants!$B:$B,TRA_Pollutants!$N:$N)*_xlfn.XLOOKUP(_xlfn.XLOOKUP(LEFT(H576,LEN(H576)-2),TRA_Mapping!$C:$C,TRA_Mapping!$B:$B),TRA_Pollutants!$B:$B,TRA_Pollutants!$G:$G),0)</f>
        <v>0.11603845542736861</v>
      </c>
      <c r="Q576" t="str">
        <f t="shared" ref="Q576:Q639" si="181">Q326</f>
        <v>FLO_EMIS</v>
      </c>
      <c r="R576">
        <f t="shared" ref="R576:R639" si="182">R326+5</f>
        <v>2030</v>
      </c>
      <c r="S576" t="str">
        <f t="shared" si="165"/>
        <v>TRADSL</v>
      </c>
      <c r="T576" t="str">
        <f t="shared" ref="T576:U595" si="183">T326</f>
        <v>TRAPASMOTICEVDSL20</v>
      </c>
      <c r="U576" t="str">
        <f t="shared" si="183"/>
        <v>TRADSL</v>
      </c>
      <c r="W576" t="str">
        <f t="shared" ref="W576:W639" si="184">W326</f>
        <v>TRASO2</v>
      </c>
      <c r="X576" s="313">
        <f>_xlfn.IFNA(_xlfn.XLOOKUP(_xlfn.XLOOKUP(LEFT(T576,LEN(T576)-2),TRA_Mapping!$C:$C,TRA_Mapping!$B:$B),TRA_Pollutants!$B:$B,TRA_Pollutants!$W:$W)*_xlfn.XLOOKUP(_xlfn.XLOOKUP(LEFT(T576,LEN(T576)-2),TRA_Mapping!$C:$C,TRA_Mapping!$B:$B),TRA_Pollutants!$B:$B,TRA_Pollutants!$G:$G),0)</f>
        <v>1.1816664443840791E-3</v>
      </c>
      <c r="AC576" t="str">
        <f t="shared" si="176"/>
        <v>FLO_EMIS</v>
      </c>
      <c r="AD576">
        <f t="shared" ref="AD576:AD639" si="185">AD326+5</f>
        <v>2030</v>
      </c>
      <c r="AE576" t="str">
        <f t="shared" si="166"/>
        <v>TRADSL</v>
      </c>
      <c r="AF576" t="str">
        <f t="shared" ref="AF576:AG595" si="186">AF326</f>
        <v>TRAPASMOTICEVDSL20</v>
      </c>
      <c r="AG576" t="str">
        <f t="shared" si="186"/>
        <v>TRADSL</v>
      </c>
      <c r="AI576" t="str">
        <f t="shared" ref="AI576:AI639" si="187">AI326</f>
        <v>TRAPM25</v>
      </c>
      <c r="AJ576" s="313">
        <f>_xlfn.IFNA(_xlfn.XLOOKUP(_xlfn.XLOOKUP(LEFT(AF576,LEN(AF576)-2),TRA_Mapping!$C:$C,TRA_Mapping!$B:$B),TRA_Pollutants!$B:$B,TRA_Pollutants!$AF:$AF)*_xlfn.XLOOKUP(_xlfn.XLOOKUP(LEFT(AF576,LEN(AF576)-2),TRA_Mapping!$C:$C,TRA_Mapping!$B:$B),TRA_Pollutants!$B:$B,TRA_Pollutants!$G:$G),0)</f>
        <v>1.4420438436716972E-2</v>
      </c>
      <c r="AO576" t="str">
        <f t="shared" ref="AO576:AO639" si="188">AO326</f>
        <v>FLO_EMIS</v>
      </c>
      <c r="AP576">
        <f t="shared" ref="AP576:AP639" si="189">AP326+5</f>
        <v>2030</v>
      </c>
      <c r="AQ576" t="str">
        <f t="shared" si="167"/>
        <v>TRADSL</v>
      </c>
      <c r="AR576" t="str">
        <f t="shared" ref="AR576:AS595" si="190">AR326</f>
        <v>TRAPASMOTICEVDSL20</v>
      </c>
      <c r="AS576" t="str">
        <f t="shared" si="190"/>
        <v>TRADSL</v>
      </c>
      <c r="AU576" t="str">
        <f t="shared" ref="AU576:AU639" si="191">AU326</f>
        <v>TRAPM10</v>
      </c>
      <c r="AV576" s="313">
        <f>_xlfn.IFNA(_xlfn.XLOOKUP(_xlfn.XLOOKUP(LEFT(AR576,LEN(AR576)-2),TRA_Mapping!$C:$C,TRA_Mapping!$B:$B),TRA_Pollutants!$B:$B,TRA_Pollutants!$AO:$AO)*_xlfn.XLOOKUP(_xlfn.XLOOKUP(LEFT(AR576,LEN(AR576)-2),TRA_Mapping!$C:$C,TRA_Mapping!$B:$B),TRA_Pollutants!$B:$B,TRA_Pollutants!$G:$G),0)</f>
        <v>4.0993364714730007E-3</v>
      </c>
    </row>
    <row r="577" spans="5:48">
      <c r="E577" t="str">
        <f t="shared" si="177"/>
        <v>FLO_EMIS</v>
      </c>
      <c r="F577">
        <f t="shared" si="178"/>
        <v>2030</v>
      </c>
      <c r="G577" t="str">
        <f t="shared" si="164"/>
        <v>TRARDS</v>
      </c>
      <c r="H577" t="str">
        <f t="shared" si="179"/>
        <v>TRAPASMOTICEVDSL20</v>
      </c>
      <c r="I577" t="str">
        <f t="shared" si="179"/>
        <v>TRARDS</v>
      </c>
      <c r="K577" t="str">
        <f t="shared" si="180"/>
        <v>TRANOX</v>
      </c>
      <c r="L577" s="313">
        <f>_xlfn.IFNA(_xlfn.XLOOKUP(_xlfn.XLOOKUP(LEFT(H577,LEN(H577)-2),TRA_Mapping!$C:$C,TRA_Mapping!$B:$B),TRA_Pollutants!$B:$B,TRA_Pollutants!$N:$N)*_xlfn.XLOOKUP(_xlfn.XLOOKUP(LEFT(H577,LEN(H577)-2),TRA_Mapping!$C:$C,TRA_Mapping!$B:$B),TRA_Pollutants!$B:$B,TRA_Pollutants!$G:$G),0)</f>
        <v>0.11603845542736861</v>
      </c>
      <c r="Q577" t="str">
        <f t="shared" si="181"/>
        <v>FLO_EMIS</v>
      </c>
      <c r="R577">
        <f t="shared" si="182"/>
        <v>2030</v>
      </c>
      <c r="S577" t="str">
        <f t="shared" si="165"/>
        <v>TRARDS</v>
      </c>
      <c r="T577" t="str">
        <f t="shared" si="183"/>
        <v>TRAPASMOTICEVDSL20</v>
      </c>
      <c r="U577" t="str">
        <f t="shared" si="183"/>
        <v>TRARDS</v>
      </c>
      <c r="W577" t="str">
        <f t="shared" si="184"/>
        <v>TRASO2</v>
      </c>
      <c r="X577" s="313">
        <f>_xlfn.IFNA(_xlfn.XLOOKUP(_xlfn.XLOOKUP(LEFT(T577,LEN(T577)-2),TRA_Mapping!$C:$C,TRA_Mapping!$B:$B),TRA_Pollutants!$B:$B,TRA_Pollutants!$W:$W)*_xlfn.XLOOKUP(_xlfn.XLOOKUP(LEFT(T577,LEN(T577)-2),TRA_Mapping!$C:$C,TRA_Mapping!$B:$B),TRA_Pollutants!$B:$B,TRA_Pollutants!$G:$G),0)</f>
        <v>1.1816664443840791E-3</v>
      </c>
      <c r="AC577" t="str">
        <f t="shared" si="176"/>
        <v>FLO_EMIS</v>
      </c>
      <c r="AD577">
        <f t="shared" si="185"/>
        <v>2030</v>
      </c>
      <c r="AE577" t="str">
        <f t="shared" si="166"/>
        <v>TRARDS</v>
      </c>
      <c r="AF577" t="str">
        <f t="shared" si="186"/>
        <v>TRAPASMOTICEVDSL20</v>
      </c>
      <c r="AG577" t="str">
        <f t="shared" si="186"/>
        <v>TRARDS</v>
      </c>
      <c r="AI577" t="str">
        <f t="shared" si="187"/>
        <v>TRAPM25</v>
      </c>
      <c r="AJ577" s="313">
        <f>_xlfn.IFNA(_xlfn.XLOOKUP(_xlfn.XLOOKUP(LEFT(AF577,LEN(AF577)-2),TRA_Mapping!$C:$C,TRA_Mapping!$B:$B),TRA_Pollutants!$B:$B,TRA_Pollutants!$AF:$AF)*_xlfn.XLOOKUP(_xlfn.XLOOKUP(LEFT(AF577,LEN(AF577)-2),TRA_Mapping!$C:$C,TRA_Mapping!$B:$B),TRA_Pollutants!$B:$B,TRA_Pollutants!$G:$G),0)</f>
        <v>1.4420438436716972E-2</v>
      </c>
      <c r="AO577" t="str">
        <f t="shared" si="188"/>
        <v>FLO_EMIS</v>
      </c>
      <c r="AP577">
        <f t="shared" si="189"/>
        <v>2030</v>
      </c>
      <c r="AQ577" t="str">
        <f t="shared" si="167"/>
        <v>TRARDS</v>
      </c>
      <c r="AR577" t="str">
        <f t="shared" si="190"/>
        <v>TRAPASMOTICEVDSL20</v>
      </c>
      <c r="AS577" t="str">
        <f t="shared" si="190"/>
        <v>TRARDS</v>
      </c>
      <c r="AU577" t="str">
        <f t="shared" si="191"/>
        <v>TRAPM10</v>
      </c>
      <c r="AV577" s="313">
        <f>_xlfn.IFNA(_xlfn.XLOOKUP(_xlfn.XLOOKUP(LEFT(AR577,LEN(AR577)-2),TRA_Mapping!$C:$C,TRA_Mapping!$B:$B),TRA_Pollutants!$B:$B,TRA_Pollutants!$AO:$AO)*_xlfn.XLOOKUP(_xlfn.XLOOKUP(LEFT(AR577,LEN(AR577)-2),TRA_Mapping!$C:$C,TRA_Mapping!$B:$B),TRA_Pollutants!$B:$B,TRA_Pollutants!$G:$G),0)</f>
        <v>4.0993364714730007E-3</v>
      </c>
    </row>
    <row r="578" spans="5:48">
      <c r="E578" t="str">
        <f t="shared" si="177"/>
        <v>FLO_EMIS</v>
      </c>
      <c r="F578">
        <f t="shared" si="178"/>
        <v>2030</v>
      </c>
      <c r="G578" t="str">
        <f t="shared" si="164"/>
        <v>TRABDS</v>
      </c>
      <c r="H578" t="str">
        <f t="shared" si="179"/>
        <v>TRAPASMOTICEVDSL20</v>
      </c>
      <c r="I578" t="str">
        <f t="shared" si="179"/>
        <v>TRABDS</v>
      </c>
      <c r="K578" t="str">
        <f t="shared" si="180"/>
        <v>TRANOX</v>
      </c>
      <c r="L578" s="313">
        <f>_xlfn.IFNA(_xlfn.XLOOKUP(_xlfn.XLOOKUP(LEFT(H578,LEN(H578)-2),TRA_Mapping!$C:$C,TRA_Mapping!$B:$B),TRA_Pollutants!$B:$B,TRA_Pollutants!$N:$N)*_xlfn.XLOOKUP(_xlfn.XLOOKUP(LEFT(H578,LEN(H578)-2),TRA_Mapping!$C:$C,TRA_Mapping!$B:$B),TRA_Pollutants!$B:$B,TRA_Pollutants!$G:$G),0)</f>
        <v>0.11603845542736861</v>
      </c>
      <c r="Q578" t="str">
        <f t="shared" si="181"/>
        <v>FLO_EMIS</v>
      </c>
      <c r="R578">
        <f t="shared" si="182"/>
        <v>2030</v>
      </c>
      <c r="S578" t="str">
        <f t="shared" si="165"/>
        <v>TRABDS</v>
      </c>
      <c r="T578" t="str">
        <f t="shared" si="183"/>
        <v>TRAPASMOTICEVDSL20</v>
      </c>
      <c r="U578" t="str">
        <f t="shared" si="183"/>
        <v>TRABDS</v>
      </c>
      <c r="W578" t="str">
        <f t="shared" si="184"/>
        <v>TRASO2</v>
      </c>
      <c r="X578" s="313">
        <f>_xlfn.IFNA(_xlfn.XLOOKUP(_xlfn.XLOOKUP(LEFT(T578,LEN(T578)-2),TRA_Mapping!$C:$C,TRA_Mapping!$B:$B),TRA_Pollutants!$B:$B,TRA_Pollutants!$W:$W)*_xlfn.XLOOKUP(_xlfn.XLOOKUP(LEFT(T578,LEN(T578)-2),TRA_Mapping!$C:$C,TRA_Mapping!$B:$B),TRA_Pollutants!$B:$B,TRA_Pollutants!$G:$G),0)</f>
        <v>1.1816664443840791E-3</v>
      </c>
      <c r="AC578" t="str">
        <f t="shared" si="176"/>
        <v>FLO_EMIS</v>
      </c>
      <c r="AD578">
        <f t="shared" si="185"/>
        <v>2030</v>
      </c>
      <c r="AE578" t="str">
        <f t="shared" si="166"/>
        <v>TRABDS</v>
      </c>
      <c r="AF578" t="str">
        <f t="shared" si="186"/>
        <v>TRAPASMOTICEVDSL20</v>
      </c>
      <c r="AG578" t="str">
        <f t="shared" si="186"/>
        <v>TRABDS</v>
      </c>
      <c r="AI578" t="str">
        <f t="shared" si="187"/>
        <v>TRAPM25</v>
      </c>
      <c r="AJ578" s="313">
        <f>_xlfn.IFNA(_xlfn.XLOOKUP(_xlfn.XLOOKUP(LEFT(AF578,LEN(AF578)-2),TRA_Mapping!$C:$C,TRA_Mapping!$B:$B),TRA_Pollutants!$B:$B,TRA_Pollutants!$AF:$AF)*_xlfn.XLOOKUP(_xlfn.XLOOKUP(LEFT(AF578,LEN(AF578)-2),TRA_Mapping!$C:$C,TRA_Mapping!$B:$B),TRA_Pollutants!$B:$B,TRA_Pollutants!$G:$G),0)</f>
        <v>1.4420438436716972E-2</v>
      </c>
      <c r="AO578" t="str">
        <f t="shared" si="188"/>
        <v>FLO_EMIS</v>
      </c>
      <c r="AP578">
        <f t="shared" si="189"/>
        <v>2030</v>
      </c>
      <c r="AQ578" t="str">
        <f t="shared" si="167"/>
        <v>TRABDS</v>
      </c>
      <c r="AR578" t="str">
        <f t="shared" si="190"/>
        <v>TRAPASMOTICEVDSL20</v>
      </c>
      <c r="AS578" t="str">
        <f t="shared" si="190"/>
        <v>TRABDS</v>
      </c>
      <c r="AU578" t="str">
        <f t="shared" si="191"/>
        <v>TRAPM10</v>
      </c>
      <c r="AV578" s="313">
        <f>_xlfn.IFNA(_xlfn.XLOOKUP(_xlfn.XLOOKUP(LEFT(AR578,LEN(AR578)-2),TRA_Mapping!$C:$C,TRA_Mapping!$B:$B),TRA_Pollutants!$B:$B,TRA_Pollutants!$AO:$AO)*_xlfn.XLOOKUP(_xlfn.XLOOKUP(LEFT(AR578,LEN(AR578)-2),TRA_Mapping!$C:$C,TRA_Mapping!$B:$B),TRA_Pollutants!$B:$B,TRA_Pollutants!$G:$G),0)</f>
        <v>4.0993364714730007E-3</v>
      </c>
    </row>
    <row r="579" spans="5:48">
      <c r="E579" t="str">
        <f t="shared" si="177"/>
        <v>FLO_EMIS</v>
      </c>
      <c r="F579">
        <f t="shared" si="178"/>
        <v>2030</v>
      </c>
      <c r="G579" t="str">
        <f t="shared" si="164"/>
        <v>TRACNG</v>
      </c>
      <c r="H579" t="str">
        <f t="shared" si="179"/>
        <v>TRAPASMOTICEVCNG20</v>
      </c>
      <c r="I579" t="str">
        <f t="shared" si="179"/>
        <v>TRACNG</v>
      </c>
      <c r="K579" t="str">
        <f t="shared" si="180"/>
        <v>TRANOX</v>
      </c>
      <c r="L579" s="313">
        <f>_xlfn.IFNA(_xlfn.XLOOKUP(_xlfn.XLOOKUP(LEFT(H579,LEN(H579)-2),TRA_Mapping!$C:$C,TRA_Mapping!$B:$B),TRA_Pollutants!$B:$B,TRA_Pollutants!$N:$N)*_xlfn.XLOOKUP(_xlfn.XLOOKUP(LEFT(H579,LEN(H579)-2),TRA_Mapping!$C:$C,TRA_Mapping!$B:$B),TRA_Pollutants!$B:$B,TRA_Pollutants!$G:$G),0)</f>
        <v>3.20295322310023E-2</v>
      </c>
      <c r="Q579" t="str">
        <f t="shared" si="181"/>
        <v>FLO_EMIS</v>
      </c>
      <c r="R579">
        <f t="shared" si="182"/>
        <v>2030</v>
      </c>
      <c r="S579" t="str">
        <f t="shared" si="165"/>
        <v>TRACNG</v>
      </c>
      <c r="T579" t="str">
        <f t="shared" si="183"/>
        <v>TRAPASMOTICEVCNG20</v>
      </c>
      <c r="U579" t="str">
        <f t="shared" si="183"/>
        <v>TRACNG</v>
      </c>
      <c r="W579" t="str">
        <f t="shared" si="184"/>
        <v>TRASO2</v>
      </c>
      <c r="X579" s="313">
        <f>_xlfn.IFNA(_xlfn.XLOOKUP(_xlfn.XLOOKUP(LEFT(T579,LEN(T579)-2),TRA_Mapping!$C:$C,TRA_Mapping!$B:$B),TRA_Pollutants!$B:$B,TRA_Pollutants!$W:$W)*_xlfn.XLOOKUP(_xlfn.XLOOKUP(LEFT(T579,LEN(T579)-2),TRA_Mapping!$C:$C,TRA_Mapping!$B:$B),TRA_Pollutants!$B:$B,TRA_Pollutants!$G:$G),0)</f>
        <v>5.6314361173805409E-4</v>
      </c>
      <c r="AC579" t="str">
        <f t="shared" si="176"/>
        <v>FLO_EMIS</v>
      </c>
      <c r="AD579">
        <f t="shared" si="185"/>
        <v>2030</v>
      </c>
      <c r="AE579" t="str">
        <f t="shared" si="166"/>
        <v>TRACNG</v>
      </c>
      <c r="AF579" t="str">
        <f t="shared" si="186"/>
        <v>TRAPASMOTICEVCNG20</v>
      </c>
      <c r="AG579" t="str">
        <f t="shared" si="186"/>
        <v>TRACNG</v>
      </c>
      <c r="AI579" t="str">
        <f t="shared" si="187"/>
        <v>TRAPM25</v>
      </c>
      <c r="AJ579" s="313">
        <f>_xlfn.IFNA(_xlfn.XLOOKUP(_xlfn.XLOOKUP(LEFT(AF579,LEN(AF579)-2),TRA_Mapping!$C:$C,TRA_Mapping!$B:$B),TRA_Pollutants!$B:$B,TRA_Pollutants!$AF:$AF)*_xlfn.XLOOKUP(_xlfn.XLOOKUP(LEFT(AF579,LEN(AF579)-2),TRA_Mapping!$C:$C,TRA_Mapping!$B:$B),TRA_Pollutants!$B:$B,TRA_Pollutants!$G:$G),0)</f>
        <v>1.3711224747609049E-2</v>
      </c>
      <c r="AO579" t="str">
        <f t="shared" si="188"/>
        <v>FLO_EMIS</v>
      </c>
      <c r="AP579">
        <f t="shared" si="189"/>
        <v>2030</v>
      </c>
      <c r="AQ579" t="str">
        <f t="shared" si="167"/>
        <v>TRACNG</v>
      </c>
      <c r="AR579" t="str">
        <f t="shared" si="190"/>
        <v>TRAPASMOTICEVCNG20</v>
      </c>
      <c r="AS579" t="str">
        <f t="shared" si="190"/>
        <v>TRACNG</v>
      </c>
      <c r="AU579" t="str">
        <f t="shared" si="191"/>
        <v>TRAPM10</v>
      </c>
      <c r="AV579" s="313">
        <f>_xlfn.IFNA(_xlfn.XLOOKUP(_xlfn.XLOOKUP(LEFT(AR579,LEN(AR579)-2),TRA_Mapping!$C:$C,TRA_Mapping!$B:$B),TRA_Pollutants!$B:$B,TRA_Pollutants!$AO:$AO)*_xlfn.XLOOKUP(_xlfn.XLOOKUP(LEFT(AR579,LEN(AR579)-2),TRA_Mapping!$C:$C,TRA_Mapping!$B:$B),TRA_Pollutants!$B:$B,TRA_Pollutants!$G:$G),0)</f>
        <v>2.9949531304917882E-3</v>
      </c>
    </row>
    <row r="580" spans="5:48">
      <c r="E580" t="str">
        <f t="shared" si="177"/>
        <v>FLO_EMIS</v>
      </c>
      <c r="F580">
        <f t="shared" si="178"/>
        <v>2030</v>
      </c>
      <c r="G580" t="str">
        <f t="shared" si="164"/>
        <v>TRARNG</v>
      </c>
      <c r="H580" t="str">
        <f t="shared" si="179"/>
        <v>TRAPASMOTICEVCNG20</v>
      </c>
      <c r="I580" t="str">
        <f t="shared" si="179"/>
        <v>TRARNG</v>
      </c>
      <c r="K580" t="str">
        <f t="shared" si="180"/>
        <v>TRANOX</v>
      </c>
      <c r="L580" s="313">
        <f>_xlfn.IFNA(_xlfn.XLOOKUP(_xlfn.XLOOKUP(LEFT(H580,LEN(H580)-2),TRA_Mapping!$C:$C,TRA_Mapping!$B:$B),TRA_Pollutants!$B:$B,TRA_Pollutants!$N:$N)*_xlfn.XLOOKUP(_xlfn.XLOOKUP(LEFT(H580,LEN(H580)-2),TRA_Mapping!$C:$C,TRA_Mapping!$B:$B),TRA_Pollutants!$B:$B,TRA_Pollutants!$G:$G),0)</f>
        <v>3.20295322310023E-2</v>
      </c>
      <c r="Q580" t="str">
        <f t="shared" si="181"/>
        <v>FLO_EMIS</v>
      </c>
      <c r="R580">
        <f t="shared" si="182"/>
        <v>2030</v>
      </c>
      <c r="S580" t="str">
        <f t="shared" si="165"/>
        <v>TRARNG</v>
      </c>
      <c r="T580" t="str">
        <f t="shared" si="183"/>
        <v>TRAPASMOTICEVCNG20</v>
      </c>
      <c r="U580" t="str">
        <f t="shared" si="183"/>
        <v>TRARNG</v>
      </c>
      <c r="W580" t="str">
        <f t="shared" si="184"/>
        <v>TRASO2</v>
      </c>
      <c r="X580" s="313">
        <f>_xlfn.IFNA(_xlfn.XLOOKUP(_xlfn.XLOOKUP(LEFT(T580,LEN(T580)-2),TRA_Mapping!$C:$C,TRA_Mapping!$B:$B),TRA_Pollutants!$B:$B,TRA_Pollutants!$W:$W)*_xlfn.XLOOKUP(_xlfn.XLOOKUP(LEFT(T580,LEN(T580)-2),TRA_Mapping!$C:$C,TRA_Mapping!$B:$B),TRA_Pollutants!$B:$B,TRA_Pollutants!$G:$G),0)</f>
        <v>5.6314361173805409E-4</v>
      </c>
      <c r="AC580" t="str">
        <f t="shared" si="176"/>
        <v>FLO_EMIS</v>
      </c>
      <c r="AD580">
        <f t="shared" si="185"/>
        <v>2030</v>
      </c>
      <c r="AE580" t="str">
        <f t="shared" si="166"/>
        <v>TRARNG</v>
      </c>
      <c r="AF580" t="str">
        <f t="shared" si="186"/>
        <v>TRAPASMOTICEVCNG20</v>
      </c>
      <c r="AG580" t="str">
        <f t="shared" si="186"/>
        <v>TRARNG</v>
      </c>
      <c r="AI580" t="str">
        <f t="shared" si="187"/>
        <v>TRAPM25</v>
      </c>
      <c r="AJ580" s="313">
        <f>_xlfn.IFNA(_xlfn.XLOOKUP(_xlfn.XLOOKUP(LEFT(AF580,LEN(AF580)-2),TRA_Mapping!$C:$C,TRA_Mapping!$B:$B),TRA_Pollutants!$B:$B,TRA_Pollutants!$AF:$AF)*_xlfn.XLOOKUP(_xlfn.XLOOKUP(LEFT(AF580,LEN(AF580)-2),TRA_Mapping!$C:$C,TRA_Mapping!$B:$B),TRA_Pollutants!$B:$B,TRA_Pollutants!$G:$G),0)</f>
        <v>1.3711224747609049E-2</v>
      </c>
      <c r="AO580" t="str">
        <f t="shared" si="188"/>
        <v>FLO_EMIS</v>
      </c>
      <c r="AP580">
        <f t="shared" si="189"/>
        <v>2030</v>
      </c>
      <c r="AQ580" t="str">
        <f t="shared" si="167"/>
        <v>TRARNG</v>
      </c>
      <c r="AR580" t="str">
        <f t="shared" si="190"/>
        <v>TRAPASMOTICEVCNG20</v>
      </c>
      <c r="AS580" t="str">
        <f t="shared" si="190"/>
        <v>TRARNG</v>
      </c>
      <c r="AU580" t="str">
        <f t="shared" si="191"/>
        <v>TRAPM10</v>
      </c>
      <c r="AV580" s="313">
        <f>_xlfn.IFNA(_xlfn.XLOOKUP(_xlfn.XLOOKUP(LEFT(AR580,LEN(AR580)-2),TRA_Mapping!$C:$C,TRA_Mapping!$B:$B),TRA_Pollutants!$B:$B,TRA_Pollutants!$AO:$AO)*_xlfn.XLOOKUP(_xlfn.XLOOKUP(LEFT(AR580,LEN(AR580)-2),TRA_Mapping!$C:$C,TRA_Mapping!$B:$B),TRA_Pollutants!$B:$B,TRA_Pollutants!$G:$G),0)</f>
        <v>2.9949531304917882E-3</v>
      </c>
    </row>
    <row r="581" spans="5:48">
      <c r="E581" t="str">
        <f t="shared" si="177"/>
        <v>FLO_EMIS</v>
      </c>
      <c r="F581">
        <f t="shared" si="178"/>
        <v>2030</v>
      </c>
      <c r="G581" t="str">
        <f t="shared" si="164"/>
        <v>TRAGSL</v>
      </c>
      <c r="H581" t="str">
        <f t="shared" si="179"/>
        <v>TRAFRECLTICEVGSL20</v>
      </c>
      <c r="I581" t="str">
        <f t="shared" si="179"/>
        <v>TRAGSL</v>
      </c>
      <c r="K581" t="str">
        <f t="shared" si="180"/>
        <v>TRANOX</v>
      </c>
      <c r="L581" s="313">
        <f>_xlfn.IFNA(_xlfn.XLOOKUP(_xlfn.XLOOKUP(LEFT(H581,LEN(H581)-2),TRA_Mapping!$C:$C,TRA_Mapping!$B:$B),TRA_Pollutants!$B:$B,TRA_Pollutants!$N:$N)*_xlfn.XLOOKUP(_xlfn.XLOOKUP(LEFT(H581,LEN(H581)-2),TRA_Mapping!$C:$C,TRA_Mapping!$B:$B),TRA_Pollutants!$B:$B,TRA_Pollutants!$G:$G),0)</f>
        <v>3.3555078294379169E-2</v>
      </c>
      <c r="Q581" t="str">
        <f t="shared" si="181"/>
        <v>FLO_EMIS</v>
      </c>
      <c r="R581">
        <f t="shared" si="182"/>
        <v>2030</v>
      </c>
      <c r="S581" t="str">
        <f t="shared" si="165"/>
        <v>TRAGSL</v>
      </c>
      <c r="T581" t="str">
        <f t="shared" si="183"/>
        <v>TRAFRECLTICEVGSL20</v>
      </c>
      <c r="U581" t="str">
        <f t="shared" si="183"/>
        <v>TRAGSL</v>
      </c>
      <c r="W581" t="str">
        <f t="shared" si="184"/>
        <v>TRASO2</v>
      </c>
      <c r="X581" s="313">
        <f>_xlfn.IFNA(_xlfn.XLOOKUP(_xlfn.XLOOKUP(LEFT(T581,LEN(T581)-2),TRA_Mapping!$C:$C,TRA_Mapping!$B:$B),TRA_Pollutants!$B:$B,TRA_Pollutants!$W:$W)*_xlfn.XLOOKUP(_xlfn.XLOOKUP(LEFT(T581,LEN(T581)-2),TRA_Mapping!$C:$C,TRA_Mapping!$B:$B),TRA_Pollutants!$B:$B,TRA_Pollutants!$G:$G),0)</f>
        <v>5.744501610075621E-4</v>
      </c>
      <c r="AC581" t="str">
        <f t="shared" si="176"/>
        <v>FLO_EMIS</v>
      </c>
      <c r="AD581">
        <f t="shared" si="185"/>
        <v>2030</v>
      </c>
      <c r="AE581" t="str">
        <f t="shared" si="166"/>
        <v>TRAGSL</v>
      </c>
      <c r="AF581" t="str">
        <f t="shared" si="186"/>
        <v>TRAFRECLTICEVGSL20</v>
      </c>
      <c r="AG581" t="str">
        <f t="shared" si="186"/>
        <v>TRAGSL</v>
      </c>
      <c r="AI581" t="str">
        <f t="shared" si="187"/>
        <v>TRAPM25</v>
      </c>
      <c r="AJ581" s="313">
        <f>_xlfn.IFNA(_xlfn.XLOOKUP(_xlfn.XLOOKUP(LEFT(AF581,LEN(AF581)-2),TRA_Mapping!$C:$C,TRA_Mapping!$B:$B),TRA_Pollutants!$B:$B,TRA_Pollutants!$AF:$AF)*_xlfn.XLOOKUP(_xlfn.XLOOKUP(LEFT(AF581,LEN(AF581)-2),TRA_Mapping!$C:$C,TRA_Mapping!$B:$B),TRA_Pollutants!$B:$B,TRA_Pollutants!$G:$G),0)</f>
        <v>7.5304720550064394E-3</v>
      </c>
      <c r="AO581" t="str">
        <f t="shared" si="188"/>
        <v>FLO_EMIS</v>
      </c>
      <c r="AP581">
        <f t="shared" si="189"/>
        <v>2030</v>
      </c>
      <c r="AQ581" t="str">
        <f t="shared" si="167"/>
        <v>TRAGSL</v>
      </c>
      <c r="AR581" t="str">
        <f t="shared" si="190"/>
        <v>TRAFRECLTICEVGSL20</v>
      </c>
      <c r="AS581" t="str">
        <f t="shared" si="190"/>
        <v>TRAGSL</v>
      </c>
      <c r="AU581" t="str">
        <f t="shared" si="191"/>
        <v>TRAPM10</v>
      </c>
      <c r="AV581" s="313">
        <f>_xlfn.IFNA(_xlfn.XLOOKUP(_xlfn.XLOOKUP(LEFT(AR581,LEN(AR581)-2),TRA_Mapping!$C:$C,TRA_Mapping!$B:$B),TRA_Pollutants!$B:$B,TRA_Pollutants!$AO:$AO)*_xlfn.XLOOKUP(_xlfn.XLOOKUP(LEFT(AR581,LEN(AR581)-2),TRA_Mapping!$C:$C,TRA_Mapping!$B:$B),TRA_Pollutants!$B:$B,TRA_Pollutants!$G:$G),0)</f>
        <v>2.3128128679128558E-3</v>
      </c>
    </row>
    <row r="582" spans="5:48">
      <c r="E582" t="str">
        <f t="shared" si="177"/>
        <v>FLO_EMIS</v>
      </c>
      <c r="F582">
        <f t="shared" si="178"/>
        <v>2030</v>
      </c>
      <c r="G582" t="str">
        <f t="shared" ref="G582:G645" si="192">I582</f>
        <v>TRAETH</v>
      </c>
      <c r="H582" t="str">
        <f t="shared" si="179"/>
        <v>TRAFRECLTICEVGSL20</v>
      </c>
      <c r="I582" t="str">
        <f t="shared" si="179"/>
        <v>TRAETH</v>
      </c>
      <c r="K582" t="str">
        <f t="shared" si="180"/>
        <v>TRANOX</v>
      </c>
      <c r="L582" s="313">
        <f>_xlfn.IFNA(_xlfn.XLOOKUP(_xlfn.XLOOKUP(LEFT(H582,LEN(H582)-2),TRA_Mapping!$C:$C,TRA_Mapping!$B:$B),TRA_Pollutants!$B:$B,TRA_Pollutants!$N:$N)*_xlfn.XLOOKUP(_xlfn.XLOOKUP(LEFT(H582,LEN(H582)-2),TRA_Mapping!$C:$C,TRA_Mapping!$B:$B),TRA_Pollutants!$B:$B,TRA_Pollutants!$G:$G),0)</f>
        <v>3.3555078294379169E-2</v>
      </c>
      <c r="Q582" t="str">
        <f t="shared" si="181"/>
        <v>FLO_EMIS</v>
      </c>
      <c r="R582">
        <f t="shared" si="182"/>
        <v>2030</v>
      </c>
      <c r="S582" t="str">
        <f t="shared" ref="S582:S645" si="193">U582</f>
        <v>TRAETH</v>
      </c>
      <c r="T582" t="str">
        <f t="shared" si="183"/>
        <v>TRAFRECLTICEVGSL20</v>
      </c>
      <c r="U582" t="str">
        <f t="shared" si="183"/>
        <v>TRAETH</v>
      </c>
      <c r="W582" t="str">
        <f t="shared" si="184"/>
        <v>TRASO2</v>
      </c>
      <c r="X582" s="313">
        <f>_xlfn.IFNA(_xlfn.XLOOKUP(_xlfn.XLOOKUP(LEFT(T582,LEN(T582)-2),TRA_Mapping!$C:$C,TRA_Mapping!$B:$B),TRA_Pollutants!$B:$B,TRA_Pollutants!$W:$W)*_xlfn.XLOOKUP(_xlfn.XLOOKUP(LEFT(T582,LEN(T582)-2),TRA_Mapping!$C:$C,TRA_Mapping!$B:$B),TRA_Pollutants!$B:$B,TRA_Pollutants!$G:$G),0)</f>
        <v>5.744501610075621E-4</v>
      </c>
      <c r="AC582" t="str">
        <f t="shared" si="176"/>
        <v>FLO_EMIS</v>
      </c>
      <c r="AD582">
        <f t="shared" si="185"/>
        <v>2030</v>
      </c>
      <c r="AE582" t="str">
        <f t="shared" ref="AE582:AE645" si="194">AG582</f>
        <v>TRAETH</v>
      </c>
      <c r="AF582" t="str">
        <f t="shared" si="186"/>
        <v>TRAFRECLTICEVGSL20</v>
      </c>
      <c r="AG582" t="str">
        <f t="shared" si="186"/>
        <v>TRAETH</v>
      </c>
      <c r="AI582" t="str">
        <f t="shared" si="187"/>
        <v>TRAPM25</v>
      </c>
      <c r="AJ582" s="313">
        <f>_xlfn.IFNA(_xlfn.XLOOKUP(_xlfn.XLOOKUP(LEFT(AF582,LEN(AF582)-2),TRA_Mapping!$C:$C,TRA_Mapping!$B:$B),TRA_Pollutants!$B:$B,TRA_Pollutants!$AF:$AF)*_xlfn.XLOOKUP(_xlfn.XLOOKUP(LEFT(AF582,LEN(AF582)-2),TRA_Mapping!$C:$C,TRA_Mapping!$B:$B),TRA_Pollutants!$B:$B,TRA_Pollutants!$G:$G),0)</f>
        <v>7.5304720550064394E-3</v>
      </c>
      <c r="AO582" t="str">
        <f t="shared" si="188"/>
        <v>FLO_EMIS</v>
      </c>
      <c r="AP582">
        <f t="shared" si="189"/>
        <v>2030</v>
      </c>
      <c r="AQ582" t="str">
        <f t="shared" ref="AQ582:AQ645" si="195">AS582</f>
        <v>TRAETH</v>
      </c>
      <c r="AR582" t="str">
        <f t="shared" si="190"/>
        <v>TRAFRECLTICEVGSL20</v>
      </c>
      <c r="AS582" t="str">
        <f t="shared" si="190"/>
        <v>TRAETH</v>
      </c>
      <c r="AU582" t="str">
        <f t="shared" si="191"/>
        <v>TRAPM10</v>
      </c>
      <c r="AV582" s="313">
        <f>_xlfn.IFNA(_xlfn.XLOOKUP(_xlfn.XLOOKUP(LEFT(AR582,LEN(AR582)-2),TRA_Mapping!$C:$C,TRA_Mapping!$B:$B),TRA_Pollutants!$B:$B,TRA_Pollutants!$AO:$AO)*_xlfn.XLOOKUP(_xlfn.XLOOKUP(LEFT(AR582,LEN(AR582)-2),TRA_Mapping!$C:$C,TRA_Mapping!$B:$B),TRA_Pollutants!$B:$B,TRA_Pollutants!$G:$G),0)</f>
        <v>2.3128128679128558E-3</v>
      </c>
    </row>
    <row r="583" spans="5:48">
      <c r="E583" t="str">
        <f t="shared" si="177"/>
        <v>FLO_EMIS</v>
      </c>
      <c r="F583">
        <f t="shared" si="178"/>
        <v>2030</v>
      </c>
      <c r="G583" t="str">
        <f t="shared" si="192"/>
        <v>TRAGSL</v>
      </c>
      <c r="H583" t="str">
        <f t="shared" si="179"/>
        <v>TRAFRECLTICEVTGSL20</v>
      </c>
      <c r="I583" t="str">
        <f t="shared" si="179"/>
        <v>TRAGSL</v>
      </c>
      <c r="K583" t="str">
        <f t="shared" si="180"/>
        <v>TRANOX</v>
      </c>
      <c r="L583" s="313">
        <f>_xlfn.IFNA(_xlfn.XLOOKUP(_xlfn.XLOOKUP(LEFT(H583,LEN(H583)-2),TRA_Mapping!$C:$C,TRA_Mapping!$B:$B),TRA_Pollutants!$B:$B,TRA_Pollutants!$N:$N)*_xlfn.XLOOKUP(_xlfn.XLOOKUP(LEFT(H583,LEN(H583)-2),TRA_Mapping!$C:$C,TRA_Mapping!$B:$B),TRA_Pollutants!$B:$B,TRA_Pollutants!$G:$G),0)</f>
        <v>3.6097129680316975E-2</v>
      </c>
      <c r="Q583" t="str">
        <f t="shared" si="181"/>
        <v>FLO_EMIS</v>
      </c>
      <c r="R583">
        <f t="shared" si="182"/>
        <v>2030</v>
      </c>
      <c r="S583" t="str">
        <f t="shared" si="193"/>
        <v>TRAGSL</v>
      </c>
      <c r="T583" t="str">
        <f t="shared" si="183"/>
        <v>TRAFRECLTICEVTGSL20</v>
      </c>
      <c r="U583" t="str">
        <f t="shared" si="183"/>
        <v>TRAGSL</v>
      </c>
      <c r="W583" t="str">
        <f t="shared" si="184"/>
        <v>TRASO2</v>
      </c>
      <c r="X583" s="313">
        <f>_xlfn.IFNA(_xlfn.XLOOKUP(_xlfn.XLOOKUP(LEFT(T583,LEN(T583)-2),TRA_Mapping!$C:$C,TRA_Mapping!$B:$B),TRA_Pollutants!$B:$B,TRA_Pollutants!$W:$W)*_xlfn.XLOOKUP(_xlfn.XLOOKUP(LEFT(T583,LEN(T583)-2),TRA_Mapping!$C:$C,TRA_Mapping!$B:$B),TRA_Pollutants!$B:$B,TRA_Pollutants!$G:$G),0)</f>
        <v>6.1796911259904403E-4</v>
      </c>
      <c r="AC583" t="str">
        <f t="shared" si="176"/>
        <v>FLO_EMIS</v>
      </c>
      <c r="AD583">
        <f t="shared" si="185"/>
        <v>2030</v>
      </c>
      <c r="AE583" t="str">
        <f t="shared" si="194"/>
        <v>TRAGSL</v>
      </c>
      <c r="AF583" t="str">
        <f t="shared" si="186"/>
        <v>TRAFRECLTICEVTGSL20</v>
      </c>
      <c r="AG583" t="str">
        <f t="shared" si="186"/>
        <v>TRAGSL</v>
      </c>
      <c r="AI583" t="str">
        <f t="shared" si="187"/>
        <v>TRAPM25</v>
      </c>
      <c r="AJ583" s="313">
        <f>_xlfn.IFNA(_xlfn.XLOOKUP(_xlfn.XLOOKUP(LEFT(AF583,LEN(AF583)-2),TRA_Mapping!$C:$C,TRA_Mapping!$B:$B),TRA_Pollutants!$B:$B,TRA_Pollutants!$AF:$AF)*_xlfn.XLOOKUP(_xlfn.XLOOKUP(LEFT(AF583,LEN(AF583)-2),TRA_Mapping!$C:$C,TRA_Mapping!$B:$B),TRA_Pollutants!$B:$B,TRA_Pollutants!$G:$G),0)</f>
        <v>8.1009623622038951E-3</v>
      </c>
      <c r="AO583" t="str">
        <f t="shared" si="188"/>
        <v>FLO_EMIS</v>
      </c>
      <c r="AP583">
        <f t="shared" si="189"/>
        <v>2030</v>
      </c>
      <c r="AQ583" t="str">
        <f t="shared" si="195"/>
        <v>TRAGSL</v>
      </c>
      <c r="AR583" t="str">
        <f t="shared" si="190"/>
        <v>TRAFRECLTICEVTGSL20</v>
      </c>
      <c r="AS583" t="str">
        <f t="shared" si="190"/>
        <v>TRAGSL</v>
      </c>
      <c r="AU583" t="str">
        <f t="shared" si="191"/>
        <v>TRAPM10</v>
      </c>
      <c r="AV583" s="313">
        <f>_xlfn.IFNA(_xlfn.XLOOKUP(_xlfn.XLOOKUP(LEFT(AR583,LEN(AR583)-2),TRA_Mapping!$C:$C,TRA_Mapping!$B:$B),TRA_Pollutants!$B:$B,TRA_Pollutants!$AO:$AO)*_xlfn.XLOOKUP(_xlfn.XLOOKUP(LEFT(AR583,LEN(AR583)-2),TRA_Mapping!$C:$C,TRA_Mapping!$B:$B),TRA_Pollutants!$B:$B,TRA_Pollutants!$G:$G),0)</f>
        <v>2.4880259639668595E-3</v>
      </c>
    </row>
    <row r="584" spans="5:48">
      <c r="E584" t="str">
        <f t="shared" si="177"/>
        <v>FLO_EMIS</v>
      </c>
      <c r="F584">
        <f t="shared" si="178"/>
        <v>2030</v>
      </c>
      <c r="G584" t="str">
        <f t="shared" si="192"/>
        <v>TRAETH</v>
      </c>
      <c r="H584" t="str">
        <f t="shared" si="179"/>
        <v>TRAFRECLTICEVTGSL20</v>
      </c>
      <c r="I584" t="str">
        <f t="shared" si="179"/>
        <v>TRAETH</v>
      </c>
      <c r="K584" t="str">
        <f t="shared" si="180"/>
        <v>TRANOX</v>
      </c>
      <c r="L584" s="313">
        <f>_xlfn.IFNA(_xlfn.XLOOKUP(_xlfn.XLOOKUP(LEFT(H584,LEN(H584)-2),TRA_Mapping!$C:$C,TRA_Mapping!$B:$B),TRA_Pollutants!$B:$B,TRA_Pollutants!$N:$N)*_xlfn.XLOOKUP(_xlfn.XLOOKUP(LEFT(H584,LEN(H584)-2),TRA_Mapping!$C:$C,TRA_Mapping!$B:$B),TRA_Pollutants!$B:$B,TRA_Pollutants!$G:$G),0)</f>
        <v>3.6097129680316975E-2</v>
      </c>
      <c r="Q584" t="str">
        <f t="shared" si="181"/>
        <v>FLO_EMIS</v>
      </c>
      <c r="R584">
        <f t="shared" si="182"/>
        <v>2030</v>
      </c>
      <c r="S584" t="str">
        <f t="shared" si="193"/>
        <v>TRAETH</v>
      </c>
      <c r="T584" t="str">
        <f t="shared" si="183"/>
        <v>TRAFRECLTICEVTGSL20</v>
      </c>
      <c r="U584" t="str">
        <f t="shared" si="183"/>
        <v>TRAETH</v>
      </c>
      <c r="W584" t="str">
        <f t="shared" si="184"/>
        <v>TRASO2</v>
      </c>
      <c r="X584" s="313">
        <f>_xlfn.IFNA(_xlfn.XLOOKUP(_xlfn.XLOOKUP(LEFT(T584,LEN(T584)-2),TRA_Mapping!$C:$C,TRA_Mapping!$B:$B),TRA_Pollutants!$B:$B,TRA_Pollutants!$W:$W)*_xlfn.XLOOKUP(_xlfn.XLOOKUP(LEFT(T584,LEN(T584)-2),TRA_Mapping!$C:$C,TRA_Mapping!$B:$B),TRA_Pollutants!$B:$B,TRA_Pollutants!$G:$G),0)</f>
        <v>6.1796911259904403E-4</v>
      </c>
      <c r="AC584" t="str">
        <f t="shared" si="176"/>
        <v>FLO_EMIS</v>
      </c>
      <c r="AD584">
        <f t="shared" si="185"/>
        <v>2030</v>
      </c>
      <c r="AE584" t="str">
        <f t="shared" si="194"/>
        <v>TRAETH</v>
      </c>
      <c r="AF584" t="str">
        <f t="shared" si="186"/>
        <v>TRAFRECLTICEVTGSL20</v>
      </c>
      <c r="AG584" t="str">
        <f t="shared" si="186"/>
        <v>TRAETH</v>
      </c>
      <c r="AI584" t="str">
        <f t="shared" si="187"/>
        <v>TRAPM25</v>
      </c>
      <c r="AJ584" s="313">
        <f>_xlfn.IFNA(_xlfn.XLOOKUP(_xlfn.XLOOKUP(LEFT(AF584,LEN(AF584)-2),TRA_Mapping!$C:$C,TRA_Mapping!$B:$B),TRA_Pollutants!$B:$B,TRA_Pollutants!$AF:$AF)*_xlfn.XLOOKUP(_xlfn.XLOOKUP(LEFT(AF584,LEN(AF584)-2),TRA_Mapping!$C:$C,TRA_Mapping!$B:$B),TRA_Pollutants!$B:$B,TRA_Pollutants!$G:$G),0)</f>
        <v>8.1009623622038951E-3</v>
      </c>
      <c r="AO584" t="str">
        <f t="shared" si="188"/>
        <v>FLO_EMIS</v>
      </c>
      <c r="AP584">
        <f t="shared" si="189"/>
        <v>2030</v>
      </c>
      <c r="AQ584" t="str">
        <f t="shared" si="195"/>
        <v>TRAETH</v>
      </c>
      <c r="AR584" t="str">
        <f t="shared" si="190"/>
        <v>TRAFRECLTICEVTGSL20</v>
      </c>
      <c r="AS584" t="str">
        <f t="shared" si="190"/>
        <v>TRAETH</v>
      </c>
      <c r="AU584" t="str">
        <f t="shared" si="191"/>
        <v>TRAPM10</v>
      </c>
      <c r="AV584" s="313">
        <f>_xlfn.IFNA(_xlfn.XLOOKUP(_xlfn.XLOOKUP(LEFT(AR584,LEN(AR584)-2),TRA_Mapping!$C:$C,TRA_Mapping!$B:$B),TRA_Pollutants!$B:$B,TRA_Pollutants!$AO:$AO)*_xlfn.XLOOKUP(_xlfn.XLOOKUP(LEFT(AR584,LEN(AR584)-2),TRA_Mapping!$C:$C,TRA_Mapping!$B:$B),TRA_Pollutants!$B:$B,TRA_Pollutants!$G:$G),0)</f>
        <v>2.4880259639668595E-3</v>
      </c>
    </row>
    <row r="585" spans="5:48">
      <c r="E585" t="str">
        <f t="shared" si="177"/>
        <v>FLO_EMIS</v>
      </c>
      <c r="F585">
        <f t="shared" si="178"/>
        <v>2030</v>
      </c>
      <c r="G585" t="str">
        <f t="shared" si="192"/>
        <v>TRAGSL</v>
      </c>
      <c r="H585" t="str">
        <f t="shared" si="179"/>
        <v>TRAFRECLTHEVGSL20</v>
      </c>
      <c r="I585" t="str">
        <f t="shared" si="179"/>
        <v>TRAGSL</v>
      </c>
      <c r="K585" t="str">
        <f t="shared" si="180"/>
        <v>TRANOX</v>
      </c>
      <c r="L585" s="313">
        <f>_xlfn.IFNA(_xlfn.XLOOKUP(_xlfn.XLOOKUP(LEFT(H585,LEN(H585)-2),TRA_Mapping!$C:$C,TRA_Mapping!$B:$B),TRA_Pollutants!$B:$B,TRA_Pollutants!$N:$N)*_xlfn.XLOOKUP(_xlfn.XLOOKUP(LEFT(H585,LEN(H585)-2),TRA_Mapping!$C:$C,TRA_Mapping!$B:$B),TRA_Pollutants!$B:$B,TRA_Pollutants!$G:$G),0)</f>
        <v>7.2512015783876171E-2</v>
      </c>
      <c r="Q585" t="str">
        <f t="shared" si="181"/>
        <v>FLO_EMIS</v>
      </c>
      <c r="R585">
        <f t="shared" si="182"/>
        <v>2030</v>
      </c>
      <c r="S585" t="str">
        <f t="shared" si="193"/>
        <v>TRAGSL</v>
      </c>
      <c r="T585" t="str">
        <f t="shared" si="183"/>
        <v>TRAFRECLTHEVGSL20</v>
      </c>
      <c r="U585" t="str">
        <f t="shared" si="183"/>
        <v>TRAGSL</v>
      </c>
      <c r="W585" t="str">
        <f t="shared" si="184"/>
        <v>TRASO2</v>
      </c>
      <c r="X585" s="313">
        <f>_xlfn.IFNA(_xlfn.XLOOKUP(_xlfn.XLOOKUP(LEFT(T585,LEN(T585)-2),TRA_Mapping!$C:$C,TRA_Mapping!$B:$B),TRA_Pollutants!$B:$B,TRA_Pollutants!$W:$W)*_xlfn.XLOOKUP(_xlfn.XLOOKUP(LEFT(T585,LEN(T585)-2),TRA_Mapping!$C:$C,TRA_Mapping!$B:$B),TRA_Pollutants!$B:$B,TRA_Pollutants!$G:$G),0)</f>
        <v>1.2413780941470231E-3</v>
      </c>
      <c r="AC585" t="str">
        <f t="shared" si="176"/>
        <v>FLO_EMIS</v>
      </c>
      <c r="AD585">
        <f t="shared" si="185"/>
        <v>2030</v>
      </c>
      <c r="AE585" t="str">
        <f t="shared" si="194"/>
        <v>TRAGSL</v>
      </c>
      <c r="AF585" t="str">
        <f t="shared" si="186"/>
        <v>TRAFRECLTHEVGSL20</v>
      </c>
      <c r="AG585" t="str">
        <f t="shared" si="186"/>
        <v>TRAGSL</v>
      </c>
      <c r="AI585" t="str">
        <f t="shared" si="187"/>
        <v>TRAPM25</v>
      </c>
      <c r="AJ585" s="313">
        <f>_xlfn.IFNA(_xlfn.XLOOKUP(_xlfn.XLOOKUP(LEFT(AF585,LEN(AF585)-2),TRA_Mapping!$C:$C,TRA_Mapping!$B:$B),TRA_Pollutants!$B:$B,TRA_Pollutants!$AF:$AF)*_xlfn.XLOOKUP(_xlfn.XLOOKUP(LEFT(AF585,LEN(AF585)-2),TRA_Mapping!$C:$C,TRA_Mapping!$B:$B),TRA_Pollutants!$B:$B,TRA_Pollutants!$G:$G),0)</f>
        <v>1.627323601280747E-2</v>
      </c>
      <c r="AO585" t="str">
        <f t="shared" si="188"/>
        <v>FLO_EMIS</v>
      </c>
      <c r="AP585">
        <f t="shared" si="189"/>
        <v>2030</v>
      </c>
      <c r="AQ585" t="str">
        <f t="shared" si="195"/>
        <v>TRAGSL</v>
      </c>
      <c r="AR585" t="str">
        <f t="shared" si="190"/>
        <v>TRAFRECLTHEVGSL20</v>
      </c>
      <c r="AS585" t="str">
        <f t="shared" si="190"/>
        <v>TRAGSL</v>
      </c>
      <c r="AU585" t="str">
        <f t="shared" si="191"/>
        <v>TRAPM10</v>
      </c>
      <c r="AV585" s="313">
        <f>_xlfn.IFNA(_xlfn.XLOOKUP(_xlfn.XLOOKUP(LEFT(AR585,LEN(AR585)-2),TRA_Mapping!$C:$C,TRA_Mapping!$B:$B),TRA_Pollutants!$B:$B,TRA_Pollutants!$AO:$AO)*_xlfn.XLOOKUP(_xlfn.XLOOKUP(LEFT(AR585,LEN(AR585)-2),TRA_Mapping!$C:$C,TRA_Mapping!$B:$B),TRA_Pollutants!$B:$B,TRA_Pollutants!$G:$G),0)</f>
        <v>4.9979535649404688E-3</v>
      </c>
    </row>
    <row r="586" spans="5:48">
      <c r="E586" t="str">
        <f t="shared" si="177"/>
        <v>FLO_EMIS</v>
      </c>
      <c r="F586">
        <f t="shared" si="178"/>
        <v>2030</v>
      </c>
      <c r="G586" t="str">
        <f t="shared" si="192"/>
        <v>TRAETH</v>
      </c>
      <c r="H586" t="str">
        <f t="shared" si="179"/>
        <v>TRAFRECLTHEVGSL20</v>
      </c>
      <c r="I586" t="str">
        <f t="shared" si="179"/>
        <v>TRAETH</v>
      </c>
      <c r="K586" t="str">
        <f t="shared" si="180"/>
        <v>TRANOX</v>
      </c>
      <c r="L586" s="313">
        <f>_xlfn.IFNA(_xlfn.XLOOKUP(_xlfn.XLOOKUP(LEFT(H586,LEN(H586)-2),TRA_Mapping!$C:$C,TRA_Mapping!$B:$B),TRA_Pollutants!$B:$B,TRA_Pollutants!$N:$N)*_xlfn.XLOOKUP(_xlfn.XLOOKUP(LEFT(H586,LEN(H586)-2),TRA_Mapping!$C:$C,TRA_Mapping!$B:$B),TRA_Pollutants!$B:$B,TRA_Pollutants!$G:$G),0)</f>
        <v>7.2512015783876171E-2</v>
      </c>
      <c r="Q586" t="str">
        <f t="shared" si="181"/>
        <v>FLO_EMIS</v>
      </c>
      <c r="R586">
        <f t="shared" si="182"/>
        <v>2030</v>
      </c>
      <c r="S586" t="str">
        <f t="shared" si="193"/>
        <v>TRAETH</v>
      </c>
      <c r="T586" t="str">
        <f t="shared" si="183"/>
        <v>TRAFRECLTHEVGSL20</v>
      </c>
      <c r="U586" t="str">
        <f t="shared" si="183"/>
        <v>TRAETH</v>
      </c>
      <c r="W586" t="str">
        <f t="shared" si="184"/>
        <v>TRASO2</v>
      </c>
      <c r="X586" s="313">
        <f>_xlfn.IFNA(_xlfn.XLOOKUP(_xlfn.XLOOKUP(LEFT(T586,LEN(T586)-2),TRA_Mapping!$C:$C,TRA_Mapping!$B:$B),TRA_Pollutants!$B:$B,TRA_Pollutants!$W:$W)*_xlfn.XLOOKUP(_xlfn.XLOOKUP(LEFT(T586,LEN(T586)-2),TRA_Mapping!$C:$C,TRA_Mapping!$B:$B),TRA_Pollutants!$B:$B,TRA_Pollutants!$G:$G),0)</f>
        <v>1.2413780941470231E-3</v>
      </c>
      <c r="AC586" t="str">
        <f t="shared" si="176"/>
        <v>FLO_EMIS</v>
      </c>
      <c r="AD586">
        <f t="shared" si="185"/>
        <v>2030</v>
      </c>
      <c r="AE586" t="str">
        <f t="shared" si="194"/>
        <v>TRAETH</v>
      </c>
      <c r="AF586" t="str">
        <f t="shared" si="186"/>
        <v>TRAFRECLTHEVGSL20</v>
      </c>
      <c r="AG586" t="str">
        <f t="shared" si="186"/>
        <v>TRAETH</v>
      </c>
      <c r="AI586" t="str">
        <f t="shared" si="187"/>
        <v>TRAPM25</v>
      </c>
      <c r="AJ586" s="313">
        <f>_xlfn.IFNA(_xlfn.XLOOKUP(_xlfn.XLOOKUP(LEFT(AF586,LEN(AF586)-2),TRA_Mapping!$C:$C,TRA_Mapping!$B:$B),TRA_Pollutants!$B:$B,TRA_Pollutants!$AF:$AF)*_xlfn.XLOOKUP(_xlfn.XLOOKUP(LEFT(AF586,LEN(AF586)-2),TRA_Mapping!$C:$C,TRA_Mapping!$B:$B),TRA_Pollutants!$B:$B,TRA_Pollutants!$G:$G),0)</f>
        <v>1.627323601280747E-2</v>
      </c>
      <c r="AO586" t="str">
        <f t="shared" si="188"/>
        <v>FLO_EMIS</v>
      </c>
      <c r="AP586">
        <f t="shared" si="189"/>
        <v>2030</v>
      </c>
      <c r="AQ586" t="str">
        <f t="shared" si="195"/>
        <v>TRAETH</v>
      </c>
      <c r="AR586" t="str">
        <f t="shared" si="190"/>
        <v>TRAFRECLTHEVGSL20</v>
      </c>
      <c r="AS586" t="str">
        <f t="shared" si="190"/>
        <v>TRAETH</v>
      </c>
      <c r="AU586" t="str">
        <f t="shared" si="191"/>
        <v>TRAPM10</v>
      </c>
      <c r="AV586" s="313">
        <f>_xlfn.IFNA(_xlfn.XLOOKUP(_xlfn.XLOOKUP(LEFT(AR586,LEN(AR586)-2),TRA_Mapping!$C:$C,TRA_Mapping!$B:$B),TRA_Pollutants!$B:$B,TRA_Pollutants!$AO:$AO)*_xlfn.XLOOKUP(_xlfn.XLOOKUP(LEFT(AR586,LEN(AR586)-2),TRA_Mapping!$C:$C,TRA_Mapping!$B:$B),TRA_Pollutants!$B:$B,TRA_Pollutants!$G:$G),0)</f>
        <v>4.9979535649404688E-3</v>
      </c>
    </row>
    <row r="587" spans="5:48">
      <c r="E587" t="str">
        <f t="shared" si="177"/>
        <v>FLO_EMIS</v>
      </c>
      <c r="F587">
        <f t="shared" si="178"/>
        <v>2030</v>
      </c>
      <c r="G587" t="str">
        <f t="shared" si="192"/>
        <v>TRAGSL</v>
      </c>
      <c r="H587" t="str">
        <f t="shared" si="179"/>
        <v>TRAFRECLTHEVTGSL20</v>
      </c>
      <c r="I587" t="str">
        <f t="shared" si="179"/>
        <v>TRAGSL</v>
      </c>
      <c r="K587" t="str">
        <f t="shared" si="180"/>
        <v>TRANOX</v>
      </c>
      <c r="L587" s="313">
        <f>_xlfn.IFNA(_xlfn.XLOOKUP(_xlfn.XLOOKUP(LEFT(H587,LEN(H587)-2),TRA_Mapping!$C:$C,TRA_Mapping!$B:$B),TRA_Pollutants!$B:$B,TRA_Pollutants!$N:$N)*_xlfn.XLOOKUP(_xlfn.XLOOKUP(LEFT(H587,LEN(H587)-2),TRA_Mapping!$C:$C,TRA_Mapping!$B:$B),TRA_Pollutants!$B:$B,TRA_Pollutants!$G:$G),0)</f>
        <v>7.2512015783876171E-2</v>
      </c>
      <c r="Q587" t="str">
        <f t="shared" si="181"/>
        <v>FLO_EMIS</v>
      </c>
      <c r="R587">
        <f t="shared" si="182"/>
        <v>2030</v>
      </c>
      <c r="S587" t="str">
        <f t="shared" si="193"/>
        <v>TRAGSL</v>
      </c>
      <c r="T587" t="str">
        <f t="shared" si="183"/>
        <v>TRAFRECLTHEVTGSL20</v>
      </c>
      <c r="U587" t="str">
        <f t="shared" si="183"/>
        <v>TRAGSL</v>
      </c>
      <c r="W587" t="str">
        <f t="shared" si="184"/>
        <v>TRASO2</v>
      </c>
      <c r="X587" s="313">
        <f>_xlfn.IFNA(_xlfn.XLOOKUP(_xlfn.XLOOKUP(LEFT(T587,LEN(T587)-2),TRA_Mapping!$C:$C,TRA_Mapping!$B:$B),TRA_Pollutants!$B:$B,TRA_Pollutants!$W:$W)*_xlfn.XLOOKUP(_xlfn.XLOOKUP(LEFT(T587,LEN(T587)-2),TRA_Mapping!$C:$C,TRA_Mapping!$B:$B),TRA_Pollutants!$B:$B,TRA_Pollutants!$G:$G),0)</f>
        <v>1.2413780941470231E-3</v>
      </c>
      <c r="AC587" t="str">
        <f t="shared" si="176"/>
        <v>FLO_EMIS</v>
      </c>
      <c r="AD587">
        <f t="shared" si="185"/>
        <v>2030</v>
      </c>
      <c r="AE587" t="str">
        <f t="shared" si="194"/>
        <v>TRAGSL</v>
      </c>
      <c r="AF587" t="str">
        <f t="shared" si="186"/>
        <v>TRAFRECLTHEVTGSL20</v>
      </c>
      <c r="AG587" t="str">
        <f t="shared" si="186"/>
        <v>TRAGSL</v>
      </c>
      <c r="AI587" t="str">
        <f t="shared" si="187"/>
        <v>TRAPM25</v>
      </c>
      <c r="AJ587" s="313">
        <f>_xlfn.IFNA(_xlfn.XLOOKUP(_xlfn.XLOOKUP(LEFT(AF587,LEN(AF587)-2),TRA_Mapping!$C:$C,TRA_Mapping!$B:$B),TRA_Pollutants!$B:$B,TRA_Pollutants!$AF:$AF)*_xlfn.XLOOKUP(_xlfn.XLOOKUP(LEFT(AF587,LEN(AF587)-2),TRA_Mapping!$C:$C,TRA_Mapping!$B:$B),TRA_Pollutants!$B:$B,TRA_Pollutants!$G:$G),0)</f>
        <v>1.627323601280747E-2</v>
      </c>
      <c r="AO587" t="str">
        <f t="shared" si="188"/>
        <v>FLO_EMIS</v>
      </c>
      <c r="AP587">
        <f t="shared" si="189"/>
        <v>2030</v>
      </c>
      <c r="AQ587" t="str">
        <f t="shared" si="195"/>
        <v>TRAGSL</v>
      </c>
      <c r="AR587" t="str">
        <f t="shared" si="190"/>
        <v>TRAFRECLTHEVTGSL20</v>
      </c>
      <c r="AS587" t="str">
        <f t="shared" si="190"/>
        <v>TRAGSL</v>
      </c>
      <c r="AU587" t="str">
        <f t="shared" si="191"/>
        <v>TRAPM10</v>
      </c>
      <c r="AV587" s="313">
        <f>_xlfn.IFNA(_xlfn.XLOOKUP(_xlfn.XLOOKUP(LEFT(AR587,LEN(AR587)-2),TRA_Mapping!$C:$C,TRA_Mapping!$B:$B),TRA_Pollutants!$B:$B,TRA_Pollutants!$AO:$AO)*_xlfn.XLOOKUP(_xlfn.XLOOKUP(LEFT(AR587,LEN(AR587)-2),TRA_Mapping!$C:$C,TRA_Mapping!$B:$B),TRA_Pollutants!$B:$B,TRA_Pollutants!$G:$G),0)</f>
        <v>4.9979535649404688E-3</v>
      </c>
    </row>
    <row r="588" spans="5:48">
      <c r="E588" t="str">
        <f t="shared" si="177"/>
        <v>FLO_EMIS</v>
      </c>
      <c r="F588">
        <f t="shared" si="178"/>
        <v>2030</v>
      </c>
      <c r="G588" t="str">
        <f t="shared" si="192"/>
        <v>TRAETH</v>
      </c>
      <c r="H588" t="str">
        <f t="shared" si="179"/>
        <v>TRAFRECLTHEVTGSL20</v>
      </c>
      <c r="I588" t="str">
        <f t="shared" si="179"/>
        <v>TRAETH</v>
      </c>
      <c r="K588" t="str">
        <f t="shared" si="180"/>
        <v>TRANOX</v>
      </c>
      <c r="L588" s="313">
        <f>_xlfn.IFNA(_xlfn.XLOOKUP(_xlfn.XLOOKUP(LEFT(H588,LEN(H588)-2),TRA_Mapping!$C:$C,TRA_Mapping!$B:$B),TRA_Pollutants!$B:$B,TRA_Pollutants!$N:$N)*_xlfn.XLOOKUP(_xlfn.XLOOKUP(LEFT(H588,LEN(H588)-2),TRA_Mapping!$C:$C,TRA_Mapping!$B:$B),TRA_Pollutants!$B:$B,TRA_Pollutants!$G:$G),0)</f>
        <v>7.2512015783876171E-2</v>
      </c>
      <c r="Q588" t="str">
        <f t="shared" si="181"/>
        <v>FLO_EMIS</v>
      </c>
      <c r="R588">
        <f t="shared" si="182"/>
        <v>2030</v>
      </c>
      <c r="S588" t="str">
        <f t="shared" si="193"/>
        <v>TRAETH</v>
      </c>
      <c r="T588" t="str">
        <f t="shared" si="183"/>
        <v>TRAFRECLTHEVTGSL20</v>
      </c>
      <c r="U588" t="str">
        <f t="shared" si="183"/>
        <v>TRAETH</v>
      </c>
      <c r="W588" t="str">
        <f t="shared" si="184"/>
        <v>TRASO2</v>
      </c>
      <c r="X588" s="313">
        <f>_xlfn.IFNA(_xlfn.XLOOKUP(_xlfn.XLOOKUP(LEFT(T588,LEN(T588)-2),TRA_Mapping!$C:$C,TRA_Mapping!$B:$B),TRA_Pollutants!$B:$B,TRA_Pollutants!$W:$W)*_xlfn.XLOOKUP(_xlfn.XLOOKUP(LEFT(T588,LEN(T588)-2),TRA_Mapping!$C:$C,TRA_Mapping!$B:$B),TRA_Pollutants!$B:$B,TRA_Pollutants!$G:$G),0)</f>
        <v>1.2413780941470231E-3</v>
      </c>
      <c r="AC588" t="str">
        <f t="shared" si="176"/>
        <v>FLO_EMIS</v>
      </c>
      <c r="AD588">
        <f t="shared" si="185"/>
        <v>2030</v>
      </c>
      <c r="AE588" t="str">
        <f t="shared" si="194"/>
        <v>TRAETH</v>
      </c>
      <c r="AF588" t="str">
        <f t="shared" si="186"/>
        <v>TRAFRECLTHEVTGSL20</v>
      </c>
      <c r="AG588" t="str">
        <f t="shared" si="186"/>
        <v>TRAETH</v>
      </c>
      <c r="AI588" t="str">
        <f t="shared" si="187"/>
        <v>TRAPM25</v>
      </c>
      <c r="AJ588" s="313">
        <f>_xlfn.IFNA(_xlfn.XLOOKUP(_xlfn.XLOOKUP(LEFT(AF588,LEN(AF588)-2),TRA_Mapping!$C:$C,TRA_Mapping!$B:$B),TRA_Pollutants!$B:$B,TRA_Pollutants!$AF:$AF)*_xlfn.XLOOKUP(_xlfn.XLOOKUP(LEFT(AF588,LEN(AF588)-2),TRA_Mapping!$C:$C,TRA_Mapping!$B:$B),TRA_Pollutants!$B:$B,TRA_Pollutants!$G:$G),0)</f>
        <v>1.627323601280747E-2</v>
      </c>
      <c r="AO588" t="str">
        <f t="shared" si="188"/>
        <v>FLO_EMIS</v>
      </c>
      <c r="AP588">
        <f t="shared" si="189"/>
        <v>2030</v>
      </c>
      <c r="AQ588" t="str">
        <f t="shared" si="195"/>
        <v>TRAETH</v>
      </c>
      <c r="AR588" t="str">
        <f t="shared" si="190"/>
        <v>TRAFRECLTHEVTGSL20</v>
      </c>
      <c r="AS588" t="str">
        <f t="shared" si="190"/>
        <v>TRAETH</v>
      </c>
      <c r="AU588" t="str">
        <f t="shared" si="191"/>
        <v>TRAPM10</v>
      </c>
      <c r="AV588" s="313">
        <f>_xlfn.IFNA(_xlfn.XLOOKUP(_xlfn.XLOOKUP(LEFT(AR588,LEN(AR588)-2),TRA_Mapping!$C:$C,TRA_Mapping!$B:$B),TRA_Pollutants!$B:$B,TRA_Pollutants!$AO:$AO)*_xlfn.XLOOKUP(_xlfn.XLOOKUP(LEFT(AR588,LEN(AR588)-2),TRA_Mapping!$C:$C,TRA_Mapping!$B:$B),TRA_Pollutants!$B:$B,TRA_Pollutants!$G:$G),0)</f>
        <v>4.9979535649404688E-3</v>
      </c>
    </row>
    <row r="589" spans="5:48">
      <c r="E589" t="str">
        <f t="shared" si="177"/>
        <v>FLO_EMIS</v>
      </c>
      <c r="F589">
        <f t="shared" si="178"/>
        <v>2030</v>
      </c>
      <c r="G589" t="str">
        <f t="shared" si="192"/>
        <v>TRAGSL</v>
      </c>
      <c r="H589" t="str">
        <f t="shared" si="179"/>
        <v>TRAFRECLTHEVIGSL20</v>
      </c>
      <c r="I589" t="str">
        <f t="shared" si="179"/>
        <v>TRAGSL</v>
      </c>
      <c r="K589" t="str">
        <f t="shared" si="180"/>
        <v>TRANOX</v>
      </c>
      <c r="L589" s="313">
        <f>_xlfn.IFNA(_xlfn.XLOOKUP(_xlfn.XLOOKUP(LEFT(H589,LEN(H589)-2),TRA_Mapping!$C:$C,TRA_Mapping!$B:$B),TRA_Pollutants!$B:$B,TRA_Pollutants!$N:$N)*_xlfn.XLOOKUP(_xlfn.XLOOKUP(LEFT(H589,LEN(H589)-2),TRA_Mapping!$C:$C,TRA_Mapping!$B:$B),TRA_Pollutants!$B:$B,TRA_Pollutants!$G:$G),0)</f>
        <v>7.2512015783876171E-2</v>
      </c>
      <c r="Q589" t="str">
        <f t="shared" si="181"/>
        <v>FLO_EMIS</v>
      </c>
      <c r="R589">
        <f t="shared" si="182"/>
        <v>2030</v>
      </c>
      <c r="S589" t="str">
        <f t="shared" si="193"/>
        <v>TRAGSL</v>
      </c>
      <c r="T589" t="str">
        <f t="shared" si="183"/>
        <v>TRAFRECLTHEVIGSL20</v>
      </c>
      <c r="U589" t="str">
        <f t="shared" si="183"/>
        <v>TRAGSL</v>
      </c>
      <c r="W589" t="str">
        <f t="shared" si="184"/>
        <v>TRASO2</v>
      </c>
      <c r="X589" s="313">
        <f>_xlfn.IFNA(_xlfn.XLOOKUP(_xlfn.XLOOKUP(LEFT(T589,LEN(T589)-2),TRA_Mapping!$C:$C,TRA_Mapping!$B:$B),TRA_Pollutants!$B:$B,TRA_Pollutants!$W:$W)*_xlfn.XLOOKUP(_xlfn.XLOOKUP(LEFT(T589,LEN(T589)-2),TRA_Mapping!$C:$C,TRA_Mapping!$B:$B),TRA_Pollutants!$B:$B,TRA_Pollutants!$G:$G),0)</f>
        <v>1.2413780941470231E-3</v>
      </c>
      <c r="AC589" t="str">
        <f t="shared" si="176"/>
        <v>FLO_EMIS</v>
      </c>
      <c r="AD589">
        <f t="shared" si="185"/>
        <v>2030</v>
      </c>
      <c r="AE589" t="str">
        <f t="shared" si="194"/>
        <v>TRAGSL</v>
      </c>
      <c r="AF589" t="str">
        <f t="shared" si="186"/>
        <v>TRAFRECLTHEVIGSL20</v>
      </c>
      <c r="AG589" t="str">
        <f t="shared" si="186"/>
        <v>TRAGSL</v>
      </c>
      <c r="AI589" t="str">
        <f t="shared" si="187"/>
        <v>TRAPM25</v>
      </c>
      <c r="AJ589" s="313">
        <f>_xlfn.IFNA(_xlfn.XLOOKUP(_xlfn.XLOOKUP(LEFT(AF589,LEN(AF589)-2),TRA_Mapping!$C:$C,TRA_Mapping!$B:$B),TRA_Pollutants!$B:$B,TRA_Pollutants!$AF:$AF)*_xlfn.XLOOKUP(_xlfn.XLOOKUP(LEFT(AF589,LEN(AF589)-2),TRA_Mapping!$C:$C,TRA_Mapping!$B:$B),TRA_Pollutants!$B:$B,TRA_Pollutants!$G:$G),0)</f>
        <v>1.627323601280747E-2</v>
      </c>
      <c r="AO589" t="str">
        <f t="shared" si="188"/>
        <v>FLO_EMIS</v>
      </c>
      <c r="AP589">
        <f t="shared" si="189"/>
        <v>2030</v>
      </c>
      <c r="AQ589" t="str">
        <f t="shared" si="195"/>
        <v>TRAGSL</v>
      </c>
      <c r="AR589" t="str">
        <f t="shared" si="190"/>
        <v>TRAFRECLTHEVIGSL20</v>
      </c>
      <c r="AS589" t="str">
        <f t="shared" si="190"/>
        <v>TRAGSL</v>
      </c>
      <c r="AU589" t="str">
        <f t="shared" si="191"/>
        <v>TRAPM10</v>
      </c>
      <c r="AV589" s="313">
        <f>_xlfn.IFNA(_xlfn.XLOOKUP(_xlfn.XLOOKUP(LEFT(AR589,LEN(AR589)-2),TRA_Mapping!$C:$C,TRA_Mapping!$B:$B),TRA_Pollutants!$B:$B,TRA_Pollutants!$AO:$AO)*_xlfn.XLOOKUP(_xlfn.XLOOKUP(LEFT(AR589,LEN(AR589)-2),TRA_Mapping!$C:$C,TRA_Mapping!$B:$B),TRA_Pollutants!$B:$B,TRA_Pollutants!$G:$G),0)</f>
        <v>4.9979535649404688E-3</v>
      </c>
    </row>
    <row r="590" spans="5:48">
      <c r="E590" t="str">
        <f t="shared" si="177"/>
        <v>FLO_EMIS</v>
      </c>
      <c r="F590">
        <f t="shared" si="178"/>
        <v>2030</v>
      </c>
      <c r="G590" t="str">
        <f t="shared" si="192"/>
        <v>TRAETH</v>
      </c>
      <c r="H590" t="str">
        <f t="shared" si="179"/>
        <v>TRAFRECLTHEVIGSL20</v>
      </c>
      <c r="I590" t="str">
        <f t="shared" si="179"/>
        <v>TRAETH</v>
      </c>
      <c r="K590" t="str">
        <f t="shared" si="180"/>
        <v>TRANOX</v>
      </c>
      <c r="L590" s="313">
        <f>_xlfn.IFNA(_xlfn.XLOOKUP(_xlfn.XLOOKUP(LEFT(H590,LEN(H590)-2),TRA_Mapping!$C:$C,TRA_Mapping!$B:$B),TRA_Pollutants!$B:$B,TRA_Pollutants!$N:$N)*_xlfn.XLOOKUP(_xlfn.XLOOKUP(LEFT(H590,LEN(H590)-2),TRA_Mapping!$C:$C,TRA_Mapping!$B:$B),TRA_Pollutants!$B:$B,TRA_Pollutants!$G:$G),0)</f>
        <v>7.2512015783876171E-2</v>
      </c>
      <c r="Q590" t="str">
        <f t="shared" si="181"/>
        <v>FLO_EMIS</v>
      </c>
      <c r="R590">
        <f t="shared" si="182"/>
        <v>2030</v>
      </c>
      <c r="S590" t="str">
        <f t="shared" si="193"/>
        <v>TRAETH</v>
      </c>
      <c r="T590" t="str">
        <f t="shared" si="183"/>
        <v>TRAFRECLTHEVIGSL20</v>
      </c>
      <c r="U590" t="str">
        <f t="shared" si="183"/>
        <v>TRAETH</v>
      </c>
      <c r="W590" t="str">
        <f t="shared" si="184"/>
        <v>TRASO2</v>
      </c>
      <c r="X590" s="313">
        <f>_xlfn.IFNA(_xlfn.XLOOKUP(_xlfn.XLOOKUP(LEFT(T590,LEN(T590)-2),TRA_Mapping!$C:$C,TRA_Mapping!$B:$B),TRA_Pollutants!$B:$B,TRA_Pollutants!$W:$W)*_xlfn.XLOOKUP(_xlfn.XLOOKUP(LEFT(T590,LEN(T590)-2),TRA_Mapping!$C:$C,TRA_Mapping!$B:$B),TRA_Pollutants!$B:$B,TRA_Pollutants!$G:$G),0)</f>
        <v>1.2413780941470231E-3</v>
      </c>
      <c r="AC590" t="str">
        <f t="shared" si="176"/>
        <v>FLO_EMIS</v>
      </c>
      <c r="AD590">
        <f t="shared" si="185"/>
        <v>2030</v>
      </c>
      <c r="AE590" t="str">
        <f t="shared" si="194"/>
        <v>TRAETH</v>
      </c>
      <c r="AF590" t="str">
        <f t="shared" si="186"/>
        <v>TRAFRECLTHEVIGSL20</v>
      </c>
      <c r="AG590" t="str">
        <f t="shared" si="186"/>
        <v>TRAETH</v>
      </c>
      <c r="AI590" t="str">
        <f t="shared" si="187"/>
        <v>TRAPM25</v>
      </c>
      <c r="AJ590" s="313">
        <f>_xlfn.IFNA(_xlfn.XLOOKUP(_xlfn.XLOOKUP(LEFT(AF590,LEN(AF590)-2),TRA_Mapping!$C:$C,TRA_Mapping!$B:$B),TRA_Pollutants!$B:$B,TRA_Pollutants!$AF:$AF)*_xlfn.XLOOKUP(_xlfn.XLOOKUP(LEFT(AF590,LEN(AF590)-2),TRA_Mapping!$C:$C,TRA_Mapping!$B:$B),TRA_Pollutants!$B:$B,TRA_Pollutants!$G:$G),0)</f>
        <v>1.627323601280747E-2</v>
      </c>
      <c r="AO590" t="str">
        <f t="shared" si="188"/>
        <v>FLO_EMIS</v>
      </c>
      <c r="AP590">
        <f t="shared" si="189"/>
        <v>2030</v>
      </c>
      <c r="AQ590" t="str">
        <f t="shared" si="195"/>
        <v>TRAETH</v>
      </c>
      <c r="AR590" t="str">
        <f t="shared" si="190"/>
        <v>TRAFRECLTHEVIGSL20</v>
      </c>
      <c r="AS590" t="str">
        <f t="shared" si="190"/>
        <v>TRAETH</v>
      </c>
      <c r="AU590" t="str">
        <f t="shared" si="191"/>
        <v>TRAPM10</v>
      </c>
      <c r="AV590" s="313">
        <f>_xlfn.IFNA(_xlfn.XLOOKUP(_xlfn.XLOOKUP(LEFT(AR590,LEN(AR590)-2),TRA_Mapping!$C:$C,TRA_Mapping!$B:$B),TRA_Pollutants!$B:$B,TRA_Pollutants!$AO:$AO)*_xlfn.XLOOKUP(_xlfn.XLOOKUP(LEFT(AR590,LEN(AR590)-2),TRA_Mapping!$C:$C,TRA_Mapping!$B:$B),TRA_Pollutants!$B:$B,TRA_Pollutants!$G:$G),0)</f>
        <v>4.9979535649404688E-3</v>
      </c>
    </row>
    <row r="591" spans="5:48">
      <c r="E591" t="str">
        <f t="shared" si="177"/>
        <v>FLO_EMIS</v>
      </c>
      <c r="F591">
        <f t="shared" si="178"/>
        <v>2030</v>
      </c>
      <c r="G591" t="str">
        <f t="shared" si="192"/>
        <v>TRAGSL</v>
      </c>
      <c r="H591" t="str">
        <f t="shared" si="179"/>
        <v>TRAFRECLTHEVIGSL20</v>
      </c>
      <c r="I591" t="str">
        <f t="shared" si="179"/>
        <v>TRAGSL</v>
      </c>
      <c r="K591" t="str">
        <f t="shared" si="180"/>
        <v>TRANOX</v>
      </c>
      <c r="L591" s="313">
        <f>_xlfn.IFNA(_xlfn.XLOOKUP(_xlfn.XLOOKUP(LEFT(H591,LEN(H591)-2),TRA_Mapping!$C:$C,TRA_Mapping!$B:$B),TRA_Pollutants!$B:$B,TRA_Pollutants!$N:$N)*_xlfn.XLOOKUP(_xlfn.XLOOKUP(LEFT(H591,LEN(H591)-2),TRA_Mapping!$C:$C,TRA_Mapping!$B:$B),TRA_Pollutants!$B:$B,TRA_Pollutants!$G:$G),0)</f>
        <v>7.2512015783876171E-2</v>
      </c>
      <c r="Q591" t="str">
        <f t="shared" si="181"/>
        <v>FLO_EMIS</v>
      </c>
      <c r="R591">
        <f t="shared" si="182"/>
        <v>2030</v>
      </c>
      <c r="S591" t="str">
        <f t="shared" si="193"/>
        <v>TRAGSL</v>
      </c>
      <c r="T591" t="str">
        <f t="shared" si="183"/>
        <v>TRAFRECLTHEVIGSL20</v>
      </c>
      <c r="U591" t="str">
        <f t="shared" si="183"/>
        <v>TRAGSL</v>
      </c>
      <c r="W591" t="str">
        <f t="shared" si="184"/>
        <v>TRASO2</v>
      </c>
      <c r="X591" s="313">
        <f>_xlfn.IFNA(_xlfn.XLOOKUP(_xlfn.XLOOKUP(LEFT(T591,LEN(T591)-2),TRA_Mapping!$C:$C,TRA_Mapping!$B:$B),TRA_Pollutants!$B:$B,TRA_Pollutants!$W:$W)*_xlfn.XLOOKUP(_xlfn.XLOOKUP(LEFT(T591,LEN(T591)-2),TRA_Mapping!$C:$C,TRA_Mapping!$B:$B),TRA_Pollutants!$B:$B,TRA_Pollutants!$G:$G),0)</f>
        <v>1.2413780941470231E-3</v>
      </c>
      <c r="AC591" t="str">
        <f t="shared" si="176"/>
        <v>FLO_EMIS</v>
      </c>
      <c r="AD591">
        <f t="shared" si="185"/>
        <v>2030</v>
      </c>
      <c r="AE591" t="str">
        <f t="shared" si="194"/>
        <v>TRAGSL</v>
      </c>
      <c r="AF591" t="str">
        <f t="shared" si="186"/>
        <v>TRAFRECLTHEVIGSL20</v>
      </c>
      <c r="AG591" t="str">
        <f t="shared" si="186"/>
        <v>TRAGSL</v>
      </c>
      <c r="AI591" t="str">
        <f t="shared" si="187"/>
        <v>TRAPM25</v>
      </c>
      <c r="AJ591" s="313">
        <f>_xlfn.IFNA(_xlfn.XLOOKUP(_xlfn.XLOOKUP(LEFT(AF591,LEN(AF591)-2),TRA_Mapping!$C:$C,TRA_Mapping!$B:$B),TRA_Pollutants!$B:$B,TRA_Pollutants!$AF:$AF)*_xlfn.XLOOKUP(_xlfn.XLOOKUP(LEFT(AF591,LEN(AF591)-2),TRA_Mapping!$C:$C,TRA_Mapping!$B:$B),TRA_Pollutants!$B:$B,TRA_Pollutants!$G:$G),0)</f>
        <v>1.627323601280747E-2</v>
      </c>
      <c r="AO591" t="str">
        <f t="shared" si="188"/>
        <v>FLO_EMIS</v>
      </c>
      <c r="AP591">
        <f t="shared" si="189"/>
        <v>2030</v>
      </c>
      <c r="AQ591" t="str">
        <f t="shared" si="195"/>
        <v>TRAGSL</v>
      </c>
      <c r="AR591" t="str">
        <f t="shared" si="190"/>
        <v>TRAFRECLTHEVIGSL20</v>
      </c>
      <c r="AS591" t="str">
        <f t="shared" si="190"/>
        <v>TRAGSL</v>
      </c>
      <c r="AU591" t="str">
        <f t="shared" si="191"/>
        <v>TRAPM10</v>
      </c>
      <c r="AV591" s="313">
        <f>_xlfn.IFNA(_xlfn.XLOOKUP(_xlfn.XLOOKUP(LEFT(AR591,LEN(AR591)-2),TRA_Mapping!$C:$C,TRA_Mapping!$B:$B),TRA_Pollutants!$B:$B,TRA_Pollutants!$AO:$AO)*_xlfn.XLOOKUP(_xlfn.XLOOKUP(LEFT(AR591,LEN(AR591)-2),TRA_Mapping!$C:$C,TRA_Mapping!$B:$B),TRA_Pollutants!$B:$B,TRA_Pollutants!$G:$G),0)</f>
        <v>4.9979535649404688E-3</v>
      </c>
    </row>
    <row r="592" spans="5:48">
      <c r="E592" t="str">
        <f t="shared" si="177"/>
        <v>FLO_EMIS</v>
      </c>
      <c r="F592">
        <f t="shared" si="178"/>
        <v>2030</v>
      </c>
      <c r="G592" t="str">
        <f t="shared" si="192"/>
        <v>TRAETH</v>
      </c>
      <c r="H592" t="str">
        <f t="shared" si="179"/>
        <v>TRAFRECLTHEVIGSL20</v>
      </c>
      <c r="I592" t="str">
        <f t="shared" si="179"/>
        <v>TRAETH</v>
      </c>
      <c r="K592" t="str">
        <f t="shared" si="180"/>
        <v>TRANOX</v>
      </c>
      <c r="L592" s="313">
        <f>_xlfn.IFNA(_xlfn.XLOOKUP(_xlfn.XLOOKUP(LEFT(H592,LEN(H592)-2),TRA_Mapping!$C:$C,TRA_Mapping!$B:$B),TRA_Pollutants!$B:$B,TRA_Pollutants!$N:$N)*_xlfn.XLOOKUP(_xlfn.XLOOKUP(LEFT(H592,LEN(H592)-2),TRA_Mapping!$C:$C,TRA_Mapping!$B:$B),TRA_Pollutants!$B:$B,TRA_Pollutants!$G:$G),0)</f>
        <v>7.2512015783876171E-2</v>
      </c>
      <c r="Q592" t="str">
        <f t="shared" si="181"/>
        <v>FLO_EMIS</v>
      </c>
      <c r="R592">
        <f t="shared" si="182"/>
        <v>2030</v>
      </c>
      <c r="S592" t="str">
        <f t="shared" si="193"/>
        <v>TRAETH</v>
      </c>
      <c r="T592" t="str">
        <f t="shared" si="183"/>
        <v>TRAFRECLTHEVIGSL20</v>
      </c>
      <c r="U592" t="str">
        <f t="shared" si="183"/>
        <v>TRAETH</v>
      </c>
      <c r="W592" t="str">
        <f t="shared" si="184"/>
        <v>TRASO2</v>
      </c>
      <c r="X592" s="313">
        <f>_xlfn.IFNA(_xlfn.XLOOKUP(_xlfn.XLOOKUP(LEFT(T592,LEN(T592)-2),TRA_Mapping!$C:$C,TRA_Mapping!$B:$B),TRA_Pollutants!$B:$B,TRA_Pollutants!$W:$W)*_xlfn.XLOOKUP(_xlfn.XLOOKUP(LEFT(T592,LEN(T592)-2),TRA_Mapping!$C:$C,TRA_Mapping!$B:$B),TRA_Pollutants!$B:$B,TRA_Pollutants!$G:$G),0)</f>
        <v>1.2413780941470231E-3</v>
      </c>
      <c r="AC592" t="str">
        <f t="shared" si="176"/>
        <v>FLO_EMIS</v>
      </c>
      <c r="AD592">
        <f t="shared" si="185"/>
        <v>2030</v>
      </c>
      <c r="AE592" t="str">
        <f t="shared" si="194"/>
        <v>TRAETH</v>
      </c>
      <c r="AF592" t="str">
        <f t="shared" si="186"/>
        <v>TRAFRECLTHEVIGSL20</v>
      </c>
      <c r="AG592" t="str">
        <f t="shared" si="186"/>
        <v>TRAETH</v>
      </c>
      <c r="AI592" t="str">
        <f t="shared" si="187"/>
        <v>TRAPM25</v>
      </c>
      <c r="AJ592" s="313">
        <f>_xlfn.IFNA(_xlfn.XLOOKUP(_xlfn.XLOOKUP(LEFT(AF592,LEN(AF592)-2),TRA_Mapping!$C:$C,TRA_Mapping!$B:$B),TRA_Pollutants!$B:$B,TRA_Pollutants!$AF:$AF)*_xlfn.XLOOKUP(_xlfn.XLOOKUP(LEFT(AF592,LEN(AF592)-2),TRA_Mapping!$C:$C,TRA_Mapping!$B:$B),TRA_Pollutants!$B:$B,TRA_Pollutants!$G:$G),0)</f>
        <v>1.627323601280747E-2</v>
      </c>
      <c r="AO592" t="str">
        <f t="shared" si="188"/>
        <v>FLO_EMIS</v>
      </c>
      <c r="AP592">
        <f t="shared" si="189"/>
        <v>2030</v>
      </c>
      <c r="AQ592" t="str">
        <f t="shared" si="195"/>
        <v>TRAETH</v>
      </c>
      <c r="AR592" t="str">
        <f t="shared" si="190"/>
        <v>TRAFRECLTHEVIGSL20</v>
      </c>
      <c r="AS592" t="str">
        <f t="shared" si="190"/>
        <v>TRAETH</v>
      </c>
      <c r="AU592" t="str">
        <f t="shared" si="191"/>
        <v>TRAPM10</v>
      </c>
      <c r="AV592" s="313">
        <f>_xlfn.IFNA(_xlfn.XLOOKUP(_xlfn.XLOOKUP(LEFT(AR592,LEN(AR592)-2),TRA_Mapping!$C:$C,TRA_Mapping!$B:$B),TRA_Pollutants!$B:$B,TRA_Pollutants!$AO:$AO)*_xlfn.XLOOKUP(_xlfn.XLOOKUP(LEFT(AR592,LEN(AR592)-2),TRA_Mapping!$C:$C,TRA_Mapping!$B:$B),TRA_Pollutants!$B:$B,TRA_Pollutants!$G:$G),0)</f>
        <v>4.9979535649404688E-3</v>
      </c>
    </row>
    <row r="593" spans="5:48">
      <c r="E593" t="str">
        <f t="shared" si="177"/>
        <v>FLO_EMIS</v>
      </c>
      <c r="F593">
        <f t="shared" si="178"/>
        <v>2030</v>
      </c>
      <c r="G593" t="str">
        <f t="shared" si="192"/>
        <v>TRAGSL</v>
      </c>
      <c r="H593" t="str">
        <f t="shared" si="179"/>
        <v>TRAFRECLTHEVPGSL20</v>
      </c>
      <c r="I593" t="str">
        <f t="shared" si="179"/>
        <v>TRAGSL</v>
      </c>
      <c r="K593" t="str">
        <f t="shared" si="180"/>
        <v>TRANOX</v>
      </c>
      <c r="L593" s="313">
        <f>_xlfn.IFNA(_xlfn.XLOOKUP(_xlfn.XLOOKUP(LEFT(H593,LEN(H593)-2),TRA_Mapping!$C:$C,TRA_Mapping!$B:$B),TRA_Pollutants!$B:$B,TRA_Pollutants!$N:$N)*_xlfn.XLOOKUP(_xlfn.XLOOKUP(LEFT(H593,LEN(H593)-2),TRA_Mapping!$C:$C,TRA_Mapping!$B:$B),TRA_Pollutants!$B:$B,TRA_Pollutants!$G:$G),0)</f>
        <v>7.2512015783876171E-2</v>
      </c>
      <c r="Q593" t="str">
        <f t="shared" si="181"/>
        <v>FLO_EMIS</v>
      </c>
      <c r="R593">
        <f t="shared" si="182"/>
        <v>2030</v>
      </c>
      <c r="S593" t="str">
        <f t="shared" si="193"/>
        <v>TRAGSL</v>
      </c>
      <c r="T593" t="str">
        <f t="shared" si="183"/>
        <v>TRAFRECLTHEVPGSL20</v>
      </c>
      <c r="U593" t="str">
        <f t="shared" si="183"/>
        <v>TRAGSL</v>
      </c>
      <c r="W593" t="str">
        <f t="shared" si="184"/>
        <v>TRASO2</v>
      </c>
      <c r="X593" s="313">
        <f>_xlfn.IFNA(_xlfn.XLOOKUP(_xlfn.XLOOKUP(LEFT(T593,LEN(T593)-2),TRA_Mapping!$C:$C,TRA_Mapping!$B:$B),TRA_Pollutants!$B:$B,TRA_Pollutants!$W:$W)*_xlfn.XLOOKUP(_xlfn.XLOOKUP(LEFT(T593,LEN(T593)-2),TRA_Mapping!$C:$C,TRA_Mapping!$B:$B),TRA_Pollutants!$B:$B,TRA_Pollutants!$G:$G),0)</f>
        <v>1.2413780941470231E-3</v>
      </c>
      <c r="AC593" t="str">
        <f t="shared" si="176"/>
        <v>FLO_EMIS</v>
      </c>
      <c r="AD593">
        <f t="shared" si="185"/>
        <v>2030</v>
      </c>
      <c r="AE593" t="str">
        <f t="shared" si="194"/>
        <v>TRAGSL</v>
      </c>
      <c r="AF593" t="str">
        <f t="shared" si="186"/>
        <v>TRAFRECLTHEVPGSL20</v>
      </c>
      <c r="AG593" t="str">
        <f t="shared" si="186"/>
        <v>TRAGSL</v>
      </c>
      <c r="AI593" t="str">
        <f t="shared" si="187"/>
        <v>TRAPM25</v>
      </c>
      <c r="AJ593" s="313">
        <f>_xlfn.IFNA(_xlfn.XLOOKUP(_xlfn.XLOOKUP(LEFT(AF593,LEN(AF593)-2),TRA_Mapping!$C:$C,TRA_Mapping!$B:$B),TRA_Pollutants!$B:$B,TRA_Pollutants!$AF:$AF)*_xlfn.XLOOKUP(_xlfn.XLOOKUP(LEFT(AF593,LEN(AF593)-2),TRA_Mapping!$C:$C,TRA_Mapping!$B:$B),TRA_Pollutants!$B:$B,TRA_Pollutants!$G:$G),0)</f>
        <v>1.627323601280747E-2</v>
      </c>
      <c r="AO593" t="str">
        <f t="shared" si="188"/>
        <v>FLO_EMIS</v>
      </c>
      <c r="AP593">
        <f t="shared" si="189"/>
        <v>2030</v>
      </c>
      <c r="AQ593" t="str">
        <f t="shared" si="195"/>
        <v>TRAGSL</v>
      </c>
      <c r="AR593" t="str">
        <f t="shared" si="190"/>
        <v>TRAFRECLTHEVPGSL20</v>
      </c>
      <c r="AS593" t="str">
        <f t="shared" si="190"/>
        <v>TRAGSL</v>
      </c>
      <c r="AU593" t="str">
        <f t="shared" si="191"/>
        <v>TRAPM10</v>
      </c>
      <c r="AV593" s="313">
        <f>_xlfn.IFNA(_xlfn.XLOOKUP(_xlfn.XLOOKUP(LEFT(AR593,LEN(AR593)-2),TRA_Mapping!$C:$C,TRA_Mapping!$B:$B),TRA_Pollutants!$B:$B,TRA_Pollutants!$AO:$AO)*_xlfn.XLOOKUP(_xlfn.XLOOKUP(LEFT(AR593,LEN(AR593)-2),TRA_Mapping!$C:$C,TRA_Mapping!$B:$B),TRA_Pollutants!$B:$B,TRA_Pollutants!$G:$G),0)</f>
        <v>4.9979535649404688E-3</v>
      </c>
    </row>
    <row r="594" spans="5:48">
      <c r="E594" t="str">
        <f t="shared" si="177"/>
        <v>FLO_EMIS</v>
      </c>
      <c r="F594">
        <f t="shared" si="178"/>
        <v>2030</v>
      </c>
      <c r="G594" t="str">
        <f t="shared" si="192"/>
        <v>TRAETH</v>
      </c>
      <c r="H594" t="str">
        <f t="shared" si="179"/>
        <v>TRAFRECLTHEVPGSL20</v>
      </c>
      <c r="I594" t="str">
        <f t="shared" si="179"/>
        <v>TRAETH</v>
      </c>
      <c r="K594" t="str">
        <f t="shared" si="180"/>
        <v>TRANOX</v>
      </c>
      <c r="L594" s="313">
        <f>_xlfn.IFNA(_xlfn.XLOOKUP(_xlfn.XLOOKUP(LEFT(H594,LEN(H594)-2),TRA_Mapping!$C:$C,TRA_Mapping!$B:$B),TRA_Pollutants!$B:$B,TRA_Pollutants!$N:$N)*_xlfn.XLOOKUP(_xlfn.XLOOKUP(LEFT(H594,LEN(H594)-2),TRA_Mapping!$C:$C,TRA_Mapping!$B:$B),TRA_Pollutants!$B:$B,TRA_Pollutants!$G:$G),0)</f>
        <v>7.2512015783876171E-2</v>
      </c>
      <c r="Q594" t="str">
        <f t="shared" si="181"/>
        <v>FLO_EMIS</v>
      </c>
      <c r="R594">
        <f t="shared" si="182"/>
        <v>2030</v>
      </c>
      <c r="S594" t="str">
        <f t="shared" si="193"/>
        <v>TRAETH</v>
      </c>
      <c r="T594" t="str">
        <f t="shared" si="183"/>
        <v>TRAFRECLTHEVPGSL20</v>
      </c>
      <c r="U594" t="str">
        <f t="shared" si="183"/>
        <v>TRAETH</v>
      </c>
      <c r="W594" t="str">
        <f t="shared" si="184"/>
        <v>TRASO2</v>
      </c>
      <c r="X594" s="313">
        <f>_xlfn.IFNA(_xlfn.XLOOKUP(_xlfn.XLOOKUP(LEFT(T594,LEN(T594)-2),TRA_Mapping!$C:$C,TRA_Mapping!$B:$B),TRA_Pollutants!$B:$B,TRA_Pollutants!$W:$W)*_xlfn.XLOOKUP(_xlfn.XLOOKUP(LEFT(T594,LEN(T594)-2),TRA_Mapping!$C:$C,TRA_Mapping!$B:$B),TRA_Pollutants!$B:$B,TRA_Pollutants!$G:$G),0)</f>
        <v>1.2413780941470231E-3</v>
      </c>
      <c r="AC594" t="str">
        <f t="shared" si="176"/>
        <v>FLO_EMIS</v>
      </c>
      <c r="AD594">
        <f t="shared" si="185"/>
        <v>2030</v>
      </c>
      <c r="AE594" t="str">
        <f t="shared" si="194"/>
        <v>TRAETH</v>
      </c>
      <c r="AF594" t="str">
        <f t="shared" si="186"/>
        <v>TRAFRECLTHEVPGSL20</v>
      </c>
      <c r="AG594" t="str">
        <f t="shared" si="186"/>
        <v>TRAETH</v>
      </c>
      <c r="AI594" t="str">
        <f t="shared" si="187"/>
        <v>TRAPM25</v>
      </c>
      <c r="AJ594" s="313">
        <f>_xlfn.IFNA(_xlfn.XLOOKUP(_xlfn.XLOOKUP(LEFT(AF594,LEN(AF594)-2),TRA_Mapping!$C:$C,TRA_Mapping!$B:$B),TRA_Pollutants!$B:$B,TRA_Pollutants!$AF:$AF)*_xlfn.XLOOKUP(_xlfn.XLOOKUP(LEFT(AF594,LEN(AF594)-2),TRA_Mapping!$C:$C,TRA_Mapping!$B:$B),TRA_Pollutants!$B:$B,TRA_Pollutants!$G:$G),0)</f>
        <v>1.627323601280747E-2</v>
      </c>
      <c r="AO594" t="str">
        <f t="shared" si="188"/>
        <v>FLO_EMIS</v>
      </c>
      <c r="AP594">
        <f t="shared" si="189"/>
        <v>2030</v>
      </c>
      <c r="AQ594" t="str">
        <f t="shared" si="195"/>
        <v>TRAETH</v>
      </c>
      <c r="AR594" t="str">
        <f t="shared" si="190"/>
        <v>TRAFRECLTHEVPGSL20</v>
      </c>
      <c r="AS594" t="str">
        <f t="shared" si="190"/>
        <v>TRAETH</v>
      </c>
      <c r="AU594" t="str">
        <f t="shared" si="191"/>
        <v>TRAPM10</v>
      </c>
      <c r="AV594" s="313">
        <f>_xlfn.IFNA(_xlfn.XLOOKUP(_xlfn.XLOOKUP(LEFT(AR594,LEN(AR594)-2),TRA_Mapping!$C:$C,TRA_Mapping!$B:$B),TRA_Pollutants!$B:$B,TRA_Pollutants!$AO:$AO)*_xlfn.XLOOKUP(_xlfn.XLOOKUP(LEFT(AR594,LEN(AR594)-2),TRA_Mapping!$C:$C,TRA_Mapping!$B:$B),TRA_Pollutants!$B:$B,TRA_Pollutants!$G:$G),0)</f>
        <v>4.9979535649404688E-3</v>
      </c>
    </row>
    <row r="595" spans="5:48">
      <c r="E595" t="str">
        <f t="shared" si="177"/>
        <v>FLO_EMIS</v>
      </c>
      <c r="F595">
        <f t="shared" si="178"/>
        <v>2030</v>
      </c>
      <c r="G595" t="str">
        <f t="shared" si="192"/>
        <v>TRAGSL</v>
      </c>
      <c r="H595" t="str">
        <f t="shared" si="179"/>
        <v>TRAFRECLTPHEVPGSL20</v>
      </c>
      <c r="I595" t="str">
        <f t="shared" si="179"/>
        <v>TRAGSL</v>
      </c>
      <c r="K595" t="str">
        <f t="shared" si="180"/>
        <v>TRANOX</v>
      </c>
      <c r="L595" s="313">
        <f>_xlfn.IFNA(_xlfn.XLOOKUP(_xlfn.XLOOKUP(LEFT(H595,LEN(H595)-2),TRA_Mapping!$C:$C,TRA_Mapping!$B:$B),TRA_Pollutants!$B:$B,TRA_Pollutants!$N:$N)*_xlfn.XLOOKUP(_xlfn.XLOOKUP(LEFT(H595,LEN(H595)-2),TRA_Mapping!$C:$C,TRA_Mapping!$B:$B),TRA_Pollutants!$B:$B,TRA_Pollutants!$G:$G),0)</f>
        <v>7.2512015783876171E-2</v>
      </c>
      <c r="Q595" t="str">
        <f t="shared" si="181"/>
        <v>FLO_EMIS</v>
      </c>
      <c r="R595">
        <f t="shared" si="182"/>
        <v>2030</v>
      </c>
      <c r="S595" t="str">
        <f t="shared" si="193"/>
        <v>TRAGSL</v>
      </c>
      <c r="T595" t="str">
        <f t="shared" si="183"/>
        <v>TRAFRECLTPHEVPGSL20</v>
      </c>
      <c r="U595" t="str">
        <f t="shared" si="183"/>
        <v>TRAGSL</v>
      </c>
      <c r="W595" t="str">
        <f t="shared" si="184"/>
        <v>TRASO2</v>
      </c>
      <c r="X595" s="313">
        <f>_xlfn.IFNA(_xlfn.XLOOKUP(_xlfn.XLOOKUP(LEFT(T595,LEN(T595)-2),TRA_Mapping!$C:$C,TRA_Mapping!$B:$B),TRA_Pollutants!$B:$B,TRA_Pollutants!$W:$W)*_xlfn.XLOOKUP(_xlfn.XLOOKUP(LEFT(T595,LEN(T595)-2),TRA_Mapping!$C:$C,TRA_Mapping!$B:$B),TRA_Pollutants!$B:$B,TRA_Pollutants!$G:$G),0)</f>
        <v>1.2413780941470231E-3</v>
      </c>
      <c r="AC595" t="str">
        <f t="shared" si="176"/>
        <v>FLO_EMIS</v>
      </c>
      <c r="AD595">
        <f t="shared" si="185"/>
        <v>2030</v>
      </c>
      <c r="AE595" t="str">
        <f t="shared" si="194"/>
        <v>TRAGSL</v>
      </c>
      <c r="AF595" t="str">
        <f t="shared" si="186"/>
        <v>TRAFRECLTPHEVPGSL20</v>
      </c>
      <c r="AG595" t="str">
        <f t="shared" si="186"/>
        <v>TRAGSL</v>
      </c>
      <c r="AI595" t="str">
        <f t="shared" si="187"/>
        <v>TRAPM25</v>
      </c>
      <c r="AJ595" s="313">
        <f>_xlfn.IFNA(_xlfn.XLOOKUP(_xlfn.XLOOKUP(LEFT(AF595,LEN(AF595)-2),TRA_Mapping!$C:$C,TRA_Mapping!$B:$B),TRA_Pollutants!$B:$B,TRA_Pollutants!$AF:$AF)*_xlfn.XLOOKUP(_xlfn.XLOOKUP(LEFT(AF595,LEN(AF595)-2),TRA_Mapping!$C:$C,TRA_Mapping!$B:$B),TRA_Pollutants!$B:$B,TRA_Pollutants!$G:$G),0)</f>
        <v>1.627323601280747E-2</v>
      </c>
      <c r="AO595" t="str">
        <f t="shared" si="188"/>
        <v>FLO_EMIS</v>
      </c>
      <c r="AP595">
        <f t="shared" si="189"/>
        <v>2030</v>
      </c>
      <c r="AQ595" t="str">
        <f t="shared" si="195"/>
        <v>TRAGSL</v>
      </c>
      <c r="AR595" t="str">
        <f t="shared" si="190"/>
        <v>TRAFRECLTPHEVPGSL20</v>
      </c>
      <c r="AS595" t="str">
        <f t="shared" si="190"/>
        <v>TRAGSL</v>
      </c>
      <c r="AU595" t="str">
        <f t="shared" si="191"/>
        <v>TRAPM10</v>
      </c>
      <c r="AV595" s="313">
        <f>_xlfn.IFNA(_xlfn.XLOOKUP(_xlfn.XLOOKUP(LEFT(AR595,LEN(AR595)-2),TRA_Mapping!$C:$C,TRA_Mapping!$B:$B),TRA_Pollutants!$B:$B,TRA_Pollutants!$AO:$AO)*_xlfn.XLOOKUP(_xlfn.XLOOKUP(LEFT(AR595,LEN(AR595)-2),TRA_Mapping!$C:$C,TRA_Mapping!$B:$B),TRA_Pollutants!$B:$B,TRA_Pollutants!$G:$G),0)</f>
        <v>4.9979535649404688E-3</v>
      </c>
    </row>
    <row r="596" spans="5:48">
      <c r="E596" t="str">
        <f t="shared" si="177"/>
        <v>FLO_EMIS</v>
      </c>
      <c r="F596">
        <f t="shared" si="178"/>
        <v>2030</v>
      </c>
      <c r="G596" t="str">
        <f t="shared" si="192"/>
        <v>TRAETH</v>
      </c>
      <c r="H596" t="str">
        <f t="shared" ref="H596:I615" si="196">H346</f>
        <v>TRAFRECLTPHEVPGSL20</v>
      </c>
      <c r="I596" t="str">
        <f t="shared" si="196"/>
        <v>TRAETH</v>
      </c>
      <c r="K596" t="str">
        <f t="shared" si="180"/>
        <v>TRANOX</v>
      </c>
      <c r="L596" s="313">
        <f>_xlfn.IFNA(_xlfn.XLOOKUP(_xlfn.XLOOKUP(LEFT(H596,LEN(H596)-2),TRA_Mapping!$C:$C,TRA_Mapping!$B:$B),TRA_Pollutants!$B:$B,TRA_Pollutants!$N:$N)*_xlfn.XLOOKUP(_xlfn.XLOOKUP(LEFT(H596,LEN(H596)-2),TRA_Mapping!$C:$C,TRA_Mapping!$B:$B),TRA_Pollutants!$B:$B,TRA_Pollutants!$G:$G),0)</f>
        <v>7.2512015783876171E-2</v>
      </c>
      <c r="Q596" t="str">
        <f t="shared" si="181"/>
        <v>FLO_EMIS</v>
      </c>
      <c r="R596">
        <f t="shared" si="182"/>
        <v>2030</v>
      </c>
      <c r="S596" t="str">
        <f t="shared" si="193"/>
        <v>TRAETH</v>
      </c>
      <c r="T596" t="str">
        <f t="shared" ref="T596:U615" si="197">T346</f>
        <v>TRAFRECLTPHEVPGSL20</v>
      </c>
      <c r="U596" t="str">
        <f t="shared" si="197"/>
        <v>TRAETH</v>
      </c>
      <c r="W596" t="str">
        <f t="shared" si="184"/>
        <v>TRASO2</v>
      </c>
      <c r="X596" s="313">
        <f>_xlfn.IFNA(_xlfn.XLOOKUP(_xlfn.XLOOKUP(LEFT(T596,LEN(T596)-2),TRA_Mapping!$C:$C,TRA_Mapping!$B:$B),TRA_Pollutants!$B:$B,TRA_Pollutants!$W:$W)*_xlfn.XLOOKUP(_xlfn.XLOOKUP(LEFT(T596,LEN(T596)-2),TRA_Mapping!$C:$C,TRA_Mapping!$B:$B),TRA_Pollutants!$B:$B,TRA_Pollutants!$G:$G),0)</f>
        <v>1.2413780941470231E-3</v>
      </c>
      <c r="AC596" t="str">
        <f t="shared" si="176"/>
        <v>FLO_EMIS</v>
      </c>
      <c r="AD596">
        <f t="shared" si="185"/>
        <v>2030</v>
      </c>
      <c r="AE596" t="str">
        <f t="shared" si="194"/>
        <v>TRAETH</v>
      </c>
      <c r="AF596" t="str">
        <f t="shared" ref="AF596:AG615" si="198">AF346</f>
        <v>TRAFRECLTPHEVPGSL20</v>
      </c>
      <c r="AG596" t="str">
        <f t="shared" si="198"/>
        <v>TRAETH</v>
      </c>
      <c r="AI596" t="str">
        <f t="shared" si="187"/>
        <v>TRAPM25</v>
      </c>
      <c r="AJ596" s="313">
        <f>_xlfn.IFNA(_xlfn.XLOOKUP(_xlfn.XLOOKUP(LEFT(AF596,LEN(AF596)-2),TRA_Mapping!$C:$C,TRA_Mapping!$B:$B),TRA_Pollutants!$B:$B,TRA_Pollutants!$AF:$AF)*_xlfn.XLOOKUP(_xlfn.XLOOKUP(LEFT(AF596,LEN(AF596)-2),TRA_Mapping!$C:$C,TRA_Mapping!$B:$B),TRA_Pollutants!$B:$B,TRA_Pollutants!$G:$G),0)</f>
        <v>1.627323601280747E-2</v>
      </c>
      <c r="AO596" t="str">
        <f t="shared" si="188"/>
        <v>FLO_EMIS</v>
      </c>
      <c r="AP596">
        <f t="shared" si="189"/>
        <v>2030</v>
      </c>
      <c r="AQ596" t="str">
        <f t="shared" si="195"/>
        <v>TRAETH</v>
      </c>
      <c r="AR596" t="str">
        <f t="shared" ref="AR596:AS615" si="199">AR346</f>
        <v>TRAFRECLTPHEVPGSL20</v>
      </c>
      <c r="AS596" t="str">
        <f t="shared" si="199"/>
        <v>TRAETH</v>
      </c>
      <c r="AU596" t="str">
        <f t="shared" si="191"/>
        <v>TRAPM10</v>
      </c>
      <c r="AV596" s="313">
        <f>_xlfn.IFNA(_xlfn.XLOOKUP(_xlfn.XLOOKUP(LEFT(AR596,LEN(AR596)-2),TRA_Mapping!$C:$C,TRA_Mapping!$B:$B),TRA_Pollutants!$B:$B,TRA_Pollutants!$AO:$AO)*_xlfn.XLOOKUP(_xlfn.XLOOKUP(LEFT(AR596,LEN(AR596)-2),TRA_Mapping!$C:$C,TRA_Mapping!$B:$B),TRA_Pollutants!$B:$B,TRA_Pollutants!$G:$G),0)</f>
        <v>4.9979535649404688E-3</v>
      </c>
    </row>
    <row r="597" spans="5:48">
      <c r="E597" t="str">
        <f t="shared" si="177"/>
        <v>FLO_EMIS</v>
      </c>
      <c r="F597">
        <f t="shared" si="178"/>
        <v>2030</v>
      </c>
      <c r="G597" t="str">
        <f t="shared" si="192"/>
        <v>TRABAT</v>
      </c>
      <c r="H597" t="str">
        <f t="shared" si="196"/>
        <v>TRAFRECLTPHEVPGSL20</v>
      </c>
      <c r="I597" t="str">
        <f t="shared" si="196"/>
        <v>TRABAT</v>
      </c>
      <c r="K597" t="str">
        <f t="shared" si="180"/>
        <v>TRANOX</v>
      </c>
      <c r="L597" s="313">
        <f>_xlfn.IFNA(_xlfn.XLOOKUP(_xlfn.XLOOKUP(LEFT(H597,LEN(H597)-2),TRA_Mapping!$C:$C,TRA_Mapping!$B:$B),TRA_Pollutants!$B:$B,TRA_Pollutants!$N:$N)*_xlfn.XLOOKUP(_xlfn.XLOOKUP(LEFT(H597,LEN(H597)-2),TRA_Mapping!$C:$C,TRA_Mapping!$B:$B),TRA_Pollutants!$B:$B,TRA_Pollutants!$G:$G),0)</f>
        <v>7.2512015783876171E-2</v>
      </c>
      <c r="Q597" t="str">
        <f t="shared" si="181"/>
        <v>FLO_EMIS</v>
      </c>
      <c r="R597">
        <f t="shared" si="182"/>
        <v>2030</v>
      </c>
      <c r="S597" t="str">
        <f t="shared" si="193"/>
        <v>TRABAT</v>
      </c>
      <c r="T597" t="str">
        <f t="shared" si="197"/>
        <v>TRAFRECLTPHEVPGSL20</v>
      </c>
      <c r="U597" t="str">
        <f t="shared" si="197"/>
        <v>TRABAT</v>
      </c>
      <c r="W597" t="str">
        <f t="shared" si="184"/>
        <v>TRASO2</v>
      </c>
      <c r="X597" s="313">
        <f>_xlfn.IFNA(_xlfn.XLOOKUP(_xlfn.XLOOKUP(LEFT(T597,LEN(T597)-2),TRA_Mapping!$C:$C,TRA_Mapping!$B:$B),TRA_Pollutants!$B:$B,TRA_Pollutants!$W:$W)*_xlfn.XLOOKUP(_xlfn.XLOOKUP(LEFT(T597,LEN(T597)-2),TRA_Mapping!$C:$C,TRA_Mapping!$B:$B),TRA_Pollutants!$B:$B,TRA_Pollutants!$G:$G),0)</f>
        <v>1.2413780941470231E-3</v>
      </c>
      <c r="AC597" t="str">
        <f t="shared" si="176"/>
        <v>FLO_EMIS</v>
      </c>
      <c r="AD597">
        <f t="shared" si="185"/>
        <v>2030</v>
      </c>
      <c r="AE597" t="str">
        <f t="shared" si="194"/>
        <v>TRABAT</v>
      </c>
      <c r="AF597" t="str">
        <f t="shared" si="198"/>
        <v>TRAFRECLTPHEVPGSL20</v>
      </c>
      <c r="AG597" t="str">
        <f t="shared" si="198"/>
        <v>TRABAT</v>
      </c>
      <c r="AI597" t="str">
        <f t="shared" si="187"/>
        <v>TRAPM25</v>
      </c>
      <c r="AJ597" s="313">
        <f>_xlfn.IFNA(_xlfn.XLOOKUP(_xlfn.XLOOKUP(LEFT(AF597,LEN(AF597)-2),TRA_Mapping!$C:$C,TRA_Mapping!$B:$B),TRA_Pollutants!$B:$B,TRA_Pollutants!$AF:$AF)*_xlfn.XLOOKUP(_xlfn.XLOOKUP(LEFT(AF597,LEN(AF597)-2),TRA_Mapping!$C:$C,TRA_Mapping!$B:$B),TRA_Pollutants!$B:$B,TRA_Pollutants!$G:$G),0)</f>
        <v>1.627323601280747E-2</v>
      </c>
      <c r="AO597" t="str">
        <f t="shared" si="188"/>
        <v>FLO_EMIS</v>
      </c>
      <c r="AP597">
        <f t="shared" si="189"/>
        <v>2030</v>
      </c>
      <c r="AQ597" t="str">
        <f t="shared" si="195"/>
        <v>TRABAT</v>
      </c>
      <c r="AR597" t="str">
        <f t="shared" si="199"/>
        <v>TRAFRECLTPHEVPGSL20</v>
      </c>
      <c r="AS597" t="str">
        <f t="shared" si="199"/>
        <v>TRABAT</v>
      </c>
      <c r="AU597" t="str">
        <f t="shared" si="191"/>
        <v>TRAPM10</v>
      </c>
      <c r="AV597" s="313">
        <f>_xlfn.IFNA(_xlfn.XLOOKUP(_xlfn.XLOOKUP(LEFT(AR597,LEN(AR597)-2),TRA_Mapping!$C:$C,TRA_Mapping!$B:$B),TRA_Pollutants!$B:$B,TRA_Pollutants!$AO:$AO)*_xlfn.XLOOKUP(_xlfn.XLOOKUP(LEFT(AR597,LEN(AR597)-2),TRA_Mapping!$C:$C,TRA_Mapping!$B:$B),TRA_Pollutants!$B:$B,TRA_Pollutants!$G:$G),0)</f>
        <v>4.9979535649404688E-3</v>
      </c>
    </row>
    <row r="598" spans="5:48">
      <c r="E598" t="str">
        <f t="shared" si="177"/>
        <v>FLO_EMIS</v>
      </c>
      <c r="F598">
        <f t="shared" si="178"/>
        <v>2030</v>
      </c>
      <c r="G598" t="str">
        <f t="shared" si="192"/>
        <v>TRAGSL</v>
      </c>
      <c r="H598" t="str">
        <f t="shared" si="196"/>
        <v>TRAFRECLTPHEVEGSL20</v>
      </c>
      <c r="I598" t="str">
        <f t="shared" si="196"/>
        <v>TRAGSL</v>
      </c>
      <c r="K598" t="str">
        <f t="shared" si="180"/>
        <v>TRANOX</v>
      </c>
      <c r="L598" s="313">
        <f>_xlfn.IFNA(_xlfn.XLOOKUP(_xlfn.XLOOKUP(LEFT(H598,LEN(H598)-2),TRA_Mapping!$C:$C,TRA_Mapping!$B:$B),TRA_Pollutants!$B:$B,TRA_Pollutants!$N:$N)*_xlfn.XLOOKUP(_xlfn.XLOOKUP(LEFT(H598,LEN(H598)-2),TRA_Mapping!$C:$C,TRA_Mapping!$B:$B),TRA_Pollutants!$B:$B,TRA_Pollutants!$G:$G),0)</f>
        <v>7.2512015783876171E-2</v>
      </c>
      <c r="Q598" t="str">
        <f t="shared" si="181"/>
        <v>FLO_EMIS</v>
      </c>
      <c r="R598">
        <f t="shared" si="182"/>
        <v>2030</v>
      </c>
      <c r="S598" t="str">
        <f t="shared" si="193"/>
        <v>TRAGSL</v>
      </c>
      <c r="T598" t="str">
        <f t="shared" si="197"/>
        <v>TRAFRECLTPHEVEGSL20</v>
      </c>
      <c r="U598" t="str">
        <f t="shared" si="197"/>
        <v>TRAGSL</v>
      </c>
      <c r="W598" t="str">
        <f t="shared" si="184"/>
        <v>TRASO2</v>
      </c>
      <c r="X598" s="313">
        <f>_xlfn.IFNA(_xlfn.XLOOKUP(_xlfn.XLOOKUP(LEFT(T598,LEN(T598)-2),TRA_Mapping!$C:$C,TRA_Mapping!$B:$B),TRA_Pollutants!$B:$B,TRA_Pollutants!$W:$W)*_xlfn.XLOOKUP(_xlfn.XLOOKUP(LEFT(T598,LEN(T598)-2),TRA_Mapping!$C:$C,TRA_Mapping!$B:$B),TRA_Pollutants!$B:$B,TRA_Pollutants!$G:$G),0)</f>
        <v>1.2413780941470231E-3</v>
      </c>
      <c r="AC598" t="str">
        <f t="shared" si="176"/>
        <v>FLO_EMIS</v>
      </c>
      <c r="AD598">
        <f t="shared" si="185"/>
        <v>2030</v>
      </c>
      <c r="AE598" t="str">
        <f t="shared" si="194"/>
        <v>TRAGSL</v>
      </c>
      <c r="AF598" t="str">
        <f t="shared" si="198"/>
        <v>TRAFRECLTPHEVEGSL20</v>
      </c>
      <c r="AG598" t="str">
        <f t="shared" si="198"/>
        <v>TRAGSL</v>
      </c>
      <c r="AI598" t="str">
        <f t="shared" si="187"/>
        <v>TRAPM25</v>
      </c>
      <c r="AJ598" s="313">
        <f>_xlfn.IFNA(_xlfn.XLOOKUP(_xlfn.XLOOKUP(LEFT(AF598,LEN(AF598)-2),TRA_Mapping!$C:$C,TRA_Mapping!$B:$B),TRA_Pollutants!$B:$B,TRA_Pollutants!$AF:$AF)*_xlfn.XLOOKUP(_xlfn.XLOOKUP(LEFT(AF598,LEN(AF598)-2),TRA_Mapping!$C:$C,TRA_Mapping!$B:$B),TRA_Pollutants!$B:$B,TRA_Pollutants!$G:$G),0)</f>
        <v>1.627323601280747E-2</v>
      </c>
      <c r="AO598" t="str">
        <f t="shared" si="188"/>
        <v>FLO_EMIS</v>
      </c>
      <c r="AP598">
        <f t="shared" si="189"/>
        <v>2030</v>
      </c>
      <c r="AQ598" t="str">
        <f t="shared" si="195"/>
        <v>TRAGSL</v>
      </c>
      <c r="AR598" t="str">
        <f t="shared" si="199"/>
        <v>TRAFRECLTPHEVEGSL20</v>
      </c>
      <c r="AS598" t="str">
        <f t="shared" si="199"/>
        <v>TRAGSL</v>
      </c>
      <c r="AU598" t="str">
        <f t="shared" si="191"/>
        <v>TRAPM10</v>
      </c>
      <c r="AV598" s="313">
        <f>_xlfn.IFNA(_xlfn.XLOOKUP(_xlfn.XLOOKUP(LEFT(AR598,LEN(AR598)-2),TRA_Mapping!$C:$C,TRA_Mapping!$B:$B),TRA_Pollutants!$B:$B,TRA_Pollutants!$AO:$AO)*_xlfn.XLOOKUP(_xlfn.XLOOKUP(LEFT(AR598,LEN(AR598)-2),TRA_Mapping!$C:$C,TRA_Mapping!$B:$B),TRA_Pollutants!$B:$B,TRA_Pollutants!$G:$G),0)</f>
        <v>4.9979535649404688E-3</v>
      </c>
    </row>
    <row r="599" spans="5:48">
      <c r="E599" t="str">
        <f t="shared" si="177"/>
        <v>FLO_EMIS</v>
      </c>
      <c r="F599">
        <f t="shared" si="178"/>
        <v>2030</v>
      </c>
      <c r="G599" t="str">
        <f t="shared" si="192"/>
        <v>TRAETH</v>
      </c>
      <c r="H599" t="str">
        <f t="shared" si="196"/>
        <v>TRAFRECLTPHEVEGSL20</v>
      </c>
      <c r="I599" t="str">
        <f t="shared" si="196"/>
        <v>TRAETH</v>
      </c>
      <c r="K599" t="str">
        <f t="shared" si="180"/>
        <v>TRANOX</v>
      </c>
      <c r="L599" s="313">
        <f>_xlfn.IFNA(_xlfn.XLOOKUP(_xlfn.XLOOKUP(LEFT(H599,LEN(H599)-2),TRA_Mapping!$C:$C,TRA_Mapping!$B:$B),TRA_Pollutants!$B:$B,TRA_Pollutants!$N:$N)*_xlfn.XLOOKUP(_xlfn.XLOOKUP(LEFT(H599,LEN(H599)-2),TRA_Mapping!$C:$C,TRA_Mapping!$B:$B),TRA_Pollutants!$B:$B,TRA_Pollutants!$G:$G),0)</f>
        <v>7.2512015783876171E-2</v>
      </c>
      <c r="Q599" t="str">
        <f t="shared" si="181"/>
        <v>FLO_EMIS</v>
      </c>
      <c r="R599">
        <f t="shared" si="182"/>
        <v>2030</v>
      </c>
      <c r="S599" t="str">
        <f t="shared" si="193"/>
        <v>TRAETH</v>
      </c>
      <c r="T599" t="str">
        <f t="shared" si="197"/>
        <v>TRAFRECLTPHEVEGSL20</v>
      </c>
      <c r="U599" t="str">
        <f t="shared" si="197"/>
        <v>TRAETH</v>
      </c>
      <c r="W599" t="str">
        <f t="shared" si="184"/>
        <v>TRASO2</v>
      </c>
      <c r="X599" s="313">
        <f>_xlfn.IFNA(_xlfn.XLOOKUP(_xlfn.XLOOKUP(LEFT(T599,LEN(T599)-2),TRA_Mapping!$C:$C,TRA_Mapping!$B:$B),TRA_Pollutants!$B:$B,TRA_Pollutants!$W:$W)*_xlfn.XLOOKUP(_xlfn.XLOOKUP(LEFT(T599,LEN(T599)-2),TRA_Mapping!$C:$C,TRA_Mapping!$B:$B),TRA_Pollutants!$B:$B,TRA_Pollutants!$G:$G),0)</f>
        <v>1.2413780941470231E-3</v>
      </c>
      <c r="AC599" t="str">
        <f t="shared" si="176"/>
        <v>FLO_EMIS</v>
      </c>
      <c r="AD599">
        <f t="shared" si="185"/>
        <v>2030</v>
      </c>
      <c r="AE599" t="str">
        <f t="shared" si="194"/>
        <v>TRAETH</v>
      </c>
      <c r="AF599" t="str">
        <f t="shared" si="198"/>
        <v>TRAFRECLTPHEVEGSL20</v>
      </c>
      <c r="AG599" t="str">
        <f t="shared" si="198"/>
        <v>TRAETH</v>
      </c>
      <c r="AI599" t="str">
        <f t="shared" si="187"/>
        <v>TRAPM25</v>
      </c>
      <c r="AJ599" s="313">
        <f>_xlfn.IFNA(_xlfn.XLOOKUP(_xlfn.XLOOKUP(LEFT(AF599,LEN(AF599)-2),TRA_Mapping!$C:$C,TRA_Mapping!$B:$B),TRA_Pollutants!$B:$B,TRA_Pollutants!$AF:$AF)*_xlfn.XLOOKUP(_xlfn.XLOOKUP(LEFT(AF599,LEN(AF599)-2),TRA_Mapping!$C:$C,TRA_Mapping!$B:$B),TRA_Pollutants!$B:$B,TRA_Pollutants!$G:$G),0)</f>
        <v>1.627323601280747E-2</v>
      </c>
      <c r="AO599" t="str">
        <f t="shared" si="188"/>
        <v>FLO_EMIS</v>
      </c>
      <c r="AP599">
        <f t="shared" si="189"/>
        <v>2030</v>
      </c>
      <c r="AQ599" t="str">
        <f t="shared" si="195"/>
        <v>TRAETH</v>
      </c>
      <c r="AR599" t="str">
        <f t="shared" si="199"/>
        <v>TRAFRECLTPHEVEGSL20</v>
      </c>
      <c r="AS599" t="str">
        <f t="shared" si="199"/>
        <v>TRAETH</v>
      </c>
      <c r="AU599" t="str">
        <f t="shared" si="191"/>
        <v>TRAPM10</v>
      </c>
      <c r="AV599" s="313">
        <f>_xlfn.IFNA(_xlfn.XLOOKUP(_xlfn.XLOOKUP(LEFT(AR599,LEN(AR599)-2),TRA_Mapping!$C:$C,TRA_Mapping!$B:$B),TRA_Pollutants!$B:$B,TRA_Pollutants!$AO:$AO)*_xlfn.XLOOKUP(_xlfn.XLOOKUP(LEFT(AR599,LEN(AR599)-2),TRA_Mapping!$C:$C,TRA_Mapping!$B:$B),TRA_Pollutants!$B:$B,TRA_Pollutants!$G:$G),0)</f>
        <v>4.9979535649404688E-3</v>
      </c>
    </row>
    <row r="600" spans="5:48">
      <c r="E600" t="str">
        <f t="shared" si="177"/>
        <v>FLO_EMIS</v>
      </c>
      <c r="F600">
        <f t="shared" si="178"/>
        <v>2030</v>
      </c>
      <c r="G600" t="str">
        <f t="shared" si="192"/>
        <v>TRABAT</v>
      </c>
      <c r="H600" t="str">
        <f t="shared" si="196"/>
        <v>TRAFRECLTPHEVEGSL20</v>
      </c>
      <c r="I600" t="str">
        <f t="shared" si="196"/>
        <v>TRABAT</v>
      </c>
      <c r="K600" t="str">
        <f t="shared" si="180"/>
        <v>TRANOX</v>
      </c>
      <c r="L600" s="313">
        <f>_xlfn.IFNA(_xlfn.XLOOKUP(_xlfn.XLOOKUP(LEFT(H600,LEN(H600)-2),TRA_Mapping!$C:$C,TRA_Mapping!$B:$B),TRA_Pollutants!$B:$B,TRA_Pollutants!$N:$N)*_xlfn.XLOOKUP(_xlfn.XLOOKUP(LEFT(H600,LEN(H600)-2),TRA_Mapping!$C:$C,TRA_Mapping!$B:$B),TRA_Pollutants!$B:$B,TRA_Pollutants!$G:$G),0)</f>
        <v>7.2512015783876171E-2</v>
      </c>
      <c r="Q600" t="str">
        <f t="shared" si="181"/>
        <v>FLO_EMIS</v>
      </c>
      <c r="R600">
        <f t="shared" si="182"/>
        <v>2030</v>
      </c>
      <c r="S600" t="str">
        <f t="shared" si="193"/>
        <v>TRABAT</v>
      </c>
      <c r="T600" t="str">
        <f t="shared" si="197"/>
        <v>TRAFRECLTPHEVEGSL20</v>
      </c>
      <c r="U600" t="str">
        <f t="shared" si="197"/>
        <v>TRABAT</v>
      </c>
      <c r="W600" t="str">
        <f t="shared" si="184"/>
        <v>TRASO2</v>
      </c>
      <c r="X600" s="313">
        <f>_xlfn.IFNA(_xlfn.XLOOKUP(_xlfn.XLOOKUP(LEFT(T600,LEN(T600)-2),TRA_Mapping!$C:$C,TRA_Mapping!$B:$B),TRA_Pollutants!$B:$B,TRA_Pollutants!$W:$W)*_xlfn.XLOOKUP(_xlfn.XLOOKUP(LEFT(T600,LEN(T600)-2),TRA_Mapping!$C:$C,TRA_Mapping!$B:$B),TRA_Pollutants!$B:$B,TRA_Pollutants!$G:$G),0)</f>
        <v>1.2413780941470231E-3</v>
      </c>
      <c r="AC600" t="str">
        <f t="shared" si="176"/>
        <v>FLO_EMIS</v>
      </c>
      <c r="AD600">
        <f t="shared" si="185"/>
        <v>2030</v>
      </c>
      <c r="AE600" t="str">
        <f t="shared" si="194"/>
        <v>TRABAT</v>
      </c>
      <c r="AF600" t="str">
        <f t="shared" si="198"/>
        <v>TRAFRECLTPHEVEGSL20</v>
      </c>
      <c r="AG600" t="str">
        <f t="shared" si="198"/>
        <v>TRABAT</v>
      </c>
      <c r="AI600" t="str">
        <f t="shared" si="187"/>
        <v>TRAPM25</v>
      </c>
      <c r="AJ600" s="313">
        <f>_xlfn.IFNA(_xlfn.XLOOKUP(_xlfn.XLOOKUP(LEFT(AF600,LEN(AF600)-2),TRA_Mapping!$C:$C,TRA_Mapping!$B:$B),TRA_Pollutants!$B:$B,TRA_Pollutants!$AF:$AF)*_xlfn.XLOOKUP(_xlfn.XLOOKUP(LEFT(AF600,LEN(AF600)-2),TRA_Mapping!$C:$C,TRA_Mapping!$B:$B),TRA_Pollutants!$B:$B,TRA_Pollutants!$G:$G),0)</f>
        <v>1.627323601280747E-2</v>
      </c>
      <c r="AO600" t="str">
        <f t="shared" si="188"/>
        <v>FLO_EMIS</v>
      </c>
      <c r="AP600">
        <f t="shared" si="189"/>
        <v>2030</v>
      </c>
      <c r="AQ600" t="str">
        <f t="shared" si="195"/>
        <v>TRABAT</v>
      </c>
      <c r="AR600" t="str">
        <f t="shared" si="199"/>
        <v>TRAFRECLTPHEVEGSL20</v>
      </c>
      <c r="AS600" t="str">
        <f t="shared" si="199"/>
        <v>TRABAT</v>
      </c>
      <c r="AU600" t="str">
        <f t="shared" si="191"/>
        <v>TRAPM10</v>
      </c>
      <c r="AV600" s="313">
        <f>_xlfn.IFNA(_xlfn.XLOOKUP(_xlfn.XLOOKUP(LEFT(AR600,LEN(AR600)-2),TRA_Mapping!$C:$C,TRA_Mapping!$B:$B),TRA_Pollutants!$B:$B,TRA_Pollutants!$AO:$AO)*_xlfn.XLOOKUP(_xlfn.XLOOKUP(LEFT(AR600,LEN(AR600)-2),TRA_Mapping!$C:$C,TRA_Mapping!$B:$B),TRA_Pollutants!$B:$B,TRA_Pollutants!$G:$G),0)</f>
        <v>4.9979535649404688E-3</v>
      </c>
    </row>
    <row r="601" spans="5:48">
      <c r="E601" t="str">
        <f t="shared" si="177"/>
        <v>FLO_EMIS</v>
      </c>
      <c r="F601">
        <f t="shared" si="178"/>
        <v>2030</v>
      </c>
      <c r="G601" t="str">
        <f t="shared" si="192"/>
        <v>TRADSL</v>
      </c>
      <c r="H601" t="str">
        <f t="shared" si="196"/>
        <v>TRAFRECLTICEVDSL20</v>
      </c>
      <c r="I601" t="str">
        <f t="shared" si="196"/>
        <v>TRADSL</v>
      </c>
      <c r="K601" t="str">
        <f t="shared" si="180"/>
        <v>TRANOX</v>
      </c>
      <c r="L601" s="313">
        <f>_xlfn.IFNA(_xlfn.XLOOKUP(_xlfn.XLOOKUP(LEFT(H601,LEN(H601)-2),TRA_Mapping!$C:$C,TRA_Mapping!$B:$B),TRA_Pollutants!$B:$B,TRA_Pollutants!$N:$N)*_xlfn.XLOOKUP(_xlfn.XLOOKUP(LEFT(H601,LEN(H601)-2),TRA_Mapping!$C:$C,TRA_Mapping!$B:$B),TRA_Pollutants!$B:$B,TRA_Pollutants!$G:$G),0)</f>
        <v>7.9084617263902479E-2</v>
      </c>
      <c r="Q601" t="str">
        <f t="shared" si="181"/>
        <v>FLO_EMIS</v>
      </c>
      <c r="R601">
        <f t="shared" si="182"/>
        <v>2030</v>
      </c>
      <c r="S601" t="str">
        <f t="shared" si="193"/>
        <v>TRADSL</v>
      </c>
      <c r="T601" t="str">
        <f t="shared" si="197"/>
        <v>TRAFRECLTICEVDSL20</v>
      </c>
      <c r="U601" t="str">
        <f t="shared" si="197"/>
        <v>TRADSL</v>
      </c>
      <c r="W601" t="str">
        <f t="shared" si="184"/>
        <v>TRASO2</v>
      </c>
      <c r="X601" s="313">
        <f>_xlfn.IFNA(_xlfn.XLOOKUP(_xlfn.XLOOKUP(LEFT(T601,LEN(T601)-2),TRA_Mapping!$C:$C,TRA_Mapping!$B:$B),TRA_Pollutants!$B:$B,TRA_Pollutants!$W:$W)*_xlfn.XLOOKUP(_xlfn.XLOOKUP(LEFT(T601,LEN(T601)-2),TRA_Mapping!$C:$C,TRA_Mapping!$B:$B),TRA_Pollutants!$B:$B,TRA_Pollutants!$G:$G),0)</f>
        <v>1.182770497836709E-3</v>
      </c>
      <c r="AC601" t="str">
        <f t="shared" si="176"/>
        <v>FLO_EMIS</v>
      </c>
      <c r="AD601">
        <f t="shared" si="185"/>
        <v>2030</v>
      </c>
      <c r="AE601" t="str">
        <f t="shared" si="194"/>
        <v>TRADSL</v>
      </c>
      <c r="AF601" t="str">
        <f t="shared" si="198"/>
        <v>TRAFRECLTICEVDSL20</v>
      </c>
      <c r="AG601" t="str">
        <f t="shared" si="198"/>
        <v>TRADSL</v>
      </c>
      <c r="AI601" t="str">
        <f t="shared" si="187"/>
        <v>TRAPM25</v>
      </c>
      <c r="AJ601" s="313">
        <f>_xlfn.IFNA(_xlfn.XLOOKUP(_xlfn.XLOOKUP(LEFT(AF601,LEN(AF601)-2),TRA_Mapping!$C:$C,TRA_Mapping!$B:$B),TRA_Pollutants!$B:$B,TRA_Pollutants!$AF:$AF)*_xlfn.XLOOKUP(_xlfn.XLOOKUP(LEFT(AF601,LEN(AF601)-2),TRA_Mapping!$C:$C,TRA_Mapping!$B:$B),TRA_Pollutants!$B:$B,TRA_Pollutants!$G:$G),0)</f>
        <v>8.9019040632074969E-3</v>
      </c>
      <c r="AO601" t="str">
        <f t="shared" si="188"/>
        <v>FLO_EMIS</v>
      </c>
      <c r="AP601">
        <f t="shared" si="189"/>
        <v>2030</v>
      </c>
      <c r="AQ601" t="str">
        <f t="shared" si="195"/>
        <v>TRADSL</v>
      </c>
      <c r="AR601" t="str">
        <f t="shared" si="199"/>
        <v>TRAFRECLTICEVDSL20</v>
      </c>
      <c r="AS601" t="str">
        <f t="shared" si="199"/>
        <v>TRADSL</v>
      </c>
      <c r="AU601" t="str">
        <f t="shared" si="191"/>
        <v>TRAPM10</v>
      </c>
      <c r="AV601" s="313">
        <f>_xlfn.IFNA(_xlfn.XLOOKUP(_xlfn.XLOOKUP(LEFT(AR601,LEN(AR601)-2),TRA_Mapping!$C:$C,TRA_Mapping!$B:$B),TRA_Pollutants!$B:$B,TRA_Pollutants!$AO:$AO)*_xlfn.XLOOKUP(_xlfn.XLOOKUP(LEFT(AR601,LEN(AR601)-2),TRA_Mapping!$C:$C,TRA_Mapping!$B:$B),TRA_Pollutants!$B:$B,TRA_Pollutants!$G:$G),0)</f>
        <v>2.7812806931665508E-3</v>
      </c>
    </row>
    <row r="602" spans="5:48">
      <c r="E602" t="str">
        <f t="shared" si="177"/>
        <v>FLO_EMIS</v>
      </c>
      <c r="F602">
        <f t="shared" si="178"/>
        <v>2030</v>
      </c>
      <c r="G602" t="str">
        <f t="shared" si="192"/>
        <v>TRARDS</v>
      </c>
      <c r="H602" t="str">
        <f t="shared" si="196"/>
        <v>TRAFRECLTICEVDSL20</v>
      </c>
      <c r="I602" t="str">
        <f t="shared" si="196"/>
        <v>TRARDS</v>
      </c>
      <c r="K602" t="str">
        <f t="shared" si="180"/>
        <v>TRANOX</v>
      </c>
      <c r="L602" s="313">
        <f>_xlfn.IFNA(_xlfn.XLOOKUP(_xlfn.XLOOKUP(LEFT(H602,LEN(H602)-2),TRA_Mapping!$C:$C,TRA_Mapping!$B:$B),TRA_Pollutants!$B:$B,TRA_Pollutants!$N:$N)*_xlfn.XLOOKUP(_xlfn.XLOOKUP(LEFT(H602,LEN(H602)-2),TRA_Mapping!$C:$C,TRA_Mapping!$B:$B),TRA_Pollutants!$B:$B,TRA_Pollutants!$G:$G),0)</f>
        <v>7.9084617263902479E-2</v>
      </c>
      <c r="Q602" t="str">
        <f t="shared" si="181"/>
        <v>FLO_EMIS</v>
      </c>
      <c r="R602">
        <f t="shared" si="182"/>
        <v>2030</v>
      </c>
      <c r="S602" t="str">
        <f t="shared" si="193"/>
        <v>TRARDS</v>
      </c>
      <c r="T602" t="str">
        <f t="shared" si="197"/>
        <v>TRAFRECLTICEVDSL20</v>
      </c>
      <c r="U602" t="str">
        <f t="shared" si="197"/>
        <v>TRARDS</v>
      </c>
      <c r="W602" t="str">
        <f t="shared" si="184"/>
        <v>TRASO2</v>
      </c>
      <c r="X602" s="313">
        <f>_xlfn.IFNA(_xlfn.XLOOKUP(_xlfn.XLOOKUP(LEFT(T602,LEN(T602)-2),TRA_Mapping!$C:$C,TRA_Mapping!$B:$B),TRA_Pollutants!$B:$B,TRA_Pollutants!$W:$W)*_xlfn.XLOOKUP(_xlfn.XLOOKUP(LEFT(T602,LEN(T602)-2),TRA_Mapping!$C:$C,TRA_Mapping!$B:$B),TRA_Pollutants!$B:$B,TRA_Pollutants!$G:$G),0)</f>
        <v>1.182770497836709E-3</v>
      </c>
      <c r="AC602" t="str">
        <f t="shared" si="176"/>
        <v>FLO_EMIS</v>
      </c>
      <c r="AD602">
        <f t="shared" si="185"/>
        <v>2030</v>
      </c>
      <c r="AE602" t="str">
        <f t="shared" si="194"/>
        <v>TRARDS</v>
      </c>
      <c r="AF602" t="str">
        <f t="shared" si="198"/>
        <v>TRAFRECLTICEVDSL20</v>
      </c>
      <c r="AG602" t="str">
        <f t="shared" si="198"/>
        <v>TRARDS</v>
      </c>
      <c r="AI602" t="str">
        <f t="shared" si="187"/>
        <v>TRAPM25</v>
      </c>
      <c r="AJ602" s="313">
        <f>_xlfn.IFNA(_xlfn.XLOOKUP(_xlfn.XLOOKUP(LEFT(AF602,LEN(AF602)-2),TRA_Mapping!$C:$C,TRA_Mapping!$B:$B),TRA_Pollutants!$B:$B,TRA_Pollutants!$AF:$AF)*_xlfn.XLOOKUP(_xlfn.XLOOKUP(LEFT(AF602,LEN(AF602)-2),TRA_Mapping!$C:$C,TRA_Mapping!$B:$B),TRA_Pollutants!$B:$B,TRA_Pollutants!$G:$G),0)</f>
        <v>8.9019040632074969E-3</v>
      </c>
      <c r="AO602" t="str">
        <f t="shared" si="188"/>
        <v>FLO_EMIS</v>
      </c>
      <c r="AP602">
        <f t="shared" si="189"/>
        <v>2030</v>
      </c>
      <c r="AQ602" t="str">
        <f t="shared" si="195"/>
        <v>TRARDS</v>
      </c>
      <c r="AR602" t="str">
        <f t="shared" si="199"/>
        <v>TRAFRECLTICEVDSL20</v>
      </c>
      <c r="AS602" t="str">
        <f t="shared" si="199"/>
        <v>TRARDS</v>
      </c>
      <c r="AU602" t="str">
        <f t="shared" si="191"/>
        <v>TRAPM10</v>
      </c>
      <c r="AV602" s="313">
        <f>_xlfn.IFNA(_xlfn.XLOOKUP(_xlfn.XLOOKUP(LEFT(AR602,LEN(AR602)-2),TRA_Mapping!$C:$C,TRA_Mapping!$B:$B),TRA_Pollutants!$B:$B,TRA_Pollutants!$AO:$AO)*_xlfn.XLOOKUP(_xlfn.XLOOKUP(LEFT(AR602,LEN(AR602)-2),TRA_Mapping!$C:$C,TRA_Mapping!$B:$B),TRA_Pollutants!$B:$B,TRA_Pollutants!$G:$G),0)</f>
        <v>2.7812806931665508E-3</v>
      </c>
    </row>
    <row r="603" spans="5:48">
      <c r="E603" t="str">
        <f t="shared" si="177"/>
        <v>FLO_EMIS</v>
      </c>
      <c r="F603">
        <f t="shared" si="178"/>
        <v>2030</v>
      </c>
      <c r="G603" t="str">
        <f t="shared" si="192"/>
        <v>TRABDS</v>
      </c>
      <c r="H603" t="str">
        <f t="shared" si="196"/>
        <v>TRAFRECLTICEVDSL20</v>
      </c>
      <c r="I603" t="str">
        <f t="shared" si="196"/>
        <v>TRABDS</v>
      </c>
      <c r="K603" t="str">
        <f t="shared" si="180"/>
        <v>TRANOX</v>
      </c>
      <c r="L603" s="313">
        <f>_xlfn.IFNA(_xlfn.XLOOKUP(_xlfn.XLOOKUP(LEFT(H603,LEN(H603)-2),TRA_Mapping!$C:$C,TRA_Mapping!$B:$B),TRA_Pollutants!$B:$B,TRA_Pollutants!$N:$N)*_xlfn.XLOOKUP(_xlfn.XLOOKUP(LEFT(H603,LEN(H603)-2),TRA_Mapping!$C:$C,TRA_Mapping!$B:$B),TRA_Pollutants!$B:$B,TRA_Pollutants!$G:$G),0)</f>
        <v>7.9084617263902479E-2</v>
      </c>
      <c r="Q603" t="str">
        <f t="shared" si="181"/>
        <v>FLO_EMIS</v>
      </c>
      <c r="R603">
        <f t="shared" si="182"/>
        <v>2030</v>
      </c>
      <c r="S603" t="str">
        <f t="shared" si="193"/>
        <v>TRABDS</v>
      </c>
      <c r="T603" t="str">
        <f t="shared" si="197"/>
        <v>TRAFRECLTICEVDSL20</v>
      </c>
      <c r="U603" t="str">
        <f t="shared" si="197"/>
        <v>TRABDS</v>
      </c>
      <c r="W603" t="str">
        <f t="shared" si="184"/>
        <v>TRASO2</v>
      </c>
      <c r="X603" s="313">
        <f>_xlfn.IFNA(_xlfn.XLOOKUP(_xlfn.XLOOKUP(LEFT(T603,LEN(T603)-2),TRA_Mapping!$C:$C,TRA_Mapping!$B:$B),TRA_Pollutants!$B:$B,TRA_Pollutants!$W:$W)*_xlfn.XLOOKUP(_xlfn.XLOOKUP(LEFT(T603,LEN(T603)-2),TRA_Mapping!$C:$C,TRA_Mapping!$B:$B),TRA_Pollutants!$B:$B,TRA_Pollutants!$G:$G),0)</f>
        <v>1.182770497836709E-3</v>
      </c>
      <c r="AC603" t="str">
        <f t="shared" si="176"/>
        <v>FLO_EMIS</v>
      </c>
      <c r="AD603">
        <f t="shared" si="185"/>
        <v>2030</v>
      </c>
      <c r="AE603" t="str">
        <f t="shared" si="194"/>
        <v>TRABDS</v>
      </c>
      <c r="AF603" t="str">
        <f t="shared" si="198"/>
        <v>TRAFRECLTICEVDSL20</v>
      </c>
      <c r="AG603" t="str">
        <f t="shared" si="198"/>
        <v>TRABDS</v>
      </c>
      <c r="AI603" t="str">
        <f t="shared" si="187"/>
        <v>TRAPM25</v>
      </c>
      <c r="AJ603" s="313">
        <f>_xlfn.IFNA(_xlfn.XLOOKUP(_xlfn.XLOOKUP(LEFT(AF603,LEN(AF603)-2),TRA_Mapping!$C:$C,TRA_Mapping!$B:$B),TRA_Pollutants!$B:$B,TRA_Pollutants!$AF:$AF)*_xlfn.XLOOKUP(_xlfn.XLOOKUP(LEFT(AF603,LEN(AF603)-2),TRA_Mapping!$C:$C,TRA_Mapping!$B:$B),TRA_Pollutants!$B:$B,TRA_Pollutants!$G:$G),0)</f>
        <v>8.9019040632074969E-3</v>
      </c>
      <c r="AO603" t="str">
        <f t="shared" si="188"/>
        <v>FLO_EMIS</v>
      </c>
      <c r="AP603">
        <f t="shared" si="189"/>
        <v>2030</v>
      </c>
      <c r="AQ603" t="str">
        <f t="shared" si="195"/>
        <v>TRABDS</v>
      </c>
      <c r="AR603" t="str">
        <f t="shared" si="199"/>
        <v>TRAFRECLTICEVDSL20</v>
      </c>
      <c r="AS603" t="str">
        <f t="shared" si="199"/>
        <v>TRABDS</v>
      </c>
      <c r="AU603" t="str">
        <f t="shared" si="191"/>
        <v>TRAPM10</v>
      </c>
      <c r="AV603" s="313">
        <f>_xlfn.IFNA(_xlfn.XLOOKUP(_xlfn.XLOOKUP(LEFT(AR603,LEN(AR603)-2),TRA_Mapping!$C:$C,TRA_Mapping!$B:$B),TRA_Pollutants!$B:$B,TRA_Pollutants!$AO:$AO)*_xlfn.XLOOKUP(_xlfn.XLOOKUP(LEFT(AR603,LEN(AR603)-2),TRA_Mapping!$C:$C,TRA_Mapping!$B:$B),TRA_Pollutants!$B:$B,TRA_Pollutants!$G:$G),0)</f>
        <v>2.7812806931665508E-3</v>
      </c>
    </row>
    <row r="604" spans="5:48">
      <c r="E604" t="str">
        <f t="shared" si="177"/>
        <v>FLO_EMIS</v>
      </c>
      <c r="F604">
        <f t="shared" si="178"/>
        <v>2030</v>
      </c>
      <c r="G604" t="str">
        <f t="shared" si="192"/>
        <v>TRACNG</v>
      </c>
      <c r="H604" t="str">
        <f t="shared" si="196"/>
        <v>TRAFRECLTICEVCNG20</v>
      </c>
      <c r="I604" t="str">
        <f t="shared" si="196"/>
        <v>TRACNG</v>
      </c>
      <c r="K604" t="str">
        <f t="shared" si="180"/>
        <v>TRANOX</v>
      </c>
      <c r="L604" s="313">
        <f>_xlfn.IFNA(_xlfn.XLOOKUP(_xlfn.XLOOKUP(LEFT(H604,LEN(H604)-2),TRA_Mapping!$C:$C,TRA_Mapping!$B:$B),TRA_Pollutants!$B:$B,TRA_Pollutants!$N:$N)*_xlfn.XLOOKUP(_xlfn.XLOOKUP(LEFT(H604,LEN(H604)-2),TRA_Mapping!$C:$C,TRA_Mapping!$B:$B),TRA_Pollutants!$B:$B,TRA_Pollutants!$G:$G),0)</f>
        <v>3.5842225477592048E-2</v>
      </c>
      <c r="Q604" t="str">
        <f t="shared" si="181"/>
        <v>FLO_EMIS</v>
      </c>
      <c r="R604">
        <f t="shared" si="182"/>
        <v>2030</v>
      </c>
      <c r="S604" t="str">
        <f t="shared" si="193"/>
        <v>TRACNG</v>
      </c>
      <c r="T604" t="str">
        <f t="shared" si="197"/>
        <v>TRAFRECLTICEVCNG20</v>
      </c>
      <c r="U604" t="str">
        <f t="shared" si="197"/>
        <v>TRACNG</v>
      </c>
      <c r="W604" t="str">
        <f t="shared" si="184"/>
        <v>TRASO2</v>
      </c>
      <c r="X604" s="313">
        <f>_xlfn.IFNA(_xlfn.XLOOKUP(_xlfn.XLOOKUP(LEFT(T604,LEN(T604)-2),TRA_Mapping!$C:$C,TRA_Mapping!$B:$B),TRA_Pollutants!$B:$B,TRA_Pollutants!$W:$W)*_xlfn.XLOOKUP(_xlfn.XLOOKUP(LEFT(T604,LEN(T604)-2),TRA_Mapping!$C:$C,TRA_Mapping!$B:$B),TRA_Pollutants!$B:$B,TRA_Pollutants!$G:$G),0)</f>
        <v>6.1360524972820787E-4</v>
      </c>
      <c r="AC604" t="str">
        <f t="shared" si="176"/>
        <v>FLO_EMIS</v>
      </c>
      <c r="AD604">
        <f t="shared" si="185"/>
        <v>2030</v>
      </c>
      <c r="AE604" t="str">
        <f t="shared" si="194"/>
        <v>TRACNG</v>
      </c>
      <c r="AF604" t="str">
        <f t="shared" si="198"/>
        <v>TRAFRECLTICEVCNG20</v>
      </c>
      <c r="AG604" t="str">
        <f t="shared" si="198"/>
        <v>TRACNG</v>
      </c>
      <c r="AI604" t="str">
        <f t="shared" si="187"/>
        <v>TRAPM25</v>
      </c>
      <c r="AJ604" s="313">
        <f>_xlfn.IFNA(_xlfn.XLOOKUP(_xlfn.XLOOKUP(LEFT(AF604,LEN(AF604)-2),TRA_Mapping!$C:$C,TRA_Mapping!$B:$B),TRA_Pollutants!$B:$B,TRA_Pollutants!$AF:$AF)*_xlfn.XLOOKUP(_xlfn.XLOOKUP(LEFT(AF604,LEN(AF604)-2),TRA_Mapping!$C:$C,TRA_Mapping!$B:$B),TRA_Pollutants!$B:$B,TRA_Pollutants!$G:$G),0)</f>
        <v>8.0437564466496678E-3</v>
      </c>
      <c r="AO604" t="str">
        <f t="shared" si="188"/>
        <v>FLO_EMIS</v>
      </c>
      <c r="AP604">
        <f t="shared" si="189"/>
        <v>2030</v>
      </c>
      <c r="AQ604" t="str">
        <f t="shared" si="195"/>
        <v>TRACNG</v>
      </c>
      <c r="AR604" t="str">
        <f t="shared" si="199"/>
        <v>TRAFRECLTICEVCNG20</v>
      </c>
      <c r="AS604" t="str">
        <f t="shared" si="199"/>
        <v>TRACNG</v>
      </c>
      <c r="AU604" t="str">
        <f t="shared" si="191"/>
        <v>TRAPM10</v>
      </c>
      <c r="AV604" s="313">
        <f>_xlfn.IFNA(_xlfn.XLOOKUP(_xlfn.XLOOKUP(LEFT(AR604,LEN(AR604)-2),TRA_Mapping!$C:$C,TRA_Mapping!$B:$B),TRA_Pollutants!$B:$B,TRA_Pollutants!$AO:$AO)*_xlfn.XLOOKUP(_xlfn.XLOOKUP(LEFT(AR604,LEN(AR604)-2),TRA_Mapping!$C:$C,TRA_Mapping!$B:$B),TRA_Pollutants!$B:$B,TRA_Pollutants!$G:$G),0)</f>
        <v>2.4704564707600431E-3</v>
      </c>
    </row>
    <row r="605" spans="5:48">
      <c r="E605" t="str">
        <f t="shared" si="177"/>
        <v>FLO_EMIS</v>
      </c>
      <c r="F605">
        <f t="shared" si="178"/>
        <v>2030</v>
      </c>
      <c r="G605" t="str">
        <f t="shared" si="192"/>
        <v>TRARNG</v>
      </c>
      <c r="H605" t="str">
        <f t="shared" si="196"/>
        <v>TRAFRECLTICEVCNG20</v>
      </c>
      <c r="I605" t="str">
        <f t="shared" si="196"/>
        <v>TRARNG</v>
      </c>
      <c r="K605" t="str">
        <f t="shared" si="180"/>
        <v>TRANOX</v>
      </c>
      <c r="L605" s="313">
        <f>_xlfn.IFNA(_xlfn.XLOOKUP(_xlfn.XLOOKUP(LEFT(H605,LEN(H605)-2),TRA_Mapping!$C:$C,TRA_Mapping!$B:$B),TRA_Pollutants!$B:$B,TRA_Pollutants!$N:$N)*_xlfn.XLOOKUP(_xlfn.XLOOKUP(LEFT(H605,LEN(H605)-2),TRA_Mapping!$C:$C,TRA_Mapping!$B:$B),TRA_Pollutants!$B:$B,TRA_Pollutants!$G:$G),0)</f>
        <v>3.5842225477592048E-2</v>
      </c>
      <c r="Q605" t="str">
        <f t="shared" si="181"/>
        <v>FLO_EMIS</v>
      </c>
      <c r="R605">
        <f t="shared" si="182"/>
        <v>2030</v>
      </c>
      <c r="S605" t="str">
        <f t="shared" si="193"/>
        <v>TRARNG</v>
      </c>
      <c r="T605" t="str">
        <f t="shared" si="197"/>
        <v>TRAFRECLTICEVCNG20</v>
      </c>
      <c r="U605" t="str">
        <f t="shared" si="197"/>
        <v>TRARNG</v>
      </c>
      <c r="W605" t="str">
        <f t="shared" si="184"/>
        <v>TRASO2</v>
      </c>
      <c r="X605" s="313">
        <f>_xlfn.IFNA(_xlfn.XLOOKUP(_xlfn.XLOOKUP(LEFT(T605,LEN(T605)-2),TRA_Mapping!$C:$C,TRA_Mapping!$B:$B),TRA_Pollutants!$B:$B,TRA_Pollutants!$W:$W)*_xlfn.XLOOKUP(_xlfn.XLOOKUP(LEFT(T605,LEN(T605)-2),TRA_Mapping!$C:$C,TRA_Mapping!$B:$B),TRA_Pollutants!$B:$B,TRA_Pollutants!$G:$G),0)</f>
        <v>6.1360524972820787E-4</v>
      </c>
      <c r="AC605" t="str">
        <f t="shared" si="176"/>
        <v>FLO_EMIS</v>
      </c>
      <c r="AD605">
        <f t="shared" si="185"/>
        <v>2030</v>
      </c>
      <c r="AE605" t="str">
        <f t="shared" si="194"/>
        <v>TRARNG</v>
      </c>
      <c r="AF605" t="str">
        <f t="shared" si="198"/>
        <v>TRAFRECLTICEVCNG20</v>
      </c>
      <c r="AG605" t="str">
        <f t="shared" si="198"/>
        <v>TRARNG</v>
      </c>
      <c r="AI605" t="str">
        <f t="shared" si="187"/>
        <v>TRAPM25</v>
      </c>
      <c r="AJ605" s="313">
        <f>_xlfn.IFNA(_xlfn.XLOOKUP(_xlfn.XLOOKUP(LEFT(AF605,LEN(AF605)-2),TRA_Mapping!$C:$C,TRA_Mapping!$B:$B),TRA_Pollutants!$B:$B,TRA_Pollutants!$AF:$AF)*_xlfn.XLOOKUP(_xlfn.XLOOKUP(LEFT(AF605,LEN(AF605)-2),TRA_Mapping!$C:$C,TRA_Mapping!$B:$B),TRA_Pollutants!$B:$B,TRA_Pollutants!$G:$G),0)</f>
        <v>8.0437564466496678E-3</v>
      </c>
      <c r="AO605" t="str">
        <f t="shared" si="188"/>
        <v>FLO_EMIS</v>
      </c>
      <c r="AP605">
        <f t="shared" si="189"/>
        <v>2030</v>
      </c>
      <c r="AQ605" t="str">
        <f t="shared" si="195"/>
        <v>TRARNG</v>
      </c>
      <c r="AR605" t="str">
        <f t="shared" si="199"/>
        <v>TRAFRECLTICEVCNG20</v>
      </c>
      <c r="AS605" t="str">
        <f t="shared" si="199"/>
        <v>TRARNG</v>
      </c>
      <c r="AU605" t="str">
        <f t="shared" si="191"/>
        <v>TRAPM10</v>
      </c>
      <c r="AV605" s="313">
        <f>_xlfn.IFNA(_xlfn.XLOOKUP(_xlfn.XLOOKUP(LEFT(AR605,LEN(AR605)-2),TRA_Mapping!$C:$C,TRA_Mapping!$B:$B),TRA_Pollutants!$B:$B,TRA_Pollutants!$AO:$AO)*_xlfn.XLOOKUP(_xlfn.XLOOKUP(LEFT(AR605,LEN(AR605)-2),TRA_Mapping!$C:$C,TRA_Mapping!$B:$B),TRA_Pollutants!$B:$B,TRA_Pollutants!$G:$G),0)</f>
        <v>2.4704564707600431E-3</v>
      </c>
    </row>
    <row r="606" spans="5:48">
      <c r="E606" t="str">
        <f t="shared" si="177"/>
        <v>FLO_EMIS</v>
      </c>
      <c r="F606">
        <f t="shared" si="178"/>
        <v>2030</v>
      </c>
      <c r="G606" t="str">
        <f t="shared" si="192"/>
        <v>TRADSL</v>
      </c>
      <c r="H606" t="str">
        <f t="shared" si="196"/>
        <v>TRAFRERFTICEVDSL20</v>
      </c>
      <c r="I606" t="str">
        <f t="shared" si="196"/>
        <v>TRADSL</v>
      </c>
      <c r="K606" t="str">
        <f t="shared" si="180"/>
        <v>TRANOX</v>
      </c>
      <c r="L606" s="313">
        <f>_xlfn.IFNA(_xlfn.XLOOKUP(_xlfn.XLOOKUP(LEFT(H606,LEN(H606)-2),TRA_Mapping!$C:$C,TRA_Mapping!$B:$B),TRA_Pollutants!$B:$B,TRA_Pollutants!$N:$N)*_xlfn.XLOOKUP(_xlfn.XLOOKUP(LEFT(H606,LEN(H606)-2),TRA_Mapping!$C:$C,TRA_Mapping!$B:$B),TRA_Pollutants!$B:$B,TRA_Pollutants!$G:$G),0)</f>
        <v>7.0759449799445234E-2</v>
      </c>
      <c r="Q606" t="str">
        <f t="shared" si="181"/>
        <v>FLO_EMIS</v>
      </c>
      <c r="R606">
        <f t="shared" si="182"/>
        <v>2030</v>
      </c>
      <c r="S606" t="str">
        <f t="shared" si="193"/>
        <v>TRADSL</v>
      </c>
      <c r="T606" t="str">
        <f t="shared" si="197"/>
        <v>TRAFRERFTICEVDSL20</v>
      </c>
      <c r="U606" t="str">
        <f t="shared" si="197"/>
        <v>TRADSL</v>
      </c>
      <c r="W606" t="str">
        <f t="shared" si="184"/>
        <v>TRASO2</v>
      </c>
      <c r="X606" s="313">
        <f>_xlfn.IFNA(_xlfn.XLOOKUP(_xlfn.XLOOKUP(LEFT(T606,LEN(T606)-2),TRA_Mapping!$C:$C,TRA_Mapping!$B:$B),TRA_Pollutants!$B:$B,TRA_Pollutants!$W:$W)*_xlfn.XLOOKUP(_xlfn.XLOOKUP(LEFT(T606,LEN(T606)-2),TRA_Mapping!$C:$C,TRA_Mapping!$B:$B),TRA_Pollutants!$B:$B,TRA_Pollutants!$G:$G),0)</f>
        <v>7.6580968660654592E-4</v>
      </c>
      <c r="AC606" t="str">
        <f t="shared" si="176"/>
        <v>FLO_EMIS</v>
      </c>
      <c r="AD606">
        <f t="shared" si="185"/>
        <v>2030</v>
      </c>
      <c r="AE606" t="str">
        <f t="shared" si="194"/>
        <v>TRADSL</v>
      </c>
      <c r="AF606" t="str">
        <f t="shared" si="198"/>
        <v>TRAFRERFTICEVDSL20</v>
      </c>
      <c r="AG606" t="str">
        <f t="shared" si="198"/>
        <v>TRADSL</v>
      </c>
      <c r="AI606" t="str">
        <f t="shared" si="187"/>
        <v>TRAPM25</v>
      </c>
      <c r="AJ606" s="313">
        <f>_xlfn.IFNA(_xlfn.XLOOKUP(_xlfn.XLOOKUP(LEFT(AF606,LEN(AF606)-2),TRA_Mapping!$C:$C,TRA_Mapping!$B:$B),TRA_Pollutants!$B:$B,TRA_Pollutants!$AF:$AF)*_xlfn.XLOOKUP(_xlfn.XLOOKUP(LEFT(AF606,LEN(AF606)-2),TRA_Mapping!$C:$C,TRA_Mapping!$B:$B),TRA_Pollutants!$B:$B,TRA_Pollutants!$G:$G),0)</f>
        <v>6.6749934037856158E-3</v>
      </c>
      <c r="AO606" t="str">
        <f t="shared" si="188"/>
        <v>FLO_EMIS</v>
      </c>
      <c r="AP606">
        <f t="shared" si="189"/>
        <v>2030</v>
      </c>
      <c r="AQ606" t="str">
        <f t="shared" si="195"/>
        <v>TRADSL</v>
      </c>
      <c r="AR606" t="str">
        <f t="shared" si="199"/>
        <v>TRAFRERFTICEVDSL20</v>
      </c>
      <c r="AS606" t="str">
        <f t="shared" si="199"/>
        <v>TRADSL</v>
      </c>
      <c r="AU606" t="str">
        <f t="shared" si="191"/>
        <v>TRAPM10</v>
      </c>
      <c r="AV606" s="313">
        <f>_xlfn.IFNA(_xlfn.XLOOKUP(_xlfn.XLOOKUP(LEFT(AR606,LEN(AR606)-2),TRA_Mapping!$C:$C,TRA_Mapping!$B:$B),TRA_Pollutants!$B:$B,TRA_Pollutants!$AO:$AO)*_xlfn.XLOOKUP(_xlfn.XLOOKUP(LEFT(AR606,LEN(AR606)-2),TRA_Mapping!$C:$C,TRA_Mapping!$B:$B),TRA_Pollutants!$B:$B,TRA_Pollutants!$G:$G),0)</f>
        <v>1.8027999569693275E-3</v>
      </c>
    </row>
    <row r="607" spans="5:48">
      <c r="E607" t="str">
        <f t="shared" si="177"/>
        <v>FLO_EMIS</v>
      </c>
      <c r="F607">
        <f t="shared" si="178"/>
        <v>2030</v>
      </c>
      <c r="G607" t="str">
        <f t="shared" si="192"/>
        <v>TRARDS</v>
      </c>
      <c r="H607" t="str">
        <f t="shared" si="196"/>
        <v>TRAFRERFTICEVDSL20</v>
      </c>
      <c r="I607" t="str">
        <f t="shared" si="196"/>
        <v>TRARDS</v>
      </c>
      <c r="K607" t="str">
        <f t="shared" si="180"/>
        <v>TRANOX</v>
      </c>
      <c r="L607" s="313">
        <f>_xlfn.IFNA(_xlfn.XLOOKUP(_xlfn.XLOOKUP(LEFT(H607,LEN(H607)-2),TRA_Mapping!$C:$C,TRA_Mapping!$B:$B),TRA_Pollutants!$B:$B,TRA_Pollutants!$N:$N)*_xlfn.XLOOKUP(_xlfn.XLOOKUP(LEFT(H607,LEN(H607)-2),TRA_Mapping!$C:$C,TRA_Mapping!$B:$B),TRA_Pollutants!$B:$B,TRA_Pollutants!$G:$G),0)</f>
        <v>7.0759449799445234E-2</v>
      </c>
      <c r="Q607" t="str">
        <f t="shared" si="181"/>
        <v>FLO_EMIS</v>
      </c>
      <c r="R607">
        <f t="shared" si="182"/>
        <v>2030</v>
      </c>
      <c r="S607" t="str">
        <f t="shared" si="193"/>
        <v>TRARDS</v>
      </c>
      <c r="T607" t="str">
        <f t="shared" si="197"/>
        <v>TRAFRERFTICEVDSL20</v>
      </c>
      <c r="U607" t="str">
        <f t="shared" si="197"/>
        <v>TRARDS</v>
      </c>
      <c r="W607" t="str">
        <f t="shared" si="184"/>
        <v>TRASO2</v>
      </c>
      <c r="X607" s="313">
        <f>_xlfn.IFNA(_xlfn.XLOOKUP(_xlfn.XLOOKUP(LEFT(T607,LEN(T607)-2),TRA_Mapping!$C:$C,TRA_Mapping!$B:$B),TRA_Pollutants!$B:$B,TRA_Pollutants!$W:$W)*_xlfn.XLOOKUP(_xlfn.XLOOKUP(LEFT(T607,LEN(T607)-2),TRA_Mapping!$C:$C,TRA_Mapping!$B:$B),TRA_Pollutants!$B:$B,TRA_Pollutants!$G:$G),0)</f>
        <v>7.6580968660654592E-4</v>
      </c>
      <c r="AC607" t="str">
        <f t="shared" si="176"/>
        <v>FLO_EMIS</v>
      </c>
      <c r="AD607">
        <f t="shared" si="185"/>
        <v>2030</v>
      </c>
      <c r="AE607" t="str">
        <f t="shared" si="194"/>
        <v>TRARDS</v>
      </c>
      <c r="AF607" t="str">
        <f t="shared" si="198"/>
        <v>TRAFRERFTICEVDSL20</v>
      </c>
      <c r="AG607" t="str">
        <f t="shared" si="198"/>
        <v>TRARDS</v>
      </c>
      <c r="AI607" t="str">
        <f t="shared" si="187"/>
        <v>TRAPM25</v>
      </c>
      <c r="AJ607" s="313">
        <f>_xlfn.IFNA(_xlfn.XLOOKUP(_xlfn.XLOOKUP(LEFT(AF607,LEN(AF607)-2),TRA_Mapping!$C:$C,TRA_Mapping!$B:$B),TRA_Pollutants!$B:$B,TRA_Pollutants!$AF:$AF)*_xlfn.XLOOKUP(_xlfn.XLOOKUP(LEFT(AF607,LEN(AF607)-2),TRA_Mapping!$C:$C,TRA_Mapping!$B:$B),TRA_Pollutants!$B:$B,TRA_Pollutants!$G:$G),0)</f>
        <v>6.6749934037856158E-3</v>
      </c>
      <c r="AO607" t="str">
        <f t="shared" si="188"/>
        <v>FLO_EMIS</v>
      </c>
      <c r="AP607">
        <f t="shared" si="189"/>
        <v>2030</v>
      </c>
      <c r="AQ607" t="str">
        <f t="shared" si="195"/>
        <v>TRARDS</v>
      </c>
      <c r="AR607" t="str">
        <f t="shared" si="199"/>
        <v>TRAFRERFTICEVDSL20</v>
      </c>
      <c r="AS607" t="str">
        <f t="shared" si="199"/>
        <v>TRARDS</v>
      </c>
      <c r="AU607" t="str">
        <f t="shared" si="191"/>
        <v>TRAPM10</v>
      </c>
      <c r="AV607" s="313">
        <f>_xlfn.IFNA(_xlfn.XLOOKUP(_xlfn.XLOOKUP(LEFT(AR607,LEN(AR607)-2),TRA_Mapping!$C:$C,TRA_Mapping!$B:$B),TRA_Pollutants!$B:$B,TRA_Pollutants!$AO:$AO)*_xlfn.XLOOKUP(_xlfn.XLOOKUP(LEFT(AR607,LEN(AR607)-2),TRA_Mapping!$C:$C,TRA_Mapping!$B:$B),TRA_Pollutants!$B:$B,TRA_Pollutants!$G:$G),0)</f>
        <v>1.8027999569693275E-3</v>
      </c>
    </row>
    <row r="608" spans="5:48">
      <c r="E608" t="str">
        <f t="shared" si="177"/>
        <v>FLO_EMIS</v>
      </c>
      <c r="F608">
        <f t="shared" si="178"/>
        <v>2030</v>
      </c>
      <c r="G608" t="str">
        <f t="shared" si="192"/>
        <v>TRABDS</v>
      </c>
      <c r="H608" t="str">
        <f t="shared" si="196"/>
        <v>TRAFRERFTICEVDSL20</v>
      </c>
      <c r="I608" t="str">
        <f t="shared" si="196"/>
        <v>TRABDS</v>
      </c>
      <c r="K608" t="str">
        <f t="shared" si="180"/>
        <v>TRANOX</v>
      </c>
      <c r="L608" s="313">
        <f>_xlfn.IFNA(_xlfn.XLOOKUP(_xlfn.XLOOKUP(LEFT(H608,LEN(H608)-2),TRA_Mapping!$C:$C,TRA_Mapping!$B:$B),TRA_Pollutants!$B:$B,TRA_Pollutants!$N:$N)*_xlfn.XLOOKUP(_xlfn.XLOOKUP(LEFT(H608,LEN(H608)-2),TRA_Mapping!$C:$C,TRA_Mapping!$B:$B),TRA_Pollutants!$B:$B,TRA_Pollutants!$G:$G),0)</f>
        <v>7.0759449799445234E-2</v>
      </c>
      <c r="Q608" t="str">
        <f t="shared" si="181"/>
        <v>FLO_EMIS</v>
      </c>
      <c r="R608">
        <f t="shared" si="182"/>
        <v>2030</v>
      </c>
      <c r="S608" t="str">
        <f t="shared" si="193"/>
        <v>TRABDS</v>
      </c>
      <c r="T608" t="str">
        <f t="shared" si="197"/>
        <v>TRAFRERFTICEVDSL20</v>
      </c>
      <c r="U608" t="str">
        <f t="shared" si="197"/>
        <v>TRABDS</v>
      </c>
      <c r="W608" t="str">
        <f t="shared" si="184"/>
        <v>TRASO2</v>
      </c>
      <c r="X608" s="313">
        <f>_xlfn.IFNA(_xlfn.XLOOKUP(_xlfn.XLOOKUP(LEFT(T608,LEN(T608)-2),TRA_Mapping!$C:$C,TRA_Mapping!$B:$B),TRA_Pollutants!$B:$B,TRA_Pollutants!$W:$W)*_xlfn.XLOOKUP(_xlfn.XLOOKUP(LEFT(T608,LEN(T608)-2),TRA_Mapping!$C:$C,TRA_Mapping!$B:$B),TRA_Pollutants!$B:$B,TRA_Pollutants!$G:$G),0)</f>
        <v>7.6580968660654592E-4</v>
      </c>
      <c r="AC608" t="str">
        <f t="shared" si="176"/>
        <v>FLO_EMIS</v>
      </c>
      <c r="AD608">
        <f t="shared" si="185"/>
        <v>2030</v>
      </c>
      <c r="AE608" t="str">
        <f t="shared" si="194"/>
        <v>TRABDS</v>
      </c>
      <c r="AF608" t="str">
        <f t="shared" si="198"/>
        <v>TRAFRERFTICEVDSL20</v>
      </c>
      <c r="AG608" t="str">
        <f t="shared" si="198"/>
        <v>TRABDS</v>
      </c>
      <c r="AI608" t="str">
        <f t="shared" si="187"/>
        <v>TRAPM25</v>
      </c>
      <c r="AJ608" s="313">
        <f>_xlfn.IFNA(_xlfn.XLOOKUP(_xlfn.XLOOKUP(LEFT(AF608,LEN(AF608)-2),TRA_Mapping!$C:$C,TRA_Mapping!$B:$B),TRA_Pollutants!$B:$B,TRA_Pollutants!$AF:$AF)*_xlfn.XLOOKUP(_xlfn.XLOOKUP(LEFT(AF608,LEN(AF608)-2),TRA_Mapping!$C:$C,TRA_Mapping!$B:$B),TRA_Pollutants!$B:$B,TRA_Pollutants!$G:$G),0)</f>
        <v>6.6749934037856158E-3</v>
      </c>
      <c r="AO608" t="str">
        <f t="shared" si="188"/>
        <v>FLO_EMIS</v>
      </c>
      <c r="AP608">
        <f t="shared" si="189"/>
        <v>2030</v>
      </c>
      <c r="AQ608" t="str">
        <f t="shared" si="195"/>
        <v>TRABDS</v>
      </c>
      <c r="AR608" t="str">
        <f t="shared" si="199"/>
        <v>TRAFRERFTICEVDSL20</v>
      </c>
      <c r="AS608" t="str">
        <f t="shared" si="199"/>
        <v>TRABDS</v>
      </c>
      <c r="AU608" t="str">
        <f t="shared" si="191"/>
        <v>TRAPM10</v>
      </c>
      <c r="AV608" s="313">
        <f>_xlfn.IFNA(_xlfn.XLOOKUP(_xlfn.XLOOKUP(LEFT(AR608,LEN(AR608)-2),TRA_Mapping!$C:$C,TRA_Mapping!$B:$B),TRA_Pollutants!$B:$B,TRA_Pollutants!$AO:$AO)*_xlfn.XLOOKUP(_xlfn.XLOOKUP(LEFT(AR608,LEN(AR608)-2),TRA_Mapping!$C:$C,TRA_Mapping!$B:$B),TRA_Pollutants!$B:$B,TRA_Pollutants!$G:$G),0)</f>
        <v>1.8027999569693275E-3</v>
      </c>
    </row>
    <row r="609" spans="5:48">
      <c r="E609" t="str">
        <f t="shared" si="177"/>
        <v>FLO_EMIS</v>
      </c>
      <c r="F609">
        <f t="shared" si="178"/>
        <v>2030</v>
      </c>
      <c r="G609" t="str">
        <f t="shared" si="192"/>
        <v>TRADSL</v>
      </c>
      <c r="H609" t="str">
        <f t="shared" si="196"/>
        <v>TRAFRERFTICEIDSL20</v>
      </c>
      <c r="I609" t="str">
        <f t="shared" si="196"/>
        <v>TRADSL</v>
      </c>
      <c r="K609" t="str">
        <f t="shared" si="180"/>
        <v>TRANOX</v>
      </c>
      <c r="L609" s="313">
        <f>_xlfn.IFNA(_xlfn.XLOOKUP(_xlfn.XLOOKUP(LEFT(H609,LEN(H609)-2),TRA_Mapping!$C:$C,TRA_Mapping!$B:$B),TRA_Pollutants!$B:$B,TRA_Pollutants!$N:$N)*_xlfn.XLOOKUP(_xlfn.XLOOKUP(LEFT(H609,LEN(H609)-2),TRA_Mapping!$C:$C,TRA_Mapping!$B:$B),TRA_Pollutants!$B:$B,TRA_Pollutants!$G:$G),0)</f>
        <v>7.5383886282401114E-2</v>
      </c>
      <c r="Q609" t="str">
        <f t="shared" si="181"/>
        <v>FLO_EMIS</v>
      </c>
      <c r="R609">
        <f t="shared" si="182"/>
        <v>2030</v>
      </c>
      <c r="S609" t="str">
        <f t="shared" si="193"/>
        <v>TRADSL</v>
      </c>
      <c r="T609" t="str">
        <f t="shared" si="197"/>
        <v>TRAFRERFTICEIDSL20</v>
      </c>
      <c r="U609" t="str">
        <f t="shared" si="197"/>
        <v>TRADSL</v>
      </c>
      <c r="W609" t="str">
        <f t="shared" si="184"/>
        <v>TRASO2</v>
      </c>
      <c r="X609" s="313">
        <f>_xlfn.IFNA(_xlfn.XLOOKUP(_xlfn.XLOOKUP(LEFT(T609,LEN(T609)-2),TRA_Mapping!$C:$C,TRA_Mapping!$B:$B),TRA_Pollutants!$B:$B,TRA_Pollutants!$W:$W)*_xlfn.XLOOKUP(_xlfn.XLOOKUP(LEFT(T609,LEN(T609)-2),TRA_Mapping!$C:$C,TRA_Mapping!$B:$B),TRA_Pollutants!$B:$B,TRA_Pollutants!$G:$G),0)</f>
        <v>8.1585866612492663E-4</v>
      </c>
      <c r="AC609" t="str">
        <f t="shared" si="176"/>
        <v>FLO_EMIS</v>
      </c>
      <c r="AD609">
        <f t="shared" si="185"/>
        <v>2030</v>
      </c>
      <c r="AE609" t="str">
        <f t="shared" si="194"/>
        <v>TRADSL</v>
      </c>
      <c r="AF609" t="str">
        <f t="shared" si="198"/>
        <v>TRAFRERFTICEIDSL20</v>
      </c>
      <c r="AG609" t="str">
        <f t="shared" si="198"/>
        <v>TRADSL</v>
      </c>
      <c r="AI609" t="str">
        <f t="shared" si="187"/>
        <v>TRAPM25</v>
      </c>
      <c r="AJ609" s="313">
        <f>_xlfn.IFNA(_xlfn.XLOOKUP(_xlfn.XLOOKUP(LEFT(AF609,LEN(AF609)-2),TRA_Mapping!$C:$C,TRA_Mapping!$B:$B),TRA_Pollutants!$B:$B,TRA_Pollutants!$AF:$AF)*_xlfn.XLOOKUP(_xlfn.XLOOKUP(LEFT(AF609,LEN(AF609)-2),TRA_Mapping!$C:$C,TRA_Mapping!$B:$B),TRA_Pollutants!$B:$B,TRA_Pollutants!$G:$G),0)</f>
        <v>7.1112331301747553E-3</v>
      </c>
      <c r="AO609" t="str">
        <f t="shared" si="188"/>
        <v>FLO_EMIS</v>
      </c>
      <c r="AP609">
        <f t="shared" si="189"/>
        <v>2030</v>
      </c>
      <c r="AQ609" t="str">
        <f t="shared" si="195"/>
        <v>TRADSL</v>
      </c>
      <c r="AR609" t="str">
        <f t="shared" si="199"/>
        <v>TRAFRERFTICEIDSL20</v>
      </c>
      <c r="AS609" t="str">
        <f t="shared" si="199"/>
        <v>TRADSL</v>
      </c>
      <c r="AU609" t="str">
        <f t="shared" si="191"/>
        <v>TRAPM10</v>
      </c>
      <c r="AV609" s="313">
        <f>_xlfn.IFNA(_xlfn.XLOOKUP(_xlfn.XLOOKUP(LEFT(AR609,LEN(AR609)-2),TRA_Mapping!$C:$C,TRA_Mapping!$B:$B),TRA_Pollutants!$B:$B,TRA_Pollutants!$AO:$AO)*_xlfn.XLOOKUP(_xlfn.XLOOKUP(LEFT(AR609,LEN(AR609)-2),TRA_Mapping!$C:$C,TRA_Mapping!$B:$B),TRA_Pollutants!$B:$B,TRA_Pollutants!$G:$G),0)</f>
        <v>1.9206207415586615E-3</v>
      </c>
    </row>
    <row r="610" spans="5:48">
      <c r="E610" t="str">
        <f t="shared" si="177"/>
        <v>FLO_EMIS</v>
      </c>
      <c r="F610">
        <f t="shared" si="178"/>
        <v>2030</v>
      </c>
      <c r="G610" t="str">
        <f t="shared" si="192"/>
        <v>TRARDS</v>
      </c>
      <c r="H610" t="str">
        <f t="shared" si="196"/>
        <v>TRAFRERFTICEIDSL20</v>
      </c>
      <c r="I610" t="str">
        <f t="shared" si="196"/>
        <v>TRARDS</v>
      </c>
      <c r="K610" t="str">
        <f t="shared" si="180"/>
        <v>TRANOX</v>
      </c>
      <c r="L610" s="313">
        <f>_xlfn.IFNA(_xlfn.XLOOKUP(_xlfn.XLOOKUP(LEFT(H610,LEN(H610)-2),TRA_Mapping!$C:$C,TRA_Mapping!$B:$B),TRA_Pollutants!$B:$B,TRA_Pollutants!$N:$N)*_xlfn.XLOOKUP(_xlfn.XLOOKUP(LEFT(H610,LEN(H610)-2),TRA_Mapping!$C:$C,TRA_Mapping!$B:$B),TRA_Pollutants!$B:$B,TRA_Pollutants!$G:$G),0)</f>
        <v>7.5383886282401114E-2</v>
      </c>
      <c r="Q610" t="str">
        <f t="shared" si="181"/>
        <v>FLO_EMIS</v>
      </c>
      <c r="R610">
        <f t="shared" si="182"/>
        <v>2030</v>
      </c>
      <c r="S610" t="str">
        <f t="shared" si="193"/>
        <v>TRARDS</v>
      </c>
      <c r="T610" t="str">
        <f t="shared" si="197"/>
        <v>TRAFRERFTICEIDSL20</v>
      </c>
      <c r="U610" t="str">
        <f t="shared" si="197"/>
        <v>TRARDS</v>
      </c>
      <c r="W610" t="str">
        <f t="shared" si="184"/>
        <v>TRASO2</v>
      </c>
      <c r="X610" s="313">
        <f>_xlfn.IFNA(_xlfn.XLOOKUP(_xlfn.XLOOKUP(LEFT(T610,LEN(T610)-2),TRA_Mapping!$C:$C,TRA_Mapping!$B:$B),TRA_Pollutants!$B:$B,TRA_Pollutants!$W:$W)*_xlfn.XLOOKUP(_xlfn.XLOOKUP(LEFT(T610,LEN(T610)-2),TRA_Mapping!$C:$C,TRA_Mapping!$B:$B),TRA_Pollutants!$B:$B,TRA_Pollutants!$G:$G),0)</f>
        <v>8.1585866612492663E-4</v>
      </c>
      <c r="AC610" t="str">
        <f t="shared" si="176"/>
        <v>FLO_EMIS</v>
      </c>
      <c r="AD610">
        <f t="shared" si="185"/>
        <v>2030</v>
      </c>
      <c r="AE610" t="str">
        <f t="shared" si="194"/>
        <v>TRARDS</v>
      </c>
      <c r="AF610" t="str">
        <f t="shared" si="198"/>
        <v>TRAFRERFTICEIDSL20</v>
      </c>
      <c r="AG610" t="str">
        <f t="shared" si="198"/>
        <v>TRARDS</v>
      </c>
      <c r="AI610" t="str">
        <f t="shared" si="187"/>
        <v>TRAPM25</v>
      </c>
      <c r="AJ610" s="313">
        <f>_xlfn.IFNA(_xlfn.XLOOKUP(_xlfn.XLOOKUP(LEFT(AF610,LEN(AF610)-2),TRA_Mapping!$C:$C,TRA_Mapping!$B:$B),TRA_Pollutants!$B:$B,TRA_Pollutants!$AF:$AF)*_xlfn.XLOOKUP(_xlfn.XLOOKUP(LEFT(AF610,LEN(AF610)-2),TRA_Mapping!$C:$C,TRA_Mapping!$B:$B),TRA_Pollutants!$B:$B,TRA_Pollutants!$G:$G),0)</f>
        <v>7.1112331301747553E-3</v>
      </c>
      <c r="AO610" t="str">
        <f t="shared" si="188"/>
        <v>FLO_EMIS</v>
      </c>
      <c r="AP610">
        <f t="shared" si="189"/>
        <v>2030</v>
      </c>
      <c r="AQ610" t="str">
        <f t="shared" si="195"/>
        <v>TRARDS</v>
      </c>
      <c r="AR610" t="str">
        <f t="shared" si="199"/>
        <v>TRAFRERFTICEIDSL20</v>
      </c>
      <c r="AS610" t="str">
        <f t="shared" si="199"/>
        <v>TRARDS</v>
      </c>
      <c r="AU610" t="str">
        <f t="shared" si="191"/>
        <v>TRAPM10</v>
      </c>
      <c r="AV610" s="313">
        <f>_xlfn.IFNA(_xlfn.XLOOKUP(_xlfn.XLOOKUP(LEFT(AR610,LEN(AR610)-2),TRA_Mapping!$C:$C,TRA_Mapping!$B:$B),TRA_Pollutants!$B:$B,TRA_Pollutants!$AO:$AO)*_xlfn.XLOOKUP(_xlfn.XLOOKUP(LEFT(AR610,LEN(AR610)-2),TRA_Mapping!$C:$C,TRA_Mapping!$B:$B),TRA_Pollutants!$B:$B,TRA_Pollutants!$G:$G),0)</f>
        <v>1.9206207415586615E-3</v>
      </c>
    </row>
    <row r="611" spans="5:48">
      <c r="E611" t="str">
        <f t="shared" si="177"/>
        <v>FLO_EMIS</v>
      </c>
      <c r="F611">
        <f t="shared" si="178"/>
        <v>2030</v>
      </c>
      <c r="G611" t="str">
        <f t="shared" si="192"/>
        <v>TRABDS</v>
      </c>
      <c r="H611" t="str">
        <f t="shared" si="196"/>
        <v>TRAFRERFTICEIDSL20</v>
      </c>
      <c r="I611" t="str">
        <f t="shared" si="196"/>
        <v>TRABDS</v>
      </c>
      <c r="K611" t="str">
        <f t="shared" si="180"/>
        <v>TRANOX</v>
      </c>
      <c r="L611" s="313">
        <f>_xlfn.IFNA(_xlfn.XLOOKUP(_xlfn.XLOOKUP(LEFT(H611,LEN(H611)-2),TRA_Mapping!$C:$C,TRA_Mapping!$B:$B),TRA_Pollutants!$B:$B,TRA_Pollutants!$N:$N)*_xlfn.XLOOKUP(_xlfn.XLOOKUP(LEFT(H611,LEN(H611)-2),TRA_Mapping!$C:$C,TRA_Mapping!$B:$B),TRA_Pollutants!$B:$B,TRA_Pollutants!$G:$G),0)</f>
        <v>7.5383886282401114E-2</v>
      </c>
      <c r="Q611" t="str">
        <f t="shared" si="181"/>
        <v>FLO_EMIS</v>
      </c>
      <c r="R611">
        <f t="shared" si="182"/>
        <v>2030</v>
      </c>
      <c r="S611" t="str">
        <f t="shared" si="193"/>
        <v>TRABDS</v>
      </c>
      <c r="T611" t="str">
        <f t="shared" si="197"/>
        <v>TRAFRERFTICEIDSL20</v>
      </c>
      <c r="U611" t="str">
        <f t="shared" si="197"/>
        <v>TRABDS</v>
      </c>
      <c r="W611" t="str">
        <f t="shared" si="184"/>
        <v>TRASO2</v>
      </c>
      <c r="X611" s="313">
        <f>_xlfn.IFNA(_xlfn.XLOOKUP(_xlfn.XLOOKUP(LEFT(T611,LEN(T611)-2),TRA_Mapping!$C:$C,TRA_Mapping!$B:$B),TRA_Pollutants!$B:$B,TRA_Pollutants!$W:$W)*_xlfn.XLOOKUP(_xlfn.XLOOKUP(LEFT(T611,LEN(T611)-2),TRA_Mapping!$C:$C,TRA_Mapping!$B:$B),TRA_Pollutants!$B:$B,TRA_Pollutants!$G:$G),0)</f>
        <v>8.1585866612492663E-4</v>
      </c>
      <c r="AC611" t="str">
        <f t="shared" si="176"/>
        <v>FLO_EMIS</v>
      </c>
      <c r="AD611">
        <f t="shared" si="185"/>
        <v>2030</v>
      </c>
      <c r="AE611" t="str">
        <f t="shared" si="194"/>
        <v>TRABDS</v>
      </c>
      <c r="AF611" t="str">
        <f t="shared" si="198"/>
        <v>TRAFRERFTICEIDSL20</v>
      </c>
      <c r="AG611" t="str">
        <f t="shared" si="198"/>
        <v>TRABDS</v>
      </c>
      <c r="AI611" t="str">
        <f t="shared" si="187"/>
        <v>TRAPM25</v>
      </c>
      <c r="AJ611" s="313">
        <f>_xlfn.IFNA(_xlfn.XLOOKUP(_xlfn.XLOOKUP(LEFT(AF611,LEN(AF611)-2),TRA_Mapping!$C:$C,TRA_Mapping!$B:$B),TRA_Pollutants!$B:$B,TRA_Pollutants!$AF:$AF)*_xlfn.XLOOKUP(_xlfn.XLOOKUP(LEFT(AF611,LEN(AF611)-2),TRA_Mapping!$C:$C,TRA_Mapping!$B:$B),TRA_Pollutants!$B:$B,TRA_Pollutants!$G:$G),0)</f>
        <v>7.1112331301747553E-3</v>
      </c>
      <c r="AO611" t="str">
        <f t="shared" si="188"/>
        <v>FLO_EMIS</v>
      </c>
      <c r="AP611">
        <f t="shared" si="189"/>
        <v>2030</v>
      </c>
      <c r="AQ611" t="str">
        <f t="shared" si="195"/>
        <v>TRABDS</v>
      </c>
      <c r="AR611" t="str">
        <f t="shared" si="199"/>
        <v>TRAFRERFTICEIDSL20</v>
      </c>
      <c r="AS611" t="str">
        <f t="shared" si="199"/>
        <v>TRABDS</v>
      </c>
      <c r="AU611" t="str">
        <f t="shared" si="191"/>
        <v>TRAPM10</v>
      </c>
      <c r="AV611" s="313">
        <f>_xlfn.IFNA(_xlfn.XLOOKUP(_xlfn.XLOOKUP(LEFT(AR611,LEN(AR611)-2),TRA_Mapping!$C:$C,TRA_Mapping!$B:$B),TRA_Pollutants!$B:$B,TRA_Pollutants!$AO:$AO)*_xlfn.XLOOKUP(_xlfn.XLOOKUP(LEFT(AR611,LEN(AR611)-2),TRA_Mapping!$C:$C,TRA_Mapping!$B:$B),TRA_Pollutants!$B:$B,TRA_Pollutants!$G:$G),0)</f>
        <v>1.9206207415586615E-3</v>
      </c>
    </row>
    <row r="612" spans="5:48">
      <c r="E612" t="str">
        <f t="shared" si="177"/>
        <v>FLO_EMIS</v>
      </c>
      <c r="F612">
        <f t="shared" si="178"/>
        <v>2030</v>
      </c>
      <c r="G612" t="str">
        <f t="shared" si="192"/>
        <v>TRADSL</v>
      </c>
      <c r="H612" t="str">
        <f t="shared" si="196"/>
        <v>TRAFRERFTHEVPDSL20</v>
      </c>
      <c r="I612" t="str">
        <f t="shared" si="196"/>
        <v>TRADSL</v>
      </c>
      <c r="K612" t="str">
        <f t="shared" si="180"/>
        <v>TRANOX</v>
      </c>
      <c r="L612" s="313">
        <f>_xlfn.IFNA(_xlfn.XLOOKUP(_xlfn.XLOOKUP(LEFT(H612,LEN(H612)-2),TRA_Mapping!$C:$C,TRA_Mapping!$B:$B),TRA_Pollutants!$B:$B,TRA_Pollutants!$N:$N)*_xlfn.XLOOKUP(_xlfn.XLOOKUP(LEFT(H612,LEN(H612)-2),TRA_Mapping!$C:$C,TRA_Mapping!$B:$B),TRA_Pollutants!$B:$B,TRA_Pollutants!$G:$G),0)</f>
        <v>0.11287037212185531</v>
      </c>
      <c r="Q612" t="str">
        <f t="shared" si="181"/>
        <v>FLO_EMIS</v>
      </c>
      <c r="R612">
        <f t="shared" si="182"/>
        <v>2030</v>
      </c>
      <c r="S612" t="str">
        <f t="shared" si="193"/>
        <v>TRADSL</v>
      </c>
      <c r="T612" t="str">
        <f t="shared" si="197"/>
        <v>TRAFRERFTHEVPDSL20</v>
      </c>
      <c r="U612" t="str">
        <f t="shared" si="197"/>
        <v>TRADSL</v>
      </c>
      <c r="W612" t="str">
        <f t="shared" si="184"/>
        <v>TRASO2</v>
      </c>
      <c r="X612" s="313">
        <f>_xlfn.IFNA(_xlfn.XLOOKUP(_xlfn.XLOOKUP(LEFT(T612,LEN(T612)-2),TRA_Mapping!$C:$C,TRA_Mapping!$B:$B),TRA_Pollutants!$B:$B,TRA_Pollutants!$W:$W)*_xlfn.XLOOKUP(_xlfn.XLOOKUP(LEFT(T612,LEN(T612)-2),TRA_Mapping!$C:$C,TRA_Mapping!$B:$B),TRA_Pollutants!$B:$B,TRA_Pollutants!$G:$G),0)</f>
        <v>1.1664779822618825E-3</v>
      </c>
      <c r="AC612" t="str">
        <f t="shared" si="176"/>
        <v>FLO_EMIS</v>
      </c>
      <c r="AD612">
        <f t="shared" si="185"/>
        <v>2030</v>
      </c>
      <c r="AE612" t="str">
        <f t="shared" si="194"/>
        <v>TRADSL</v>
      </c>
      <c r="AF612" t="str">
        <f t="shared" si="198"/>
        <v>TRAFRERFTHEVPDSL20</v>
      </c>
      <c r="AG612" t="str">
        <f t="shared" si="198"/>
        <v>TRADSL</v>
      </c>
      <c r="AI612" t="str">
        <f t="shared" si="187"/>
        <v>TRAPM25</v>
      </c>
      <c r="AJ612" s="313">
        <f>_xlfn.IFNA(_xlfn.XLOOKUP(_xlfn.XLOOKUP(LEFT(AF612,LEN(AF612)-2),TRA_Mapping!$C:$C,TRA_Mapping!$B:$B),TRA_Pollutants!$B:$B,TRA_Pollutants!$AF:$AF)*_xlfn.XLOOKUP(_xlfn.XLOOKUP(LEFT(AF612,LEN(AF612)-2),TRA_Mapping!$C:$C,TRA_Mapping!$B:$B),TRA_Pollutants!$B:$B,TRA_Pollutants!$G:$G),0)</f>
        <v>1.0658280581619E-2</v>
      </c>
      <c r="AO612" t="str">
        <f t="shared" si="188"/>
        <v>FLO_EMIS</v>
      </c>
      <c r="AP612">
        <f t="shared" si="189"/>
        <v>2030</v>
      </c>
      <c r="AQ612" t="str">
        <f t="shared" si="195"/>
        <v>TRADSL</v>
      </c>
      <c r="AR612" t="str">
        <f t="shared" si="199"/>
        <v>TRAFRERFTHEVPDSL20</v>
      </c>
      <c r="AS612" t="str">
        <f t="shared" si="199"/>
        <v>TRADSL</v>
      </c>
      <c r="AU612" t="str">
        <f t="shared" si="191"/>
        <v>TRAPM10</v>
      </c>
      <c r="AV612" s="313">
        <f>_xlfn.IFNA(_xlfn.XLOOKUP(_xlfn.XLOOKUP(LEFT(AR612,LEN(AR612)-2),TRA_Mapping!$C:$C,TRA_Mapping!$B:$B),TRA_Pollutants!$B:$B,TRA_Pollutants!$AO:$AO)*_xlfn.XLOOKUP(_xlfn.XLOOKUP(LEFT(AR612,LEN(AR612)-2),TRA_Mapping!$C:$C,TRA_Mapping!$B:$B),TRA_Pollutants!$B:$B,TRA_Pollutants!$G:$G),0)</f>
        <v>2.8843867527197807E-3</v>
      </c>
    </row>
    <row r="613" spans="5:48">
      <c r="E613" t="str">
        <f t="shared" si="177"/>
        <v>FLO_EMIS</v>
      </c>
      <c r="F613">
        <f t="shared" si="178"/>
        <v>2030</v>
      </c>
      <c r="G613" t="str">
        <f t="shared" si="192"/>
        <v>TRARDS</v>
      </c>
      <c r="H613" t="str">
        <f t="shared" si="196"/>
        <v>TRAFRERFTHEVPDSL20</v>
      </c>
      <c r="I613" t="str">
        <f t="shared" si="196"/>
        <v>TRARDS</v>
      </c>
      <c r="K613" t="str">
        <f t="shared" si="180"/>
        <v>TRANOX</v>
      </c>
      <c r="L613" s="313">
        <f>_xlfn.IFNA(_xlfn.XLOOKUP(_xlfn.XLOOKUP(LEFT(H613,LEN(H613)-2),TRA_Mapping!$C:$C,TRA_Mapping!$B:$B),TRA_Pollutants!$B:$B,TRA_Pollutants!$N:$N)*_xlfn.XLOOKUP(_xlfn.XLOOKUP(LEFT(H613,LEN(H613)-2),TRA_Mapping!$C:$C,TRA_Mapping!$B:$B),TRA_Pollutants!$B:$B,TRA_Pollutants!$G:$G),0)</f>
        <v>0.11287037212185531</v>
      </c>
      <c r="Q613" t="str">
        <f t="shared" si="181"/>
        <v>FLO_EMIS</v>
      </c>
      <c r="R613">
        <f t="shared" si="182"/>
        <v>2030</v>
      </c>
      <c r="S613" t="str">
        <f t="shared" si="193"/>
        <v>TRARDS</v>
      </c>
      <c r="T613" t="str">
        <f t="shared" si="197"/>
        <v>TRAFRERFTHEVPDSL20</v>
      </c>
      <c r="U613" t="str">
        <f t="shared" si="197"/>
        <v>TRARDS</v>
      </c>
      <c r="W613" t="str">
        <f t="shared" si="184"/>
        <v>TRASO2</v>
      </c>
      <c r="X613" s="313">
        <f>_xlfn.IFNA(_xlfn.XLOOKUP(_xlfn.XLOOKUP(LEFT(T613,LEN(T613)-2),TRA_Mapping!$C:$C,TRA_Mapping!$B:$B),TRA_Pollutants!$B:$B,TRA_Pollutants!$W:$W)*_xlfn.XLOOKUP(_xlfn.XLOOKUP(LEFT(T613,LEN(T613)-2),TRA_Mapping!$C:$C,TRA_Mapping!$B:$B),TRA_Pollutants!$B:$B,TRA_Pollutants!$G:$G),0)</f>
        <v>1.1664779822618825E-3</v>
      </c>
      <c r="AC613" t="str">
        <f t="shared" si="176"/>
        <v>FLO_EMIS</v>
      </c>
      <c r="AD613">
        <f t="shared" si="185"/>
        <v>2030</v>
      </c>
      <c r="AE613" t="str">
        <f t="shared" si="194"/>
        <v>TRARDS</v>
      </c>
      <c r="AF613" t="str">
        <f t="shared" si="198"/>
        <v>TRAFRERFTHEVPDSL20</v>
      </c>
      <c r="AG613" t="str">
        <f t="shared" si="198"/>
        <v>TRARDS</v>
      </c>
      <c r="AI613" t="str">
        <f t="shared" si="187"/>
        <v>TRAPM25</v>
      </c>
      <c r="AJ613" s="313">
        <f>_xlfn.IFNA(_xlfn.XLOOKUP(_xlfn.XLOOKUP(LEFT(AF613,LEN(AF613)-2),TRA_Mapping!$C:$C,TRA_Mapping!$B:$B),TRA_Pollutants!$B:$B,TRA_Pollutants!$AF:$AF)*_xlfn.XLOOKUP(_xlfn.XLOOKUP(LEFT(AF613,LEN(AF613)-2),TRA_Mapping!$C:$C,TRA_Mapping!$B:$B),TRA_Pollutants!$B:$B,TRA_Pollutants!$G:$G),0)</f>
        <v>1.0658280581619E-2</v>
      </c>
      <c r="AO613" t="str">
        <f t="shared" si="188"/>
        <v>FLO_EMIS</v>
      </c>
      <c r="AP613">
        <f t="shared" si="189"/>
        <v>2030</v>
      </c>
      <c r="AQ613" t="str">
        <f t="shared" si="195"/>
        <v>TRARDS</v>
      </c>
      <c r="AR613" t="str">
        <f t="shared" si="199"/>
        <v>TRAFRERFTHEVPDSL20</v>
      </c>
      <c r="AS613" t="str">
        <f t="shared" si="199"/>
        <v>TRARDS</v>
      </c>
      <c r="AU613" t="str">
        <f t="shared" si="191"/>
        <v>TRAPM10</v>
      </c>
      <c r="AV613" s="313">
        <f>_xlfn.IFNA(_xlfn.XLOOKUP(_xlfn.XLOOKUP(LEFT(AR613,LEN(AR613)-2),TRA_Mapping!$C:$C,TRA_Mapping!$B:$B),TRA_Pollutants!$B:$B,TRA_Pollutants!$AO:$AO)*_xlfn.XLOOKUP(_xlfn.XLOOKUP(LEFT(AR613,LEN(AR613)-2),TRA_Mapping!$C:$C,TRA_Mapping!$B:$B),TRA_Pollutants!$B:$B,TRA_Pollutants!$G:$G),0)</f>
        <v>2.8843867527197807E-3</v>
      </c>
    </row>
    <row r="614" spans="5:48">
      <c r="E614" t="str">
        <f t="shared" si="177"/>
        <v>FLO_EMIS</v>
      </c>
      <c r="F614">
        <f t="shared" si="178"/>
        <v>2030</v>
      </c>
      <c r="G614" t="str">
        <f t="shared" si="192"/>
        <v>TRABDS</v>
      </c>
      <c r="H614" t="str">
        <f t="shared" si="196"/>
        <v>TRAFRERFTHEVPDSL20</v>
      </c>
      <c r="I614" t="str">
        <f t="shared" si="196"/>
        <v>TRABDS</v>
      </c>
      <c r="K614" t="str">
        <f t="shared" si="180"/>
        <v>TRANOX</v>
      </c>
      <c r="L614" s="313">
        <f>_xlfn.IFNA(_xlfn.XLOOKUP(_xlfn.XLOOKUP(LEFT(H614,LEN(H614)-2),TRA_Mapping!$C:$C,TRA_Mapping!$B:$B),TRA_Pollutants!$B:$B,TRA_Pollutants!$N:$N)*_xlfn.XLOOKUP(_xlfn.XLOOKUP(LEFT(H614,LEN(H614)-2),TRA_Mapping!$C:$C,TRA_Mapping!$B:$B),TRA_Pollutants!$B:$B,TRA_Pollutants!$G:$G),0)</f>
        <v>0.11287037212185531</v>
      </c>
      <c r="Q614" t="str">
        <f t="shared" si="181"/>
        <v>FLO_EMIS</v>
      </c>
      <c r="R614">
        <f t="shared" si="182"/>
        <v>2030</v>
      </c>
      <c r="S614" t="str">
        <f t="shared" si="193"/>
        <v>TRABDS</v>
      </c>
      <c r="T614" t="str">
        <f t="shared" si="197"/>
        <v>TRAFRERFTHEVPDSL20</v>
      </c>
      <c r="U614" t="str">
        <f t="shared" si="197"/>
        <v>TRABDS</v>
      </c>
      <c r="W614" t="str">
        <f t="shared" si="184"/>
        <v>TRASO2</v>
      </c>
      <c r="X614" s="313">
        <f>_xlfn.IFNA(_xlfn.XLOOKUP(_xlfn.XLOOKUP(LEFT(T614,LEN(T614)-2),TRA_Mapping!$C:$C,TRA_Mapping!$B:$B),TRA_Pollutants!$B:$B,TRA_Pollutants!$W:$W)*_xlfn.XLOOKUP(_xlfn.XLOOKUP(LEFT(T614,LEN(T614)-2),TRA_Mapping!$C:$C,TRA_Mapping!$B:$B),TRA_Pollutants!$B:$B,TRA_Pollutants!$G:$G),0)</f>
        <v>1.1664779822618825E-3</v>
      </c>
      <c r="AC614" t="str">
        <f t="shared" si="176"/>
        <v>FLO_EMIS</v>
      </c>
      <c r="AD614">
        <f t="shared" si="185"/>
        <v>2030</v>
      </c>
      <c r="AE614" t="str">
        <f t="shared" si="194"/>
        <v>TRABDS</v>
      </c>
      <c r="AF614" t="str">
        <f t="shared" si="198"/>
        <v>TRAFRERFTHEVPDSL20</v>
      </c>
      <c r="AG614" t="str">
        <f t="shared" si="198"/>
        <v>TRABDS</v>
      </c>
      <c r="AI614" t="str">
        <f t="shared" si="187"/>
        <v>TRAPM25</v>
      </c>
      <c r="AJ614" s="313">
        <f>_xlfn.IFNA(_xlfn.XLOOKUP(_xlfn.XLOOKUP(LEFT(AF614,LEN(AF614)-2),TRA_Mapping!$C:$C,TRA_Mapping!$B:$B),TRA_Pollutants!$B:$B,TRA_Pollutants!$AF:$AF)*_xlfn.XLOOKUP(_xlfn.XLOOKUP(LEFT(AF614,LEN(AF614)-2),TRA_Mapping!$C:$C,TRA_Mapping!$B:$B),TRA_Pollutants!$B:$B,TRA_Pollutants!$G:$G),0)</f>
        <v>1.0658280581619E-2</v>
      </c>
      <c r="AO614" t="str">
        <f t="shared" si="188"/>
        <v>FLO_EMIS</v>
      </c>
      <c r="AP614">
        <f t="shared" si="189"/>
        <v>2030</v>
      </c>
      <c r="AQ614" t="str">
        <f t="shared" si="195"/>
        <v>TRABDS</v>
      </c>
      <c r="AR614" t="str">
        <f t="shared" si="199"/>
        <v>TRAFRERFTHEVPDSL20</v>
      </c>
      <c r="AS614" t="str">
        <f t="shared" si="199"/>
        <v>TRABDS</v>
      </c>
      <c r="AU614" t="str">
        <f t="shared" si="191"/>
        <v>TRAPM10</v>
      </c>
      <c r="AV614" s="313">
        <f>_xlfn.IFNA(_xlfn.XLOOKUP(_xlfn.XLOOKUP(LEFT(AR614,LEN(AR614)-2),TRA_Mapping!$C:$C,TRA_Mapping!$B:$B),TRA_Pollutants!$B:$B,TRA_Pollutants!$AO:$AO)*_xlfn.XLOOKUP(_xlfn.XLOOKUP(LEFT(AR614,LEN(AR614)-2),TRA_Mapping!$C:$C,TRA_Mapping!$B:$B),TRA_Pollutants!$B:$B,TRA_Pollutants!$G:$G),0)</f>
        <v>2.8843867527197807E-3</v>
      </c>
    </row>
    <row r="615" spans="5:48">
      <c r="E615" t="str">
        <f t="shared" si="177"/>
        <v>FLO_EMIS</v>
      </c>
      <c r="F615">
        <f t="shared" si="178"/>
        <v>2030</v>
      </c>
      <c r="G615" t="str">
        <f t="shared" si="192"/>
        <v>TRADSL</v>
      </c>
      <c r="H615" t="str">
        <f t="shared" si="196"/>
        <v>TRAFRERFTPHEVDSL20</v>
      </c>
      <c r="I615" t="str">
        <f t="shared" si="196"/>
        <v>TRADSL</v>
      </c>
      <c r="K615" t="str">
        <f t="shared" si="180"/>
        <v>TRANOX</v>
      </c>
      <c r="L615" s="313">
        <f>_xlfn.IFNA(_xlfn.XLOOKUP(_xlfn.XLOOKUP(LEFT(H615,LEN(H615)-2),TRA_Mapping!$C:$C,TRA_Mapping!$B:$B),TRA_Pollutants!$B:$B,TRA_Pollutants!$N:$N)*_xlfn.XLOOKUP(_xlfn.XLOOKUP(LEFT(H615,LEN(H615)-2),TRA_Mapping!$C:$C,TRA_Mapping!$B:$B),TRA_Pollutants!$B:$B,TRA_Pollutants!$G:$G),0)</f>
        <v>0.11287037212185531</v>
      </c>
      <c r="Q615" t="str">
        <f t="shared" si="181"/>
        <v>FLO_EMIS</v>
      </c>
      <c r="R615">
        <f t="shared" si="182"/>
        <v>2030</v>
      </c>
      <c r="S615" t="str">
        <f t="shared" si="193"/>
        <v>TRADSL</v>
      </c>
      <c r="T615" t="str">
        <f t="shared" si="197"/>
        <v>TRAFRERFTPHEVDSL20</v>
      </c>
      <c r="U615" t="str">
        <f t="shared" si="197"/>
        <v>TRADSL</v>
      </c>
      <c r="W615" t="str">
        <f t="shared" si="184"/>
        <v>TRASO2</v>
      </c>
      <c r="X615" s="313">
        <f>_xlfn.IFNA(_xlfn.XLOOKUP(_xlfn.XLOOKUP(LEFT(T615,LEN(T615)-2),TRA_Mapping!$C:$C,TRA_Mapping!$B:$B),TRA_Pollutants!$B:$B,TRA_Pollutants!$W:$W)*_xlfn.XLOOKUP(_xlfn.XLOOKUP(LEFT(T615,LEN(T615)-2),TRA_Mapping!$C:$C,TRA_Mapping!$B:$B),TRA_Pollutants!$B:$B,TRA_Pollutants!$G:$G),0)</f>
        <v>1.1664779822618825E-3</v>
      </c>
      <c r="AC615" t="str">
        <f t="shared" si="176"/>
        <v>FLO_EMIS</v>
      </c>
      <c r="AD615">
        <f t="shared" si="185"/>
        <v>2030</v>
      </c>
      <c r="AE615" t="str">
        <f t="shared" si="194"/>
        <v>TRADSL</v>
      </c>
      <c r="AF615" t="str">
        <f t="shared" si="198"/>
        <v>TRAFRERFTPHEVDSL20</v>
      </c>
      <c r="AG615" t="str">
        <f t="shared" si="198"/>
        <v>TRADSL</v>
      </c>
      <c r="AI615" t="str">
        <f t="shared" si="187"/>
        <v>TRAPM25</v>
      </c>
      <c r="AJ615" s="313">
        <f>_xlfn.IFNA(_xlfn.XLOOKUP(_xlfn.XLOOKUP(LEFT(AF615,LEN(AF615)-2),TRA_Mapping!$C:$C,TRA_Mapping!$B:$B),TRA_Pollutants!$B:$B,TRA_Pollutants!$AF:$AF)*_xlfn.XLOOKUP(_xlfn.XLOOKUP(LEFT(AF615,LEN(AF615)-2),TRA_Mapping!$C:$C,TRA_Mapping!$B:$B),TRA_Pollutants!$B:$B,TRA_Pollutants!$G:$G),0)</f>
        <v>1.0658280581619E-2</v>
      </c>
      <c r="AO615" t="str">
        <f t="shared" si="188"/>
        <v>FLO_EMIS</v>
      </c>
      <c r="AP615">
        <f t="shared" si="189"/>
        <v>2030</v>
      </c>
      <c r="AQ615" t="str">
        <f t="shared" si="195"/>
        <v>TRADSL</v>
      </c>
      <c r="AR615" t="str">
        <f t="shared" si="199"/>
        <v>TRAFRERFTPHEVDSL20</v>
      </c>
      <c r="AS615" t="str">
        <f t="shared" si="199"/>
        <v>TRADSL</v>
      </c>
      <c r="AU615" t="str">
        <f t="shared" si="191"/>
        <v>TRAPM10</v>
      </c>
      <c r="AV615" s="313">
        <f>_xlfn.IFNA(_xlfn.XLOOKUP(_xlfn.XLOOKUP(LEFT(AR615,LEN(AR615)-2),TRA_Mapping!$C:$C,TRA_Mapping!$B:$B),TRA_Pollutants!$B:$B,TRA_Pollutants!$AO:$AO)*_xlfn.XLOOKUP(_xlfn.XLOOKUP(LEFT(AR615,LEN(AR615)-2),TRA_Mapping!$C:$C,TRA_Mapping!$B:$B),TRA_Pollutants!$B:$B,TRA_Pollutants!$G:$G),0)</f>
        <v>2.8843867527197807E-3</v>
      </c>
    </row>
    <row r="616" spans="5:48">
      <c r="E616" t="str">
        <f t="shared" si="177"/>
        <v>FLO_EMIS</v>
      </c>
      <c r="F616">
        <f t="shared" si="178"/>
        <v>2030</v>
      </c>
      <c r="G616" t="str">
        <f t="shared" si="192"/>
        <v>TRARDS</v>
      </c>
      <c r="H616" t="str">
        <f t="shared" ref="H616:I635" si="200">H366</f>
        <v>TRAFRERFTPHEVDSL20</v>
      </c>
      <c r="I616" t="str">
        <f t="shared" si="200"/>
        <v>TRARDS</v>
      </c>
      <c r="K616" t="str">
        <f t="shared" si="180"/>
        <v>TRANOX</v>
      </c>
      <c r="L616" s="313">
        <f>_xlfn.IFNA(_xlfn.XLOOKUP(_xlfn.XLOOKUP(LEFT(H616,LEN(H616)-2),TRA_Mapping!$C:$C,TRA_Mapping!$B:$B),TRA_Pollutants!$B:$B,TRA_Pollutants!$N:$N)*_xlfn.XLOOKUP(_xlfn.XLOOKUP(LEFT(H616,LEN(H616)-2),TRA_Mapping!$C:$C,TRA_Mapping!$B:$B),TRA_Pollutants!$B:$B,TRA_Pollutants!$G:$G),0)</f>
        <v>0.11287037212185531</v>
      </c>
      <c r="Q616" t="str">
        <f t="shared" si="181"/>
        <v>FLO_EMIS</v>
      </c>
      <c r="R616">
        <f t="shared" si="182"/>
        <v>2030</v>
      </c>
      <c r="S616" t="str">
        <f t="shared" si="193"/>
        <v>TRARDS</v>
      </c>
      <c r="T616" t="str">
        <f t="shared" ref="T616:U635" si="201">T366</f>
        <v>TRAFRERFTPHEVDSL20</v>
      </c>
      <c r="U616" t="str">
        <f t="shared" si="201"/>
        <v>TRARDS</v>
      </c>
      <c r="W616" t="str">
        <f t="shared" si="184"/>
        <v>TRASO2</v>
      </c>
      <c r="X616" s="313">
        <f>_xlfn.IFNA(_xlfn.XLOOKUP(_xlfn.XLOOKUP(LEFT(T616,LEN(T616)-2),TRA_Mapping!$C:$C,TRA_Mapping!$B:$B),TRA_Pollutants!$B:$B,TRA_Pollutants!$W:$W)*_xlfn.XLOOKUP(_xlfn.XLOOKUP(LEFT(T616,LEN(T616)-2),TRA_Mapping!$C:$C,TRA_Mapping!$B:$B),TRA_Pollutants!$B:$B,TRA_Pollutants!$G:$G),0)</f>
        <v>1.1664779822618825E-3</v>
      </c>
      <c r="AC616" t="str">
        <f t="shared" si="176"/>
        <v>FLO_EMIS</v>
      </c>
      <c r="AD616">
        <f t="shared" si="185"/>
        <v>2030</v>
      </c>
      <c r="AE616" t="str">
        <f t="shared" si="194"/>
        <v>TRARDS</v>
      </c>
      <c r="AF616" t="str">
        <f t="shared" ref="AF616:AG635" si="202">AF366</f>
        <v>TRAFRERFTPHEVDSL20</v>
      </c>
      <c r="AG616" t="str">
        <f t="shared" si="202"/>
        <v>TRARDS</v>
      </c>
      <c r="AI616" t="str">
        <f t="shared" si="187"/>
        <v>TRAPM25</v>
      </c>
      <c r="AJ616" s="313">
        <f>_xlfn.IFNA(_xlfn.XLOOKUP(_xlfn.XLOOKUP(LEFT(AF616,LEN(AF616)-2),TRA_Mapping!$C:$C,TRA_Mapping!$B:$B),TRA_Pollutants!$B:$B,TRA_Pollutants!$AF:$AF)*_xlfn.XLOOKUP(_xlfn.XLOOKUP(LEFT(AF616,LEN(AF616)-2),TRA_Mapping!$C:$C,TRA_Mapping!$B:$B),TRA_Pollutants!$B:$B,TRA_Pollutants!$G:$G),0)</f>
        <v>1.0658280581619E-2</v>
      </c>
      <c r="AO616" t="str">
        <f t="shared" si="188"/>
        <v>FLO_EMIS</v>
      </c>
      <c r="AP616">
        <f t="shared" si="189"/>
        <v>2030</v>
      </c>
      <c r="AQ616" t="str">
        <f t="shared" si="195"/>
        <v>TRARDS</v>
      </c>
      <c r="AR616" t="str">
        <f t="shared" ref="AR616:AS635" si="203">AR366</f>
        <v>TRAFRERFTPHEVDSL20</v>
      </c>
      <c r="AS616" t="str">
        <f t="shared" si="203"/>
        <v>TRARDS</v>
      </c>
      <c r="AU616" t="str">
        <f t="shared" si="191"/>
        <v>TRAPM10</v>
      </c>
      <c r="AV616" s="313">
        <f>_xlfn.IFNA(_xlfn.XLOOKUP(_xlfn.XLOOKUP(LEFT(AR616,LEN(AR616)-2),TRA_Mapping!$C:$C,TRA_Mapping!$B:$B),TRA_Pollutants!$B:$B,TRA_Pollutants!$AO:$AO)*_xlfn.XLOOKUP(_xlfn.XLOOKUP(LEFT(AR616,LEN(AR616)-2),TRA_Mapping!$C:$C,TRA_Mapping!$B:$B),TRA_Pollutants!$B:$B,TRA_Pollutants!$G:$G),0)</f>
        <v>2.8843867527197807E-3</v>
      </c>
    </row>
    <row r="617" spans="5:48">
      <c r="E617" t="str">
        <f t="shared" si="177"/>
        <v>FLO_EMIS</v>
      </c>
      <c r="F617">
        <f t="shared" si="178"/>
        <v>2030</v>
      </c>
      <c r="G617" t="str">
        <f t="shared" si="192"/>
        <v>TRABDS</v>
      </c>
      <c r="H617" t="str">
        <f t="shared" si="200"/>
        <v>TRAFRERFTPHEVDSL20</v>
      </c>
      <c r="I617" t="str">
        <f t="shared" si="200"/>
        <v>TRABDS</v>
      </c>
      <c r="K617" t="str">
        <f t="shared" si="180"/>
        <v>TRANOX</v>
      </c>
      <c r="L617" s="313">
        <f>_xlfn.IFNA(_xlfn.XLOOKUP(_xlfn.XLOOKUP(LEFT(H617,LEN(H617)-2),TRA_Mapping!$C:$C,TRA_Mapping!$B:$B),TRA_Pollutants!$B:$B,TRA_Pollutants!$N:$N)*_xlfn.XLOOKUP(_xlfn.XLOOKUP(LEFT(H617,LEN(H617)-2),TRA_Mapping!$C:$C,TRA_Mapping!$B:$B),TRA_Pollutants!$B:$B,TRA_Pollutants!$G:$G),0)</f>
        <v>0.11287037212185531</v>
      </c>
      <c r="Q617" t="str">
        <f t="shared" si="181"/>
        <v>FLO_EMIS</v>
      </c>
      <c r="R617">
        <f t="shared" si="182"/>
        <v>2030</v>
      </c>
      <c r="S617" t="str">
        <f t="shared" si="193"/>
        <v>TRABDS</v>
      </c>
      <c r="T617" t="str">
        <f t="shared" si="201"/>
        <v>TRAFRERFTPHEVDSL20</v>
      </c>
      <c r="U617" t="str">
        <f t="shared" si="201"/>
        <v>TRABDS</v>
      </c>
      <c r="W617" t="str">
        <f t="shared" si="184"/>
        <v>TRASO2</v>
      </c>
      <c r="X617" s="313">
        <f>_xlfn.IFNA(_xlfn.XLOOKUP(_xlfn.XLOOKUP(LEFT(T617,LEN(T617)-2),TRA_Mapping!$C:$C,TRA_Mapping!$B:$B),TRA_Pollutants!$B:$B,TRA_Pollutants!$W:$W)*_xlfn.XLOOKUP(_xlfn.XLOOKUP(LEFT(T617,LEN(T617)-2),TRA_Mapping!$C:$C,TRA_Mapping!$B:$B),TRA_Pollutants!$B:$B,TRA_Pollutants!$G:$G),0)</f>
        <v>1.1664779822618825E-3</v>
      </c>
      <c r="AC617" t="str">
        <f t="shared" si="176"/>
        <v>FLO_EMIS</v>
      </c>
      <c r="AD617">
        <f t="shared" si="185"/>
        <v>2030</v>
      </c>
      <c r="AE617" t="str">
        <f t="shared" si="194"/>
        <v>TRABDS</v>
      </c>
      <c r="AF617" t="str">
        <f t="shared" si="202"/>
        <v>TRAFRERFTPHEVDSL20</v>
      </c>
      <c r="AG617" t="str">
        <f t="shared" si="202"/>
        <v>TRABDS</v>
      </c>
      <c r="AI617" t="str">
        <f t="shared" si="187"/>
        <v>TRAPM25</v>
      </c>
      <c r="AJ617" s="313">
        <f>_xlfn.IFNA(_xlfn.XLOOKUP(_xlfn.XLOOKUP(LEFT(AF617,LEN(AF617)-2),TRA_Mapping!$C:$C,TRA_Mapping!$B:$B),TRA_Pollutants!$B:$B,TRA_Pollutants!$AF:$AF)*_xlfn.XLOOKUP(_xlfn.XLOOKUP(LEFT(AF617,LEN(AF617)-2),TRA_Mapping!$C:$C,TRA_Mapping!$B:$B),TRA_Pollutants!$B:$B,TRA_Pollutants!$G:$G),0)</f>
        <v>1.0658280581619E-2</v>
      </c>
      <c r="AO617" t="str">
        <f t="shared" si="188"/>
        <v>FLO_EMIS</v>
      </c>
      <c r="AP617">
        <f t="shared" si="189"/>
        <v>2030</v>
      </c>
      <c r="AQ617" t="str">
        <f t="shared" si="195"/>
        <v>TRABDS</v>
      </c>
      <c r="AR617" t="str">
        <f t="shared" si="203"/>
        <v>TRAFRERFTPHEVDSL20</v>
      </c>
      <c r="AS617" t="str">
        <f t="shared" si="203"/>
        <v>TRABDS</v>
      </c>
      <c r="AU617" t="str">
        <f t="shared" si="191"/>
        <v>TRAPM10</v>
      </c>
      <c r="AV617" s="313">
        <f>_xlfn.IFNA(_xlfn.XLOOKUP(_xlfn.XLOOKUP(LEFT(AR617,LEN(AR617)-2),TRA_Mapping!$C:$C,TRA_Mapping!$B:$B),TRA_Pollutants!$B:$B,TRA_Pollutants!$AO:$AO)*_xlfn.XLOOKUP(_xlfn.XLOOKUP(LEFT(AR617,LEN(AR617)-2),TRA_Mapping!$C:$C,TRA_Mapping!$B:$B),TRA_Pollutants!$B:$B,TRA_Pollutants!$G:$G),0)</f>
        <v>2.8843867527197807E-3</v>
      </c>
    </row>
    <row r="618" spans="5:48">
      <c r="E618" t="str">
        <f t="shared" si="177"/>
        <v>FLO_EMIS</v>
      </c>
      <c r="F618">
        <f t="shared" si="178"/>
        <v>2030</v>
      </c>
      <c r="G618" t="str">
        <f t="shared" si="192"/>
        <v>TRABAF</v>
      </c>
      <c r="H618" t="str">
        <f t="shared" si="200"/>
        <v>TRAFRERFTPHEVDSL20</v>
      </c>
      <c r="I618" t="str">
        <f t="shared" si="200"/>
        <v>TRABAF</v>
      </c>
      <c r="K618" t="str">
        <f t="shared" si="180"/>
        <v>TRANOX</v>
      </c>
      <c r="L618" s="313">
        <f>_xlfn.IFNA(_xlfn.XLOOKUP(_xlfn.XLOOKUP(LEFT(H618,LEN(H618)-2),TRA_Mapping!$C:$C,TRA_Mapping!$B:$B),TRA_Pollutants!$B:$B,TRA_Pollutants!$N:$N)*_xlfn.XLOOKUP(_xlfn.XLOOKUP(LEFT(H618,LEN(H618)-2),TRA_Mapping!$C:$C,TRA_Mapping!$B:$B),TRA_Pollutants!$B:$B,TRA_Pollutants!$G:$G),0)</f>
        <v>0.11287037212185531</v>
      </c>
      <c r="Q618" t="str">
        <f t="shared" si="181"/>
        <v>FLO_EMIS</v>
      </c>
      <c r="R618">
        <f t="shared" si="182"/>
        <v>2030</v>
      </c>
      <c r="S618" t="str">
        <f t="shared" si="193"/>
        <v>TRABAF</v>
      </c>
      <c r="T618" t="str">
        <f t="shared" si="201"/>
        <v>TRAFRERFTPHEVDSL20</v>
      </c>
      <c r="U618" t="str">
        <f t="shared" si="201"/>
        <v>TRABAF</v>
      </c>
      <c r="W618" t="str">
        <f t="shared" si="184"/>
        <v>TRASO2</v>
      </c>
      <c r="X618" s="313">
        <f>_xlfn.IFNA(_xlfn.XLOOKUP(_xlfn.XLOOKUP(LEFT(T618,LEN(T618)-2),TRA_Mapping!$C:$C,TRA_Mapping!$B:$B),TRA_Pollutants!$B:$B,TRA_Pollutants!$W:$W)*_xlfn.XLOOKUP(_xlfn.XLOOKUP(LEFT(T618,LEN(T618)-2),TRA_Mapping!$C:$C,TRA_Mapping!$B:$B),TRA_Pollutants!$B:$B,TRA_Pollutants!$G:$G),0)</f>
        <v>1.1664779822618825E-3</v>
      </c>
      <c r="AC618" t="str">
        <f t="shared" si="176"/>
        <v>FLO_EMIS</v>
      </c>
      <c r="AD618">
        <f t="shared" si="185"/>
        <v>2030</v>
      </c>
      <c r="AE618" t="str">
        <f t="shared" si="194"/>
        <v>TRABAF</v>
      </c>
      <c r="AF618" t="str">
        <f t="shared" si="202"/>
        <v>TRAFRERFTPHEVDSL20</v>
      </c>
      <c r="AG618" t="str">
        <f t="shared" si="202"/>
        <v>TRABAF</v>
      </c>
      <c r="AI618" t="str">
        <f t="shared" si="187"/>
        <v>TRAPM25</v>
      </c>
      <c r="AJ618" s="313">
        <f>_xlfn.IFNA(_xlfn.XLOOKUP(_xlfn.XLOOKUP(LEFT(AF618,LEN(AF618)-2),TRA_Mapping!$C:$C,TRA_Mapping!$B:$B),TRA_Pollutants!$B:$B,TRA_Pollutants!$AF:$AF)*_xlfn.XLOOKUP(_xlfn.XLOOKUP(LEFT(AF618,LEN(AF618)-2),TRA_Mapping!$C:$C,TRA_Mapping!$B:$B),TRA_Pollutants!$B:$B,TRA_Pollutants!$G:$G),0)</f>
        <v>1.0658280581619E-2</v>
      </c>
      <c r="AO618" t="str">
        <f t="shared" si="188"/>
        <v>FLO_EMIS</v>
      </c>
      <c r="AP618">
        <f t="shared" si="189"/>
        <v>2030</v>
      </c>
      <c r="AQ618" t="str">
        <f t="shared" si="195"/>
        <v>TRABAF</v>
      </c>
      <c r="AR618" t="str">
        <f t="shared" si="203"/>
        <v>TRAFRERFTPHEVDSL20</v>
      </c>
      <c r="AS618" t="str">
        <f t="shared" si="203"/>
        <v>TRABAF</v>
      </c>
      <c r="AU618" t="str">
        <f t="shared" si="191"/>
        <v>TRAPM10</v>
      </c>
      <c r="AV618" s="313">
        <f>_xlfn.IFNA(_xlfn.XLOOKUP(_xlfn.XLOOKUP(LEFT(AR618,LEN(AR618)-2),TRA_Mapping!$C:$C,TRA_Mapping!$B:$B),TRA_Pollutants!$B:$B,TRA_Pollutants!$AO:$AO)*_xlfn.XLOOKUP(_xlfn.XLOOKUP(LEFT(AR618,LEN(AR618)-2),TRA_Mapping!$C:$C,TRA_Mapping!$B:$B),TRA_Pollutants!$B:$B,TRA_Pollutants!$G:$G),0)</f>
        <v>2.8843867527197807E-3</v>
      </c>
    </row>
    <row r="619" spans="5:48">
      <c r="E619" t="str">
        <f t="shared" si="177"/>
        <v>FLO_EMIS</v>
      </c>
      <c r="F619">
        <f t="shared" si="178"/>
        <v>2030</v>
      </c>
      <c r="G619" t="str">
        <f t="shared" si="192"/>
        <v>TRADSL</v>
      </c>
      <c r="H619" t="str">
        <f t="shared" si="200"/>
        <v>TRAFRESLHICEVDSL20</v>
      </c>
      <c r="I619" t="str">
        <f t="shared" si="200"/>
        <v>TRADSL</v>
      </c>
      <c r="K619" t="str">
        <f t="shared" si="180"/>
        <v>TRANOX</v>
      </c>
      <c r="L619" s="313">
        <f>_xlfn.IFNA(_xlfn.XLOOKUP(_xlfn.XLOOKUP(LEFT(H619,LEN(H619)-2),TRA_Mapping!$C:$C,TRA_Mapping!$B:$B),TRA_Pollutants!$B:$B,TRA_Pollutants!$N:$N)*_xlfn.XLOOKUP(_xlfn.XLOOKUP(LEFT(H619,LEN(H619)-2),TRA_Mapping!$C:$C,TRA_Mapping!$B:$B),TRA_Pollutants!$B:$B,TRA_Pollutants!$G:$G),0)</f>
        <v>0.1756221751224625</v>
      </c>
      <c r="Q619" t="str">
        <f t="shared" si="181"/>
        <v>FLO_EMIS</v>
      </c>
      <c r="R619">
        <f t="shared" si="182"/>
        <v>2030</v>
      </c>
      <c r="S619" t="str">
        <f t="shared" si="193"/>
        <v>TRADSL</v>
      </c>
      <c r="T619" t="str">
        <f t="shared" si="201"/>
        <v>TRAFRESLHICEVDSL20</v>
      </c>
      <c r="U619" t="str">
        <f t="shared" si="201"/>
        <v>TRADSL</v>
      </c>
      <c r="W619" t="str">
        <f t="shared" si="184"/>
        <v>TRASO2</v>
      </c>
      <c r="X619" s="313">
        <f>_xlfn.IFNA(_xlfn.XLOOKUP(_xlfn.XLOOKUP(LEFT(T619,LEN(T619)-2),TRA_Mapping!$C:$C,TRA_Mapping!$B:$B),TRA_Pollutants!$B:$B,TRA_Pollutants!$W:$W)*_xlfn.XLOOKUP(_xlfn.XLOOKUP(LEFT(T619,LEN(T619)-2),TRA_Mapping!$C:$C,TRA_Mapping!$B:$B),TRA_Pollutants!$B:$B,TRA_Pollutants!$G:$G),0)</f>
        <v>8.0525366597796518E-4</v>
      </c>
      <c r="AC619" t="str">
        <f t="shared" si="176"/>
        <v>FLO_EMIS</v>
      </c>
      <c r="AD619">
        <f t="shared" si="185"/>
        <v>2030</v>
      </c>
      <c r="AE619" t="str">
        <f t="shared" si="194"/>
        <v>TRADSL</v>
      </c>
      <c r="AF619" t="str">
        <f t="shared" si="202"/>
        <v>TRAFRESLHICEVDSL20</v>
      </c>
      <c r="AG619" t="str">
        <f t="shared" si="202"/>
        <v>TRADSL</v>
      </c>
      <c r="AI619" t="str">
        <f t="shared" si="187"/>
        <v>TRAPM25</v>
      </c>
      <c r="AJ619" s="313">
        <f>_xlfn.IFNA(_xlfn.XLOOKUP(_xlfn.XLOOKUP(LEFT(AF619,LEN(AF619)-2),TRA_Mapping!$C:$C,TRA_Mapping!$B:$B),TRA_Pollutants!$B:$B,TRA_Pollutants!$AF:$AF)*_xlfn.XLOOKUP(_xlfn.XLOOKUP(LEFT(AF619,LEN(AF619)-2),TRA_Mapping!$C:$C,TRA_Mapping!$B:$B),TRA_Pollutants!$B:$B,TRA_Pollutants!$G:$G),0)</f>
        <v>8.8573823144609404E-3</v>
      </c>
      <c r="AO619" t="str">
        <f t="shared" si="188"/>
        <v>FLO_EMIS</v>
      </c>
      <c r="AP619">
        <f t="shared" si="189"/>
        <v>2030</v>
      </c>
      <c r="AQ619" t="str">
        <f t="shared" si="195"/>
        <v>TRADSL</v>
      </c>
      <c r="AR619" t="str">
        <f t="shared" si="203"/>
        <v>TRAFRESLHICEVDSL20</v>
      </c>
      <c r="AS619" t="str">
        <f t="shared" si="203"/>
        <v>TRADSL</v>
      </c>
      <c r="AU619" t="str">
        <f t="shared" si="191"/>
        <v>TRAPM10</v>
      </c>
      <c r="AV619" s="313">
        <f>_xlfn.IFNA(_xlfn.XLOOKUP(_xlfn.XLOOKUP(LEFT(AR619,LEN(AR619)-2),TRA_Mapping!$C:$C,TRA_Mapping!$B:$B),TRA_Pollutants!$B:$B,TRA_Pollutants!$AO:$AO)*_xlfn.XLOOKUP(_xlfn.XLOOKUP(LEFT(AR619,LEN(AR619)-2),TRA_Mapping!$C:$C,TRA_Mapping!$B:$B),TRA_Pollutants!$B:$B,TRA_Pollutants!$G:$G),0)</f>
        <v>2.738734698676294E-3</v>
      </c>
    </row>
    <row r="620" spans="5:48">
      <c r="E620" t="str">
        <f t="shared" si="177"/>
        <v>FLO_EMIS</v>
      </c>
      <c r="F620">
        <f t="shared" si="178"/>
        <v>2030</v>
      </c>
      <c r="G620" t="str">
        <f t="shared" si="192"/>
        <v>TRARDS</v>
      </c>
      <c r="H620" t="str">
        <f t="shared" si="200"/>
        <v>TRAFRESLHICEVDSL20</v>
      </c>
      <c r="I620" t="str">
        <f t="shared" si="200"/>
        <v>TRARDS</v>
      </c>
      <c r="K620" t="str">
        <f t="shared" si="180"/>
        <v>TRANOX</v>
      </c>
      <c r="L620" s="313">
        <f>_xlfn.IFNA(_xlfn.XLOOKUP(_xlfn.XLOOKUP(LEFT(H620,LEN(H620)-2),TRA_Mapping!$C:$C,TRA_Mapping!$B:$B),TRA_Pollutants!$B:$B,TRA_Pollutants!$N:$N)*_xlfn.XLOOKUP(_xlfn.XLOOKUP(LEFT(H620,LEN(H620)-2),TRA_Mapping!$C:$C,TRA_Mapping!$B:$B),TRA_Pollutants!$B:$B,TRA_Pollutants!$G:$G),0)</f>
        <v>0.1756221751224625</v>
      </c>
      <c r="Q620" t="str">
        <f t="shared" si="181"/>
        <v>FLO_EMIS</v>
      </c>
      <c r="R620">
        <f t="shared" si="182"/>
        <v>2030</v>
      </c>
      <c r="S620" t="str">
        <f t="shared" si="193"/>
        <v>TRARDS</v>
      </c>
      <c r="T620" t="str">
        <f t="shared" si="201"/>
        <v>TRAFRESLHICEVDSL20</v>
      </c>
      <c r="U620" t="str">
        <f t="shared" si="201"/>
        <v>TRARDS</v>
      </c>
      <c r="W620" t="str">
        <f t="shared" si="184"/>
        <v>TRASO2</v>
      </c>
      <c r="X620" s="313">
        <f>_xlfn.IFNA(_xlfn.XLOOKUP(_xlfn.XLOOKUP(LEFT(T620,LEN(T620)-2),TRA_Mapping!$C:$C,TRA_Mapping!$B:$B),TRA_Pollutants!$B:$B,TRA_Pollutants!$W:$W)*_xlfn.XLOOKUP(_xlfn.XLOOKUP(LEFT(T620,LEN(T620)-2),TRA_Mapping!$C:$C,TRA_Mapping!$B:$B),TRA_Pollutants!$B:$B,TRA_Pollutants!$G:$G),0)</f>
        <v>8.0525366597796518E-4</v>
      </c>
      <c r="AC620" t="str">
        <f t="shared" si="176"/>
        <v>FLO_EMIS</v>
      </c>
      <c r="AD620">
        <f t="shared" si="185"/>
        <v>2030</v>
      </c>
      <c r="AE620" t="str">
        <f t="shared" si="194"/>
        <v>TRARDS</v>
      </c>
      <c r="AF620" t="str">
        <f t="shared" si="202"/>
        <v>TRAFRESLHICEVDSL20</v>
      </c>
      <c r="AG620" t="str">
        <f t="shared" si="202"/>
        <v>TRARDS</v>
      </c>
      <c r="AI620" t="str">
        <f t="shared" si="187"/>
        <v>TRAPM25</v>
      </c>
      <c r="AJ620" s="313">
        <f>_xlfn.IFNA(_xlfn.XLOOKUP(_xlfn.XLOOKUP(LEFT(AF620,LEN(AF620)-2),TRA_Mapping!$C:$C,TRA_Mapping!$B:$B),TRA_Pollutants!$B:$B,TRA_Pollutants!$AF:$AF)*_xlfn.XLOOKUP(_xlfn.XLOOKUP(LEFT(AF620,LEN(AF620)-2),TRA_Mapping!$C:$C,TRA_Mapping!$B:$B),TRA_Pollutants!$B:$B,TRA_Pollutants!$G:$G),0)</f>
        <v>8.8573823144609404E-3</v>
      </c>
      <c r="AO620" t="str">
        <f t="shared" si="188"/>
        <v>FLO_EMIS</v>
      </c>
      <c r="AP620">
        <f t="shared" si="189"/>
        <v>2030</v>
      </c>
      <c r="AQ620" t="str">
        <f t="shared" si="195"/>
        <v>TRARDS</v>
      </c>
      <c r="AR620" t="str">
        <f t="shared" si="203"/>
        <v>TRAFRESLHICEVDSL20</v>
      </c>
      <c r="AS620" t="str">
        <f t="shared" si="203"/>
        <v>TRARDS</v>
      </c>
      <c r="AU620" t="str">
        <f t="shared" si="191"/>
        <v>TRAPM10</v>
      </c>
      <c r="AV620" s="313">
        <f>_xlfn.IFNA(_xlfn.XLOOKUP(_xlfn.XLOOKUP(LEFT(AR620,LEN(AR620)-2),TRA_Mapping!$C:$C,TRA_Mapping!$B:$B),TRA_Pollutants!$B:$B,TRA_Pollutants!$AO:$AO)*_xlfn.XLOOKUP(_xlfn.XLOOKUP(LEFT(AR620,LEN(AR620)-2),TRA_Mapping!$C:$C,TRA_Mapping!$B:$B),TRA_Pollutants!$B:$B,TRA_Pollutants!$G:$G),0)</f>
        <v>2.738734698676294E-3</v>
      </c>
    </row>
    <row r="621" spans="5:48">
      <c r="E621" t="str">
        <f t="shared" si="177"/>
        <v>FLO_EMIS</v>
      </c>
      <c r="F621">
        <f t="shared" si="178"/>
        <v>2030</v>
      </c>
      <c r="G621" t="str">
        <f t="shared" si="192"/>
        <v>TRABDS</v>
      </c>
      <c r="H621" t="str">
        <f t="shared" si="200"/>
        <v>TRAFRESLHICEVDSL20</v>
      </c>
      <c r="I621" t="str">
        <f t="shared" si="200"/>
        <v>TRABDS</v>
      </c>
      <c r="K621" t="str">
        <f t="shared" si="180"/>
        <v>TRANOX</v>
      </c>
      <c r="L621" s="313">
        <f>_xlfn.IFNA(_xlfn.XLOOKUP(_xlfn.XLOOKUP(LEFT(H621,LEN(H621)-2),TRA_Mapping!$C:$C,TRA_Mapping!$B:$B),TRA_Pollutants!$B:$B,TRA_Pollutants!$N:$N)*_xlfn.XLOOKUP(_xlfn.XLOOKUP(LEFT(H621,LEN(H621)-2),TRA_Mapping!$C:$C,TRA_Mapping!$B:$B),TRA_Pollutants!$B:$B,TRA_Pollutants!$G:$G),0)</f>
        <v>0.1756221751224625</v>
      </c>
      <c r="Q621" t="str">
        <f t="shared" si="181"/>
        <v>FLO_EMIS</v>
      </c>
      <c r="R621">
        <f t="shared" si="182"/>
        <v>2030</v>
      </c>
      <c r="S621" t="str">
        <f t="shared" si="193"/>
        <v>TRABDS</v>
      </c>
      <c r="T621" t="str">
        <f t="shared" si="201"/>
        <v>TRAFRESLHICEVDSL20</v>
      </c>
      <c r="U621" t="str">
        <f t="shared" si="201"/>
        <v>TRABDS</v>
      </c>
      <c r="W621" t="str">
        <f t="shared" si="184"/>
        <v>TRASO2</v>
      </c>
      <c r="X621" s="313">
        <f>_xlfn.IFNA(_xlfn.XLOOKUP(_xlfn.XLOOKUP(LEFT(T621,LEN(T621)-2),TRA_Mapping!$C:$C,TRA_Mapping!$B:$B),TRA_Pollutants!$B:$B,TRA_Pollutants!$W:$W)*_xlfn.XLOOKUP(_xlfn.XLOOKUP(LEFT(T621,LEN(T621)-2),TRA_Mapping!$C:$C,TRA_Mapping!$B:$B),TRA_Pollutants!$B:$B,TRA_Pollutants!$G:$G),0)</f>
        <v>8.0525366597796518E-4</v>
      </c>
      <c r="AC621" t="str">
        <f t="shared" si="176"/>
        <v>FLO_EMIS</v>
      </c>
      <c r="AD621">
        <f t="shared" si="185"/>
        <v>2030</v>
      </c>
      <c r="AE621" t="str">
        <f t="shared" si="194"/>
        <v>TRABDS</v>
      </c>
      <c r="AF621" t="str">
        <f t="shared" si="202"/>
        <v>TRAFRESLHICEVDSL20</v>
      </c>
      <c r="AG621" t="str">
        <f t="shared" si="202"/>
        <v>TRABDS</v>
      </c>
      <c r="AI621" t="str">
        <f t="shared" si="187"/>
        <v>TRAPM25</v>
      </c>
      <c r="AJ621" s="313">
        <f>_xlfn.IFNA(_xlfn.XLOOKUP(_xlfn.XLOOKUP(LEFT(AF621,LEN(AF621)-2),TRA_Mapping!$C:$C,TRA_Mapping!$B:$B),TRA_Pollutants!$B:$B,TRA_Pollutants!$AF:$AF)*_xlfn.XLOOKUP(_xlfn.XLOOKUP(LEFT(AF621,LEN(AF621)-2),TRA_Mapping!$C:$C,TRA_Mapping!$B:$B),TRA_Pollutants!$B:$B,TRA_Pollutants!$G:$G),0)</f>
        <v>8.8573823144609404E-3</v>
      </c>
      <c r="AO621" t="str">
        <f t="shared" si="188"/>
        <v>FLO_EMIS</v>
      </c>
      <c r="AP621">
        <f t="shared" si="189"/>
        <v>2030</v>
      </c>
      <c r="AQ621" t="str">
        <f t="shared" si="195"/>
        <v>TRABDS</v>
      </c>
      <c r="AR621" t="str">
        <f t="shared" si="203"/>
        <v>TRAFRESLHICEVDSL20</v>
      </c>
      <c r="AS621" t="str">
        <f t="shared" si="203"/>
        <v>TRABDS</v>
      </c>
      <c r="AU621" t="str">
        <f t="shared" si="191"/>
        <v>TRAPM10</v>
      </c>
      <c r="AV621" s="313">
        <f>_xlfn.IFNA(_xlfn.XLOOKUP(_xlfn.XLOOKUP(LEFT(AR621,LEN(AR621)-2),TRA_Mapping!$C:$C,TRA_Mapping!$B:$B),TRA_Pollutants!$B:$B,TRA_Pollutants!$AO:$AO)*_xlfn.XLOOKUP(_xlfn.XLOOKUP(LEFT(AR621,LEN(AR621)-2),TRA_Mapping!$C:$C,TRA_Mapping!$B:$B),TRA_Pollutants!$B:$B,TRA_Pollutants!$G:$G),0)</f>
        <v>2.738734698676294E-3</v>
      </c>
    </row>
    <row r="622" spans="5:48">
      <c r="E622" t="str">
        <f t="shared" si="177"/>
        <v>FLO_EMIS</v>
      </c>
      <c r="F622">
        <f t="shared" si="178"/>
        <v>2030</v>
      </c>
      <c r="G622" t="str">
        <f t="shared" si="192"/>
        <v>TRADSL</v>
      </c>
      <c r="H622" t="str">
        <f t="shared" si="200"/>
        <v>TRAFRESLHICEIDSL20</v>
      </c>
      <c r="I622" t="str">
        <f t="shared" si="200"/>
        <v>TRADSL</v>
      </c>
      <c r="K622" t="str">
        <f t="shared" si="180"/>
        <v>TRANOX</v>
      </c>
      <c r="L622" s="313">
        <f>_xlfn.IFNA(_xlfn.XLOOKUP(_xlfn.XLOOKUP(LEFT(H622,LEN(H622)-2),TRA_Mapping!$C:$C,TRA_Mapping!$B:$B),TRA_Pollutants!$B:$B,TRA_Pollutants!$N:$N)*_xlfn.XLOOKUP(_xlfn.XLOOKUP(LEFT(H622,LEN(H622)-2),TRA_Mapping!$C:$C,TRA_Mapping!$B:$B),TRA_Pollutants!$B:$B,TRA_Pollutants!$G:$G),0)</f>
        <v>0.18262019824817532</v>
      </c>
      <c r="Q622" t="str">
        <f t="shared" si="181"/>
        <v>FLO_EMIS</v>
      </c>
      <c r="R622">
        <f t="shared" si="182"/>
        <v>2030</v>
      </c>
      <c r="S622" t="str">
        <f t="shared" si="193"/>
        <v>TRADSL</v>
      </c>
      <c r="T622" t="str">
        <f t="shared" si="201"/>
        <v>TRAFRESLHICEIDSL20</v>
      </c>
      <c r="U622" t="str">
        <f t="shared" si="201"/>
        <v>TRADSL</v>
      </c>
      <c r="W622" t="str">
        <f t="shared" si="184"/>
        <v>TRASO2</v>
      </c>
      <c r="X622" s="313">
        <f>_xlfn.IFNA(_xlfn.XLOOKUP(_xlfn.XLOOKUP(LEFT(T622,LEN(T622)-2),TRA_Mapping!$C:$C,TRA_Mapping!$B:$B),TRA_Pollutants!$B:$B,TRA_Pollutants!$W:$W)*_xlfn.XLOOKUP(_xlfn.XLOOKUP(LEFT(T622,LEN(T622)-2),TRA_Mapping!$C:$C,TRA_Mapping!$B:$B),TRA_Pollutants!$B:$B,TRA_Pollutants!$G:$G),0)</f>
        <v>8.0005856046870072E-4</v>
      </c>
      <c r="AC622" t="str">
        <f t="shared" si="176"/>
        <v>FLO_EMIS</v>
      </c>
      <c r="AD622">
        <f t="shared" si="185"/>
        <v>2030</v>
      </c>
      <c r="AE622" t="str">
        <f t="shared" si="194"/>
        <v>TRADSL</v>
      </c>
      <c r="AF622" t="str">
        <f t="shared" si="202"/>
        <v>TRAFRESLHICEIDSL20</v>
      </c>
      <c r="AG622" t="str">
        <f t="shared" si="202"/>
        <v>TRADSL</v>
      </c>
      <c r="AI622" t="str">
        <f t="shared" si="187"/>
        <v>TRAPM25</v>
      </c>
      <c r="AJ622" s="313">
        <f>_xlfn.IFNA(_xlfn.XLOOKUP(_xlfn.XLOOKUP(LEFT(AF622,LEN(AF622)-2),TRA_Mapping!$C:$C,TRA_Mapping!$B:$B),TRA_Pollutants!$B:$B,TRA_Pollutants!$AF:$AF)*_xlfn.XLOOKUP(_xlfn.XLOOKUP(LEFT(AF622,LEN(AF622)-2),TRA_Mapping!$C:$C,TRA_Mapping!$B:$B),TRA_Pollutants!$B:$B,TRA_Pollutants!$G:$G),0)</f>
        <v>9.2825050096810961E-3</v>
      </c>
      <c r="AO622" t="str">
        <f t="shared" si="188"/>
        <v>FLO_EMIS</v>
      </c>
      <c r="AP622">
        <f t="shared" si="189"/>
        <v>2030</v>
      </c>
      <c r="AQ622" t="str">
        <f t="shared" si="195"/>
        <v>TRADSL</v>
      </c>
      <c r="AR622" t="str">
        <f t="shared" si="203"/>
        <v>TRAFRESLHICEIDSL20</v>
      </c>
      <c r="AS622" t="str">
        <f t="shared" si="203"/>
        <v>TRADSL</v>
      </c>
      <c r="AU622" t="str">
        <f t="shared" si="191"/>
        <v>TRAPM10</v>
      </c>
      <c r="AV622" s="313">
        <f>_xlfn.IFNA(_xlfn.XLOOKUP(_xlfn.XLOOKUP(LEFT(AR622,LEN(AR622)-2),TRA_Mapping!$C:$C,TRA_Mapping!$B:$B),TRA_Pollutants!$B:$B,TRA_Pollutants!$AO:$AO)*_xlfn.XLOOKUP(_xlfn.XLOOKUP(LEFT(AR622,LEN(AR622)-2),TRA_Mapping!$C:$C,TRA_Mapping!$B:$B),TRA_Pollutants!$B:$B,TRA_Pollutants!$G:$G),0)</f>
        <v>2.9098880881117651E-3</v>
      </c>
    </row>
    <row r="623" spans="5:48">
      <c r="E623" t="str">
        <f t="shared" si="177"/>
        <v>FLO_EMIS</v>
      </c>
      <c r="F623">
        <f t="shared" si="178"/>
        <v>2030</v>
      </c>
      <c r="G623" t="str">
        <f t="shared" si="192"/>
        <v>TRARDS</v>
      </c>
      <c r="H623" t="str">
        <f t="shared" si="200"/>
        <v>TRAFRESLHICEIDSL20</v>
      </c>
      <c r="I623" t="str">
        <f t="shared" si="200"/>
        <v>TRARDS</v>
      </c>
      <c r="K623" t="str">
        <f t="shared" si="180"/>
        <v>TRANOX</v>
      </c>
      <c r="L623" s="313">
        <f>_xlfn.IFNA(_xlfn.XLOOKUP(_xlfn.XLOOKUP(LEFT(H623,LEN(H623)-2),TRA_Mapping!$C:$C,TRA_Mapping!$B:$B),TRA_Pollutants!$B:$B,TRA_Pollutants!$N:$N)*_xlfn.XLOOKUP(_xlfn.XLOOKUP(LEFT(H623,LEN(H623)-2),TRA_Mapping!$C:$C,TRA_Mapping!$B:$B),TRA_Pollutants!$B:$B,TRA_Pollutants!$G:$G),0)</f>
        <v>0.18262019824817532</v>
      </c>
      <c r="Q623" t="str">
        <f t="shared" si="181"/>
        <v>FLO_EMIS</v>
      </c>
      <c r="R623">
        <f t="shared" si="182"/>
        <v>2030</v>
      </c>
      <c r="S623" t="str">
        <f t="shared" si="193"/>
        <v>TRARDS</v>
      </c>
      <c r="T623" t="str">
        <f t="shared" si="201"/>
        <v>TRAFRESLHICEIDSL20</v>
      </c>
      <c r="U623" t="str">
        <f t="shared" si="201"/>
        <v>TRARDS</v>
      </c>
      <c r="W623" t="str">
        <f t="shared" si="184"/>
        <v>TRASO2</v>
      </c>
      <c r="X623" s="313">
        <f>_xlfn.IFNA(_xlfn.XLOOKUP(_xlfn.XLOOKUP(LEFT(T623,LEN(T623)-2),TRA_Mapping!$C:$C,TRA_Mapping!$B:$B),TRA_Pollutants!$B:$B,TRA_Pollutants!$W:$W)*_xlfn.XLOOKUP(_xlfn.XLOOKUP(LEFT(T623,LEN(T623)-2),TRA_Mapping!$C:$C,TRA_Mapping!$B:$B),TRA_Pollutants!$B:$B,TRA_Pollutants!$G:$G),0)</f>
        <v>8.0005856046870072E-4</v>
      </c>
      <c r="AC623" t="str">
        <f t="shared" si="176"/>
        <v>FLO_EMIS</v>
      </c>
      <c r="AD623">
        <f t="shared" si="185"/>
        <v>2030</v>
      </c>
      <c r="AE623" t="str">
        <f t="shared" si="194"/>
        <v>TRARDS</v>
      </c>
      <c r="AF623" t="str">
        <f t="shared" si="202"/>
        <v>TRAFRESLHICEIDSL20</v>
      </c>
      <c r="AG623" t="str">
        <f t="shared" si="202"/>
        <v>TRARDS</v>
      </c>
      <c r="AI623" t="str">
        <f t="shared" si="187"/>
        <v>TRAPM25</v>
      </c>
      <c r="AJ623" s="313">
        <f>_xlfn.IFNA(_xlfn.XLOOKUP(_xlfn.XLOOKUP(LEFT(AF623,LEN(AF623)-2),TRA_Mapping!$C:$C,TRA_Mapping!$B:$B),TRA_Pollutants!$B:$B,TRA_Pollutants!$AF:$AF)*_xlfn.XLOOKUP(_xlfn.XLOOKUP(LEFT(AF623,LEN(AF623)-2),TRA_Mapping!$C:$C,TRA_Mapping!$B:$B),TRA_Pollutants!$B:$B,TRA_Pollutants!$G:$G),0)</f>
        <v>9.2825050096810961E-3</v>
      </c>
      <c r="AO623" t="str">
        <f t="shared" si="188"/>
        <v>FLO_EMIS</v>
      </c>
      <c r="AP623">
        <f t="shared" si="189"/>
        <v>2030</v>
      </c>
      <c r="AQ623" t="str">
        <f t="shared" si="195"/>
        <v>TRARDS</v>
      </c>
      <c r="AR623" t="str">
        <f t="shared" si="203"/>
        <v>TRAFRESLHICEIDSL20</v>
      </c>
      <c r="AS623" t="str">
        <f t="shared" si="203"/>
        <v>TRARDS</v>
      </c>
      <c r="AU623" t="str">
        <f t="shared" si="191"/>
        <v>TRAPM10</v>
      </c>
      <c r="AV623" s="313">
        <f>_xlfn.IFNA(_xlfn.XLOOKUP(_xlfn.XLOOKUP(LEFT(AR623,LEN(AR623)-2),TRA_Mapping!$C:$C,TRA_Mapping!$B:$B),TRA_Pollutants!$B:$B,TRA_Pollutants!$AO:$AO)*_xlfn.XLOOKUP(_xlfn.XLOOKUP(LEFT(AR623,LEN(AR623)-2),TRA_Mapping!$C:$C,TRA_Mapping!$B:$B),TRA_Pollutants!$B:$B,TRA_Pollutants!$G:$G),0)</f>
        <v>2.9098880881117651E-3</v>
      </c>
    </row>
    <row r="624" spans="5:48">
      <c r="E624" t="str">
        <f t="shared" si="177"/>
        <v>FLO_EMIS</v>
      </c>
      <c r="F624">
        <f t="shared" si="178"/>
        <v>2030</v>
      </c>
      <c r="G624" t="str">
        <f t="shared" si="192"/>
        <v>TRABDS</v>
      </c>
      <c r="H624" t="str">
        <f t="shared" si="200"/>
        <v>TRAFRESLHICEIDSL20</v>
      </c>
      <c r="I624" t="str">
        <f t="shared" si="200"/>
        <v>TRABDS</v>
      </c>
      <c r="K624" t="str">
        <f t="shared" si="180"/>
        <v>TRANOX</v>
      </c>
      <c r="L624" s="313">
        <f>_xlfn.IFNA(_xlfn.XLOOKUP(_xlfn.XLOOKUP(LEFT(H624,LEN(H624)-2),TRA_Mapping!$C:$C,TRA_Mapping!$B:$B),TRA_Pollutants!$B:$B,TRA_Pollutants!$N:$N)*_xlfn.XLOOKUP(_xlfn.XLOOKUP(LEFT(H624,LEN(H624)-2),TRA_Mapping!$C:$C,TRA_Mapping!$B:$B),TRA_Pollutants!$B:$B,TRA_Pollutants!$G:$G),0)</f>
        <v>0.18262019824817532</v>
      </c>
      <c r="Q624" t="str">
        <f t="shared" si="181"/>
        <v>FLO_EMIS</v>
      </c>
      <c r="R624">
        <f t="shared" si="182"/>
        <v>2030</v>
      </c>
      <c r="S624" t="str">
        <f t="shared" si="193"/>
        <v>TRABDS</v>
      </c>
      <c r="T624" t="str">
        <f t="shared" si="201"/>
        <v>TRAFRESLHICEIDSL20</v>
      </c>
      <c r="U624" t="str">
        <f t="shared" si="201"/>
        <v>TRABDS</v>
      </c>
      <c r="W624" t="str">
        <f t="shared" si="184"/>
        <v>TRASO2</v>
      </c>
      <c r="X624" s="313">
        <f>_xlfn.IFNA(_xlfn.XLOOKUP(_xlfn.XLOOKUP(LEFT(T624,LEN(T624)-2),TRA_Mapping!$C:$C,TRA_Mapping!$B:$B),TRA_Pollutants!$B:$B,TRA_Pollutants!$W:$W)*_xlfn.XLOOKUP(_xlfn.XLOOKUP(LEFT(T624,LEN(T624)-2),TRA_Mapping!$C:$C,TRA_Mapping!$B:$B),TRA_Pollutants!$B:$B,TRA_Pollutants!$G:$G),0)</f>
        <v>8.0005856046870072E-4</v>
      </c>
      <c r="AC624" t="str">
        <f t="shared" si="176"/>
        <v>FLO_EMIS</v>
      </c>
      <c r="AD624">
        <f t="shared" si="185"/>
        <v>2030</v>
      </c>
      <c r="AE624" t="str">
        <f t="shared" si="194"/>
        <v>TRABDS</v>
      </c>
      <c r="AF624" t="str">
        <f t="shared" si="202"/>
        <v>TRAFRESLHICEIDSL20</v>
      </c>
      <c r="AG624" t="str">
        <f t="shared" si="202"/>
        <v>TRABDS</v>
      </c>
      <c r="AI624" t="str">
        <f t="shared" si="187"/>
        <v>TRAPM25</v>
      </c>
      <c r="AJ624" s="313">
        <f>_xlfn.IFNA(_xlfn.XLOOKUP(_xlfn.XLOOKUP(LEFT(AF624,LEN(AF624)-2),TRA_Mapping!$C:$C,TRA_Mapping!$B:$B),TRA_Pollutants!$B:$B,TRA_Pollutants!$AF:$AF)*_xlfn.XLOOKUP(_xlfn.XLOOKUP(LEFT(AF624,LEN(AF624)-2),TRA_Mapping!$C:$C,TRA_Mapping!$B:$B),TRA_Pollutants!$B:$B,TRA_Pollutants!$G:$G),0)</f>
        <v>9.2825050096810961E-3</v>
      </c>
      <c r="AO624" t="str">
        <f t="shared" si="188"/>
        <v>FLO_EMIS</v>
      </c>
      <c r="AP624">
        <f t="shared" si="189"/>
        <v>2030</v>
      </c>
      <c r="AQ624" t="str">
        <f t="shared" si="195"/>
        <v>TRABDS</v>
      </c>
      <c r="AR624" t="str">
        <f t="shared" si="203"/>
        <v>TRAFRESLHICEIDSL20</v>
      </c>
      <c r="AS624" t="str">
        <f t="shared" si="203"/>
        <v>TRABDS</v>
      </c>
      <c r="AU624" t="str">
        <f t="shared" si="191"/>
        <v>TRAPM10</v>
      </c>
      <c r="AV624" s="313">
        <f>_xlfn.IFNA(_xlfn.XLOOKUP(_xlfn.XLOOKUP(LEFT(AR624,LEN(AR624)-2),TRA_Mapping!$C:$C,TRA_Mapping!$B:$B),TRA_Pollutants!$B:$B,TRA_Pollutants!$AO:$AO)*_xlfn.XLOOKUP(_xlfn.XLOOKUP(LEFT(AR624,LEN(AR624)-2),TRA_Mapping!$C:$C,TRA_Mapping!$B:$B),TRA_Pollutants!$B:$B,TRA_Pollutants!$G:$G),0)</f>
        <v>2.9098880881117651E-3</v>
      </c>
    </row>
    <row r="625" spans="5:48">
      <c r="E625" t="str">
        <f t="shared" si="177"/>
        <v>FLO_EMIS</v>
      </c>
      <c r="F625">
        <f t="shared" si="178"/>
        <v>2030</v>
      </c>
      <c r="G625" t="str">
        <f t="shared" si="192"/>
        <v>TRADSL</v>
      </c>
      <c r="H625" t="str">
        <f t="shared" si="200"/>
        <v>TRAFRESLHHEVPDSL20</v>
      </c>
      <c r="I625" t="str">
        <f t="shared" si="200"/>
        <v>TRADSL</v>
      </c>
      <c r="K625" t="str">
        <f t="shared" si="180"/>
        <v>TRANOX</v>
      </c>
      <c r="L625" s="313">
        <f>_xlfn.IFNA(_xlfn.XLOOKUP(_xlfn.XLOOKUP(LEFT(H625,LEN(H625)-2),TRA_Mapping!$C:$C,TRA_Mapping!$B:$B),TRA_Pollutants!$B:$B,TRA_Pollutants!$N:$N)*_xlfn.XLOOKUP(_xlfn.XLOOKUP(LEFT(H625,LEN(H625)-2),TRA_Mapping!$C:$C,TRA_Mapping!$B:$B),TRA_Pollutants!$B:$B,TRA_Pollutants!$G:$G),0)</f>
        <v>0.18023950950224454</v>
      </c>
      <c r="Q625" t="str">
        <f t="shared" si="181"/>
        <v>FLO_EMIS</v>
      </c>
      <c r="R625">
        <f t="shared" si="182"/>
        <v>2030</v>
      </c>
      <c r="S625" t="str">
        <f t="shared" si="193"/>
        <v>TRADSL</v>
      </c>
      <c r="T625" t="str">
        <f t="shared" si="201"/>
        <v>TRAFRESLHHEVPDSL20</v>
      </c>
      <c r="U625" t="str">
        <f t="shared" si="201"/>
        <v>TRADSL</v>
      </c>
      <c r="W625" t="str">
        <f t="shared" si="184"/>
        <v>TRASO2</v>
      </c>
      <c r="X625" s="313">
        <f>_xlfn.IFNA(_xlfn.XLOOKUP(_xlfn.XLOOKUP(LEFT(T625,LEN(T625)-2),TRA_Mapping!$C:$C,TRA_Mapping!$B:$B),TRA_Pollutants!$B:$B,TRA_Pollutants!$W:$W)*_xlfn.XLOOKUP(_xlfn.XLOOKUP(LEFT(T625,LEN(T625)-2),TRA_Mapping!$C:$C,TRA_Mapping!$B:$B),TRA_Pollutants!$B:$B,TRA_Pollutants!$G:$G),0)</f>
        <v>7.8962876995667319E-4</v>
      </c>
      <c r="AC625" t="str">
        <f t="shared" si="176"/>
        <v>FLO_EMIS</v>
      </c>
      <c r="AD625">
        <f t="shared" si="185"/>
        <v>2030</v>
      </c>
      <c r="AE625" t="str">
        <f t="shared" si="194"/>
        <v>TRADSL</v>
      </c>
      <c r="AF625" t="str">
        <f t="shared" si="202"/>
        <v>TRAFRESLHHEVPDSL20</v>
      </c>
      <c r="AG625" t="str">
        <f t="shared" si="202"/>
        <v>TRADSL</v>
      </c>
      <c r="AI625" t="str">
        <f t="shared" si="187"/>
        <v>TRAPM25</v>
      </c>
      <c r="AJ625" s="313">
        <f>_xlfn.IFNA(_xlfn.XLOOKUP(_xlfn.XLOOKUP(LEFT(AF625,LEN(AF625)-2),TRA_Mapping!$C:$C,TRA_Mapping!$B:$B),TRA_Pollutants!$B:$B,TRA_Pollutants!$AF:$AF)*_xlfn.XLOOKUP(_xlfn.XLOOKUP(LEFT(AF625,LEN(AF625)-2),TRA_Mapping!$C:$C,TRA_Mapping!$B:$B),TRA_Pollutants!$B:$B,TRA_Pollutants!$G:$G),0)</f>
        <v>9.1614956392906313E-3</v>
      </c>
      <c r="AO625" t="str">
        <f t="shared" si="188"/>
        <v>FLO_EMIS</v>
      </c>
      <c r="AP625">
        <f t="shared" si="189"/>
        <v>2030</v>
      </c>
      <c r="AQ625" t="str">
        <f t="shared" si="195"/>
        <v>TRADSL</v>
      </c>
      <c r="AR625" t="str">
        <f t="shared" si="203"/>
        <v>TRAFRESLHHEVPDSL20</v>
      </c>
      <c r="AS625" t="str">
        <f t="shared" si="203"/>
        <v>TRADSL</v>
      </c>
      <c r="AU625" t="str">
        <f t="shared" si="191"/>
        <v>TRAPM10</v>
      </c>
      <c r="AV625" s="313">
        <f>_xlfn.IFNA(_xlfn.XLOOKUP(_xlfn.XLOOKUP(LEFT(AR625,LEN(AR625)-2),TRA_Mapping!$C:$C,TRA_Mapping!$B:$B),TRA_Pollutants!$B:$B,TRA_Pollutants!$AO:$AO)*_xlfn.XLOOKUP(_xlfn.XLOOKUP(LEFT(AR625,LEN(AR625)-2),TRA_Mapping!$C:$C,TRA_Mapping!$B:$B),TRA_Pollutants!$B:$B,TRA_Pollutants!$G:$G),0)</f>
        <v>2.8719539609465355E-3</v>
      </c>
    </row>
    <row r="626" spans="5:48">
      <c r="E626" t="str">
        <f t="shared" si="177"/>
        <v>FLO_EMIS</v>
      </c>
      <c r="F626">
        <f t="shared" si="178"/>
        <v>2030</v>
      </c>
      <c r="G626" t="str">
        <f t="shared" si="192"/>
        <v>TRARDS</v>
      </c>
      <c r="H626" t="str">
        <f t="shared" si="200"/>
        <v>TRAFRESLHHEVPDSL20</v>
      </c>
      <c r="I626" t="str">
        <f t="shared" si="200"/>
        <v>TRARDS</v>
      </c>
      <c r="K626" t="str">
        <f t="shared" si="180"/>
        <v>TRANOX</v>
      </c>
      <c r="L626" s="313">
        <f>_xlfn.IFNA(_xlfn.XLOOKUP(_xlfn.XLOOKUP(LEFT(H626,LEN(H626)-2),TRA_Mapping!$C:$C,TRA_Mapping!$B:$B),TRA_Pollutants!$B:$B,TRA_Pollutants!$N:$N)*_xlfn.XLOOKUP(_xlfn.XLOOKUP(LEFT(H626,LEN(H626)-2),TRA_Mapping!$C:$C,TRA_Mapping!$B:$B),TRA_Pollutants!$B:$B,TRA_Pollutants!$G:$G),0)</f>
        <v>0.18023950950224454</v>
      </c>
      <c r="Q626" t="str">
        <f t="shared" si="181"/>
        <v>FLO_EMIS</v>
      </c>
      <c r="R626">
        <f t="shared" si="182"/>
        <v>2030</v>
      </c>
      <c r="S626" t="str">
        <f t="shared" si="193"/>
        <v>TRARDS</v>
      </c>
      <c r="T626" t="str">
        <f t="shared" si="201"/>
        <v>TRAFRESLHHEVPDSL20</v>
      </c>
      <c r="U626" t="str">
        <f t="shared" si="201"/>
        <v>TRARDS</v>
      </c>
      <c r="W626" t="str">
        <f t="shared" si="184"/>
        <v>TRASO2</v>
      </c>
      <c r="X626" s="313">
        <f>_xlfn.IFNA(_xlfn.XLOOKUP(_xlfn.XLOOKUP(LEFT(T626,LEN(T626)-2),TRA_Mapping!$C:$C,TRA_Mapping!$B:$B),TRA_Pollutants!$B:$B,TRA_Pollutants!$W:$W)*_xlfn.XLOOKUP(_xlfn.XLOOKUP(LEFT(T626,LEN(T626)-2),TRA_Mapping!$C:$C,TRA_Mapping!$B:$B),TRA_Pollutants!$B:$B,TRA_Pollutants!$G:$G),0)</f>
        <v>7.8962876995667319E-4</v>
      </c>
      <c r="AC626" t="str">
        <f t="shared" si="176"/>
        <v>FLO_EMIS</v>
      </c>
      <c r="AD626">
        <f t="shared" si="185"/>
        <v>2030</v>
      </c>
      <c r="AE626" t="str">
        <f t="shared" si="194"/>
        <v>TRARDS</v>
      </c>
      <c r="AF626" t="str">
        <f t="shared" si="202"/>
        <v>TRAFRESLHHEVPDSL20</v>
      </c>
      <c r="AG626" t="str">
        <f t="shared" si="202"/>
        <v>TRARDS</v>
      </c>
      <c r="AI626" t="str">
        <f t="shared" si="187"/>
        <v>TRAPM25</v>
      </c>
      <c r="AJ626" s="313">
        <f>_xlfn.IFNA(_xlfn.XLOOKUP(_xlfn.XLOOKUP(LEFT(AF626,LEN(AF626)-2),TRA_Mapping!$C:$C,TRA_Mapping!$B:$B),TRA_Pollutants!$B:$B,TRA_Pollutants!$AF:$AF)*_xlfn.XLOOKUP(_xlfn.XLOOKUP(LEFT(AF626,LEN(AF626)-2),TRA_Mapping!$C:$C,TRA_Mapping!$B:$B),TRA_Pollutants!$B:$B,TRA_Pollutants!$G:$G),0)</f>
        <v>9.1614956392906313E-3</v>
      </c>
      <c r="AO626" t="str">
        <f t="shared" si="188"/>
        <v>FLO_EMIS</v>
      </c>
      <c r="AP626">
        <f t="shared" si="189"/>
        <v>2030</v>
      </c>
      <c r="AQ626" t="str">
        <f t="shared" si="195"/>
        <v>TRARDS</v>
      </c>
      <c r="AR626" t="str">
        <f t="shared" si="203"/>
        <v>TRAFRESLHHEVPDSL20</v>
      </c>
      <c r="AS626" t="str">
        <f t="shared" si="203"/>
        <v>TRARDS</v>
      </c>
      <c r="AU626" t="str">
        <f t="shared" si="191"/>
        <v>TRAPM10</v>
      </c>
      <c r="AV626" s="313">
        <f>_xlfn.IFNA(_xlfn.XLOOKUP(_xlfn.XLOOKUP(LEFT(AR626,LEN(AR626)-2),TRA_Mapping!$C:$C,TRA_Mapping!$B:$B),TRA_Pollutants!$B:$B,TRA_Pollutants!$AO:$AO)*_xlfn.XLOOKUP(_xlfn.XLOOKUP(LEFT(AR626,LEN(AR626)-2),TRA_Mapping!$C:$C,TRA_Mapping!$B:$B),TRA_Pollutants!$B:$B,TRA_Pollutants!$G:$G),0)</f>
        <v>2.8719539609465355E-3</v>
      </c>
    </row>
    <row r="627" spans="5:48">
      <c r="E627" t="str">
        <f t="shared" si="177"/>
        <v>FLO_EMIS</v>
      </c>
      <c r="F627">
        <f t="shared" si="178"/>
        <v>2030</v>
      </c>
      <c r="G627" t="str">
        <f t="shared" si="192"/>
        <v>TRABDS</v>
      </c>
      <c r="H627" t="str">
        <f t="shared" si="200"/>
        <v>TRAFRESLHHEVPDSL20</v>
      </c>
      <c r="I627" t="str">
        <f t="shared" si="200"/>
        <v>TRABDS</v>
      </c>
      <c r="K627" t="str">
        <f t="shared" si="180"/>
        <v>TRANOX</v>
      </c>
      <c r="L627" s="313">
        <f>_xlfn.IFNA(_xlfn.XLOOKUP(_xlfn.XLOOKUP(LEFT(H627,LEN(H627)-2),TRA_Mapping!$C:$C,TRA_Mapping!$B:$B),TRA_Pollutants!$B:$B,TRA_Pollutants!$N:$N)*_xlfn.XLOOKUP(_xlfn.XLOOKUP(LEFT(H627,LEN(H627)-2),TRA_Mapping!$C:$C,TRA_Mapping!$B:$B),TRA_Pollutants!$B:$B,TRA_Pollutants!$G:$G),0)</f>
        <v>0.18023950950224454</v>
      </c>
      <c r="Q627" t="str">
        <f t="shared" si="181"/>
        <v>FLO_EMIS</v>
      </c>
      <c r="R627">
        <f t="shared" si="182"/>
        <v>2030</v>
      </c>
      <c r="S627" t="str">
        <f t="shared" si="193"/>
        <v>TRABDS</v>
      </c>
      <c r="T627" t="str">
        <f t="shared" si="201"/>
        <v>TRAFRESLHHEVPDSL20</v>
      </c>
      <c r="U627" t="str">
        <f t="shared" si="201"/>
        <v>TRABDS</v>
      </c>
      <c r="W627" t="str">
        <f t="shared" si="184"/>
        <v>TRASO2</v>
      </c>
      <c r="X627" s="313">
        <f>_xlfn.IFNA(_xlfn.XLOOKUP(_xlfn.XLOOKUP(LEFT(T627,LEN(T627)-2),TRA_Mapping!$C:$C,TRA_Mapping!$B:$B),TRA_Pollutants!$B:$B,TRA_Pollutants!$W:$W)*_xlfn.XLOOKUP(_xlfn.XLOOKUP(LEFT(T627,LEN(T627)-2),TRA_Mapping!$C:$C,TRA_Mapping!$B:$B),TRA_Pollutants!$B:$B,TRA_Pollutants!$G:$G),0)</f>
        <v>7.8962876995667319E-4</v>
      </c>
      <c r="AC627" t="str">
        <f t="shared" si="176"/>
        <v>FLO_EMIS</v>
      </c>
      <c r="AD627">
        <f t="shared" si="185"/>
        <v>2030</v>
      </c>
      <c r="AE627" t="str">
        <f t="shared" si="194"/>
        <v>TRABDS</v>
      </c>
      <c r="AF627" t="str">
        <f t="shared" si="202"/>
        <v>TRAFRESLHHEVPDSL20</v>
      </c>
      <c r="AG627" t="str">
        <f t="shared" si="202"/>
        <v>TRABDS</v>
      </c>
      <c r="AI627" t="str">
        <f t="shared" si="187"/>
        <v>TRAPM25</v>
      </c>
      <c r="AJ627" s="313">
        <f>_xlfn.IFNA(_xlfn.XLOOKUP(_xlfn.XLOOKUP(LEFT(AF627,LEN(AF627)-2),TRA_Mapping!$C:$C,TRA_Mapping!$B:$B),TRA_Pollutants!$B:$B,TRA_Pollutants!$AF:$AF)*_xlfn.XLOOKUP(_xlfn.XLOOKUP(LEFT(AF627,LEN(AF627)-2),TRA_Mapping!$C:$C,TRA_Mapping!$B:$B),TRA_Pollutants!$B:$B,TRA_Pollutants!$G:$G),0)</f>
        <v>9.1614956392906313E-3</v>
      </c>
      <c r="AO627" t="str">
        <f t="shared" si="188"/>
        <v>FLO_EMIS</v>
      </c>
      <c r="AP627">
        <f t="shared" si="189"/>
        <v>2030</v>
      </c>
      <c r="AQ627" t="str">
        <f t="shared" si="195"/>
        <v>TRABDS</v>
      </c>
      <c r="AR627" t="str">
        <f t="shared" si="203"/>
        <v>TRAFRESLHHEVPDSL20</v>
      </c>
      <c r="AS627" t="str">
        <f t="shared" si="203"/>
        <v>TRABDS</v>
      </c>
      <c r="AU627" t="str">
        <f t="shared" si="191"/>
        <v>TRAPM10</v>
      </c>
      <c r="AV627" s="313">
        <f>_xlfn.IFNA(_xlfn.XLOOKUP(_xlfn.XLOOKUP(LEFT(AR627,LEN(AR627)-2),TRA_Mapping!$C:$C,TRA_Mapping!$B:$B),TRA_Pollutants!$B:$B,TRA_Pollutants!$AO:$AO)*_xlfn.XLOOKUP(_xlfn.XLOOKUP(LEFT(AR627,LEN(AR627)-2),TRA_Mapping!$C:$C,TRA_Mapping!$B:$B),TRA_Pollutants!$B:$B,TRA_Pollutants!$G:$G),0)</f>
        <v>2.8719539609465355E-3</v>
      </c>
    </row>
    <row r="628" spans="5:48">
      <c r="E628" t="str">
        <f t="shared" si="177"/>
        <v>FLO_EMIS</v>
      </c>
      <c r="F628">
        <f t="shared" si="178"/>
        <v>2030</v>
      </c>
      <c r="G628" t="str">
        <f t="shared" si="192"/>
        <v>TRADSL</v>
      </c>
      <c r="H628" t="str">
        <f t="shared" si="200"/>
        <v>TRAFRESLHPHEVDSL20</v>
      </c>
      <c r="I628" t="str">
        <f t="shared" si="200"/>
        <v>TRADSL</v>
      </c>
      <c r="K628" t="str">
        <f t="shared" si="180"/>
        <v>TRANOX</v>
      </c>
      <c r="L628" s="313">
        <f>_xlfn.IFNA(_xlfn.XLOOKUP(_xlfn.XLOOKUP(LEFT(H628,LEN(H628)-2),TRA_Mapping!$C:$C,TRA_Mapping!$B:$B),TRA_Pollutants!$B:$B,TRA_Pollutants!$N:$N)*_xlfn.XLOOKUP(_xlfn.XLOOKUP(LEFT(H628,LEN(H628)-2),TRA_Mapping!$C:$C,TRA_Mapping!$B:$B),TRA_Pollutants!$B:$B,TRA_Pollutants!$G:$G),0)</f>
        <v>0.18023950950224454</v>
      </c>
      <c r="Q628" t="str">
        <f t="shared" si="181"/>
        <v>FLO_EMIS</v>
      </c>
      <c r="R628">
        <f t="shared" si="182"/>
        <v>2030</v>
      </c>
      <c r="S628" t="str">
        <f t="shared" si="193"/>
        <v>TRADSL</v>
      </c>
      <c r="T628" t="str">
        <f t="shared" si="201"/>
        <v>TRAFRESLHPHEVDSL20</v>
      </c>
      <c r="U628" t="str">
        <f t="shared" si="201"/>
        <v>TRADSL</v>
      </c>
      <c r="W628" t="str">
        <f t="shared" si="184"/>
        <v>TRASO2</v>
      </c>
      <c r="X628" s="313">
        <f>_xlfn.IFNA(_xlfn.XLOOKUP(_xlfn.XLOOKUP(LEFT(T628,LEN(T628)-2),TRA_Mapping!$C:$C,TRA_Mapping!$B:$B),TRA_Pollutants!$B:$B,TRA_Pollutants!$W:$W)*_xlfn.XLOOKUP(_xlfn.XLOOKUP(LEFT(T628,LEN(T628)-2),TRA_Mapping!$C:$C,TRA_Mapping!$B:$B),TRA_Pollutants!$B:$B,TRA_Pollutants!$G:$G),0)</f>
        <v>7.8962876995667319E-4</v>
      </c>
      <c r="AC628" t="str">
        <f t="shared" si="176"/>
        <v>FLO_EMIS</v>
      </c>
      <c r="AD628">
        <f t="shared" si="185"/>
        <v>2030</v>
      </c>
      <c r="AE628" t="str">
        <f t="shared" si="194"/>
        <v>TRADSL</v>
      </c>
      <c r="AF628" t="str">
        <f t="shared" si="202"/>
        <v>TRAFRESLHPHEVDSL20</v>
      </c>
      <c r="AG628" t="str">
        <f t="shared" si="202"/>
        <v>TRADSL</v>
      </c>
      <c r="AI628" t="str">
        <f t="shared" si="187"/>
        <v>TRAPM25</v>
      </c>
      <c r="AJ628" s="313">
        <f>_xlfn.IFNA(_xlfn.XLOOKUP(_xlfn.XLOOKUP(LEFT(AF628,LEN(AF628)-2),TRA_Mapping!$C:$C,TRA_Mapping!$B:$B),TRA_Pollutants!$B:$B,TRA_Pollutants!$AF:$AF)*_xlfn.XLOOKUP(_xlfn.XLOOKUP(LEFT(AF628,LEN(AF628)-2),TRA_Mapping!$C:$C,TRA_Mapping!$B:$B),TRA_Pollutants!$B:$B,TRA_Pollutants!$G:$G),0)</f>
        <v>9.1614956392906313E-3</v>
      </c>
      <c r="AO628" t="str">
        <f t="shared" si="188"/>
        <v>FLO_EMIS</v>
      </c>
      <c r="AP628">
        <f t="shared" si="189"/>
        <v>2030</v>
      </c>
      <c r="AQ628" t="str">
        <f t="shared" si="195"/>
        <v>TRADSL</v>
      </c>
      <c r="AR628" t="str">
        <f t="shared" si="203"/>
        <v>TRAFRESLHPHEVDSL20</v>
      </c>
      <c r="AS628" t="str">
        <f t="shared" si="203"/>
        <v>TRADSL</v>
      </c>
      <c r="AU628" t="str">
        <f t="shared" si="191"/>
        <v>TRAPM10</v>
      </c>
      <c r="AV628" s="313">
        <f>_xlfn.IFNA(_xlfn.XLOOKUP(_xlfn.XLOOKUP(LEFT(AR628,LEN(AR628)-2),TRA_Mapping!$C:$C,TRA_Mapping!$B:$B),TRA_Pollutants!$B:$B,TRA_Pollutants!$AO:$AO)*_xlfn.XLOOKUP(_xlfn.XLOOKUP(LEFT(AR628,LEN(AR628)-2),TRA_Mapping!$C:$C,TRA_Mapping!$B:$B),TRA_Pollutants!$B:$B,TRA_Pollutants!$G:$G),0)</f>
        <v>2.8719539609465355E-3</v>
      </c>
    </row>
    <row r="629" spans="5:48">
      <c r="E629" t="str">
        <f t="shared" si="177"/>
        <v>FLO_EMIS</v>
      </c>
      <c r="F629">
        <f t="shared" si="178"/>
        <v>2030</v>
      </c>
      <c r="G629" t="str">
        <f t="shared" si="192"/>
        <v>TRARDS</v>
      </c>
      <c r="H629" t="str">
        <f t="shared" si="200"/>
        <v>TRAFRESLHPHEVDSL20</v>
      </c>
      <c r="I629" t="str">
        <f t="shared" si="200"/>
        <v>TRARDS</v>
      </c>
      <c r="K629" t="str">
        <f t="shared" si="180"/>
        <v>TRANOX</v>
      </c>
      <c r="L629" s="313">
        <f>_xlfn.IFNA(_xlfn.XLOOKUP(_xlfn.XLOOKUP(LEFT(H629,LEN(H629)-2),TRA_Mapping!$C:$C,TRA_Mapping!$B:$B),TRA_Pollutants!$B:$B,TRA_Pollutants!$N:$N)*_xlfn.XLOOKUP(_xlfn.XLOOKUP(LEFT(H629,LEN(H629)-2),TRA_Mapping!$C:$C,TRA_Mapping!$B:$B),TRA_Pollutants!$B:$B,TRA_Pollutants!$G:$G),0)</f>
        <v>0.18023950950224454</v>
      </c>
      <c r="Q629" t="str">
        <f t="shared" si="181"/>
        <v>FLO_EMIS</v>
      </c>
      <c r="R629">
        <f t="shared" si="182"/>
        <v>2030</v>
      </c>
      <c r="S629" t="str">
        <f t="shared" si="193"/>
        <v>TRARDS</v>
      </c>
      <c r="T629" t="str">
        <f t="shared" si="201"/>
        <v>TRAFRESLHPHEVDSL20</v>
      </c>
      <c r="U629" t="str">
        <f t="shared" si="201"/>
        <v>TRARDS</v>
      </c>
      <c r="W629" t="str">
        <f t="shared" si="184"/>
        <v>TRASO2</v>
      </c>
      <c r="X629" s="313">
        <f>_xlfn.IFNA(_xlfn.XLOOKUP(_xlfn.XLOOKUP(LEFT(T629,LEN(T629)-2),TRA_Mapping!$C:$C,TRA_Mapping!$B:$B),TRA_Pollutants!$B:$B,TRA_Pollutants!$W:$W)*_xlfn.XLOOKUP(_xlfn.XLOOKUP(LEFT(T629,LEN(T629)-2),TRA_Mapping!$C:$C,TRA_Mapping!$B:$B),TRA_Pollutants!$B:$B,TRA_Pollutants!$G:$G),0)</f>
        <v>7.8962876995667319E-4</v>
      </c>
      <c r="AC629" t="str">
        <f t="shared" si="176"/>
        <v>FLO_EMIS</v>
      </c>
      <c r="AD629">
        <f t="shared" si="185"/>
        <v>2030</v>
      </c>
      <c r="AE629" t="str">
        <f t="shared" si="194"/>
        <v>TRARDS</v>
      </c>
      <c r="AF629" t="str">
        <f t="shared" si="202"/>
        <v>TRAFRESLHPHEVDSL20</v>
      </c>
      <c r="AG629" t="str">
        <f t="shared" si="202"/>
        <v>TRARDS</v>
      </c>
      <c r="AI629" t="str">
        <f t="shared" si="187"/>
        <v>TRAPM25</v>
      </c>
      <c r="AJ629" s="313">
        <f>_xlfn.IFNA(_xlfn.XLOOKUP(_xlfn.XLOOKUP(LEFT(AF629,LEN(AF629)-2),TRA_Mapping!$C:$C,TRA_Mapping!$B:$B),TRA_Pollutants!$B:$B,TRA_Pollutants!$AF:$AF)*_xlfn.XLOOKUP(_xlfn.XLOOKUP(LEFT(AF629,LEN(AF629)-2),TRA_Mapping!$C:$C,TRA_Mapping!$B:$B),TRA_Pollutants!$B:$B,TRA_Pollutants!$G:$G),0)</f>
        <v>9.1614956392906313E-3</v>
      </c>
      <c r="AO629" t="str">
        <f t="shared" si="188"/>
        <v>FLO_EMIS</v>
      </c>
      <c r="AP629">
        <f t="shared" si="189"/>
        <v>2030</v>
      </c>
      <c r="AQ629" t="str">
        <f t="shared" si="195"/>
        <v>TRARDS</v>
      </c>
      <c r="AR629" t="str">
        <f t="shared" si="203"/>
        <v>TRAFRESLHPHEVDSL20</v>
      </c>
      <c r="AS629" t="str">
        <f t="shared" si="203"/>
        <v>TRARDS</v>
      </c>
      <c r="AU629" t="str">
        <f t="shared" si="191"/>
        <v>TRAPM10</v>
      </c>
      <c r="AV629" s="313">
        <f>_xlfn.IFNA(_xlfn.XLOOKUP(_xlfn.XLOOKUP(LEFT(AR629,LEN(AR629)-2),TRA_Mapping!$C:$C,TRA_Mapping!$B:$B),TRA_Pollutants!$B:$B,TRA_Pollutants!$AO:$AO)*_xlfn.XLOOKUP(_xlfn.XLOOKUP(LEFT(AR629,LEN(AR629)-2),TRA_Mapping!$C:$C,TRA_Mapping!$B:$B),TRA_Pollutants!$B:$B,TRA_Pollutants!$G:$G),0)</f>
        <v>2.8719539609465355E-3</v>
      </c>
    </row>
    <row r="630" spans="5:48">
      <c r="E630" t="str">
        <f t="shared" si="177"/>
        <v>FLO_EMIS</v>
      </c>
      <c r="F630">
        <f t="shared" si="178"/>
        <v>2030</v>
      </c>
      <c r="G630" t="str">
        <f t="shared" si="192"/>
        <v>TRABDS</v>
      </c>
      <c r="H630" t="str">
        <f t="shared" si="200"/>
        <v>TRAFRESLHPHEVDSL20</v>
      </c>
      <c r="I630" t="str">
        <f t="shared" si="200"/>
        <v>TRABDS</v>
      </c>
      <c r="K630" t="str">
        <f t="shared" si="180"/>
        <v>TRANOX</v>
      </c>
      <c r="L630" s="313">
        <f>_xlfn.IFNA(_xlfn.XLOOKUP(_xlfn.XLOOKUP(LEFT(H630,LEN(H630)-2),TRA_Mapping!$C:$C,TRA_Mapping!$B:$B),TRA_Pollutants!$B:$B,TRA_Pollutants!$N:$N)*_xlfn.XLOOKUP(_xlfn.XLOOKUP(LEFT(H630,LEN(H630)-2),TRA_Mapping!$C:$C,TRA_Mapping!$B:$B),TRA_Pollutants!$B:$B,TRA_Pollutants!$G:$G),0)</f>
        <v>0.18023950950224454</v>
      </c>
      <c r="Q630" t="str">
        <f t="shared" si="181"/>
        <v>FLO_EMIS</v>
      </c>
      <c r="R630">
        <f t="shared" si="182"/>
        <v>2030</v>
      </c>
      <c r="S630" t="str">
        <f t="shared" si="193"/>
        <v>TRABDS</v>
      </c>
      <c r="T630" t="str">
        <f t="shared" si="201"/>
        <v>TRAFRESLHPHEVDSL20</v>
      </c>
      <c r="U630" t="str">
        <f t="shared" si="201"/>
        <v>TRABDS</v>
      </c>
      <c r="W630" t="str">
        <f t="shared" si="184"/>
        <v>TRASO2</v>
      </c>
      <c r="X630" s="313">
        <f>_xlfn.IFNA(_xlfn.XLOOKUP(_xlfn.XLOOKUP(LEFT(T630,LEN(T630)-2),TRA_Mapping!$C:$C,TRA_Mapping!$B:$B),TRA_Pollutants!$B:$B,TRA_Pollutants!$W:$W)*_xlfn.XLOOKUP(_xlfn.XLOOKUP(LEFT(T630,LEN(T630)-2),TRA_Mapping!$C:$C,TRA_Mapping!$B:$B),TRA_Pollutants!$B:$B,TRA_Pollutants!$G:$G),0)</f>
        <v>7.8962876995667319E-4</v>
      </c>
      <c r="AC630" t="str">
        <f t="shared" si="176"/>
        <v>FLO_EMIS</v>
      </c>
      <c r="AD630">
        <f t="shared" si="185"/>
        <v>2030</v>
      </c>
      <c r="AE630" t="str">
        <f t="shared" si="194"/>
        <v>TRABDS</v>
      </c>
      <c r="AF630" t="str">
        <f t="shared" si="202"/>
        <v>TRAFRESLHPHEVDSL20</v>
      </c>
      <c r="AG630" t="str">
        <f t="shared" si="202"/>
        <v>TRABDS</v>
      </c>
      <c r="AI630" t="str">
        <f t="shared" si="187"/>
        <v>TRAPM25</v>
      </c>
      <c r="AJ630" s="313">
        <f>_xlfn.IFNA(_xlfn.XLOOKUP(_xlfn.XLOOKUP(LEFT(AF630,LEN(AF630)-2),TRA_Mapping!$C:$C,TRA_Mapping!$B:$B),TRA_Pollutants!$B:$B,TRA_Pollutants!$AF:$AF)*_xlfn.XLOOKUP(_xlfn.XLOOKUP(LEFT(AF630,LEN(AF630)-2),TRA_Mapping!$C:$C,TRA_Mapping!$B:$B),TRA_Pollutants!$B:$B,TRA_Pollutants!$G:$G),0)</f>
        <v>9.1614956392906313E-3</v>
      </c>
      <c r="AO630" t="str">
        <f t="shared" si="188"/>
        <v>FLO_EMIS</v>
      </c>
      <c r="AP630">
        <f t="shared" si="189"/>
        <v>2030</v>
      </c>
      <c r="AQ630" t="str">
        <f t="shared" si="195"/>
        <v>TRABDS</v>
      </c>
      <c r="AR630" t="str">
        <f t="shared" si="203"/>
        <v>TRAFRESLHPHEVDSL20</v>
      </c>
      <c r="AS630" t="str">
        <f t="shared" si="203"/>
        <v>TRABDS</v>
      </c>
      <c r="AU630" t="str">
        <f t="shared" si="191"/>
        <v>TRAPM10</v>
      </c>
      <c r="AV630" s="313">
        <f>_xlfn.IFNA(_xlfn.XLOOKUP(_xlfn.XLOOKUP(LEFT(AR630,LEN(AR630)-2),TRA_Mapping!$C:$C,TRA_Mapping!$B:$B),TRA_Pollutants!$B:$B,TRA_Pollutants!$AO:$AO)*_xlfn.XLOOKUP(_xlfn.XLOOKUP(LEFT(AR630,LEN(AR630)-2),TRA_Mapping!$C:$C,TRA_Mapping!$B:$B),TRA_Pollutants!$B:$B,TRA_Pollutants!$G:$G),0)</f>
        <v>2.8719539609465355E-3</v>
      </c>
    </row>
    <row r="631" spans="5:48">
      <c r="E631" t="str">
        <f t="shared" si="177"/>
        <v>FLO_EMIS</v>
      </c>
      <c r="F631">
        <f t="shared" si="178"/>
        <v>2030</v>
      </c>
      <c r="G631" t="str">
        <f t="shared" si="192"/>
        <v>TRABAF</v>
      </c>
      <c r="H631" t="str">
        <f t="shared" si="200"/>
        <v>TRAFRESLHPHEVDSL20</v>
      </c>
      <c r="I631" t="str">
        <f t="shared" si="200"/>
        <v>TRABAF</v>
      </c>
      <c r="K631" t="str">
        <f t="shared" si="180"/>
        <v>TRANOX</v>
      </c>
      <c r="L631" s="313">
        <f>_xlfn.IFNA(_xlfn.XLOOKUP(_xlfn.XLOOKUP(LEFT(H631,LEN(H631)-2),TRA_Mapping!$C:$C,TRA_Mapping!$B:$B),TRA_Pollutants!$B:$B,TRA_Pollutants!$N:$N)*_xlfn.XLOOKUP(_xlfn.XLOOKUP(LEFT(H631,LEN(H631)-2),TRA_Mapping!$C:$C,TRA_Mapping!$B:$B),TRA_Pollutants!$B:$B,TRA_Pollutants!$G:$G),0)</f>
        <v>0.18023950950224454</v>
      </c>
      <c r="Q631" t="str">
        <f t="shared" si="181"/>
        <v>FLO_EMIS</v>
      </c>
      <c r="R631">
        <f t="shared" si="182"/>
        <v>2030</v>
      </c>
      <c r="S631" t="str">
        <f t="shared" si="193"/>
        <v>TRABAF</v>
      </c>
      <c r="T631" t="str">
        <f t="shared" si="201"/>
        <v>TRAFRESLHPHEVDSL20</v>
      </c>
      <c r="U631" t="str">
        <f t="shared" si="201"/>
        <v>TRABAF</v>
      </c>
      <c r="W631" t="str">
        <f t="shared" si="184"/>
        <v>TRASO2</v>
      </c>
      <c r="X631" s="313">
        <f>_xlfn.IFNA(_xlfn.XLOOKUP(_xlfn.XLOOKUP(LEFT(T631,LEN(T631)-2),TRA_Mapping!$C:$C,TRA_Mapping!$B:$B),TRA_Pollutants!$B:$B,TRA_Pollutants!$W:$W)*_xlfn.XLOOKUP(_xlfn.XLOOKUP(LEFT(T631,LEN(T631)-2),TRA_Mapping!$C:$C,TRA_Mapping!$B:$B),TRA_Pollutants!$B:$B,TRA_Pollutants!$G:$G),0)</f>
        <v>7.8962876995667319E-4</v>
      </c>
      <c r="AC631" t="str">
        <f t="shared" si="176"/>
        <v>FLO_EMIS</v>
      </c>
      <c r="AD631">
        <f t="shared" si="185"/>
        <v>2030</v>
      </c>
      <c r="AE631" t="str">
        <f t="shared" si="194"/>
        <v>TRABAF</v>
      </c>
      <c r="AF631" t="str">
        <f t="shared" si="202"/>
        <v>TRAFRESLHPHEVDSL20</v>
      </c>
      <c r="AG631" t="str">
        <f t="shared" si="202"/>
        <v>TRABAF</v>
      </c>
      <c r="AI631" t="str">
        <f t="shared" si="187"/>
        <v>TRAPM25</v>
      </c>
      <c r="AJ631" s="313">
        <f>_xlfn.IFNA(_xlfn.XLOOKUP(_xlfn.XLOOKUP(LEFT(AF631,LEN(AF631)-2),TRA_Mapping!$C:$C,TRA_Mapping!$B:$B),TRA_Pollutants!$B:$B,TRA_Pollutants!$AF:$AF)*_xlfn.XLOOKUP(_xlfn.XLOOKUP(LEFT(AF631,LEN(AF631)-2),TRA_Mapping!$C:$C,TRA_Mapping!$B:$B),TRA_Pollutants!$B:$B,TRA_Pollutants!$G:$G),0)</f>
        <v>9.1614956392906313E-3</v>
      </c>
      <c r="AO631" t="str">
        <f t="shared" si="188"/>
        <v>FLO_EMIS</v>
      </c>
      <c r="AP631">
        <f t="shared" si="189"/>
        <v>2030</v>
      </c>
      <c r="AQ631" t="str">
        <f t="shared" si="195"/>
        <v>TRABAF</v>
      </c>
      <c r="AR631" t="str">
        <f t="shared" si="203"/>
        <v>TRAFRESLHPHEVDSL20</v>
      </c>
      <c r="AS631" t="str">
        <f t="shared" si="203"/>
        <v>TRABAF</v>
      </c>
      <c r="AU631" t="str">
        <f t="shared" si="191"/>
        <v>TRAPM10</v>
      </c>
      <c r="AV631" s="313">
        <f>_xlfn.IFNA(_xlfn.XLOOKUP(_xlfn.XLOOKUP(LEFT(AR631,LEN(AR631)-2),TRA_Mapping!$C:$C,TRA_Mapping!$B:$B),TRA_Pollutants!$B:$B,TRA_Pollutants!$AO:$AO)*_xlfn.XLOOKUP(_xlfn.XLOOKUP(LEFT(AR631,LEN(AR631)-2),TRA_Mapping!$C:$C,TRA_Mapping!$B:$B),TRA_Pollutants!$B:$B,TRA_Pollutants!$G:$G),0)</f>
        <v>2.8719539609465355E-3</v>
      </c>
    </row>
    <row r="632" spans="5:48">
      <c r="E632" t="str">
        <f t="shared" si="177"/>
        <v>FLO_EMIS</v>
      </c>
      <c r="F632">
        <f t="shared" si="178"/>
        <v>2030</v>
      </c>
      <c r="G632" t="str">
        <f t="shared" si="192"/>
        <v>TRADSL</v>
      </c>
      <c r="H632" t="str">
        <f t="shared" si="200"/>
        <v>TRAFRESSHICEVDSL20</v>
      </c>
      <c r="I632" t="str">
        <f t="shared" si="200"/>
        <v>TRADSL</v>
      </c>
      <c r="K632" t="str">
        <f t="shared" si="180"/>
        <v>TRANOX</v>
      </c>
      <c r="L632" s="313">
        <f>_xlfn.IFNA(_xlfn.XLOOKUP(_xlfn.XLOOKUP(LEFT(H632,LEN(H632)-2),TRA_Mapping!$C:$C,TRA_Mapping!$B:$B),TRA_Pollutants!$B:$B,TRA_Pollutants!$N:$N)*_xlfn.XLOOKUP(_xlfn.XLOOKUP(LEFT(H632,LEN(H632)-2),TRA_Mapping!$C:$C,TRA_Mapping!$B:$B),TRA_Pollutants!$B:$B,TRA_Pollutants!$G:$G),0)</f>
        <v>4.1757516920643251E-2</v>
      </c>
      <c r="Q632" t="str">
        <f t="shared" si="181"/>
        <v>FLO_EMIS</v>
      </c>
      <c r="R632">
        <f t="shared" si="182"/>
        <v>2030</v>
      </c>
      <c r="S632" t="str">
        <f t="shared" si="193"/>
        <v>TRADSL</v>
      </c>
      <c r="T632" t="str">
        <f t="shared" si="201"/>
        <v>TRAFRESSHICEVDSL20</v>
      </c>
      <c r="U632" t="str">
        <f t="shared" si="201"/>
        <v>TRADSL</v>
      </c>
      <c r="W632" t="str">
        <f t="shared" si="184"/>
        <v>TRASO2</v>
      </c>
      <c r="X632" s="313">
        <f>_xlfn.IFNA(_xlfn.XLOOKUP(_xlfn.XLOOKUP(LEFT(T632,LEN(T632)-2),TRA_Mapping!$C:$C,TRA_Mapping!$B:$B),TRA_Pollutants!$B:$B,TRA_Pollutants!$W:$W)*_xlfn.XLOOKUP(_xlfn.XLOOKUP(LEFT(T632,LEN(T632)-2),TRA_Mapping!$C:$C,TRA_Mapping!$B:$B),TRA_Pollutants!$B:$B,TRA_Pollutants!$G:$G),0)</f>
        <v>4.8300339860806823E-4</v>
      </c>
      <c r="AC632" t="str">
        <f t="shared" si="176"/>
        <v>FLO_EMIS</v>
      </c>
      <c r="AD632">
        <f t="shared" si="185"/>
        <v>2030</v>
      </c>
      <c r="AE632" t="str">
        <f t="shared" si="194"/>
        <v>TRADSL</v>
      </c>
      <c r="AF632" t="str">
        <f t="shared" si="202"/>
        <v>TRAFRESSHICEVDSL20</v>
      </c>
      <c r="AG632" t="str">
        <f t="shared" si="202"/>
        <v>TRADSL</v>
      </c>
      <c r="AI632" t="str">
        <f t="shared" si="187"/>
        <v>TRAPM25</v>
      </c>
      <c r="AJ632" s="313">
        <f>_xlfn.IFNA(_xlfn.XLOOKUP(_xlfn.XLOOKUP(LEFT(AF632,LEN(AF632)-2),TRA_Mapping!$C:$C,TRA_Mapping!$B:$B),TRA_Pollutants!$B:$B,TRA_Pollutants!$AF:$AF)*_xlfn.XLOOKUP(_xlfn.XLOOKUP(LEFT(AF632,LEN(AF632)-2),TRA_Mapping!$C:$C,TRA_Mapping!$B:$B),TRA_Pollutants!$B:$B,TRA_Pollutants!$G:$G),0)</f>
        <v>5.372070883396615E-3</v>
      </c>
      <c r="AO632" t="str">
        <f t="shared" si="188"/>
        <v>FLO_EMIS</v>
      </c>
      <c r="AP632">
        <f t="shared" si="189"/>
        <v>2030</v>
      </c>
      <c r="AQ632" t="str">
        <f t="shared" si="195"/>
        <v>TRADSL</v>
      </c>
      <c r="AR632" t="str">
        <f t="shared" si="203"/>
        <v>TRAFRESSHICEVDSL20</v>
      </c>
      <c r="AS632" t="str">
        <f t="shared" si="203"/>
        <v>TRADSL</v>
      </c>
      <c r="AU632" t="str">
        <f t="shared" si="191"/>
        <v>TRAPM10</v>
      </c>
      <c r="AV632" s="313">
        <f>_xlfn.IFNA(_xlfn.XLOOKUP(_xlfn.XLOOKUP(LEFT(AR632,LEN(AR632)-2),TRA_Mapping!$C:$C,TRA_Mapping!$B:$B),TRA_Pollutants!$B:$B,TRA_Pollutants!$AO:$AO)*_xlfn.XLOOKUP(_xlfn.XLOOKUP(LEFT(AR632,LEN(AR632)-2),TRA_Mapping!$C:$C,TRA_Mapping!$B:$B),TRA_Pollutants!$B:$B,TRA_Pollutants!$G:$G),0)</f>
        <v>1.3774907066561183E-3</v>
      </c>
    </row>
    <row r="633" spans="5:48">
      <c r="E633" t="str">
        <f t="shared" si="177"/>
        <v>FLO_EMIS</v>
      </c>
      <c r="F633">
        <f t="shared" si="178"/>
        <v>2030</v>
      </c>
      <c r="G633" t="str">
        <f t="shared" si="192"/>
        <v>TRARDS</v>
      </c>
      <c r="H633" t="str">
        <f t="shared" si="200"/>
        <v>TRAFRESSHICEVDSL20</v>
      </c>
      <c r="I633" t="str">
        <f t="shared" si="200"/>
        <v>TRARDS</v>
      </c>
      <c r="K633" t="str">
        <f t="shared" si="180"/>
        <v>TRANOX</v>
      </c>
      <c r="L633" s="313">
        <f>_xlfn.IFNA(_xlfn.XLOOKUP(_xlfn.XLOOKUP(LEFT(H633,LEN(H633)-2),TRA_Mapping!$C:$C,TRA_Mapping!$B:$B),TRA_Pollutants!$B:$B,TRA_Pollutants!$N:$N)*_xlfn.XLOOKUP(_xlfn.XLOOKUP(LEFT(H633,LEN(H633)-2),TRA_Mapping!$C:$C,TRA_Mapping!$B:$B),TRA_Pollutants!$B:$B,TRA_Pollutants!$G:$G),0)</f>
        <v>4.1757516920643251E-2</v>
      </c>
      <c r="Q633" t="str">
        <f t="shared" si="181"/>
        <v>FLO_EMIS</v>
      </c>
      <c r="R633">
        <f t="shared" si="182"/>
        <v>2030</v>
      </c>
      <c r="S633" t="str">
        <f t="shared" si="193"/>
        <v>TRARDS</v>
      </c>
      <c r="T633" t="str">
        <f t="shared" si="201"/>
        <v>TRAFRESSHICEVDSL20</v>
      </c>
      <c r="U633" t="str">
        <f t="shared" si="201"/>
        <v>TRARDS</v>
      </c>
      <c r="W633" t="str">
        <f t="shared" si="184"/>
        <v>TRASO2</v>
      </c>
      <c r="X633" s="313">
        <f>_xlfn.IFNA(_xlfn.XLOOKUP(_xlfn.XLOOKUP(LEFT(T633,LEN(T633)-2),TRA_Mapping!$C:$C,TRA_Mapping!$B:$B),TRA_Pollutants!$B:$B,TRA_Pollutants!$W:$W)*_xlfn.XLOOKUP(_xlfn.XLOOKUP(LEFT(T633,LEN(T633)-2),TRA_Mapping!$C:$C,TRA_Mapping!$B:$B),TRA_Pollutants!$B:$B,TRA_Pollutants!$G:$G),0)</f>
        <v>4.8300339860806823E-4</v>
      </c>
      <c r="AC633" t="str">
        <f t="shared" si="176"/>
        <v>FLO_EMIS</v>
      </c>
      <c r="AD633">
        <f t="shared" si="185"/>
        <v>2030</v>
      </c>
      <c r="AE633" t="str">
        <f t="shared" si="194"/>
        <v>TRARDS</v>
      </c>
      <c r="AF633" t="str">
        <f t="shared" si="202"/>
        <v>TRAFRESSHICEVDSL20</v>
      </c>
      <c r="AG633" t="str">
        <f t="shared" si="202"/>
        <v>TRARDS</v>
      </c>
      <c r="AI633" t="str">
        <f t="shared" si="187"/>
        <v>TRAPM25</v>
      </c>
      <c r="AJ633" s="313">
        <f>_xlfn.IFNA(_xlfn.XLOOKUP(_xlfn.XLOOKUP(LEFT(AF633,LEN(AF633)-2),TRA_Mapping!$C:$C,TRA_Mapping!$B:$B),TRA_Pollutants!$B:$B,TRA_Pollutants!$AF:$AF)*_xlfn.XLOOKUP(_xlfn.XLOOKUP(LEFT(AF633,LEN(AF633)-2),TRA_Mapping!$C:$C,TRA_Mapping!$B:$B),TRA_Pollutants!$B:$B,TRA_Pollutants!$G:$G),0)</f>
        <v>5.372070883396615E-3</v>
      </c>
      <c r="AO633" t="str">
        <f t="shared" si="188"/>
        <v>FLO_EMIS</v>
      </c>
      <c r="AP633">
        <f t="shared" si="189"/>
        <v>2030</v>
      </c>
      <c r="AQ633" t="str">
        <f t="shared" si="195"/>
        <v>TRARDS</v>
      </c>
      <c r="AR633" t="str">
        <f t="shared" si="203"/>
        <v>TRAFRESSHICEVDSL20</v>
      </c>
      <c r="AS633" t="str">
        <f t="shared" si="203"/>
        <v>TRARDS</v>
      </c>
      <c r="AU633" t="str">
        <f t="shared" si="191"/>
        <v>TRAPM10</v>
      </c>
      <c r="AV633" s="313">
        <f>_xlfn.IFNA(_xlfn.XLOOKUP(_xlfn.XLOOKUP(LEFT(AR633,LEN(AR633)-2),TRA_Mapping!$C:$C,TRA_Mapping!$B:$B),TRA_Pollutants!$B:$B,TRA_Pollutants!$AO:$AO)*_xlfn.XLOOKUP(_xlfn.XLOOKUP(LEFT(AR633,LEN(AR633)-2),TRA_Mapping!$C:$C,TRA_Mapping!$B:$B),TRA_Pollutants!$B:$B,TRA_Pollutants!$G:$G),0)</f>
        <v>1.3774907066561183E-3</v>
      </c>
    </row>
    <row r="634" spans="5:48">
      <c r="E634" t="str">
        <f t="shared" si="177"/>
        <v>FLO_EMIS</v>
      </c>
      <c r="F634">
        <f t="shared" si="178"/>
        <v>2030</v>
      </c>
      <c r="G634" t="str">
        <f t="shared" si="192"/>
        <v>TRABDS</v>
      </c>
      <c r="H634" t="str">
        <f t="shared" si="200"/>
        <v>TRAFRESSHICEVDSL20</v>
      </c>
      <c r="I634" t="str">
        <f t="shared" si="200"/>
        <v>TRABDS</v>
      </c>
      <c r="K634" t="str">
        <f t="shared" si="180"/>
        <v>TRANOX</v>
      </c>
      <c r="L634" s="313">
        <f>_xlfn.IFNA(_xlfn.XLOOKUP(_xlfn.XLOOKUP(LEFT(H634,LEN(H634)-2),TRA_Mapping!$C:$C,TRA_Mapping!$B:$B),TRA_Pollutants!$B:$B,TRA_Pollutants!$N:$N)*_xlfn.XLOOKUP(_xlfn.XLOOKUP(LEFT(H634,LEN(H634)-2),TRA_Mapping!$C:$C,TRA_Mapping!$B:$B),TRA_Pollutants!$B:$B,TRA_Pollutants!$G:$G),0)</f>
        <v>4.1757516920643251E-2</v>
      </c>
      <c r="Q634" t="str">
        <f t="shared" si="181"/>
        <v>FLO_EMIS</v>
      </c>
      <c r="R634">
        <f t="shared" si="182"/>
        <v>2030</v>
      </c>
      <c r="S634" t="str">
        <f t="shared" si="193"/>
        <v>TRABDS</v>
      </c>
      <c r="T634" t="str">
        <f t="shared" si="201"/>
        <v>TRAFRESSHICEVDSL20</v>
      </c>
      <c r="U634" t="str">
        <f t="shared" si="201"/>
        <v>TRABDS</v>
      </c>
      <c r="W634" t="str">
        <f t="shared" si="184"/>
        <v>TRASO2</v>
      </c>
      <c r="X634" s="313">
        <f>_xlfn.IFNA(_xlfn.XLOOKUP(_xlfn.XLOOKUP(LEFT(T634,LEN(T634)-2),TRA_Mapping!$C:$C,TRA_Mapping!$B:$B),TRA_Pollutants!$B:$B,TRA_Pollutants!$W:$W)*_xlfn.XLOOKUP(_xlfn.XLOOKUP(LEFT(T634,LEN(T634)-2),TRA_Mapping!$C:$C,TRA_Mapping!$B:$B),TRA_Pollutants!$B:$B,TRA_Pollutants!$G:$G),0)</f>
        <v>4.8300339860806823E-4</v>
      </c>
      <c r="AC634" t="str">
        <f t="shared" si="176"/>
        <v>FLO_EMIS</v>
      </c>
      <c r="AD634">
        <f t="shared" si="185"/>
        <v>2030</v>
      </c>
      <c r="AE634" t="str">
        <f t="shared" si="194"/>
        <v>TRABDS</v>
      </c>
      <c r="AF634" t="str">
        <f t="shared" si="202"/>
        <v>TRAFRESSHICEVDSL20</v>
      </c>
      <c r="AG634" t="str">
        <f t="shared" si="202"/>
        <v>TRABDS</v>
      </c>
      <c r="AI634" t="str">
        <f t="shared" si="187"/>
        <v>TRAPM25</v>
      </c>
      <c r="AJ634" s="313">
        <f>_xlfn.IFNA(_xlfn.XLOOKUP(_xlfn.XLOOKUP(LEFT(AF634,LEN(AF634)-2),TRA_Mapping!$C:$C,TRA_Mapping!$B:$B),TRA_Pollutants!$B:$B,TRA_Pollutants!$AF:$AF)*_xlfn.XLOOKUP(_xlfn.XLOOKUP(LEFT(AF634,LEN(AF634)-2),TRA_Mapping!$C:$C,TRA_Mapping!$B:$B),TRA_Pollutants!$B:$B,TRA_Pollutants!$G:$G),0)</f>
        <v>5.372070883396615E-3</v>
      </c>
      <c r="AO634" t="str">
        <f t="shared" si="188"/>
        <v>FLO_EMIS</v>
      </c>
      <c r="AP634">
        <f t="shared" si="189"/>
        <v>2030</v>
      </c>
      <c r="AQ634" t="str">
        <f t="shared" si="195"/>
        <v>TRABDS</v>
      </c>
      <c r="AR634" t="str">
        <f t="shared" si="203"/>
        <v>TRAFRESSHICEVDSL20</v>
      </c>
      <c r="AS634" t="str">
        <f t="shared" si="203"/>
        <v>TRABDS</v>
      </c>
      <c r="AU634" t="str">
        <f t="shared" si="191"/>
        <v>TRAPM10</v>
      </c>
      <c r="AV634" s="313">
        <f>_xlfn.IFNA(_xlfn.XLOOKUP(_xlfn.XLOOKUP(LEFT(AR634,LEN(AR634)-2),TRA_Mapping!$C:$C,TRA_Mapping!$B:$B),TRA_Pollutants!$B:$B,TRA_Pollutants!$AO:$AO)*_xlfn.XLOOKUP(_xlfn.XLOOKUP(LEFT(AR634,LEN(AR634)-2),TRA_Mapping!$C:$C,TRA_Mapping!$B:$B),TRA_Pollutants!$B:$B,TRA_Pollutants!$G:$G),0)</f>
        <v>1.3774907066561183E-3</v>
      </c>
    </row>
    <row r="635" spans="5:48">
      <c r="E635" t="str">
        <f t="shared" si="177"/>
        <v>FLO_EMIS</v>
      </c>
      <c r="F635">
        <f t="shared" si="178"/>
        <v>2030</v>
      </c>
      <c r="G635" t="str">
        <f t="shared" si="192"/>
        <v>TRADSL</v>
      </c>
      <c r="H635" t="str">
        <f t="shared" si="200"/>
        <v>TRAFRESSHICEIDSL20</v>
      </c>
      <c r="I635" t="str">
        <f t="shared" si="200"/>
        <v>TRADSL</v>
      </c>
      <c r="K635" t="str">
        <f t="shared" si="180"/>
        <v>TRANOX</v>
      </c>
      <c r="L635" s="313">
        <f>_xlfn.IFNA(_xlfn.XLOOKUP(_xlfn.XLOOKUP(LEFT(H635,LEN(H635)-2),TRA_Mapping!$C:$C,TRA_Mapping!$B:$B),TRA_Pollutants!$B:$B,TRA_Pollutants!$N:$N)*_xlfn.XLOOKUP(_xlfn.XLOOKUP(LEFT(H635,LEN(H635)-2),TRA_Mapping!$C:$C,TRA_Mapping!$B:$B),TRA_Pollutants!$B:$B,TRA_Pollutants!$G:$G),0)</f>
        <v>4.4479178675809299E-2</v>
      </c>
      <c r="Q635" t="str">
        <f t="shared" si="181"/>
        <v>FLO_EMIS</v>
      </c>
      <c r="R635">
        <f t="shared" si="182"/>
        <v>2030</v>
      </c>
      <c r="S635" t="str">
        <f t="shared" si="193"/>
        <v>TRADSL</v>
      </c>
      <c r="T635" t="str">
        <f t="shared" si="201"/>
        <v>TRAFRESSHICEIDSL20</v>
      </c>
      <c r="U635" t="str">
        <f t="shared" si="201"/>
        <v>TRADSL</v>
      </c>
      <c r="W635" t="str">
        <f t="shared" si="184"/>
        <v>TRASO2</v>
      </c>
      <c r="X635" s="313">
        <f>_xlfn.IFNA(_xlfn.XLOOKUP(_xlfn.XLOOKUP(LEFT(T635,LEN(T635)-2),TRA_Mapping!$C:$C,TRA_Mapping!$B:$B),TRA_Pollutants!$B:$B,TRA_Pollutants!$W:$W)*_xlfn.XLOOKUP(_xlfn.XLOOKUP(LEFT(T635,LEN(T635)-2),TRA_Mapping!$C:$C,TRA_Mapping!$B:$B),TRA_Pollutants!$B:$B,TRA_Pollutants!$G:$G),0)</f>
        <v>4.9119458669613745E-4</v>
      </c>
      <c r="AC635" t="str">
        <f t="shared" ref="AC635:AC698" si="204">AC385</f>
        <v>FLO_EMIS</v>
      </c>
      <c r="AD635">
        <f t="shared" si="185"/>
        <v>2030</v>
      </c>
      <c r="AE635" t="str">
        <f t="shared" si="194"/>
        <v>TRADSL</v>
      </c>
      <c r="AF635" t="str">
        <f t="shared" si="202"/>
        <v>TRAFRESSHICEIDSL20</v>
      </c>
      <c r="AG635" t="str">
        <f t="shared" si="202"/>
        <v>TRADSL</v>
      </c>
      <c r="AI635" t="str">
        <f t="shared" si="187"/>
        <v>TRAPM25</v>
      </c>
      <c r="AJ635" s="313">
        <f>_xlfn.IFNA(_xlfn.XLOOKUP(_xlfn.XLOOKUP(LEFT(AF635,LEN(AF635)-2),TRA_Mapping!$C:$C,TRA_Mapping!$B:$B),TRA_Pollutants!$B:$B,TRA_Pollutants!$AF:$AF)*_xlfn.XLOOKUP(_xlfn.XLOOKUP(LEFT(AF635,LEN(AF635)-2),TRA_Mapping!$C:$C,TRA_Mapping!$B:$B),TRA_Pollutants!$B:$B,TRA_Pollutants!$G:$G),0)</f>
        <v>5.7222104737646821E-3</v>
      </c>
      <c r="AO635" t="str">
        <f t="shared" si="188"/>
        <v>FLO_EMIS</v>
      </c>
      <c r="AP635">
        <f t="shared" si="189"/>
        <v>2030</v>
      </c>
      <c r="AQ635" t="str">
        <f t="shared" si="195"/>
        <v>TRADSL</v>
      </c>
      <c r="AR635" t="str">
        <f t="shared" si="203"/>
        <v>TRAFRESSHICEIDSL20</v>
      </c>
      <c r="AS635" t="str">
        <f t="shared" si="203"/>
        <v>TRADSL</v>
      </c>
      <c r="AU635" t="str">
        <f t="shared" si="191"/>
        <v>TRAPM10</v>
      </c>
      <c r="AV635" s="313">
        <f>_xlfn.IFNA(_xlfn.XLOOKUP(_xlfn.XLOOKUP(LEFT(AR635,LEN(AR635)-2),TRA_Mapping!$C:$C,TRA_Mapping!$B:$B),TRA_Pollutants!$B:$B,TRA_Pollutants!$AO:$AO)*_xlfn.XLOOKUP(_xlfn.XLOOKUP(LEFT(AR635,LEN(AR635)-2),TRA_Mapping!$C:$C,TRA_Mapping!$B:$B),TRA_Pollutants!$B:$B,TRA_Pollutants!$G:$G),0)</f>
        <v>1.4672724765235029E-3</v>
      </c>
    </row>
    <row r="636" spans="5:48">
      <c r="E636" t="str">
        <f t="shared" si="177"/>
        <v>FLO_EMIS</v>
      </c>
      <c r="F636">
        <f t="shared" si="178"/>
        <v>2030</v>
      </c>
      <c r="G636" t="str">
        <f t="shared" si="192"/>
        <v>TRARDS</v>
      </c>
      <c r="H636" t="str">
        <f t="shared" ref="H636:I655" si="205">H386</f>
        <v>TRAFRESSHICEIDSL20</v>
      </c>
      <c r="I636" t="str">
        <f t="shared" si="205"/>
        <v>TRARDS</v>
      </c>
      <c r="K636" t="str">
        <f t="shared" si="180"/>
        <v>TRANOX</v>
      </c>
      <c r="L636" s="313">
        <f>_xlfn.IFNA(_xlfn.XLOOKUP(_xlfn.XLOOKUP(LEFT(H636,LEN(H636)-2),TRA_Mapping!$C:$C,TRA_Mapping!$B:$B),TRA_Pollutants!$B:$B,TRA_Pollutants!$N:$N)*_xlfn.XLOOKUP(_xlfn.XLOOKUP(LEFT(H636,LEN(H636)-2),TRA_Mapping!$C:$C,TRA_Mapping!$B:$B),TRA_Pollutants!$B:$B,TRA_Pollutants!$G:$G),0)</f>
        <v>4.4479178675809299E-2</v>
      </c>
      <c r="Q636" t="str">
        <f t="shared" si="181"/>
        <v>FLO_EMIS</v>
      </c>
      <c r="R636">
        <f t="shared" si="182"/>
        <v>2030</v>
      </c>
      <c r="S636" t="str">
        <f t="shared" si="193"/>
        <v>TRARDS</v>
      </c>
      <c r="T636" t="str">
        <f t="shared" ref="T636:U655" si="206">T386</f>
        <v>TRAFRESSHICEIDSL20</v>
      </c>
      <c r="U636" t="str">
        <f t="shared" si="206"/>
        <v>TRARDS</v>
      </c>
      <c r="W636" t="str">
        <f t="shared" si="184"/>
        <v>TRASO2</v>
      </c>
      <c r="X636" s="313">
        <f>_xlfn.IFNA(_xlfn.XLOOKUP(_xlfn.XLOOKUP(LEFT(T636,LEN(T636)-2),TRA_Mapping!$C:$C,TRA_Mapping!$B:$B),TRA_Pollutants!$B:$B,TRA_Pollutants!$W:$W)*_xlfn.XLOOKUP(_xlfn.XLOOKUP(LEFT(T636,LEN(T636)-2),TRA_Mapping!$C:$C,TRA_Mapping!$B:$B),TRA_Pollutants!$B:$B,TRA_Pollutants!$G:$G),0)</f>
        <v>4.9119458669613745E-4</v>
      </c>
      <c r="AC636" t="str">
        <f t="shared" si="204"/>
        <v>FLO_EMIS</v>
      </c>
      <c r="AD636">
        <f t="shared" si="185"/>
        <v>2030</v>
      </c>
      <c r="AE636" t="str">
        <f t="shared" si="194"/>
        <v>TRARDS</v>
      </c>
      <c r="AF636" t="str">
        <f t="shared" ref="AF636:AG655" si="207">AF386</f>
        <v>TRAFRESSHICEIDSL20</v>
      </c>
      <c r="AG636" t="str">
        <f t="shared" si="207"/>
        <v>TRARDS</v>
      </c>
      <c r="AI636" t="str">
        <f t="shared" si="187"/>
        <v>TRAPM25</v>
      </c>
      <c r="AJ636" s="313">
        <f>_xlfn.IFNA(_xlfn.XLOOKUP(_xlfn.XLOOKUP(LEFT(AF636,LEN(AF636)-2),TRA_Mapping!$C:$C,TRA_Mapping!$B:$B),TRA_Pollutants!$B:$B,TRA_Pollutants!$AF:$AF)*_xlfn.XLOOKUP(_xlfn.XLOOKUP(LEFT(AF636,LEN(AF636)-2),TRA_Mapping!$C:$C,TRA_Mapping!$B:$B),TRA_Pollutants!$B:$B,TRA_Pollutants!$G:$G),0)</f>
        <v>5.7222104737646821E-3</v>
      </c>
      <c r="AO636" t="str">
        <f t="shared" si="188"/>
        <v>FLO_EMIS</v>
      </c>
      <c r="AP636">
        <f t="shared" si="189"/>
        <v>2030</v>
      </c>
      <c r="AQ636" t="str">
        <f t="shared" si="195"/>
        <v>TRARDS</v>
      </c>
      <c r="AR636" t="str">
        <f t="shared" ref="AR636:AS655" si="208">AR386</f>
        <v>TRAFRESSHICEIDSL20</v>
      </c>
      <c r="AS636" t="str">
        <f t="shared" si="208"/>
        <v>TRARDS</v>
      </c>
      <c r="AU636" t="str">
        <f t="shared" si="191"/>
        <v>TRAPM10</v>
      </c>
      <c r="AV636" s="313">
        <f>_xlfn.IFNA(_xlfn.XLOOKUP(_xlfn.XLOOKUP(LEFT(AR636,LEN(AR636)-2),TRA_Mapping!$C:$C,TRA_Mapping!$B:$B),TRA_Pollutants!$B:$B,TRA_Pollutants!$AO:$AO)*_xlfn.XLOOKUP(_xlfn.XLOOKUP(LEFT(AR636,LEN(AR636)-2),TRA_Mapping!$C:$C,TRA_Mapping!$B:$B),TRA_Pollutants!$B:$B,TRA_Pollutants!$G:$G),0)</f>
        <v>1.4672724765235029E-3</v>
      </c>
    </row>
    <row r="637" spans="5:48">
      <c r="E637" t="str">
        <f t="shared" si="177"/>
        <v>FLO_EMIS</v>
      </c>
      <c r="F637">
        <f t="shared" si="178"/>
        <v>2030</v>
      </c>
      <c r="G637" t="str">
        <f t="shared" si="192"/>
        <v>TRABDS</v>
      </c>
      <c r="H637" t="str">
        <f t="shared" si="205"/>
        <v>TRAFRESSHICEIDSL20</v>
      </c>
      <c r="I637" t="str">
        <f t="shared" si="205"/>
        <v>TRABDS</v>
      </c>
      <c r="K637" t="str">
        <f t="shared" si="180"/>
        <v>TRANOX</v>
      </c>
      <c r="L637" s="313">
        <f>_xlfn.IFNA(_xlfn.XLOOKUP(_xlfn.XLOOKUP(LEFT(H637,LEN(H637)-2),TRA_Mapping!$C:$C,TRA_Mapping!$B:$B),TRA_Pollutants!$B:$B,TRA_Pollutants!$N:$N)*_xlfn.XLOOKUP(_xlfn.XLOOKUP(LEFT(H637,LEN(H637)-2),TRA_Mapping!$C:$C,TRA_Mapping!$B:$B),TRA_Pollutants!$B:$B,TRA_Pollutants!$G:$G),0)</f>
        <v>4.4479178675809299E-2</v>
      </c>
      <c r="Q637" t="str">
        <f t="shared" si="181"/>
        <v>FLO_EMIS</v>
      </c>
      <c r="R637">
        <f t="shared" si="182"/>
        <v>2030</v>
      </c>
      <c r="S637" t="str">
        <f t="shared" si="193"/>
        <v>TRABDS</v>
      </c>
      <c r="T637" t="str">
        <f t="shared" si="206"/>
        <v>TRAFRESSHICEIDSL20</v>
      </c>
      <c r="U637" t="str">
        <f t="shared" si="206"/>
        <v>TRABDS</v>
      </c>
      <c r="W637" t="str">
        <f t="shared" si="184"/>
        <v>TRASO2</v>
      </c>
      <c r="X637" s="313">
        <f>_xlfn.IFNA(_xlfn.XLOOKUP(_xlfn.XLOOKUP(LEFT(T637,LEN(T637)-2),TRA_Mapping!$C:$C,TRA_Mapping!$B:$B),TRA_Pollutants!$B:$B,TRA_Pollutants!$W:$W)*_xlfn.XLOOKUP(_xlfn.XLOOKUP(LEFT(T637,LEN(T637)-2),TRA_Mapping!$C:$C,TRA_Mapping!$B:$B),TRA_Pollutants!$B:$B,TRA_Pollutants!$G:$G),0)</f>
        <v>4.9119458669613745E-4</v>
      </c>
      <c r="AC637" t="str">
        <f t="shared" si="204"/>
        <v>FLO_EMIS</v>
      </c>
      <c r="AD637">
        <f t="shared" si="185"/>
        <v>2030</v>
      </c>
      <c r="AE637" t="str">
        <f t="shared" si="194"/>
        <v>TRABDS</v>
      </c>
      <c r="AF637" t="str">
        <f t="shared" si="207"/>
        <v>TRAFRESSHICEIDSL20</v>
      </c>
      <c r="AG637" t="str">
        <f t="shared" si="207"/>
        <v>TRABDS</v>
      </c>
      <c r="AI637" t="str">
        <f t="shared" si="187"/>
        <v>TRAPM25</v>
      </c>
      <c r="AJ637" s="313">
        <f>_xlfn.IFNA(_xlfn.XLOOKUP(_xlfn.XLOOKUP(LEFT(AF637,LEN(AF637)-2),TRA_Mapping!$C:$C,TRA_Mapping!$B:$B),TRA_Pollutants!$B:$B,TRA_Pollutants!$AF:$AF)*_xlfn.XLOOKUP(_xlfn.XLOOKUP(LEFT(AF637,LEN(AF637)-2),TRA_Mapping!$C:$C,TRA_Mapping!$B:$B),TRA_Pollutants!$B:$B,TRA_Pollutants!$G:$G),0)</f>
        <v>5.7222104737646821E-3</v>
      </c>
      <c r="AO637" t="str">
        <f t="shared" si="188"/>
        <v>FLO_EMIS</v>
      </c>
      <c r="AP637">
        <f t="shared" si="189"/>
        <v>2030</v>
      </c>
      <c r="AQ637" t="str">
        <f t="shared" si="195"/>
        <v>TRABDS</v>
      </c>
      <c r="AR637" t="str">
        <f t="shared" si="208"/>
        <v>TRAFRESSHICEIDSL20</v>
      </c>
      <c r="AS637" t="str">
        <f t="shared" si="208"/>
        <v>TRABDS</v>
      </c>
      <c r="AU637" t="str">
        <f t="shared" si="191"/>
        <v>TRAPM10</v>
      </c>
      <c r="AV637" s="313">
        <f>_xlfn.IFNA(_xlfn.XLOOKUP(_xlfn.XLOOKUP(LEFT(AR637,LEN(AR637)-2),TRA_Mapping!$C:$C,TRA_Mapping!$B:$B),TRA_Pollutants!$B:$B,TRA_Pollutants!$AO:$AO)*_xlfn.XLOOKUP(_xlfn.XLOOKUP(LEFT(AR637,LEN(AR637)-2),TRA_Mapping!$C:$C,TRA_Mapping!$B:$B),TRA_Pollutants!$B:$B,TRA_Pollutants!$G:$G),0)</f>
        <v>1.4672724765235029E-3</v>
      </c>
    </row>
    <row r="638" spans="5:48">
      <c r="E638" t="str">
        <f t="shared" si="177"/>
        <v>FLO_EMIS</v>
      </c>
      <c r="F638">
        <f t="shared" si="178"/>
        <v>2030</v>
      </c>
      <c r="G638" t="str">
        <f t="shared" si="192"/>
        <v>TRADSL</v>
      </c>
      <c r="H638" t="str">
        <f t="shared" si="205"/>
        <v>TRAFRESSHHEVPDSL20</v>
      </c>
      <c r="I638" t="str">
        <f t="shared" si="205"/>
        <v>TRADSL</v>
      </c>
      <c r="K638" t="str">
        <f t="shared" si="180"/>
        <v>TRANOX</v>
      </c>
      <c r="L638" s="313">
        <f>_xlfn.IFNA(_xlfn.XLOOKUP(_xlfn.XLOOKUP(LEFT(H638,LEN(H638)-2),TRA_Mapping!$C:$C,TRA_Mapping!$B:$B),TRA_Pollutants!$B:$B,TRA_Pollutants!$N:$N)*_xlfn.XLOOKUP(_xlfn.XLOOKUP(LEFT(H638,LEN(H638)-2),TRA_Mapping!$C:$C,TRA_Mapping!$B:$B),TRA_Pollutants!$B:$B,TRA_Pollutants!$G:$G),0)</f>
        <v>5.8232608924250334E-2</v>
      </c>
      <c r="Q638" t="str">
        <f t="shared" si="181"/>
        <v>FLO_EMIS</v>
      </c>
      <c r="R638">
        <f t="shared" si="182"/>
        <v>2030</v>
      </c>
      <c r="S638" t="str">
        <f t="shared" si="193"/>
        <v>TRADSL</v>
      </c>
      <c r="T638" t="str">
        <f t="shared" si="206"/>
        <v>TRAFRESSHHEVPDSL20</v>
      </c>
      <c r="U638" t="str">
        <f t="shared" si="206"/>
        <v>TRADSL</v>
      </c>
      <c r="W638" t="str">
        <f t="shared" si="184"/>
        <v>TRASO2</v>
      </c>
      <c r="X638" s="313">
        <f>_xlfn.IFNA(_xlfn.XLOOKUP(_xlfn.XLOOKUP(LEFT(T638,LEN(T638)-2),TRA_Mapping!$C:$C,TRA_Mapping!$B:$B),TRA_Pollutants!$B:$B,TRA_Pollutants!$W:$W)*_xlfn.XLOOKUP(_xlfn.XLOOKUP(LEFT(T638,LEN(T638)-2),TRA_Mapping!$C:$C,TRA_Mapping!$B:$B),TRA_Pollutants!$B:$B,TRA_Pollutants!$G:$G),0)</f>
        <v>6.4307712337191678E-4</v>
      </c>
      <c r="AC638" t="str">
        <f t="shared" si="204"/>
        <v>FLO_EMIS</v>
      </c>
      <c r="AD638">
        <f t="shared" si="185"/>
        <v>2030</v>
      </c>
      <c r="AE638" t="str">
        <f t="shared" si="194"/>
        <v>TRADSL</v>
      </c>
      <c r="AF638" t="str">
        <f t="shared" si="207"/>
        <v>TRAFRESSHHEVPDSL20</v>
      </c>
      <c r="AG638" t="str">
        <f t="shared" si="207"/>
        <v>TRADSL</v>
      </c>
      <c r="AI638" t="str">
        <f t="shared" si="187"/>
        <v>TRAPM25</v>
      </c>
      <c r="AJ638" s="313">
        <f>_xlfn.IFNA(_xlfn.XLOOKUP(_xlfn.XLOOKUP(LEFT(AF638,LEN(AF638)-2),TRA_Mapping!$C:$C,TRA_Mapping!$B:$B),TRA_Pollutants!$B:$B,TRA_Pollutants!$AF:$AF)*_xlfn.XLOOKUP(_xlfn.XLOOKUP(LEFT(AF638,LEN(AF638)-2),TRA_Mapping!$C:$C,TRA_Mapping!$B:$B),TRA_Pollutants!$B:$B,TRA_Pollutants!$G:$G),0)</f>
        <v>7.4915781860471833E-3</v>
      </c>
      <c r="AO638" t="str">
        <f t="shared" si="188"/>
        <v>FLO_EMIS</v>
      </c>
      <c r="AP638">
        <f t="shared" si="189"/>
        <v>2030</v>
      </c>
      <c r="AQ638" t="str">
        <f t="shared" si="195"/>
        <v>TRADSL</v>
      </c>
      <c r="AR638" t="str">
        <f t="shared" si="208"/>
        <v>TRAFRESSHHEVPDSL20</v>
      </c>
      <c r="AS638" t="str">
        <f t="shared" si="208"/>
        <v>TRADSL</v>
      </c>
      <c r="AU638" t="str">
        <f t="shared" si="191"/>
        <v>TRAPM10</v>
      </c>
      <c r="AV638" s="313">
        <f>_xlfn.IFNA(_xlfn.XLOOKUP(_xlfn.XLOOKUP(LEFT(AR638,LEN(AR638)-2),TRA_Mapping!$C:$C,TRA_Mapping!$B:$B),TRA_Pollutants!$B:$B,TRA_Pollutants!$AO:$AO)*_xlfn.XLOOKUP(_xlfn.XLOOKUP(LEFT(AR638,LEN(AR638)-2),TRA_Mapping!$C:$C,TRA_Mapping!$B:$B),TRA_Pollutants!$B:$B,TRA_Pollutants!$G:$G),0)</f>
        <v>1.9209685712380073E-3</v>
      </c>
    </row>
    <row r="639" spans="5:48">
      <c r="E639" t="str">
        <f t="shared" si="177"/>
        <v>FLO_EMIS</v>
      </c>
      <c r="F639">
        <f t="shared" si="178"/>
        <v>2030</v>
      </c>
      <c r="G639" t="str">
        <f t="shared" si="192"/>
        <v>TRARDS</v>
      </c>
      <c r="H639" t="str">
        <f t="shared" si="205"/>
        <v>TRAFRESSHHEVPDSL20</v>
      </c>
      <c r="I639" t="str">
        <f t="shared" si="205"/>
        <v>TRARDS</v>
      </c>
      <c r="K639" t="str">
        <f t="shared" si="180"/>
        <v>TRANOX</v>
      </c>
      <c r="L639" s="313">
        <f>_xlfn.IFNA(_xlfn.XLOOKUP(_xlfn.XLOOKUP(LEFT(H639,LEN(H639)-2),TRA_Mapping!$C:$C,TRA_Mapping!$B:$B),TRA_Pollutants!$B:$B,TRA_Pollutants!$N:$N)*_xlfn.XLOOKUP(_xlfn.XLOOKUP(LEFT(H639,LEN(H639)-2),TRA_Mapping!$C:$C,TRA_Mapping!$B:$B),TRA_Pollutants!$B:$B,TRA_Pollutants!$G:$G),0)</f>
        <v>5.8232608924250334E-2</v>
      </c>
      <c r="Q639" t="str">
        <f t="shared" si="181"/>
        <v>FLO_EMIS</v>
      </c>
      <c r="R639">
        <f t="shared" si="182"/>
        <v>2030</v>
      </c>
      <c r="S639" t="str">
        <f t="shared" si="193"/>
        <v>TRARDS</v>
      </c>
      <c r="T639" t="str">
        <f t="shared" si="206"/>
        <v>TRAFRESSHHEVPDSL20</v>
      </c>
      <c r="U639" t="str">
        <f t="shared" si="206"/>
        <v>TRARDS</v>
      </c>
      <c r="W639" t="str">
        <f t="shared" si="184"/>
        <v>TRASO2</v>
      </c>
      <c r="X639" s="313">
        <f>_xlfn.IFNA(_xlfn.XLOOKUP(_xlfn.XLOOKUP(LEFT(T639,LEN(T639)-2),TRA_Mapping!$C:$C,TRA_Mapping!$B:$B),TRA_Pollutants!$B:$B,TRA_Pollutants!$W:$W)*_xlfn.XLOOKUP(_xlfn.XLOOKUP(LEFT(T639,LEN(T639)-2),TRA_Mapping!$C:$C,TRA_Mapping!$B:$B),TRA_Pollutants!$B:$B,TRA_Pollutants!$G:$G),0)</f>
        <v>6.4307712337191678E-4</v>
      </c>
      <c r="AC639" t="str">
        <f t="shared" si="204"/>
        <v>FLO_EMIS</v>
      </c>
      <c r="AD639">
        <f t="shared" si="185"/>
        <v>2030</v>
      </c>
      <c r="AE639" t="str">
        <f t="shared" si="194"/>
        <v>TRARDS</v>
      </c>
      <c r="AF639" t="str">
        <f t="shared" si="207"/>
        <v>TRAFRESSHHEVPDSL20</v>
      </c>
      <c r="AG639" t="str">
        <f t="shared" si="207"/>
        <v>TRARDS</v>
      </c>
      <c r="AI639" t="str">
        <f t="shared" si="187"/>
        <v>TRAPM25</v>
      </c>
      <c r="AJ639" s="313">
        <f>_xlfn.IFNA(_xlfn.XLOOKUP(_xlfn.XLOOKUP(LEFT(AF639,LEN(AF639)-2),TRA_Mapping!$C:$C,TRA_Mapping!$B:$B),TRA_Pollutants!$B:$B,TRA_Pollutants!$AF:$AF)*_xlfn.XLOOKUP(_xlfn.XLOOKUP(LEFT(AF639,LEN(AF639)-2),TRA_Mapping!$C:$C,TRA_Mapping!$B:$B),TRA_Pollutants!$B:$B,TRA_Pollutants!$G:$G),0)</f>
        <v>7.4915781860471833E-3</v>
      </c>
      <c r="AO639" t="str">
        <f t="shared" si="188"/>
        <v>FLO_EMIS</v>
      </c>
      <c r="AP639">
        <f t="shared" si="189"/>
        <v>2030</v>
      </c>
      <c r="AQ639" t="str">
        <f t="shared" si="195"/>
        <v>TRARDS</v>
      </c>
      <c r="AR639" t="str">
        <f t="shared" si="208"/>
        <v>TRAFRESSHHEVPDSL20</v>
      </c>
      <c r="AS639" t="str">
        <f t="shared" si="208"/>
        <v>TRARDS</v>
      </c>
      <c r="AU639" t="str">
        <f t="shared" si="191"/>
        <v>TRAPM10</v>
      </c>
      <c r="AV639" s="313">
        <f>_xlfn.IFNA(_xlfn.XLOOKUP(_xlfn.XLOOKUP(LEFT(AR639,LEN(AR639)-2),TRA_Mapping!$C:$C,TRA_Mapping!$B:$B),TRA_Pollutants!$B:$B,TRA_Pollutants!$AO:$AO)*_xlfn.XLOOKUP(_xlfn.XLOOKUP(LEFT(AR639,LEN(AR639)-2),TRA_Mapping!$C:$C,TRA_Mapping!$B:$B),TRA_Pollutants!$B:$B,TRA_Pollutants!$G:$G),0)</f>
        <v>1.9209685712380073E-3</v>
      </c>
    </row>
    <row r="640" spans="5:48">
      <c r="E640" t="str">
        <f t="shared" ref="E640:E703" si="209">E390</f>
        <v>FLO_EMIS</v>
      </c>
      <c r="F640">
        <f t="shared" ref="F640:F703" si="210">F390+5</f>
        <v>2030</v>
      </c>
      <c r="G640" t="str">
        <f t="shared" si="192"/>
        <v>TRABDS</v>
      </c>
      <c r="H640" t="str">
        <f t="shared" si="205"/>
        <v>TRAFRESSHHEVPDSL20</v>
      </c>
      <c r="I640" t="str">
        <f t="shared" si="205"/>
        <v>TRABDS</v>
      </c>
      <c r="K640" t="str">
        <f t="shared" ref="K640:K703" si="211">K390</f>
        <v>TRANOX</v>
      </c>
      <c r="L640" s="313">
        <f>_xlfn.IFNA(_xlfn.XLOOKUP(_xlfn.XLOOKUP(LEFT(H640,LEN(H640)-2),TRA_Mapping!$C:$C,TRA_Mapping!$B:$B),TRA_Pollutants!$B:$B,TRA_Pollutants!$N:$N)*_xlfn.XLOOKUP(_xlfn.XLOOKUP(LEFT(H640,LEN(H640)-2),TRA_Mapping!$C:$C,TRA_Mapping!$B:$B),TRA_Pollutants!$B:$B,TRA_Pollutants!$G:$G),0)</f>
        <v>5.8232608924250334E-2</v>
      </c>
      <c r="Q640" t="str">
        <f t="shared" ref="Q640:Q703" si="212">Q390</f>
        <v>FLO_EMIS</v>
      </c>
      <c r="R640">
        <f t="shared" ref="R640:R703" si="213">R390+5</f>
        <v>2030</v>
      </c>
      <c r="S640" t="str">
        <f t="shared" si="193"/>
        <v>TRABDS</v>
      </c>
      <c r="T640" t="str">
        <f t="shared" si="206"/>
        <v>TRAFRESSHHEVPDSL20</v>
      </c>
      <c r="U640" t="str">
        <f t="shared" si="206"/>
        <v>TRABDS</v>
      </c>
      <c r="W640" t="str">
        <f t="shared" ref="W640:W703" si="214">W390</f>
        <v>TRASO2</v>
      </c>
      <c r="X640" s="313">
        <f>_xlfn.IFNA(_xlfn.XLOOKUP(_xlfn.XLOOKUP(LEFT(T640,LEN(T640)-2),TRA_Mapping!$C:$C,TRA_Mapping!$B:$B),TRA_Pollutants!$B:$B,TRA_Pollutants!$W:$W)*_xlfn.XLOOKUP(_xlfn.XLOOKUP(LEFT(T640,LEN(T640)-2),TRA_Mapping!$C:$C,TRA_Mapping!$B:$B),TRA_Pollutants!$B:$B,TRA_Pollutants!$G:$G),0)</f>
        <v>6.4307712337191678E-4</v>
      </c>
      <c r="AC640" t="str">
        <f t="shared" si="204"/>
        <v>FLO_EMIS</v>
      </c>
      <c r="AD640">
        <f t="shared" ref="AD640:AD703" si="215">AD390+5</f>
        <v>2030</v>
      </c>
      <c r="AE640" t="str">
        <f t="shared" si="194"/>
        <v>TRABDS</v>
      </c>
      <c r="AF640" t="str">
        <f t="shared" si="207"/>
        <v>TRAFRESSHHEVPDSL20</v>
      </c>
      <c r="AG640" t="str">
        <f t="shared" si="207"/>
        <v>TRABDS</v>
      </c>
      <c r="AI640" t="str">
        <f t="shared" ref="AI640:AI703" si="216">AI390</f>
        <v>TRAPM25</v>
      </c>
      <c r="AJ640" s="313">
        <f>_xlfn.IFNA(_xlfn.XLOOKUP(_xlfn.XLOOKUP(LEFT(AF640,LEN(AF640)-2),TRA_Mapping!$C:$C,TRA_Mapping!$B:$B),TRA_Pollutants!$B:$B,TRA_Pollutants!$AF:$AF)*_xlfn.XLOOKUP(_xlfn.XLOOKUP(LEFT(AF640,LEN(AF640)-2),TRA_Mapping!$C:$C,TRA_Mapping!$B:$B),TRA_Pollutants!$B:$B,TRA_Pollutants!$G:$G),0)</f>
        <v>7.4915781860471833E-3</v>
      </c>
      <c r="AO640" t="str">
        <f t="shared" ref="AO640:AO703" si="217">AO390</f>
        <v>FLO_EMIS</v>
      </c>
      <c r="AP640">
        <f t="shared" ref="AP640:AP703" si="218">AP390+5</f>
        <v>2030</v>
      </c>
      <c r="AQ640" t="str">
        <f t="shared" si="195"/>
        <v>TRABDS</v>
      </c>
      <c r="AR640" t="str">
        <f t="shared" si="208"/>
        <v>TRAFRESSHHEVPDSL20</v>
      </c>
      <c r="AS640" t="str">
        <f t="shared" si="208"/>
        <v>TRABDS</v>
      </c>
      <c r="AU640" t="str">
        <f t="shared" ref="AU640:AU703" si="219">AU390</f>
        <v>TRAPM10</v>
      </c>
      <c r="AV640" s="313">
        <f>_xlfn.IFNA(_xlfn.XLOOKUP(_xlfn.XLOOKUP(LEFT(AR640,LEN(AR640)-2),TRA_Mapping!$C:$C,TRA_Mapping!$B:$B),TRA_Pollutants!$B:$B,TRA_Pollutants!$AO:$AO)*_xlfn.XLOOKUP(_xlfn.XLOOKUP(LEFT(AR640,LEN(AR640)-2),TRA_Mapping!$C:$C,TRA_Mapping!$B:$B),TRA_Pollutants!$B:$B,TRA_Pollutants!$G:$G),0)</f>
        <v>1.9209685712380073E-3</v>
      </c>
    </row>
    <row r="641" spans="5:48">
      <c r="E641" t="str">
        <f t="shared" si="209"/>
        <v>FLO_EMIS</v>
      </c>
      <c r="F641">
        <f t="shared" si="210"/>
        <v>2030</v>
      </c>
      <c r="G641" t="str">
        <f t="shared" si="192"/>
        <v>TRADSL</v>
      </c>
      <c r="H641" t="str">
        <f t="shared" si="205"/>
        <v>TRAFRESSHPHEVDSL20</v>
      </c>
      <c r="I641" t="str">
        <f t="shared" si="205"/>
        <v>TRADSL</v>
      </c>
      <c r="K641" t="str">
        <f t="shared" si="211"/>
        <v>TRANOX</v>
      </c>
      <c r="L641" s="313">
        <f>_xlfn.IFNA(_xlfn.XLOOKUP(_xlfn.XLOOKUP(LEFT(H641,LEN(H641)-2),TRA_Mapping!$C:$C,TRA_Mapping!$B:$B),TRA_Pollutants!$B:$B,TRA_Pollutants!$N:$N)*_xlfn.XLOOKUP(_xlfn.XLOOKUP(LEFT(H641,LEN(H641)-2),TRA_Mapping!$C:$C,TRA_Mapping!$B:$B),TRA_Pollutants!$B:$B,TRA_Pollutants!$G:$G),0)</f>
        <v>5.8232608924250334E-2</v>
      </c>
      <c r="Q641" t="str">
        <f t="shared" si="212"/>
        <v>FLO_EMIS</v>
      </c>
      <c r="R641">
        <f t="shared" si="213"/>
        <v>2030</v>
      </c>
      <c r="S641" t="str">
        <f t="shared" si="193"/>
        <v>TRADSL</v>
      </c>
      <c r="T641" t="str">
        <f t="shared" si="206"/>
        <v>TRAFRESSHPHEVDSL20</v>
      </c>
      <c r="U641" t="str">
        <f t="shared" si="206"/>
        <v>TRADSL</v>
      </c>
      <c r="W641" t="str">
        <f t="shared" si="214"/>
        <v>TRASO2</v>
      </c>
      <c r="X641" s="313">
        <f>_xlfn.IFNA(_xlfn.XLOOKUP(_xlfn.XLOOKUP(LEFT(T641,LEN(T641)-2),TRA_Mapping!$C:$C,TRA_Mapping!$B:$B),TRA_Pollutants!$B:$B,TRA_Pollutants!$W:$W)*_xlfn.XLOOKUP(_xlfn.XLOOKUP(LEFT(T641,LEN(T641)-2),TRA_Mapping!$C:$C,TRA_Mapping!$B:$B),TRA_Pollutants!$B:$B,TRA_Pollutants!$G:$G),0)</f>
        <v>6.4307712337191678E-4</v>
      </c>
      <c r="AC641" t="str">
        <f t="shared" si="204"/>
        <v>FLO_EMIS</v>
      </c>
      <c r="AD641">
        <f t="shared" si="215"/>
        <v>2030</v>
      </c>
      <c r="AE641" t="str">
        <f t="shared" si="194"/>
        <v>TRADSL</v>
      </c>
      <c r="AF641" t="str">
        <f t="shared" si="207"/>
        <v>TRAFRESSHPHEVDSL20</v>
      </c>
      <c r="AG641" t="str">
        <f t="shared" si="207"/>
        <v>TRADSL</v>
      </c>
      <c r="AI641" t="str">
        <f t="shared" si="216"/>
        <v>TRAPM25</v>
      </c>
      <c r="AJ641" s="313">
        <f>_xlfn.IFNA(_xlfn.XLOOKUP(_xlfn.XLOOKUP(LEFT(AF641,LEN(AF641)-2),TRA_Mapping!$C:$C,TRA_Mapping!$B:$B),TRA_Pollutants!$B:$B,TRA_Pollutants!$AF:$AF)*_xlfn.XLOOKUP(_xlfn.XLOOKUP(LEFT(AF641,LEN(AF641)-2),TRA_Mapping!$C:$C,TRA_Mapping!$B:$B),TRA_Pollutants!$B:$B,TRA_Pollutants!$G:$G),0)</f>
        <v>7.4915781860471833E-3</v>
      </c>
      <c r="AO641" t="str">
        <f t="shared" si="217"/>
        <v>FLO_EMIS</v>
      </c>
      <c r="AP641">
        <f t="shared" si="218"/>
        <v>2030</v>
      </c>
      <c r="AQ641" t="str">
        <f t="shared" si="195"/>
        <v>TRADSL</v>
      </c>
      <c r="AR641" t="str">
        <f t="shared" si="208"/>
        <v>TRAFRESSHPHEVDSL20</v>
      </c>
      <c r="AS641" t="str">
        <f t="shared" si="208"/>
        <v>TRADSL</v>
      </c>
      <c r="AU641" t="str">
        <f t="shared" si="219"/>
        <v>TRAPM10</v>
      </c>
      <c r="AV641" s="313">
        <f>_xlfn.IFNA(_xlfn.XLOOKUP(_xlfn.XLOOKUP(LEFT(AR641,LEN(AR641)-2),TRA_Mapping!$C:$C,TRA_Mapping!$B:$B),TRA_Pollutants!$B:$B,TRA_Pollutants!$AO:$AO)*_xlfn.XLOOKUP(_xlfn.XLOOKUP(LEFT(AR641,LEN(AR641)-2),TRA_Mapping!$C:$C,TRA_Mapping!$B:$B),TRA_Pollutants!$B:$B,TRA_Pollutants!$G:$G),0)</f>
        <v>1.9209685712380073E-3</v>
      </c>
    </row>
    <row r="642" spans="5:48">
      <c r="E642" t="str">
        <f t="shared" si="209"/>
        <v>FLO_EMIS</v>
      </c>
      <c r="F642">
        <f t="shared" si="210"/>
        <v>2030</v>
      </c>
      <c r="G642" t="str">
        <f t="shared" si="192"/>
        <v>TRARDS</v>
      </c>
      <c r="H642" t="str">
        <f t="shared" si="205"/>
        <v>TRAFRESSHPHEVDSL20</v>
      </c>
      <c r="I642" t="str">
        <f t="shared" si="205"/>
        <v>TRARDS</v>
      </c>
      <c r="K642" t="str">
        <f t="shared" si="211"/>
        <v>TRANOX</v>
      </c>
      <c r="L642" s="313">
        <f>_xlfn.IFNA(_xlfn.XLOOKUP(_xlfn.XLOOKUP(LEFT(H642,LEN(H642)-2),TRA_Mapping!$C:$C,TRA_Mapping!$B:$B),TRA_Pollutants!$B:$B,TRA_Pollutants!$N:$N)*_xlfn.XLOOKUP(_xlfn.XLOOKUP(LEFT(H642,LEN(H642)-2),TRA_Mapping!$C:$C,TRA_Mapping!$B:$B),TRA_Pollutants!$B:$B,TRA_Pollutants!$G:$G),0)</f>
        <v>5.8232608924250334E-2</v>
      </c>
      <c r="Q642" t="str">
        <f t="shared" si="212"/>
        <v>FLO_EMIS</v>
      </c>
      <c r="R642">
        <f t="shared" si="213"/>
        <v>2030</v>
      </c>
      <c r="S642" t="str">
        <f t="shared" si="193"/>
        <v>TRARDS</v>
      </c>
      <c r="T642" t="str">
        <f t="shared" si="206"/>
        <v>TRAFRESSHPHEVDSL20</v>
      </c>
      <c r="U642" t="str">
        <f t="shared" si="206"/>
        <v>TRARDS</v>
      </c>
      <c r="W642" t="str">
        <f t="shared" si="214"/>
        <v>TRASO2</v>
      </c>
      <c r="X642" s="313">
        <f>_xlfn.IFNA(_xlfn.XLOOKUP(_xlfn.XLOOKUP(LEFT(T642,LEN(T642)-2),TRA_Mapping!$C:$C,TRA_Mapping!$B:$B),TRA_Pollutants!$B:$B,TRA_Pollutants!$W:$W)*_xlfn.XLOOKUP(_xlfn.XLOOKUP(LEFT(T642,LEN(T642)-2),TRA_Mapping!$C:$C,TRA_Mapping!$B:$B),TRA_Pollutants!$B:$B,TRA_Pollutants!$G:$G),0)</f>
        <v>6.4307712337191678E-4</v>
      </c>
      <c r="AC642" t="str">
        <f t="shared" si="204"/>
        <v>FLO_EMIS</v>
      </c>
      <c r="AD642">
        <f t="shared" si="215"/>
        <v>2030</v>
      </c>
      <c r="AE642" t="str">
        <f t="shared" si="194"/>
        <v>TRARDS</v>
      </c>
      <c r="AF642" t="str">
        <f t="shared" si="207"/>
        <v>TRAFRESSHPHEVDSL20</v>
      </c>
      <c r="AG642" t="str">
        <f t="shared" si="207"/>
        <v>TRARDS</v>
      </c>
      <c r="AI642" t="str">
        <f t="shared" si="216"/>
        <v>TRAPM25</v>
      </c>
      <c r="AJ642" s="313">
        <f>_xlfn.IFNA(_xlfn.XLOOKUP(_xlfn.XLOOKUP(LEFT(AF642,LEN(AF642)-2),TRA_Mapping!$C:$C,TRA_Mapping!$B:$B),TRA_Pollutants!$B:$B,TRA_Pollutants!$AF:$AF)*_xlfn.XLOOKUP(_xlfn.XLOOKUP(LEFT(AF642,LEN(AF642)-2),TRA_Mapping!$C:$C,TRA_Mapping!$B:$B),TRA_Pollutants!$B:$B,TRA_Pollutants!$G:$G),0)</f>
        <v>7.4915781860471833E-3</v>
      </c>
      <c r="AO642" t="str">
        <f t="shared" si="217"/>
        <v>FLO_EMIS</v>
      </c>
      <c r="AP642">
        <f t="shared" si="218"/>
        <v>2030</v>
      </c>
      <c r="AQ642" t="str">
        <f t="shared" si="195"/>
        <v>TRARDS</v>
      </c>
      <c r="AR642" t="str">
        <f t="shared" si="208"/>
        <v>TRAFRESSHPHEVDSL20</v>
      </c>
      <c r="AS642" t="str">
        <f t="shared" si="208"/>
        <v>TRARDS</v>
      </c>
      <c r="AU642" t="str">
        <f t="shared" si="219"/>
        <v>TRAPM10</v>
      </c>
      <c r="AV642" s="313">
        <f>_xlfn.IFNA(_xlfn.XLOOKUP(_xlfn.XLOOKUP(LEFT(AR642,LEN(AR642)-2),TRA_Mapping!$C:$C,TRA_Mapping!$B:$B),TRA_Pollutants!$B:$B,TRA_Pollutants!$AO:$AO)*_xlfn.XLOOKUP(_xlfn.XLOOKUP(LEFT(AR642,LEN(AR642)-2),TRA_Mapping!$C:$C,TRA_Mapping!$B:$B),TRA_Pollutants!$B:$B,TRA_Pollutants!$G:$G),0)</f>
        <v>1.9209685712380073E-3</v>
      </c>
    </row>
    <row r="643" spans="5:48">
      <c r="E643" t="str">
        <f t="shared" si="209"/>
        <v>FLO_EMIS</v>
      </c>
      <c r="F643">
        <f t="shared" si="210"/>
        <v>2030</v>
      </c>
      <c r="G643" t="str">
        <f t="shared" si="192"/>
        <v>TRABDS</v>
      </c>
      <c r="H643" t="str">
        <f t="shared" si="205"/>
        <v>TRAFRESSHPHEVDSL20</v>
      </c>
      <c r="I643" t="str">
        <f t="shared" si="205"/>
        <v>TRABDS</v>
      </c>
      <c r="K643" t="str">
        <f t="shared" si="211"/>
        <v>TRANOX</v>
      </c>
      <c r="L643" s="313">
        <f>_xlfn.IFNA(_xlfn.XLOOKUP(_xlfn.XLOOKUP(LEFT(H643,LEN(H643)-2),TRA_Mapping!$C:$C,TRA_Mapping!$B:$B),TRA_Pollutants!$B:$B,TRA_Pollutants!$N:$N)*_xlfn.XLOOKUP(_xlfn.XLOOKUP(LEFT(H643,LEN(H643)-2),TRA_Mapping!$C:$C,TRA_Mapping!$B:$B),TRA_Pollutants!$B:$B,TRA_Pollutants!$G:$G),0)</f>
        <v>5.8232608924250334E-2</v>
      </c>
      <c r="Q643" t="str">
        <f t="shared" si="212"/>
        <v>FLO_EMIS</v>
      </c>
      <c r="R643">
        <f t="shared" si="213"/>
        <v>2030</v>
      </c>
      <c r="S643" t="str">
        <f t="shared" si="193"/>
        <v>TRABDS</v>
      </c>
      <c r="T643" t="str">
        <f t="shared" si="206"/>
        <v>TRAFRESSHPHEVDSL20</v>
      </c>
      <c r="U643" t="str">
        <f t="shared" si="206"/>
        <v>TRABDS</v>
      </c>
      <c r="W643" t="str">
        <f t="shared" si="214"/>
        <v>TRASO2</v>
      </c>
      <c r="X643" s="313">
        <f>_xlfn.IFNA(_xlfn.XLOOKUP(_xlfn.XLOOKUP(LEFT(T643,LEN(T643)-2),TRA_Mapping!$C:$C,TRA_Mapping!$B:$B),TRA_Pollutants!$B:$B,TRA_Pollutants!$W:$W)*_xlfn.XLOOKUP(_xlfn.XLOOKUP(LEFT(T643,LEN(T643)-2),TRA_Mapping!$C:$C,TRA_Mapping!$B:$B),TRA_Pollutants!$B:$B,TRA_Pollutants!$G:$G),0)</f>
        <v>6.4307712337191678E-4</v>
      </c>
      <c r="AC643" t="str">
        <f t="shared" si="204"/>
        <v>FLO_EMIS</v>
      </c>
      <c r="AD643">
        <f t="shared" si="215"/>
        <v>2030</v>
      </c>
      <c r="AE643" t="str">
        <f t="shared" si="194"/>
        <v>TRABDS</v>
      </c>
      <c r="AF643" t="str">
        <f t="shared" si="207"/>
        <v>TRAFRESSHPHEVDSL20</v>
      </c>
      <c r="AG643" t="str">
        <f t="shared" si="207"/>
        <v>TRABDS</v>
      </c>
      <c r="AI643" t="str">
        <f t="shared" si="216"/>
        <v>TRAPM25</v>
      </c>
      <c r="AJ643" s="313">
        <f>_xlfn.IFNA(_xlfn.XLOOKUP(_xlfn.XLOOKUP(LEFT(AF643,LEN(AF643)-2),TRA_Mapping!$C:$C,TRA_Mapping!$B:$B),TRA_Pollutants!$B:$B,TRA_Pollutants!$AF:$AF)*_xlfn.XLOOKUP(_xlfn.XLOOKUP(LEFT(AF643,LEN(AF643)-2),TRA_Mapping!$C:$C,TRA_Mapping!$B:$B),TRA_Pollutants!$B:$B,TRA_Pollutants!$G:$G),0)</f>
        <v>7.4915781860471833E-3</v>
      </c>
      <c r="AO643" t="str">
        <f t="shared" si="217"/>
        <v>FLO_EMIS</v>
      </c>
      <c r="AP643">
        <f t="shared" si="218"/>
        <v>2030</v>
      </c>
      <c r="AQ643" t="str">
        <f t="shared" si="195"/>
        <v>TRABDS</v>
      </c>
      <c r="AR643" t="str">
        <f t="shared" si="208"/>
        <v>TRAFRESSHPHEVDSL20</v>
      </c>
      <c r="AS643" t="str">
        <f t="shared" si="208"/>
        <v>TRABDS</v>
      </c>
      <c r="AU643" t="str">
        <f t="shared" si="219"/>
        <v>TRAPM10</v>
      </c>
      <c r="AV643" s="313">
        <f>_xlfn.IFNA(_xlfn.XLOOKUP(_xlfn.XLOOKUP(LEFT(AR643,LEN(AR643)-2),TRA_Mapping!$C:$C,TRA_Mapping!$B:$B),TRA_Pollutants!$B:$B,TRA_Pollutants!$AO:$AO)*_xlfn.XLOOKUP(_xlfn.XLOOKUP(LEFT(AR643,LEN(AR643)-2),TRA_Mapping!$C:$C,TRA_Mapping!$B:$B),TRA_Pollutants!$B:$B,TRA_Pollutants!$G:$G),0)</f>
        <v>1.9209685712380073E-3</v>
      </c>
    </row>
    <row r="644" spans="5:48">
      <c r="E644" t="str">
        <f t="shared" si="209"/>
        <v>FLO_EMIS</v>
      </c>
      <c r="F644">
        <f t="shared" si="210"/>
        <v>2030</v>
      </c>
      <c r="G644" t="str">
        <f t="shared" si="192"/>
        <v>TRABAF</v>
      </c>
      <c r="H644" t="str">
        <f t="shared" si="205"/>
        <v>TRAFRESSHPHEVDSL20</v>
      </c>
      <c r="I644" t="str">
        <f t="shared" si="205"/>
        <v>TRABAF</v>
      </c>
      <c r="K644" t="str">
        <f t="shared" si="211"/>
        <v>TRANOX</v>
      </c>
      <c r="L644" s="313">
        <f>_xlfn.IFNA(_xlfn.XLOOKUP(_xlfn.XLOOKUP(LEFT(H644,LEN(H644)-2),TRA_Mapping!$C:$C,TRA_Mapping!$B:$B),TRA_Pollutants!$B:$B,TRA_Pollutants!$N:$N)*_xlfn.XLOOKUP(_xlfn.XLOOKUP(LEFT(H644,LEN(H644)-2),TRA_Mapping!$C:$C,TRA_Mapping!$B:$B),TRA_Pollutants!$B:$B,TRA_Pollutants!$G:$G),0)</f>
        <v>5.8232608924250334E-2</v>
      </c>
      <c r="Q644" t="str">
        <f t="shared" si="212"/>
        <v>FLO_EMIS</v>
      </c>
      <c r="R644">
        <f t="shared" si="213"/>
        <v>2030</v>
      </c>
      <c r="S644" t="str">
        <f t="shared" si="193"/>
        <v>TRABAF</v>
      </c>
      <c r="T644" t="str">
        <f t="shared" si="206"/>
        <v>TRAFRESSHPHEVDSL20</v>
      </c>
      <c r="U644" t="str">
        <f t="shared" si="206"/>
        <v>TRABAF</v>
      </c>
      <c r="W644" t="str">
        <f t="shared" si="214"/>
        <v>TRASO2</v>
      </c>
      <c r="X644" s="313">
        <f>_xlfn.IFNA(_xlfn.XLOOKUP(_xlfn.XLOOKUP(LEFT(T644,LEN(T644)-2),TRA_Mapping!$C:$C,TRA_Mapping!$B:$B),TRA_Pollutants!$B:$B,TRA_Pollutants!$W:$W)*_xlfn.XLOOKUP(_xlfn.XLOOKUP(LEFT(T644,LEN(T644)-2),TRA_Mapping!$C:$C,TRA_Mapping!$B:$B),TRA_Pollutants!$B:$B,TRA_Pollutants!$G:$G),0)</f>
        <v>6.4307712337191678E-4</v>
      </c>
      <c r="AC644" t="str">
        <f t="shared" si="204"/>
        <v>FLO_EMIS</v>
      </c>
      <c r="AD644">
        <f t="shared" si="215"/>
        <v>2030</v>
      </c>
      <c r="AE644" t="str">
        <f t="shared" si="194"/>
        <v>TRABAF</v>
      </c>
      <c r="AF644" t="str">
        <f t="shared" si="207"/>
        <v>TRAFRESSHPHEVDSL20</v>
      </c>
      <c r="AG644" t="str">
        <f t="shared" si="207"/>
        <v>TRABAF</v>
      </c>
      <c r="AI644" t="str">
        <f t="shared" si="216"/>
        <v>TRAPM25</v>
      </c>
      <c r="AJ644" s="313">
        <f>_xlfn.IFNA(_xlfn.XLOOKUP(_xlfn.XLOOKUP(LEFT(AF644,LEN(AF644)-2),TRA_Mapping!$C:$C,TRA_Mapping!$B:$B),TRA_Pollutants!$B:$B,TRA_Pollutants!$AF:$AF)*_xlfn.XLOOKUP(_xlfn.XLOOKUP(LEFT(AF644,LEN(AF644)-2),TRA_Mapping!$C:$C,TRA_Mapping!$B:$B),TRA_Pollutants!$B:$B,TRA_Pollutants!$G:$G),0)</f>
        <v>7.4915781860471833E-3</v>
      </c>
      <c r="AO644" t="str">
        <f t="shared" si="217"/>
        <v>FLO_EMIS</v>
      </c>
      <c r="AP644">
        <f t="shared" si="218"/>
        <v>2030</v>
      </c>
      <c r="AQ644" t="str">
        <f t="shared" si="195"/>
        <v>TRABAF</v>
      </c>
      <c r="AR644" t="str">
        <f t="shared" si="208"/>
        <v>TRAFRESSHPHEVDSL20</v>
      </c>
      <c r="AS644" t="str">
        <f t="shared" si="208"/>
        <v>TRABAF</v>
      </c>
      <c r="AU644" t="str">
        <f t="shared" si="219"/>
        <v>TRAPM10</v>
      </c>
      <c r="AV644" s="313">
        <f>_xlfn.IFNA(_xlfn.XLOOKUP(_xlfn.XLOOKUP(LEFT(AR644,LEN(AR644)-2),TRA_Mapping!$C:$C,TRA_Mapping!$B:$B),TRA_Pollutants!$B:$B,TRA_Pollutants!$AO:$AO)*_xlfn.XLOOKUP(_xlfn.XLOOKUP(LEFT(AR644,LEN(AR644)-2),TRA_Mapping!$C:$C,TRA_Mapping!$B:$B),TRA_Pollutants!$B:$B,TRA_Pollutants!$G:$G),0)</f>
        <v>1.9209685712380073E-3</v>
      </c>
    </row>
    <row r="645" spans="5:48">
      <c r="E645" t="str">
        <f t="shared" si="209"/>
        <v>FLO_EMIS</v>
      </c>
      <c r="F645">
        <f t="shared" si="210"/>
        <v>2030</v>
      </c>
      <c r="G645" t="str">
        <f t="shared" si="192"/>
        <v>TRADSL</v>
      </c>
      <c r="H645" t="str">
        <f t="shared" si="205"/>
        <v>TRAFRECLHICEVDSL20</v>
      </c>
      <c r="I645" t="str">
        <f t="shared" si="205"/>
        <v>TRADSL</v>
      </c>
      <c r="K645" t="str">
        <f t="shared" si="211"/>
        <v>TRANOX</v>
      </c>
      <c r="L645" s="313">
        <f>_xlfn.IFNA(_xlfn.XLOOKUP(_xlfn.XLOOKUP(LEFT(H645,LEN(H645)-2),TRA_Mapping!$C:$C,TRA_Mapping!$B:$B),TRA_Pollutants!$B:$B,TRA_Pollutants!$N:$N)*_xlfn.XLOOKUP(_xlfn.XLOOKUP(LEFT(H645,LEN(H645)-2),TRA_Mapping!$C:$C,TRA_Mapping!$B:$B),TRA_Pollutants!$B:$B,TRA_Pollutants!$G:$G),0)</f>
        <v>0.1756221751224625</v>
      </c>
      <c r="Q645" t="str">
        <f t="shared" si="212"/>
        <v>FLO_EMIS</v>
      </c>
      <c r="R645">
        <f t="shared" si="213"/>
        <v>2030</v>
      </c>
      <c r="S645" t="str">
        <f t="shared" si="193"/>
        <v>TRADSL</v>
      </c>
      <c r="T645" t="str">
        <f t="shared" si="206"/>
        <v>TRAFRECLHICEVDSL20</v>
      </c>
      <c r="U645" t="str">
        <f t="shared" si="206"/>
        <v>TRADSL</v>
      </c>
      <c r="W645" t="str">
        <f t="shared" si="214"/>
        <v>TRASO2</v>
      </c>
      <c r="X645" s="313">
        <f>_xlfn.IFNA(_xlfn.XLOOKUP(_xlfn.XLOOKUP(LEFT(T645,LEN(T645)-2),TRA_Mapping!$C:$C,TRA_Mapping!$B:$B),TRA_Pollutants!$B:$B,TRA_Pollutants!$W:$W)*_xlfn.XLOOKUP(_xlfn.XLOOKUP(LEFT(T645,LEN(T645)-2),TRA_Mapping!$C:$C,TRA_Mapping!$B:$B),TRA_Pollutants!$B:$B,TRA_Pollutants!$G:$G),0)</f>
        <v>8.0525366597796518E-4</v>
      </c>
      <c r="AC645" t="str">
        <f t="shared" si="204"/>
        <v>FLO_EMIS</v>
      </c>
      <c r="AD645">
        <f t="shared" si="215"/>
        <v>2030</v>
      </c>
      <c r="AE645" t="str">
        <f t="shared" si="194"/>
        <v>TRADSL</v>
      </c>
      <c r="AF645" t="str">
        <f t="shared" si="207"/>
        <v>TRAFRECLHICEVDSL20</v>
      </c>
      <c r="AG645" t="str">
        <f t="shared" si="207"/>
        <v>TRADSL</v>
      </c>
      <c r="AI645" t="str">
        <f t="shared" si="216"/>
        <v>TRAPM25</v>
      </c>
      <c r="AJ645" s="313">
        <f>_xlfn.IFNA(_xlfn.XLOOKUP(_xlfn.XLOOKUP(LEFT(AF645,LEN(AF645)-2),TRA_Mapping!$C:$C,TRA_Mapping!$B:$B),TRA_Pollutants!$B:$B,TRA_Pollutants!$AF:$AF)*_xlfn.XLOOKUP(_xlfn.XLOOKUP(LEFT(AF645,LEN(AF645)-2),TRA_Mapping!$C:$C,TRA_Mapping!$B:$B),TRA_Pollutants!$B:$B,TRA_Pollutants!$G:$G),0)</f>
        <v>8.8573823144609404E-3</v>
      </c>
      <c r="AO645" t="str">
        <f t="shared" si="217"/>
        <v>FLO_EMIS</v>
      </c>
      <c r="AP645">
        <f t="shared" si="218"/>
        <v>2030</v>
      </c>
      <c r="AQ645" t="str">
        <f t="shared" si="195"/>
        <v>TRADSL</v>
      </c>
      <c r="AR645" t="str">
        <f t="shared" si="208"/>
        <v>TRAFRECLHICEVDSL20</v>
      </c>
      <c r="AS645" t="str">
        <f t="shared" si="208"/>
        <v>TRADSL</v>
      </c>
      <c r="AU645" t="str">
        <f t="shared" si="219"/>
        <v>TRAPM10</v>
      </c>
      <c r="AV645" s="313">
        <f>_xlfn.IFNA(_xlfn.XLOOKUP(_xlfn.XLOOKUP(LEFT(AR645,LEN(AR645)-2),TRA_Mapping!$C:$C,TRA_Mapping!$B:$B),TRA_Pollutants!$B:$B,TRA_Pollutants!$AO:$AO)*_xlfn.XLOOKUP(_xlfn.XLOOKUP(LEFT(AR645,LEN(AR645)-2),TRA_Mapping!$C:$C,TRA_Mapping!$B:$B),TRA_Pollutants!$B:$B,TRA_Pollutants!$G:$G),0)</f>
        <v>2.738734698676294E-3</v>
      </c>
    </row>
    <row r="646" spans="5:48">
      <c r="E646" t="str">
        <f t="shared" si="209"/>
        <v>FLO_EMIS</v>
      </c>
      <c r="F646">
        <f t="shared" si="210"/>
        <v>2030</v>
      </c>
      <c r="G646" t="str">
        <f t="shared" ref="G646:G709" si="220">I646</f>
        <v>TRARDS</v>
      </c>
      <c r="H646" t="str">
        <f t="shared" si="205"/>
        <v>TRAFRECLHICEVDSL20</v>
      </c>
      <c r="I646" t="str">
        <f t="shared" si="205"/>
        <v>TRARDS</v>
      </c>
      <c r="K646" t="str">
        <f t="shared" si="211"/>
        <v>TRANOX</v>
      </c>
      <c r="L646" s="313">
        <f>_xlfn.IFNA(_xlfn.XLOOKUP(_xlfn.XLOOKUP(LEFT(H646,LEN(H646)-2),TRA_Mapping!$C:$C,TRA_Mapping!$B:$B),TRA_Pollutants!$B:$B,TRA_Pollutants!$N:$N)*_xlfn.XLOOKUP(_xlfn.XLOOKUP(LEFT(H646,LEN(H646)-2),TRA_Mapping!$C:$C,TRA_Mapping!$B:$B),TRA_Pollutants!$B:$B,TRA_Pollutants!$G:$G),0)</f>
        <v>0.1756221751224625</v>
      </c>
      <c r="Q646" t="str">
        <f t="shared" si="212"/>
        <v>FLO_EMIS</v>
      </c>
      <c r="R646">
        <f t="shared" si="213"/>
        <v>2030</v>
      </c>
      <c r="S646" t="str">
        <f t="shared" ref="S646:S709" si="221">U646</f>
        <v>TRARDS</v>
      </c>
      <c r="T646" t="str">
        <f t="shared" si="206"/>
        <v>TRAFRECLHICEVDSL20</v>
      </c>
      <c r="U646" t="str">
        <f t="shared" si="206"/>
        <v>TRARDS</v>
      </c>
      <c r="W646" t="str">
        <f t="shared" si="214"/>
        <v>TRASO2</v>
      </c>
      <c r="X646" s="313">
        <f>_xlfn.IFNA(_xlfn.XLOOKUP(_xlfn.XLOOKUP(LEFT(T646,LEN(T646)-2),TRA_Mapping!$C:$C,TRA_Mapping!$B:$B),TRA_Pollutants!$B:$B,TRA_Pollutants!$W:$W)*_xlfn.XLOOKUP(_xlfn.XLOOKUP(LEFT(T646,LEN(T646)-2),TRA_Mapping!$C:$C,TRA_Mapping!$B:$B),TRA_Pollutants!$B:$B,TRA_Pollutants!$G:$G),0)</f>
        <v>8.0525366597796518E-4</v>
      </c>
      <c r="AC646" t="str">
        <f t="shared" si="204"/>
        <v>FLO_EMIS</v>
      </c>
      <c r="AD646">
        <f t="shared" si="215"/>
        <v>2030</v>
      </c>
      <c r="AE646" t="str">
        <f t="shared" ref="AE646:AE709" si="222">AG646</f>
        <v>TRARDS</v>
      </c>
      <c r="AF646" t="str">
        <f t="shared" si="207"/>
        <v>TRAFRECLHICEVDSL20</v>
      </c>
      <c r="AG646" t="str">
        <f t="shared" si="207"/>
        <v>TRARDS</v>
      </c>
      <c r="AI646" t="str">
        <f t="shared" si="216"/>
        <v>TRAPM25</v>
      </c>
      <c r="AJ646" s="313">
        <f>_xlfn.IFNA(_xlfn.XLOOKUP(_xlfn.XLOOKUP(LEFT(AF646,LEN(AF646)-2),TRA_Mapping!$C:$C,TRA_Mapping!$B:$B),TRA_Pollutants!$B:$B,TRA_Pollutants!$AF:$AF)*_xlfn.XLOOKUP(_xlfn.XLOOKUP(LEFT(AF646,LEN(AF646)-2),TRA_Mapping!$C:$C,TRA_Mapping!$B:$B),TRA_Pollutants!$B:$B,TRA_Pollutants!$G:$G),0)</f>
        <v>8.8573823144609404E-3</v>
      </c>
      <c r="AO646" t="str">
        <f t="shared" si="217"/>
        <v>FLO_EMIS</v>
      </c>
      <c r="AP646">
        <f t="shared" si="218"/>
        <v>2030</v>
      </c>
      <c r="AQ646" t="str">
        <f t="shared" ref="AQ646:AQ709" si="223">AS646</f>
        <v>TRARDS</v>
      </c>
      <c r="AR646" t="str">
        <f t="shared" si="208"/>
        <v>TRAFRECLHICEVDSL20</v>
      </c>
      <c r="AS646" t="str">
        <f t="shared" si="208"/>
        <v>TRARDS</v>
      </c>
      <c r="AU646" t="str">
        <f t="shared" si="219"/>
        <v>TRAPM10</v>
      </c>
      <c r="AV646" s="313">
        <f>_xlfn.IFNA(_xlfn.XLOOKUP(_xlfn.XLOOKUP(LEFT(AR646,LEN(AR646)-2),TRA_Mapping!$C:$C,TRA_Mapping!$B:$B),TRA_Pollutants!$B:$B,TRA_Pollutants!$AO:$AO)*_xlfn.XLOOKUP(_xlfn.XLOOKUP(LEFT(AR646,LEN(AR646)-2),TRA_Mapping!$C:$C,TRA_Mapping!$B:$B),TRA_Pollutants!$B:$B,TRA_Pollutants!$G:$G),0)</f>
        <v>2.738734698676294E-3</v>
      </c>
    </row>
    <row r="647" spans="5:48">
      <c r="E647" t="str">
        <f t="shared" si="209"/>
        <v>FLO_EMIS</v>
      </c>
      <c r="F647">
        <f t="shared" si="210"/>
        <v>2030</v>
      </c>
      <c r="G647" t="str">
        <f t="shared" si="220"/>
        <v>TRABDS</v>
      </c>
      <c r="H647" t="str">
        <f t="shared" si="205"/>
        <v>TRAFRECLHICEVDSL20</v>
      </c>
      <c r="I647" t="str">
        <f t="shared" si="205"/>
        <v>TRABDS</v>
      </c>
      <c r="K647" t="str">
        <f t="shared" si="211"/>
        <v>TRANOX</v>
      </c>
      <c r="L647" s="313">
        <f>_xlfn.IFNA(_xlfn.XLOOKUP(_xlfn.XLOOKUP(LEFT(H647,LEN(H647)-2),TRA_Mapping!$C:$C,TRA_Mapping!$B:$B),TRA_Pollutants!$B:$B,TRA_Pollutants!$N:$N)*_xlfn.XLOOKUP(_xlfn.XLOOKUP(LEFT(H647,LEN(H647)-2),TRA_Mapping!$C:$C,TRA_Mapping!$B:$B),TRA_Pollutants!$B:$B,TRA_Pollutants!$G:$G),0)</f>
        <v>0.1756221751224625</v>
      </c>
      <c r="Q647" t="str">
        <f t="shared" si="212"/>
        <v>FLO_EMIS</v>
      </c>
      <c r="R647">
        <f t="shared" si="213"/>
        <v>2030</v>
      </c>
      <c r="S647" t="str">
        <f t="shared" si="221"/>
        <v>TRABDS</v>
      </c>
      <c r="T647" t="str">
        <f t="shared" si="206"/>
        <v>TRAFRECLHICEVDSL20</v>
      </c>
      <c r="U647" t="str">
        <f t="shared" si="206"/>
        <v>TRABDS</v>
      </c>
      <c r="W647" t="str">
        <f t="shared" si="214"/>
        <v>TRASO2</v>
      </c>
      <c r="X647" s="313">
        <f>_xlfn.IFNA(_xlfn.XLOOKUP(_xlfn.XLOOKUP(LEFT(T647,LEN(T647)-2),TRA_Mapping!$C:$C,TRA_Mapping!$B:$B),TRA_Pollutants!$B:$B,TRA_Pollutants!$W:$W)*_xlfn.XLOOKUP(_xlfn.XLOOKUP(LEFT(T647,LEN(T647)-2),TRA_Mapping!$C:$C,TRA_Mapping!$B:$B),TRA_Pollutants!$B:$B,TRA_Pollutants!$G:$G),0)</f>
        <v>8.0525366597796518E-4</v>
      </c>
      <c r="AC647" t="str">
        <f t="shared" si="204"/>
        <v>FLO_EMIS</v>
      </c>
      <c r="AD647">
        <f t="shared" si="215"/>
        <v>2030</v>
      </c>
      <c r="AE647" t="str">
        <f t="shared" si="222"/>
        <v>TRABDS</v>
      </c>
      <c r="AF647" t="str">
        <f t="shared" si="207"/>
        <v>TRAFRECLHICEVDSL20</v>
      </c>
      <c r="AG647" t="str">
        <f t="shared" si="207"/>
        <v>TRABDS</v>
      </c>
      <c r="AI647" t="str">
        <f t="shared" si="216"/>
        <v>TRAPM25</v>
      </c>
      <c r="AJ647" s="313">
        <f>_xlfn.IFNA(_xlfn.XLOOKUP(_xlfn.XLOOKUP(LEFT(AF647,LEN(AF647)-2),TRA_Mapping!$C:$C,TRA_Mapping!$B:$B),TRA_Pollutants!$B:$B,TRA_Pollutants!$AF:$AF)*_xlfn.XLOOKUP(_xlfn.XLOOKUP(LEFT(AF647,LEN(AF647)-2),TRA_Mapping!$C:$C,TRA_Mapping!$B:$B),TRA_Pollutants!$B:$B,TRA_Pollutants!$G:$G),0)</f>
        <v>8.8573823144609404E-3</v>
      </c>
      <c r="AO647" t="str">
        <f t="shared" si="217"/>
        <v>FLO_EMIS</v>
      </c>
      <c r="AP647">
        <f t="shared" si="218"/>
        <v>2030</v>
      </c>
      <c r="AQ647" t="str">
        <f t="shared" si="223"/>
        <v>TRABDS</v>
      </c>
      <c r="AR647" t="str">
        <f t="shared" si="208"/>
        <v>TRAFRECLHICEVDSL20</v>
      </c>
      <c r="AS647" t="str">
        <f t="shared" si="208"/>
        <v>TRABDS</v>
      </c>
      <c r="AU647" t="str">
        <f t="shared" si="219"/>
        <v>TRAPM10</v>
      </c>
      <c r="AV647" s="313">
        <f>_xlfn.IFNA(_xlfn.XLOOKUP(_xlfn.XLOOKUP(LEFT(AR647,LEN(AR647)-2),TRA_Mapping!$C:$C,TRA_Mapping!$B:$B),TRA_Pollutants!$B:$B,TRA_Pollutants!$AO:$AO)*_xlfn.XLOOKUP(_xlfn.XLOOKUP(LEFT(AR647,LEN(AR647)-2),TRA_Mapping!$C:$C,TRA_Mapping!$B:$B),TRA_Pollutants!$B:$B,TRA_Pollutants!$G:$G),0)</f>
        <v>2.738734698676294E-3</v>
      </c>
    </row>
    <row r="648" spans="5:48">
      <c r="E648" t="str">
        <f t="shared" si="209"/>
        <v>FLO_EMIS</v>
      </c>
      <c r="F648">
        <f t="shared" si="210"/>
        <v>2030</v>
      </c>
      <c r="G648" t="str">
        <f t="shared" si="220"/>
        <v>TRADSL</v>
      </c>
      <c r="H648" t="str">
        <f t="shared" si="205"/>
        <v>TRAFRECLHICEIDSL20</v>
      </c>
      <c r="I648" t="str">
        <f t="shared" si="205"/>
        <v>TRADSL</v>
      </c>
      <c r="K648" t="str">
        <f t="shared" si="211"/>
        <v>TRANOX</v>
      </c>
      <c r="L648" s="313">
        <f>_xlfn.IFNA(_xlfn.XLOOKUP(_xlfn.XLOOKUP(LEFT(H648,LEN(H648)-2),TRA_Mapping!$C:$C,TRA_Mapping!$B:$B),TRA_Pollutants!$B:$B,TRA_Pollutants!$N:$N)*_xlfn.XLOOKUP(_xlfn.XLOOKUP(LEFT(H648,LEN(H648)-2),TRA_Mapping!$C:$C,TRA_Mapping!$B:$B),TRA_Pollutants!$B:$B,TRA_Pollutants!$G:$G),0)</f>
        <v>0.18262019824817532</v>
      </c>
      <c r="Q648" t="str">
        <f t="shared" si="212"/>
        <v>FLO_EMIS</v>
      </c>
      <c r="R648">
        <f t="shared" si="213"/>
        <v>2030</v>
      </c>
      <c r="S648" t="str">
        <f t="shared" si="221"/>
        <v>TRADSL</v>
      </c>
      <c r="T648" t="str">
        <f t="shared" si="206"/>
        <v>TRAFRECLHICEIDSL20</v>
      </c>
      <c r="U648" t="str">
        <f t="shared" si="206"/>
        <v>TRADSL</v>
      </c>
      <c r="W648" t="str">
        <f t="shared" si="214"/>
        <v>TRASO2</v>
      </c>
      <c r="X648" s="313">
        <f>_xlfn.IFNA(_xlfn.XLOOKUP(_xlfn.XLOOKUP(LEFT(T648,LEN(T648)-2),TRA_Mapping!$C:$C,TRA_Mapping!$B:$B),TRA_Pollutants!$B:$B,TRA_Pollutants!$W:$W)*_xlfn.XLOOKUP(_xlfn.XLOOKUP(LEFT(T648,LEN(T648)-2),TRA_Mapping!$C:$C,TRA_Mapping!$B:$B),TRA_Pollutants!$B:$B,TRA_Pollutants!$G:$G),0)</f>
        <v>8.0005856046870072E-4</v>
      </c>
      <c r="AC648" t="str">
        <f t="shared" si="204"/>
        <v>FLO_EMIS</v>
      </c>
      <c r="AD648">
        <f t="shared" si="215"/>
        <v>2030</v>
      </c>
      <c r="AE648" t="str">
        <f t="shared" si="222"/>
        <v>TRADSL</v>
      </c>
      <c r="AF648" t="str">
        <f t="shared" si="207"/>
        <v>TRAFRECLHICEIDSL20</v>
      </c>
      <c r="AG648" t="str">
        <f t="shared" si="207"/>
        <v>TRADSL</v>
      </c>
      <c r="AI648" t="str">
        <f t="shared" si="216"/>
        <v>TRAPM25</v>
      </c>
      <c r="AJ648" s="313">
        <f>_xlfn.IFNA(_xlfn.XLOOKUP(_xlfn.XLOOKUP(LEFT(AF648,LEN(AF648)-2),TRA_Mapping!$C:$C,TRA_Mapping!$B:$B),TRA_Pollutants!$B:$B,TRA_Pollutants!$AF:$AF)*_xlfn.XLOOKUP(_xlfn.XLOOKUP(LEFT(AF648,LEN(AF648)-2),TRA_Mapping!$C:$C,TRA_Mapping!$B:$B),TRA_Pollutants!$B:$B,TRA_Pollutants!$G:$G),0)</f>
        <v>9.2825050096810961E-3</v>
      </c>
      <c r="AO648" t="str">
        <f t="shared" si="217"/>
        <v>FLO_EMIS</v>
      </c>
      <c r="AP648">
        <f t="shared" si="218"/>
        <v>2030</v>
      </c>
      <c r="AQ648" t="str">
        <f t="shared" si="223"/>
        <v>TRADSL</v>
      </c>
      <c r="AR648" t="str">
        <f t="shared" si="208"/>
        <v>TRAFRECLHICEIDSL20</v>
      </c>
      <c r="AS648" t="str">
        <f t="shared" si="208"/>
        <v>TRADSL</v>
      </c>
      <c r="AU648" t="str">
        <f t="shared" si="219"/>
        <v>TRAPM10</v>
      </c>
      <c r="AV648" s="313">
        <f>_xlfn.IFNA(_xlfn.XLOOKUP(_xlfn.XLOOKUP(LEFT(AR648,LEN(AR648)-2),TRA_Mapping!$C:$C,TRA_Mapping!$B:$B),TRA_Pollutants!$B:$B,TRA_Pollutants!$AO:$AO)*_xlfn.XLOOKUP(_xlfn.XLOOKUP(LEFT(AR648,LEN(AR648)-2),TRA_Mapping!$C:$C,TRA_Mapping!$B:$B),TRA_Pollutants!$B:$B,TRA_Pollutants!$G:$G),0)</f>
        <v>2.9098880881117651E-3</v>
      </c>
    </row>
    <row r="649" spans="5:48">
      <c r="E649" t="str">
        <f t="shared" si="209"/>
        <v>FLO_EMIS</v>
      </c>
      <c r="F649">
        <f t="shared" si="210"/>
        <v>2030</v>
      </c>
      <c r="G649" t="str">
        <f t="shared" si="220"/>
        <v>TRARDS</v>
      </c>
      <c r="H649" t="str">
        <f t="shared" si="205"/>
        <v>TRAFRECLHICEIDSL20</v>
      </c>
      <c r="I649" t="str">
        <f t="shared" si="205"/>
        <v>TRARDS</v>
      </c>
      <c r="K649" t="str">
        <f t="shared" si="211"/>
        <v>TRANOX</v>
      </c>
      <c r="L649" s="313">
        <f>_xlfn.IFNA(_xlfn.XLOOKUP(_xlfn.XLOOKUP(LEFT(H649,LEN(H649)-2),TRA_Mapping!$C:$C,TRA_Mapping!$B:$B),TRA_Pollutants!$B:$B,TRA_Pollutants!$N:$N)*_xlfn.XLOOKUP(_xlfn.XLOOKUP(LEFT(H649,LEN(H649)-2),TRA_Mapping!$C:$C,TRA_Mapping!$B:$B),TRA_Pollutants!$B:$B,TRA_Pollutants!$G:$G),0)</f>
        <v>0.18262019824817532</v>
      </c>
      <c r="Q649" t="str">
        <f t="shared" si="212"/>
        <v>FLO_EMIS</v>
      </c>
      <c r="R649">
        <f t="shared" si="213"/>
        <v>2030</v>
      </c>
      <c r="S649" t="str">
        <f t="shared" si="221"/>
        <v>TRARDS</v>
      </c>
      <c r="T649" t="str">
        <f t="shared" si="206"/>
        <v>TRAFRECLHICEIDSL20</v>
      </c>
      <c r="U649" t="str">
        <f t="shared" si="206"/>
        <v>TRARDS</v>
      </c>
      <c r="W649" t="str">
        <f t="shared" si="214"/>
        <v>TRASO2</v>
      </c>
      <c r="X649" s="313">
        <f>_xlfn.IFNA(_xlfn.XLOOKUP(_xlfn.XLOOKUP(LEFT(T649,LEN(T649)-2),TRA_Mapping!$C:$C,TRA_Mapping!$B:$B),TRA_Pollutants!$B:$B,TRA_Pollutants!$W:$W)*_xlfn.XLOOKUP(_xlfn.XLOOKUP(LEFT(T649,LEN(T649)-2),TRA_Mapping!$C:$C,TRA_Mapping!$B:$B),TRA_Pollutants!$B:$B,TRA_Pollutants!$G:$G),0)</f>
        <v>8.0005856046870072E-4</v>
      </c>
      <c r="AC649" t="str">
        <f t="shared" si="204"/>
        <v>FLO_EMIS</v>
      </c>
      <c r="AD649">
        <f t="shared" si="215"/>
        <v>2030</v>
      </c>
      <c r="AE649" t="str">
        <f t="shared" si="222"/>
        <v>TRARDS</v>
      </c>
      <c r="AF649" t="str">
        <f t="shared" si="207"/>
        <v>TRAFRECLHICEIDSL20</v>
      </c>
      <c r="AG649" t="str">
        <f t="shared" si="207"/>
        <v>TRARDS</v>
      </c>
      <c r="AI649" t="str">
        <f t="shared" si="216"/>
        <v>TRAPM25</v>
      </c>
      <c r="AJ649" s="313">
        <f>_xlfn.IFNA(_xlfn.XLOOKUP(_xlfn.XLOOKUP(LEFT(AF649,LEN(AF649)-2),TRA_Mapping!$C:$C,TRA_Mapping!$B:$B),TRA_Pollutants!$B:$B,TRA_Pollutants!$AF:$AF)*_xlfn.XLOOKUP(_xlfn.XLOOKUP(LEFT(AF649,LEN(AF649)-2),TRA_Mapping!$C:$C,TRA_Mapping!$B:$B),TRA_Pollutants!$B:$B,TRA_Pollutants!$G:$G),0)</f>
        <v>9.2825050096810961E-3</v>
      </c>
      <c r="AO649" t="str">
        <f t="shared" si="217"/>
        <v>FLO_EMIS</v>
      </c>
      <c r="AP649">
        <f t="shared" si="218"/>
        <v>2030</v>
      </c>
      <c r="AQ649" t="str">
        <f t="shared" si="223"/>
        <v>TRARDS</v>
      </c>
      <c r="AR649" t="str">
        <f t="shared" si="208"/>
        <v>TRAFRECLHICEIDSL20</v>
      </c>
      <c r="AS649" t="str">
        <f t="shared" si="208"/>
        <v>TRARDS</v>
      </c>
      <c r="AU649" t="str">
        <f t="shared" si="219"/>
        <v>TRAPM10</v>
      </c>
      <c r="AV649" s="313">
        <f>_xlfn.IFNA(_xlfn.XLOOKUP(_xlfn.XLOOKUP(LEFT(AR649,LEN(AR649)-2),TRA_Mapping!$C:$C,TRA_Mapping!$B:$B),TRA_Pollutants!$B:$B,TRA_Pollutants!$AO:$AO)*_xlfn.XLOOKUP(_xlfn.XLOOKUP(LEFT(AR649,LEN(AR649)-2),TRA_Mapping!$C:$C,TRA_Mapping!$B:$B),TRA_Pollutants!$B:$B,TRA_Pollutants!$G:$G),0)</f>
        <v>2.9098880881117651E-3</v>
      </c>
    </row>
    <row r="650" spans="5:48">
      <c r="E650" t="str">
        <f t="shared" si="209"/>
        <v>FLO_EMIS</v>
      </c>
      <c r="F650">
        <f t="shared" si="210"/>
        <v>2030</v>
      </c>
      <c r="G650" t="str">
        <f t="shared" si="220"/>
        <v>TRABDS</v>
      </c>
      <c r="H650" t="str">
        <f t="shared" si="205"/>
        <v>TRAFRECLHICEIDSL20</v>
      </c>
      <c r="I650" t="str">
        <f t="shared" si="205"/>
        <v>TRABDS</v>
      </c>
      <c r="K650" t="str">
        <f t="shared" si="211"/>
        <v>TRANOX</v>
      </c>
      <c r="L650" s="313">
        <f>_xlfn.IFNA(_xlfn.XLOOKUP(_xlfn.XLOOKUP(LEFT(H650,LEN(H650)-2),TRA_Mapping!$C:$C,TRA_Mapping!$B:$B),TRA_Pollutants!$B:$B,TRA_Pollutants!$N:$N)*_xlfn.XLOOKUP(_xlfn.XLOOKUP(LEFT(H650,LEN(H650)-2),TRA_Mapping!$C:$C,TRA_Mapping!$B:$B),TRA_Pollutants!$B:$B,TRA_Pollutants!$G:$G),0)</f>
        <v>0.18262019824817532</v>
      </c>
      <c r="Q650" t="str">
        <f t="shared" si="212"/>
        <v>FLO_EMIS</v>
      </c>
      <c r="R650">
        <f t="shared" si="213"/>
        <v>2030</v>
      </c>
      <c r="S650" t="str">
        <f t="shared" si="221"/>
        <v>TRABDS</v>
      </c>
      <c r="T650" t="str">
        <f t="shared" si="206"/>
        <v>TRAFRECLHICEIDSL20</v>
      </c>
      <c r="U650" t="str">
        <f t="shared" si="206"/>
        <v>TRABDS</v>
      </c>
      <c r="W650" t="str">
        <f t="shared" si="214"/>
        <v>TRASO2</v>
      </c>
      <c r="X650" s="313">
        <f>_xlfn.IFNA(_xlfn.XLOOKUP(_xlfn.XLOOKUP(LEFT(T650,LEN(T650)-2),TRA_Mapping!$C:$C,TRA_Mapping!$B:$B),TRA_Pollutants!$B:$B,TRA_Pollutants!$W:$W)*_xlfn.XLOOKUP(_xlfn.XLOOKUP(LEFT(T650,LEN(T650)-2),TRA_Mapping!$C:$C,TRA_Mapping!$B:$B),TRA_Pollutants!$B:$B,TRA_Pollutants!$G:$G),0)</f>
        <v>8.0005856046870072E-4</v>
      </c>
      <c r="AC650" t="str">
        <f t="shared" si="204"/>
        <v>FLO_EMIS</v>
      </c>
      <c r="AD650">
        <f t="shared" si="215"/>
        <v>2030</v>
      </c>
      <c r="AE650" t="str">
        <f t="shared" si="222"/>
        <v>TRABDS</v>
      </c>
      <c r="AF650" t="str">
        <f t="shared" si="207"/>
        <v>TRAFRECLHICEIDSL20</v>
      </c>
      <c r="AG650" t="str">
        <f t="shared" si="207"/>
        <v>TRABDS</v>
      </c>
      <c r="AI650" t="str">
        <f t="shared" si="216"/>
        <v>TRAPM25</v>
      </c>
      <c r="AJ650" s="313">
        <f>_xlfn.IFNA(_xlfn.XLOOKUP(_xlfn.XLOOKUP(LEFT(AF650,LEN(AF650)-2),TRA_Mapping!$C:$C,TRA_Mapping!$B:$B),TRA_Pollutants!$B:$B,TRA_Pollutants!$AF:$AF)*_xlfn.XLOOKUP(_xlfn.XLOOKUP(LEFT(AF650,LEN(AF650)-2),TRA_Mapping!$C:$C,TRA_Mapping!$B:$B),TRA_Pollutants!$B:$B,TRA_Pollutants!$G:$G),0)</f>
        <v>9.2825050096810961E-3</v>
      </c>
      <c r="AO650" t="str">
        <f t="shared" si="217"/>
        <v>FLO_EMIS</v>
      </c>
      <c r="AP650">
        <f t="shared" si="218"/>
        <v>2030</v>
      </c>
      <c r="AQ650" t="str">
        <f t="shared" si="223"/>
        <v>TRABDS</v>
      </c>
      <c r="AR650" t="str">
        <f t="shared" si="208"/>
        <v>TRAFRECLHICEIDSL20</v>
      </c>
      <c r="AS650" t="str">
        <f t="shared" si="208"/>
        <v>TRABDS</v>
      </c>
      <c r="AU650" t="str">
        <f t="shared" si="219"/>
        <v>TRAPM10</v>
      </c>
      <c r="AV650" s="313">
        <f>_xlfn.IFNA(_xlfn.XLOOKUP(_xlfn.XLOOKUP(LEFT(AR650,LEN(AR650)-2),TRA_Mapping!$C:$C,TRA_Mapping!$B:$B),TRA_Pollutants!$B:$B,TRA_Pollutants!$AO:$AO)*_xlfn.XLOOKUP(_xlfn.XLOOKUP(LEFT(AR650,LEN(AR650)-2),TRA_Mapping!$C:$C,TRA_Mapping!$B:$B),TRA_Pollutants!$B:$B,TRA_Pollutants!$G:$G),0)</f>
        <v>2.9098880881117651E-3</v>
      </c>
    </row>
    <row r="651" spans="5:48">
      <c r="E651" t="str">
        <f t="shared" si="209"/>
        <v>FLO_EMIS</v>
      </c>
      <c r="F651">
        <f t="shared" si="210"/>
        <v>2030</v>
      </c>
      <c r="G651" t="str">
        <f t="shared" si="220"/>
        <v>TRADSL</v>
      </c>
      <c r="H651" t="str">
        <f t="shared" si="205"/>
        <v>TRAFRECLHHEVPDSL20</v>
      </c>
      <c r="I651" t="str">
        <f t="shared" si="205"/>
        <v>TRADSL</v>
      </c>
      <c r="K651" t="str">
        <f t="shared" si="211"/>
        <v>TRANOX</v>
      </c>
      <c r="L651" s="313">
        <f>_xlfn.IFNA(_xlfn.XLOOKUP(_xlfn.XLOOKUP(LEFT(H651,LEN(H651)-2),TRA_Mapping!$C:$C,TRA_Mapping!$B:$B),TRA_Pollutants!$B:$B,TRA_Pollutants!$N:$N)*_xlfn.XLOOKUP(_xlfn.XLOOKUP(LEFT(H651,LEN(H651)-2),TRA_Mapping!$C:$C,TRA_Mapping!$B:$B),TRA_Pollutants!$B:$B,TRA_Pollutants!$G:$G),0)</f>
        <v>0.18023950950224454</v>
      </c>
      <c r="Q651" t="str">
        <f t="shared" si="212"/>
        <v>FLO_EMIS</v>
      </c>
      <c r="R651">
        <f t="shared" si="213"/>
        <v>2030</v>
      </c>
      <c r="S651" t="str">
        <f t="shared" si="221"/>
        <v>TRADSL</v>
      </c>
      <c r="T651" t="str">
        <f t="shared" si="206"/>
        <v>TRAFRECLHHEVPDSL20</v>
      </c>
      <c r="U651" t="str">
        <f t="shared" si="206"/>
        <v>TRADSL</v>
      </c>
      <c r="W651" t="str">
        <f t="shared" si="214"/>
        <v>TRASO2</v>
      </c>
      <c r="X651" s="313">
        <f>_xlfn.IFNA(_xlfn.XLOOKUP(_xlfn.XLOOKUP(LEFT(T651,LEN(T651)-2),TRA_Mapping!$C:$C,TRA_Mapping!$B:$B),TRA_Pollutants!$B:$B,TRA_Pollutants!$W:$W)*_xlfn.XLOOKUP(_xlfn.XLOOKUP(LEFT(T651,LEN(T651)-2),TRA_Mapping!$C:$C,TRA_Mapping!$B:$B),TRA_Pollutants!$B:$B,TRA_Pollutants!$G:$G),0)</f>
        <v>7.8962876995667319E-4</v>
      </c>
      <c r="AC651" t="str">
        <f t="shared" si="204"/>
        <v>FLO_EMIS</v>
      </c>
      <c r="AD651">
        <f t="shared" si="215"/>
        <v>2030</v>
      </c>
      <c r="AE651" t="str">
        <f t="shared" si="222"/>
        <v>TRADSL</v>
      </c>
      <c r="AF651" t="str">
        <f t="shared" si="207"/>
        <v>TRAFRECLHHEVPDSL20</v>
      </c>
      <c r="AG651" t="str">
        <f t="shared" si="207"/>
        <v>TRADSL</v>
      </c>
      <c r="AI651" t="str">
        <f t="shared" si="216"/>
        <v>TRAPM25</v>
      </c>
      <c r="AJ651" s="313">
        <f>_xlfn.IFNA(_xlfn.XLOOKUP(_xlfn.XLOOKUP(LEFT(AF651,LEN(AF651)-2),TRA_Mapping!$C:$C,TRA_Mapping!$B:$B),TRA_Pollutants!$B:$B,TRA_Pollutants!$AF:$AF)*_xlfn.XLOOKUP(_xlfn.XLOOKUP(LEFT(AF651,LEN(AF651)-2),TRA_Mapping!$C:$C,TRA_Mapping!$B:$B),TRA_Pollutants!$B:$B,TRA_Pollutants!$G:$G),0)</f>
        <v>9.1614956392906313E-3</v>
      </c>
      <c r="AO651" t="str">
        <f t="shared" si="217"/>
        <v>FLO_EMIS</v>
      </c>
      <c r="AP651">
        <f t="shared" si="218"/>
        <v>2030</v>
      </c>
      <c r="AQ651" t="str">
        <f t="shared" si="223"/>
        <v>TRADSL</v>
      </c>
      <c r="AR651" t="str">
        <f t="shared" si="208"/>
        <v>TRAFRECLHHEVPDSL20</v>
      </c>
      <c r="AS651" t="str">
        <f t="shared" si="208"/>
        <v>TRADSL</v>
      </c>
      <c r="AU651" t="str">
        <f t="shared" si="219"/>
        <v>TRAPM10</v>
      </c>
      <c r="AV651" s="313">
        <f>_xlfn.IFNA(_xlfn.XLOOKUP(_xlfn.XLOOKUP(LEFT(AR651,LEN(AR651)-2),TRA_Mapping!$C:$C,TRA_Mapping!$B:$B),TRA_Pollutants!$B:$B,TRA_Pollutants!$AO:$AO)*_xlfn.XLOOKUP(_xlfn.XLOOKUP(LEFT(AR651,LEN(AR651)-2),TRA_Mapping!$C:$C,TRA_Mapping!$B:$B),TRA_Pollutants!$B:$B,TRA_Pollutants!$G:$G),0)</f>
        <v>2.8719539609465355E-3</v>
      </c>
    </row>
    <row r="652" spans="5:48">
      <c r="E652" t="str">
        <f t="shared" si="209"/>
        <v>FLO_EMIS</v>
      </c>
      <c r="F652">
        <f t="shared" si="210"/>
        <v>2030</v>
      </c>
      <c r="G652" t="str">
        <f t="shared" si="220"/>
        <v>TRARDS</v>
      </c>
      <c r="H652" t="str">
        <f t="shared" si="205"/>
        <v>TRAFRECLHHEVPDSL20</v>
      </c>
      <c r="I652" t="str">
        <f t="shared" si="205"/>
        <v>TRARDS</v>
      </c>
      <c r="K652" t="str">
        <f t="shared" si="211"/>
        <v>TRANOX</v>
      </c>
      <c r="L652" s="313">
        <f>_xlfn.IFNA(_xlfn.XLOOKUP(_xlfn.XLOOKUP(LEFT(H652,LEN(H652)-2),TRA_Mapping!$C:$C,TRA_Mapping!$B:$B),TRA_Pollutants!$B:$B,TRA_Pollutants!$N:$N)*_xlfn.XLOOKUP(_xlfn.XLOOKUP(LEFT(H652,LEN(H652)-2),TRA_Mapping!$C:$C,TRA_Mapping!$B:$B),TRA_Pollutants!$B:$B,TRA_Pollutants!$G:$G),0)</f>
        <v>0.18023950950224454</v>
      </c>
      <c r="Q652" t="str">
        <f t="shared" si="212"/>
        <v>FLO_EMIS</v>
      </c>
      <c r="R652">
        <f t="shared" si="213"/>
        <v>2030</v>
      </c>
      <c r="S652" t="str">
        <f t="shared" si="221"/>
        <v>TRARDS</v>
      </c>
      <c r="T652" t="str">
        <f t="shared" si="206"/>
        <v>TRAFRECLHHEVPDSL20</v>
      </c>
      <c r="U652" t="str">
        <f t="shared" si="206"/>
        <v>TRARDS</v>
      </c>
      <c r="W652" t="str">
        <f t="shared" si="214"/>
        <v>TRASO2</v>
      </c>
      <c r="X652" s="313">
        <f>_xlfn.IFNA(_xlfn.XLOOKUP(_xlfn.XLOOKUP(LEFT(T652,LEN(T652)-2),TRA_Mapping!$C:$C,TRA_Mapping!$B:$B),TRA_Pollutants!$B:$B,TRA_Pollutants!$W:$W)*_xlfn.XLOOKUP(_xlfn.XLOOKUP(LEFT(T652,LEN(T652)-2),TRA_Mapping!$C:$C,TRA_Mapping!$B:$B),TRA_Pollutants!$B:$B,TRA_Pollutants!$G:$G),0)</f>
        <v>7.8962876995667319E-4</v>
      </c>
      <c r="AC652" t="str">
        <f t="shared" si="204"/>
        <v>FLO_EMIS</v>
      </c>
      <c r="AD652">
        <f t="shared" si="215"/>
        <v>2030</v>
      </c>
      <c r="AE652" t="str">
        <f t="shared" si="222"/>
        <v>TRARDS</v>
      </c>
      <c r="AF652" t="str">
        <f t="shared" si="207"/>
        <v>TRAFRECLHHEVPDSL20</v>
      </c>
      <c r="AG652" t="str">
        <f t="shared" si="207"/>
        <v>TRARDS</v>
      </c>
      <c r="AI652" t="str">
        <f t="shared" si="216"/>
        <v>TRAPM25</v>
      </c>
      <c r="AJ652" s="313">
        <f>_xlfn.IFNA(_xlfn.XLOOKUP(_xlfn.XLOOKUP(LEFT(AF652,LEN(AF652)-2),TRA_Mapping!$C:$C,TRA_Mapping!$B:$B),TRA_Pollutants!$B:$B,TRA_Pollutants!$AF:$AF)*_xlfn.XLOOKUP(_xlfn.XLOOKUP(LEFT(AF652,LEN(AF652)-2),TRA_Mapping!$C:$C,TRA_Mapping!$B:$B),TRA_Pollutants!$B:$B,TRA_Pollutants!$G:$G),0)</f>
        <v>9.1614956392906313E-3</v>
      </c>
      <c r="AO652" t="str">
        <f t="shared" si="217"/>
        <v>FLO_EMIS</v>
      </c>
      <c r="AP652">
        <f t="shared" si="218"/>
        <v>2030</v>
      </c>
      <c r="AQ652" t="str">
        <f t="shared" si="223"/>
        <v>TRARDS</v>
      </c>
      <c r="AR652" t="str">
        <f t="shared" si="208"/>
        <v>TRAFRECLHHEVPDSL20</v>
      </c>
      <c r="AS652" t="str">
        <f t="shared" si="208"/>
        <v>TRARDS</v>
      </c>
      <c r="AU652" t="str">
        <f t="shared" si="219"/>
        <v>TRAPM10</v>
      </c>
      <c r="AV652" s="313">
        <f>_xlfn.IFNA(_xlfn.XLOOKUP(_xlfn.XLOOKUP(LEFT(AR652,LEN(AR652)-2),TRA_Mapping!$C:$C,TRA_Mapping!$B:$B),TRA_Pollutants!$B:$B,TRA_Pollutants!$AO:$AO)*_xlfn.XLOOKUP(_xlfn.XLOOKUP(LEFT(AR652,LEN(AR652)-2),TRA_Mapping!$C:$C,TRA_Mapping!$B:$B),TRA_Pollutants!$B:$B,TRA_Pollutants!$G:$G),0)</f>
        <v>2.8719539609465355E-3</v>
      </c>
    </row>
    <row r="653" spans="5:48">
      <c r="E653" t="str">
        <f t="shared" si="209"/>
        <v>FLO_EMIS</v>
      </c>
      <c r="F653">
        <f t="shared" si="210"/>
        <v>2030</v>
      </c>
      <c r="G653" t="str">
        <f t="shared" si="220"/>
        <v>TRABDS</v>
      </c>
      <c r="H653" t="str">
        <f t="shared" si="205"/>
        <v>TRAFRECLHHEVPDSL20</v>
      </c>
      <c r="I653" t="str">
        <f t="shared" si="205"/>
        <v>TRABDS</v>
      </c>
      <c r="K653" t="str">
        <f t="shared" si="211"/>
        <v>TRANOX</v>
      </c>
      <c r="L653" s="313">
        <f>_xlfn.IFNA(_xlfn.XLOOKUP(_xlfn.XLOOKUP(LEFT(H653,LEN(H653)-2),TRA_Mapping!$C:$C,TRA_Mapping!$B:$B),TRA_Pollutants!$B:$B,TRA_Pollutants!$N:$N)*_xlfn.XLOOKUP(_xlfn.XLOOKUP(LEFT(H653,LEN(H653)-2),TRA_Mapping!$C:$C,TRA_Mapping!$B:$B),TRA_Pollutants!$B:$B,TRA_Pollutants!$G:$G),0)</f>
        <v>0.18023950950224454</v>
      </c>
      <c r="Q653" t="str">
        <f t="shared" si="212"/>
        <v>FLO_EMIS</v>
      </c>
      <c r="R653">
        <f t="shared" si="213"/>
        <v>2030</v>
      </c>
      <c r="S653" t="str">
        <f t="shared" si="221"/>
        <v>TRABDS</v>
      </c>
      <c r="T653" t="str">
        <f t="shared" si="206"/>
        <v>TRAFRECLHHEVPDSL20</v>
      </c>
      <c r="U653" t="str">
        <f t="shared" si="206"/>
        <v>TRABDS</v>
      </c>
      <c r="W653" t="str">
        <f t="shared" si="214"/>
        <v>TRASO2</v>
      </c>
      <c r="X653" s="313">
        <f>_xlfn.IFNA(_xlfn.XLOOKUP(_xlfn.XLOOKUP(LEFT(T653,LEN(T653)-2),TRA_Mapping!$C:$C,TRA_Mapping!$B:$B),TRA_Pollutants!$B:$B,TRA_Pollutants!$W:$W)*_xlfn.XLOOKUP(_xlfn.XLOOKUP(LEFT(T653,LEN(T653)-2),TRA_Mapping!$C:$C,TRA_Mapping!$B:$B),TRA_Pollutants!$B:$B,TRA_Pollutants!$G:$G),0)</f>
        <v>7.8962876995667319E-4</v>
      </c>
      <c r="AC653" t="str">
        <f t="shared" si="204"/>
        <v>FLO_EMIS</v>
      </c>
      <c r="AD653">
        <f t="shared" si="215"/>
        <v>2030</v>
      </c>
      <c r="AE653" t="str">
        <f t="shared" si="222"/>
        <v>TRABDS</v>
      </c>
      <c r="AF653" t="str">
        <f t="shared" si="207"/>
        <v>TRAFRECLHHEVPDSL20</v>
      </c>
      <c r="AG653" t="str">
        <f t="shared" si="207"/>
        <v>TRABDS</v>
      </c>
      <c r="AI653" t="str">
        <f t="shared" si="216"/>
        <v>TRAPM25</v>
      </c>
      <c r="AJ653" s="313">
        <f>_xlfn.IFNA(_xlfn.XLOOKUP(_xlfn.XLOOKUP(LEFT(AF653,LEN(AF653)-2),TRA_Mapping!$C:$C,TRA_Mapping!$B:$B),TRA_Pollutants!$B:$B,TRA_Pollutants!$AF:$AF)*_xlfn.XLOOKUP(_xlfn.XLOOKUP(LEFT(AF653,LEN(AF653)-2),TRA_Mapping!$C:$C,TRA_Mapping!$B:$B),TRA_Pollutants!$B:$B,TRA_Pollutants!$G:$G),0)</f>
        <v>9.1614956392906313E-3</v>
      </c>
      <c r="AO653" t="str">
        <f t="shared" si="217"/>
        <v>FLO_EMIS</v>
      </c>
      <c r="AP653">
        <f t="shared" si="218"/>
        <v>2030</v>
      </c>
      <c r="AQ653" t="str">
        <f t="shared" si="223"/>
        <v>TRABDS</v>
      </c>
      <c r="AR653" t="str">
        <f t="shared" si="208"/>
        <v>TRAFRECLHHEVPDSL20</v>
      </c>
      <c r="AS653" t="str">
        <f t="shared" si="208"/>
        <v>TRABDS</v>
      </c>
      <c r="AU653" t="str">
        <f t="shared" si="219"/>
        <v>TRAPM10</v>
      </c>
      <c r="AV653" s="313">
        <f>_xlfn.IFNA(_xlfn.XLOOKUP(_xlfn.XLOOKUP(LEFT(AR653,LEN(AR653)-2),TRA_Mapping!$C:$C,TRA_Mapping!$B:$B),TRA_Pollutants!$B:$B,TRA_Pollutants!$AO:$AO)*_xlfn.XLOOKUP(_xlfn.XLOOKUP(LEFT(AR653,LEN(AR653)-2),TRA_Mapping!$C:$C,TRA_Mapping!$B:$B),TRA_Pollutants!$B:$B,TRA_Pollutants!$G:$G),0)</f>
        <v>2.8719539609465355E-3</v>
      </c>
    </row>
    <row r="654" spans="5:48">
      <c r="E654" t="str">
        <f t="shared" si="209"/>
        <v>FLO_EMIS</v>
      </c>
      <c r="F654">
        <f t="shared" si="210"/>
        <v>2030</v>
      </c>
      <c r="G654" t="str">
        <f t="shared" si="220"/>
        <v>TRADSL</v>
      </c>
      <c r="H654" t="str">
        <f t="shared" si="205"/>
        <v>TRAFRECLHPHEVDSL20</v>
      </c>
      <c r="I654" t="str">
        <f t="shared" si="205"/>
        <v>TRADSL</v>
      </c>
      <c r="K654" t="str">
        <f t="shared" si="211"/>
        <v>TRANOX</v>
      </c>
      <c r="L654" s="313">
        <f>_xlfn.IFNA(_xlfn.XLOOKUP(_xlfn.XLOOKUP(LEFT(H654,LEN(H654)-2),TRA_Mapping!$C:$C,TRA_Mapping!$B:$B),TRA_Pollutants!$B:$B,TRA_Pollutants!$N:$N)*_xlfn.XLOOKUP(_xlfn.XLOOKUP(LEFT(H654,LEN(H654)-2),TRA_Mapping!$C:$C,TRA_Mapping!$B:$B),TRA_Pollutants!$B:$B,TRA_Pollutants!$G:$G),0)</f>
        <v>0.18023950950224454</v>
      </c>
      <c r="Q654" t="str">
        <f t="shared" si="212"/>
        <v>FLO_EMIS</v>
      </c>
      <c r="R654">
        <f t="shared" si="213"/>
        <v>2030</v>
      </c>
      <c r="S654" t="str">
        <f t="shared" si="221"/>
        <v>TRADSL</v>
      </c>
      <c r="T654" t="str">
        <f t="shared" si="206"/>
        <v>TRAFRECLHPHEVDSL20</v>
      </c>
      <c r="U654" t="str">
        <f t="shared" si="206"/>
        <v>TRADSL</v>
      </c>
      <c r="W654" t="str">
        <f t="shared" si="214"/>
        <v>TRASO2</v>
      </c>
      <c r="X654" s="313">
        <f>_xlfn.IFNA(_xlfn.XLOOKUP(_xlfn.XLOOKUP(LEFT(T654,LEN(T654)-2),TRA_Mapping!$C:$C,TRA_Mapping!$B:$B),TRA_Pollutants!$B:$B,TRA_Pollutants!$W:$W)*_xlfn.XLOOKUP(_xlfn.XLOOKUP(LEFT(T654,LEN(T654)-2),TRA_Mapping!$C:$C,TRA_Mapping!$B:$B),TRA_Pollutants!$B:$B,TRA_Pollutants!$G:$G),0)</f>
        <v>7.8962876995667319E-4</v>
      </c>
      <c r="AC654" t="str">
        <f t="shared" si="204"/>
        <v>FLO_EMIS</v>
      </c>
      <c r="AD654">
        <f t="shared" si="215"/>
        <v>2030</v>
      </c>
      <c r="AE654" t="str">
        <f t="shared" si="222"/>
        <v>TRADSL</v>
      </c>
      <c r="AF654" t="str">
        <f t="shared" si="207"/>
        <v>TRAFRECLHPHEVDSL20</v>
      </c>
      <c r="AG654" t="str">
        <f t="shared" si="207"/>
        <v>TRADSL</v>
      </c>
      <c r="AI654" t="str">
        <f t="shared" si="216"/>
        <v>TRAPM25</v>
      </c>
      <c r="AJ654" s="313">
        <f>_xlfn.IFNA(_xlfn.XLOOKUP(_xlfn.XLOOKUP(LEFT(AF654,LEN(AF654)-2),TRA_Mapping!$C:$C,TRA_Mapping!$B:$B),TRA_Pollutants!$B:$B,TRA_Pollutants!$AF:$AF)*_xlfn.XLOOKUP(_xlfn.XLOOKUP(LEFT(AF654,LEN(AF654)-2),TRA_Mapping!$C:$C,TRA_Mapping!$B:$B),TRA_Pollutants!$B:$B,TRA_Pollutants!$G:$G),0)</f>
        <v>9.1614956392906313E-3</v>
      </c>
      <c r="AO654" t="str">
        <f t="shared" si="217"/>
        <v>FLO_EMIS</v>
      </c>
      <c r="AP654">
        <f t="shared" si="218"/>
        <v>2030</v>
      </c>
      <c r="AQ654" t="str">
        <f t="shared" si="223"/>
        <v>TRADSL</v>
      </c>
      <c r="AR654" t="str">
        <f t="shared" si="208"/>
        <v>TRAFRECLHPHEVDSL20</v>
      </c>
      <c r="AS654" t="str">
        <f t="shared" si="208"/>
        <v>TRADSL</v>
      </c>
      <c r="AU654" t="str">
        <f t="shared" si="219"/>
        <v>TRAPM10</v>
      </c>
      <c r="AV654" s="313">
        <f>_xlfn.IFNA(_xlfn.XLOOKUP(_xlfn.XLOOKUP(LEFT(AR654,LEN(AR654)-2),TRA_Mapping!$C:$C,TRA_Mapping!$B:$B),TRA_Pollutants!$B:$B,TRA_Pollutants!$AO:$AO)*_xlfn.XLOOKUP(_xlfn.XLOOKUP(LEFT(AR654,LEN(AR654)-2),TRA_Mapping!$C:$C,TRA_Mapping!$B:$B),TRA_Pollutants!$B:$B,TRA_Pollutants!$G:$G),0)</f>
        <v>2.8719539609465355E-3</v>
      </c>
    </row>
    <row r="655" spans="5:48">
      <c r="E655" t="str">
        <f t="shared" si="209"/>
        <v>FLO_EMIS</v>
      </c>
      <c r="F655">
        <f t="shared" si="210"/>
        <v>2030</v>
      </c>
      <c r="G655" t="str">
        <f t="shared" si="220"/>
        <v>TRARDS</v>
      </c>
      <c r="H655" t="str">
        <f t="shared" si="205"/>
        <v>TRAFRECLHPHEVDSL20</v>
      </c>
      <c r="I655" t="str">
        <f t="shared" si="205"/>
        <v>TRARDS</v>
      </c>
      <c r="K655" t="str">
        <f t="shared" si="211"/>
        <v>TRANOX</v>
      </c>
      <c r="L655" s="313">
        <f>_xlfn.IFNA(_xlfn.XLOOKUP(_xlfn.XLOOKUP(LEFT(H655,LEN(H655)-2),TRA_Mapping!$C:$C,TRA_Mapping!$B:$B),TRA_Pollutants!$B:$B,TRA_Pollutants!$N:$N)*_xlfn.XLOOKUP(_xlfn.XLOOKUP(LEFT(H655,LEN(H655)-2),TRA_Mapping!$C:$C,TRA_Mapping!$B:$B),TRA_Pollutants!$B:$B,TRA_Pollutants!$G:$G),0)</f>
        <v>0.18023950950224454</v>
      </c>
      <c r="Q655" t="str">
        <f t="shared" si="212"/>
        <v>FLO_EMIS</v>
      </c>
      <c r="R655">
        <f t="shared" si="213"/>
        <v>2030</v>
      </c>
      <c r="S655" t="str">
        <f t="shared" si="221"/>
        <v>TRARDS</v>
      </c>
      <c r="T655" t="str">
        <f t="shared" si="206"/>
        <v>TRAFRECLHPHEVDSL20</v>
      </c>
      <c r="U655" t="str">
        <f t="shared" si="206"/>
        <v>TRARDS</v>
      </c>
      <c r="W655" t="str">
        <f t="shared" si="214"/>
        <v>TRASO2</v>
      </c>
      <c r="X655" s="313">
        <f>_xlfn.IFNA(_xlfn.XLOOKUP(_xlfn.XLOOKUP(LEFT(T655,LEN(T655)-2),TRA_Mapping!$C:$C,TRA_Mapping!$B:$B),TRA_Pollutants!$B:$B,TRA_Pollutants!$W:$W)*_xlfn.XLOOKUP(_xlfn.XLOOKUP(LEFT(T655,LEN(T655)-2),TRA_Mapping!$C:$C,TRA_Mapping!$B:$B),TRA_Pollutants!$B:$B,TRA_Pollutants!$G:$G),0)</f>
        <v>7.8962876995667319E-4</v>
      </c>
      <c r="AC655" t="str">
        <f t="shared" si="204"/>
        <v>FLO_EMIS</v>
      </c>
      <c r="AD655">
        <f t="shared" si="215"/>
        <v>2030</v>
      </c>
      <c r="AE655" t="str">
        <f t="shared" si="222"/>
        <v>TRARDS</v>
      </c>
      <c r="AF655" t="str">
        <f t="shared" si="207"/>
        <v>TRAFRECLHPHEVDSL20</v>
      </c>
      <c r="AG655" t="str">
        <f t="shared" si="207"/>
        <v>TRARDS</v>
      </c>
      <c r="AI655" t="str">
        <f t="shared" si="216"/>
        <v>TRAPM25</v>
      </c>
      <c r="AJ655" s="313">
        <f>_xlfn.IFNA(_xlfn.XLOOKUP(_xlfn.XLOOKUP(LEFT(AF655,LEN(AF655)-2),TRA_Mapping!$C:$C,TRA_Mapping!$B:$B),TRA_Pollutants!$B:$B,TRA_Pollutants!$AF:$AF)*_xlfn.XLOOKUP(_xlfn.XLOOKUP(LEFT(AF655,LEN(AF655)-2),TRA_Mapping!$C:$C,TRA_Mapping!$B:$B),TRA_Pollutants!$B:$B,TRA_Pollutants!$G:$G),0)</f>
        <v>9.1614956392906313E-3</v>
      </c>
      <c r="AO655" t="str">
        <f t="shared" si="217"/>
        <v>FLO_EMIS</v>
      </c>
      <c r="AP655">
        <f t="shared" si="218"/>
        <v>2030</v>
      </c>
      <c r="AQ655" t="str">
        <f t="shared" si="223"/>
        <v>TRARDS</v>
      </c>
      <c r="AR655" t="str">
        <f t="shared" si="208"/>
        <v>TRAFRECLHPHEVDSL20</v>
      </c>
      <c r="AS655" t="str">
        <f t="shared" si="208"/>
        <v>TRARDS</v>
      </c>
      <c r="AU655" t="str">
        <f t="shared" si="219"/>
        <v>TRAPM10</v>
      </c>
      <c r="AV655" s="313">
        <f>_xlfn.IFNA(_xlfn.XLOOKUP(_xlfn.XLOOKUP(LEFT(AR655,LEN(AR655)-2),TRA_Mapping!$C:$C,TRA_Mapping!$B:$B),TRA_Pollutants!$B:$B,TRA_Pollutants!$AO:$AO)*_xlfn.XLOOKUP(_xlfn.XLOOKUP(LEFT(AR655,LEN(AR655)-2),TRA_Mapping!$C:$C,TRA_Mapping!$B:$B),TRA_Pollutants!$B:$B,TRA_Pollutants!$G:$G),0)</f>
        <v>2.8719539609465355E-3</v>
      </c>
    </row>
    <row r="656" spans="5:48">
      <c r="E656" t="str">
        <f t="shared" si="209"/>
        <v>FLO_EMIS</v>
      </c>
      <c r="F656">
        <f t="shared" si="210"/>
        <v>2030</v>
      </c>
      <c r="G656" t="str">
        <f t="shared" si="220"/>
        <v>TRABDS</v>
      </c>
      <c r="H656" t="str">
        <f t="shared" ref="H656:I675" si="224">H406</f>
        <v>TRAFRECLHPHEVDSL20</v>
      </c>
      <c r="I656" t="str">
        <f t="shared" si="224"/>
        <v>TRABDS</v>
      </c>
      <c r="K656" t="str">
        <f t="shared" si="211"/>
        <v>TRANOX</v>
      </c>
      <c r="L656" s="313">
        <f>_xlfn.IFNA(_xlfn.XLOOKUP(_xlfn.XLOOKUP(LEFT(H656,LEN(H656)-2),TRA_Mapping!$C:$C,TRA_Mapping!$B:$B),TRA_Pollutants!$B:$B,TRA_Pollutants!$N:$N)*_xlfn.XLOOKUP(_xlfn.XLOOKUP(LEFT(H656,LEN(H656)-2),TRA_Mapping!$C:$C,TRA_Mapping!$B:$B),TRA_Pollutants!$B:$B,TRA_Pollutants!$G:$G),0)</f>
        <v>0.18023950950224454</v>
      </c>
      <c r="Q656" t="str">
        <f t="shared" si="212"/>
        <v>FLO_EMIS</v>
      </c>
      <c r="R656">
        <f t="shared" si="213"/>
        <v>2030</v>
      </c>
      <c r="S656" t="str">
        <f t="shared" si="221"/>
        <v>TRABDS</v>
      </c>
      <c r="T656" t="str">
        <f t="shared" ref="T656:U675" si="225">T406</f>
        <v>TRAFRECLHPHEVDSL20</v>
      </c>
      <c r="U656" t="str">
        <f t="shared" si="225"/>
        <v>TRABDS</v>
      </c>
      <c r="W656" t="str">
        <f t="shared" si="214"/>
        <v>TRASO2</v>
      </c>
      <c r="X656" s="313">
        <f>_xlfn.IFNA(_xlfn.XLOOKUP(_xlfn.XLOOKUP(LEFT(T656,LEN(T656)-2),TRA_Mapping!$C:$C,TRA_Mapping!$B:$B),TRA_Pollutants!$B:$B,TRA_Pollutants!$W:$W)*_xlfn.XLOOKUP(_xlfn.XLOOKUP(LEFT(T656,LEN(T656)-2),TRA_Mapping!$C:$C,TRA_Mapping!$B:$B),TRA_Pollutants!$B:$B,TRA_Pollutants!$G:$G),0)</f>
        <v>7.8962876995667319E-4</v>
      </c>
      <c r="AC656" t="str">
        <f t="shared" si="204"/>
        <v>FLO_EMIS</v>
      </c>
      <c r="AD656">
        <f t="shared" si="215"/>
        <v>2030</v>
      </c>
      <c r="AE656" t="str">
        <f t="shared" si="222"/>
        <v>TRABDS</v>
      </c>
      <c r="AF656" t="str">
        <f t="shared" ref="AF656:AG675" si="226">AF406</f>
        <v>TRAFRECLHPHEVDSL20</v>
      </c>
      <c r="AG656" t="str">
        <f t="shared" si="226"/>
        <v>TRABDS</v>
      </c>
      <c r="AI656" t="str">
        <f t="shared" si="216"/>
        <v>TRAPM25</v>
      </c>
      <c r="AJ656" s="313">
        <f>_xlfn.IFNA(_xlfn.XLOOKUP(_xlfn.XLOOKUP(LEFT(AF656,LEN(AF656)-2),TRA_Mapping!$C:$C,TRA_Mapping!$B:$B),TRA_Pollutants!$B:$B,TRA_Pollutants!$AF:$AF)*_xlfn.XLOOKUP(_xlfn.XLOOKUP(LEFT(AF656,LEN(AF656)-2),TRA_Mapping!$C:$C,TRA_Mapping!$B:$B),TRA_Pollutants!$B:$B,TRA_Pollutants!$G:$G),0)</f>
        <v>9.1614956392906313E-3</v>
      </c>
      <c r="AO656" t="str">
        <f t="shared" si="217"/>
        <v>FLO_EMIS</v>
      </c>
      <c r="AP656">
        <f t="shared" si="218"/>
        <v>2030</v>
      </c>
      <c r="AQ656" t="str">
        <f t="shared" si="223"/>
        <v>TRABDS</v>
      </c>
      <c r="AR656" t="str">
        <f t="shared" ref="AR656:AS675" si="227">AR406</f>
        <v>TRAFRECLHPHEVDSL20</v>
      </c>
      <c r="AS656" t="str">
        <f t="shared" si="227"/>
        <v>TRABDS</v>
      </c>
      <c r="AU656" t="str">
        <f t="shared" si="219"/>
        <v>TRAPM10</v>
      </c>
      <c r="AV656" s="313">
        <f>_xlfn.IFNA(_xlfn.XLOOKUP(_xlfn.XLOOKUP(LEFT(AR656,LEN(AR656)-2),TRA_Mapping!$C:$C,TRA_Mapping!$B:$B),TRA_Pollutants!$B:$B,TRA_Pollutants!$AO:$AO)*_xlfn.XLOOKUP(_xlfn.XLOOKUP(LEFT(AR656,LEN(AR656)-2),TRA_Mapping!$C:$C,TRA_Mapping!$B:$B),TRA_Pollutants!$B:$B,TRA_Pollutants!$G:$G),0)</f>
        <v>2.8719539609465355E-3</v>
      </c>
    </row>
    <row r="657" spans="5:48">
      <c r="E657" t="str">
        <f t="shared" si="209"/>
        <v>FLO_EMIS</v>
      </c>
      <c r="F657">
        <f t="shared" si="210"/>
        <v>2030</v>
      </c>
      <c r="G657" t="str">
        <f t="shared" si="220"/>
        <v>TRABAF</v>
      </c>
      <c r="H657" t="str">
        <f t="shared" si="224"/>
        <v>TRAFRECLHPHEVDSL20</v>
      </c>
      <c r="I657" t="str">
        <f t="shared" si="224"/>
        <v>TRABAF</v>
      </c>
      <c r="K657" t="str">
        <f t="shared" si="211"/>
        <v>TRANOX</v>
      </c>
      <c r="L657" s="313">
        <f>_xlfn.IFNA(_xlfn.XLOOKUP(_xlfn.XLOOKUP(LEFT(H657,LEN(H657)-2),TRA_Mapping!$C:$C,TRA_Mapping!$B:$B),TRA_Pollutants!$B:$B,TRA_Pollutants!$N:$N)*_xlfn.XLOOKUP(_xlfn.XLOOKUP(LEFT(H657,LEN(H657)-2),TRA_Mapping!$C:$C,TRA_Mapping!$B:$B),TRA_Pollutants!$B:$B,TRA_Pollutants!$G:$G),0)</f>
        <v>0.18023950950224454</v>
      </c>
      <c r="Q657" t="str">
        <f t="shared" si="212"/>
        <v>FLO_EMIS</v>
      </c>
      <c r="R657">
        <f t="shared" si="213"/>
        <v>2030</v>
      </c>
      <c r="S657" t="str">
        <f t="shared" si="221"/>
        <v>TRABAF</v>
      </c>
      <c r="T657" t="str">
        <f t="shared" si="225"/>
        <v>TRAFRECLHPHEVDSL20</v>
      </c>
      <c r="U657" t="str">
        <f t="shared" si="225"/>
        <v>TRABAF</v>
      </c>
      <c r="W657" t="str">
        <f t="shared" si="214"/>
        <v>TRASO2</v>
      </c>
      <c r="X657" s="313">
        <f>_xlfn.IFNA(_xlfn.XLOOKUP(_xlfn.XLOOKUP(LEFT(T657,LEN(T657)-2),TRA_Mapping!$C:$C,TRA_Mapping!$B:$B),TRA_Pollutants!$B:$B,TRA_Pollutants!$W:$W)*_xlfn.XLOOKUP(_xlfn.XLOOKUP(LEFT(T657,LEN(T657)-2),TRA_Mapping!$C:$C,TRA_Mapping!$B:$B),TRA_Pollutants!$B:$B,TRA_Pollutants!$G:$G),0)</f>
        <v>7.8962876995667319E-4</v>
      </c>
      <c r="AC657" t="str">
        <f t="shared" si="204"/>
        <v>FLO_EMIS</v>
      </c>
      <c r="AD657">
        <f t="shared" si="215"/>
        <v>2030</v>
      </c>
      <c r="AE657" t="str">
        <f t="shared" si="222"/>
        <v>TRABAF</v>
      </c>
      <c r="AF657" t="str">
        <f t="shared" si="226"/>
        <v>TRAFRECLHPHEVDSL20</v>
      </c>
      <c r="AG657" t="str">
        <f t="shared" si="226"/>
        <v>TRABAF</v>
      </c>
      <c r="AI657" t="str">
        <f t="shared" si="216"/>
        <v>TRAPM25</v>
      </c>
      <c r="AJ657" s="313">
        <f>_xlfn.IFNA(_xlfn.XLOOKUP(_xlfn.XLOOKUP(LEFT(AF657,LEN(AF657)-2),TRA_Mapping!$C:$C,TRA_Mapping!$B:$B),TRA_Pollutants!$B:$B,TRA_Pollutants!$AF:$AF)*_xlfn.XLOOKUP(_xlfn.XLOOKUP(LEFT(AF657,LEN(AF657)-2),TRA_Mapping!$C:$C,TRA_Mapping!$B:$B),TRA_Pollutants!$B:$B,TRA_Pollutants!$G:$G),0)</f>
        <v>9.1614956392906313E-3</v>
      </c>
      <c r="AO657" t="str">
        <f t="shared" si="217"/>
        <v>FLO_EMIS</v>
      </c>
      <c r="AP657">
        <f t="shared" si="218"/>
        <v>2030</v>
      </c>
      <c r="AQ657" t="str">
        <f t="shared" si="223"/>
        <v>TRABAF</v>
      </c>
      <c r="AR657" t="str">
        <f t="shared" si="227"/>
        <v>TRAFRECLHPHEVDSL20</v>
      </c>
      <c r="AS657" t="str">
        <f t="shared" si="227"/>
        <v>TRABAF</v>
      </c>
      <c r="AU657" t="str">
        <f t="shared" si="219"/>
        <v>TRAPM10</v>
      </c>
      <c r="AV657" s="313">
        <f>_xlfn.IFNA(_xlfn.XLOOKUP(_xlfn.XLOOKUP(LEFT(AR657,LEN(AR657)-2),TRA_Mapping!$C:$C,TRA_Mapping!$B:$B),TRA_Pollutants!$B:$B,TRA_Pollutants!$AO:$AO)*_xlfn.XLOOKUP(_xlfn.XLOOKUP(LEFT(AR657,LEN(AR657)-2),TRA_Mapping!$C:$C,TRA_Mapping!$B:$B),TRA_Pollutants!$B:$B,TRA_Pollutants!$G:$G),0)</f>
        <v>2.8719539609465355E-3</v>
      </c>
    </row>
    <row r="658" spans="5:48">
      <c r="E658" t="str">
        <f t="shared" si="209"/>
        <v>FLO_EMIS</v>
      </c>
      <c r="F658">
        <f t="shared" si="210"/>
        <v>2030</v>
      </c>
      <c r="G658" t="str">
        <f t="shared" si="220"/>
        <v>TRADSL</v>
      </c>
      <c r="H658" t="str">
        <f t="shared" si="224"/>
        <v>TRAFRECSHICEVDSL20</v>
      </c>
      <c r="I658" t="str">
        <f t="shared" si="224"/>
        <v>TRADSL</v>
      </c>
      <c r="K658" t="str">
        <f t="shared" si="211"/>
        <v>TRANOX</v>
      </c>
      <c r="L658" s="313">
        <f>_xlfn.IFNA(_xlfn.XLOOKUP(_xlfn.XLOOKUP(LEFT(H658,LEN(H658)-2),TRA_Mapping!$C:$C,TRA_Mapping!$B:$B),TRA_Pollutants!$B:$B,TRA_Pollutants!$N:$N)*_xlfn.XLOOKUP(_xlfn.XLOOKUP(LEFT(H658,LEN(H658)-2),TRA_Mapping!$C:$C,TRA_Mapping!$B:$B),TRA_Pollutants!$B:$B,TRA_Pollutants!$G:$G),0)</f>
        <v>4.1757516920643251E-2</v>
      </c>
      <c r="Q658" t="str">
        <f t="shared" si="212"/>
        <v>FLO_EMIS</v>
      </c>
      <c r="R658">
        <f t="shared" si="213"/>
        <v>2030</v>
      </c>
      <c r="S658" t="str">
        <f t="shared" si="221"/>
        <v>TRADSL</v>
      </c>
      <c r="T658" t="str">
        <f t="shared" si="225"/>
        <v>TRAFRECSHICEVDSL20</v>
      </c>
      <c r="U658" t="str">
        <f t="shared" si="225"/>
        <v>TRADSL</v>
      </c>
      <c r="W658" t="str">
        <f t="shared" si="214"/>
        <v>TRASO2</v>
      </c>
      <c r="X658" s="313">
        <f>_xlfn.IFNA(_xlfn.XLOOKUP(_xlfn.XLOOKUP(LEFT(T658,LEN(T658)-2),TRA_Mapping!$C:$C,TRA_Mapping!$B:$B),TRA_Pollutants!$B:$B,TRA_Pollutants!$W:$W)*_xlfn.XLOOKUP(_xlfn.XLOOKUP(LEFT(T658,LEN(T658)-2),TRA_Mapping!$C:$C,TRA_Mapping!$B:$B),TRA_Pollutants!$B:$B,TRA_Pollutants!$G:$G),0)</f>
        <v>4.8300339860806823E-4</v>
      </c>
      <c r="AC658" t="str">
        <f t="shared" si="204"/>
        <v>FLO_EMIS</v>
      </c>
      <c r="AD658">
        <f t="shared" si="215"/>
        <v>2030</v>
      </c>
      <c r="AE658" t="str">
        <f t="shared" si="222"/>
        <v>TRADSL</v>
      </c>
      <c r="AF658" t="str">
        <f t="shared" si="226"/>
        <v>TRAFRECSHICEVDSL20</v>
      </c>
      <c r="AG658" t="str">
        <f t="shared" si="226"/>
        <v>TRADSL</v>
      </c>
      <c r="AI658" t="str">
        <f t="shared" si="216"/>
        <v>TRAPM25</v>
      </c>
      <c r="AJ658" s="313">
        <f>_xlfn.IFNA(_xlfn.XLOOKUP(_xlfn.XLOOKUP(LEFT(AF658,LEN(AF658)-2),TRA_Mapping!$C:$C,TRA_Mapping!$B:$B),TRA_Pollutants!$B:$B,TRA_Pollutants!$AF:$AF)*_xlfn.XLOOKUP(_xlfn.XLOOKUP(LEFT(AF658,LEN(AF658)-2),TRA_Mapping!$C:$C,TRA_Mapping!$B:$B),TRA_Pollutants!$B:$B,TRA_Pollutants!$G:$G),0)</f>
        <v>5.372070883396615E-3</v>
      </c>
      <c r="AO658" t="str">
        <f t="shared" si="217"/>
        <v>FLO_EMIS</v>
      </c>
      <c r="AP658">
        <f t="shared" si="218"/>
        <v>2030</v>
      </c>
      <c r="AQ658" t="str">
        <f t="shared" si="223"/>
        <v>TRADSL</v>
      </c>
      <c r="AR658" t="str">
        <f t="shared" si="227"/>
        <v>TRAFRECSHICEVDSL20</v>
      </c>
      <c r="AS658" t="str">
        <f t="shared" si="227"/>
        <v>TRADSL</v>
      </c>
      <c r="AU658" t="str">
        <f t="shared" si="219"/>
        <v>TRAPM10</v>
      </c>
      <c r="AV658" s="313">
        <f>_xlfn.IFNA(_xlfn.XLOOKUP(_xlfn.XLOOKUP(LEFT(AR658,LEN(AR658)-2),TRA_Mapping!$C:$C,TRA_Mapping!$B:$B),TRA_Pollutants!$B:$B,TRA_Pollutants!$AO:$AO)*_xlfn.XLOOKUP(_xlfn.XLOOKUP(LEFT(AR658,LEN(AR658)-2),TRA_Mapping!$C:$C,TRA_Mapping!$B:$B),TRA_Pollutants!$B:$B,TRA_Pollutants!$G:$G),0)</f>
        <v>1.3774907066561183E-3</v>
      </c>
    </row>
    <row r="659" spans="5:48">
      <c r="E659" t="str">
        <f t="shared" si="209"/>
        <v>FLO_EMIS</v>
      </c>
      <c r="F659">
        <f t="shared" si="210"/>
        <v>2030</v>
      </c>
      <c r="G659" t="str">
        <f t="shared" si="220"/>
        <v>TRARDS</v>
      </c>
      <c r="H659" t="str">
        <f t="shared" si="224"/>
        <v>TRAFRECSHICEVDSL20</v>
      </c>
      <c r="I659" t="str">
        <f t="shared" si="224"/>
        <v>TRARDS</v>
      </c>
      <c r="K659" t="str">
        <f t="shared" si="211"/>
        <v>TRANOX</v>
      </c>
      <c r="L659" s="313">
        <f>_xlfn.IFNA(_xlfn.XLOOKUP(_xlfn.XLOOKUP(LEFT(H659,LEN(H659)-2),TRA_Mapping!$C:$C,TRA_Mapping!$B:$B),TRA_Pollutants!$B:$B,TRA_Pollutants!$N:$N)*_xlfn.XLOOKUP(_xlfn.XLOOKUP(LEFT(H659,LEN(H659)-2),TRA_Mapping!$C:$C,TRA_Mapping!$B:$B),TRA_Pollutants!$B:$B,TRA_Pollutants!$G:$G),0)</f>
        <v>4.1757516920643251E-2</v>
      </c>
      <c r="Q659" t="str">
        <f t="shared" si="212"/>
        <v>FLO_EMIS</v>
      </c>
      <c r="R659">
        <f t="shared" si="213"/>
        <v>2030</v>
      </c>
      <c r="S659" t="str">
        <f t="shared" si="221"/>
        <v>TRARDS</v>
      </c>
      <c r="T659" t="str">
        <f t="shared" si="225"/>
        <v>TRAFRECSHICEVDSL20</v>
      </c>
      <c r="U659" t="str">
        <f t="shared" si="225"/>
        <v>TRARDS</v>
      </c>
      <c r="W659" t="str">
        <f t="shared" si="214"/>
        <v>TRASO2</v>
      </c>
      <c r="X659" s="313">
        <f>_xlfn.IFNA(_xlfn.XLOOKUP(_xlfn.XLOOKUP(LEFT(T659,LEN(T659)-2),TRA_Mapping!$C:$C,TRA_Mapping!$B:$B),TRA_Pollutants!$B:$B,TRA_Pollutants!$W:$W)*_xlfn.XLOOKUP(_xlfn.XLOOKUP(LEFT(T659,LEN(T659)-2),TRA_Mapping!$C:$C,TRA_Mapping!$B:$B),TRA_Pollutants!$B:$B,TRA_Pollutants!$G:$G),0)</f>
        <v>4.8300339860806823E-4</v>
      </c>
      <c r="AC659" t="str">
        <f t="shared" si="204"/>
        <v>FLO_EMIS</v>
      </c>
      <c r="AD659">
        <f t="shared" si="215"/>
        <v>2030</v>
      </c>
      <c r="AE659" t="str">
        <f t="shared" si="222"/>
        <v>TRARDS</v>
      </c>
      <c r="AF659" t="str">
        <f t="shared" si="226"/>
        <v>TRAFRECSHICEVDSL20</v>
      </c>
      <c r="AG659" t="str">
        <f t="shared" si="226"/>
        <v>TRARDS</v>
      </c>
      <c r="AI659" t="str">
        <f t="shared" si="216"/>
        <v>TRAPM25</v>
      </c>
      <c r="AJ659" s="313">
        <f>_xlfn.IFNA(_xlfn.XLOOKUP(_xlfn.XLOOKUP(LEFT(AF659,LEN(AF659)-2),TRA_Mapping!$C:$C,TRA_Mapping!$B:$B),TRA_Pollutants!$B:$B,TRA_Pollutants!$AF:$AF)*_xlfn.XLOOKUP(_xlfn.XLOOKUP(LEFT(AF659,LEN(AF659)-2),TRA_Mapping!$C:$C,TRA_Mapping!$B:$B),TRA_Pollutants!$B:$B,TRA_Pollutants!$G:$G),0)</f>
        <v>5.372070883396615E-3</v>
      </c>
      <c r="AO659" t="str">
        <f t="shared" si="217"/>
        <v>FLO_EMIS</v>
      </c>
      <c r="AP659">
        <f t="shared" si="218"/>
        <v>2030</v>
      </c>
      <c r="AQ659" t="str">
        <f t="shared" si="223"/>
        <v>TRARDS</v>
      </c>
      <c r="AR659" t="str">
        <f t="shared" si="227"/>
        <v>TRAFRECSHICEVDSL20</v>
      </c>
      <c r="AS659" t="str">
        <f t="shared" si="227"/>
        <v>TRARDS</v>
      </c>
      <c r="AU659" t="str">
        <f t="shared" si="219"/>
        <v>TRAPM10</v>
      </c>
      <c r="AV659" s="313">
        <f>_xlfn.IFNA(_xlfn.XLOOKUP(_xlfn.XLOOKUP(LEFT(AR659,LEN(AR659)-2),TRA_Mapping!$C:$C,TRA_Mapping!$B:$B),TRA_Pollutants!$B:$B,TRA_Pollutants!$AO:$AO)*_xlfn.XLOOKUP(_xlfn.XLOOKUP(LEFT(AR659,LEN(AR659)-2),TRA_Mapping!$C:$C,TRA_Mapping!$B:$B),TRA_Pollutants!$B:$B,TRA_Pollutants!$G:$G),0)</f>
        <v>1.3774907066561183E-3</v>
      </c>
    </row>
    <row r="660" spans="5:48">
      <c r="E660" t="str">
        <f t="shared" si="209"/>
        <v>FLO_EMIS</v>
      </c>
      <c r="F660">
        <f t="shared" si="210"/>
        <v>2030</v>
      </c>
      <c r="G660" t="str">
        <f t="shared" si="220"/>
        <v>TRABDS</v>
      </c>
      <c r="H660" t="str">
        <f t="shared" si="224"/>
        <v>TRAFRECSHICEVDSL20</v>
      </c>
      <c r="I660" t="str">
        <f t="shared" si="224"/>
        <v>TRABDS</v>
      </c>
      <c r="K660" t="str">
        <f t="shared" si="211"/>
        <v>TRANOX</v>
      </c>
      <c r="L660" s="313">
        <f>_xlfn.IFNA(_xlfn.XLOOKUP(_xlfn.XLOOKUP(LEFT(H660,LEN(H660)-2),TRA_Mapping!$C:$C,TRA_Mapping!$B:$B),TRA_Pollutants!$B:$B,TRA_Pollutants!$N:$N)*_xlfn.XLOOKUP(_xlfn.XLOOKUP(LEFT(H660,LEN(H660)-2),TRA_Mapping!$C:$C,TRA_Mapping!$B:$B),TRA_Pollutants!$B:$B,TRA_Pollutants!$G:$G),0)</f>
        <v>4.1757516920643251E-2</v>
      </c>
      <c r="Q660" t="str">
        <f t="shared" si="212"/>
        <v>FLO_EMIS</v>
      </c>
      <c r="R660">
        <f t="shared" si="213"/>
        <v>2030</v>
      </c>
      <c r="S660" t="str">
        <f t="shared" si="221"/>
        <v>TRABDS</v>
      </c>
      <c r="T660" t="str">
        <f t="shared" si="225"/>
        <v>TRAFRECSHICEVDSL20</v>
      </c>
      <c r="U660" t="str">
        <f t="shared" si="225"/>
        <v>TRABDS</v>
      </c>
      <c r="W660" t="str">
        <f t="shared" si="214"/>
        <v>TRASO2</v>
      </c>
      <c r="X660" s="313">
        <f>_xlfn.IFNA(_xlfn.XLOOKUP(_xlfn.XLOOKUP(LEFT(T660,LEN(T660)-2),TRA_Mapping!$C:$C,TRA_Mapping!$B:$B),TRA_Pollutants!$B:$B,TRA_Pollutants!$W:$W)*_xlfn.XLOOKUP(_xlfn.XLOOKUP(LEFT(T660,LEN(T660)-2),TRA_Mapping!$C:$C,TRA_Mapping!$B:$B),TRA_Pollutants!$B:$B,TRA_Pollutants!$G:$G),0)</f>
        <v>4.8300339860806823E-4</v>
      </c>
      <c r="AC660" t="str">
        <f t="shared" si="204"/>
        <v>FLO_EMIS</v>
      </c>
      <c r="AD660">
        <f t="shared" si="215"/>
        <v>2030</v>
      </c>
      <c r="AE660" t="str">
        <f t="shared" si="222"/>
        <v>TRABDS</v>
      </c>
      <c r="AF660" t="str">
        <f t="shared" si="226"/>
        <v>TRAFRECSHICEVDSL20</v>
      </c>
      <c r="AG660" t="str">
        <f t="shared" si="226"/>
        <v>TRABDS</v>
      </c>
      <c r="AI660" t="str">
        <f t="shared" si="216"/>
        <v>TRAPM25</v>
      </c>
      <c r="AJ660" s="313">
        <f>_xlfn.IFNA(_xlfn.XLOOKUP(_xlfn.XLOOKUP(LEFT(AF660,LEN(AF660)-2),TRA_Mapping!$C:$C,TRA_Mapping!$B:$B),TRA_Pollutants!$B:$B,TRA_Pollutants!$AF:$AF)*_xlfn.XLOOKUP(_xlfn.XLOOKUP(LEFT(AF660,LEN(AF660)-2),TRA_Mapping!$C:$C,TRA_Mapping!$B:$B),TRA_Pollutants!$B:$B,TRA_Pollutants!$G:$G),0)</f>
        <v>5.372070883396615E-3</v>
      </c>
      <c r="AO660" t="str">
        <f t="shared" si="217"/>
        <v>FLO_EMIS</v>
      </c>
      <c r="AP660">
        <f t="shared" si="218"/>
        <v>2030</v>
      </c>
      <c r="AQ660" t="str">
        <f t="shared" si="223"/>
        <v>TRABDS</v>
      </c>
      <c r="AR660" t="str">
        <f t="shared" si="227"/>
        <v>TRAFRECSHICEVDSL20</v>
      </c>
      <c r="AS660" t="str">
        <f t="shared" si="227"/>
        <v>TRABDS</v>
      </c>
      <c r="AU660" t="str">
        <f t="shared" si="219"/>
        <v>TRAPM10</v>
      </c>
      <c r="AV660" s="313">
        <f>_xlfn.IFNA(_xlfn.XLOOKUP(_xlfn.XLOOKUP(LEFT(AR660,LEN(AR660)-2),TRA_Mapping!$C:$C,TRA_Mapping!$B:$B),TRA_Pollutants!$B:$B,TRA_Pollutants!$AO:$AO)*_xlfn.XLOOKUP(_xlfn.XLOOKUP(LEFT(AR660,LEN(AR660)-2),TRA_Mapping!$C:$C,TRA_Mapping!$B:$B),TRA_Pollutants!$B:$B,TRA_Pollutants!$G:$G),0)</f>
        <v>1.3774907066561183E-3</v>
      </c>
    </row>
    <row r="661" spans="5:48">
      <c r="E661" t="str">
        <f t="shared" si="209"/>
        <v>FLO_EMIS</v>
      </c>
      <c r="F661">
        <f t="shared" si="210"/>
        <v>2030</v>
      </c>
      <c r="G661" t="str">
        <f t="shared" si="220"/>
        <v>TRADSL</v>
      </c>
      <c r="H661" t="str">
        <f t="shared" si="224"/>
        <v>TRAFRECSHICEIDSL20</v>
      </c>
      <c r="I661" t="str">
        <f t="shared" si="224"/>
        <v>TRADSL</v>
      </c>
      <c r="K661" t="str">
        <f t="shared" si="211"/>
        <v>TRANOX</v>
      </c>
      <c r="L661" s="313">
        <f>_xlfn.IFNA(_xlfn.XLOOKUP(_xlfn.XLOOKUP(LEFT(H661,LEN(H661)-2),TRA_Mapping!$C:$C,TRA_Mapping!$B:$B),TRA_Pollutants!$B:$B,TRA_Pollutants!$N:$N)*_xlfn.XLOOKUP(_xlfn.XLOOKUP(LEFT(H661,LEN(H661)-2),TRA_Mapping!$C:$C,TRA_Mapping!$B:$B),TRA_Pollutants!$B:$B,TRA_Pollutants!$G:$G),0)</f>
        <v>4.4479178675809299E-2</v>
      </c>
      <c r="Q661" t="str">
        <f t="shared" si="212"/>
        <v>FLO_EMIS</v>
      </c>
      <c r="R661">
        <f t="shared" si="213"/>
        <v>2030</v>
      </c>
      <c r="S661" t="str">
        <f t="shared" si="221"/>
        <v>TRADSL</v>
      </c>
      <c r="T661" t="str">
        <f t="shared" si="225"/>
        <v>TRAFRECSHICEIDSL20</v>
      </c>
      <c r="U661" t="str">
        <f t="shared" si="225"/>
        <v>TRADSL</v>
      </c>
      <c r="W661" t="str">
        <f t="shared" si="214"/>
        <v>TRASO2</v>
      </c>
      <c r="X661" s="313">
        <f>_xlfn.IFNA(_xlfn.XLOOKUP(_xlfn.XLOOKUP(LEFT(T661,LEN(T661)-2),TRA_Mapping!$C:$C,TRA_Mapping!$B:$B),TRA_Pollutants!$B:$B,TRA_Pollutants!$W:$W)*_xlfn.XLOOKUP(_xlfn.XLOOKUP(LEFT(T661,LEN(T661)-2),TRA_Mapping!$C:$C,TRA_Mapping!$B:$B),TRA_Pollutants!$B:$B,TRA_Pollutants!$G:$G),0)</f>
        <v>4.9119458669613745E-4</v>
      </c>
      <c r="AC661" t="str">
        <f t="shared" si="204"/>
        <v>FLO_EMIS</v>
      </c>
      <c r="AD661">
        <f t="shared" si="215"/>
        <v>2030</v>
      </c>
      <c r="AE661" t="str">
        <f t="shared" si="222"/>
        <v>TRADSL</v>
      </c>
      <c r="AF661" t="str">
        <f t="shared" si="226"/>
        <v>TRAFRECSHICEIDSL20</v>
      </c>
      <c r="AG661" t="str">
        <f t="shared" si="226"/>
        <v>TRADSL</v>
      </c>
      <c r="AI661" t="str">
        <f t="shared" si="216"/>
        <v>TRAPM25</v>
      </c>
      <c r="AJ661" s="313">
        <f>_xlfn.IFNA(_xlfn.XLOOKUP(_xlfn.XLOOKUP(LEFT(AF661,LEN(AF661)-2),TRA_Mapping!$C:$C,TRA_Mapping!$B:$B),TRA_Pollutants!$B:$B,TRA_Pollutants!$AF:$AF)*_xlfn.XLOOKUP(_xlfn.XLOOKUP(LEFT(AF661,LEN(AF661)-2),TRA_Mapping!$C:$C,TRA_Mapping!$B:$B),TRA_Pollutants!$B:$B,TRA_Pollutants!$G:$G),0)</f>
        <v>5.7222104737646821E-3</v>
      </c>
      <c r="AO661" t="str">
        <f t="shared" si="217"/>
        <v>FLO_EMIS</v>
      </c>
      <c r="AP661">
        <f t="shared" si="218"/>
        <v>2030</v>
      </c>
      <c r="AQ661" t="str">
        <f t="shared" si="223"/>
        <v>TRADSL</v>
      </c>
      <c r="AR661" t="str">
        <f t="shared" si="227"/>
        <v>TRAFRECSHICEIDSL20</v>
      </c>
      <c r="AS661" t="str">
        <f t="shared" si="227"/>
        <v>TRADSL</v>
      </c>
      <c r="AU661" t="str">
        <f t="shared" si="219"/>
        <v>TRAPM10</v>
      </c>
      <c r="AV661" s="313">
        <f>_xlfn.IFNA(_xlfn.XLOOKUP(_xlfn.XLOOKUP(LEFT(AR661,LEN(AR661)-2),TRA_Mapping!$C:$C,TRA_Mapping!$B:$B),TRA_Pollutants!$B:$B,TRA_Pollutants!$AO:$AO)*_xlfn.XLOOKUP(_xlfn.XLOOKUP(LEFT(AR661,LEN(AR661)-2),TRA_Mapping!$C:$C,TRA_Mapping!$B:$B),TRA_Pollutants!$B:$B,TRA_Pollutants!$G:$G),0)</f>
        <v>1.4672724765235029E-3</v>
      </c>
    </row>
    <row r="662" spans="5:48">
      <c r="E662" t="str">
        <f t="shared" si="209"/>
        <v>FLO_EMIS</v>
      </c>
      <c r="F662">
        <f t="shared" si="210"/>
        <v>2030</v>
      </c>
      <c r="G662" t="str">
        <f t="shared" si="220"/>
        <v>TRARDS</v>
      </c>
      <c r="H662" t="str">
        <f t="shared" si="224"/>
        <v>TRAFRECSHICEIDSL20</v>
      </c>
      <c r="I662" t="str">
        <f t="shared" si="224"/>
        <v>TRARDS</v>
      </c>
      <c r="K662" t="str">
        <f t="shared" si="211"/>
        <v>TRANOX</v>
      </c>
      <c r="L662" s="313">
        <f>_xlfn.IFNA(_xlfn.XLOOKUP(_xlfn.XLOOKUP(LEFT(H662,LEN(H662)-2),TRA_Mapping!$C:$C,TRA_Mapping!$B:$B),TRA_Pollutants!$B:$B,TRA_Pollutants!$N:$N)*_xlfn.XLOOKUP(_xlfn.XLOOKUP(LEFT(H662,LEN(H662)-2),TRA_Mapping!$C:$C,TRA_Mapping!$B:$B),TRA_Pollutants!$B:$B,TRA_Pollutants!$G:$G),0)</f>
        <v>4.4479178675809299E-2</v>
      </c>
      <c r="Q662" t="str">
        <f t="shared" si="212"/>
        <v>FLO_EMIS</v>
      </c>
      <c r="R662">
        <f t="shared" si="213"/>
        <v>2030</v>
      </c>
      <c r="S662" t="str">
        <f t="shared" si="221"/>
        <v>TRARDS</v>
      </c>
      <c r="T662" t="str">
        <f t="shared" si="225"/>
        <v>TRAFRECSHICEIDSL20</v>
      </c>
      <c r="U662" t="str">
        <f t="shared" si="225"/>
        <v>TRARDS</v>
      </c>
      <c r="W662" t="str">
        <f t="shared" si="214"/>
        <v>TRASO2</v>
      </c>
      <c r="X662" s="313">
        <f>_xlfn.IFNA(_xlfn.XLOOKUP(_xlfn.XLOOKUP(LEFT(T662,LEN(T662)-2),TRA_Mapping!$C:$C,TRA_Mapping!$B:$B),TRA_Pollutants!$B:$B,TRA_Pollutants!$W:$W)*_xlfn.XLOOKUP(_xlfn.XLOOKUP(LEFT(T662,LEN(T662)-2),TRA_Mapping!$C:$C,TRA_Mapping!$B:$B),TRA_Pollutants!$B:$B,TRA_Pollutants!$G:$G),0)</f>
        <v>4.9119458669613745E-4</v>
      </c>
      <c r="AC662" t="str">
        <f t="shared" si="204"/>
        <v>FLO_EMIS</v>
      </c>
      <c r="AD662">
        <f t="shared" si="215"/>
        <v>2030</v>
      </c>
      <c r="AE662" t="str">
        <f t="shared" si="222"/>
        <v>TRARDS</v>
      </c>
      <c r="AF662" t="str">
        <f t="shared" si="226"/>
        <v>TRAFRECSHICEIDSL20</v>
      </c>
      <c r="AG662" t="str">
        <f t="shared" si="226"/>
        <v>TRARDS</v>
      </c>
      <c r="AI662" t="str">
        <f t="shared" si="216"/>
        <v>TRAPM25</v>
      </c>
      <c r="AJ662" s="313">
        <f>_xlfn.IFNA(_xlfn.XLOOKUP(_xlfn.XLOOKUP(LEFT(AF662,LEN(AF662)-2),TRA_Mapping!$C:$C,TRA_Mapping!$B:$B),TRA_Pollutants!$B:$B,TRA_Pollutants!$AF:$AF)*_xlfn.XLOOKUP(_xlfn.XLOOKUP(LEFT(AF662,LEN(AF662)-2),TRA_Mapping!$C:$C,TRA_Mapping!$B:$B),TRA_Pollutants!$B:$B,TRA_Pollutants!$G:$G),0)</f>
        <v>5.7222104737646821E-3</v>
      </c>
      <c r="AO662" t="str">
        <f t="shared" si="217"/>
        <v>FLO_EMIS</v>
      </c>
      <c r="AP662">
        <f t="shared" si="218"/>
        <v>2030</v>
      </c>
      <c r="AQ662" t="str">
        <f t="shared" si="223"/>
        <v>TRARDS</v>
      </c>
      <c r="AR662" t="str">
        <f t="shared" si="227"/>
        <v>TRAFRECSHICEIDSL20</v>
      </c>
      <c r="AS662" t="str">
        <f t="shared" si="227"/>
        <v>TRARDS</v>
      </c>
      <c r="AU662" t="str">
        <f t="shared" si="219"/>
        <v>TRAPM10</v>
      </c>
      <c r="AV662" s="313">
        <f>_xlfn.IFNA(_xlfn.XLOOKUP(_xlfn.XLOOKUP(LEFT(AR662,LEN(AR662)-2),TRA_Mapping!$C:$C,TRA_Mapping!$B:$B),TRA_Pollutants!$B:$B,TRA_Pollutants!$AO:$AO)*_xlfn.XLOOKUP(_xlfn.XLOOKUP(LEFT(AR662,LEN(AR662)-2),TRA_Mapping!$C:$C,TRA_Mapping!$B:$B),TRA_Pollutants!$B:$B,TRA_Pollutants!$G:$G),0)</f>
        <v>1.4672724765235029E-3</v>
      </c>
    </row>
    <row r="663" spans="5:48">
      <c r="E663" t="str">
        <f t="shared" si="209"/>
        <v>FLO_EMIS</v>
      </c>
      <c r="F663">
        <f t="shared" si="210"/>
        <v>2030</v>
      </c>
      <c r="G663" t="str">
        <f t="shared" si="220"/>
        <v>TRABDS</v>
      </c>
      <c r="H663" t="str">
        <f t="shared" si="224"/>
        <v>TRAFRECSHICEIDSL20</v>
      </c>
      <c r="I663" t="str">
        <f t="shared" si="224"/>
        <v>TRABDS</v>
      </c>
      <c r="K663" t="str">
        <f t="shared" si="211"/>
        <v>TRANOX</v>
      </c>
      <c r="L663" s="313">
        <f>_xlfn.IFNA(_xlfn.XLOOKUP(_xlfn.XLOOKUP(LEFT(H663,LEN(H663)-2),TRA_Mapping!$C:$C,TRA_Mapping!$B:$B),TRA_Pollutants!$B:$B,TRA_Pollutants!$N:$N)*_xlfn.XLOOKUP(_xlfn.XLOOKUP(LEFT(H663,LEN(H663)-2),TRA_Mapping!$C:$C,TRA_Mapping!$B:$B),TRA_Pollutants!$B:$B,TRA_Pollutants!$G:$G),0)</f>
        <v>4.4479178675809299E-2</v>
      </c>
      <c r="Q663" t="str">
        <f t="shared" si="212"/>
        <v>FLO_EMIS</v>
      </c>
      <c r="R663">
        <f t="shared" si="213"/>
        <v>2030</v>
      </c>
      <c r="S663" t="str">
        <f t="shared" si="221"/>
        <v>TRABDS</v>
      </c>
      <c r="T663" t="str">
        <f t="shared" si="225"/>
        <v>TRAFRECSHICEIDSL20</v>
      </c>
      <c r="U663" t="str">
        <f t="shared" si="225"/>
        <v>TRABDS</v>
      </c>
      <c r="W663" t="str">
        <f t="shared" si="214"/>
        <v>TRASO2</v>
      </c>
      <c r="X663" s="313">
        <f>_xlfn.IFNA(_xlfn.XLOOKUP(_xlfn.XLOOKUP(LEFT(T663,LEN(T663)-2),TRA_Mapping!$C:$C,TRA_Mapping!$B:$B),TRA_Pollutants!$B:$B,TRA_Pollutants!$W:$W)*_xlfn.XLOOKUP(_xlfn.XLOOKUP(LEFT(T663,LEN(T663)-2),TRA_Mapping!$C:$C,TRA_Mapping!$B:$B),TRA_Pollutants!$B:$B,TRA_Pollutants!$G:$G),0)</f>
        <v>4.9119458669613745E-4</v>
      </c>
      <c r="AC663" t="str">
        <f t="shared" si="204"/>
        <v>FLO_EMIS</v>
      </c>
      <c r="AD663">
        <f t="shared" si="215"/>
        <v>2030</v>
      </c>
      <c r="AE663" t="str">
        <f t="shared" si="222"/>
        <v>TRABDS</v>
      </c>
      <c r="AF663" t="str">
        <f t="shared" si="226"/>
        <v>TRAFRECSHICEIDSL20</v>
      </c>
      <c r="AG663" t="str">
        <f t="shared" si="226"/>
        <v>TRABDS</v>
      </c>
      <c r="AI663" t="str">
        <f t="shared" si="216"/>
        <v>TRAPM25</v>
      </c>
      <c r="AJ663" s="313">
        <f>_xlfn.IFNA(_xlfn.XLOOKUP(_xlfn.XLOOKUP(LEFT(AF663,LEN(AF663)-2),TRA_Mapping!$C:$C,TRA_Mapping!$B:$B),TRA_Pollutants!$B:$B,TRA_Pollutants!$AF:$AF)*_xlfn.XLOOKUP(_xlfn.XLOOKUP(LEFT(AF663,LEN(AF663)-2),TRA_Mapping!$C:$C,TRA_Mapping!$B:$B),TRA_Pollutants!$B:$B,TRA_Pollutants!$G:$G),0)</f>
        <v>5.7222104737646821E-3</v>
      </c>
      <c r="AO663" t="str">
        <f t="shared" si="217"/>
        <v>FLO_EMIS</v>
      </c>
      <c r="AP663">
        <f t="shared" si="218"/>
        <v>2030</v>
      </c>
      <c r="AQ663" t="str">
        <f t="shared" si="223"/>
        <v>TRABDS</v>
      </c>
      <c r="AR663" t="str">
        <f t="shared" si="227"/>
        <v>TRAFRECSHICEIDSL20</v>
      </c>
      <c r="AS663" t="str">
        <f t="shared" si="227"/>
        <v>TRABDS</v>
      </c>
      <c r="AU663" t="str">
        <f t="shared" si="219"/>
        <v>TRAPM10</v>
      </c>
      <c r="AV663" s="313">
        <f>_xlfn.IFNA(_xlfn.XLOOKUP(_xlfn.XLOOKUP(LEFT(AR663,LEN(AR663)-2),TRA_Mapping!$C:$C,TRA_Mapping!$B:$B),TRA_Pollutants!$B:$B,TRA_Pollutants!$AO:$AO)*_xlfn.XLOOKUP(_xlfn.XLOOKUP(LEFT(AR663,LEN(AR663)-2),TRA_Mapping!$C:$C,TRA_Mapping!$B:$B),TRA_Pollutants!$B:$B,TRA_Pollutants!$G:$G),0)</f>
        <v>1.4672724765235029E-3</v>
      </c>
    </row>
    <row r="664" spans="5:48">
      <c r="E664" t="str">
        <f t="shared" si="209"/>
        <v>FLO_EMIS</v>
      </c>
      <c r="F664">
        <f t="shared" si="210"/>
        <v>2030</v>
      </c>
      <c r="G664" t="str">
        <f t="shared" si="220"/>
        <v>TRADSL</v>
      </c>
      <c r="H664" t="str">
        <f t="shared" si="224"/>
        <v>TRAFRECSHHEVPDSL20</v>
      </c>
      <c r="I664" t="str">
        <f t="shared" si="224"/>
        <v>TRADSL</v>
      </c>
      <c r="K664" t="str">
        <f t="shared" si="211"/>
        <v>TRANOX</v>
      </c>
      <c r="L664" s="313">
        <f>_xlfn.IFNA(_xlfn.XLOOKUP(_xlfn.XLOOKUP(LEFT(H664,LEN(H664)-2),TRA_Mapping!$C:$C,TRA_Mapping!$B:$B),TRA_Pollutants!$B:$B,TRA_Pollutants!$N:$N)*_xlfn.XLOOKUP(_xlfn.XLOOKUP(LEFT(H664,LEN(H664)-2),TRA_Mapping!$C:$C,TRA_Mapping!$B:$B),TRA_Pollutants!$B:$B,TRA_Pollutants!$G:$G),0)</f>
        <v>5.8232608924250334E-2</v>
      </c>
      <c r="Q664" t="str">
        <f t="shared" si="212"/>
        <v>FLO_EMIS</v>
      </c>
      <c r="R664">
        <f t="shared" si="213"/>
        <v>2030</v>
      </c>
      <c r="S664" t="str">
        <f t="shared" si="221"/>
        <v>TRADSL</v>
      </c>
      <c r="T664" t="str">
        <f t="shared" si="225"/>
        <v>TRAFRECSHHEVPDSL20</v>
      </c>
      <c r="U664" t="str">
        <f t="shared" si="225"/>
        <v>TRADSL</v>
      </c>
      <c r="W664" t="str">
        <f t="shared" si="214"/>
        <v>TRASO2</v>
      </c>
      <c r="X664" s="313">
        <f>_xlfn.IFNA(_xlfn.XLOOKUP(_xlfn.XLOOKUP(LEFT(T664,LEN(T664)-2),TRA_Mapping!$C:$C,TRA_Mapping!$B:$B),TRA_Pollutants!$B:$B,TRA_Pollutants!$W:$W)*_xlfn.XLOOKUP(_xlfn.XLOOKUP(LEFT(T664,LEN(T664)-2),TRA_Mapping!$C:$C,TRA_Mapping!$B:$B),TRA_Pollutants!$B:$B,TRA_Pollutants!$G:$G),0)</f>
        <v>6.4307712337191678E-4</v>
      </c>
      <c r="AC664" t="str">
        <f t="shared" si="204"/>
        <v>FLO_EMIS</v>
      </c>
      <c r="AD664">
        <f t="shared" si="215"/>
        <v>2030</v>
      </c>
      <c r="AE664" t="str">
        <f t="shared" si="222"/>
        <v>TRADSL</v>
      </c>
      <c r="AF664" t="str">
        <f t="shared" si="226"/>
        <v>TRAFRECSHHEVPDSL20</v>
      </c>
      <c r="AG664" t="str">
        <f t="shared" si="226"/>
        <v>TRADSL</v>
      </c>
      <c r="AI664" t="str">
        <f t="shared" si="216"/>
        <v>TRAPM25</v>
      </c>
      <c r="AJ664" s="313">
        <f>_xlfn.IFNA(_xlfn.XLOOKUP(_xlfn.XLOOKUP(LEFT(AF664,LEN(AF664)-2),TRA_Mapping!$C:$C,TRA_Mapping!$B:$B),TRA_Pollutants!$B:$B,TRA_Pollutants!$AF:$AF)*_xlfn.XLOOKUP(_xlfn.XLOOKUP(LEFT(AF664,LEN(AF664)-2),TRA_Mapping!$C:$C,TRA_Mapping!$B:$B),TRA_Pollutants!$B:$B,TRA_Pollutants!$G:$G),0)</f>
        <v>7.4915781860471833E-3</v>
      </c>
      <c r="AO664" t="str">
        <f t="shared" si="217"/>
        <v>FLO_EMIS</v>
      </c>
      <c r="AP664">
        <f t="shared" si="218"/>
        <v>2030</v>
      </c>
      <c r="AQ664" t="str">
        <f t="shared" si="223"/>
        <v>TRADSL</v>
      </c>
      <c r="AR664" t="str">
        <f t="shared" si="227"/>
        <v>TRAFRECSHHEVPDSL20</v>
      </c>
      <c r="AS664" t="str">
        <f t="shared" si="227"/>
        <v>TRADSL</v>
      </c>
      <c r="AU664" t="str">
        <f t="shared" si="219"/>
        <v>TRAPM10</v>
      </c>
      <c r="AV664" s="313">
        <f>_xlfn.IFNA(_xlfn.XLOOKUP(_xlfn.XLOOKUP(LEFT(AR664,LEN(AR664)-2),TRA_Mapping!$C:$C,TRA_Mapping!$B:$B),TRA_Pollutants!$B:$B,TRA_Pollutants!$AO:$AO)*_xlfn.XLOOKUP(_xlfn.XLOOKUP(LEFT(AR664,LEN(AR664)-2),TRA_Mapping!$C:$C,TRA_Mapping!$B:$B),TRA_Pollutants!$B:$B,TRA_Pollutants!$G:$G),0)</f>
        <v>1.9209685712380073E-3</v>
      </c>
    </row>
    <row r="665" spans="5:48">
      <c r="E665" t="str">
        <f t="shared" si="209"/>
        <v>FLO_EMIS</v>
      </c>
      <c r="F665">
        <f t="shared" si="210"/>
        <v>2030</v>
      </c>
      <c r="G665" t="str">
        <f t="shared" si="220"/>
        <v>TRARDS</v>
      </c>
      <c r="H665" t="str">
        <f t="shared" si="224"/>
        <v>TRAFRECSHHEVPDSL20</v>
      </c>
      <c r="I665" t="str">
        <f t="shared" si="224"/>
        <v>TRARDS</v>
      </c>
      <c r="K665" t="str">
        <f t="shared" si="211"/>
        <v>TRANOX</v>
      </c>
      <c r="L665" s="313">
        <f>_xlfn.IFNA(_xlfn.XLOOKUP(_xlfn.XLOOKUP(LEFT(H665,LEN(H665)-2),TRA_Mapping!$C:$C,TRA_Mapping!$B:$B),TRA_Pollutants!$B:$B,TRA_Pollutants!$N:$N)*_xlfn.XLOOKUP(_xlfn.XLOOKUP(LEFT(H665,LEN(H665)-2),TRA_Mapping!$C:$C,TRA_Mapping!$B:$B),TRA_Pollutants!$B:$B,TRA_Pollutants!$G:$G),0)</f>
        <v>5.8232608924250334E-2</v>
      </c>
      <c r="Q665" t="str">
        <f t="shared" si="212"/>
        <v>FLO_EMIS</v>
      </c>
      <c r="R665">
        <f t="shared" si="213"/>
        <v>2030</v>
      </c>
      <c r="S665" t="str">
        <f t="shared" si="221"/>
        <v>TRARDS</v>
      </c>
      <c r="T665" t="str">
        <f t="shared" si="225"/>
        <v>TRAFRECSHHEVPDSL20</v>
      </c>
      <c r="U665" t="str">
        <f t="shared" si="225"/>
        <v>TRARDS</v>
      </c>
      <c r="W665" t="str">
        <f t="shared" si="214"/>
        <v>TRASO2</v>
      </c>
      <c r="X665" s="313">
        <f>_xlfn.IFNA(_xlfn.XLOOKUP(_xlfn.XLOOKUP(LEFT(T665,LEN(T665)-2),TRA_Mapping!$C:$C,TRA_Mapping!$B:$B),TRA_Pollutants!$B:$B,TRA_Pollutants!$W:$W)*_xlfn.XLOOKUP(_xlfn.XLOOKUP(LEFT(T665,LEN(T665)-2),TRA_Mapping!$C:$C,TRA_Mapping!$B:$B),TRA_Pollutants!$B:$B,TRA_Pollutants!$G:$G),0)</f>
        <v>6.4307712337191678E-4</v>
      </c>
      <c r="AC665" t="str">
        <f t="shared" si="204"/>
        <v>FLO_EMIS</v>
      </c>
      <c r="AD665">
        <f t="shared" si="215"/>
        <v>2030</v>
      </c>
      <c r="AE665" t="str">
        <f t="shared" si="222"/>
        <v>TRARDS</v>
      </c>
      <c r="AF665" t="str">
        <f t="shared" si="226"/>
        <v>TRAFRECSHHEVPDSL20</v>
      </c>
      <c r="AG665" t="str">
        <f t="shared" si="226"/>
        <v>TRARDS</v>
      </c>
      <c r="AI665" t="str">
        <f t="shared" si="216"/>
        <v>TRAPM25</v>
      </c>
      <c r="AJ665" s="313">
        <f>_xlfn.IFNA(_xlfn.XLOOKUP(_xlfn.XLOOKUP(LEFT(AF665,LEN(AF665)-2),TRA_Mapping!$C:$C,TRA_Mapping!$B:$B),TRA_Pollutants!$B:$B,TRA_Pollutants!$AF:$AF)*_xlfn.XLOOKUP(_xlfn.XLOOKUP(LEFT(AF665,LEN(AF665)-2),TRA_Mapping!$C:$C,TRA_Mapping!$B:$B),TRA_Pollutants!$B:$B,TRA_Pollutants!$G:$G),0)</f>
        <v>7.4915781860471833E-3</v>
      </c>
      <c r="AO665" t="str">
        <f t="shared" si="217"/>
        <v>FLO_EMIS</v>
      </c>
      <c r="AP665">
        <f t="shared" si="218"/>
        <v>2030</v>
      </c>
      <c r="AQ665" t="str">
        <f t="shared" si="223"/>
        <v>TRARDS</v>
      </c>
      <c r="AR665" t="str">
        <f t="shared" si="227"/>
        <v>TRAFRECSHHEVPDSL20</v>
      </c>
      <c r="AS665" t="str">
        <f t="shared" si="227"/>
        <v>TRARDS</v>
      </c>
      <c r="AU665" t="str">
        <f t="shared" si="219"/>
        <v>TRAPM10</v>
      </c>
      <c r="AV665" s="313">
        <f>_xlfn.IFNA(_xlfn.XLOOKUP(_xlfn.XLOOKUP(LEFT(AR665,LEN(AR665)-2),TRA_Mapping!$C:$C,TRA_Mapping!$B:$B),TRA_Pollutants!$B:$B,TRA_Pollutants!$AO:$AO)*_xlfn.XLOOKUP(_xlfn.XLOOKUP(LEFT(AR665,LEN(AR665)-2),TRA_Mapping!$C:$C,TRA_Mapping!$B:$B),TRA_Pollutants!$B:$B,TRA_Pollutants!$G:$G),0)</f>
        <v>1.9209685712380073E-3</v>
      </c>
    </row>
    <row r="666" spans="5:48">
      <c r="E666" t="str">
        <f t="shared" si="209"/>
        <v>FLO_EMIS</v>
      </c>
      <c r="F666">
        <f t="shared" si="210"/>
        <v>2030</v>
      </c>
      <c r="G666" t="str">
        <f t="shared" si="220"/>
        <v>TRABDS</v>
      </c>
      <c r="H666" t="str">
        <f t="shared" si="224"/>
        <v>TRAFRECSHHEVPDSL20</v>
      </c>
      <c r="I666" t="str">
        <f t="shared" si="224"/>
        <v>TRABDS</v>
      </c>
      <c r="K666" t="str">
        <f t="shared" si="211"/>
        <v>TRANOX</v>
      </c>
      <c r="L666" s="313">
        <f>_xlfn.IFNA(_xlfn.XLOOKUP(_xlfn.XLOOKUP(LEFT(H666,LEN(H666)-2),TRA_Mapping!$C:$C,TRA_Mapping!$B:$B),TRA_Pollutants!$B:$B,TRA_Pollutants!$N:$N)*_xlfn.XLOOKUP(_xlfn.XLOOKUP(LEFT(H666,LEN(H666)-2),TRA_Mapping!$C:$C,TRA_Mapping!$B:$B),TRA_Pollutants!$B:$B,TRA_Pollutants!$G:$G),0)</f>
        <v>5.8232608924250334E-2</v>
      </c>
      <c r="Q666" t="str">
        <f t="shared" si="212"/>
        <v>FLO_EMIS</v>
      </c>
      <c r="R666">
        <f t="shared" si="213"/>
        <v>2030</v>
      </c>
      <c r="S666" t="str">
        <f t="shared" si="221"/>
        <v>TRABDS</v>
      </c>
      <c r="T666" t="str">
        <f t="shared" si="225"/>
        <v>TRAFRECSHHEVPDSL20</v>
      </c>
      <c r="U666" t="str">
        <f t="shared" si="225"/>
        <v>TRABDS</v>
      </c>
      <c r="W666" t="str">
        <f t="shared" si="214"/>
        <v>TRASO2</v>
      </c>
      <c r="X666" s="313">
        <f>_xlfn.IFNA(_xlfn.XLOOKUP(_xlfn.XLOOKUP(LEFT(T666,LEN(T666)-2),TRA_Mapping!$C:$C,TRA_Mapping!$B:$B),TRA_Pollutants!$B:$B,TRA_Pollutants!$W:$W)*_xlfn.XLOOKUP(_xlfn.XLOOKUP(LEFT(T666,LEN(T666)-2),TRA_Mapping!$C:$C,TRA_Mapping!$B:$B),TRA_Pollutants!$B:$B,TRA_Pollutants!$G:$G),0)</f>
        <v>6.4307712337191678E-4</v>
      </c>
      <c r="AC666" t="str">
        <f t="shared" si="204"/>
        <v>FLO_EMIS</v>
      </c>
      <c r="AD666">
        <f t="shared" si="215"/>
        <v>2030</v>
      </c>
      <c r="AE666" t="str">
        <f t="shared" si="222"/>
        <v>TRABDS</v>
      </c>
      <c r="AF666" t="str">
        <f t="shared" si="226"/>
        <v>TRAFRECSHHEVPDSL20</v>
      </c>
      <c r="AG666" t="str">
        <f t="shared" si="226"/>
        <v>TRABDS</v>
      </c>
      <c r="AI666" t="str">
        <f t="shared" si="216"/>
        <v>TRAPM25</v>
      </c>
      <c r="AJ666" s="313">
        <f>_xlfn.IFNA(_xlfn.XLOOKUP(_xlfn.XLOOKUP(LEFT(AF666,LEN(AF666)-2),TRA_Mapping!$C:$C,TRA_Mapping!$B:$B),TRA_Pollutants!$B:$B,TRA_Pollutants!$AF:$AF)*_xlfn.XLOOKUP(_xlfn.XLOOKUP(LEFT(AF666,LEN(AF666)-2),TRA_Mapping!$C:$C,TRA_Mapping!$B:$B),TRA_Pollutants!$B:$B,TRA_Pollutants!$G:$G),0)</f>
        <v>7.4915781860471833E-3</v>
      </c>
      <c r="AO666" t="str">
        <f t="shared" si="217"/>
        <v>FLO_EMIS</v>
      </c>
      <c r="AP666">
        <f t="shared" si="218"/>
        <v>2030</v>
      </c>
      <c r="AQ666" t="str">
        <f t="shared" si="223"/>
        <v>TRABDS</v>
      </c>
      <c r="AR666" t="str">
        <f t="shared" si="227"/>
        <v>TRAFRECSHHEVPDSL20</v>
      </c>
      <c r="AS666" t="str">
        <f t="shared" si="227"/>
        <v>TRABDS</v>
      </c>
      <c r="AU666" t="str">
        <f t="shared" si="219"/>
        <v>TRAPM10</v>
      </c>
      <c r="AV666" s="313">
        <f>_xlfn.IFNA(_xlfn.XLOOKUP(_xlfn.XLOOKUP(LEFT(AR666,LEN(AR666)-2),TRA_Mapping!$C:$C,TRA_Mapping!$B:$B),TRA_Pollutants!$B:$B,TRA_Pollutants!$AO:$AO)*_xlfn.XLOOKUP(_xlfn.XLOOKUP(LEFT(AR666,LEN(AR666)-2),TRA_Mapping!$C:$C,TRA_Mapping!$B:$B),TRA_Pollutants!$B:$B,TRA_Pollutants!$G:$G),0)</f>
        <v>1.9209685712380073E-3</v>
      </c>
    </row>
    <row r="667" spans="5:48">
      <c r="E667" t="str">
        <f t="shared" si="209"/>
        <v>FLO_EMIS</v>
      </c>
      <c r="F667">
        <f t="shared" si="210"/>
        <v>2030</v>
      </c>
      <c r="G667" t="str">
        <f t="shared" si="220"/>
        <v>TRADSL</v>
      </c>
      <c r="H667" t="str">
        <f t="shared" si="224"/>
        <v>TRAFRECSHPHEVDSL20</v>
      </c>
      <c r="I667" t="str">
        <f t="shared" si="224"/>
        <v>TRADSL</v>
      </c>
      <c r="K667" t="str">
        <f t="shared" si="211"/>
        <v>TRANOX</v>
      </c>
      <c r="L667" s="313">
        <f>_xlfn.IFNA(_xlfn.XLOOKUP(_xlfn.XLOOKUP(LEFT(H667,LEN(H667)-2),TRA_Mapping!$C:$C,TRA_Mapping!$B:$B),TRA_Pollutants!$B:$B,TRA_Pollutants!$N:$N)*_xlfn.XLOOKUP(_xlfn.XLOOKUP(LEFT(H667,LEN(H667)-2),TRA_Mapping!$C:$C,TRA_Mapping!$B:$B),TRA_Pollutants!$B:$B,TRA_Pollutants!$G:$G),0)</f>
        <v>5.8232608924250334E-2</v>
      </c>
      <c r="Q667" t="str">
        <f t="shared" si="212"/>
        <v>FLO_EMIS</v>
      </c>
      <c r="R667">
        <f t="shared" si="213"/>
        <v>2030</v>
      </c>
      <c r="S667" t="str">
        <f t="shared" si="221"/>
        <v>TRADSL</v>
      </c>
      <c r="T667" t="str">
        <f t="shared" si="225"/>
        <v>TRAFRECSHPHEVDSL20</v>
      </c>
      <c r="U667" t="str">
        <f t="shared" si="225"/>
        <v>TRADSL</v>
      </c>
      <c r="W667" t="str">
        <f t="shared" si="214"/>
        <v>TRASO2</v>
      </c>
      <c r="X667" s="313">
        <f>_xlfn.IFNA(_xlfn.XLOOKUP(_xlfn.XLOOKUP(LEFT(T667,LEN(T667)-2),TRA_Mapping!$C:$C,TRA_Mapping!$B:$B),TRA_Pollutants!$B:$B,TRA_Pollutants!$W:$W)*_xlfn.XLOOKUP(_xlfn.XLOOKUP(LEFT(T667,LEN(T667)-2),TRA_Mapping!$C:$C,TRA_Mapping!$B:$B),TRA_Pollutants!$B:$B,TRA_Pollutants!$G:$G),0)</f>
        <v>6.4307712337191678E-4</v>
      </c>
      <c r="AC667" t="str">
        <f t="shared" si="204"/>
        <v>FLO_EMIS</v>
      </c>
      <c r="AD667">
        <f t="shared" si="215"/>
        <v>2030</v>
      </c>
      <c r="AE667" t="str">
        <f t="shared" si="222"/>
        <v>TRADSL</v>
      </c>
      <c r="AF667" t="str">
        <f t="shared" si="226"/>
        <v>TRAFRECSHPHEVDSL20</v>
      </c>
      <c r="AG667" t="str">
        <f t="shared" si="226"/>
        <v>TRADSL</v>
      </c>
      <c r="AI667" t="str">
        <f t="shared" si="216"/>
        <v>TRAPM25</v>
      </c>
      <c r="AJ667" s="313">
        <f>_xlfn.IFNA(_xlfn.XLOOKUP(_xlfn.XLOOKUP(LEFT(AF667,LEN(AF667)-2),TRA_Mapping!$C:$C,TRA_Mapping!$B:$B),TRA_Pollutants!$B:$B,TRA_Pollutants!$AF:$AF)*_xlfn.XLOOKUP(_xlfn.XLOOKUP(LEFT(AF667,LEN(AF667)-2),TRA_Mapping!$C:$C,TRA_Mapping!$B:$B),TRA_Pollutants!$B:$B,TRA_Pollutants!$G:$G),0)</f>
        <v>7.4915781860471833E-3</v>
      </c>
      <c r="AO667" t="str">
        <f t="shared" si="217"/>
        <v>FLO_EMIS</v>
      </c>
      <c r="AP667">
        <f t="shared" si="218"/>
        <v>2030</v>
      </c>
      <c r="AQ667" t="str">
        <f t="shared" si="223"/>
        <v>TRADSL</v>
      </c>
      <c r="AR667" t="str">
        <f t="shared" si="227"/>
        <v>TRAFRECSHPHEVDSL20</v>
      </c>
      <c r="AS667" t="str">
        <f t="shared" si="227"/>
        <v>TRADSL</v>
      </c>
      <c r="AU667" t="str">
        <f t="shared" si="219"/>
        <v>TRAPM10</v>
      </c>
      <c r="AV667" s="313">
        <f>_xlfn.IFNA(_xlfn.XLOOKUP(_xlfn.XLOOKUP(LEFT(AR667,LEN(AR667)-2),TRA_Mapping!$C:$C,TRA_Mapping!$B:$B),TRA_Pollutants!$B:$B,TRA_Pollutants!$AO:$AO)*_xlfn.XLOOKUP(_xlfn.XLOOKUP(LEFT(AR667,LEN(AR667)-2),TRA_Mapping!$C:$C,TRA_Mapping!$B:$B),TRA_Pollutants!$B:$B,TRA_Pollutants!$G:$G),0)</f>
        <v>1.9209685712380073E-3</v>
      </c>
    </row>
    <row r="668" spans="5:48">
      <c r="E668" t="str">
        <f t="shared" si="209"/>
        <v>FLO_EMIS</v>
      </c>
      <c r="F668">
        <f t="shared" si="210"/>
        <v>2030</v>
      </c>
      <c r="G668" t="str">
        <f t="shared" si="220"/>
        <v>TRARDS</v>
      </c>
      <c r="H668" t="str">
        <f t="shared" si="224"/>
        <v>TRAFRECSHPHEVDSL20</v>
      </c>
      <c r="I668" t="str">
        <f t="shared" si="224"/>
        <v>TRARDS</v>
      </c>
      <c r="K668" t="str">
        <f t="shared" si="211"/>
        <v>TRANOX</v>
      </c>
      <c r="L668" s="313">
        <f>_xlfn.IFNA(_xlfn.XLOOKUP(_xlfn.XLOOKUP(LEFT(H668,LEN(H668)-2),TRA_Mapping!$C:$C,TRA_Mapping!$B:$B),TRA_Pollutants!$B:$B,TRA_Pollutants!$N:$N)*_xlfn.XLOOKUP(_xlfn.XLOOKUP(LEFT(H668,LEN(H668)-2),TRA_Mapping!$C:$C,TRA_Mapping!$B:$B),TRA_Pollutants!$B:$B,TRA_Pollutants!$G:$G),0)</f>
        <v>5.8232608924250334E-2</v>
      </c>
      <c r="Q668" t="str">
        <f t="shared" si="212"/>
        <v>FLO_EMIS</v>
      </c>
      <c r="R668">
        <f t="shared" si="213"/>
        <v>2030</v>
      </c>
      <c r="S668" t="str">
        <f t="shared" si="221"/>
        <v>TRARDS</v>
      </c>
      <c r="T668" t="str">
        <f t="shared" si="225"/>
        <v>TRAFRECSHPHEVDSL20</v>
      </c>
      <c r="U668" t="str">
        <f t="shared" si="225"/>
        <v>TRARDS</v>
      </c>
      <c r="W668" t="str">
        <f t="shared" si="214"/>
        <v>TRASO2</v>
      </c>
      <c r="X668" s="313">
        <f>_xlfn.IFNA(_xlfn.XLOOKUP(_xlfn.XLOOKUP(LEFT(T668,LEN(T668)-2),TRA_Mapping!$C:$C,TRA_Mapping!$B:$B),TRA_Pollutants!$B:$B,TRA_Pollutants!$W:$W)*_xlfn.XLOOKUP(_xlfn.XLOOKUP(LEFT(T668,LEN(T668)-2),TRA_Mapping!$C:$C,TRA_Mapping!$B:$B),TRA_Pollutants!$B:$B,TRA_Pollutants!$G:$G),0)</f>
        <v>6.4307712337191678E-4</v>
      </c>
      <c r="AC668" t="str">
        <f t="shared" si="204"/>
        <v>FLO_EMIS</v>
      </c>
      <c r="AD668">
        <f t="shared" si="215"/>
        <v>2030</v>
      </c>
      <c r="AE668" t="str">
        <f t="shared" si="222"/>
        <v>TRARDS</v>
      </c>
      <c r="AF668" t="str">
        <f t="shared" si="226"/>
        <v>TRAFRECSHPHEVDSL20</v>
      </c>
      <c r="AG668" t="str">
        <f t="shared" si="226"/>
        <v>TRARDS</v>
      </c>
      <c r="AI668" t="str">
        <f t="shared" si="216"/>
        <v>TRAPM25</v>
      </c>
      <c r="AJ668" s="313">
        <f>_xlfn.IFNA(_xlfn.XLOOKUP(_xlfn.XLOOKUP(LEFT(AF668,LEN(AF668)-2),TRA_Mapping!$C:$C,TRA_Mapping!$B:$B),TRA_Pollutants!$B:$B,TRA_Pollutants!$AF:$AF)*_xlfn.XLOOKUP(_xlfn.XLOOKUP(LEFT(AF668,LEN(AF668)-2),TRA_Mapping!$C:$C,TRA_Mapping!$B:$B),TRA_Pollutants!$B:$B,TRA_Pollutants!$G:$G),0)</f>
        <v>7.4915781860471833E-3</v>
      </c>
      <c r="AO668" t="str">
        <f t="shared" si="217"/>
        <v>FLO_EMIS</v>
      </c>
      <c r="AP668">
        <f t="shared" si="218"/>
        <v>2030</v>
      </c>
      <c r="AQ668" t="str">
        <f t="shared" si="223"/>
        <v>TRARDS</v>
      </c>
      <c r="AR668" t="str">
        <f t="shared" si="227"/>
        <v>TRAFRECSHPHEVDSL20</v>
      </c>
      <c r="AS668" t="str">
        <f t="shared" si="227"/>
        <v>TRARDS</v>
      </c>
      <c r="AU668" t="str">
        <f t="shared" si="219"/>
        <v>TRAPM10</v>
      </c>
      <c r="AV668" s="313">
        <f>_xlfn.IFNA(_xlfn.XLOOKUP(_xlfn.XLOOKUP(LEFT(AR668,LEN(AR668)-2),TRA_Mapping!$C:$C,TRA_Mapping!$B:$B),TRA_Pollutants!$B:$B,TRA_Pollutants!$AO:$AO)*_xlfn.XLOOKUP(_xlfn.XLOOKUP(LEFT(AR668,LEN(AR668)-2),TRA_Mapping!$C:$C,TRA_Mapping!$B:$B),TRA_Pollutants!$B:$B,TRA_Pollutants!$G:$G),0)</f>
        <v>1.9209685712380073E-3</v>
      </c>
    </row>
    <row r="669" spans="5:48">
      <c r="E669" t="str">
        <f t="shared" si="209"/>
        <v>FLO_EMIS</v>
      </c>
      <c r="F669">
        <f t="shared" si="210"/>
        <v>2030</v>
      </c>
      <c r="G669" t="str">
        <f t="shared" si="220"/>
        <v>TRABDS</v>
      </c>
      <c r="H669" t="str">
        <f t="shared" si="224"/>
        <v>TRAFRECSHPHEVDSL20</v>
      </c>
      <c r="I669" t="str">
        <f t="shared" si="224"/>
        <v>TRABDS</v>
      </c>
      <c r="K669" t="str">
        <f t="shared" si="211"/>
        <v>TRANOX</v>
      </c>
      <c r="L669" s="313">
        <f>_xlfn.IFNA(_xlfn.XLOOKUP(_xlfn.XLOOKUP(LEFT(H669,LEN(H669)-2),TRA_Mapping!$C:$C,TRA_Mapping!$B:$B),TRA_Pollutants!$B:$B,TRA_Pollutants!$N:$N)*_xlfn.XLOOKUP(_xlfn.XLOOKUP(LEFT(H669,LEN(H669)-2),TRA_Mapping!$C:$C,TRA_Mapping!$B:$B),TRA_Pollutants!$B:$B,TRA_Pollutants!$G:$G),0)</f>
        <v>5.8232608924250334E-2</v>
      </c>
      <c r="Q669" t="str">
        <f t="shared" si="212"/>
        <v>FLO_EMIS</v>
      </c>
      <c r="R669">
        <f t="shared" si="213"/>
        <v>2030</v>
      </c>
      <c r="S669" t="str">
        <f t="shared" si="221"/>
        <v>TRABDS</v>
      </c>
      <c r="T669" t="str">
        <f t="shared" si="225"/>
        <v>TRAFRECSHPHEVDSL20</v>
      </c>
      <c r="U669" t="str">
        <f t="shared" si="225"/>
        <v>TRABDS</v>
      </c>
      <c r="W669" t="str">
        <f t="shared" si="214"/>
        <v>TRASO2</v>
      </c>
      <c r="X669" s="313">
        <f>_xlfn.IFNA(_xlfn.XLOOKUP(_xlfn.XLOOKUP(LEFT(T669,LEN(T669)-2),TRA_Mapping!$C:$C,TRA_Mapping!$B:$B),TRA_Pollutants!$B:$B,TRA_Pollutants!$W:$W)*_xlfn.XLOOKUP(_xlfn.XLOOKUP(LEFT(T669,LEN(T669)-2),TRA_Mapping!$C:$C,TRA_Mapping!$B:$B),TRA_Pollutants!$B:$B,TRA_Pollutants!$G:$G),0)</f>
        <v>6.4307712337191678E-4</v>
      </c>
      <c r="AC669" t="str">
        <f t="shared" si="204"/>
        <v>FLO_EMIS</v>
      </c>
      <c r="AD669">
        <f t="shared" si="215"/>
        <v>2030</v>
      </c>
      <c r="AE669" t="str">
        <f t="shared" si="222"/>
        <v>TRABDS</v>
      </c>
      <c r="AF669" t="str">
        <f t="shared" si="226"/>
        <v>TRAFRECSHPHEVDSL20</v>
      </c>
      <c r="AG669" t="str">
        <f t="shared" si="226"/>
        <v>TRABDS</v>
      </c>
      <c r="AI669" t="str">
        <f t="shared" si="216"/>
        <v>TRAPM25</v>
      </c>
      <c r="AJ669" s="313">
        <f>_xlfn.IFNA(_xlfn.XLOOKUP(_xlfn.XLOOKUP(LEFT(AF669,LEN(AF669)-2),TRA_Mapping!$C:$C,TRA_Mapping!$B:$B),TRA_Pollutants!$B:$B,TRA_Pollutants!$AF:$AF)*_xlfn.XLOOKUP(_xlfn.XLOOKUP(LEFT(AF669,LEN(AF669)-2),TRA_Mapping!$C:$C,TRA_Mapping!$B:$B),TRA_Pollutants!$B:$B,TRA_Pollutants!$G:$G),0)</f>
        <v>7.4915781860471833E-3</v>
      </c>
      <c r="AO669" t="str">
        <f t="shared" si="217"/>
        <v>FLO_EMIS</v>
      </c>
      <c r="AP669">
        <f t="shared" si="218"/>
        <v>2030</v>
      </c>
      <c r="AQ669" t="str">
        <f t="shared" si="223"/>
        <v>TRABDS</v>
      </c>
      <c r="AR669" t="str">
        <f t="shared" si="227"/>
        <v>TRAFRECSHPHEVDSL20</v>
      </c>
      <c r="AS669" t="str">
        <f t="shared" si="227"/>
        <v>TRABDS</v>
      </c>
      <c r="AU669" t="str">
        <f t="shared" si="219"/>
        <v>TRAPM10</v>
      </c>
      <c r="AV669" s="313">
        <f>_xlfn.IFNA(_xlfn.XLOOKUP(_xlfn.XLOOKUP(LEFT(AR669,LEN(AR669)-2),TRA_Mapping!$C:$C,TRA_Mapping!$B:$B),TRA_Pollutants!$B:$B,TRA_Pollutants!$AO:$AO)*_xlfn.XLOOKUP(_xlfn.XLOOKUP(LEFT(AR669,LEN(AR669)-2),TRA_Mapping!$C:$C,TRA_Mapping!$B:$B),TRA_Pollutants!$B:$B,TRA_Pollutants!$G:$G),0)</f>
        <v>1.9209685712380073E-3</v>
      </c>
    </row>
    <row r="670" spans="5:48">
      <c r="E670" t="str">
        <f t="shared" si="209"/>
        <v>FLO_EMIS</v>
      </c>
      <c r="F670">
        <f t="shared" si="210"/>
        <v>2030</v>
      </c>
      <c r="G670" t="str">
        <f t="shared" si="220"/>
        <v>TRABAF</v>
      </c>
      <c r="H670" t="str">
        <f t="shared" si="224"/>
        <v>TRAFRECSHPHEVDSL20</v>
      </c>
      <c r="I670" t="str">
        <f t="shared" si="224"/>
        <v>TRABAF</v>
      </c>
      <c r="K670" t="str">
        <f t="shared" si="211"/>
        <v>TRANOX</v>
      </c>
      <c r="L670" s="313">
        <f>_xlfn.IFNA(_xlfn.XLOOKUP(_xlfn.XLOOKUP(LEFT(H670,LEN(H670)-2),TRA_Mapping!$C:$C,TRA_Mapping!$B:$B),TRA_Pollutants!$B:$B,TRA_Pollutants!$N:$N)*_xlfn.XLOOKUP(_xlfn.XLOOKUP(LEFT(H670,LEN(H670)-2),TRA_Mapping!$C:$C,TRA_Mapping!$B:$B),TRA_Pollutants!$B:$B,TRA_Pollutants!$G:$G),0)</f>
        <v>5.8232608924250334E-2</v>
      </c>
      <c r="Q670" t="str">
        <f t="shared" si="212"/>
        <v>FLO_EMIS</v>
      </c>
      <c r="R670">
        <f t="shared" si="213"/>
        <v>2030</v>
      </c>
      <c r="S670" t="str">
        <f t="shared" si="221"/>
        <v>TRABAF</v>
      </c>
      <c r="T670" t="str">
        <f t="shared" si="225"/>
        <v>TRAFRECSHPHEVDSL20</v>
      </c>
      <c r="U670" t="str">
        <f t="shared" si="225"/>
        <v>TRABAF</v>
      </c>
      <c r="W670" t="str">
        <f t="shared" si="214"/>
        <v>TRASO2</v>
      </c>
      <c r="X670" s="313">
        <f>_xlfn.IFNA(_xlfn.XLOOKUP(_xlfn.XLOOKUP(LEFT(T670,LEN(T670)-2),TRA_Mapping!$C:$C,TRA_Mapping!$B:$B),TRA_Pollutants!$B:$B,TRA_Pollutants!$W:$W)*_xlfn.XLOOKUP(_xlfn.XLOOKUP(LEFT(T670,LEN(T670)-2),TRA_Mapping!$C:$C,TRA_Mapping!$B:$B),TRA_Pollutants!$B:$B,TRA_Pollutants!$G:$G),0)</f>
        <v>6.4307712337191678E-4</v>
      </c>
      <c r="AC670" t="str">
        <f t="shared" si="204"/>
        <v>FLO_EMIS</v>
      </c>
      <c r="AD670">
        <f t="shared" si="215"/>
        <v>2030</v>
      </c>
      <c r="AE670" t="str">
        <f t="shared" si="222"/>
        <v>TRABAF</v>
      </c>
      <c r="AF670" t="str">
        <f t="shared" si="226"/>
        <v>TRAFRECSHPHEVDSL20</v>
      </c>
      <c r="AG670" t="str">
        <f t="shared" si="226"/>
        <v>TRABAF</v>
      </c>
      <c r="AI670" t="str">
        <f t="shared" si="216"/>
        <v>TRAPM25</v>
      </c>
      <c r="AJ670" s="313">
        <f>_xlfn.IFNA(_xlfn.XLOOKUP(_xlfn.XLOOKUP(LEFT(AF670,LEN(AF670)-2),TRA_Mapping!$C:$C,TRA_Mapping!$B:$B),TRA_Pollutants!$B:$B,TRA_Pollutants!$AF:$AF)*_xlfn.XLOOKUP(_xlfn.XLOOKUP(LEFT(AF670,LEN(AF670)-2),TRA_Mapping!$C:$C,TRA_Mapping!$B:$B),TRA_Pollutants!$B:$B,TRA_Pollutants!$G:$G),0)</f>
        <v>7.4915781860471833E-3</v>
      </c>
      <c r="AO670" t="str">
        <f t="shared" si="217"/>
        <v>FLO_EMIS</v>
      </c>
      <c r="AP670">
        <f t="shared" si="218"/>
        <v>2030</v>
      </c>
      <c r="AQ670" t="str">
        <f t="shared" si="223"/>
        <v>TRABAF</v>
      </c>
      <c r="AR670" t="str">
        <f t="shared" si="227"/>
        <v>TRAFRECSHPHEVDSL20</v>
      </c>
      <c r="AS670" t="str">
        <f t="shared" si="227"/>
        <v>TRABAF</v>
      </c>
      <c r="AU670" t="str">
        <f t="shared" si="219"/>
        <v>TRAPM10</v>
      </c>
      <c r="AV670" s="313">
        <f>_xlfn.IFNA(_xlfn.XLOOKUP(_xlfn.XLOOKUP(LEFT(AR670,LEN(AR670)-2),TRA_Mapping!$C:$C,TRA_Mapping!$B:$B),TRA_Pollutants!$B:$B,TRA_Pollutants!$AO:$AO)*_xlfn.XLOOKUP(_xlfn.XLOOKUP(LEFT(AR670,LEN(AR670)-2),TRA_Mapping!$C:$C,TRA_Mapping!$B:$B),TRA_Pollutants!$B:$B,TRA_Pollutants!$G:$G),0)</f>
        <v>1.9209685712380073E-3</v>
      </c>
    </row>
    <row r="671" spans="5:48">
      <c r="E671" t="str">
        <f t="shared" si="209"/>
        <v>FLO_EMIS</v>
      </c>
      <c r="F671">
        <f t="shared" si="210"/>
        <v>2030</v>
      </c>
      <c r="G671" t="str">
        <f t="shared" si="220"/>
        <v>TRADSL</v>
      </c>
      <c r="H671" t="str">
        <f t="shared" si="224"/>
        <v>TRAPASTBUICEVDSL20</v>
      </c>
      <c r="I671" t="str">
        <f t="shared" si="224"/>
        <v>TRADSL</v>
      </c>
      <c r="K671" t="str">
        <f t="shared" si="211"/>
        <v>TRANOX</v>
      </c>
      <c r="L671" s="313">
        <f>_xlfn.IFNA(_xlfn.XLOOKUP(_xlfn.XLOOKUP(LEFT(H671,LEN(H671)-2),TRA_Mapping!$C:$C,TRA_Mapping!$B:$B),TRA_Pollutants!$B:$B,TRA_Pollutants!$N:$N)*_xlfn.XLOOKUP(_xlfn.XLOOKUP(LEFT(H671,LEN(H671)-2),TRA_Mapping!$C:$C,TRA_Mapping!$B:$B),TRA_Pollutants!$B:$B,TRA_Pollutants!$G:$G),0)</f>
        <v>3.1665587641847473E-2</v>
      </c>
      <c r="Q671" t="str">
        <f t="shared" si="212"/>
        <v>FLO_EMIS</v>
      </c>
      <c r="R671">
        <f t="shared" si="213"/>
        <v>2030</v>
      </c>
      <c r="S671" t="str">
        <f t="shared" si="221"/>
        <v>TRADSL</v>
      </c>
      <c r="T671" t="str">
        <f t="shared" si="225"/>
        <v>TRAPASTBUICEVDSL20</v>
      </c>
      <c r="U671" t="str">
        <f t="shared" si="225"/>
        <v>TRADSL</v>
      </c>
      <c r="W671" t="str">
        <f t="shared" si="214"/>
        <v>TRASO2</v>
      </c>
      <c r="X671" s="313">
        <f>_xlfn.IFNA(_xlfn.XLOOKUP(_xlfn.XLOOKUP(LEFT(T671,LEN(T671)-2),TRA_Mapping!$C:$C,TRA_Mapping!$B:$B),TRA_Pollutants!$B:$B,TRA_Pollutants!$W:$W)*_xlfn.XLOOKUP(_xlfn.XLOOKUP(LEFT(T671,LEN(T671)-2),TRA_Mapping!$C:$C,TRA_Mapping!$B:$B),TRA_Pollutants!$B:$B,TRA_Pollutants!$G:$G),0)</f>
        <v>3.522541560978975E-4</v>
      </c>
      <c r="AC671" t="str">
        <f t="shared" si="204"/>
        <v>FLO_EMIS</v>
      </c>
      <c r="AD671">
        <f t="shared" si="215"/>
        <v>2030</v>
      </c>
      <c r="AE671" t="str">
        <f t="shared" si="222"/>
        <v>TRADSL</v>
      </c>
      <c r="AF671" t="str">
        <f t="shared" si="226"/>
        <v>TRAPASTBUICEVDSL20</v>
      </c>
      <c r="AG671" t="str">
        <f t="shared" si="226"/>
        <v>TRADSL</v>
      </c>
      <c r="AI671" t="str">
        <f t="shared" si="216"/>
        <v>TRAPM25</v>
      </c>
      <c r="AJ671" s="313">
        <f>_xlfn.IFNA(_xlfn.XLOOKUP(_xlfn.XLOOKUP(LEFT(AF671,LEN(AF671)-2),TRA_Mapping!$C:$C,TRA_Mapping!$B:$B),TRA_Pollutants!$B:$B,TRA_Pollutants!$AF:$AF)*_xlfn.XLOOKUP(_xlfn.XLOOKUP(LEFT(AF671,LEN(AF671)-2),TRA_Mapping!$C:$C,TRA_Mapping!$B:$B),TRA_Pollutants!$B:$B,TRA_Pollutants!$G:$G),0)</f>
        <v>3.8400242033619632E-3</v>
      </c>
      <c r="AO671" t="str">
        <f t="shared" si="217"/>
        <v>FLO_EMIS</v>
      </c>
      <c r="AP671">
        <f t="shared" si="218"/>
        <v>2030</v>
      </c>
      <c r="AQ671" t="str">
        <f t="shared" si="223"/>
        <v>TRADSL</v>
      </c>
      <c r="AR671" t="str">
        <f t="shared" si="227"/>
        <v>TRAPASTBUICEVDSL20</v>
      </c>
      <c r="AS671" t="str">
        <f t="shared" si="227"/>
        <v>TRADSL</v>
      </c>
      <c r="AU671" t="str">
        <f t="shared" si="219"/>
        <v>TRAPM10</v>
      </c>
      <c r="AV671" s="313">
        <f>_xlfn.IFNA(_xlfn.XLOOKUP(_xlfn.XLOOKUP(LEFT(AR671,LEN(AR671)-2),TRA_Mapping!$C:$C,TRA_Mapping!$B:$B),TRA_Pollutants!$B:$B,TRA_Pollutants!$AO:$AO)*_xlfn.XLOOKUP(_xlfn.XLOOKUP(LEFT(AR671,LEN(AR671)-2),TRA_Mapping!$C:$C,TRA_Mapping!$B:$B),TRA_Pollutants!$B:$B,TRA_Pollutants!$G:$G),0)</f>
        <v>9.8185822910650108E-4</v>
      </c>
    </row>
    <row r="672" spans="5:48">
      <c r="E672" t="str">
        <f t="shared" si="209"/>
        <v>FLO_EMIS</v>
      </c>
      <c r="F672">
        <f t="shared" si="210"/>
        <v>2030</v>
      </c>
      <c r="G672" t="str">
        <f t="shared" si="220"/>
        <v>TRARDS</v>
      </c>
      <c r="H672" t="str">
        <f t="shared" si="224"/>
        <v>TRAPASTBUICEVDSL20</v>
      </c>
      <c r="I672" t="str">
        <f t="shared" si="224"/>
        <v>TRARDS</v>
      </c>
      <c r="K672" t="str">
        <f t="shared" si="211"/>
        <v>TRANOX</v>
      </c>
      <c r="L672" s="313">
        <f>_xlfn.IFNA(_xlfn.XLOOKUP(_xlfn.XLOOKUP(LEFT(H672,LEN(H672)-2),TRA_Mapping!$C:$C,TRA_Mapping!$B:$B),TRA_Pollutants!$B:$B,TRA_Pollutants!$N:$N)*_xlfn.XLOOKUP(_xlfn.XLOOKUP(LEFT(H672,LEN(H672)-2),TRA_Mapping!$C:$C,TRA_Mapping!$B:$B),TRA_Pollutants!$B:$B,TRA_Pollutants!$G:$G),0)</f>
        <v>3.1665587641847473E-2</v>
      </c>
      <c r="Q672" t="str">
        <f t="shared" si="212"/>
        <v>FLO_EMIS</v>
      </c>
      <c r="R672">
        <f t="shared" si="213"/>
        <v>2030</v>
      </c>
      <c r="S672" t="str">
        <f t="shared" si="221"/>
        <v>TRARDS</v>
      </c>
      <c r="T672" t="str">
        <f t="shared" si="225"/>
        <v>TRAPASTBUICEVDSL20</v>
      </c>
      <c r="U672" t="str">
        <f t="shared" si="225"/>
        <v>TRARDS</v>
      </c>
      <c r="W672" t="str">
        <f t="shared" si="214"/>
        <v>TRASO2</v>
      </c>
      <c r="X672" s="313">
        <f>_xlfn.IFNA(_xlfn.XLOOKUP(_xlfn.XLOOKUP(LEFT(T672,LEN(T672)-2),TRA_Mapping!$C:$C,TRA_Mapping!$B:$B),TRA_Pollutants!$B:$B,TRA_Pollutants!$W:$W)*_xlfn.XLOOKUP(_xlfn.XLOOKUP(LEFT(T672,LEN(T672)-2),TRA_Mapping!$C:$C,TRA_Mapping!$B:$B),TRA_Pollutants!$B:$B,TRA_Pollutants!$G:$G),0)</f>
        <v>3.522541560978975E-4</v>
      </c>
      <c r="AC672" t="str">
        <f t="shared" si="204"/>
        <v>FLO_EMIS</v>
      </c>
      <c r="AD672">
        <f t="shared" si="215"/>
        <v>2030</v>
      </c>
      <c r="AE672" t="str">
        <f t="shared" si="222"/>
        <v>TRARDS</v>
      </c>
      <c r="AF672" t="str">
        <f t="shared" si="226"/>
        <v>TRAPASTBUICEVDSL20</v>
      </c>
      <c r="AG672" t="str">
        <f t="shared" si="226"/>
        <v>TRARDS</v>
      </c>
      <c r="AI672" t="str">
        <f t="shared" si="216"/>
        <v>TRAPM25</v>
      </c>
      <c r="AJ672" s="313">
        <f>_xlfn.IFNA(_xlfn.XLOOKUP(_xlfn.XLOOKUP(LEFT(AF672,LEN(AF672)-2),TRA_Mapping!$C:$C,TRA_Mapping!$B:$B),TRA_Pollutants!$B:$B,TRA_Pollutants!$AF:$AF)*_xlfn.XLOOKUP(_xlfn.XLOOKUP(LEFT(AF672,LEN(AF672)-2),TRA_Mapping!$C:$C,TRA_Mapping!$B:$B),TRA_Pollutants!$B:$B,TRA_Pollutants!$G:$G),0)</f>
        <v>3.8400242033619632E-3</v>
      </c>
      <c r="AO672" t="str">
        <f t="shared" si="217"/>
        <v>FLO_EMIS</v>
      </c>
      <c r="AP672">
        <f t="shared" si="218"/>
        <v>2030</v>
      </c>
      <c r="AQ672" t="str">
        <f t="shared" si="223"/>
        <v>TRARDS</v>
      </c>
      <c r="AR672" t="str">
        <f t="shared" si="227"/>
        <v>TRAPASTBUICEVDSL20</v>
      </c>
      <c r="AS672" t="str">
        <f t="shared" si="227"/>
        <v>TRARDS</v>
      </c>
      <c r="AU672" t="str">
        <f t="shared" si="219"/>
        <v>TRAPM10</v>
      </c>
      <c r="AV672" s="313">
        <f>_xlfn.IFNA(_xlfn.XLOOKUP(_xlfn.XLOOKUP(LEFT(AR672,LEN(AR672)-2),TRA_Mapping!$C:$C,TRA_Mapping!$B:$B),TRA_Pollutants!$B:$B,TRA_Pollutants!$AO:$AO)*_xlfn.XLOOKUP(_xlfn.XLOOKUP(LEFT(AR672,LEN(AR672)-2),TRA_Mapping!$C:$C,TRA_Mapping!$B:$B),TRA_Pollutants!$B:$B,TRA_Pollutants!$G:$G),0)</f>
        <v>9.8185822910650108E-4</v>
      </c>
    </row>
    <row r="673" spans="5:48">
      <c r="E673" t="str">
        <f t="shared" si="209"/>
        <v>FLO_EMIS</v>
      </c>
      <c r="F673">
        <f t="shared" si="210"/>
        <v>2030</v>
      </c>
      <c r="G673" t="str">
        <f t="shared" si="220"/>
        <v>TRABDS</v>
      </c>
      <c r="H673" t="str">
        <f t="shared" si="224"/>
        <v>TRAPASTBUICEVDSL20</v>
      </c>
      <c r="I673" t="str">
        <f t="shared" si="224"/>
        <v>TRABDS</v>
      </c>
      <c r="K673" t="str">
        <f t="shared" si="211"/>
        <v>TRANOX</v>
      </c>
      <c r="L673" s="313">
        <f>_xlfn.IFNA(_xlfn.XLOOKUP(_xlfn.XLOOKUP(LEFT(H673,LEN(H673)-2),TRA_Mapping!$C:$C,TRA_Mapping!$B:$B),TRA_Pollutants!$B:$B,TRA_Pollutants!$N:$N)*_xlfn.XLOOKUP(_xlfn.XLOOKUP(LEFT(H673,LEN(H673)-2),TRA_Mapping!$C:$C,TRA_Mapping!$B:$B),TRA_Pollutants!$B:$B,TRA_Pollutants!$G:$G),0)</f>
        <v>3.1665587641847473E-2</v>
      </c>
      <c r="Q673" t="str">
        <f t="shared" si="212"/>
        <v>FLO_EMIS</v>
      </c>
      <c r="R673">
        <f t="shared" si="213"/>
        <v>2030</v>
      </c>
      <c r="S673" t="str">
        <f t="shared" si="221"/>
        <v>TRABDS</v>
      </c>
      <c r="T673" t="str">
        <f t="shared" si="225"/>
        <v>TRAPASTBUICEVDSL20</v>
      </c>
      <c r="U673" t="str">
        <f t="shared" si="225"/>
        <v>TRABDS</v>
      </c>
      <c r="W673" t="str">
        <f t="shared" si="214"/>
        <v>TRASO2</v>
      </c>
      <c r="X673" s="313">
        <f>_xlfn.IFNA(_xlfn.XLOOKUP(_xlfn.XLOOKUP(LEFT(T673,LEN(T673)-2),TRA_Mapping!$C:$C,TRA_Mapping!$B:$B),TRA_Pollutants!$B:$B,TRA_Pollutants!$W:$W)*_xlfn.XLOOKUP(_xlfn.XLOOKUP(LEFT(T673,LEN(T673)-2),TRA_Mapping!$C:$C,TRA_Mapping!$B:$B),TRA_Pollutants!$B:$B,TRA_Pollutants!$G:$G),0)</f>
        <v>3.522541560978975E-4</v>
      </c>
      <c r="AC673" t="str">
        <f t="shared" si="204"/>
        <v>FLO_EMIS</v>
      </c>
      <c r="AD673">
        <f t="shared" si="215"/>
        <v>2030</v>
      </c>
      <c r="AE673" t="str">
        <f t="shared" si="222"/>
        <v>TRABDS</v>
      </c>
      <c r="AF673" t="str">
        <f t="shared" si="226"/>
        <v>TRAPASTBUICEVDSL20</v>
      </c>
      <c r="AG673" t="str">
        <f t="shared" si="226"/>
        <v>TRABDS</v>
      </c>
      <c r="AI673" t="str">
        <f t="shared" si="216"/>
        <v>TRAPM25</v>
      </c>
      <c r="AJ673" s="313">
        <f>_xlfn.IFNA(_xlfn.XLOOKUP(_xlfn.XLOOKUP(LEFT(AF673,LEN(AF673)-2),TRA_Mapping!$C:$C,TRA_Mapping!$B:$B),TRA_Pollutants!$B:$B,TRA_Pollutants!$AF:$AF)*_xlfn.XLOOKUP(_xlfn.XLOOKUP(LEFT(AF673,LEN(AF673)-2),TRA_Mapping!$C:$C,TRA_Mapping!$B:$B),TRA_Pollutants!$B:$B,TRA_Pollutants!$G:$G),0)</f>
        <v>3.8400242033619632E-3</v>
      </c>
      <c r="AO673" t="str">
        <f t="shared" si="217"/>
        <v>FLO_EMIS</v>
      </c>
      <c r="AP673">
        <f t="shared" si="218"/>
        <v>2030</v>
      </c>
      <c r="AQ673" t="str">
        <f t="shared" si="223"/>
        <v>TRABDS</v>
      </c>
      <c r="AR673" t="str">
        <f t="shared" si="227"/>
        <v>TRAPASTBUICEVDSL20</v>
      </c>
      <c r="AS673" t="str">
        <f t="shared" si="227"/>
        <v>TRABDS</v>
      </c>
      <c r="AU673" t="str">
        <f t="shared" si="219"/>
        <v>TRAPM10</v>
      </c>
      <c r="AV673" s="313">
        <f>_xlfn.IFNA(_xlfn.XLOOKUP(_xlfn.XLOOKUP(LEFT(AR673,LEN(AR673)-2),TRA_Mapping!$C:$C,TRA_Mapping!$B:$B),TRA_Pollutants!$B:$B,TRA_Pollutants!$AO:$AO)*_xlfn.XLOOKUP(_xlfn.XLOOKUP(LEFT(AR673,LEN(AR673)-2),TRA_Mapping!$C:$C,TRA_Mapping!$B:$B),TRA_Pollutants!$B:$B,TRA_Pollutants!$G:$G),0)</f>
        <v>9.8185822910650108E-4</v>
      </c>
    </row>
    <row r="674" spans="5:48">
      <c r="E674" t="str">
        <f t="shared" si="209"/>
        <v>FLO_EMIS</v>
      </c>
      <c r="F674">
        <f t="shared" si="210"/>
        <v>2030</v>
      </c>
      <c r="G674" t="str">
        <f t="shared" si="220"/>
        <v>TRADSL</v>
      </c>
      <c r="H674" t="str">
        <f t="shared" si="224"/>
        <v>TRAPASTBUICEIDSL20</v>
      </c>
      <c r="I674" t="str">
        <f t="shared" si="224"/>
        <v>TRADSL</v>
      </c>
      <c r="K674" t="str">
        <f t="shared" si="211"/>
        <v>TRANOX</v>
      </c>
      <c r="L674" s="313">
        <f>_xlfn.IFNA(_xlfn.XLOOKUP(_xlfn.XLOOKUP(LEFT(H674,LEN(H674)-2),TRA_Mapping!$C:$C,TRA_Mapping!$B:$B),TRA_Pollutants!$B:$B,TRA_Pollutants!$N:$N)*_xlfn.XLOOKUP(_xlfn.XLOOKUP(LEFT(H674,LEN(H674)-2),TRA_Mapping!$C:$C,TRA_Mapping!$B:$B),TRA_Pollutants!$B:$B,TRA_Pollutants!$G:$G),0)</f>
        <v>3.5384000589254942E-2</v>
      </c>
      <c r="Q674" t="str">
        <f t="shared" si="212"/>
        <v>FLO_EMIS</v>
      </c>
      <c r="R674">
        <f t="shared" si="213"/>
        <v>2030</v>
      </c>
      <c r="S674" t="str">
        <f t="shared" si="221"/>
        <v>TRADSL</v>
      </c>
      <c r="T674" t="str">
        <f t="shared" si="225"/>
        <v>TRAPASTBUICEIDSL20</v>
      </c>
      <c r="U674" t="str">
        <f t="shared" si="225"/>
        <v>TRADSL</v>
      </c>
      <c r="W674" t="str">
        <f t="shared" si="214"/>
        <v>TRASO2</v>
      </c>
      <c r="X674" s="313">
        <f>_xlfn.IFNA(_xlfn.XLOOKUP(_xlfn.XLOOKUP(LEFT(T674,LEN(T674)-2),TRA_Mapping!$C:$C,TRA_Mapping!$B:$B),TRA_Pollutants!$B:$B,TRA_Pollutants!$W:$W)*_xlfn.XLOOKUP(_xlfn.XLOOKUP(LEFT(T674,LEN(T674)-2),TRA_Mapping!$C:$C,TRA_Mapping!$B:$B),TRA_Pollutants!$B:$B,TRA_Pollutants!$G:$G),0)</f>
        <v>3.936185049812108E-4</v>
      </c>
      <c r="AC674" t="str">
        <f t="shared" si="204"/>
        <v>FLO_EMIS</v>
      </c>
      <c r="AD674">
        <f t="shared" si="215"/>
        <v>2030</v>
      </c>
      <c r="AE674" t="str">
        <f t="shared" si="222"/>
        <v>TRADSL</v>
      </c>
      <c r="AF674" t="str">
        <f t="shared" si="226"/>
        <v>TRAPASTBUICEIDSL20</v>
      </c>
      <c r="AG674" t="str">
        <f t="shared" si="226"/>
        <v>TRADSL</v>
      </c>
      <c r="AI674" t="str">
        <f t="shared" si="216"/>
        <v>TRAPM25</v>
      </c>
      <c r="AJ674" s="313">
        <f>_xlfn.IFNA(_xlfn.XLOOKUP(_xlfn.XLOOKUP(LEFT(AF674,LEN(AF674)-2),TRA_Mapping!$C:$C,TRA_Mapping!$B:$B),TRA_Pollutants!$B:$B,TRA_Pollutants!$AF:$AF)*_xlfn.XLOOKUP(_xlfn.XLOOKUP(LEFT(AF674,LEN(AF674)-2),TRA_Mapping!$C:$C,TRA_Mapping!$B:$B),TRA_Pollutants!$B:$B,TRA_Pollutants!$G:$G),0)</f>
        <v>4.2909489067857239E-3</v>
      </c>
      <c r="AO674" t="str">
        <f t="shared" si="217"/>
        <v>FLO_EMIS</v>
      </c>
      <c r="AP674">
        <f t="shared" si="218"/>
        <v>2030</v>
      </c>
      <c r="AQ674" t="str">
        <f t="shared" si="223"/>
        <v>TRADSL</v>
      </c>
      <c r="AR674" t="str">
        <f t="shared" si="227"/>
        <v>TRAPASTBUICEIDSL20</v>
      </c>
      <c r="AS674" t="str">
        <f t="shared" si="227"/>
        <v>TRADSL</v>
      </c>
      <c r="AU674" t="str">
        <f t="shared" si="219"/>
        <v>TRAPM10</v>
      </c>
      <c r="AV674" s="313">
        <f>_xlfn.IFNA(_xlfn.XLOOKUP(_xlfn.XLOOKUP(LEFT(AR674,LEN(AR674)-2),TRA_Mapping!$C:$C,TRA_Mapping!$B:$B),TRA_Pollutants!$B:$B,TRA_Pollutants!$AO:$AO)*_xlfn.XLOOKUP(_xlfn.XLOOKUP(LEFT(AR674,LEN(AR674)-2),TRA_Mapping!$C:$C,TRA_Mapping!$B:$B),TRA_Pollutants!$B:$B,TRA_Pollutants!$G:$G),0)</f>
        <v>1.0971554531126421E-3</v>
      </c>
    </row>
    <row r="675" spans="5:48">
      <c r="E675" t="str">
        <f t="shared" si="209"/>
        <v>FLO_EMIS</v>
      </c>
      <c r="F675">
        <f t="shared" si="210"/>
        <v>2030</v>
      </c>
      <c r="G675" t="str">
        <f t="shared" si="220"/>
        <v>TRARDS</v>
      </c>
      <c r="H675" t="str">
        <f t="shared" si="224"/>
        <v>TRAPASTBUICEIDSL20</v>
      </c>
      <c r="I675" t="str">
        <f t="shared" si="224"/>
        <v>TRARDS</v>
      </c>
      <c r="K675" t="str">
        <f t="shared" si="211"/>
        <v>TRANOX</v>
      </c>
      <c r="L675" s="313">
        <f>_xlfn.IFNA(_xlfn.XLOOKUP(_xlfn.XLOOKUP(LEFT(H675,LEN(H675)-2),TRA_Mapping!$C:$C,TRA_Mapping!$B:$B),TRA_Pollutants!$B:$B,TRA_Pollutants!$N:$N)*_xlfn.XLOOKUP(_xlfn.XLOOKUP(LEFT(H675,LEN(H675)-2),TRA_Mapping!$C:$C,TRA_Mapping!$B:$B),TRA_Pollutants!$B:$B,TRA_Pollutants!$G:$G),0)</f>
        <v>3.5384000589254942E-2</v>
      </c>
      <c r="Q675" t="str">
        <f t="shared" si="212"/>
        <v>FLO_EMIS</v>
      </c>
      <c r="R675">
        <f t="shared" si="213"/>
        <v>2030</v>
      </c>
      <c r="S675" t="str">
        <f t="shared" si="221"/>
        <v>TRARDS</v>
      </c>
      <c r="T675" t="str">
        <f t="shared" si="225"/>
        <v>TRAPASTBUICEIDSL20</v>
      </c>
      <c r="U675" t="str">
        <f t="shared" si="225"/>
        <v>TRARDS</v>
      </c>
      <c r="W675" t="str">
        <f t="shared" si="214"/>
        <v>TRASO2</v>
      </c>
      <c r="X675" s="313">
        <f>_xlfn.IFNA(_xlfn.XLOOKUP(_xlfn.XLOOKUP(LEFT(T675,LEN(T675)-2),TRA_Mapping!$C:$C,TRA_Mapping!$B:$B),TRA_Pollutants!$B:$B,TRA_Pollutants!$W:$W)*_xlfn.XLOOKUP(_xlfn.XLOOKUP(LEFT(T675,LEN(T675)-2),TRA_Mapping!$C:$C,TRA_Mapping!$B:$B),TRA_Pollutants!$B:$B,TRA_Pollutants!$G:$G),0)</f>
        <v>3.936185049812108E-4</v>
      </c>
      <c r="AC675" t="str">
        <f t="shared" si="204"/>
        <v>FLO_EMIS</v>
      </c>
      <c r="AD675">
        <f t="shared" si="215"/>
        <v>2030</v>
      </c>
      <c r="AE675" t="str">
        <f t="shared" si="222"/>
        <v>TRARDS</v>
      </c>
      <c r="AF675" t="str">
        <f t="shared" si="226"/>
        <v>TRAPASTBUICEIDSL20</v>
      </c>
      <c r="AG675" t="str">
        <f t="shared" si="226"/>
        <v>TRARDS</v>
      </c>
      <c r="AI675" t="str">
        <f t="shared" si="216"/>
        <v>TRAPM25</v>
      </c>
      <c r="AJ675" s="313">
        <f>_xlfn.IFNA(_xlfn.XLOOKUP(_xlfn.XLOOKUP(LEFT(AF675,LEN(AF675)-2),TRA_Mapping!$C:$C,TRA_Mapping!$B:$B),TRA_Pollutants!$B:$B,TRA_Pollutants!$AF:$AF)*_xlfn.XLOOKUP(_xlfn.XLOOKUP(LEFT(AF675,LEN(AF675)-2),TRA_Mapping!$C:$C,TRA_Mapping!$B:$B),TRA_Pollutants!$B:$B,TRA_Pollutants!$G:$G),0)</f>
        <v>4.2909489067857239E-3</v>
      </c>
      <c r="AO675" t="str">
        <f t="shared" si="217"/>
        <v>FLO_EMIS</v>
      </c>
      <c r="AP675">
        <f t="shared" si="218"/>
        <v>2030</v>
      </c>
      <c r="AQ675" t="str">
        <f t="shared" si="223"/>
        <v>TRARDS</v>
      </c>
      <c r="AR675" t="str">
        <f t="shared" si="227"/>
        <v>TRAPASTBUICEIDSL20</v>
      </c>
      <c r="AS675" t="str">
        <f t="shared" si="227"/>
        <v>TRARDS</v>
      </c>
      <c r="AU675" t="str">
        <f t="shared" si="219"/>
        <v>TRAPM10</v>
      </c>
      <c r="AV675" s="313">
        <f>_xlfn.IFNA(_xlfn.XLOOKUP(_xlfn.XLOOKUP(LEFT(AR675,LEN(AR675)-2),TRA_Mapping!$C:$C,TRA_Mapping!$B:$B),TRA_Pollutants!$B:$B,TRA_Pollutants!$AO:$AO)*_xlfn.XLOOKUP(_xlfn.XLOOKUP(LEFT(AR675,LEN(AR675)-2),TRA_Mapping!$C:$C,TRA_Mapping!$B:$B),TRA_Pollutants!$B:$B,TRA_Pollutants!$G:$G),0)</f>
        <v>1.0971554531126421E-3</v>
      </c>
    </row>
    <row r="676" spans="5:48">
      <c r="E676" t="str">
        <f t="shared" si="209"/>
        <v>FLO_EMIS</v>
      </c>
      <c r="F676">
        <f t="shared" si="210"/>
        <v>2030</v>
      </c>
      <c r="G676" t="str">
        <f t="shared" si="220"/>
        <v>TRABDS</v>
      </c>
      <c r="H676" t="str">
        <f t="shared" ref="H676:I695" si="228">H426</f>
        <v>TRAPASTBUICEIDSL20</v>
      </c>
      <c r="I676" t="str">
        <f t="shared" si="228"/>
        <v>TRABDS</v>
      </c>
      <c r="K676" t="str">
        <f t="shared" si="211"/>
        <v>TRANOX</v>
      </c>
      <c r="L676" s="313">
        <f>_xlfn.IFNA(_xlfn.XLOOKUP(_xlfn.XLOOKUP(LEFT(H676,LEN(H676)-2),TRA_Mapping!$C:$C,TRA_Mapping!$B:$B),TRA_Pollutants!$B:$B,TRA_Pollutants!$N:$N)*_xlfn.XLOOKUP(_xlfn.XLOOKUP(LEFT(H676,LEN(H676)-2),TRA_Mapping!$C:$C,TRA_Mapping!$B:$B),TRA_Pollutants!$B:$B,TRA_Pollutants!$G:$G),0)</f>
        <v>3.5384000589254942E-2</v>
      </c>
      <c r="Q676" t="str">
        <f t="shared" si="212"/>
        <v>FLO_EMIS</v>
      </c>
      <c r="R676">
        <f t="shared" si="213"/>
        <v>2030</v>
      </c>
      <c r="S676" t="str">
        <f t="shared" si="221"/>
        <v>TRABDS</v>
      </c>
      <c r="T676" t="str">
        <f t="shared" ref="T676:U695" si="229">T426</f>
        <v>TRAPASTBUICEIDSL20</v>
      </c>
      <c r="U676" t="str">
        <f t="shared" si="229"/>
        <v>TRABDS</v>
      </c>
      <c r="W676" t="str">
        <f t="shared" si="214"/>
        <v>TRASO2</v>
      </c>
      <c r="X676" s="313">
        <f>_xlfn.IFNA(_xlfn.XLOOKUP(_xlfn.XLOOKUP(LEFT(T676,LEN(T676)-2),TRA_Mapping!$C:$C,TRA_Mapping!$B:$B),TRA_Pollutants!$B:$B,TRA_Pollutants!$W:$W)*_xlfn.XLOOKUP(_xlfn.XLOOKUP(LEFT(T676,LEN(T676)-2),TRA_Mapping!$C:$C,TRA_Mapping!$B:$B),TRA_Pollutants!$B:$B,TRA_Pollutants!$G:$G),0)</f>
        <v>3.936185049812108E-4</v>
      </c>
      <c r="AC676" t="str">
        <f t="shared" si="204"/>
        <v>FLO_EMIS</v>
      </c>
      <c r="AD676">
        <f t="shared" si="215"/>
        <v>2030</v>
      </c>
      <c r="AE676" t="str">
        <f t="shared" si="222"/>
        <v>TRABDS</v>
      </c>
      <c r="AF676" t="str">
        <f t="shared" ref="AF676:AG695" si="230">AF426</f>
        <v>TRAPASTBUICEIDSL20</v>
      </c>
      <c r="AG676" t="str">
        <f t="shared" si="230"/>
        <v>TRABDS</v>
      </c>
      <c r="AI676" t="str">
        <f t="shared" si="216"/>
        <v>TRAPM25</v>
      </c>
      <c r="AJ676" s="313">
        <f>_xlfn.IFNA(_xlfn.XLOOKUP(_xlfn.XLOOKUP(LEFT(AF676,LEN(AF676)-2),TRA_Mapping!$C:$C,TRA_Mapping!$B:$B),TRA_Pollutants!$B:$B,TRA_Pollutants!$AF:$AF)*_xlfn.XLOOKUP(_xlfn.XLOOKUP(LEFT(AF676,LEN(AF676)-2),TRA_Mapping!$C:$C,TRA_Mapping!$B:$B),TRA_Pollutants!$B:$B,TRA_Pollutants!$G:$G),0)</f>
        <v>4.2909489067857239E-3</v>
      </c>
      <c r="AO676" t="str">
        <f t="shared" si="217"/>
        <v>FLO_EMIS</v>
      </c>
      <c r="AP676">
        <f t="shared" si="218"/>
        <v>2030</v>
      </c>
      <c r="AQ676" t="str">
        <f t="shared" si="223"/>
        <v>TRABDS</v>
      </c>
      <c r="AR676" t="str">
        <f t="shared" ref="AR676:AS695" si="231">AR426</f>
        <v>TRAPASTBUICEIDSL20</v>
      </c>
      <c r="AS676" t="str">
        <f t="shared" si="231"/>
        <v>TRABDS</v>
      </c>
      <c r="AU676" t="str">
        <f t="shared" si="219"/>
        <v>TRAPM10</v>
      </c>
      <c r="AV676" s="313">
        <f>_xlfn.IFNA(_xlfn.XLOOKUP(_xlfn.XLOOKUP(LEFT(AR676,LEN(AR676)-2),TRA_Mapping!$C:$C,TRA_Mapping!$B:$B),TRA_Pollutants!$B:$B,TRA_Pollutants!$AO:$AO)*_xlfn.XLOOKUP(_xlfn.XLOOKUP(LEFT(AR676,LEN(AR676)-2),TRA_Mapping!$C:$C,TRA_Mapping!$B:$B),TRA_Pollutants!$B:$B,TRA_Pollutants!$G:$G),0)</f>
        <v>1.0971554531126421E-3</v>
      </c>
    </row>
    <row r="677" spans="5:48">
      <c r="E677" t="str">
        <f t="shared" si="209"/>
        <v>FLO_EMIS</v>
      </c>
      <c r="F677">
        <f t="shared" si="210"/>
        <v>2030</v>
      </c>
      <c r="G677" t="str">
        <f t="shared" si="220"/>
        <v>TRADSL</v>
      </c>
      <c r="H677" t="str">
        <f t="shared" si="228"/>
        <v>TRAPASTBUHEVPDSL20</v>
      </c>
      <c r="I677" t="str">
        <f t="shared" si="228"/>
        <v>TRADSL</v>
      </c>
      <c r="K677" t="str">
        <f t="shared" si="211"/>
        <v>TRANOX</v>
      </c>
      <c r="L677" s="313">
        <f>_xlfn.IFNA(_xlfn.XLOOKUP(_xlfn.XLOOKUP(LEFT(H677,LEN(H677)-2),TRA_Mapping!$C:$C,TRA_Mapping!$B:$B),TRA_Pollutants!$B:$B,TRA_Pollutants!$N:$N)*_xlfn.XLOOKUP(_xlfn.XLOOKUP(LEFT(H677,LEN(H677)-2),TRA_Mapping!$C:$C,TRA_Mapping!$B:$B),TRA_Pollutants!$B:$B,TRA_Pollutants!$G:$G),0)</f>
        <v>5.054756307727877E-2</v>
      </c>
      <c r="Q677" t="str">
        <f t="shared" si="212"/>
        <v>FLO_EMIS</v>
      </c>
      <c r="R677">
        <f t="shared" si="213"/>
        <v>2030</v>
      </c>
      <c r="S677" t="str">
        <f t="shared" si="221"/>
        <v>TRADSL</v>
      </c>
      <c r="T677" t="str">
        <f t="shared" si="229"/>
        <v>TRAPASTBUHEVPDSL20</v>
      </c>
      <c r="U677" t="str">
        <f t="shared" si="229"/>
        <v>TRADSL</v>
      </c>
      <c r="W677" t="str">
        <f t="shared" si="214"/>
        <v>TRASO2</v>
      </c>
      <c r="X677" s="313">
        <f>_xlfn.IFNA(_xlfn.XLOOKUP(_xlfn.XLOOKUP(LEFT(T677,LEN(T677)-2),TRA_Mapping!$C:$C,TRA_Mapping!$B:$B),TRA_Pollutants!$B:$B,TRA_Pollutants!$W:$W)*_xlfn.XLOOKUP(_xlfn.XLOOKUP(LEFT(T677,LEN(T677)-2),TRA_Mapping!$C:$C,TRA_Mapping!$B:$B),TRA_Pollutants!$B:$B,TRA_Pollutants!$G:$G),0)</f>
        <v>5.623009235129811E-4</v>
      </c>
      <c r="AC677" t="str">
        <f t="shared" si="204"/>
        <v>FLO_EMIS</v>
      </c>
      <c r="AD677">
        <f t="shared" si="215"/>
        <v>2030</v>
      </c>
      <c r="AE677" t="str">
        <f t="shared" si="222"/>
        <v>TRADSL</v>
      </c>
      <c r="AF677" t="str">
        <f t="shared" si="230"/>
        <v>TRAPASTBUHEVPDSL20</v>
      </c>
      <c r="AG677" t="str">
        <f t="shared" si="230"/>
        <v>TRADSL</v>
      </c>
      <c r="AI677" t="str">
        <f t="shared" si="216"/>
        <v>TRAPM25</v>
      </c>
      <c r="AJ677" s="313">
        <f>_xlfn.IFNA(_xlfn.XLOOKUP(_xlfn.XLOOKUP(LEFT(AF677,LEN(AF677)-2),TRA_Mapping!$C:$C,TRA_Mapping!$B:$B),TRA_Pollutants!$B:$B,TRA_Pollutants!$AF:$AF)*_xlfn.XLOOKUP(_xlfn.XLOOKUP(LEFT(AF677,LEN(AF677)-2),TRA_Mapping!$C:$C,TRA_Mapping!$B:$B),TRA_Pollutants!$B:$B,TRA_Pollutants!$G:$G),0)</f>
        <v>6.1298046268119522E-3</v>
      </c>
      <c r="AO677" t="str">
        <f t="shared" si="217"/>
        <v>FLO_EMIS</v>
      </c>
      <c r="AP677">
        <f t="shared" si="218"/>
        <v>2030</v>
      </c>
      <c r="AQ677" t="str">
        <f t="shared" si="223"/>
        <v>TRADSL</v>
      </c>
      <c r="AR677" t="str">
        <f t="shared" si="231"/>
        <v>TRAPASTBUHEVPDSL20</v>
      </c>
      <c r="AS677" t="str">
        <f t="shared" si="231"/>
        <v>TRADSL</v>
      </c>
      <c r="AU677" t="str">
        <f t="shared" si="219"/>
        <v>TRAPM10</v>
      </c>
      <c r="AV677" s="313">
        <f>_xlfn.IFNA(_xlfn.XLOOKUP(_xlfn.XLOOKUP(LEFT(AR677,LEN(AR677)-2),TRA_Mapping!$C:$C,TRA_Mapping!$B:$B),TRA_Pollutants!$B:$B,TRA_Pollutants!$AO:$AO)*_xlfn.XLOOKUP(_xlfn.XLOOKUP(LEFT(AR677,LEN(AR677)-2),TRA_Mapping!$C:$C,TRA_Mapping!$B:$B),TRA_Pollutants!$B:$B,TRA_Pollutants!$G:$G),0)</f>
        <v>1.5673336408611961E-3</v>
      </c>
    </row>
    <row r="678" spans="5:48">
      <c r="E678" t="str">
        <f t="shared" si="209"/>
        <v>FLO_EMIS</v>
      </c>
      <c r="F678">
        <f t="shared" si="210"/>
        <v>2030</v>
      </c>
      <c r="G678" t="str">
        <f t="shared" si="220"/>
        <v>TRARDS</v>
      </c>
      <c r="H678" t="str">
        <f t="shared" si="228"/>
        <v>TRAPASTBUHEVPDSL20</v>
      </c>
      <c r="I678" t="str">
        <f t="shared" si="228"/>
        <v>TRARDS</v>
      </c>
      <c r="K678" t="str">
        <f t="shared" si="211"/>
        <v>TRANOX</v>
      </c>
      <c r="L678" s="313">
        <f>_xlfn.IFNA(_xlfn.XLOOKUP(_xlfn.XLOOKUP(LEFT(H678,LEN(H678)-2),TRA_Mapping!$C:$C,TRA_Mapping!$B:$B),TRA_Pollutants!$B:$B,TRA_Pollutants!$N:$N)*_xlfn.XLOOKUP(_xlfn.XLOOKUP(LEFT(H678,LEN(H678)-2),TRA_Mapping!$C:$C,TRA_Mapping!$B:$B),TRA_Pollutants!$B:$B,TRA_Pollutants!$G:$G),0)</f>
        <v>5.054756307727877E-2</v>
      </c>
      <c r="Q678" t="str">
        <f t="shared" si="212"/>
        <v>FLO_EMIS</v>
      </c>
      <c r="R678">
        <f t="shared" si="213"/>
        <v>2030</v>
      </c>
      <c r="S678" t="str">
        <f t="shared" si="221"/>
        <v>TRARDS</v>
      </c>
      <c r="T678" t="str">
        <f t="shared" si="229"/>
        <v>TRAPASTBUHEVPDSL20</v>
      </c>
      <c r="U678" t="str">
        <f t="shared" si="229"/>
        <v>TRARDS</v>
      </c>
      <c r="W678" t="str">
        <f t="shared" si="214"/>
        <v>TRASO2</v>
      </c>
      <c r="X678" s="313">
        <f>_xlfn.IFNA(_xlfn.XLOOKUP(_xlfn.XLOOKUP(LEFT(T678,LEN(T678)-2),TRA_Mapping!$C:$C,TRA_Mapping!$B:$B),TRA_Pollutants!$B:$B,TRA_Pollutants!$W:$W)*_xlfn.XLOOKUP(_xlfn.XLOOKUP(LEFT(T678,LEN(T678)-2),TRA_Mapping!$C:$C,TRA_Mapping!$B:$B),TRA_Pollutants!$B:$B,TRA_Pollutants!$G:$G),0)</f>
        <v>5.623009235129811E-4</v>
      </c>
      <c r="AC678" t="str">
        <f t="shared" si="204"/>
        <v>FLO_EMIS</v>
      </c>
      <c r="AD678">
        <f t="shared" si="215"/>
        <v>2030</v>
      </c>
      <c r="AE678" t="str">
        <f t="shared" si="222"/>
        <v>TRARDS</v>
      </c>
      <c r="AF678" t="str">
        <f t="shared" si="230"/>
        <v>TRAPASTBUHEVPDSL20</v>
      </c>
      <c r="AG678" t="str">
        <f t="shared" si="230"/>
        <v>TRARDS</v>
      </c>
      <c r="AI678" t="str">
        <f t="shared" si="216"/>
        <v>TRAPM25</v>
      </c>
      <c r="AJ678" s="313">
        <f>_xlfn.IFNA(_xlfn.XLOOKUP(_xlfn.XLOOKUP(LEFT(AF678,LEN(AF678)-2),TRA_Mapping!$C:$C,TRA_Mapping!$B:$B),TRA_Pollutants!$B:$B,TRA_Pollutants!$AF:$AF)*_xlfn.XLOOKUP(_xlfn.XLOOKUP(LEFT(AF678,LEN(AF678)-2),TRA_Mapping!$C:$C,TRA_Mapping!$B:$B),TRA_Pollutants!$B:$B,TRA_Pollutants!$G:$G),0)</f>
        <v>6.1298046268119522E-3</v>
      </c>
      <c r="AO678" t="str">
        <f t="shared" si="217"/>
        <v>FLO_EMIS</v>
      </c>
      <c r="AP678">
        <f t="shared" si="218"/>
        <v>2030</v>
      </c>
      <c r="AQ678" t="str">
        <f t="shared" si="223"/>
        <v>TRARDS</v>
      </c>
      <c r="AR678" t="str">
        <f t="shared" si="231"/>
        <v>TRAPASTBUHEVPDSL20</v>
      </c>
      <c r="AS678" t="str">
        <f t="shared" si="231"/>
        <v>TRARDS</v>
      </c>
      <c r="AU678" t="str">
        <f t="shared" si="219"/>
        <v>TRAPM10</v>
      </c>
      <c r="AV678" s="313">
        <f>_xlfn.IFNA(_xlfn.XLOOKUP(_xlfn.XLOOKUP(LEFT(AR678,LEN(AR678)-2),TRA_Mapping!$C:$C,TRA_Mapping!$B:$B),TRA_Pollutants!$B:$B,TRA_Pollutants!$AO:$AO)*_xlfn.XLOOKUP(_xlfn.XLOOKUP(LEFT(AR678,LEN(AR678)-2),TRA_Mapping!$C:$C,TRA_Mapping!$B:$B),TRA_Pollutants!$B:$B,TRA_Pollutants!$G:$G),0)</f>
        <v>1.5673336408611961E-3</v>
      </c>
    </row>
    <row r="679" spans="5:48">
      <c r="E679" t="str">
        <f t="shared" si="209"/>
        <v>FLO_EMIS</v>
      </c>
      <c r="F679">
        <f t="shared" si="210"/>
        <v>2030</v>
      </c>
      <c r="G679" t="str">
        <f t="shared" si="220"/>
        <v>TRABDS</v>
      </c>
      <c r="H679" t="str">
        <f t="shared" si="228"/>
        <v>TRAPASTBUHEVPDSL20</v>
      </c>
      <c r="I679" t="str">
        <f t="shared" si="228"/>
        <v>TRABDS</v>
      </c>
      <c r="K679" t="str">
        <f t="shared" si="211"/>
        <v>TRANOX</v>
      </c>
      <c r="L679" s="313">
        <f>_xlfn.IFNA(_xlfn.XLOOKUP(_xlfn.XLOOKUP(LEFT(H679,LEN(H679)-2),TRA_Mapping!$C:$C,TRA_Mapping!$B:$B),TRA_Pollutants!$B:$B,TRA_Pollutants!$N:$N)*_xlfn.XLOOKUP(_xlfn.XLOOKUP(LEFT(H679,LEN(H679)-2),TRA_Mapping!$C:$C,TRA_Mapping!$B:$B),TRA_Pollutants!$B:$B,TRA_Pollutants!$G:$G),0)</f>
        <v>5.054756307727877E-2</v>
      </c>
      <c r="Q679" t="str">
        <f t="shared" si="212"/>
        <v>FLO_EMIS</v>
      </c>
      <c r="R679">
        <f t="shared" si="213"/>
        <v>2030</v>
      </c>
      <c r="S679" t="str">
        <f t="shared" si="221"/>
        <v>TRABDS</v>
      </c>
      <c r="T679" t="str">
        <f t="shared" si="229"/>
        <v>TRAPASTBUHEVPDSL20</v>
      </c>
      <c r="U679" t="str">
        <f t="shared" si="229"/>
        <v>TRABDS</v>
      </c>
      <c r="W679" t="str">
        <f t="shared" si="214"/>
        <v>TRASO2</v>
      </c>
      <c r="X679" s="313">
        <f>_xlfn.IFNA(_xlfn.XLOOKUP(_xlfn.XLOOKUP(LEFT(T679,LEN(T679)-2),TRA_Mapping!$C:$C,TRA_Mapping!$B:$B),TRA_Pollutants!$B:$B,TRA_Pollutants!$W:$W)*_xlfn.XLOOKUP(_xlfn.XLOOKUP(LEFT(T679,LEN(T679)-2),TRA_Mapping!$C:$C,TRA_Mapping!$B:$B),TRA_Pollutants!$B:$B,TRA_Pollutants!$G:$G),0)</f>
        <v>5.623009235129811E-4</v>
      </c>
      <c r="AC679" t="str">
        <f t="shared" si="204"/>
        <v>FLO_EMIS</v>
      </c>
      <c r="AD679">
        <f t="shared" si="215"/>
        <v>2030</v>
      </c>
      <c r="AE679" t="str">
        <f t="shared" si="222"/>
        <v>TRABDS</v>
      </c>
      <c r="AF679" t="str">
        <f t="shared" si="230"/>
        <v>TRAPASTBUHEVPDSL20</v>
      </c>
      <c r="AG679" t="str">
        <f t="shared" si="230"/>
        <v>TRABDS</v>
      </c>
      <c r="AI679" t="str">
        <f t="shared" si="216"/>
        <v>TRAPM25</v>
      </c>
      <c r="AJ679" s="313">
        <f>_xlfn.IFNA(_xlfn.XLOOKUP(_xlfn.XLOOKUP(LEFT(AF679,LEN(AF679)-2),TRA_Mapping!$C:$C,TRA_Mapping!$B:$B),TRA_Pollutants!$B:$B,TRA_Pollutants!$AF:$AF)*_xlfn.XLOOKUP(_xlfn.XLOOKUP(LEFT(AF679,LEN(AF679)-2),TRA_Mapping!$C:$C,TRA_Mapping!$B:$B),TRA_Pollutants!$B:$B,TRA_Pollutants!$G:$G),0)</f>
        <v>6.1298046268119522E-3</v>
      </c>
      <c r="AO679" t="str">
        <f t="shared" si="217"/>
        <v>FLO_EMIS</v>
      </c>
      <c r="AP679">
        <f t="shared" si="218"/>
        <v>2030</v>
      </c>
      <c r="AQ679" t="str">
        <f t="shared" si="223"/>
        <v>TRABDS</v>
      </c>
      <c r="AR679" t="str">
        <f t="shared" si="231"/>
        <v>TRAPASTBUHEVPDSL20</v>
      </c>
      <c r="AS679" t="str">
        <f t="shared" si="231"/>
        <v>TRABDS</v>
      </c>
      <c r="AU679" t="str">
        <f t="shared" si="219"/>
        <v>TRAPM10</v>
      </c>
      <c r="AV679" s="313">
        <f>_xlfn.IFNA(_xlfn.XLOOKUP(_xlfn.XLOOKUP(LEFT(AR679,LEN(AR679)-2),TRA_Mapping!$C:$C,TRA_Mapping!$B:$B),TRA_Pollutants!$B:$B,TRA_Pollutants!$AO:$AO)*_xlfn.XLOOKUP(_xlfn.XLOOKUP(LEFT(AR679,LEN(AR679)-2),TRA_Mapping!$C:$C,TRA_Mapping!$B:$B),TRA_Pollutants!$B:$B,TRA_Pollutants!$G:$G),0)</f>
        <v>1.5673336408611961E-3</v>
      </c>
    </row>
    <row r="680" spans="5:48">
      <c r="E680" t="str">
        <f t="shared" si="209"/>
        <v>FLO_EMIS</v>
      </c>
      <c r="F680">
        <f t="shared" si="210"/>
        <v>2030</v>
      </c>
      <c r="G680" t="str">
        <f t="shared" si="220"/>
        <v>TRADSL</v>
      </c>
      <c r="H680" t="str">
        <f t="shared" si="228"/>
        <v>TRAPASTBUPHEVDSL20</v>
      </c>
      <c r="I680" t="str">
        <f t="shared" si="228"/>
        <v>TRADSL</v>
      </c>
      <c r="K680" t="str">
        <f t="shared" si="211"/>
        <v>TRANOX</v>
      </c>
      <c r="L680" s="313">
        <f>_xlfn.IFNA(_xlfn.XLOOKUP(_xlfn.XLOOKUP(LEFT(H680,LEN(H680)-2),TRA_Mapping!$C:$C,TRA_Mapping!$B:$B),TRA_Pollutants!$B:$B,TRA_Pollutants!$N:$N)*_xlfn.XLOOKUP(_xlfn.XLOOKUP(LEFT(H680,LEN(H680)-2),TRA_Mapping!$C:$C,TRA_Mapping!$B:$B),TRA_Pollutants!$B:$B,TRA_Pollutants!$G:$G),0)</f>
        <v>5.054756307727877E-2</v>
      </c>
      <c r="Q680" t="str">
        <f t="shared" si="212"/>
        <v>FLO_EMIS</v>
      </c>
      <c r="R680">
        <f t="shared" si="213"/>
        <v>2030</v>
      </c>
      <c r="S680" t="str">
        <f t="shared" si="221"/>
        <v>TRADSL</v>
      </c>
      <c r="T680" t="str">
        <f t="shared" si="229"/>
        <v>TRAPASTBUPHEVDSL20</v>
      </c>
      <c r="U680" t="str">
        <f t="shared" si="229"/>
        <v>TRADSL</v>
      </c>
      <c r="W680" t="str">
        <f t="shared" si="214"/>
        <v>TRASO2</v>
      </c>
      <c r="X680" s="313">
        <f>_xlfn.IFNA(_xlfn.XLOOKUP(_xlfn.XLOOKUP(LEFT(T680,LEN(T680)-2),TRA_Mapping!$C:$C,TRA_Mapping!$B:$B),TRA_Pollutants!$B:$B,TRA_Pollutants!$W:$W)*_xlfn.XLOOKUP(_xlfn.XLOOKUP(LEFT(T680,LEN(T680)-2),TRA_Mapping!$C:$C,TRA_Mapping!$B:$B),TRA_Pollutants!$B:$B,TRA_Pollutants!$G:$G),0)</f>
        <v>5.623009235129811E-4</v>
      </c>
      <c r="AC680" t="str">
        <f t="shared" si="204"/>
        <v>FLO_EMIS</v>
      </c>
      <c r="AD680">
        <f t="shared" si="215"/>
        <v>2030</v>
      </c>
      <c r="AE680" t="str">
        <f t="shared" si="222"/>
        <v>TRADSL</v>
      </c>
      <c r="AF680" t="str">
        <f t="shared" si="230"/>
        <v>TRAPASTBUPHEVDSL20</v>
      </c>
      <c r="AG680" t="str">
        <f t="shared" si="230"/>
        <v>TRADSL</v>
      </c>
      <c r="AI680" t="str">
        <f t="shared" si="216"/>
        <v>TRAPM25</v>
      </c>
      <c r="AJ680" s="313">
        <f>_xlfn.IFNA(_xlfn.XLOOKUP(_xlfn.XLOOKUP(LEFT(AF680,LEN(AF680)-2),TRA_Mapping!$C:$C,TRA_Mapping!$B:$B),TRA_Pollutants!$B:$B,TRA_Pollutants!$AF:$AF)*_xlfn.XLOOKUP(_xlfn.XLOOKUP(LEFT(AF680,LEN(AF680)-2),TRA_Mapping!$C:$C,TRA_Mapping!$B:$B),TRA_Pollutants!$B:$B,TRA_Pollutants!$G:$G),0)</f>
        <v>6.1298046268119522E-3</v>
      </c>
      <c r="AO680" t="str">
        <f t="shared" si="217"/>
        <v>FLO_EMIS</v>
      </c>
      <c r="AP680">
        <f t="shared" si="218"/>
        <v>2030</v>
      </c>
      <c r="AQ680" t="str">
        <f t="shared" si="223"/>
        <v>TRADSL</v>
      </c>
      <c r="AR680" t="str">
        <f t="shared" si="231"/>
        <v>TRAPASTBUPHEVDSL20</v>
      </c>
      <c r="AS680" t="str">
        <f t="shared" si="231"/>
        <v>TRADSL</v>
      </c>
      <c r="AU680" t="str">
        <f t="shared" si="219"/>
        <v>TRAPM10</v>
      </c>
      <c r="AV680" s="313">
        <f>_xlfn.IFNA(_xlfn.XLOOKUP(_xlfn.XLOOKUP(LEFT(AR680,LEN(AR680)-2),TRA_Mapping!$C:$C,TRA_Mapping!$B:$B),TRA_Pollutants!$B:$B,TRA_Pollutants!$AO:$AO)*_xlfn.XLOOKUP(_xlfn.XLOOKUP(LEFT(AR680,LEN(AR680)-2),TRA_Mapping!$C:$C,TRA_Mapping!$B:$B),TRA_Pollutants!$B:$B,TRA_Pollutants!$G:$G),0)</f>
        <v>1.5673336408611961E-3</v>
      </c>
    </row>
    <row r="681" spans="5:48">
      <c r="E681" t="str">
        <f t="shared" si="209"/>
        <v>FLO_EMIS</v>
      </c>
      <c r="F681">
        <f t="shared" si="210"/>
        <v>2030</v>
      </c>
      <c r="G681" t="str">
        <f t="shared" si="220"/>
        <v>TRARDS</v>
      </c>
      <c r="H681" t="str">
        <f t="shared" si="228"/>
        <v>TRAPASTBUPHEVDSL20</v>
      </c>
      <c r="I681" t="str">
        <f t="shared" si="228"/>
        <v>TRARDS</v>
      </c>
      <c r="K681" t="str">
        <f t="shared" si="211"/>
        <v>TRANOX</v>
      </c>
      <c r="L681" s="313">
        <f>_xlfn.IFNA(_xlfn.XLOOKUP(_xlfn.XLOOKUP(LEFT(H681,LEN(H681)-2),TRA_Mapping!$C:$C,TRA_Mapping!$B:$B),TRA_Pollutants!$B:$B,TRA_Pollutants!$N:$N)*_xlfn.XLOOKUP(_xlfn.XLOOKUP(LEFT(H681,LEN(H681)-2),TRA_Mapping!$C:$C,TRA_Mapping!$B:$B),TRA_Pollutants!$B:$B,TRA_Pollutants!$G:$G),0)</f>
        <v>5.054756307727877E-2</v>
      </c>
      <c r="Q681" t="str">
        <f t="shared" si="212"/>
        <v>FLO_EMIS</v>
      </c>
      <c r="R681">
        <f t="shared" si="213"/>
        <v>2030</v>
      </c>
      <c r="S681" t="str">
        <f t="shared" si="221"/>
        <v>TRARDS</v>
      </c>
      <c r="T681" t="str">
        <f t="shared" si="229"/>
        <v>TRAPASTBUPHEVDSL20</v>
      </c>
      <c r="U681" t="str">
        <f t="shared" si="229"/>
        <v>TRARDS</v>
      </c>
      <c r="W681" t="str">
        <f t="shared" si="214"/>
        <v>TRASO2</v>
      </c>
      <c r="X681" s="313">
        <f>_xlfn.IFNA(_xlfn.XLOOKUP(_xlfn.XLOOKUP(LEFT(T681,LEN(T681)-2),TRA_Mapping!$C:$C,TRA_Mapping!$B:$B),TRA_Pollutants!$B:$B,TRA_Pollutants!$W:$W)*_xlfn.XLOOKUP(_xlfn.XLOOKUP(LEFT(T681,LEN(T681)-2),TRA_Mapping!$C:$C,TRA_Mapping!$B:$B),TRA_Pollutants!$B:$B,TRA_Pollutants!$G:$G),0)</f>
        <v>5.623009235129811E-4</v>
      </c>
      <c r="AC681" t="str">
        <f t="shared" si="204"/>
        <v>FLO_EMIS</v>
      </c>
      <c r="AD681">
        <f t="shared" si="215"/>
        <v>2030</v>
      </c>
      <c r="AE681" t="str">
        <f t="shared" si="222"/>
        <v>TRARDS</v>
      </c>
      <c r="AF681" t="str">
        <f t="shared" si="230"/>
        <v>TRAPASTBUPHEVDSL20</v>
      </c>
      <c r="AG681" t="str">
        <f t="shared" si="230"/>
        <v>TRARDS</v>
      </c>
      <c r="AI681" t="str">
        <f t="shared" si="216"/>
        <v>TRAPM25</v>
      </c>
      <c r="AJ681" s="313">
        <f>_xlfn.IFNA(_xlfn.XLOOKUP(_xlfn.XLOOKUP(LEFT(AF681,LEN(AF681)-2),TRA_Mapping!$C:$C,TRA_Mapping!$B:$B),TRA_Pollutants!$B:$B,TRA_Pollutants!$AF:$AF)*_xlfn.XLOOKUP(_xlfn.XLOOKUP(LEFT(AF681,LEN(AF681)-2),TRA_Mapping!$C:$C,TRA_Mapping!$B:$B),TRA_Pollutants!$B:$B,TRA_Pollutants!$G:$G),0)</f>
        <v>6.1298046268119522E-3</v>
      </c>
      <c r="AO681" t="str">
        <f t="shared" si="217"/>
        <v>FLO_EMIS</v>
      </c>
      <c r="AP681">
        <f t="shared" si="218"/>
        <v>2030</v>
      </c>
      <c r="AQ681" t="str">
        <f t="shared" si="223"/>
        <v>TRARDS</v>
      </c>
      <c r="AR681" t="str">
        <f t="shared" si="231"/>
        <v>TRAPASTBUPHEVDSL20</v>
      </c>
      <c r="AS681" t="str">
        <f t="shared" si="231"/>
        <v>TRARDS</v>
      </c>
      <c r="AU681" t="str">
        <f t="shared" si="219"/>
        <v>TRAPM10</v>
      </c>
      <c r="AV681" s="313">
        <f>_xlfn.IFNA(_xlfn.XLOOKUP(_xlfn.XLOOKUP(LEFT(AR681,LEN(AR681)-2),TRA_Mapping!$C:$C,TRA_Mapping!$B:$B),TRA_Pollutants!$B:$B,TRA_Pollutants!$AO:$AO)*_xlfn.XLOOKUP(_xlfn.XLOOKUP(LEFT(AR681,LEN(AR681)-2),TRA_Mapping!$C:$C,TRA_Mapping!$B:$B),TRA_Pollutants!$B:$B,TRA_Pollutants!$G:$G),0)</f>
        <v>1.5673336408611961E-3</v>
      </c>
    </row>
    <row r="682" spans="5:48">
      <c r="E682" t="str">
        <f t="shared" si="209"/>
        <v>FLO_EMIS</v>
      </c>
      <c r="F682">
        <f t="shared" si="210"/>
        <v>2030</v>
      </c>
      <c r="G682" t="str">
        <f t="shared" si="220"/>
        <v>TRABDS</v>
      </c>
      <c r="H682" t="str">
        <f t="shared" si="228"/>
        <v>TRAPASTBUPHEVDSL20</v>
      </c>
      <c r="I682" t="str">
        <f t="shared" si="228"/>
        <v>TRABDS</v>
      </c>
      <c r="K682" t="str">
        <f t="shared" si="211"/>
        <v>TRANOX</v>
      </c>
      <c r="L682" s="313">
        <f>_xlfn.IFNA(_xlfn.XLOOKUP(_xlfn.XLOOKUP(LEFT(H682,LEN(H682)-2),TRA_Mapping!$C:$C,TRA_Mapping!$B:$B),TRA_Pollutants!$B:$B,TRA_Pollutants!$N:$N)*_xlfn.XLOOKUP(_xlfn.XLOOKUP(LEFT(H682,LEN(H682)-2),TRA_Mapping!$C:$C,TRA_Mapping!$B:$B),TRA_Pollutants!$B:$B,TRA_Pollutants!$G:$G),0)</f>
        <v>5.054756307727877E-2</v>
      </c>
      <c r="Q682" t="str">
        <f t="shared" si="212"/>
        <v>FLO_EMIS</v>
      </c>
      <c r="R682">
        <f t="shared" si="213"/>
        <v>2030</v>
      </c>
      <c r="S682" t="str">
        <f t="shared" si="221"/>
        <v>TRABDS</v>
      </c>
      <c r="T682" t="str">
        <f t="shared" si="229"/>
        <v>TRAPASTBUPHEVDSL20</v>
      </c>
      <c r="U682" t="str">
        <f t="shared" si="229"/>
        <v>TRABDS</v>
      </c>
      <c r="W682" t="str">
        <f t="shared" si="214"/>
        <v>TRASO2</v>
      </c>
      <c r="X682" s="313">
        <f>_xlfn.IFNA(_xlfn.XLOOKUP(_xlfn.XLOOKUP(LEFT(T682,LEN(T682)-2),TRA_Mapping!$C:$C,TRA_Mapping!$B:$B),TRA_Pollutants!$B:$B,TRA_Pollutants!$W:$W)*_xlfn.XLOOKUP(_xlfn.XLOOKUP(LEFT(T682,LEN(T682)-2),TRA_Mapping!$C:$C,TRA_Mapping!$B:$B),TRA_Pollutants!$B:$B,TRA_Pollutants!$G:$G),0)</f>
        <v>5.623009235129811E-4</v>
      </c>
      <c r="AC682" t="str">
        <f t="shared" si="204"/>
        <v>FLO_EMIS</v>
      </c>
      <c r="AD682">
        <f t="shared" si="215"/>
        <v>2030</v>
      </c>
      <c r="AE682" t="str">
        <f t="shared" si="222"/>
        <v>TRABDS</v>
      </c>
      <c r="AF682" t="str">
        <f t="shared" si="230"/>
        <v>TRAPASTBUPHEVDSL20</v>
      </c>
      <c r="AG682" t="str">
        <f t="shared" si="230"/>
        <v>TRABDS</v>
      </c>
      <c r="AI682" t="str">
        <f t="shared" si="216"/>
        <v>TRAPM25</v>
      </c>
      <c r="AJ682" s="313">
        <f>_xlfn.IFNA(_xlfn.XLOOKUP(_xlfn.XLOOKUP(LEFT(AF682,LEN(AF682)-2),TRA_Mapping!$C:$C,TRA_Mapping!$B:$B),TRA_Pollutants!$B:$B,TRA_Pollutants!$AF:$AF)*_xlfn.XLOOKUP(_xlfn.XLOOKUP(LEFT(AF682,LEN(AF682)-2),TRA_Mapping!$C:$C,TRA_Mapping!$B:$B),TRA_Pollutants!$B:$B,TRA_Pollutants!$G:$G),0)</f>
        <v>6.1298046268119522E-3</v>
      </c>
      <c r="AO682" t="str">
        <f t="shared" si="217"/>
        <v>FLO_EMIS</v>
      </c>
      <c r="AP682">
        <f t="shared" si="218"/>
        <v>2030</v>
      </c>
      <c r="AQ682" t="str">
        <f t="shared" si="223"/>
        <v>TRABDS</v>
      </c>
      <c r="AR682" t="str">
        <f t="shared" si="231"/>
        <v>TRAPASTBUPHEVDSL20</v>
      </c>
      <c r="AS682" t="str">
        <f t="shared" si="231"/>
        <v>TRABDS</v>
      </c>
      <c r="AU682" t="str">
        <f t="shared" si="219"/>
        <v>TRAPM10</v>
      </c>
      <c r="AV682" s="313">
        <f>_xlfn.IFNA(_xlfn.XLOOKUP(_xlfn.XLOOKUP(LEFT(AR682,LEN(AR682)-2),TRA_Mapping!$C:$C,TRA_Mapping!$B:$B),TRA_Pollutants!$B:$B,TRA_Pollutants!$AO:$AO)*_xlfn.XLOOKUP(_xlfn.XLOOKUP(LEFT(AR682,LEN(AR682)-2),TRA_Mapping!$C:$C,TRA_Mapping!$B:$B),TRA_Pollutants!$B:$B,TRA_Pollutants!$G:$G),0)</f>
        <v>1.5673336408611961E-3</v>
      </c>
    </row>
    <row r="683" spans="5:48">
      <c r="E683" t="str">
        <f t="shared" si="209"/>
        <v>FLO_EMIS</v>
      </c>
      <c r="F683">
        <f t="shared" si="210"/>
        <v>2030</v>
      </c>
      <c r="G683" t="str">
        <f t="shared" si="220"/>
        <v>TRABAF</v>
      </c>
      <c r="H683" t="str">
        <f t="shared" si="228"/>
        <v>TRAPASTBUPHEVDSL20</v>
      </c>
      <c r="I683" t="str">
        <f t="shared" si="228"/>
        <v>TRABAF</v>
      </c>
      <c r="K683" t="str">
        <f t="shared" si="211"/>
        <v>TRANOX</v>
      </c>
      <c r="L683" s="313">
        <f>_xlfn.IFNA(_xlfn.XLOOKUP(_xlfn.XLOOKUP(LEFT(H683,LEN(H683)-2),TRA_Mapping!$C:$C,TRA_Mapping!$B:$B),TRA_Pollutants!$B:$B,TRA_Pollutants!$N:$N)*_xlfn.XLOOKUP(_xlfn.XLOOKUP(LEFT(H683,LEN(H683)-2),TRA_Mapping!$C:$C,TRA_Mapping!$B:$B),TRA_Pollutants!$B:$B,TRA_Pollutants!$G:$G),0)</f>
        <v>5.054756307727877E-2</v>
      </c>
      <c r="Q683" t="str">
        <f t="shared" si="212"/>
        <v>FLO_EMIS</v>
      </c>
      <c r="R683">
        <f t="shared" si="213"/>
        <v>2030</v>
      </c>
      <c r="S683" t="str">
        <f t="shared" si="221"/>
        <v>TRABAF</v>
      </c>
      <c r="T683" t="str">
        <f t="shared" si="229"/>
        <v>TRAPASTBUPHEVDSL20</v>
      </c>
      <c r="U683" t="str">
        <f t="shared" si="229"/>
        <v>TRABAF</v>
      </c>
      <c r="W683" t="str">
        <f t="shared" si="214"/>
        <v>TRASO2</v>
      </c>
      <c r="X683" s="313">
        <f>_xlfn.IFNA(_xlfn.XLOOKUP(_xlfn.XLOOKUP(LEFT(T683,LEN(T683)-2),TRA_Mapping!$C:$C,TRA_Mapping!$B:$B),TRA_Pollutants!$B:$B,TRA_Pollutants!$W:$W)*_xlfn.XLOOKUP(_xlfn.XLOOKUP(LEFT(T683,LEN(T683)-2),TRA_Mapping!$C:$C,TRA_Mapping!$B:$B),TRA_Pollutants!$B:$B,TRA_Pollutants!$G:$G),0)</f>
        <v>5.623009235129811E-4</v>
      </c>
      <c r="AC683" t="str">
        <f t="shared" si="204"/>
        <v>FLO_EMIS</v>
      </c>
      <c r="AD683">
        <f t="shared" si="215"/>
        <v>2030</v>
      </c>
      <c r="AE683" t="str">
        <f t="shared" si="222"/>
        <v>TRABAF</v>
      </c>
      <c r="AF683" t="str">
        <f t="shared" si="230"/>
        <v>TRAPASTBUPHEVDSL20</v>
      </c>
      <c r="AG683" t="str">
        <f t="shared" si="230"/>
        <v>TRABAF</v>
      </c>
      <c r="AI683" t="str">
        <f t="shared" si="216"/>
        <v>TRAPM25</v>
      </c>
      <c r="AJ683" s="313">
        <f>_xlfn.IFNA(_xlfn.XLOOKUP(_xlfn.XLOOKUP(LEFT(AF683,LEN(AF683)-2),TRA_Mapping!$C:$C,TRA_Mapping!$B:$B),TRA_Pollutants!$B:$B,TRA_Pollutants!$AF:$AF)*_xlfn.XLOOKUP(_xlfn.XLOOKUP(LEFT(AF683,LEN(AF683)-2),TRA_Mapping!$C:$C,TRA_Mapping!$B:$B),TRA_Pollutants!$B:$B,TRA_Pollutants!$G:$G),0)</f>
        <v>6.1298046268119522E-3</v>
      </c>
      <c r="AO683" t="str">
        <f t="shared" si="217"/>
        <v>FLO_EMIS</v>
      </c>
      <c r="AP683">
        <f t="shared" si="218"/>
        <v>2030</v>
      </c>
      <c r="AQ683" t="str">
        <f t="shared" si="223"/>
        <v>TRABAF</v>
      </c>
      <c r="AR683" t="str">
        <f t="shared" si="231"/>
        <v>TRAPASTBUPHEVDSL20</v>
      </c>
      <c r="AS683" t="str">
        <f t="shared" si="231"/>
        <v>TRABAF</v>
      </c>
      <c r="AU683" t="str">
        <f t="shared" si="219"/>
        <v>TRAPM10</v>
      </c>
      <c r="AV683" s="313">
        <f>_xlfn.IFNA(_xlfn.XLOOKUP(_xlfn.XLOOKUP(LEFT(AR683,LEN(AR683)-2),TRA_Mapping!$C:$C,TRA_Mapping!$B:$B),TRA_Pollutants!$B:$B,TRA_Pollutants!$AO:$AO)*_xlfn.XLOOKUP(_xlfn.XLOOKUP(LEFT(AR683,LEN(AR683)-2),TRA_Mapping!$C:$C,TRA_Mapping!$B:$B),TRA_Pollutants!$B:$B,TRA_Pollutants!$G:$G),0)</f>
        <v>1.5673336408611961E-3</v>
      </c>
    </row>
    <row r="684" spans="5:48">
      <c r="E684" t="str">
        <f t="shared" si="209"/>
        <v>FLO_EMIS</v>
      </c>
      <c r="F684">
        <f t="shared" si="210"/>
        <v>2030</v>
      </c>
      <c r="G684" t="str">
        <f t="shared" si="220"/>
        <v>TRADSL</v>
      </c>
      <c r="H684" t="str">
        <f t="shared" si="228"/>
        <v>TRAPASSBUICEVDSL20</v>
      </c>
      <c r="I684" t="str">
        <f t="shared" si="228"/>
        <v>TRADSL</v>
      </c>
      <c r="K684" t="str">
        <f t="shared" si="211"/>
        <v>TRANOX</v>
      </c>
      <c r="L684" s="313">
        <f>_xlfn.IFNA(_xlfn.XLOOKUP(_xlfn.XLOOKUP(LEFT(H684,LEN(H684)-2),TRA_Mapping!$C:$C,TRA_Mapping!$B:$B),TRA_Pollutants!$B:$B,TRA_Pollutants!$N:$N)*_xlfn.XLOOKUP(_xlfn.XLOOKUP(LEFT(H684,LEN(H684)-2),TRA_Mapping!$C:$C,TRA_Mapping!$B:$B),TRA_Pollutants!$B:$B,TRA_Pollutants!$G:$G),0)</f>
        <v>3.1665587641847473E-2</v>
      </c>
      <c r="Q684" t="str">
        <f t="shared" si="212"/>
        <v>FLO_EMIS</v>
      </c>
      <c r="R684">
        <f t="shared" si="213"/>
        <v>2030</v>
      </c>
      <c r="S684" t="str">
        <f t="shared" si="221"/>
        <v>TRADSL</v>
      </c>
      <c r="T684" t="str">
        <f t="shared" si="229"/>
        <v>TRAPASSBUICEVDSL20</v>
      </c>
      <c r="U684" t="str">
        <f t="shared" si="229"/>
        <v>TRADSL</v>
      </c>
      <c r="W684" t="str">
        <f t="shared" si="214"/>
        <v>TRASO2</v>
      </c>
      <c r="X684" s="313">
        <f>_xlfn.IFNA(_xlfn.XLOOKUP(_xlfn.XLOOKUP(LEFT(T684,LEN(T684)-2),TRA_Mapping!$C:$C,TRA_Mapping!$B:$B),TRA_Pollutants!$B:$B,TRA_Pollutants!$W:$W)*_xlfn.XLOOKUP(_xlfn.XLOOKUP(LEFT(T684,LEN(T684)-2),TRA_Mapping!$C:$C,TRA_Mapping!$B:$B),TRA_Pollutants!$B:$B,TRA_Pollutants!$G:$G),0)</f>
        <v>3.522541560978975E-4</v>
      </c>
      <c r="AC684" t="str">
        <f t="shared" si="204"/>
        <v>FLO_EMIS</v>
      </c>
      <c r="AD684">
        <f t="shared" si="215"/>
        <v>2030</v>
      </c>
      <c r="AE684" t="str">
        <f t="shared" si="222"/>
        <v>TRADSL</v>
      </c>
      <c r="AF684" t="str">
        <f t="shared" si="230"/>
        <v>TRAPASSBUICEVDSL20</v>
      </c>
      <c r="AG684" t="str">
        <f t="shared" si="230"/>
        <v>TRADSL</v>
      </c>
      <c r="AI684" t="str">
        <f t="shared" si="216"/>
        <v>TRAPM25</v>
      </c>
      <c r="AJ684" s="313">
        <f>_xlfn.IFNA(_xlfn.XLOOKUP(_xlfn.XLOOKUP(LEFT(AF684,LEN(AF684)-2),TRA_Mapping!$C:$C,TRA_Mapping!$B:$B),TRA_Pollutants!$B:$B,TRA_Pollutants!$AF:$AF)*_xlfn.XLOOKUP(_xlfn.XLOOKUP(LEFT(AF684,LEN(AF684)-2),TRA_Mapping!$C:$C,TRA_Mapping!$B:$B),TRA_Pollutants!$B:$B,TRA_Pollutants!$G:$G),0)</f>
        <v>3.8400242033619632E-3</v>
      </c>
      <c r="AO684" t="str">
        <f t="shared" si="217"/>
        <v>FLO_EMIS</v>
      </c>
      <c r="AP684">
        <f t="shared" si="218"/>
        <v>2030</v>
      </c>
      <c r="AQ684" t="str">
        <f t="shared" si="223"/>
        <v>TRADSL</v>
      </c>
      <c r="AR684" t="str">
        <f t="shared" si="231"/>
        <v>TRAPASSBUICEVDSL20</v>
      </c>
      <c r="AS684" t="str">
        <f t="shared" si="231"/>
        <v>TRADSL</v>
      </c>
      <c r="AU684" t="str">
        <f t="shared" si="219"/>
        <v>TRAPM10</v>
      </c>
      <c r="AV684" s="313">
        <f>_xlfn.IFNA(_xlfn.XLOOKUP(_xlfn.XLOOKUP(LEFT(AR684,LEN(AR684)-2),TRA_Mapping!$C:$C,TRA_Mapping!$B:$B),TRA_Pollutants!$B:$B,TRA_Pollutants!$AO:$AO)*_xlfn.XLOOKUP(_xlfn.XLOOKUP(LEFT(AR684,LEN(AR684)-2),TRA_Mapping!$C:$C,TRA_Mapping!$B:$B),TRA_Pollutants!$B:$B,TRA_Pollutants!$G:$G),0)</f>
        <v>9.8185822910650108E-4</v>
      </c>
    </row>
    <row r="685" spans="5:48">
      <c r="E685" t="str">
        <f t="shared" si="209"/>
        <v>FLO_EMIS</v>
      </c>
      <c r="F685">
        <f t="shared" si="210"/>
        <v>2030</v>
      </c>
      <c r="G685" t="str">
        <f t="shared" si="220"/>
        <v>TRARDS</v>
      </c>
      <c r="H685" t="str">
        <f t="shared" si="228"/>
        <v>TRAPASSBUICEVDSL20</v>
      </c>
      <c r="I685" t="str">
        <f t="shared" si="228"/>
        <v>TRARDS</v>
      </c>
      <c r="K685" t="str">
        <f t="shared" si="211"/>
        <v>TRANOX</v>
      </c>
      <c r="L685" s="313">
        <f>_xlfn.IFNA(_xlfn.XLOOKUP(_xlfn.XLOOKUP(LEFT(H685,LEN(H685)-2),TRA_Mapping!$C:$C,TRA_Mapping!$B:$B),TRA_Pollutants!$B:$B,TRA_Pollutants!$N:$N)*_xlfn.XLOOKUP(_xlfn.XLOOKUP(LEFT(H685,LEN(H685)-2),TRA_Mapping!$C:$C,TRA_Mapping!$B:$B),TRA_Pollutants!$B:$B,TRA_Pollutants!$G:$G),0)</f>
        <v>3.1665587641847473E-2</v>
      </c>
      <c r="Q685" t="str">
        <f t="shared" si="212"/>
        <v>FLO_EMIS</v>
      </c>
      <c r="R685">
        <f t="shared" si="213"/>
        <v>2030</v>
      </c>
      <c r="S685" t="str">
        <f t="shared" si="221"/>
        <v>TRARDS</v>
      </c>
      <c r="T685" t="str">
        <f t="shared" si="229"/>
        <v>TRAPASSBUICEVDSL20</v>
      </c>
      <c r="U685" t="str">
        <f t="shared" si="229"/>
        <v>TRARDS</v>
      </c>
      <c r="W685" t="str">
        <f t="shared" si="214"/>
        <v>TRASO2</v>
      </c>
      <c r="X685" s="313">
        <f>_xlfn.IFNA(_xlfn.XLOOKUP(_xlfn.XLOOKUP(LEFT(T685,LEN(T685)-2),TRA_Mapping!$C:$C,TRA_Mapping!$B:$B),TRA_Pollutants!$B:$B,TRA_Pollutants!$W:$W)*_xlfn.XLOOKUP(_xlfn.XLOOKUP(LEFT(T685,LEN(T685)-2),TRA_Mapping!$C:$C,TRA_Mapping!$B:$B),TRA_Pollutants!$B:$B,TRA_Pollutants!$G:$G),0)</f>
        <v>3.522541560978975E-4</v>
      </c>
      <c r="AC685" t="str">
        <f t="shared" si="204"/>
        <v>FLO_EMIS</v>
      </c>
      <c r="AD685">
        <f t="shared" si="215"/>
        <v>2030</v>
      </c>
      <c r="AE685" t="str">
        <f t="shared" si="222"/>
        <v>TRARDS</v>
      </c>
      <c r="AF685" t="str">
        <f t="shared" si="230"/>
        <v>TRAPASSBUICEVDSL20</v>
      </c>
      <c r="AG685" t="str">
        <f t="shared" si="230"/>
        <v>TRARDS</v>
      </c>
      <c r="AI685" t="str">
        <f t="shared" si="216"/>
        <v>TRAPM25</v>
      </c>
      <c r="AJ685" s="313">
        <f>_xlfn.IFNA(_xlfn.XLOOKUP(_xlfn.XLOOKUP(LEFT(AF685,LEN(AF685)-2),TRA_Mapping!$C:$C,TRA_Mapping!$B:$B),TRA_Pollutants!$B:$B,TRA_Pollutants!$AF:$AF)*_xlfn.XLOOKUP(_xlfn.XLOOKUP(LEFT(AF685,LEN(AF685)-2),TRA_Mapping!$C:$C,TRA_Mapping!$B:$B),TRA_Pollutants!$B:$B,TRA_Pollutants!$G:$G),0)</f>
        <v>3.8400242033619632E-3</v>
      </c>
      <c r="AO685" t="str">
        <f t="shared" si="217"/>
        <v>FLO_EMIS</v>
      </c>
      <c r="AP685">
        <f t="shared" si="218"/>
        <v>2030</v>
      </c>
      <c r="AQ685" t="str">
        <f t="shared" si="223"/>
        <v>TRARDS</v>
      </c>
      <c r="AR685" t="str">
        <f t="shared" si="231"/>
        <v>TRAPASSBUICEVDSL20</v>
      </c>
      <c r="AS685" t="str">
        <f t="shared" si="231"/>
        <v>TRARDS</v>
      </c>
      <c r="AU685" t="str">
        <f t="shared" si="219"/>
        <v>TRAPM10</v>
      </c>
      <c r="AV685" s="313">
        <f>_xlfn.IFNA(_xlfn.XLOOKUP(_xlfn.XLOOKUP(LEFT(AR685,LEN(AR685)-2),TRA_Mapping!$C:$C,TRA_Mapping!$B:$B),TRA_Pollutants!$B:$B,TRA_Pollutants!$AO:$AO)*_xlfn.XLOOKUP(_xlfn.XLOOKUP(LEFT(AR685,LEN(AR685)-2),TRA_Mapping!$C:$C,TRA_Mapping!$B:$B),TRA_Pollutants!$B:$B,TRA_Pollutants!$G:$G),0)</f>
        <v>9.8185822910650108E-4</v>
      </c>
    </row>
    <row r="686" spans="5:48">
      <c r="E686" t="str">
        <f t="shared" si="209"/>
        <v>FLO_EMIS</v>
      </c>
      <c r="F686">
        <f t="shared" si="210"/>
        <v>2030</v>
      </c>
      <c r="G686" t="str">
        <f t="shared" si="220"/>
        <v>TRABDS</v>
      </c>
      <c r="H686" t="str">
        <f t="shared" si="228"/>
        <v>TRAPASSBUICEVDSL20</v>
      </c>
      <c r="I686" t="str">
        <f t="shared" si="228"/>
        <v>TRABDS</v>
      </c>
      <c r="K686" t="str">
        <f t="shared" si="211"/>
        <v>TRANOX</v>
      </c>
      <c r="L686" s="313">
        <f>_xlfn.IFNA(_xlfn.XLOOKUP(_xlfn.XLOOKUP(LEFT(H686,LEN(H686)-2),TRA_Mapping!$C:$C,TRA_Mapping!$B:$B),TRA_Pollutants!$B:$B,TRA_Pollutants!$N:$N)*_xlfn.XLOOKUP(_xlfn.XLOOKUP(LEFT(H686,LEN(H686)-2),TRA_Mapping!$C:$C,TRA_Mapping!$B:$B),TRA_Pollutants!$B:$B,TRA_Pollutants!$G:$G),0)</f>
        <v>3.1665587641847473E-2</v>
      </c>
      <c r="Q686" t="str">
        <f t="shared" si="212"/>
        <v>FLO_EMIS</v>
      </c>
      <c r="R686">
        <f t="shared" si="213"/>
        <v>2030</v>
      </c>
      <c r="S686" t="str">
        <f t="shared" si="221"/>
        <v>TRABDS</v>
      </c>
      <c r="T686" t="str">
        <f t="shared" si="229"/>
        <v>TRAPASSBUICEVDSL20</v>
      </c>
      <c r="U686" t="str">
        <f t="shared" si="229"/>
        <v>TRABDS</v>
      </c>
      <c r="W686" t="str">
        <f t="shared" si="214"/>
        <v>TRASO2</v>
      </c>
      <c r="X686" s="313">
        <f>_xlfn.IFNA(_xlfn.XLOOKUP(_xlfn.XLOOKUP(LEFT(T686,LEN(T686)-2),TRA_Mapping!$C:$C,TRA_Mapping!$B:$B),TRA_Pollutants!$B:$B,TRA_Pollutants!$W:$W)*_xlfn.XLOOKUP(_xlfn.XLOOKUP(LEFT(T686,LEN(T686)-2),TRA_Mapping!$C:$C,TRA_Mapping!$B:$B),TRA_Pollutants!$B:$B,TRA_Pollutants!$G:$G),0)</f>
        <v>3.522541560978975E-4</v>
      </c>
      <c r="AC686" t="str">
        <f t="shared" si="204"/>
        <v>FLO_EMIS</v>
      </c>
      <c r="AD686">
        <f t="shared" si="215"/>
        <v>2030</v>
      </c>
      <c r="AE686" t="str">
        <f t="shared" si="222"/>
        <v>TRABDS</v>
      </c>
      <c r="AF686" t="str">
        <f t="shared" si="230"/>
        <v>TRAPASSBUICEVDSL20</v>
      </c>
      <c r="AG686" t="str">
        <f t="shared" si="230"/>
        <v>TRABDS</v>
      </c>
      <c r="AI686" t="str">
        <f t="shared" si="216"/>
        <v>TRAPM25</v>
      </c>
      <c r="AJ686" s="313">
        <f>_xlfn.IFNA(_xlfn.XLOOKUP(_xlfn.XLOOKUP(LEFT(AF686,LEN(AF686)-2),TRA_Mapping!$C:$C,TRA_Mapping!$B:$B),TRA_Pollutants!$B:$B,TRA_Pollutants!$AF:$AF)*_xlfn.XLOOKUP(_xlfn.XLOOKUP(LEFT(AF686,LEN(AF686)-2),TRA_Mapping!$C:$C,TRA_Mapping!$B:$B),TRA_Pollutants!$B:$B,TRA_Pollutants!$G:$G),0)</f>
        <v>3.8400242033619632E-3</v>
      </c>
      <c r="AO686" t="str">
        <f t="shared" si="217"/>
        <v>FLO_EMIS</v>
      </c>
      <c r="AP686">
        <f t="shared" si="218"/>
        <v>2030</v>
      </c>
      <c r="AQ686" t="str">
        <f t="shared" si="223"/>
        <v>TRABDS</v>
      </c>
      <c r="AR686" t="str">
        <f t="shared" si="231"/>
        <v>TRAPASSBUICEVDSL20</v>
      </c>
      <c r="AS686" t="str">
        <f t="shared" si="231"/>
        <v>TRABDS</v>
      </c>
      <c r="AU686" t="str">
        <f t="shared" si="219"/>
        <v>TRAPM10</v>
      </c>
      <c r="AV686" s="313">
        <f>_xlfn.IFNA(_xlfn.XLOOKUP(_xlfn.XLOOKUP(LEFT(AR686,LEN(AR686)-2),TRA_Mapping!$C:$C,TRA_Mapping!$B:$B),TRA_Pollutants!$B:$B,TRA_Pollutants!$AO:$AO)*_xlfn.XLOOKUP(_xlfn.XLOOKUP(LEFT(AR686,LEN(AR686)-2),TRA_Mapping!$C:$C,TRA_Mapping!$B:$B),TRA_Pollutants!$B:$B,TRA_Pollutants!$G:$G),0)</f>
        <v>9.8185822910650108E-4</v>
      </c>
    </row>
    <row r="687" spans="5:48">
      <c r="E687" t="str">
        <f t="shared" si="209"/>
        <v>FLO_EMIS</v>
      </c>
      <c r="F687">
        <f t="shared" si="210"/>
        <v>2030</v>
      </c>
      <c r="G687" t="str">
        <f t="shared" si="220"/>
        <v>TRADSL</v>
      </c>
      <c r="H687" t="str">
        <f t="shared" si="228"/>
        <v>TRAPASSBUICEIDSL20</v>
      </c>
      <c r="I687" t="str">
        <f t="shared" si="228"/>
        <v>TRADSL</v>
      </c>
      <c r="K687" t="str">
        <f t="shared" si="211"/>
        <v>TRANOX</v>
      </c>
      <c r="L687" s="313">
        <f>_xlfn.IFNA(_xlfn.XLOOKUP(_xlfn.XLOOKUP(LEFT(H687,LEN(H687)-2),TRA_Mapping!$C:$C,TRA_Mapping!$B:$B),TRA_Pollutants!$B:$B,TRA_Pollutants!$N:$N)*_xlfn.XLOOKUP(_xlfn.XLOOKUP(LEFT(H687,LEN(H687)-2),TRA_Mapping!$C:$C,TRA_Mapping!$B:$B),TRA_Pollutants!$B:$B,TRA_Pollutants!$G:$G),0)</f>
        <v>3.5384000589254942E-2</v>
      </c>
      <c r="Q687" t="str">
        <f t="shared" si="212"/>
        <v>FLO_EMIS</v>
      </c>
      <c r="R687">
        <f t="shared" si="213"/>
        <v>2030</v>
      </c>
      <c r="S687" t="str">
        <f t="shared" si="221"/>
        <v>TRADSL</v>
      </c>
      <c r="T687" t="str">
        <f t="shared" si="229"/>
        <v>TRAPASSBUICEIDSL20</v>
      </c>
      <c r="U687" t="str">
        <f t="shared" si="229"/>
        <v>TRADSL</v>
      </c>
      <c r="W687" t="str">
        <f t="shared" si="214"/>
        <v>TRASO2</v>
      </c>
      <c r="X687" s="313">
        <f>_xlfn.IFNA(_xlfn.XLOOKUP(_xlfn.XLOOKUP(LEFT(T687,LEN(T687)-2),TRA_Mapping!$C:$C,TRA_Mapping!$B:$B),TRA_Pollutants!$B:$B,TRA_Pollutants!$W:$W)*_xlfn.XLOOKUP(_xlfn.XLOOKUP(LEFT(T687,LEN(T687)-2),TRA_Mapping!$C:$C,TRA_Mapping!$B:$B),TRA_Pollutants!$B:$B,TRA_Pollutants!$G:$G),0)</f>
        <v>3.936185049812108E-4</v>
      </c>
      <c r="AC687" t="str">
        <f t="shared" si="204"/>
        <v>FLO_EMIS</v>
      </c>
      <c r="AD687">
        <f t="shared" si="215"/>
        <v>2030</v>
      </c>
      <c r="AE687" t="str">
        <f t="shared" si="222"/>
        <v>TRADSL</v>
      </c>
      <c r="AF687" t="str">
        <f t="shared" si="230"/>
        <v>TRAPASSBUICEIDSL20</v>
      </c>
      <c r="AG687" t="str">
        <f t="shared" si="230"/>
        <v>TRADSL</v>
      </c>
      <c r="AI687" t="str">
        <f t="shared" si="216"/>
        <v>TRAPM25</v>
      </c>
      <c r="AJ687" s="313">
        <f>_xlfn.IFNA(_xlfn.XLOOKUP(_xlfn.XLOOKUP(LEFT(AF687,LEN(AF687)-2),TRA_Mapping!$C:$C,TRA_Mapping!$B:$B),TRA_Pollutants!$B:$B,TRA_Pollutants!$AF:$AF)*_xlfn.XLOOKUP(_xlfn.XLOOKUP(LEFT(AF687,LEN(AF687)-2),TRA_Mapping!$C:$C,TRA_Mapping!$B:$B),TRA_Pollutants!$B:$B,TRA_Pollutants!$G:$G),0)</f>
        <v>4.2909489067857239E-3</v>
      </c>
      <c r="AO687" t="str">
        <f t="shared" si="217"/>
        <v>FLO_EMIS</v>
      </c>
      <c r="AP687">
        <f t="shared" si="218"/>
        <v>2030</v>
      </c>
      <c r="AQ687" t="str">
        <f t="shared" si="223"/>
        <v>TRADSL</v>
      </c>
      <c r="AR687" t="str">
        <f t="shared" si="231"/>
        <v>TRAPASSBUICEIDSL20</v>
      </c>
      <c r="AS687" t="str">
        <f t="shared" si="231"/>
        <v>TRADSL</v>
      </c>
      <c r="AU687" t="str">
        <f t="shared" si="219"/>
        <v>TRAPM10</v>
      </c>
      <c r="AV687" s="313">
        <f>_xlfn.IFNA(_xlfn.XLOOKUP(_xlfn.XLOOKUP(LEFT(AR687,LEN(AR687)-2),TRA_Mapping!$C:$C,TRA_Mapping!$B:$B),TRA_Pollutants!$B:$B,TRA_Pollutants!$AO:$AO)*_xlfn.XLOOKUP(_xlfn.XLOOKUP(LEFT(AR687,LEN(AR687)-2),TRA_Mapping!$C:$C,TRA_Mapping!$B:$B),TRA_Pollutants!$B:$B,TRA_Pollutants!$G:$G),0)</f>
        <v>1.0971554531126421E-3</v>
      </c>
    </row>
    <row r="688" spans="5:48">
      <c r="E688" t="str">
        <f t="shared" si="209"/>
        <v>FLO_EMIS</v>
      </c>
      <c r="F688">
        <f t="shared" si="210"/>
        <v>2030</v>
      </c>
      <c r="G688" t="str">
        <f t="shared" si="220"/>
        <v>TRARDS</v>
      </c>
      <c r="H688" t="str">
        <f t="shared" si="228"/>
        <v>TRAPASSBUICEIDSL20</v>
      </c>
      <c r="I688" t="str">
        <f t="shared" si="228"/>
        <v>TRARDS</v>
      </c>
      <c r="K688" t="str">
        <f t="shared" si="211"/>
        <v>TRANOX</v>
      </c>
      <c r="L688" s="313">
        <f>_xlfn.IFNA(_xlfn.XLOOKUP(_xlfn.XLOOKUP(LEFT(H688,LEN(H688)-2),TRA_Mapping!$C:$C,TRA_Mapping!$B:$B),TRA_Pollutants!$B:$B,TRA_Pollutants!$N:$N)*_xlfn.XLOOKUP(_xlfn.XLOOKUP(LEFT(H688,LEN(H688)-2),TRA_Mapping!$C:$C,TRA_Mapping!$B:$B),TRA_Pollutants!$B:$B,TRA_Pollutants!$G:$G),0)</f>
        <v>3.5384000589254942E-2</v>
      </c>
      <c r="Q688" t="str">
        <f t="shared" si="212"/>
        <v>FLO_EMIS</v>
      </c>
      <c r="R688">
        <f t="shared" si="213"/>
        <v>2030</v>
      </c>
      <c r="S688" t="str">
        <f t="shared" si="221"/>
        <v>TRARDS</v>
      </c>
      <c r="T688" t="str">
        <f t="shared" si="229"/>
        <v>TRAPASSBUICEIDSL20</v>
      </c>
      <c r="U688" t="str">
        <f t="shared" si="229"/>
        <v>TRARDS</v>
      </c>
      <c r="W688" t="str">
        <f t="shared" si="214"/>
        <v>TRASO2</v>
      </c>
      <c r="X688" s="313">
        <f>_xlfn.IFNA(_xlfn.XLOOKUP(_xlfn.XLOOKUP(LEFT(T688,LEN(T688)-2),TRA_Mapping!$C:$C,TRA_Mapping!$B:$B),TRA_Pollutants!$B:$B,TRA_Pollutants!$W:$W)*_xlfn.XLOOKUP(_xlfn.XLOOKUP(LEFT(T688,LEN(T688)-2),TRA_Mapping!$C:$C,TRA_Mapping!$B:$B),TRA_Pollutants!$B:$B,TRA_Pollutants!$G:$G),0)</f>
        <v>3.936185049812108E-4</v>
      </c>
      <c r="AC688" t="str">
        <f t="shared" si="204"/>
        <v>FLO_EMIS</v>
      </c>
      <c r="AD688">
        <f t="shared" si="215"/>
        <v>2030</v>
      </c>
      <c r="AE688" t="str">
        <f t="shared" si="222"/>
        <v>TRARDS</v>
      </c>
      <c r="AF688" t="str">
        <f t="shared" si="230"/>
        <v>TRAPASSBUICEIDSL20</v>
      </c>
      <c r="AG688" t="str">
        <f t="shared" si="230"/>
        <v>TRARDS</v>
      </c>
      <c r="AI688" t="str">
        <f t="shared" si="216"/>
        <v>TRAPM25</v>
      </c>
      <c r="AJ688" s="313">
        <f>_xlfn.IFNA(_xlfn.XLOOKUP(_xlfn.XLOOKUP(LEFT(AF688,LEN(AF688)-2),TRA_Mapping!$C:$C,TRA_Mapping!$B:$B),TRA_Pollutants!$B:$B,TRA_Pollutants!$AF:$AF)*_xlfn.XLOOKUP(_xlfn.XLOOKUP(LEFT(AF688,LEN(AF688)-2),TRA_Mapping!$C:$C,TRA_Mapping!$B:$B),TRA_Pollutants!$B:$B,TRA_Pollutants!$G:$G),0)</f>
        <v>4.2909489067857239E-3</v>
      </c>
      <c r="AO688" t="str">
        <f t="shared" si="217"/>
        <v>FLO_EMIS</v>
      </c>
      <c r="AP688">
        <f t="shared" si="218"/>
        <v>2030</v>
      </c>
      <c r="AQ688" t="str">
        <f t="shared" si="223"/>
        <v>TRARDS</v>
      </c>
      <c r="AR688" t="str">
        <f t="shared" si="231"/>
        <v>TRAPASSBUICEIDSL20</v>
      </c>
      <c r="AS688" t="str">
        <f t="shared" si="231"/>
        <v>TRARDS</v>
      </c>
      <c r="AU688" t="str">
        <f t="shared" si="219"/>
        <v>TRAPM10</v>
      </c>
      <c r="AV688" s="313">
        <f>_xlfn.IFNA(_xlfn.XLOOKUP(_xlfn.XLOOKUP(LEFT(AR688,LEN(AR688)-2),TRA_Mapping!$C:$C,TRA_Mapping!$B:$B),TRA_Pollutants!$B:$B,TRA_Pollutants!$AO:$AO)*_xlfn.XLOOKUP(_xlfn.XLOOKUP(LEFT(AR688,LEN(AR688)-2),TRA_Mapping!$C:$C,TRA_Mapping!$B:$B),TRA_Pollutants!$B:$B,TRA_Pollutants!$G:$G),0)</f>
        <v>1.0971554531126421E-3</v>
      </c>
    </row>
    <row r="689" spans="5:48">
      <c r="E689" t="str">
        <f t="shared" si="209"/>
        <v>FLO_EMIS</v>
      </c>
      <c r="F689">
        <f t="shared" si="210"/>
        <v>2030</v>
      </c>
      <c r="G689" t="str">
        <f t="shared" si="220"/>
        <v>TRABDS</v>
      </c>
      <c r="H689" t="str">
        <f t="shared" si="228"/>
        <v>TRAPASSBUICEIDSL20</v>
      </c>
      <c r="I689" t="str">
        <f t="shared" si="228"/>
        <v>TRABDS</v>
      </c>
      <c r="K689" t="str">
        <f t="shared" si="211"/>
        <v>TRANOX</v>
      </c>
      <c r="L689" s="313">
        <f>_xlfn.IFNA(_xlfn.XLOOKUP(_xlfn.XLOOKUP(LEFT(H689,LEN(H689)-2),TRA_Mapping!$C:$C,TRA_Mapping!$B:$B),TRA_Pollutants!$B:$B,TRA_Pollutants!$N:$N)*_xlfn.XLOOKUP(_xlfn.XLOOKUP(LEFT(H689,LEN(H689)-2),TRA_Mapping!$C:$C,TRA_Mapping!$B:$B),TRA_Pollutants!$B:$B,TRA_Pollutants!$G:$G),0)</f>
        <v>3.5384000589254942E-2</v>
      </c>
      <c r="Q689" t="str">
        <f t="shared" si="212"/>
        <v>FLO_EMIS</v>
      </c>
      <c r="R689">
        <f t="shared" si="213"/>
        <v>2030</v>
      </c>
      <c r="S689" t="str">
        <f t="shared" si="221"/>
        <v>TRABDS</v>
      </c>
      <c r="T689" t="str">
        <f t="shared" si="229"/>
        <v>TRAPASSBUICEIDSL20</v>
      </c>
      <c r="U689" t="str">
        <f t="shared" si="229"/>
        <v>TRABDS</v>
      </c>
      <c r="W689" t="str">
        <f t="shared" si="214"/>
        <v>TRASO2</v>
      </c>
      <c r="X689" s="313">
        <f>_xlfn.IFNA(_xlfn.XLOOKUP(_xlfn.XLOOKUP(LEFT(T689,LEN(T689)-2),TRA_Mapping!$C:$C,TRA_Mapping!$B:$B),TRA_Pollutants!$B:$B,TRA_Pollutants!$W:$W)*_xlfn.XLOOKUP(_xlfn.XLOOKUP(LEFT(T689,LEN(T689)-2),TRA_Mapping!$C:$C,TRA_Mapping!$B:$B),TRA_Pollutants!$B:$B,TRA_Pollutants!$G:$G),0)</f>
        <v>3.936185049812108E-4</v>
      </c>
      <c r="AC689" t="str">
        <f t="shared" si="204"/>
        <v>FLO_EMIS</v>
      </c>
      <c r="AD689">
        <f t="shared" si="215"/>
        <v>2030</v>
      </c>
      <c r="AE689" t="str">
        <f t="shared" si="222"/>
        <v>TRABDS</v>
      </c>
      <c r="AF689" t="str">
        <f t="shared" si="230"/>
        <v>TRAPASSBUICEIDSL20</v>
      </c>
      <c r="AG689" t="str">
        <f t="shared" si="230"/>
        <v>TRABDS</v>
      </c>
      <c r="AI689" t="str">
        <f t="shared" si="216"/>
        <v>TRAPM25</v>
      </c>
      <c r="AJ689" s="313">
        <f>_xlfn.IFNA(_xlfn.XLOOKUP(_xlfn.XLOOKUP(LEFT(AF689,LEN(AF689)-2),TRA_Mapping!$C:$C,TRA_Mapping!$B:$B),TRA_Pollutants!$B:$B,TRA_Pollutants!$AF:$AF)*_xlfn.XLOOKUP(_xlfn.XLOOKUP(LEFT(AF689,LEN(AF689)-2),TRA_Mapping!$C:$C,TRA_Mapping!$B:$B),TRA_Pollutants!$B:$B,TRA_Pollutants!$G:$G),0)</f>
        <v>4.2909489067857239E-3</v>
      </c>
      <c r="AO689" t="str">
        <f t="shared" si="217"/>
        <v>FLO_EMIS</v>
      </c>
      <c r="AP689">
        <f t="shared" si="218"/>
        <v>2030</v>
      </c>
      <c r="AQ689" t="str">
        <f t="shared" si="223"/>
        <v>TRABDS</v>
      </c>
      <c r="AR689" t="str">
        <f t="shared" si="231"/>
        <v>TRAPASSBUICEIDSL20</v>
      </c>
      <c r="AS689" t="str">
        <f t="shared" si="231"/>
        <v>TRABDS</v>
      </c>
      <c r="AU689" t="str">
        <f t="shared" si="219"/>
        <v>TRAPM10</v>
      </c>
      <c r="AV689" s="313">
        <f>_xlfn.IFNA(_xlfn.XLOOKUP(_xlfn.XLOOKUP(LEFT(AR689,LEN(AR689)-2),TRA_Mapping!$C:$C,TRA_Mapping!$B:$B),TRA_Pollutants!$B:$B,TRA_Pollutants!$AO:$AO)*_xlfn.XLOOKUP(_xlfn.XLOOKUP(LEFT(AR689,LEN(AR689)-2),TRA_Mapping!$C:$C,TRA_Mapping!$B:$B),TRA_Pollutants!$B:$B,TRA_Pollutants!$G:$G),0)</f>
        <v>1.0971554531126421E-3</v>
      </c>
    </row>
    <row r="690" spans="5:48">
      <c r="E690" t="str">
        <f t="shared" si="209"/>
        <v>FLO_EMIS</v>
      </c>
      <c r="F690">
        <f t="shared" si="210"/>
        <v>2030</v>
      </c>
      <c r="G690" t="str">
        <f t="shared" si="220"/>
        <v>TRADSL</v>
      </c>
      <c r="H690" t="str">
        <f t="shared" si="228"/>
        <v>TRAPASSBUHEVPDSL20</v>
      </c>
      <c r="I690" t="str">
        <f t="shared" si="228"/>
        <v>TRADSL</v>
      </c>
      <c r="K690" t="str">
        <f t="shared" si="211"/>
        <v>TRANOX</v>
      </c>
      <c r="L690" s="313">
        <f>_xlfn.IFNA(_xlfn.XLOOKUP(_xlfn.XLOOKUP(LEFT(H690,LEN(H690)-2),TRA_Mapping!$C:$C,TRA_Mapping!$B:$B),TRA_Pollutants!$B:$B,TRA_Pollutants!$N:$N)*_xlfn.XLOOKUP(_xlfn.XLOOKUP(LEFT(H690,LEN(H690)-2),TRA_Mapping!$C:$C,TRA_Mapping!$B:$B),TRA_Pollutants!$B:$B,TRA_Pollutants!$G:$G),0)</f>
        <v>5.054756307727877E-2</v>
      </c>
      <c r="Q690" t="str">
        <f t="shared" si="212"/>
        <v>FLO_EMIS</v>
      </c>
      <c r="R690">
        <f t="shared" si="213"/>
        <v>2030</v>
      </c>
      <c r="S690" t="str">
        <f t="shared" si="221"/>
        <v>TRADSL</v>
      </c>
      <c r="T690" t="str">
        <f t="shared" si="229"/>
        <v>TRAPASSBUHEVPDSL20</v>
      </c>
      <c r="U690" t="str">
        <f t="shared" si="229"/>
        <v>TRADSL</v>
      </c>
      <c r="W690" t="str">
        <f t="shared" si="214"/>
        <v>TRASO2</v>
      </c>
      <c r="X690" s="313">
        <f>_xlfn.IFNA(_xlfn.XLOOKUP(_xlfn.XLOOKUP(LEFT(T690,LEN(T690)-2),TRA_Mapping!$C:$C,TRA_Mapping!$B:$B),TRA_Pollutants!$B:$B,TRA_Pollutants!$W:$W)*_xlfn.XLOOKUP(_xlfn.XLOOKUP(LEFT(T690,LEN(T690)-2),TRA_Mapping!$C:$C,TRA_Mapping!$B:$B),TRA_Pollutants!$B:$B,TRA_Pollutants!$G:$G),0)</f>
        <v>5.623009235129811E-4</v>
      </c>
      <c r="AC690" t="str">
        <f t="shared" si="204"/>
        <v>FLO_EMIS</v>
      </c>
      <c r="AD690">
        <f t="shared" si="215"/>
        <v>2030</v>
      </c>
      <c r="AE690" t="str">
        <f t="shared" si="222"/>
        <v>TRADSL</v>
      </c>
      <c r="AF690" t="str">
        <f t="shared" si="230"/>
        <v>TRAPASSBUHEVPDSL20</v>
      </c>
      <c r="AG690" t="str">
        <f t="shared" si="230"/>
        <v>TRADSL</v>
      </c>
      <c r="AI690" t="str">
        <f t="shared" si="216"/>
        <v>TRAPM25</v>
      </c>
      <c r="AJ690" s="313">
        <f>_xlfn.IFNA(_xlfn.XLOOKUP(_xlfn.XLOOKUP(LEFT(AF690,LEN(AF690)-2),TRA_Mapping!$C:$C,TRA_Mapping!$B:$B),TRA_Pollutants!$B:$B,TRA_Pollutants!$AF:$AF)*_xlfn.XLOOKUP(_xlfn.XLOOKUP(LEFT(AF690,LEN(AF690)-2),TRA_Mapping!$C:$C,TRA_Mapping!$B:$B),TRA_Pollutants!$B:$B,TRA_Pollutants!$G:$G),0)</f>
        <v>6.1298046268119522E-3</v>
      </c>
      <c r="AO690" t="str">
        <f t="shared" si="217"/>
        <v>FLO_EMIS</v>
      </c>
      <c r="AP690">
        <f t="shared" si="218"/>
        <v>2030</v>
      </c>
      <c r="AQ690" t="str">
        <f t="shared" si="223"/>
        <v>TRADSL</v>
      </c>
      <c r="AR690" t="str">
        <f t="shared" si="231"/>
        <v>TRAPASSBUHEVPDSL20</v>
      </c>
      <c r="AS690" t="str">
        <f t="shared" si="231"/>
        <v>TRADSL</v>
      </c>
      <c r="AU690" t="str">
        <f t="shared" si="219"/>
        <v>TRAPM10</v>
      </c>
      <c r="AV690" s="313">
        <f>_xlfn.IFNA(_xlfn.XLOOKUP(_xlfn.XLOOKUP(LEFT(AR690,LEN(AR690)-2),TRA_Mapping!$C:$C,TRA_Mapping!$B:$B),TRA_Pollutants!$B:$B,TRA_Pollutants!$AO:$AO)*_xlfn.XLOOKUP(_xlfn.XLOOKUP(LEFT(AR690,LEN(AR690)-2),TRA_Mapping!$C:$C,TRA_Mapping!$B:$B),TRA_Pollutants!$B:$B,TRA_Pollutants!$G:$G),0)</f>
        <v>1.5673336408611961E-3</v>
      </c>
    </row>
    <row r="691" spans="5:48">
      <c r="E691" t="str">
        <f t="shared" si="209"/>
        <v>FLO_EMIS</v>
      </c>
      <c r="F691">
        <f t="shared" si="210"/>
        <v>2030</v>
      </c>
      <c r="G691" t="str">
        <f t="shared" si="220"/>
        <v>TRARDS</v>
      </c>
      <c r="H691" t="str">
        <f t="shared" si="228"/>
        <v>TRAPASSBUHEVPDSL20</v>
      </c>
      <c r="I691" t="str">
        <f t="shared" si="228"/>
        <v>TRARDS</v>
      </c>
      <c r="K691" t="str">
        <f t="shared" si="211"/>
        <v>TRANOX</v>
      </c>
      <c r="L691" s="313">
        <f>_xlfn.IFNA(_xlfn.XLOOKUP(_xlfn.XLOOKUP(LEFT(H691,LEN(H691)-2),TRA_Mapping!$C:$C,TRA_Mapping!$B:$B),TRA_Pollutants!$B:$B,TRA_Pollutants!$N:$N)*_xlfn.XLOOKUP(_xlfn.XLOOKUP(LEFT(H691,LEN(H691)-2),TRA_Mapping!$C:$C,TRA_Mapping!$B:$B),TRA_Pollutants!$B:$B,TRA_Pollutants!$G:$G),0)</f>
        <v>5.054756307727877E-2</v>
      </c>
      <c r="Q691" t="str">
        <f t="shared" si="212"/>
        <v>FLO_EMIS</v>
      </c>
      <c r="R691">
        <f t="shared" si="213"/>
        <v>2030</v>
      </c>
      <c r="S691" t="str">
        <f t="shared" si="221"/>
        <v>TRARDS</v>
      </c>
      <c r="T691" t="str">
        <f t="shared" si="229"/>
        <v>TRAPASSBUHEVPDSL20</v>
      </c>
      <c r="U691" t="str">
        <f t="shared" si="229"/>
        <v>TRARDS</v>
      </c>
      <c r="W691" t="str">
        <f t="shared" si="214"/>
        <v>TRASO2</v>
      </c>
      <c r="X691" s="313">
        <f>_xlfn.IFNA(_xlfn.XLOOKUP(_xlfn.XLOOKUP(LEFT(T691,LEN(T691)-2),TRA_Mapping!$C:$C,TRA_Mapping!$B:$B),TRA_Pollutants!$B:$B,TRA_Pollutants!$W:$W)*_xlfn.XLOOKUP(_xlfn.XLOOKUP(LEFT(T691,LEN(T691)-2),TRA_Mapping!$C:$C,TRA_Mapping!$B:$B),TRA_Pollutants!$B:$B,TRA_Pollutants!$G:$G),0)</f>
        <v>5.623009235129811E-4</v>
      </c>
      <c r="AC691" t="str">
        <f t="shared" si="204"/>
        <v>FLO_EMIS</v>
      </c>
      <c r="AD691">
        <f t="shared" si="215"/>
        <v>2030</v>
      </c>
      <c r="AE691" t="str">
        <f t="shared" si="222"/>
        <v>TRARDS</v>
      </c>
      <c r="AF691" t="str">
        <f t="shared" si="230"/>
        <v>TRAPASSBUHEVPDSL20</v>
      </c>
      <c r="AG691" t="str">
        <f t="shared" si="230"/>
        <v>TRARDS</v>
      </c>
      <c r="AI691" t="str">
        <f t="shared" si="216"/>
        <v>TRAPM25</v>
      </c>
      <c r="AJ691" s="313">
        <f>_xlfn.IFNA(_xlfn.XLOOKUP(_xlfn.XLOOKUP(LEFT(AF691,LEN(AF691)-2),TRA_Mapping!$C:$C,TRA_Mapping!$B:$B),TRA_Pollutants!$B:$B,TRA_Pollutants!$AF:$AF)*_xlfn.XLOOKUP(_xlfn.XLOOKUP(LEFT(AF691,LEN(AF691)-2),TRA_Mapping!$C:$C,TRA_Mapping!$B:$B),TRA_Pollutants!$B:$B,TRA_Pollutants!$G:$G),0)</f>
        <v>6.1298046268119522E-3</v>
      </c>
      <c r="AO691" t="str">
        <f t="shared" si="217"/>
        <v>FLO_EMIS</v>
      </c>
      <c r="AP691">
        <f t="shared" si="218"/>
        <v>2030</v>
      </c>
      <c r="AQ691" t="str">
        <f t="shared" si="223"/>
        <v>TRARDS</v>
      </c>
      <c r="AR691" t="str">
        <f t="shared" si="231"/>
        <v>TRAPASSBUHEVPDSL20</v>
      </c>
      <c r="AS691" t="str">
        <f t="shared" si="231"/>
        <v>TRARDS</v>
      </c>
      <c r="AU691" t="str">
        <f t="shared" si="219"/>
        <v>TRAPM10</v>
      </c>
      <c r="AV691" s="313">
        <f>_xlfn.IFNA(_xlfn.XLOOKUP(_xlfn.XLOOKUP(LEFT(AR691,LEN(AR691)-2),TRA_Mapping!$C:$C,TRA_Mapping!$B:$B),TRA_Pollutants!$B:$B,TRA_Pollutants!$AO:$AO)*_xlfn.XLOOKUP(_xlfn.XLOOKUP(LEFT(AR691,LEN(AR691)-2),TRA_Mapping!$C:$C,TRA_Mapping!$B:$B),TRA_Pollutants!$B:$B,TRA_Pollutants!$G:$G),0)</f>
        <v>1.5673336408611961E-3</v>
      </c>
    </row>
    <row r="692" spans="5:48">
      <c r="E692" t="str">
        <f t="shared" si="209"/>
        <v>FLO_EMIS</v>
      </c>
      <c r="F692">
        <f t="shared" si="210"/>
        <v>2030</v>
      </c>
      <c r="G692" t="str">
        <f t="shared" si="220"/>
        <v>TRABDS</v>
      </c>
      <c r="H692" t="str">
        <f t="shared" si="228"/>
        <v>TRAPASSBUHEVPDSL20</v>
      </c>
      <c r="I692" t="str">
        <f t="shared" si="228"/>
        <v>TRABDS</v>
      </c>
      <c r="K692" t="str">
        <f t="shared" si="211"/>
        <v>TRANOX</v>
      </c>
      <c r="L692" s="313">
        <f>_xlfn.IFNA(_xlfn.XLOOKUP(_xlfn.XLOOKUP(LEFT(H692,LEN(H692)-2),TRA_Mapping!$C:$C,TRA_Mapping!$B:$B),TRA_Pollutants!$B:$B,TRA_Pollutants!$N:$N)*_xlfn.XLOOKUP(_xlfn.XLOOKUP(LEFT(H692,LEN(H692)-2),TRA_Mapping!$C:$C,TRA_Mapping!$B:$B),TRA_Pollutants!$B:$B,TRA_Pollutants!$G:$G),0)</f>
        <v>5.054756307727877E-2</v>
      </c>
      <c r="Q692" t="str">
        <f t="shared" si="212"/>
        <v>FLO_EMIS</v>
      </c>
      <c r="R692">
        <f t="shared" si="213"/>
        <v>2030</v>
      </c>
      <c r="S692" t="str">
        <f t="shared" si="221"/>
        <v>TRABDS</v>
      </c>
      <c r="T692" t="str">
        <f t="shared" si="229"/>
        <v>TRAPASSBUHEVPDSL20</v>
      </c>
      <c r="U692" t="str">
        <f t="shared" si="229"/>
        <v>TRABDS</v>
      </c>
      <c r="W692" t="str">
        <f t="shared" si="214"/>
        <v>TRASO2</v>
      </c>
      <c r="X692" s="313">
        <f>_xlfn.IFNA(_xlfn.XLOOKUP(_xlfn.XLOOKUP(LEFT(T692,LEN(T692)-2),TRA_Mapping!$C:$C,TRA_Mapping!$B:$B),TRA_Pollutants!$B:$B,TRA_Pollutants!$W:$W)*_xlfn.XLOOKUP(_xlfn.XLOOKUP(LEFT(T692,LEN(T692)-2),TRA_Mapping!$C:$C,TRA_Mapping!$B:$B),TRA_Pollutants!$B:$B,TRA_Pollutants!$G:$G),0)</f>
        <v>5.623009235129811E-4</v>
      </c>
      <c r="AC692" t="str">
        <f t="shared" si="204"/>
        <v>FLO_EMIS</v>
      </c>
      <c r="AD692">
        <f t="shared" si="215"/>
        <v>2030</v>
      </c>
      <c r="AE692" t="str">
        <f t="shared" si="222"/>
        <v>TRABDS</v>
      </c>
      <c r="AF692" t="str">
        <f t="shared" si="230"/>
        <v>TRAPASSBUHEVPDSL20</v>
      </c>
      <c r="AG692" t="str">
        <f t="shared" si="230"/>
        <v>TRABDS</v>
      </c>
      <c r="AI692" t="str">
        <f t="shared" si="216"/>
        <v>TRAPM25</v>
      </c>
      <c r="AJ692" s="313">
        <f>_xlfn.IFNA(_xlfn.XLOOKUP(_xlfn.XLOOKUP(LEFT(AF692,LEN(AF692)-2),TRA_Mapping!$C:$C,TRA_Mapping!$B:$B),TRA_Pollutants!$B:$B,TRA_Pollutants!$AF:$AF)*_xlfn.XLOOKUP(_xlfn.XLOOKUP(LEFT(AF692,LEN(AF692)-2),TRA_Mapping!$C:$C,TRA_Mapping!$B:$B),TRA_Pollutants!$B:$B,TRA_Pollutants!$G:$G),0)</f>
        <v>6.1298046268119522E-3</v>
      </c>
      <c r="AO692" t="str">
        <f t="shared" si="217"/>
        <v>FLO_EMIS</v>
      </c>
      <c r="AP692">
        <f t="shared" si="218"/>
        <v>2030</v>
      </c>
      <c r="AQ692" t="str">
        <f t="shared" si="223"/>
        <v>TRABDS</v>
      </c>
      <c r="AR692" t="str">
        <f t="shared" si="231"/>
        <v>TRAPASSBUHEVPDSL20</v>
      </c>
      <c r="AS692" t="str">
        <f t="shared" si="231"/>
        <v>TRABDS</v>
      </c>
      <c r="AU692" t="str">
        <f t="shared" si="219"/>
        <v>TRAPM10</v>
      </c>
      <c r="AV692" s="313">
        <f>_xlfn.IFNA(_xlfn.XLOOKUP(_xlfn.XLOOKUP(LEFT(AR692,LEN(AR692)-2),TRA_Mapping!$C:$C,TRA_Mapping!$B:$B),TRA_Pollutants!$B:$B,TRA_Pollutants!$AO:$AO)*_xlfn.XLOOKUP(_xlfn.XLOOKUP(LEFT(AR692,LEN(AR692)-2),TRA_Mapping!$C:$C,TRA_Mapping!$B:$B),TRA_Pollutants!$B:$B,TRA_Pollutants!$G:$G),0)</f>
        <v>1.5673336408611961E-3</v>
      </c>
    </row>
    <row r="693" spans="5:48">
      <c r="E693" t="str">
        <f t="shared" si="209"/>
        <v>FLO_EMIS</v>
      </c>
      <c r="F693">
        <f t="shared" si="210"/>
        <v>2030</v>
      </c>
      <c r="G693" t="str">
        <f t="shared" si="220"/>
        <v>TRADSL</v>
      </c>
      <c r="H693" t="str">
        <f t="shared" si="228"/>
        <v>TRAPASSBUPHEVDSL20</v>
      </c>
      <c r="I693" t="str">
        <f t="shared" si="228"/>
        <v>TRADSL</v>
      </c>
      <c r="K693" t="str">
        <f t="shared" si="211"/>
        <v>TRANOX</v>
      </c>
      <c r="L693" s="313">
        <f>_xlfn.IFNA(_xlfn.XLOOKUP(_xlfn.XLOOKUP(LEFT(H693,LEN(H693)-2),TRA_Mapping!$C:$C,TRA_Mapping!$B:$B),TRA_Pollutants!$B:$B,TRA_Pollutants!$N:$N)*_xlfn.XLOOKUP(_xlfn.XLOOKUP(LEFT(H693,LEN(H693)-2),TRA_Mapping!$C:$C,TRA_Mapping!$B:$B),TRA_Pollutants!$B:$B,TRA_Pollutants!$G:$G),0)</f>
        <v>5.054756307727877E-2</v>
      </c>
      <c r="Q693" t="str">
        <f t="shared" si="212"/>
        <v>FLO_EMIS</v>
      </c>
      <c r="R693">
        <f t="shared" si="213"/>
        <v>2030</v>
      </c>
      <c r="S693" t="str">
        <f t="shared" si="221"/>
        <v>TRADSL</v>
      </c>
      <c r="T693" t="str">
        <f t="shared" si="229"/>
        <v>TRAPASSBUPHEVDSL20</v>
      </c>
      <c r="U693" t="str">
        <f t="shared" si="229"/>
        <v>TRADSL</v>
      </c>
      <c r="W693" t="str">
        <f t="shared" si="214"/>
        <v>TRASO2</v>
      </c>
      <c r="X693" s="313">
        <f>_xlfn.IFNA(_xlfn.XLOOKUP(_xlfn.XLOOKUP(LEFT(T693,LEN(T693)-2),TRA_Mapping!$C:$C,TRA_Mapping!$B:$B),TRA_Pollutants!$B:$B,TRA_Pollutants!$W:$W)*_xlfn.XLOOKUP(_xlfn.XLOOKUP(LEFT(T693,LEN(T693)-2),TRA_Mapping!$C:$C,TRA_Mapping!$B:$B),TRA_Pollutants!$B:$B,TRA_Pollutants!$G:$G),0)</f>
        <v>5.623009235129811E-4</v>
      </c>
      <c r="AC693" t="str">
        <f t="shared" si="204"/>
        <v>FLO_EMIS</v>
      </c>
      <c r="AD693">
        <f t="shared" si="215"/>
        <v>2030</v>
      </c>
      <c r="AE693" t="str">
        <f t="shared" si="222"/>
        <v>TRADSL</v>
      </c>
      <c r="AF693" t="str">
        <f t="shared" si="230"/>
        <v>TRAPASSBUPHEVDSL20</v>
      </c>
      <c r="AG693" t="str">
        <f t="shared" si="230"/>
        <v>TRADSL</v>
      </c>
      <c r="AI693" t="str">
        <f t="shared" si="216"/>
        <v>TRAPM25</v>
      </c>
      <c r="AJ693" s="313">
        <f>_xlfn.IFNA(_xlfn.XLOOKUP(_xlfn.XLOOKUP(LEFT(AF693,LEN(AF693)-2),TRA_Mapping!$C:$C,TRA_Mapping!$B:$B),TRA_Pollutants!$B:$B,TRA_Pollutants!$AF:$AF)*_xlfn.XLOOKUP(_xlfn.XLOOKUP(LEFT(AF693,LEN(AF693)-2),TRA_Mapping!$C:$C,TRA_Mapping!$B:$B),TRA_Pollutants!$B:$B,TRA_Pollutants!$G:$G),0)</f>
        <v>6.1298046268119522E-3</v>
      </c>
      <c r="AO693" t="str">
        <f t="shared" si="217"/>
        <v>FLO_EMIS</v>
      </c>
      <c r="AP693">
        <f t="shared" si="218"/>
        <v>2030</v>
      </c>
      <c r="AQ693" t="str">
        <f t="shared" si="223"/>
        <v>TRADSL</v>
      </c>
      <c r="AR693" t="str">
        <f t="shared" si="231"/>
        <v>TRAPASSBUPHEVDSL20</v>
      </c>
      <c r="AS693" t="str">
        <f t="shared" si="231"/>
        <v>TRADSL</v>
      </c>
      <c r="AU693" t="str">
        <f t="shared" si="219"/>
        <v>TRAPM10</v>
      </c>
      <c r="AV693" s="313">
        <f>_xlfn.IFNA(_xlfn.XLOOKUP(_xlfn.XLOOKUP(LEFT(AR693,LEN(AR693)-2),TRA_Mapping!$C:$C,TRA_Mapping!$B:$B),TRA_Pollutants!$B:$B,TRA_Pollutants!$AO:$AO)*_xlfn.XLOOKUP(_xlfn.XLOOKUP(LEFT(AR693,LEN(AR693)-2),TRA_Mapping!$C:$C,TRA_Mapping!$B:$B),TRA_Pollutants!$B:$B,TRA_Pollutants!$G:$G),0)</f>
        <v>1.5673336408611961E-3</v>
      </c>
    </row>
    <row r="694" spans="5:48">
      <c r="E694" t="str">
        <f t="shared" si="209"/>
        <v>FLO_EMIS</v>
      </c>
      <c r="F694">
        <f t="shared" si="210"/>
        <v>2030</v>
      </c>
      <c r="G694" t="str">
        <f t="shared" si="220"/>
        <v>TRARDS</v>
      </c>
      <c r="H694" t="str">
        <f t="shared" si="228"/>
        <v>TRAPASSBUPHEVDSL20</v>
      </c>
      <c r="I694" t="str">
        <f t="shared" si="228"/>
        <v>TRARDS</v>
      </c>
      <c r="K694" t="str">
        <f t="shared" si="211"/>
        <v>TRANOX</v>
      </c>
      <c r="L694" s="313">
        <f>_xlfn.IFNA(_xlfn.XLOOKUP(_xlfn.XLOOKUP(LEFT(H694,LEN(H694)-2),TRA_Mapping!$C:$C,TRA_Mapping!$B:$B),TRA_Pollutants!$B:$B,TRA_Pollutants!$N:$N)*_xlfn.XLOOKUP(_xlfn.XLOOKUP(LEFT(H694,LEN(H694)-2),TRA_Mapping!$C:$C,TRA_Mapping!$B:$B),TRA_Pollutants!$B:$B,TRA_Pollutants!$G:$G),0)</f>
        <v>5.054756307727877E-2</v>
      </c>
      <c r="Q694" t="str">
        <f t="shared" si="212"/>
        <v>FLO_EMIS</v>
      </c>
      <c r="R694">
        <f t="shared" si="213"/>
        <v>2030</v>
      </c>
      <c r="S694" t="str">
        <f t="shared" si="221"/>
        <v>TRARDS</v>
      </c>
      <c r="T694" t="str">
        <f t="shared" si="229"/>
        <v>TRAPASSBUPHEVDSL20</v>
      </c>
      <c r="U694" t="str">
        <f t="shared" si="229"/>
        <v>TRARDS</v>
      </c>
      <c r="W694" t="str">
        <f t="shared" si="214"/>
        <v>TRASO2</v>
      </c>
      <c r="X694" s="313">
        <f>_xlfn.IFNA(_xlfn.XLOOKUP(_xlfn.XLOOKUP(LEFT(T694,LEN(T694)-2),TRA_Mapping!$C:$C,TRA_Mapping!$B:$B),TRA_Pollutants!$B:$B,TRA_Pollutants!$W:$W)*_xlfn.XLOOKUP(_xlfn.XLOOKUP(LEFT(T694,LEN(T694)-2),TRA_Mapping!$C:$C,TRA_Mapping!$B:$B),TRA_Pollutants!$B:$B,TRA_Pollutants!$G:$G),0)</f>
        <v>5.623009235129811E-4</v>
      </c>
      <c r="AC694" t="str">
        <f t="shared" si="204"/>
        <v>FLO_EMIS</v>
      </c>
      <c r="AD694">
        <f t="shared" si="215"/>
        <v>2030</v>
      </c>
      <c r="AE694" t="str">
        <f t="shared" si="222"/>
        <v>TRARDS</v>
      </c>
      <c r="AF694" t="str">
        <f t="shared" si="230"/>
        <v>TRAPASSBUPHEVDSL20</v>
      </c>
      <c r="AG694" t="str">
        <f t="shared" si="230"/>
        <v>TRARDS</v>
      </c>
      <c r="AI694" t="str">
        <f t="shared" si="216"/>
        <v>TRAPM25</v>
      </c>
      <c r="AJ694" s="313">
        <f>_xlfn.IFNA(_xlfn.XLOOKUP(_xlfn.XLOOKUP(LEFT(AF694,LEN(AF694)-2),TRA_Mapping!$C:$C,TRA_Mapping!$B:$B),TRA_Pollutants!$B:$B,TRA_Pollutants!$AF:$AF)*_xlfn.XLOOKUP(_xlfn.XLOOKUP(LEFT(AF694,LEN(AF694)-2),TRA_Mapping!$C:$C,TRA_Mapping!$B:$B),TRA_Pollutants!$B:$B,TRA_Pollutants!$G:$G),0)</f>
        <v>6.1298046268119522E-3</v>
      </c>
      <c r="AO694" t="str">
        <f t="shared" si="217"/>
        <v>FLO_EMIS</v>
      </c>
      <c r="AP694">
        <f t="shared" si="218"/>
        <v>2030</v>
      </c>
      <c r="AQ694" t="str">
        <f t="shared" si="223"/>
        <v>TRARDS</v>
      </c>
      <c r="AR694" t="str">
        <f t="shared" si="231"/>
        <v>TRAPASSBUPHEVDSL20</v>
      </c>
      <c r="AS694" t="str">
        <f t="shared" si="231"/>
        <v>TRARDS</v>
      </c>
      <c r="AU694" t="str">
        <f t="shared" si="219"/>
        <v>TRAPM10</v>
      </c>
      <c r="AV694" s="313">
        <f>_xlfn.IFNA(_xlfn.XLOOKUP(_xlfn.XLOOKUP(LEFT(AR694,LEN(AR694)-2),TRA_Mapping!$C:$C,TRA_Mapping!$B:$B),TRA_Pollutants!$B:$B,TRA_Pollutants!$AO:$AO)*_xlfn.XLOOKUP(_xlfn.XLOOKUP(LEFT(AR694,LEN(AR694)-2),TRA_Mapping!$C:$C,TRA_Mapping!$B:$B),TRA_Pollutants!$B:$B,TRA_Pollutants!$G:$G),0)</f>
        <v>1.5673336408611961E-3</v>
      </c>
    </row>
    <row r="695" spans="5:48">
      <c r="E695" t="str">
        <f t="shared" si="209"/>
        <v>FLO_EMIS</v>
      </c>
      <c r="F695">
        <f t="shared" si="210"/>
        <v>2030</v>
      </c>
      <c r="G695" t="str">
        <f t="shared" si="220"/>
        <v>TRABDS</v>
      </c>
      <c r="H695" t="str">
        <f t="shared" si="228"/>
        <v>TRAPASSBUPHEVDSL20</v>
      </c>
      <c r="I695" t="str">
        <f t="shared" si="228"/>
        <v>TRABDS</v>
      </c>
      <c r="K695" t="str">
        <f t="shared" si="211"/>
        <v>TRANOX</v>
      </c>
      <c r="L695" s="313">
        <f>_xlfn.IFNA(_xlfn.XLOOKUP(_xlfn.XLOOKUP(LEFT(H695,LEN(H695)-2),TRA_Mapping!$C:$C,TRA_Mapping!$B:$B),TRA_Pollutants!$B:$B,TRA_Pollutants!$N:$N)*_xlfn.XLOOKUP(_xlfn.XLOOKUP(LEFT(H695,LEN(H695)-2),TRA_Mapping!$C:$C,TRA_Mapping!$B:$B),TRA_Pollutants!$B:$B,TRA_Pollutants!$G:$G),0)</f>
        <v>5.054756307727877E-2</v>
      </c>
      <c r="Q695" t="str">
        <f t="shared" si="212"/>
        <v>FLO_EMIS</v>
      </c>
      <c r="R695">
        <f t="shared" si="213"/>
        <v>2030</v>
      </c>
      <c r="S695" t="str">
        <f t="shared" si="221"/>
        <v>TRABDS</v>
      </c>
      <c r="T695" t="str">
        <f t="shared" si="229"/>
        <v>TRAPASSBUPHEVDSL20</v>
      </c>
      <c r="U695" t="str">
        <f t="shared" si="229"/>
        <v>TRABDS</v>
      </c>
      <c r="W695" t="str">
        <f t="shared" si="214"/>
        <v>TRASO2</v>
      </c>
      <c r="X695" s="313">
        <f>_xlfn.IFNA(_xlfn.XLOOKUP(_xlfn.XLOOKUP(LEFT(T695,LEN(T695)-2),TRA_Mapping!$C:$C,TRA_Mapping!$B:$B),TRA_Pollutants!$B:$B,TRA_Pollutants!$W:$W)*_xlfn.XLOOKUP(_xlfn.XLOOKUP(LEFT(T695,LEN(T695)-2),TRA_Mapping!$C:$C,TRA_Mapping!$B:$B),TRA_Pollutants!$B:$B,TRA_Pollutants!$G:$G),0)</f>
        <v>5.623009235129811E-4</v>
      </c>
      <c r="AC695" t="str">
        <f t="shared" si="204"/>
        <v>FLO_EMIS</v>
      </c>
      <c r="AD695">
        <f t="shared" si="215"/>
        <v>2030</v>
      </c>
      <c r="AE695" t="str">
        <f t="shared" si="222"/>
        <v>TRABDS</v>
      </c>
      <c r="AF695" t="str">
        <f t="shared" si="230"/>
        <v>TRAPASSBUPHEVDSL20</v>
      </c>
      <c r="AG695" t="str">
        <f t="shared" si="230"/>
        <v>TRABDS</v>
      </c>
      <c r="AI695" t="str">
        <f t="shared" si="216"/>
        <v>TRAPM25</v>
      </c>
      <c r="AJ695" s="313">
        <f>_xlfn.IFNA(_xlfn.XLOOKUP(_xlfn.XLOOKUP(LEFT(AF695,LEN(AF695)-2),TRA_Mapping!$C:$C,TRA_Mapping!$B:$B),TRA_Pollutants!$B:$B,TRA_Pollutants!$AF:$AF)*_xlfn.XLOOKUP(_xlfn.XLOOKUP(LEFT(AF695,LEN(AF695)-2),TRA_Mapping!$C:$C,TRA_Mapping!$B:$B),TRA_Pollutants!$B:$B,TRA_Pollutants!$G:$G),0)</f>
        <v>6.1298046268119522E-3</v>
      </c>
      <c r="AO695" t="str">
        <f t="shared" si="217"/>
        <v>FLO_EMIS</v>
      </c>
      <c r="AP695">
        <f t="shared" si="218"/>
        <v>2030</v>
      </c>
      <c r="AQ695" t="str">
        <f t="shared" si="223"/>
        <v>TRABDS</v>
      </c>
      <c r="AR695" t="str">
        <f t="shared" si="231"/>
        <v>TRAPASSBUPHEVDSL20</v>
      </c>
      <c r="AS695" t="str">
        <f t="shared" si="231"/>
        <v>TRABDS</v>
      </c>
      <c r="AU695" t="str">
        <f t="shared" si="219"/>
        <v>TRAPM10</v>
      </c>
      <c r="AV695" s="313">
        <f>_xlfn.IFNA(_xlfn.XLOOKUP(_xlfn.XLOOKUP(LEFT(AR695,LEN(AR695)-2),TRA_Mapping!$C:$C,TRA_Mapping!$B:$B),TRA_Pollutants!$B:$B,TRA_Pollutants!$AO:$AO)*_xlfn.XLOOKUP(_xlfn.XLOOKUP(LEFT(AR695,LEN(AR695)-2),TRA_Mapping!$C:$C,TRA_Mapping!$B:$B),TRA_Pollutants!$B:$B,TRA_Pollutants!$G:$G),0)</f>
        <v>1.5673336408611961E-3</v>
      </c>
    </row>
    <row r="696" spans="5:48">
      <c r="E696" t="str">
        <f t="shared" si="209"/>
        <v>FLO_EMIS</v>
      </c>
      <c r="F696">
        <f t="shared" si="210"/>
        <v>2030</v>
      </c>
      <c r="G696" t="str">
        <f t="shared" si="220"/>
        <v>TRABAT</v>
      </c>
      <c r="H696" t="str">
        <f t="shared" ref="H696:I715" si="232">H446</f>
        <v>TRAPASSBUPHEVDSL20</v>
      </c>
      <c r="I696" t="str">
        <f t="shared" si="232"/>
        <v>TRABAT</v>
      </c>
      <c r="K696" t="str">
        <f t="shared" si="211"/>
        <v>TRANOX</v>
      </c>
      <c r="L696" s="313">
        <f>_xlfn.IFNA(_xlfn.XLOOKUP(_xlfn.XLOOKUP(LEFT(H696,LEN(H696)-2),TRA_Mapping!$C:$C,TRA_Mapping!$B:$B),TRA_Pollutants!$B:$B,TRA_Pollutants!$N:$N)*_xlfn.XLOOKUP(_xlfn.XLOOKUP(LEFT(H696,LEN(H696)-2),TRA_Mapping!$C:$C,TRA_Mapping!$B:$B),TRA_Pollutants!$B:$B,TRA_Pollutants!$G:$G),0)</f>
        <v>5.054756307727877E-2</v>
      </c>
      <c r="Q696" t="str">
        <f t="shared" si="212"/>
        <v>FLO_EMIS</v>
      </c>
      <c r="R696">
        <f t="shared" si="213"/>
        <v>2030</v>
      </c>
      <c r="S696" t="str">
        <f t="shared" si="221"/>
        <v>TRABAT</v>
      </c>
      <c r="T696" t="str">
        <f t="shared" ref="T696:U715" si="233">T446</f>
        <v>TRAPASSBUPHEVDSL20</v>
      </c>
      <c r="U696" t="str">
        <f t="shared" si="233"/>
        <v>TRABAT</v>
      </c>
      <c r="W696" t="str">
        <f t="shared" si="214"/>
        <v>TRASO2</v>
      </c>
      <c r="X696" s="313">
        <f>_xlfn.IFNA(_xlfn.XLOOKUP(_xlfn.XLOOKUP(LEFT(T696,LEN(T696)-2),TRA_Mapping!$C:$C,TRA_Mapping!$B:$B),TRA_Pollutants!$B:$B,TRA_Pollutants!$W:$W)*_xlfn.XLOOKUP(_xlfn.XLOOKUP(LEFT(T696,LEN(T696)-2),TRA_Mapping!$C:$C,TRA_Mapping!$B:$B),TRA_Pollutants!$B:$B,TRA_Pollutants!$G:$G),0)</f>
        <v>5.623009235129811E-4</v>
      </c>
      <c r="AC696" t="str">
        <f t="shared" si="204"/>
        <v>FLO_EMIS</v>
      </c>
      <c r="AD696">
        <f t="shared" si="215"/>
        <v>2030</v>
      </c>
      <c r="AE696" t="str">
        <f t="shared" si="222"/>
        <v>TRABAT</v>
      </c>
      <c r="AF696" t="str">
        <f t="shared" ref="AF696:AG715" si="234">AF446</f>
        <v>TRAPASSBUPHEVDSL20</v>
      </c>
      <c r="AG696" t="str">
        <f t="shared" si="234"/>
        <v>TRABAT</v>
      </c>
      <c r="AI696" t="str">
        <f t="shared" si="216"/>
        <v>TRAPM25</v>
      </c>
      <c r="AJ696" s="313">
        <f>_xlfn.IFNA(_xlfn.XLOOKUP(_xlfn.XLOOKUP(LEFT(AF696,LEN(AF696)-2),TRA_Mapping!$C:$C,TRA_Mapping!$B:$B),TRA_Pollutants!$B:$B,TRA_Pollutants!$AF:$AF)*_xlfn.XLOOKUP(_xlfn.XLOOKUP(LEFT(AF696,LEN(AF696)-2),TRA_Mapping!$C:$C,TRA_Mapping!$B:$B),TRA_Pollutants!$B:$B,TRA_Pollutants!$G:$G),0)</f>
        <v>6.1298046268119522E-3</v>
      </c>
      <c r="AO696" t="str">
        <f t="shared" si="217"/>
        <v>FLO_EMIS</v>
      </c>
      <c r="AP696">
        <f t="shared" si="218"/>
        <v>2030</v>
      </c>
      <c r="AQ696" t="str">
        <f t="shared" si="223"/>
        <v>TRABAT</v>
      </c>
      <c r="AR696" t="str">
        <f t="shared" ref="AR696:AS715" si="235">AR446</f>
        <v>TRAPASSBUPHEVDSL20</v>
      </c>
      <c r="AS696" t="str">
        <f t="shared" si="235"/>
        <v>TRABAT</v>
      </c>
      <c r="AU696" t="str">
        <f t="shared" si="219"/>
        <v>TRAPM10</v>
      </c>
      <c r="AV696" s="313">
        <f>_xlfn.IFNA(_xlfn.XLOOKUP(_xlfn.XLOOKUP(LEFT(AR696,LEN(AR696)-2),TRA_Mapping!$C:$C,TRA_Mapping!$B:$B),TRA_Pollutants!$B:$B,TRA_Pollutants!$AO:$AO)*_xlfn.XLOOKUP(_xlfn.XLOOKUP(LEFT(AR696,LEN(AR696)-2),TRA_Mapping!$C:$C,TRA_Mapping!$B:$B),TRA_Pollutants!$B:$B,TRA_Pollutants!$G:$G),0)</f>
        <v>1.5673336408611961E-3</v>
      </c>
    </row>
    <row r="697" spans="5:48">
      <c r="E697" t="str">
        <f t="shared" si="209"/>
        <v>FLO_EMIS</v>
      </c>
      <c r="F697">
        <f t="shared" si="210"/>
        <v>2030</v>
      </c>
      <c r="G697" t="str">
        <f t="shared" si="220"/>
        <v>TRADSL</v>
      </c>
      <c r="H697" t="str">
        <f t="shared" si="232"/>
        <v>TRAPASOBUICEVDSL20</v>
      </c>
      <c r="I697" t="str">
        <f t="shared" si="232"/>
        <v>TRADSL</v>
      </c>
      <c r="K697" t="str">
        <f t="shared" si="211"/>
        <v>TRANOX</v>
      </c>
      <c r="L697" s="313">
        <f>_xlfn.IFNA(_xlfn.XLOOKUP(_xlfn.XLOOKUP(LEFT(H697,LEN(H697)-2),TRA_Mapping!$C:$C,TRA_Mapping!$B:$B),TRA_Pollutants!$B:$B,TRA_Pollutants!$N:$N)*_xlfn.XLOOKUP(_xlfn.XLOOKUP(LEFT(H697,LEN(H697)-2),TRA_Mapping!$C:$C,TRA_Mapping!$B:$B),TRA_Pollutants!$B:$B,TRA_Pollutants!$G:$G),0)</f>
        <v>3.1665587641847473E-2</v>
      </c>
      <c r="Q697" t="str">
        <f t="shared" si="212"/>
        <v>FLO_EMIS</v>
      </c>
      <c r="R697">
        <f t="shared" si="213"/>
        <v>2030</v>
      </c>
      <c r="S697" t="str">
        <f t="shared" si="221"/>
        <v>TRADSL</v>
      </c>
      <c r="T697" t="str">
        <f t="shared" si="233"/>
        <v>TRAPASOBUICEVDSL20</v>
      </c>
      <c r="U697" t="str">
        <f t="shared" si="233"/>
        <v>TRADSL</v>
      </c>
      <c r="W697" t="str">
        <f t="shared" si="214"/>
        <v>TRASO2</v>
      </c>
      <c r="X697" s="313">
        <f>_xlfn.IFNA(_xlfn.XLOOKUP(_xlfn.XLOOKUP(LEFT(T697,LEN(T697)-2),TRA_Mapping!$C:$C,TRA_Mapping!$B:$B),TRA_Pollutants!$B:$B,TRA_Pollutants!$W:$W)*_xlfn.XLOOKUP(_xlfn.XLOOKUP(LEFT(T697,LEN(T697)-2),TRA_Mapping!$C:$C,TRA_Mapping!$B:$B),TRA_Pollutants!$B:$B,TRA_Pollutants!$G:$G),0)</f>
        <v>3.522541560978975E-4</v>
      </c>
      <c r="AC697" t="str">
        <f t="shared" si="204"/>
        <v>FLO_EMIS</v>
      </c>
      <c r="AD697">
        <f t="shared" si="215"/>
        <v>2030</v>
      </c>
      <c r="AE697" t="str">
        <f t="shared" si="222"/>
        <v>TRADSL</v>
      </c>
      <c r="AF697" t="str">
        <f t="shared" si="234"/>
        <v>TRAPASOBUICEVDSL20</v>
      </c>
      <c r="AG697" t="str">
        <f t="shared" si="234"/>
        <v>TRADSL</v>
      </c>
      <c r="AI697" t="str">
        <f t="shared" si="216"/>
        <v>TRAPM25</v>
      </c>
      <c r="AJ697" s="313">
        <f>_xlfn.IFNA(_xlfn.XLOOKUP(_xlfn.XLOOKUP(LEFT(AF697,LEN(AF697)-2),TRA_Mapping!$C:$C,TRA_Mapping!$B:$B),TRA_Pollutants!$B:$B,TRA_Pollutants!$AF:$AF)*_xlfn.XLOOKUP(_xlfn.XLOOKUP(LEFT(AF697,LEN(AF697)-2),TRA_Mapping!$C:$C,TRA_Mapping!$B:$B),TRA_Pollutants!$B:$B,TRA_Pollutants!$G:$G),0)</f>
        <v>3.8400242033619632E-3</v>
      </c>
      <c r="AO697" t="str">
        <f t="shared" si="217"/>
        <v>FLO_EMIS</v>
      </c>
      <c r="AP697">
        <f t="shared" si="218"/>
        <v>2030</v>
      </c>
      <c r="AQ697" t="str">
        <f t="shared" si="223"/>
        <v>TRADSL</v>
      </c>
      <c r="AR697" t="str">
        <f t="shared" si="235"/>
        <v>TRAPASOBUICEVDSL20</v>
      </c>
      <c r="AS697" t="str">
        <f t="shared" si="235"/>
        <v>TRADSL</v>
      </c>
      <c r="AU697" t="str">
        <f t="shared" si="219"/>
        <v>TRAPM10</v>
      </c>
      <c r="AV697" s="313">
        <f>_xlfn.IFNA(_xlfn.XLOOKUP(_xlfn.XLOOKUP(LEFT(AR697,LEN(AR697)-2),TRA_Mapping!$C:$C,TRA_Mapping!$B:$B),TRA_Pollutants!$B:$B,TRA_Pollutants!$AO:$AO)*_xlfn.XLOOKUP(_xlfn.XLOOKUP(LEFT(AR697,LEN(AR697)-2),TRA_Mapping!$C:$C,TRA_Mapping!$B:$B),TRA_Pollutants!$B:$B,TRA_Pollutants!$G:$G),0)</f>
        <v>9.8185822910650108E-4</v>
      </c>
    </row>
    <row r="698" spans="5:48">
      <c r="E698" t="str">
        <f t="shared" si="209"/>
        <v>FLO_EMIS</v>
      </c>
      <c r="F698">
        <f t="shared" si="210"/>
        <v>2030</v>
      </c>
      <c r="G698" t="str">
        <f t="shared" si="220"/>
        <v>TRARDS</v>
      </c>
      <c r="H698" t="str">
        <f t="shared" si="232"/>
        <v>TRAPASOBUICEVDSL20</v>
      </c>
      <c r="I698" t="str">
        <f t="shared" si="232"/>
        <v>TRARDS</v>
      </c>
      <c r="K698" t="str">
        <f t="shared" si="211"/>
        <v>TRANOX</v>
      </c>
      <c r="L698" s="313">
        <f>_xlfn.IFNA(_xlfn.XLOOKUP(_xlfn.XLOOKUP(LEFT(H698,LEN(H698)-2),TRA_Mapping!$C:$C,TRA_Mapping!$B:$B),TRA_Pollutants!$B:$B,TRA_Pollutants!$N:$N)*_xlfn.XLOOKUP(_xlfn.XLOOKUP(LEFT(H698,LEN(H698)-2),TRA_Mapping!$C:$C,TRA_Mapping!$B:$B),TRA_Pollutants!$B:$B,TRA_Pollutants!$G:$G),0)</f>
        <v>3.1665587641847473E-2</v>
      </c>
      <c r="Q698" t="str">
        <f t="shared" si="212"/>
        <v>FLO_EMIS</v>
      </c>
      <c r="R698">
        <f t="shared" si="213"/>
        <v>2030</v>
      </c>
      <c r="S698" t="str">
        <f t="shared" si="221"/>
        <v>TRARDS</v>
      </c>
      <c r="T698" t="str">
        <f t="shared" si="233"/>
        <v>TRAPASOBUICEVDSL20</v>
      </c>
      <c r="U698" t="str">
        <f t="shared" si="233"/>
        <v>TRARDS</v>
      </c>
      <c r="W698" t="str">
        <f t="shared" si="214"/>
        <v>TRASO2</v>
      </c>
      <c r="X698" s="313">
        <f>_xlfn.IFNA(_xlfn.XLOOKUP(_xlfn.XLOOKUP(LEFT(T698,LEN(T698)-2),TRA_Mapping!$C:$C,TRA_Mapping!$B:$B),TRA_Pollutants!$B:$B,TRA_Pollutants!$W:$W)*_xlfn.XLOOKUP(_xlfn.XLOOKUP(LEFT(T698,LEN(T698)-2),TRA_Mapping!$C:$C,TRA_Mapping!$B:$B),TRA_Pollutants!$B:$B,TRA_Pollutants!$G:$G),0)</f>
        <v>3.522541560978975E-4</v>
      </c>
      <c r="AC698" t="str">
        <f t="shared" si="204"/>
        <v>FLO_EMIS</v>
      </c>
      <c r="AD698">
        <f t="shared" si="215"/>
        <v>2030</v>
      </c>
      <c r="AE698" t="str">
        <f t="shared" si="222"/>
        <v>TRARDS</v>
      </c>
      <c r="AF698" t="str">
        <f t="shared" si="234"/>
        <v>TRAPASOBUICEVDSL20</v>
      </c>
      <c r="AG698" t="str">
        <f t="shared" si="234"/>
        <v>TRARDS</v>
      </c>
      <c r="AI698" t="str">
        <f t="shared" si="216"/>
        <v>TRAPM25</v>
      </c>
      <c r="AJ698" s="313">
        <f>_xlfn.IFNA(_xlfn.XLOOKUP(_xlfn.XLOOKUP(LEFT(AF698,LEN(AF698)-2),TRA_Mapping!$C:$C,TRA_Mapping!$B:$B),TRA_Pollutants!$B:$B,TRA_Pollutants!$AF:$AF)*_xlfn.XLOOKUP(_xlfn.XLOOKUP(LEFT(AF698,LEN(AF698)-2),TRA_Mapping!$C:$C,TRA_Mapping!$B:$B),TRA_Pollutants!$B:$B,TRA_Pollutants!$G:$G),0)</f>
        <v>3.8400242033619632E-3</v>
      </c>
      <c r="AO698" t="str">
        <f t="shared" si="217"/>
        <v>FLO_EMIS</v>
      </c>
      <c r="AP698">
        <f t="shared" si="218"/>
        <v>2030</v>
      </c>
      <c r="AQ698" t="str">
        <f t="shared" si="223"/>
        <v>TRARDS</v>
      </c>
      <c r="AR698" t="str">
        <f t="shared" si="235"/>
        <v>TRAPASOBUICEVDSL20</v>
      </c>
      <c r="AS698" t="str">
        <f t="shared" si="235"/>
        <v>TRARDS</v>
      </c>
      <c r="AU698" t="str">
        <f t="shared" si="219"/>
        <v>TRAPM10</v>
      </c>
      <c r="AV698" s="313">
        <f>_xlfn.IFNA(_xlfn.XLOOKUP(_xlfn.XLOOKUP(LEFT(AR698,LEN(AR698)-2),TRA_Mapping!$C:$C,TRA_Mapping!$B:$B),TRA_Pollutants!$B:$B,TRA_Pollutants!$AO:$AO)*_xlfn.XLOOKUP(_xlfn.XLOOKUP(LEFT(AR698,LEN(AR698)-2),TRA_Mapping!$C:$C,TRA_Mapping!$B:$B),TRA_Pollutants!$B:$B,TRA_Pollutants!$G:$G),0)</f>
        <v>9.8185822910650108E-4</v>
      </c>
    </row>
    <row r="699" spans="5:48">
      <c r="E699" t="str">
        <f t="shared" si="209"/>
        <v>FLO_EMIS</v>
      </c>
      <c r="F699">
        <f t="shared" si="210"/>
        <v>2030</v>
      </c>
      <c r="G699" t="str">
        <f t="shared" si="220"/>
        <v>TRABDS</v>
      </c>
      <c r="H699" t="str">
        <f t="shared" si="232"/>
        <v>TRAPASOBUICEVDSL20</v>
      </c>
      <c r="I699" t="str">
        <f t="shared" si="232"/>
        <v>TRABDS</v>
      </c>
      <c r="K699" t="str">
        <f t="shared" si="211"/>
        <v>TRANOX</v>
      </c>
      <c r="L699" s="313">
        <f>_xlfn.IFNA(_xlfn.XLOOKUP(_xlfn.XLOOKUP(LEFT(H699,LEN(H699)-2),TRA_Mapping!$C:$C,TRA_Mapping!$B:$B),TRA_Pollutants!$B:$B,TRA_Pollutants!$N:$N)*_xlfn.XLOOKUP(_xlfn.XLOOKUP(LEFT(H699,LEN(H699)-2),TRA_Mapping!$C:$C,TRA_Mapping!$B:$B),TRA_Pollutants!$B:$B,TRA_Pollutants!$G:$G),0)</f>
        <v>3.1665587641847473E-2</v>
      </c>
      <c r="Q699" t="str">
        <f t="shared" si="212"/>
        <v>FLO_EMIS</v>
      </c>
      <c r="R699">
        <f t="shared" si="213"/>
        <v>2030</v>
      </c>
      <c r="S699" t="str">
        <f t="shared" si="221"/>
        <v>TRABDS</v>
      </c>
      <c r="T699" t="str">
        <f t="shared" si="233"/>
        <v>TRAPASOBUICEVDSL20</v>
      </c>
      <c r="U699" t="str">
        <f t="shared" si="233"/>
        <v>TRABDS</v>
      </c>
      <c r="W699" t="str">
        <f t="shared" si="214"/>
        <v>TRASO2</v>
      </c>
      <c r="X699" s="313">
        <f>_xlfn.IFNA(_xlfn.XLOOKUP(_xlfn.XLOOKUP(LEFT(T699,LEN(T699)-2),TRA_Mapping!$C:$C,TRA_Mapping!$B:$B),TRA_Pollutants!$B:$B,TRA_Pollutants!$W:$W)*_xlfn.XLOOKUP(_xlfn.XLOOKUP(LEFT(T699,LEN(T699)-2),TRA_Mapping!$C:$C,TRA_Mapping!$B:$B),TRA_Pollutants!$B:$B,TRA_Pollutants!$G:$G),0)</f>
        <v>3.522541560978975E-4</v>
      </c>
      <c r="AC699" t="str">
        <f t="shared" ref="AC699:AC762" si="236">AC449</f>
        <v>FLO_EMIS</v>
      </c>
      <c r="AD699">
        <f t="shared" si="215"/>
        <v>2030</v>
      </c>
      <c r="AE699" t="str">
        <f t="shared" si="222"/>
        <v>TRABDS</v>
      </c>
      <c r="AF699" t="str">
        <f t="shared" si="234"/>
        <v>TRAPASOBUICEVDSL20</v>
      </c>
      <c r="AG699" t="str">
        <f t="shared" si="234"/>
        <v>TRABDS</v>
      </c>
      <c r="AI699" t="str">
        <f t="shared" si="216"/>
        <v>TRAPM25</v>
      </c>
      <c r="AJ699" s="313">
        <f>_xlfn.IFNA(_xlfn.XLOOKUP(_xlfn.XLOOKUP(LEFT(AF699,LEN(AF699)-2),TRA_Mapping!$C:$C,TRA_Mapping!$B:$B),TRA_Pollutants!$B:$B,TRA_Pollutants!$AF:$AF)*_xlfn.XLOOKUP(_xlfn.XLOOKUP(LEFT(AF699,LEN(AF699)-2),TRA_Mapping!$C:$C,TRA_Mapping!$B:$B),TRA_Pollutants!$B:$B,TRA_Pollutants!$G:$G),0)</f>
        <v>3.8400242033619632E-3</v>
      </c>
      <c r="AO699" t="str">
        <f t="shared" si="217"/>
        <v>FLO_EMIS</v>
      </c>
      <c r="AP699">
        <f t="shared" si="218"/>
        <v>2030</v>
      </c>
      <c r="AQ699" t="str">
        <f t="shared" si="223"/>
        <v>TRABDS</v>
      </c>
      <c r="AR699" t="str">
        <f t="shared" si="235"/>
        <v>TRAPASOBUICEVDSL20</v>
      </c>
      <c r="AS699" t="str">
        <f t="shared" si="235"/>
        <v>TRABDS</v>
      </c>
      <c r="AU699" t="str">
        <f t="shared" si="219"/>
        <v>TRAPM10</v>
      </c>
      <c r="AV699" s="313">
        <f>_xlfn.IFNA(_xlfn.XLOOKUP(_xlfn.XLOOKUP(LEFT(AR699,LEN(AR699)-2),TRA_Mapping!$C:$C,TRA_Mapping!$B:$B),TRA_Pollutants!$B:$B,TRA_Pollutants!$AO:$AO)*_xlfn.XLOOKUP(_xlfn.XLOOKUP(LEFT(AR699,LEN(AR699)-2),TRA_Mapping!$C:$C,TRA_Mapping!$B:$B),TRA_Pollutants!$B:$B,TRA_Pollutants!$G:$G),0)</f>
        <v>9.8185822910650108E-4</v>
      </c>
    </row>
    <row r="700" spans="5:48">
      <c r="E700" t="str">
        <f t="shared" si="209"/>
        <v>FLO_EMIS</v>
      </c>
      <c r="F700">
        <f t="shared" si="210"/>
        <v>2030</v>
      </c>
      <c r="G700" t="str">
        <f t="shared" si="220"/>
        <v>TRADSL</v>
      </c>
      <c r="H700" t="str">
        <f t="shared" si="232"/>
        <v>TRAPASOBUICEIDSL20</v>
      </c>
      <c r="I700" t="str">
        <f t="shared" si="232"/>
        <v>TRADSL</v>
      </c>
      <c r="K700" t="str">
        <f t="shared" si="211"/>
        <v>TRANOX</v>
      </c>
      <c r="L700" s="313">
        <f>_xlfn.IFNA(_xlfn.XLOOKUP(_xlfn.XLOOKUP(LEFT(H700,LEN(H700)-2),TRA_Mapping!$C:$C,TRA_Mapping!$B:$B),TRA_Pollutants!$B:$B,TRA_Pollutants!$N:$N)*_xlfn.XLOOKUP(_xlfn.XLOOKUP(LEFT(H700,LEN(H700)-2),TRA_Mapping!$C:$C,TRA_Mapping!$B:$B),TRA_Pollutants!$B:$B,TRA_Pollutants!$G:$G),0)</f>
        <v>3.5384000589254942E-2</v>
      </c>
      <c r="Q700" t="str">
        <f t="shared" si="212"/>
        <v>FLO_EMIS</v>
      </c>
      <c r="R700">
        <f t="shared" si="213"/>
        <v>2030</v>
      </c>
      <c r="S700" t="str">
        <f t="shared" si="221"/>
        <v>TRADSL</v>
      </c>
      <c r="T700" t="str">
        <f t="shared" si="233"/>
        <v>TRAPASOBUICEIDSL20</v>
      </c>
      <c r="U700" t="str">
        <f t="shared" si="233"/>
        <v>TRADSL</v>
      </c>
      <c r="W700" t="str">
        <f t="shared" si="214"/>
        <v>TRASO2</v>
      </c>
      <c r="X700" s="313">
        <f>_xlfn.IFNA(_xlfn.XLOOKUP(_xlfn.XLOOKUP(LEFT(T700,LEN(T700)-2),TRA_Mapping!$C:$C,TRA_Mapping!$B:$B),TRA_Pollutants!$B:$B,TRA_Pollutants!$W:$W)*_xlfn.XLOOKUP(_xlfn.XLOOKUP(LEFT(T700,LEN(T700)-2),TRA_Mapping!$C:$C,TRA_Mapping!$B:$B),TRA_Pollutants!$B:$B,TRA_Pollutants!$G:$G),0)</f>
        <v>3.936185049812108E-4</v>
      </c>
      <c r="AC700" t="str">
        <f t="shared" si="236"/>
        <v>FLO_EMIS</v>
      </c>
      <c r="AD700">
        <f t="shared" si="215"/>
        <v>2030</v>
      </c>
      <c r="AE700" t="str">
        <f t="shared" si="222"/>
        <v>TRADSL</v>
      </c>
      <c r="AF700" t="str">
        <f t="shared" si="234"/>
        <v>TRAPASOBUICEIDSL20</v>
      </c>
      <c r="AG700" t="str">
        <f t="shared" si="234"/>
        <v>TRADSL</v>
      </c>
      <c r="AI700" t="str">
        <f t="shared" si="216"/>
        <v>TRAPM25</v>
      </c>
      <c r="AJ700" s="313">
        <f>_xlfn.IFNA(_xlfn.XLOOKUP(_xlfn.XLOOKUP(LEFT(AF700,LEN(AF700)-2),TRA_Mapping!$C:$C,TRA_Mapping!$B:$B),TRA_Pollutants!$B:$B,TRA_Pollutants!$AF:$AF)*_xlfn.XLOOKUP(_xlfn.XLOOKUP(LEFT(AF700,LEN(AF700)-2),TRA_Mapping!$C:$C,TRA_Mapping!$B:$B),TRA_Pollutants!$B:$B,TRA_Pollutants!$G:$G),0)</f>
        <v>4.2909489067857239E-3</v>
      </c>
      <c r="AO700" t="str">
        <f t="shared" si="217"/>
        <v>FLO_EMIS</v>
      </c>
      <c r="AP700">
        <f t="shared" si="218"/>
        <v>2030</v>
      </c>
      <c r="AQ700" t="str">
        <f t="shared" si="223"/>
        <v>TRADSL</v>
      </c>
      <c r="AR700" t="str">
        <f t="shared" si="235"/>
        <v>TRAPASOBUICEIDSL20</v>
      </c>
      <c r="AS700" t="str">
        <f t="shared" si="235"/>
        <v>TRADSL</v>
      </c>
      <c r="AU700" t="str">
        <f t="shared" si="219"/>
        <v>TRAPM10</v>
      </c>
      <c r="AV700" s="313">
        <f>_xlfn.IFNA(_xlfn.XLOOKUP(_xlfn.XLOOKUP(LEFT(AR700,LEN(AR700)-2),TRA_Mapping!$C:$C,TRA_Mapping!$B:$B),TRA_Pollutants!$B:$B,TRA_Pollutants!$AO:$AO)*_xlfn.XLOOKUP(_xlfn.XLOOKUP(LEFT(AR700,LEN(AR700)-2),TRA_Mapping!$C:$C,TRA_Mapping!$B:$B),TRA_Pollutants!$B:$B,TRA_Pollutants!$G:$G),0)</f>
        <v>1.0971554531126421E-3</v>
      </c>
    </row>
    <row r="701" spans="5:48">
      <c r="E701" t="str">
        <f t="shared" si="209"/>
        <v>FLO_EMIS</v>
      </c>
      <c r="F701">
        <f t="shared" si="210"/>
        <v>2030</v>
      </c>
      <c r="G701" t="str">
        <f t="shared" si="220"/>
        <v>TRARDS</v>
      </c>
      <c r="H701" t="str">
        <f t="shared" si="232"/>
        <v>TRAPASOBUICEIDSL20</v>
      </c>
      <c r="I701" t="str">
        <f t="shared" si="232"/>
        <v>TRARDS</v>
      </c>
      <c r="K701" t="str">
        <f t="shared" si="211"/>
        <v>TRANOX</v>
      </c>
      <c r="L701" s="313">
        <f>_xlfn.IFNA(_xlfn.XLOOKUP(_xlfn.XLOOKUP(LEFT(H701,LEN(H701)-2),TRA_Mapping!$C:$C,TRA_Mapping!$B:$B),TRA_Pollutants!$B:$B,TRA_Pollutants!$N:$N)*_xlfn.XLOOKUP(_xlfn.XLOOKUP(LEFT(H701,LEN(H701)-2),TRA_Mapping!$C:$C,TRA_Mapping!$B:$B),TRA_Pollutants!$B:$B,TRA_Pollutants!$G:$G),0)</f>
        <v>3.5384000589254942E-2</v>
      </c>
      <c r="Q701" t="str">
        <f t="shared" si="212"/>
        <v>FLO_EMIS</v>
      </c>
      <c r="R701">
        <f t="shared" si="213"/>
        <v>2030</v>
      </c>
      <c r="S701" t="str">
        <f t="shared" si="221"/>
        <v>TRARDS</v>
      </c>
      <c r="T701" t="str">
        <f t="shared" si="233"/>
        <v>TRAPASOBUICEIDSL20</v>
      </c>
      <c r="U701" t="str">
        <f t="shared" si="233"/>
        <v>TRARDS</v>
      </c>
      <c r="W701" t="str">
        <f t="shared" si="214"/>
        <v>TRASO2</v>
      </c>
      <c r="X701" s="313">
        <f>_xlfn.IFNA(_xlfn.XLOOKUP(_xlfn.XLOOKUP(LEFT(T701,LEN(T701)-2),TRA_Mapping!$C:$C,TRA_Mapping!$B:$B),TRA_Pollutants!$B:$B,TRA_Pollutants!$W:$W)*_xlfn.XLOOKUP(_xlfn.XLOOKUP(LEFT(T701,LEN(T701)-2),TRA_Mapping!$C:$C,TRA_Mapping!$B:$B),TRA_Pollutants!$B:$B,TRA_Pollutants!$G:$G),0)</f>
        <v>3.936185049812108E-4</v>
      </c>
      <c r="AC701" t="str">
        <f t="shared" si="236"/>
        <v>FLO_EMIS</v>
      </c>
      <c r="AD701">
        <f t="shared" si="215"/>
        <v>2030</v>
      </c>
      <c r="AE701" t="str">
        <f t="shared" si="222"/>
        <v>TRARDS</v>
      </c>
      <c r="AF701" t="str">
        <f t="shared" si="234"/>
        <v>TRAPASOBUICEIDSL20</v>
      </c>
      <c r="AG701" t="str">
        <f t="shared" si="234"/>
        <v>TRARDS</v>
      </c>
      <c r="AI701" t="str">
        <f t="shared" si="216"/>
        <v>TRAPM25</v>
      </c>
      <c r="AJ701" s="313">
        <f>_xlfn.IFNA(_xlfn.XLOOKUP(_xlfn.XLOOKUP(LEFT(AF701,LEN(AF701)-2),TRA_Mapping!$C:$C,TRA_Mapping!$B:$B),TRA_Pollutants!$B:$B,TRA_Pollutants!$AF:$AF)*_xlfn.XLOOKUP(_xlfn.XLOOKUP(LEFT(AF701,LEN(AF701)-2),TRA_Mapping!$C:$C,TRA_Mapping!$B:$B),TRA_Pollutants!$B:$B,TRA_Pollutants!$G:$G),0)</f>
        <v>4.2909489067857239E-3</v>
      </c>
      <c r="AO701" t="str">
        <f t="shared" si="217"/>
        <v>FLO_EMIS</v>
      </c>
      <c r="AP701">
        <f t="shared" si="218"/>
        <v>2030</v>
      </c>
      <c r="AQ701" t="str">
        <f t="shared" si="223"/>
        <v>TRARDS</v>
      </c>
      <c r="AR701" t="str">
        <f t="shared" si="235"/>
        <v>TRAPASOBUICEIDSL20</v>
      </c>
      <c r="AS701" t="str">
        <f t="shared" si="235"/>
        <v>TRARDS</v>
      </c>
      <c r="AU701" t="str">
        <f t="shared" si="219"/>
        <v>TRAPM10</v>
      </c>
      <c r="AV701" s="313">
        <f>_xlfn.IFNA(_xlfn.XLOOKUP(_xlfn.XLOOKUP(LEFT(AR701,LEN(AR701)-2),TRA_Mapping!$C:$C,TRA_Mapping!$B:$B),TRA_Pollutants!$B:$B,TRA_Pollutants!$AO:$AO)*_xlfn.XLOOKUP(_xlfn.XLOOKUP(LEFT(AR701,LEN(AR701)-2),TRA_Mapping!$C:$C,TRA_Mapping!$B:$B),TRA_Pollutants!$B:$B,TRA_Pollutants!$G:$G),0)</f>
        <v>1.0971554531126421E-3</v>
      </c>
    </row>
    <row r="702" spans="5:48">
      <c r="E702" t="str">
        <f t="shared" si="209"/>
        <v>FLO_EMIS</v>
      </c>
      <c r="F702">
        <f t="shared" si="210"/>
        <v>2030</v>
      </c>
      <c r="G702" t="str">
        <f t="shared" si="220"/>
        <v>TRABDS</v>
      </c>
      <c r="H702" t="str">
        <f t="shared" si="232"/>
        <v>TRAPASOBUICEIDSL20</v>
      </c>
      <c r="I702" t="str">
        <f t="shared" si="232"/>
        <v>TRABDS</v>
      </c>
      <c r="K702" t="str">
        <f t="shared" si="211"/>
        <v>TRANOX</v>
      </c>
      <c r="L702" s="313">
        <f>_xlfn.IFNA(_xlfn.XLOOKUP(_xlfn.XLOOKUP(LEFT(H702,LEN(H702)-2),TRA_Mapping!$C:$C,TRA_Mapping!$B:$B),TRA_Pollutants!$B:$B,TRA_Pollutants!$N:$N)*_xlfn.XLOOKUP(_xlfn.XLOOKUP(LEFT(H702,LEN(H702)-2),TRA_Mapping!$C:$C,TRA_Mapping!$B:$B),TRA_Pollutants!$B:$B,TRA_Pollutants!$G:$G),0)</f>
        <v>3.5384000589254942E-2</v>
      </c>
      <c r="Q702" t="str">
        <f t="shared" si="212"/>
        <v>FLO_EMIS</v>
      </c>
      <c r="R702">
        <f t="shared" si="213"/>
        <v>2030</v>
      </c>
      <c r="S702" t="str">
        <f t="shared" si="221"/>
        <v>TRABDS</v>
      </c>
      <c r="T702" t="str">
        <f t="shared" si="233"/>
        <v>TRAPASOBUICEIDSL20</v>
      </c>
      <c r="U702" t="str">
        <f t="shared" si="233"/>
        <v>TRABDS</v>
      </c>
      <c r="W702" t="str">
        <f t="shared" si="214"/>
        <v>TRASO2</v>
      </c>
      <c r="X702" s="313">
        <f>_xlfn.IFNA(_xlfn.XLOOKUP(_xlfn.XLOOKUP(LEFT(T702,LEN(T702)-2),TRA_Mapping!$C:$C,TRA_Mapping!$B:$B),TRA_Pollutants!$B:$B,TRA_Pollutants!$W:$W)*_xlfn.XLOOKUP(_xlfn.XLOOKUP(LEFT(T702,LEN(T702)-2),TRA_Mapping!$C:$C,TRA_Mapping!$B:$B),TRA_Pollutants!$B:$B,TRA_Pollutants!$G:$G),0)</f>
        <v>3.936185049812108E-4</v>
      </c>
      <c r="AC702" t="str">
        <f t="shared" si="236"/>
        <v>FLO_EMIS</v>
      </c>
      <c r="AD702">
        <f t="shared" si="215"/>
        <v>2030</v>
      </c>
      <c r="AE702" t="str">
        <f t="shared" si="222"/>
        <v>TRABDS</v>
      </c>
      <c r="AF702" t="str">
        <f t="shared" si="234"/>
        <v>TRAPASOBUICEIDSL20</v>
      </c>
      <c r="AG702" t="str">
        <f t="shared" si="234"/>
        <v>TRABDS</v>
      </c>
      <c r="AI702" t="str">
        <f t="shared" si="216"/>
        <v>TRAPM25</v>
      </c>
      <c r="AJ702" s="313">
        <f>_xlfn.IFNA(_xlfn.XLOOKUP(_xlfn.XLOOKUP(LEFT(AF702,LEN(AF702)-2),TRA_Mapping!$C:$C,TRA_Mapping!$B:$B),TRA_Pollutants!$B:$B,TRA_Pollutants!$AF:$AF)*_xlfn.XLOOKUP(_xlfn.XLOOKUP(LEFT(AF702,LEN(AF702)-2),TRA_Mapping!$C:$C,TRA_Mapping!$B:$B),TRA_Pollutants!$B:$B,TRA_Pollutants!$G:$G),0)</f>
        <v>4.2909489067857239E-3</v>
      </c>
      <c r="AO702" t="str">
        <f t="shared" si="217"/>
        <v>FLO_EMIS</v>
      </c>
      <c r="AP702">
        <f t="shared" si="218"/>
        <v>2030</v>
      </c>
      <c r="AQ702" t="str">
        <f t="shared" si="223"/>
        <v>TRABDS</v>
      </c>
      <c r="AR702" t="str">
        <f t="shared" si="235"/>
        <v>TRAPASOBUICEIDSL20</v>
      </c>
      <c r="AS702" t="str">
        <f t="shared" si="235"/>
        <v>TRABDS</v>
      </c>
      <c r="AU702" t="str">
        <f t="shared" si="219"/>
        <v>TRAPM10</v>
      </c>
      <c r="AV702" s="313">
        <f>_xlfn.IFNA(_xlfn.XLOOKUP(_xlfn.XLOOKUP(LEFT(AR702,LEN(AR702)-2),TRA_Mapping!$C:$C,TRA_Mapping!$B:$B),TRA_Pollutants!$B:$B,TRA_Pollutants!$AO:$AO)*_xlfn.XLOOKUP(_xlfn.XLOOKUP(LEFT(AR702,LEN(AR702)-2),TRA_Mapping!$C:$C,TRA_Mapping!$B:$B),TRA_Pollutants!$B:$B,TRA_Pollutants!$G:$G),0)</f>
        <v>1.0971554531126421E-3</v>
      </c>
    </row>
    <row r="703" spans="5:48">
      <c r="E703" t="str">
        <f t="shared" si="209"/>
        <v>FLO_EMIS</v>
      </c>
      <c r="F703">
        <f t="shared" si="210"/>
        <v>2030</v>
      </c>
      <c r="G703" t="str">
        <f t="shared" si="220"/>
        <v>TRADSL</v>
      </c>
      <c r="H703" t="str">
        <f t="shared" si="232"/>
        <v>TRAPASOBUHEVPDSL20</v>
      </c>
      <c r="I703" t="str">
        <f t="shared" si="232"/>
        <v>TRADSL</v>
      </c>
      <c r="K703" t="str">
        <f t="shared" si="211"/>
        <v>TRANOX</v>
      </c>
      <c r="L703" s="313">
        <f>_xlfn.IFNA(_xlfn.XLOOKUP(_xlfn.XLOOKUP(LEFT(H703,LEN(H703)-2),TRA_Mapping!$C:$C,TRA_Mapping!$B:$B),TRA_Pollutants!$B:$B,TRA_Pollutants!$N:$N)*_xlfn.XLOOKUP(_xlfn.XLOOKUP(LEFT(H703,LEN(H703)-2),TRA_Mapping!$C:$C,TRA_Mapping!$B:$B),TRA_Pollutants!$B:$B,TRA_Pollutants!$G:$G),0)</f>
        <v>5.054756307727877E-2</v>
      </c>
      <c r="Q703" t="str">
        <f t="shared" si="212"/>
        <v>FLO_EMIS</v>
      </c>
      <c r="R703">
        <f t="shared" si="213"/>
        <v>2030</v>
      </c>
      <c r="S703" t="str">
        <f t="shared" si="221"/>
        <v>TRADSL</v>
      </c>
      <c r="T703" t="str">
        <f t="shared" si="233"/>
        <v>TRAPASOBUHEVPDSL20</v>
      </c>
      <c r="U703" t="str">
        <f t="shared" si="233"/>
        <v>TRADSL</v>
      </c>
      <c r="W703" t="str">
        <f t="shared" si="214"/>
        <v>TRASO2</v>
      </c>
      <c r="X703" s="313">
        <f>_xlfn.IFNA(_xlfn.XLOOKUP(_xlfn.XLOOKUP(LEFT(T703,LEN(T703)-2),TRA_Mapping!$C:$C,TRA_Mapping!$B:$B),TRA_Pollutants!$B:$B,TRA_Pollutants!$W:$W)*_xlfn.XLOOKUP(_xlfn.XLOOKUP(LEFT(T703,LEN(T703)-2),TRA_Mapping!$C:$C,TRA_Mapping!$B:$B),TRA_Pollutants!$B:$B,TRA_Pollutants!$G:$G),0)</f>
        <v>5.623009235129811E-4</v>
      </c>
      <c r="AC703" t="str">
        <f t="shared" si="236"/>
        <v>FLO_EMIS</v>
      </c>
      <c r="AD703">
        <f t="shared" si="215"/>
        <v>2030</v>
      </c>
      <c r="AE703" t="str">
        <f t="shared" si="222"/>
        <v>TRADSL</v>
      </c>
      <c r="AF703" t="str">
        <f t="shared" si="234"/>
        <v>TRAPASOBUHEVPDSL20</v>
      </c>
      <c r="AG703" t="str">
        <f t="shared" si="234"/>
        <v>TRADSL</v>
      </c>
      <c r="AI703" t="str">
        <f t="shared" si="216"/>
        <v>TRAPM25</v>
      </c>
      <c r="AJ703" s="313">
        <f>_xlfn.IFNA(_xlfn.XLOOKUP(_xlfn.XLOOKUP(LEFT(AF703,LEN(AF703)-2),TRA_Mapping!$C:$C,TRA_Mapping!$B:$B),TRA_Pollutants!$B:$B,TRA_Pollutants!$AF:$AF)*_xlfn.XLOOKUP(_xlfn.XLOOKUP(LEFT(AF703,LEN(AF703)-2),TRA_Mapping!$C:$C,TRA_Mapping!$B:$B),TRA_Pollutants!$B:$B,TRA_Pollutants!$G:$G),0)</f>
        <v>6.1298046268119522E-3</v>
      </c>
      <c r="AO703" t="str">
        <f t="shared" si="217"/>
        <v>FLO_EMIS</v>
      </c>
      <c r="AP703">
        <f t="shared" si="218"/>
        <v>2030</v>
      </c>
      <c r="AQ703" t="str">
        <f t="shared" si="223"/>
        <v>TRADSL</v>
      </c>
      <c r="AR703" t="str">
        <f t="shared" si="235"/>
        <v>TRAPASOBUHEVPDSL20</v>
      </c>
      <c r="AS703" t="str">
        <f t="shared" si="235"/>
        <v>TRADSL</v>
      </c>
      <c r="AU703" t="str">
        <f t="shared" si="219"/>
        <v>TRAPM10</v>
      </c>
      <c r="AV703" s="313">
        <f>_xlfn.IFNA(_xlfn.XLOOKUP(_xlfn.XLOOKUP(LEFT(AR703,LEN(AR703)-2),TRA_Mapping!$C:$C,TRA_Mapping!$B:$B),TRA_Pollutants!$B:$B,TRA_Pollutants!$AO:$AO)*_xlfn.XLOOKUP(_xlfn.XLOOKUP(LEFT(AR703,LEN(AR703)-2),TRA_Mapping!$C:$C,TRA_Mapping!$B:$B),TRA_Pollutants!$B:$B,TRA_Pollutants!$G:$G),0)</f>
        <v>1.5673336408611961E-3</v>
      </c>
    </row>
    <row r="704" spans="5:48">
      <c r="E704" t="str">
        <f t="shared" ref="E704:E767" si="237">E454</f>
        <v>FLO_EMIS</v>
      </c>
      <c r="F704">
        <f t="shared" ref="F704:F767" si="238">F454+5</f>
        <v>2030</v>
      </c>
      <c r="G704" t="str">
        <f t="shared" si="220"/>
        <v>TRARDS</v>
      </c>
      <c r="H704" t="str">
        <f t="shared" si="232"/>
        <v>TRAPASOBUHEVPDSL20</v>
      </c>
      <c r="I704" t="str">
        <f t="shared" si="232"/>
        <v>TRARDS</v>
      </c>
      <c r="K704" t="str">
        <f t="shared" ref="K704:K767" si="239">K454</f>
        <v>TRANOX</v>
      </c>
      <c r="L704" s="313">
        <f>_xlfn.IFNA(_xlfn.XLOOKUP(_xlfn.XLOOKUP(LEFT(H704,LEN(H704)-2),TRA_Mapping!$C:$C,TRA_Mapping!$B:$B),TRA_Pollutants!$B:$B,TRA_Pollutants!$N:$N)*_xlfn.XLOOKUP(_xlfn.XLOOKUP(LEFT(H704,LEN(H704)-2),TRA_Mapping!$C:$C,TRA_Mapping!$B:$B),TRA_Pollutants!$B:$B,TRA_Pollutants!$G:$G),0)</f>
        <v>5.054756307727877E-2</v>
      </c>
      <c r="Q704" t="str">
        <f t="shared" ref="Q704:Q767" si="240">Q454</f>
        <v>FLO_EMIS</v>
      </c>
      <c r="R704">
        <f t="shared" ref="R704:R767" si="241">R454+5</f>
        <v>2030</v>
      </c>
      <c r="S704" t="str">
        <f t="shared" si="221"/>
        <v>TRARDS</v>
      </c>
      <c r="T704" t="str">
        <f t="shared" si="233"/>
        <v>TRAPASOBUHEVPDSL20</v>
      </c>
      <c r="U704" t="str">
        <f t="shared" si="233"/>
        <v>TRARDS</v>
      </c>
      <c r="W704" t="str">
        <f t="shared" ref="W704:W767" si="242">W454</f>
        <v>TRASO2</v>
      </c>
      <c r="X704" s="313">
        <f>_xlfn.IFNA(_xlfn.XLOOKUP(_xlfn.XLOOKUP(LEFT(T704,LEN(T704)-2),TRA_Mapping!$C:$C,TRA_Mapping!$B:$B),TRA_Pollutants!$B:$B,TRA_Pollutants!$W:$W)*_xlfn.XLOOKUP(_xlfn.XLOOKUP(LEFT(T704,LEN(T704)-2),TRA_Mapping!$C:$C,TRA_Mapping!$B:$B),TRA_Pollutants!$B:$B,TRA_Pollutants!$G:$G),0)</f>
        <v>5.623009235129811E-4</v>
      </c>
      <c r="AC704" t="str">
        <f t="shared" si="236"/>
        <v>FLO_EMIS</v>
      </c>
      <c r="AD704">
        <f t="shared" ref="AD704:AD767" si="243">AD454+5</f>
        <v>2030</v>
      </c>
      <c r="AE704" t="str">
        <f t="shared" si="222"/>
        <v>TRARDS</v>
      </c>
      <c r="AF704" t="str">
        <f t="shared" si="234"/>
        <v>TRAPASOBUHEVPDSL20</v>
      </c>
      <c r="AG704" t="str">
        <f t="shared" si="234"/>
        <v>TRARDS</v>
      </c>
      <c r="AI704" t="str">
        <f t="shared" ref="AI704:AI767" si="244">AI454</f>
        <v>TRAPM25</v>
      </c>
      <c r="AJ704" s="313">
        <f>_xlfn.IFNA(_xlfn.XLOOKUP(_xlfn.XLOOKUP(LEFT(AF704,LEN(AF704)-2),TRA_Mapping!$C:$C,TRA_Mapping!$B:$B),TRA_Pollutants!$B:$B,TRA_Pollutants!$AF:$AF)*_xlfn.XLOOKUP(_xlfn.XLOOKUP(LEFT(AF704,LEN(AF704)-2),TRA_Mapping!$C:$C,TRA_Mapping!$B:$B),TRA_Pollutants!$B:$B,TRA_Pollutants!$G:$G),0)</f>
        <v>6.1298046268119522E-3</v>
      </c>
      <c r="AO704" t="str">
        <f t="shared" ref="AO704:AO767" si="245">AO454</f>
        <v>FLO_EMIS</v>
      </c>
      <c r="AP704">
        <f t="shared" ref="AP704:AP767" si="246">AP454+5</f>
        <v>2030</v>
      </c>
      <c r="AQ704" t="str">
        <f t="shared" si="223"/>
        <v>TRARDS</v>
      </c>
      <c r="AR704" t="str">
        <f t="shared" si="235"/>
        <v>TRAPASOBUHEVPDSL20</v>
      </c>
      <c r="AS704" t="str">
        <f t="shared" si="235"/>
        <v>TRARDS</v>
      </c>
      <c r="AU704" t="str">
        <f t="shared" ref="AU704:AU767" si="247">AU454</f>
        <v>TRAPM10</v>
      </c>
      <c r="AV704" s="313">
        <f>_xlfn.IFNA(_xlfn.XLOOKUP(_xlfn.XLOOKUP(LEFT(AR704,LEN(AR704)-2),TRA_Mapping!$C:$C,TRA_Mapping!$B:$B),TRA_Pollutants!$B:$B,TRA_Pollutants!$AO:$AO)*_xlfn.XLOOKUP(_xlfn.XLOOKUP(LEFT(AR704,LEN(AR704)-2),TRA_Mapping!$C:$C,TRA_Mapping!$B:$B),TRA_Pollutants!$B:$B,TRA_Pollutants!$G:$G),0)</f>
        <v>1.5673336408611961E-3</v>
      </c>
    </row>
    <row r="705" spans="5:48">
      <c r="E705" t="str">
        <f t="shared" si="237"/>
        <v>FLO_EMIS</v>
      </c>
      <c r="F705">
        <f t="shared" si="238"/>
        <v>2030</v>
      </c>
      <c r="G705" t="str">
        <f t="shared" si="220"/>
        <v>TRABDS</v>
      </c>
      <c r="H705" t="str">
        <f t="shared" si="232"/>
        <v>TRAPASOBUHEVPDSL20</v>
      </c>
      <c r="I705" t="str">
        <f t="shared" si="232"/>
        <v>TRABDS</v>
      </c>
      <c r="K705" t="str">
        <f t="shared" si="239"/>
        <v>TRANOX</v>
      </c>
      <c r="L705" s="313">
        <f>_xlfn.IFNA(_xlfn.XLOOKUP(_xlfn.XLOOKUP(LEFT(H705,LEN(H705)-2),TRA_Mapping!$C:$C,TRA_Mapping!$B:$B),TRA_Pollutants!$B:$B,TRA_Pollutants!$N:$N)*_xlfn.XLOOKUP(_xlfn.XLOOKUP(LEFT(H705,LEN(H705)-2),TRA_Mapping!$C:$C,TRA_Mapping!$B:$B),TRA_Pollutants!$B:$B,TRA_Pollutants!$G:$G),0)</f>
        <v>5.054756307727877E-2</v>
      </c>
      <c r="Q705" t="str">
        <f t="shared" si="240"/>
        <v>FLO_EMIS</v>
      </c>
      <c r="R705">
        <f t="shared" si="241"/>
        <v>2030</v>
      </c>
      <c r="S705" t="str">
        <f t="shared" si="221"/>
        <v>TRABDS</v>
      </c>
      <c r="T705" t="str">
        <f t="shared" si="233"/>
        <v>TRAPASOBUHEVPDSL20</v>
      </c>
      <c r="U705" t="str">
        <f t="shared" si="233"/>
        <v>TRABDS</v>
      </c>
      <c r="W705" t="str">
        <f t="shared" si="242"/>
        <v>TRASO2</v>
      </c>
      <c r="X705" s="313">
        <f>_xlfn.IFNA(_xlfn.XLOOKUP(_xlfn.XLOOKUP(LEFT(T705,LEN(T705)-2),TRA_Mapping!$C:$C,TRA_Mapping!$B:$B),TRA_Pollutants!$B:$B,TRA_Pollutants!$W:$W)*_xlfn.XLOOKUP(_xlfn.XLOOKUP(LEFT(T705,LEN(T705)-2),TRA_Mapping!$C:$C,TRA_Mapping!$B:$B),TRA_Pollutants!$B:$B,TRA_Pollutants!$G:$G),0)</f>
        <v>5.623009235129811E-4</v>
      </c>
      <c r="AC705" t="str">
        <f t="shared" si="236"/>
        <v>FLO_EMIS</v>
      </c>
      <c r="AD705">
        <f t="shared" si="243"/>
        <v>2030</v>
      </c>
      <c r="AE705" t="str">
        <f t="shared" si="222"/>
        <v>TRABDS</v>
      </c>
      <c r="AF705" t="str">
        <f t="shared" si="234"/>
        <v>TRAPASOBUHEVPDSL20</v>
      </c>
      <c r="AG705" t="str">
        <f t="shared" si="234"/>
        <v>TRABDS</v>
      </c>
      <c r="AI705" t="str">
        <f t="shared" si="244"/>
        <v>TRAPM25</v>
      </c>
      <c r="AJ705" s="313">
        <f>_xlfn.IFNA(_xlfn.XLOOKUP(_xlfn.XLOOKUP(LEFT(AF705,LEN(AF705)-2),TRA_Mapping!$C:$C,TRA_Mapping!$B:$B),TRA_Pollutants!$B:$B,TRA_Pollutants!$AF:$AF)*_xlfn.XLOOKUP(_xlfn.XLOOKUP(LEFT(AF705,LEN(AF705)-2),TRA_Mapping!$C:$C,TRA_Mapping!$B:$B),TRA_Pollutants!$B:$B,TRA_Pollutants!$G:$G),0)</f>
        <v>6.1298046268119522E-3</v>
      </c>
      <c r="AO705" t="str">
        <f t="shared" si="245"/>
        <v>FLO_EMIS</v>
      </c>
      <c r="AP705">
        <f t="shared" si="246"/>
        <v>2030</v>
      </c>
      <c r="AQ705" t="str">
        <f t="shared" si="223"/>
        <v>TRABDS</v>
      </c>
      <c r="AR705" t="str">
        <f t="shared" si="235"/>
        <v>TRAPASOBUHEVPDSL20</v>
      </c>
      <c r="AS705" t="str">
        <f t="shared" si="235"/>
        <v>TRABDS</v>
      </c>
      <c r="AU705" t="str">
        <f t="shared" si="247"/>
        <v>TRAPM10</v>
      </c>
      <c r="AV705" s="313">
        <f>_xlfn.IFNA(_xlfn.XLOOKUP(_xlfn.XLOOKUP(LEFT(AR705,LEN(AR705)-2),TRA_Mapping!$C:$C,TRA_Mapping!$B:$B),TRA_Pollutants!$B:$B,TRA_Pollutants!$AO:$AO)*_xlfn.XLOOKUP(_xlfn.XLOOKUP(LEFT(AR705,LEN(AR705)-2),TRA_Mapping!$C:$C,TRA_Mapping!$B:$B),TRA_Pollutants!$B:$B,TRA_Pollutants!$G:$G),0)</f>
        <v>1.5673336408611961E-3</v>
      </c>
    </row>
    <row r="706" spans="5:48">
      <c r="E706" t="str">
        <f t="shared" si="237"/>
        <v>FLO_EMIS</v>
      </c>
      <c r="F706">
        <f t="shared" si="238"/>
        <v>2030</v>
      </c>
      <c r="G706" t="str">
        <f t="shared" si="220"/>
        <v>TRADSL</v>
      </c>
      <c r="H706" t="str">
        <f t="shared" si="232"/>
        <v>TRAPASOBUPHEVDSL20</v>
      </c>
      <c r="I706" t="str">
        <f t="shared" si="232"/>
        <v>TRADSL</v>
      </c>
      <c r="K706" t="str">
        <f t="shared" si="239"/>
        <v>TRANOX</v>
      </c>
      <c r="L706" s="313">
        <f>_xlfn.IFNA(_xlfn.XLOOKUP(_xlfn.XLOOKUP(LEFT(H706,LEN(H706)-2),TRA_Mapping!$C:$C,TRA_Mapping!$B:$B),TRA_Pollutants!$B:$B,TRA_Pollutants!$N:$N)*_xlfn.XLOOKUP(_xlfn.XLOOKUP(LEFT(H706,LEN(H706)-2),TRA_Mapping!$C:$C,TRA_Mapping!$B:$B),TRA_Pollutants!$B:$B,TRA_Pollutants!$G:$G),0)</f>
        <v>5.054756307727877E-2</v>
      </c>
      <c r="Q706" t="str">
        <f t="shared" si="240"/>
        <v>FLO_EMIS</v>
      </c>
      <c r="R706">
        <f t="shared" si="241"/>
        <v>2030</v>
      </c>
      <c r="S706" t="str">
        <f t="shared" si="221"/>
        <v>TRADSL</v>
      </c>
      <c r="T706" t="str">
        <f t="shared" si="233"/>
        <v>TRAPASOBUPHEVDSL20</v>
      </c>
      <c r="U706" t="str">
        <f t="shared" si="233"/>
        <v>TRADSL</v>
      </c>
      <c r="W706" t="str">
        <f t="shared" si="242"/>
        <v>TRASO2</v>
      </c>
      <c r="X706" s="313">
        <f>_xlfn.IFNA(_xlfn.XLOOKUP(_xlfn.XLOOKUP(LEFT(T706,LEN(T706)-2),TRA_Mapping!$C:$C,TRA_Mapping!$B:$B),TRA_Pollutants!$B:$B,TRA_Pollutants!$W:$W)*_xlfn.XLOOKUP(_xlfn.XLOOKUP(LEFT(T706,LEN(T706)-2),TRA_Mapping!$C:$C,TRA_Mapping!$B:$B),TRA_Pollutants!$B:$B,TRA_Pollutants!$G:$G),0)</f>
        <v>5.623009235129811E-4</v>
      </c>
      <c r="AC706" t="str">
        <f t="shared" si="236"/>
        <v>FLO_EMIS</v>
      </c>
      <c r="AD706">
        <f t="shared" si="243"/>
        <v>2030</v>
      </c>
      <c r="AE706" t="str">
        <f t="shared" si="222"/>
        <v>TRADSL</v>
      </c>
      <c r="AF706" t="str">
        <f t="shared" si="234"/>
        <v>TRAPASOBUPHEVDSL20</v>
      </c>
      <c r="AG706" t="str">
        <f t="shared" si="234"/>
        <v>TRADSL</v>
      </c>
      <c r="AI706" t="str">
        <f t="shared" si="244"/>
        <v>TRAPM25</v>
      </c>
      <c r="AJ706" s="313">
        <f>_xlfn.IFNA(_xlfn.XLOOKUP(_xlfn.XLOOKUP(LEFT(AF706,LEN(AF706)-2),TRA_Mapping!$C:$C,TRA_Mapping!$B:$B),TRA_Pollutants!$B:$B,TRA_Pollutants!$AF:$AF)*_xlfn.XLOOKUP(_xlfn.XLOOKUP(LEFT(AF706,LEN(AF706)-2),TRA_Mapping!$C:$C,TRA_Mapping!$B:$B),TRA_Pollutants!$B:$B,TRA_Pollutants!$G:$G),0)</f>
        <v>6.1298046268119522E-3</v>
      </c>
      <c r="AO706" t="str">
        <f t="shared" si="245"/>
        <v>FLO_EMIS</v>
      </c>
      <c r="AP706">
        <f t="shared" si="246"/>
        <v>2030</v>
      </c>
      <c r="AQ706" t="str">
        <f t="shared" si="223"/>
        <v>TRADSL</v>
      </c>
      <c r="AR706" t="str">
        <f t="shared" si="235"/>
        <v>TRAPASOBUPHEVDSL20</v>
      </c>
      <c r="AS706" t="str">
        <f t="shared" si="235"/>
        <v>TRADSL</v>
      </c>
      <c r="AU706" t="str">
        <f t="shared" si="247"/>
        <v>TRAPM10</v>
      </c>
      <c r="AV706" s="313">
        <f>_xlfn.IFNA(_xlfn.XLOOKUP(_xlfn.XLOOKUP(LEFT(AR706,LEN(AR706)-2),TRA_Mapping!$C:$C,TRA_Mapping!$B:$B),TRA_Pollutants!$B:$B,TRA_Pollutants!$AO:$AO)*_xlfn.XLOOKUP(_xlfn.XLOOKUP(LEFT(AR706,LEN(AR706)-2),TRA_Mapping!$C:$C,TRA_Mapping!$B:$B),TRA_Pollutants!$B:$B,TRA_Pollutants!$G:$G),0)</f>
        <v>1.5673336408611961E-3</v>
      </c>
    </row>
    <row r="707" spans="5:48">
      <c r="E707" t="str">
        <f t="shared" si="237"/>
        <v>FLO_EMIS</v>
      </c>
      <c r="F707">
        <f t="shared" si="238"/>
        <v>2030</v>
      </c>
      <c r="G707" t="str">
        <f t="shared" si="220"/>
        <v>TRARDS</v>
      </c>
      <c r="H707" t="str">
        <f t="shared" si="232"/>
        <v>TRAPASOBUPHEVDSL20</v>
      </c>
      <c r="I707" t="str">
        <f t="shared" si="232"/>
        <v>TRARDS</v>
      </c>
      <c r="K707" t="str">
        <f t="shared" si="239"/>
        <v>TRANOX</v>
      </c>
      <c r="L707" s="313">
        <f>_xlfn.IFNA(_xlfn.XLOOKUP(_xlfn.XLOOKUP(LEFT(H707,LEN(H707)-2),TRA_Mapping!$C:$C,TRA_Mapping!$B:$B),TRA_Pollutants!$B:$B,TRA_Pollutants!$N:$N)*_xlfn.XLOOKUP(_xlfn.XLOOKUP(LEFT(H707,LEN(H707)-2),TRA_Mapping!$C:$C,TRA_Mapping!$B:$B),TRA_Pollutants!$B:$B,TRA_Pollutants!$G:$G),0)</f>
        <v>5.054756307727877E-2</v>
      </c>
      <c r="Q707" t="str">
        <f t="shared" si="240"/>
        <v>FLO_EMIS</v>
      </c>
      <c r="R707">
        <f t="shared" si="241"/>
        <v>2030</v>
      </c>
      <c r="S707" t="str">
        <f t="shared" si="221"/>
        <v>TRARDS</v>
      </c>
      <c r="T707" t="str">
        <f t="shared" si="233"/>
        <v>TRAPASOBUPHEVDSL20</v>
      </c>
      <c r="U707" t="str">
        <f t="shared" si="233"/>
        <v>TRARDS</v>
      </c>
      <c r="W707" t="str">
        <f t="shared" si="242"/>
        <v>TRASO2</v>
      </c>
      <c r="X707" s="313">
        <f>_xlfn.IFNA(_xlfn.XLOOKUP(_xlfn.XLOOKUP(LEFT(T707,LEN(T707)-2),TRA_Mapping!$C:$C,TRA_Mapping!$B:$B),TRA_Pollutants!$B:$B,TRA_Pollutants!$W:$W)*_xlfn.XLOOKUP(_xlfn.XLOOKUP(LEFT(T707,LEN(T707)-2),TRA_Mapping!$C:$C,TRA_Mapping!$B:$B),TRA_Pollutants!$B:$B,TRA_Pollutants!$G:$G),0)</f>
        <v>5.623009235129811E-4</v>
      </c>
      <c r="AC707" t="str">
        <f t="shared" si="236"/>
        <v>FLO_EMIS</v>
      </c>
      <c r="AD707">
        <f t="shared" si="243"/>
        <v>2030</v>
      </c>
      <c r="AE707" t="str">
        <f t="shared" si="222"/>
        <v>TRARDS</v>
      </c>
      <c r="AF707" t="str">
        <f t="shared" si="234"/>
        <v>TRAPASOBUPHEVDSL20</v>
      </c>
      <c r="AG707" t="str">
        <f t="shared" si="234"/>
        <v>TRARDS</v>
      </c>
      <c r="AI707" t="str">
        <f t="shared" si="244"/>
        <v>TRAPM25</v>
      </c>
      <c r="AJ707" s="313">
        <f>_xlfn.IFNA(_xlfn.XLOOKUP(_xlfn.XLOOKUP(LEFT(AF707,LEN(AF707)-2),TRA_Mapping!$C:$C,TRA_Mapping!$B:$B),TRA_Pollutants!$B:$B,TRA_Pollutants!$AF:$AF)*_xlfn.XLOOKUP(_xlfn.XLOOKUP(LEFT(AF707,LEN(AF707)-2),TRA_Mapping!$C:$C,TRA_Mapping!$B:$B),TRA_Pollutants!$B:$B,TRA_Pollutants!$G:$G),0)</f>
        <v>6.1298046268119522E-3</v>
      </c>
      <c r="AO707" t="str">
        <f t="shared" si="245"/>
        <v>FLO_EMIS</v>
      </c>
      <c r="AP707">
        <f t="shared" si="246"/>
        <v>2030</v>
      </c>
      <c r="AQ707" t="str">
        <f t="shared" si="223"/>
        <v>TRARDS</v>
      </c>
      <c r="AR707" t="str">
        <f t="shared" si="235"/>
        <v>TRAPASOBUPHEVDSL20</v>
      </c>
      <c r="AS707" t="str">
        <f t="shared" si="235"/>
        <v>TRARDS</v>
      </c>
      <c r="AU707" t="str">
        <f t="shared" si="247"/>
        <v>TRAPM10</v>
      </c>
      <c r="AV707" s="313">
        <f>_xlfn.IFNA(_xlfn.XLOOKUP(_xlfn.XLOOKUP(LEFT(AR707,LEN(AR707)-2),TRA_Mapping!$C:$C,TRA_Mapping!$B:$B),TRA_Pollutants!$B:$B,TRA_Pollutants!$AO:$AO)*_xlfn.XLOOKUP(_xlfn.XLOOKUP(LEFT(AR707,LEN(AR707)-2),TRA_Mapping!$C:$C,TRA_Mapping!$B:$B),TRA_Pollutants!$B:$B,TRA_Pollutants!$G:$G),0)</f>
        <v>1.5673336408611961E-3</v>
      </c>
    </row>
    <row r="708" spans="5:48">
      <c r="E708" t="str">
        <f t="shared" si="237"/>
        <v>FLO_EMIS</v>
      </c>
      <c r="F708">
        <f t="shared" si="238"/>
        <v>2030</v>
      </c>
      <c r="G708" t="str">
        <f t="shared" si="220"/>
        <v>TRABDS</v>
      </c>
      <c r="H708" t="str">
        <f t="shared" si="232"/>
        <v>TRAPASOBUPHEVDSL20</v>
      </c>
      <c r="I708" t="str">
        <f t="shared" si="232"/>
        <v>TRABDS</v>
      </c>
      <c r="K708" t="str">
        <f t="shared" si="239"/>
        <v>TRANOX</v>
      </c>
      <c r="L708" s="313">
        <f>_xlfn.IFNA(_xlfn.XLOOKUP(_xlfn.XLOOKUP(LEFT(H708,LEN(H708)-2),TRA_Mapping!$C:$C,TRA_Mapping!$B:$B),TRA_Pollutants!$B:$B,TRA_Pollutants!$N:$N)*_xlfn.XLOOKUP(_xlfn.XLOOKUP(LEFT(H708,LEN(H708)-2),TRA_Mapping!$C:$C,TRA_Mapping!$B:$B),TRA_Pollutants!$B:$B,TRA_Pollutants!$G:$G),0)</f>
        <v>5.054756307727877E-2</v>
      </c>
      <c r="Q708" t="str">
        <f t="shared" si="240"/>
        <v>FLO_EMIS</v>
      </c>
      <c r="R708">
        <f t="shared" si="241"/>
        <v>2030</v>
      </c>
      <c r="S708" t="str">
        <f t="shared" si="221"/>
        <v>TRABDS</v>
      </c>
      <c r="T708" t="str">
        <f t="shared" si="233"/>
        <v>TRAPASOBUPHEVDSL20</v>
      </c>
      <c r="U708" t="str">
        <f t="shared" si="233"/>
        <v>TRABDS</v>
      </c>
      <c r="W708" t="str">
        <f t="shared" si="242"/>
        <v>TRASO2</v>
      </c>
      <c r="X708" s="313">
        <f>_xlfn.IFNA(_xlfn.XLOOKUP(_xlfn.XLOOKUP(LEFT(T708,LEN(T708)-2),TRA_Mapping!$C:$C,TRA_Mapping!$B:$B),TRA_Pollutants!$B:$B,TRA_Pollutants!$W:$W)*_xlfn.XLOOKUP(_xlfn.XLOOKUP(LEFT(T708,LEN(T708)-2),TRA_Mapping!$C:$C,TRA_Mapping!$B:$B),TRA_Pollutants!$B:$B,TRA_Pollutants!$G:$G),0)</f>
        <v>5.623009235129811E-4</v>
      </c>
      <c r="AC708" t="str">
        <f t="shared" si="236"/>
        <v>FLO_EMIS</v>
      </c>
      <c r="AD708">
        <f t="shared" si="243"/>
        <v>2030</v>
      </c>
      <c r="AE708" t="str">
        <f t="shared" si="222"/>
        <v>TRABDS</v>
      </c>
      <c r="AF708" t="str">
        <f t="shared" si="234"/>
        <v>TRAPASOBUPHEVDSL20</v>
      </c>
      <c r="AG708" t="str">
        <f t="shared" si="234"/>
        <v>TRABDS</v>
      </c>
      <c r="AI708" t="str">
        <f t="shared" si="244"/>
        <v>TRAPM25</v>
      </c>
      <c r="AJ708" s="313">
        <f>_xlfn.IFNA(_xlfn.XLOOKUP(_xlfn.XLOOKUP(LEFT(AF708,LEN(AF708)-2),TRA_Mapping!$C:$C,TRA_Mapping!$B:$B),TRA_Pollutants!$B:$B,TRA_Pollutants!$AF:$AF)*_xlfn.XLOOKUP(_xlfn.XLOOKUP(LEFT(AF708,LEN(AF708)-2),TRA_Mapping!$C:$C,TRA_Mapping!$B:$B),TRA_Pollutants!$B:$B,TRA_Pollutants!$G:$G),0)</f>
        <v>6.1298046268119522E-3</v>
      </c>
      <c r="AO708" t="str">
        <f t="shared" si="245"/>
        <v>FLO_EMIS</v>
      </c>
      <c r="AP708">
        <f t="shared" si="246"/>
        <v>2030</v>
      </c>
      <c r="AQ708" t="str">
        <f t="shared" si="223"/>
        <v>TRABDS</v>
      </c>
      <c r="AR708" t="str">
        <f t="shared" si="235"/>
        <v>TRAPASOBUPHEVDSL20</v>
      </c>
      <c r="AS708" t="str">
        <f t="shared" si="235"/>
        <v>TRABDS</v>
      </c>
      <c r="AU708" t="str">
        <f t="shared" si="247"/>
        <v>TRAPM10</v>
      </c>
      <c r="AV708" s="313">
        <f>_xlfn.IFNA(_xlfn.XLOOKUP(_xlfn.XLOOKUP(LEFT(AR708,LEN(AR708)-2),TRA_Mapping!$C:$C,TRA_Mapping!$B:$B),TRA_Pollutants!$B:$B,TRA_Pollutants!$AO:$AO)*_xlfn.XLOOKUP(_xlfn.XLOOKUP(LEFT(AR708,LEN(AR708)-2),TRA_Mapping!$C:$C,TRA_Mapping!$B:$B),TRA_Pollutants!$B:$B,TRA_Pollutants!$G:$G),0)</f>
        <v>1.5673336408611961E-3</v>
      </c>
    </row>
    <row r="709" spans="5:48">
      <c r="E709" t="str">
        <f t="shared" si="237"/>
        <v>FLO_EMIS</v>
      </c>
      <c r="F709">
        <f t="shared" si="238"/>
        <v>2030</v>
      </c>
      <c r="G709" t="str">
        <f t="shared" si="220"/>
        <v>TRABAF</v>
      </c>
      <c r="H709" t="str">
        <f t="shared" si="232"/>
        <v>TRAPASOBUPHEVDSL20</v>
      </c>
      <c r="I709" t="str">
        <f t="shared" si="232"/>
        <v>TRABAF</v>
      </c>
      <c r="K709" t="str">
        <f t="shared" si="239"/>
        <v>TRANOX</v>
      </c>
      <c r="L709" s="313">
        <f>_xlfn.IFNA(_xlfn.XLOOKUP(_xlfn.XLOOKUP(LEFT(H709,LEN(H709)-2),TRA_Mapping!$C:$C,TRA_Mapping!$B:$B),TRA_Pollutants!$B:$B,TRA_Pollutants!$N:$N)*_xlfn.XLOOKUP(_xlfn.XLOOKUP(LEFT(H709,LEN(H709)-2),TRA_Mapping!$C:$C,TRA_Mapping!$B:$B),TRA_Pollutants!$B:$B,TRA_Pollutants!$G:$G),0)</f>
        <v>5.054756307727877E-2</v>
      </c>
      <c r="Q709" t="str">
        <f t="shared" si="240"/>
        <v>FLO_EMIS</v>
      </c>
      <c r="R709">
        <f t="shared" si="241"/>
        <v>2030</v>
      </c>
      <c r="S709" t="str">
        <f t="shared" si="221"/>
        <v>TRABAF</v>
      </c>
      <c r="T709" t="str">
        <f t="shared" si="233"/>
        <v>TRAPASOBUPHEVDSL20</v>
      </c>
      <c r="U709" t="str">
        <f t="shared" si="233"/>
        <v>TRABAF</v>
      </c>
      <c r="W709" t="str">
        <f t="shared" si="242"/>
        <v>TRASO2</v>
      </c>
      <c r="X709" s="313">
        <f>_xlfn.IFNA(_xlfn.XLOOKUP(_xlfn.XLOOKUP(LEFT(T709,LEN(T709)-2),TRA_Mapping!$C:$C,TRA_Mapping!$B:$B),TRA_Pollutants!$B:$B,TRA_Pollutants!$W:$W)*_xlfn.XLOOKUP(_xlfn.XLOOKUP(LEFT(T709,LEN(T709)-2),TRA_Mapping!$C:$C,TRA_Mapping!$B:$B),TRA_Pollutants!$B:$B,TRA_Pollutants!$G:$G),0)</f>
        <v>5.623009235129811E-4</v>
      </c>
      <c r="AC709" t="str">
        <f t="shared" si="236"/>
        <v>FLO_EMIS</v>
      </c>
      <c r="AD709">
        <f t="shared" si="243"/>
        <v>2030</v>
      </c>
      <c r="AE709" t="str">
        <f t="shared" si="222"/>
        <v>TRABAF</v>
      </c>
      <c r="AF709" t="str">
        <f t="shared" si="234"/>
        <v>TRAPASOBUPHEVDSL20</v>
      </c>
      <c r="AG709" t="str">
        <f t="shared" si="234"/>
        <v>TRABAF</v>
      </c>
      <c r="AI709" t="str">
        <f t="shared" si="244"/>
        <v>TRAPM25</v>
      </c>
      <c r="AJ709" s="313">
        <f>_xlfn.IFNA(_xlfn.XLOOKUP(_xlfn.XLOOKUP(LEFT(AF709,LEN(AF709)-2),TRA_Mapping!$C:$C,TRA_Mapping!$B:$B),TRA_Pollutants!$B:$B,TRA_Pollutants!$AF:$AF)*_xlfn.XLOOKUP(_xlfn.XLOOKUP(LEFT(AF709,LEN(AF709)-2),TRA_Mapping!$C:$C,TRA_Mapping!$B:$B),TRA_Pollutants!$B:$B,TRA_Pollutants!$G:$G),0)</f>
        <v>6.1298046268119522E-3</v>
      </c>
      <c r="AO709" t="str">
        <f t="shared" si="245"/>
        <v>FLO_EMIS</v>
      </c>
      <c r="AP709">
        <f t="shared" si="246"/>
        <v>2030</v>
      </c>
      <c r="AQ709" t="str">
        <f t="shared" si="223"/>
        <v>TRABAF</v>
      </c>
      <c r="AR709" t="str">
        <f t="shared" si="235"/>
        <v>TRAPASOBUPHEVDSL20</v>
      </c>
      <c r="AS709" t="str">
        <f t="shared" si="235"/>
        <v>TRABAF</v>
      </c>
      <c r="AU709" t="str">
        <f t="shared" si="247"/>
        <v>TRAPM10</v>
      </c>
      <c r="AV709" s="313">
        <f>_xlfn.IFNA(_xlfn.XLOOKUP(_xlfn.XLOOKUP(LEFT(AR709,LEN(AR709)-2),TRA_Mapping!$C:$C,TRA_Mapping!$B:$B),TRA_Pollutants!$B:$B,TRA_Pollutants!$AO:$AO)*_xlfn.XLOOKUP(_xlfn.XLOOKUP(LEFT(AR709,LEN(AR709)-2),TRA_Mapping!$C:$C,TRA_Mapping!$B:$B),TRA_Pollutants!$B:$B,TRA_Pollutants!$G:$G),0)</f>
        <v>1.5673336408611961E-3</v>
      </c>
    </row>
    <row r="710" spans="5:48">
      <c r="E710" t="str">
        <f t="shared" si="237"/>
        <v>FLO_EMIS</v>
      </c>
      <c r="F710">
        <f t="shared" si="238"/>
        <v>2030</v>
      </c>
      <c r="G710" t="str">
        <f t="shared" ref="G710:G773" si="248">I710</f>
        <v>TRADSL</v>
      </c>
      <c r="H710" t="str">
        <f t="shared" si="232"/>
        <v>TRAOTHOFRICEVDSL20</v>
      </c>
      <c r="I710" t="str">
        <f t="shared" si="232"/>
        <v>TRADSL</v>
      </c>
      <c r="K710" t="str">
        <f t="shared" si="239"/>
        <v>TRANOX</v>
      </c>
      <c r="L710" s="313">
        <f>_xlfn.IFNA(_xlfn.XLOOKUP(_xlfn.XLOOKUP(LEFT(H710,LEN(H710)-2),TRA_Mapping!$C:$C,TRA_Mapping!$B:$B),TRA_Pollutants!$B:$B,TRA_Pollutants!$N:$N)*_xlfn.XLOOKUP(_xlfn.XLOOKUP(LEFT(H710,LEN(H710)-2),TRA_Mapping!$C:$C,TRA_Mapping!$B:$B),TRA_Pollutants!$B:$B,TRA_Pollutants!$G:$G),0)</f>
        <v>0.1756221751224625</v>
      </c>
      <c r="Q710" t="str">
        <f t="shared" si="240"/>
        <v>FLO_EMIS</v>
      </c>
      <c r="R710">
        <f t="shared" si="241"/>
        <v>2030</v>
      </c>
      <c r="S710" t="str">
        <f t="shared" ref="S710:S773" si="249">U710</f>
        <v>TRADSL</v>
      </c>
      <c r="T710" t="str">
        <f t="shared" si="233"/>
        <v>TRAOTHOFRICEVDSL20</v>
      </c>
      <c r="U710" t="str">
        <f t="shared" si="233"/>
        <v>TRADSL</v>
      </c>
      <c r="W710" t="str">
        <f t="shared" si="242"/>
        <v>TRASO2</v>
      </c>
      <c r="X710" s="313">
        <f>_xlfn.IFNA(_xlfn.XLOOKUP(_xlfn.XLOOKUP(LEFT(T710,LEN(T710)-2),TRA_Mapping!$C:$C,TRA_Mapping!$B:$B),TRA_Pollutants!$B:$B,TRA_Pollutants!$W:$W)*_xlfn.XLOOKUP(_xlfn.XLOOKUP(LEFT(T710,LEN(T710)-2),TRA_Mapping!$C:$C,TRA_Mapping!$B:$B),TRA_Pollutants!$B:$B,TRA_Pollutants!$G:$G),0)</f>
        <v>8.0525366597796518E-4</v>
      </c>
      <c r="AC710" t="str">
        <f t="shared" si="236"/>
        <v>FLO_EMIS</v>
      </c>
      <c r="AD710">
        <f t="shared" si="243"/>
        <v>2030</v>
      </c>
      <c r="AE710" t="str">
        <f t="shared" ref="AE710:AE773" si="250">AG710</f>
        <v>TRADSL</v>
      </c>
      <c r="AF710" t="str">
        <f t="shared" si="234"/>
        <v>TRAOTHOFRICEVDSL20</v>
      </c>
      <c r="AG710" t="str">
        <f t="shared" si="234"/>
        <v>TRADSL</v>
      </c>
      <c r="AI710" t="str">
        <f t="shared" si="244"/>
        <v>TRAPM25</v>
      </c>
      <c r="AJ710" s="313">
        <f>_xlfn.IFNA(_xlfn.XLOOKUP(_xlfn.XLOOKUP(LEFT(AF710,LEN(AF710)-2),TRA_Mapping!$C:$C,TRA_Mapping!$B:$B),TRA_Pollutants!$B:$B,TRA_Pollutants!$AF:$AF)*_xlfn.XLOOKUP(_xlfn.XLOOKUP(LEFT(AF710,LEN(AF710)-2),TRA_Mapping!$C:$C,TRA_Mapping!$B:$B),TRA_Pollutants!$B:$B,TRA_Pollutants!$G:$G),0)</f>
        <v>8.8573823144609404E-3</v>
      </c>
      <c r="AO710" t="str">
        <f t="shared" si="245"/>
        <v>FLO_EMIS</v>
      </c>
      <c r="AP710">
        <f t="shared" si="246"/>
        <v>2030</v>
      </c>
      <c r="AQ710" t="str">
        <f t="shared" ref="AQ710:AQ773" si="251">AS710</f>
        <v>TRADSL</v>
      </c>
      <c r="AR710" t="str">
        <f t="shared" si="235"/>
        <v>TRAOTHOFRICEVDSL20</v>
      </c>
      <c r="AS710" t="str">
        <f t="shared" si="235"/>
        <v>TRADSL</v>
      </c>
      <c r="AU710" t="str">
        <f t="shared" si="247"/>
        <v>TRAPM10</v>
      </c>
      <c r="AV710" s="313">
        <f>_xlfn.IFNA(_xlfn.XLOOKUP(_xlfn.XLOOKUP(LEFT(AR710,LEN(AR710)-2),TRA_Mapping!$C:$C,TRA_Mapping!$B:$B),TRA_Pollutants!$B:$B,TRA_Pollutants!$AO:$AO)*_xlfn.XLOOKUP(_xlfn.XLOOKUP(LEFT(AR710,LEN(AR710)-2),TRA_Mapping!$C:$C,TRA_Mapping!$B:$B),TRA_Pollutants!$B:$B,TRA_Pollutants!$G:$G),0)</f>
        <v>2.738734698676294E-3</v>
      </c>
    </row>
    <row r="711" spans="5:48">
      <c r="E711" t="str">
        <f t="shared" si="237"/>
        <v>FLO_EMIS</v>
      </c>
      <c r="F711">
        <f t="shared" si="238"/>
        <v>2030</v>
      </c>
      <c r="G711" t="str">
        <f t="shared" si="248"/>
        <v>TRARDS</v>
      </c>
      <c r="H711" t="str">
        <f t="shared" si="232"/>
        <v>TRAOTHOFRICEVDSL20</v>
      </c>
      <c r="I711" t="str">
        <f t="shared" si="232"/>
        <v>TRARDS</v>
      </c>
      <c r="K711" t="str">
        <f t="shared" si="239"/>
        <v>TRANOX</v>
      </c>
      <c r="L711" s="313">
        <f>_xlfn.IFNA(_xlfn.XLOOKUP(_xlfn.XLOOKUP(LEFT(H711,LEN(H711)-2),TRA_Mapping!$C:$C,TRA_Mapping!$B:$B),TRA_Pollutants!$B:$B,TRA_Pollutants!$N:$N)*_xlfn.XLOOKUP(_xlfn.XLOOKUP(LEFT(H711,LEN(H711)-2),TRA_Mapping!$C:$C,TRA_Mapping!$B:$B),TRA_Pollutants!$B:$B,TRA_Pollutants!$G:$G),0)</f>
        <v>0.1756221751224625</v>
      </c>
      <c r="Q711" t="str">
        <f t="shared" si="240"/>
        <v>FLO_EMIS</v>
      </c>
      <c r="R711">
        <f t="shared" si="241"/>
        <v>2030</v>
      </c>
      <c r="S711" t="str">
        <f t="shared" si="249"/>
        <v>TRARDS</v>
      </c>
      <c r="T711" t="str">
        <f t="shared" si="233"/>
        <v>TRAOTHOFRICEVDSL20</v>
      </c>
      <c r="U711" t="str">
        <f t="shared" si="233"/>
        <v>TRARDS</v>
      </c>
      <c r="W711" t="str">
        <f t="shared" si="242"/>
        <v>TRASO2</v>
      </c>
      <c r="X711" s="313">
        <f>_xlfn.IFNA(_xlfn.XLOOKUP(_xlfn.XLOOKUP(LEFT(T711,LEN(T711)-2),TRA_Mapping!$C:$C,TRA_Mapping!$B:$B),TRA_Pollutants!$B:$B,TRA_Pollutants!$W:$W)*_xlfn.XLOOKUP(_xlfn.XLOOKUP(LEFT(T711,LEN(T711)-2),TRA_Mapping!$C:$C,TRA_Mapping!$B:$B),TRA_Pollutants!$B:$B,TRA_Pollutants!$G:$G),0)</f>
        <v>8.0525366597796518E-4</v>
      </c>
      <c r="AC711" t="str">
        <f t="shared" si="236"/>
        <v>FLO_EMIS</v>
      </c>
      <c r="AD711">
        <f t="shared" si="243"/>
        <v>2030</v>
      </c>
      <c r="AE711" t="str">
        <f t="shared" si="250"/>
        <v>TRARDS</v>
      </c>
      <c r="AF711" t="str">
        <f t="shared" si="234"/>
        <v>TRAOTHOFRICEVDSL20</v>
      </c>
      <c r="AG711" t="str">
        <f t="shared" si="234"/>
        <v>TRARDS</v>
      </c>
      <c r="AI711" t="str">
        <f t="shared" si="244"/>
        <v>TRAPM25</v>
      </c>
      <c r="AJ711" s="313">
        <f>_xlfn.IFNA(_xlfn.XLOOKUP(_xlfn.XLOOKUP(LEFT(AF711,LEN(AF711)-2),TRA_Mapping!$C:$C,TRA_Mapping!$B:$B),TRA_Pollutants!$B:$B,TRA_Pollutants!$AF:$AF)*_xlfn.XLOOKUP(_xlfn.XLOOKUP(LEFT(AF711,LEN(AF711)-2),TRA_Mapping!$C:$C,TRA_Mapping!$B:$B),TRA_Pollutants!$B:$B,TRA_Pollutants!$G:$G),0)</f>
        <v>8.8573823144609404E-3</v>
      </c>
      <c r="AO711" t="str">
        <f t="shared" si="245"/>
        <v>FLO_EMIS</v>
      </c>
      <c r="AP711">
        <f t="shared" si="246"/>
        <v>2030</v>
      </c>
      <c r="AQ711" t="str">
        <f t="shared" si="251"/>
        <v>TRARDS</v>
      </c>
      <c r="AR711" t="str">
        <f t="shared" si="235"/>
        <v>TRAOTHOFRICEVDSL20</v>
      </c>
      <c r="AS711" t="str">
        <f t="shared" si="235"/>
        <v>TRARDS</v>
      </c>
      <c r="AU711" t="str">
        <f t="shared" si="247"/>
        <v>TRAPM10</v>
      </c>
      <c r="AV711" s="313">
        <f>_xlfn.IFNA(_xlfn.XLOOKUP(_xlfn.XLOOKUP(LEFT(AR711,LEN(AR711)-2),TRA_Mapping!$C:$C,TRA_Mapping!$B:$B),TRA_Pollutants!$B:$B,TRA_Pollutants!$AO:$AO)*_xlfn.XLOOKUP(_xlfn.XLOOKUP(LEFT(AR711,LEN(AR711)-2),TRA_Mapping!$C:$C,TRA_Mapping!$B:$B),TRA_Pollutants!$B:$B,TRA_Pollutants!$G:$G),0)</f>
        <v>2.738734698676294E-3</v>
      </c>
    </row>
    <row r="712" spans="5:48">
      <c r="E712" t="str">
        <f t="shared" si="237"/>
        <v>FLO_EMIS</v>
      </c>
      <c r="F712">
        <f t="shared" si="238"/>
        <v>2030</v>
      </c>
      <c r="G712" t="str">
        <f t="shared" si="248"/>
        <v>TRABDS</v>
      </c>
      <c r="H712" t="str">
        <f t="shared" si="232"/>
        <v>TRAOTHOFRICEVDSL20</v>
      </c>
      <c r="I712" t="str">
        <f t="shared" si="232"/>
        <v>TRABDS</v>
      </c>
      <c r="K712" t="str">
        <f t="shared" si="239"/>
        <v>TRANOX</v>
      </c>
      <c r="L712" s="313">
        <f>_xlfn.IFNA(_xlfn.XLOOKUP(_xlfn.XLOOKUP(LEFT(H712,LEN(H712)-2),TRA_Mapping!$C:$C,TRA_Mapping!$B:$B),TRA_Pollutants!$B:$B,TRA_Pollutants!$N:$N)*_xlfn.XLOOKUP(_xlfn.XLOOKUP(LEFT(H712,LEN(H712)-2),TRA_Mapping!$C:$C,TRA_Mapping!$B:$B),TRA_Pollutants!$B:$B,TRA_Pollutants!$G:$G),0)</f>
        <v>0.1756221751224625</v>
      </c>
      <c r="Q712" t="str">
        <f t="shared" si="240"/>
        <v>FLO_EMIS</v>
      </c>
      <c r="R712">
        <f t="shared" si="241"/>
        <v>2030</v>
      </c>
      <c r="S712" t="str">
        <f t="shared" si="249"/>
        <v>TRABDS</v>
      </c>
      <c r="T712" t="str">
        <f t="shared" si="233"/>
        <v>TRAOTHOFRICEVDSL20</v>
      </c>
      <c r="U712" t="str">
        <f t="shared" si="233"/>
        <v>TRABDS</v>
      </c>
      <c r="W712" t="str">
        <f t="shared" si="242"/>
        <v>TRASO2</v>
      </c>
      <c r="X712" s="313">
        <f>_xlfn.IFNA(_xlfn.XLOOKUP(_xlfn.XLOOKUP(LEFT(T712,LEN(T712)-2),TRA_Mapping!$C:$C,TRA_Mapping!$B:$B),TRA_Pollutants!$B:$B,TRA_Pollutants!$W:$W)*_xlfn.XLOOKUP(_xlfn.XLOOKUP(LEFT(T712,LEN(T712)-2),TRA_Mapping!$C:$C,TRA_Mapping!$B:$B),TRA_Pollutants!$B:$B,TRA_Pollutants!$G:$G),0)</f>
        <v>8.0525366597796518E-4</v>
      </c>
      <c r="AC712" t="str">
        <f t="shared" si="236"/>
        <v>FLO_EMIS</v>
      </c>
      <c r="AD712">
        <f t="shared" si="243"/>
        <v>2030</v>
      </c>
      <c r="AE712" t="str">
        <f t="shared" si="250"/>
        <v>TRABDS</v>
      </c>
      <c r="AF712" t="str">
        <f t="shared" si="234"/>
        <v>TRAOTHOFRICEVDSL20</v>
      </c>
      <c r="AG712" t="str">
        <f t="shared" si="234"/>
        <v>TRABDS</v>
      </c>
      <c r="AI712" t="str">
        <f t="shared" si="244"/>
        <v>TRAPM25</v>
      </c>
      <c r="AJ712" s="313">
        <f>_xlfn.IFNA(_xlfn.XLOOKUP(_xlfn.XLOOKUP(LEFT(AF712,LEN(AF712)-2),TRA_Mapping!$C:$C,TRA_Mapping!$B:$B),TRA_Pollutants!$B:$B,TRA_Pollutants!$AF:$AF)*_xlfn.XLOOKUP(_xlfn.XLOOKUP(LEFT(AF712,LEN(AF712)-2),TRA_Mapping!$C:$C,TRA_Mapping!$B:$B),TRA_Pollutants!$B:$B,TRA_Pollutants!$G:$G),0)</f>
        <v>8.8573823144609404E-3</v>
      </c>
      <c r="AO712" t="str">
        <f t="shared" si="245"/>
        <v>FLO_EMIS</v>
      </c>
      <c r="AP712">
        <f t="shared" si="246"/>
        <v>2030</v>
      </c>
      <c r="AQ712" t="str">
        <f t="shared" si="251"/>
        <v>TRABDS</v>
      </c>
      <c r="AR712" t="str">
        <f t="shared" si="235"/>
        <v>TRAOTHOFRICEVDSL20</v>
      </c>
      <c r="AS712" t="str">
        <f t="shared" si="235"/>
        <v>TRABDS</v>
      </c>
      <c r="AU712" t="str">
        <f t="shared" si="247"/>
        <v>TRAPM10</v>
      </c>
      <c r="AV712" s="313">
        <f>_xlfn.IFNA(_xlfn.XLOOKUP(_xlfn.XLOOKUP(LEFT(AR712,LEN(AR712)-2),TRA_Mapping!$C:$C,TRA_Mapping!$B:$B),TRA_Pollutants!$B:$B,TRA_Pollutants!$AO:$AO)*_xlfn.XLOOKUP(_xlfn.XLOOKUP(LEFT(AR712,LEN(AR712)-2),TRA_Mapping!$C:$C,TRA_Mapping!$B:$B),TRA_Pollutants!$B:$B,TRA_Pollutants!$G:$G),0)</f>
        <v>2.738734698676294E-3</v>
      </c>
    </row>
    <row r="713" spans="5:48">
      <c r="E713" t="str">
        <f t="shared" si="237"/>
        <v>FLO_EMIS</v>
      </c>
      <c r="F713">
        <f t="shared" si="238"/>
        <v>2030</v>
      </c>
      <c r="G713" t="str">
        <f t="shared" si="248"/>
        <v>TRADSL</v>
      </c>
      <c r="H713" t="str">
        <f t="shared" si="232"/>
        <v>TRAOTHOFRICEIDSL20</v>
      </c>
      <c r="I713" t="str">
        <f t="shared" si="232"/>
        <v>TRADSL</v>
      </c>
      <c r="K713" t="str">
        <f t="shared" si="239"/>
        <v>TRANOX</v>
      </c>
      <c r="L713" s="313">
        <f>_xlfn.IFNA(_xlfn.XLOOKUP(_xlfn.XLOOKUP(LEFT(H713,LEN(H713)-2),TRA_Mapping!$C:$C,TRA_Mapping!$B:$B),TRA_Pollutants!$B:$B,TRA_Pollutants!$N:$N)*_xlfn.XLOOKUP(_xlfn.XLOOKUP(LEFT(H713,LEN(H713)-2),TRA_Mapping!$C:$C,TRA_Mapping!$B:$B),TRA_Pollutants!$B:$B,TRA_Pollutants!$G:$G),0)</f>
        <v>3.5384000589254942E-2</v>
      </c>
      <c r="Q713" t="str">
        <f t="shared" si="240"/>
        <v>FLO_EMIS</v>
      </c>
      <c r="R713">
        <f t="shared" si="241"/>
        <v>2030</v>
      </c>
      <c r="S713" t="str">
        <f t="shared" si="249"/>
        <v>TRADSL</v>
      </c>
      <c r="T713" t="str">
        <f t="shared" si="233"/>
        <v>TRAOTHOFRICEIDSL20</v>
      </c>
      <c r="U713" t="str">
        <f t="shared" si="233"/>
        <v>TRADSL</v>
      </c>
      <c r="W713" t="str">
        <f t="shared" si="242"/>
        <v>TRASO2</v>
      </c>
      <c r="X713" s="313">
        <f>_xlfn.IFNA(_xlfn.XLOOKUP(_xlfn.XLOOKUP(LEFT(T713,LEN(T713)-2),TRA_Mapping!$C:$C,TRA_Mapping!$B:$B),TRA_Pollutants!$B:$B,TRA_Pollutants!$W:$W)*_xlfn.XLOOKUP(_xlfn.XLOOKUP(LEFT(T713,LEN(T713)-2),TRA_Mapping!$C:$C,TRA_Mapping!$B:$B),TRA_Pollutants!$B:$B,TRA_Pollutants!$G:$G),0)</f>
        <v>3.936185049812108E-4</v>
      </c>
      <c r="AC713" t="str">
        <f t="shared" si="236"/>
        <v>FLO_EMIS</v>
      </c>
      <c r="AD713">
        <f t="shared" si="243"/>
        <v>2030</v>
      </c>
      <c r="AE713" t="str">
        <f t="shared" si="250"/>
        <v>TRADSL</v>
      </c>
      <c r="AF713" t="str">
        <f t="shared" si="234"/>
        <v>TRAOTHOFRICEIDSL20</v>
      </c>
      <c r="AG713" t="str">
        <f t="shared" si="234"/>
        <v>TRADSL</v>
      </c>
      <c r="AI713" t="str">
        <f t="shared" si="244"/>
        <v>TRAPM25</v>
      </c>
      <c r="AJ713" s="313">
        <f>_xlfn.IFNA(_xlfn.XLOOKUP(_xlfn.XLOOKUP(LEFT(AF713,LEN(AF713)-2),TRA_Mapping!$C:$C,TRA_Mapping!$B:$B),TRA_Pollutants!$B:$B,TRA_Pollutants!$AF:$AF)*_xlfn.XLOOKUP(_xlfn.XLOOKUP(LEFT(AF713,LEN(AF713)-2),TRA_Mapping!$C:$C,TRA_Mapping!$B:$B),TRA_Pollutants!$B:$B,TRA_Pollutants!$G:$G),0)</f>
        <v>4.2909489067857239E-3</v>
      </c>
      <c r="AO713" t="str">
        <f t="shared" si="245"/>
        <v>FLO_EMIS</v>
      </c>
      <c r="AP713">
        <f t="shared" si="246"/>
        <v>2030</v>
      </c>
      <c r="AQ713" t="str">
        <f t="shared" si="251"/>
        <v>TRADSL</v>
      </c>
      <c r="AR713" t="str">
        <f t="shared" si="235"/>
        <v>TRAOTHOFRICEIDSL20</v>
      </c>
      <c r="AS713" t="str">
        <f t="shared" si="235"/>
        <v>TRADSL</v>
      </c>
      <c r="AU713" t="str">
        <f t="shared" si="247"/>
        <v>TRAPM10</v>
      </c>
      <c r="AV713" s="313">
        <f>_xlfn.IFNA(_xlfn.XLOOKUP(_xlfn.XLOOKUP(LEFT(AR713,LEN(AR713)-2),TRA_Mapping!$C:$C,TRA_Mapping!$B:$B),TRA_Pollutants!$B:$B,TRA_Pollutants!$AO:$AO)*_xlfn.XLOOKUP(_xlfn.XLOOKUP(LEFT(AR713,LEN(AR713)-2),TRA_Mapping!$C:$C,TRA_Mapping!$B:$B),TRA_Pollutants!$B:$B,TRA_Pollutants!$G:$G),0)</f>
        <v>1.0971554531126421E-3</v>
      </c>
    </row>
    <row r="714" spans="5:48">
      <c r="E714" t="str">
        <f t="shared" si="237"/>
        <v>FLO_EMIS</v>
      </c>
      <c r="F714">
        <f t="shared" si="238"/>
        <v>2030</v>
      </c>
      <c r="G714" t="str">
        <f t="shared" si="248"/>
        <v>TRARDS</v>
      </c>
      <c r="H714" t="str">
        <f t="shared" si="232"/>
        <v>TRAOTHOFRICEIDSL20</v>
      </c>
      <c r="I714" t="str">
        <f t="shared" si="232"/>
        <v>TRARDS</v>
      </c>
      <c r="K714" t="str">
        <f t="shared" si="239"/>
        <v>TRANOX</v>
      </c>
      <c r="L714" s="313">
        <f>_xlfn.IFNA(_xlfn.XLOOKUP(_xlfn.XLOOKUP(LEFT(H714,LEN(H714)-2),TRA_Mapping!$C:$C,TRA_Mapping!$B:$B),TRA_Pollutants!$B:$B,TRA_Pollutants!$N:$N)*_xlfn.XLOOKUP(_xlfn.XLOOKUP(LEFT(H714,LEN(H714)-2),TRA_Mapping!$C:$C,TRA_Mapping!$B:$B),TRA_Pollutants!$B:$B,TRA_Pollutants!$G:$G),0)</f>
        <v>3.5384000589254942E-2</v>
      </c>
      <c r="Q714" t="str">
        <f t="shared" si="240"/>
        <v>FLO_EMIS</v>
      </c>
      <c r="R714">
        <f t="shared" si="241"/>
        <v>2030</v>
      </c>
      <c r="S714" t="str">
        <f t="shared" si="249"/>
        <v>TRARDS</v>
      </c>
      <c r="T714" t="str">
        <f t="shared" si="233"/>
        <v>TRAOTHOFRICEIDSL20</v>
      </c>
      <c r="U714" t="str">
        <f t="shared" si="233"/>
        <v>TRARDS</v>
      </c>
      <c r="W714" t="str">
        <f t="shared" si="242"/>
        <v>TRASO2</v>
      </c>
      <c r="X714" s="313">
        <f>_xlfn.IFNA(_xlfn.XLOOKUP(_xlfn.XLOOKUP(LEFT(T714,LEN(T714)-2),TRA_Mapping!$C:$C,TRA_Mapping!$B:$B),TRA_Pollutants!$B:$B,TRA_Pollutants!$W:$W)*_xlfn.XLOOKUP(_xlfn.XLOOKUP(LEFT(T714,LEN(T714)-2),TRA_Mapping!$C:$C,TRA_Mapping!$B:$B),TRA_Pollutants!$B:$B,TRA_Pollutants!$G:$G),0)</f>
        <v>3.936185049812108E-4</v>
      </c>
      <c r="AC714" t="str">
        <f t="shared" si="236"/>
        <v>FLO_EMIS</v>
      </c>
      <c r="AD714">
        <f t="shared" si="243"/>
        <v>2030</v>
      </c>
      <c r="AE714" t="str">
        <f t="shared" si="250"/>
        <v>TRARDS</v>
      </c>
      <c r="AF714" t="str">
        <f t="shared" si="234"/>
        <v>TRAOTHOFRICEIDSL20</v>
      </c>
      <c r="AG714" t="str">
        <f t="shared" si="234"/>
        <v>TRARDS</v>
      </c>
      <c r="AI714" t="str">
        <f t="shared" si="244"/>
        <v>TRAPM25</v>
      </c>
      <c r="AJ714" s="313">
        <f>_xlfn.IFNA(_xlfn.XLOOKUP(_xlfn.XLOOKUP(LEFT(AF714,LEN(AF714)-2),TRA_Mapping!$C:$C,TRA_Mapping!$B:$B),TRA_Pollutants!$B:$B,TRA_Pollutants!$AF:$AF)*_xlfn.XLOOKUP(_xlfn.XLOOKUP(LEFT(AF714,LEN(AF714)-2),TRA_Mapping!$C:$C,TRA_Mapping!$B:$B),TRA_Pollutants!$B:$B,TRA_Pollutants!$G:$G),0)</f>
        <v>4.2909489067857239E-3</v>
      </c>
      <c r="AO714" t="str">
        <f t="shared" si="245"/>
        <v>FLO_EMIS</v>
      </c>
      <c r="AP714">
        <f t="shared" si="246"/>
        <v>2030</v>
      </c>
      <c r="AQ714" t="str">
        <f t="shared" si="251"/>
        <v>TRARDS</v>
      </c>
      <c r="AR714" t="str">
        <f t="shared" si="235"/>
        <v>TRAOTHOFRICEIDSL20</v>
      </c>
      <c r="AS714" t="str">
        <f t="shared" si="235"/>
        <v>TRARDS</v>
      </c>
      <c r="AU714" t="str">
        <f t="shared" si="247"/>
        <v>TRAPM10</v>
      </c>
      <c r="AV714" s="313">
        <f>_xlfn.IFNA(_xlfn.XLOOKUP(_xlfn.XLOOKUP(LEFT(AR714,LEN(AR714)-2),TRA_Mapping!$C:$C,TRA_Mapping!$B:$B),TRA_Pollutants!$B:$B,TRA_Pollutants!$AO:$AO)*_xlfn.XLOOKUP(_xlfn.XLOOKUP(LEFT(AR714,LEN(AR714)-2),TRA_Mapping!$C:$C,TRA_Mapping!$B:$B),TRA_Pollutants!$B:$B,TRA_Pollutants!$G:$G),0)</f>
        <v>1.0971554531126421E-3</v>
      </c>
    </row>
    <row r="715" spans="5:48">
      <c r="E715" t="str">
        <f t="shared" si="237"/>
        <v>FLO_EMIS</v>
      </c>
      <c r="F715">
        <f t="shared" si="238"/>
        <v>2030</v>
      </c>
      <c r="G715" t="str">
        <f t="shared" si="248"/>
        <v>TRABDS</v>
      </c>
      <c r="H715" t="str">
        <f t="shared" si="232"/>
        <v>TRAOTHOFRICEIDSL20</v>
      </c>
      <c r="I715" t="str">
        <f t="shared" si="232"/>
        <v>TRABDS</v>
      </c>
      <c r="K715" t="str">
        <f t="shared" si="239"/>
        <v>TRANOX</v>
      </c>
      <c r="L715" s="313">
        <f>_xlfn.IFNA(_xlfn.XLOOKUP(_xlfn.XLOOKUP(LEFT(H715,LEN(H715)-2),TRA_Mapping!$C:$C,TRA_Mapping!$B:$B),TRA_Pollutants!$B:$B,TRA_Pollutants!$N:$N)*_xlfn.XLOOKUP(_xlfn.XLOOKUP(LEFT(H715,LEN(H715)-2),TRA_Mapping!$C:$C,TRA_Mapping!$B:$B),TRA_Pollutants!$B:$B,TRA_Pollutants!$G:$G),0)</f>
        <v>3.5384000589254942E-2</v>
      </c>
      <c r="Q715" t="str">
        <f t="shared" si="240"/>
        <v>FLO_EMIS</v>
      </c>
      <c r="R715">
        <f t="shared" si="241"/>
        <v>2030</v>
      </c>
      <c r="S715" t="str">
        <f t="shared" si="249"/>
        <v>TRABDS</v>
      </c>
      <c r="T715" t="str">
        <f t="shared" si="233"/>
        <v>TRAOTHOFRICEIDSL20</v>
      </c>
      <c r="U715" t="str">
        <f t="shared" si="233"/>
        <v>TRABDS</v>
      </c>
      <c r="W715" t="str">
        <f t="shared" si="242"/>
        <v>TRASO2</v>
      </c>
      <c r="X715" s="313">
        <f>_xlfn.IFNA(_xlfn.XLOOKUP(_xlfn.XLOOKUP(LEFT(T715,LEN(T715)-2),TRA_Mapping!$C:$C,TRA_Mapping!$B:$B),TRA_Pollutants!$B:$B,TRA_Pollutants!$W:$W)*_xlfn.XLOOKUP(_xlfn.XLOOKUP(LEFT(T715,LEN(T715)-2),TRA_Mapping!$C:$C,TRA_Mapping!$B:$B),TRA_Pollutants!$B:$B,TRA_Pollutants!$G:$G),0)</f>
        <v>3.936185049812108E-4</v>
      </c>
      <c r="AC715" t="str">
        <f t="shared" si="236"/>
        <v>FLO_EMIS</v>
      </c>
      <c r="AD715">
        <f t="shared" si="243"/>
        <v>2030</v>
      </c>
      <c r="AE715" t="str">
        <f t="shared" si="250"/>
        <v>TRABDS</v>
      </c>
      <c r="AF715" t="str">
        <f t="shared" si="234"/>
        <v>TRAOTHOFRICEIDSL20</v>
      </c>
      <c r="AG715" t="str">
        <f t="shared" si="234"/>
        <v>TRABDS</v>
      </c>
      <c r="AI715" t="str">
        <f t="shared" si="244"/>
        <v>TRAPM25</v>
      </c>
      <c r="AJ715" s="313">
        <f>_xlfn.IFNA(_xlfn.XLOOKUP(_xlfn.XLOOKUP(LEFT(AF715,LEN(AF715)-2),TRA_Mapping!$C:$C,TRA_Mapping!$B:$B),TRA_Pollutants!$B:$B,TRA_Pollutants!$AF:$AF)*_xlfn.XLOOKUP(_xlfn.XLOOKUP(LEFT(AF715,LEN(AF715)-2),TRA_Mapping!$C:$C,TRA_Mapping!$B:$B),TRA_Pollutants!$B:$B,TRA_Pollutants!$G:$G),0)</f>
        <v>4.2909489067857239E-3</v>
      </c>
      <c r="AO715" t="str">
        <f t="shared" si="245"/>
        <v>FLO_EMIS</v>
      </c>
      <c r="AP715">
        <f t="shared" si="246"/>
        <v>2030</v>
      </c>
      <c r="AQ715" t="str">
        <f t="shared" si="251"/>
        <v>TRABDS</v>
      </c>
      <c r="AR715" t="str">
        <f t="shared" si="235"/>
        <v>TRAOTHOFRICEIDSL20</v>
      </c>
      <c r="AS715" t="str">
        <f t="shared" si="235"/>
        <v>TRABDS</v>
      </c>
      <c r="AU715" t="str">
        <f t="shared" si="247"/>
        <v>TRAPM10</v>
      </c>
      <c r="AV715" s="313">
        <f>_xlfn.IFNA(_xlfn.XLOOKUP(_xlfn.XLOOKUP(LEFT(AR715,LEN(AR715)-2),TRA_Mapping!$C:$C,TRA_Mapping!$B:$B),TRA_Pollutants!$B:$B,TRA_Pollutants!$AO:$AO)*_xlfn.XLOOKUP(_xlfn.XLOOKUP(LEFT(AR715,LEN(AR715)-2),TRA_Mapping!$C:$C,TRA_Mapping!$B:$B),TRA_Pollutants!$B:$B,TRA_Pollutants!$G:$G),0)</f>
        <v>1.0971554531126421E-3</v>
      </c>
    </row>
    <row r="716" spans="5:48">
      <c r="E716" t="str">
        <f t="shared" si="237"/>
        <v>FLO_EMIS</v>
      </c>
      <c r="F716">
        <f t="shared" si="238"/>
        <v>2030</v>
      </c>
      <c r="G716" t="str">
        <f t="shared" si="248"/>
        <v>TRADSL</v>
      </c>
      <c r="H716" t="str">
        <f t="shared" ref="H716:I735" si="252">H466</f>
        <v>TRAOTHOFRHEVPDSL20</v>
      </c>
      <c r="I716" t="str">
        <f t="shared" si="252"/>
        <v>TRADSL</v>
      </c>
      <c r="K716" t="str">
        <f t="shared" si="239"/>
        <v>TRANOX</v>
      </c>
      <c r="L716" s="313">
        <f>_xlfn.IFNA(_xlfn.XLOOKUP(_xlfn.XLOOKUP(LEFT(H716,LEN(H716)-2),TRA_Mapping!$C:$C,TRA_Mapping!$B:$B),TRA_Pollutants!$B:$B,TRA_Pollutants!$N:$N)*_xlfn.XLOOKUP(_xlfn.XLOOKUP(LEFT(H716,LEN(H716)-2),TRA_Mapping!$C:$C,TRA_Mapping!$B:$B),TRA_Pollutants!$B:$B,TRA_Pollutants!$G:$G),0)</f>
        <v>5.054756307727877E-2</v>
      </c>
      <c r="Q716" t="str">
        <f t="shared" si="240"/>
        <v>FLO_EMIS</v>
      </c>
      <c r="R716">
        <f t="shared" si="241"/>
        <v>2030</v>
      </c>
      <c r="S716" t="str">
        <f t="shared" si="249"/>
        <v>TRADSL</v>
      </c>
      <c r="T716" t="str">
        <f t="shared" ref="T716:U735" si="253">T466</f>
        <v>TRAOTHOFRHEVPDSL20</v>
      </c>
      <c r="U716" t="str">
        <f t="shared" si="253"/>
        <v>TRADSL</v>
      </c>
      <c r="W716" t="str">
        <f t="shared" si="242"/>
        <v>TRASO2</v>
      </c>
      <c r="X716" s="313">
        <f>_xlfn.IFNA(_xlfn.XLOOKUP(_xlfn.XLOOKUP(LEFT(T716,LEN(T716)-2),TRA_Mapping!$C:$C,TRA_Mapping!$B:$B),TRA_Pollutants!$B:$B,TRA_Pollutants!$W:$W)*_xlfn.XLOOKUP(_xlfn.XLOOKUP(LEFT(T716,LEN(T716)-2),TRA_Mapping!$C:$C,TRA_Mapping!$B:$B),TRA_Pollutants!$B:$B,TRA_Pollutants!$G:$G),0)</f>
        <v>5.623009235129811E-4</v>
      </c>
      <c r="AC716" t="str">
        <f t="shared" si="236"/>
        <v>FLO_EMIS</v>
      </c>
      <c r="AD716">
        <f t="shared" si="243"/>
        <v>2030</v>
      </c>
      <c r="AE716" t="str">
        <f t="shared" si="250"/>
        <v>TRADSL</v>
      </c>
      <c r="AF716" t="str">
        <f t="shared" ref="AF716:AG735" si="254">AF466</f>
        <v>TRAOTHOFRHEVPDSL20</v>
      </c>
      <c r="AG716" t="str">
        <f t="shared" si="254"/>
        <v>TRADSL</v>
      </c>
      <c r="AI716" t="str">
        <f t="shared" si="244"/>
        <v>TRAPM25</v>
      </c>
      <c r="AJ716" s="313">
        <f>_xlfn.IFNA(_xlfn.XLOOKUP(_xlfn.XLOOKUP(LEFT(AF716,LEN(AF716)-2),TRA_Mapping!$C:$C,TRA_Mapping!$B:$B),TRA_Pollutants!$B:$B,TRA_Pollutants!$AF:$AF)*_xlfn.XLOOKUP(_xlfn.XLOOKUP(LEFT(AF716,LEN(AF716)-2),TRA_Mapping!$C:$C,TRA_Mapping!$B:$B),TRA_Pollutants!$B:$B,TRA_Pollutants!$G:$G),0)</f>
        <v>6.1298046268119522E-3</v>
      </c>
      <c r="AO716" t="str">
        <f t="shared" si="245"/>
        <v>FLO_EMIS</v>
      </c>
      <c r="AP716">
        <f t="shared" si="246"/>
        <v>2030</v>
      </c>
      <c r="AQ716" t="str">
        <f t="shared" si="251"/>
        <v>TRADSL</v>
      </c>
      <c r="AR716" t="str">
        <f t="shared" ref="AR716:AS735" si="255">AR466</f>
        <v>TRAOTHOFRHEVPDSL20</v>
      </c>
      <c r="AS716" t="str">
        <f t="shared" si="255"/>
        <v>TRADSL</v>
      </c>
      <c r="AU716" t="str">
        <f t="shared" si="247"/>
        <v>TRAPM10</v>
      </c>
      <c r="AV716" s="313">
        <f>_xlfn.IFNA(_xlfn.XLOOKUP(_xlfn.XLOOKUP(LEFT(AR716,LEN(AR716)-2),TRA_Mapping!$C:$C,TRA_Mapping!$B:$B),TRA_Pollutants!$B:$B,TRA_Pollutants!$AO:$AO)*_xlfn.XLOOKUP(_xlfn.XLOOKUP(LEFT(AR716,LEN(AR716)-2),TRA_Mapping!$C:$C,TRA_Mapping!$B:$B),TRA_Pollutants!$B:$B,TRA_Pollutants!$G:$G),0)</f>
        <v>1.5673336408611961E-3</v>
      </c>
    </row>
    <row r="717" spans="5:48">
      <c r="E717" t="str">
        <f t="shared" si="237"/>
        <v>FLO_EMIS</v>
      </c>
      <c r="F717">
        <f t="shared" si="238"/>
        <v>2030</v>
      </c>
      <c r="G717" t="str">
        <f t="shared" si="248"/>
        <v>TRARDS</v>
      </c>
      <c r="H717" t="str">
        <f t="shared" si="252"/>
        <v>TRAOTHOFRHEVPDSL20</v>
      </c>
      <c r="I717" t="str">
        <f t="shared" si="252"/>
        <v>TRARDS</v>
      </c>
      <c r="K717" t="str">
        <f t="shared" si="239"/>
        <v>TRANOX</v>
      </c>
      <c r="L717" s="313">
        <f>_xlfn.IFNA(_xlfn.XLOOKUP(_xlfn.XLOOKUP(LEFT(H717,LEN(H717)-2),TRA_Mapping!$C:$C,TRA_Mapping!$B:$B),TRA_Pollutants!$B:$B,TRA_Pollutants!$N:$N)*_xlfn.XLOOKUP(_xlfn.XLOOKUP(LEFT(H717,LEN(H717)-2),TRA_Mapping!$C:$C,TRA_Mapping!$B:$B),TRA_Pollutants!$B:$B,TRA_Pollutants!$G:$G),0)</f>
        <v>5.054756307727877E-2</v>
      </c>
      <c r="Q717" t="str">
        <f t="shared" si="240"/>
        <v>FLO_EMIS</v>
      </c>
      <c r="R717">
        <f t="shared" si="241"/>
        <v>2030</v>
      </c>
      <c r="S717" t="str">
        <f t="shared" si="249"/>
        <v>TRARDS</v>
      </c>
      <c r="T717" t="str">
        <f t="shared" si="253"/>
        <v>TRAOTHOFRHEVPDSL20</v>
      </c>
      <c r="U717" t="str">
        <f t="shared" si="253"/>
        <v>TRARDS</v>
      </c>
      <c r="W717" t="str">
        <f t="shared" si="242"/>
        <v>TRASO2</v>
      </c>
      <c r="X717" s="313">
        <f>_xlfn.IFNA(_xlfn.XLOOKUP(_xlfn.XLOOKUP(LEFT(T717,LEN(T717)-2),TRA_Mapping!$C:$C,TRA_Mapping!$B:$B),TRA_Pollutants!$B:$B,TRA_Pollutants!$W:$W)*_xlfn.XLOOKUP(_xlfn.XLOOKUP(LEFT(T717,LEN(T717)-2),TRA_Mapping!$C:$C,TRA_Mapping!$B:$B),TRA_Pollutants!$B:$B,TRA_Pollutants!$G:$G),0)</f>
        <v>5.623009235129811E-4</v>
      </c>
      <c r="AC717" t="str">
        <f t="shared" si="236"/>
        <v>FLO_EMIS</v>
      </c>
      <c r="AD717">
        <f t="shared" si="243"/>
        <v>2030</v>
      </c>
      <c r="AE717" t="str">
        <f t="shared" si="250"/>
        <v>TRARDS</v>
      </c>
      <c r="AF717" t="str">
        <f t="shared" si="254"/>
        <v>TRAOTHOFRHEVPDSL20</v>
      </c>
      <c r="AG717" t="str">
        <f t="shared" si="254"/>
        <v>TRARDS</v>
      </c>
      <c r="AI717" t="str">
        <f t="shared" si="244"/>
        <v>TRAPM25</v>
      </c>
      <c r="AJ717" s="313">
        <f>_xlfn.IFNA(_xlfn.XLOOKUP(_xlfn.XLOOKUP(LEFT(AF717,LEN(AF717)-2),TRA_Mapping!$C:$C,TRA_Mapping!$B:$B),TRA_Pollutants!$B:$B,TRA_Pollutants!$AF:$AF)*_xlfn.XLOOKUP(_xlfn.XLOOKUP(LEFT(AF717,LEN(AF717)-2),TRA_Mapping!$C:$C,TRA_Mapping!$B:$B),TRA_Pollutants!$B:$B,TRA_Pollutants!$G:$G),0)</f>
        <v>6.1298046268119522E-3</v>
      </c>
      <c r="AO717" t="str">
        <f t="shared" si="245"/>
        <v>FLO_EMIS</v>
      </c>
      <c r="AP717">
        <f t="shared" si="246"/>
        <v>2030</v>
      </c>
      <c r="AQ717" t="str">
        <f t="shared" si="251"/>
        <v>TRARDS</v>
      </c>
      <c r="AR717" t="str">
        <f t="shared" si="255"/>
        <v>TRAOTHOFRHEVPDSL20</v>
      </c>
      <c r="AS717" t="str">
        <f t="shared" si="255"/>
        <v>TRARDS</v>
      </c>
      <c r="AU717" t="str">
        <f t="shared" si="247"/>
        <v>TRAPM10</v>
      </c>
      <c r="AV717" s="313">
        <f>_xlfn.IFNA(_xlfn.XLOOKUP(_xlfn.XLOOKUP(LEFT(AR717,LEN(AR717)-2),TRA_Mapping!$C:$C,TRA_Mapping!$B:$B),TRA_Pollutants!$B:$B,TRA_Pollutants!$AO:$AO)*_xlfn.XLOOKUP(_xlfn.XLOOKUP(LEFT(AR717,LEN(AR717)-2),TRA_Mapping!$C:$C,TRA_Mapping!$B:$B),TRA_Pollutants!$B:$B,TRA_Pollutants!$G:$G),0)</f>
        <v>1.5673336408611961E-3</v>
      </c>
    </row>
    <row r="718" spans="5:48">
      <c r="E718" t="str">
        <f t="shared" si="237"/>
        <v>FLO_EMIS</v>
      </c>
      <c r="F718">
        <f t="shared" si="238"/>
        <v>2030</v>
      </c>
      <c r="G718" t="str">
        <f t="shared" si="248"/>
        <v>TRABDS</v>
      </c>
      <c r="H718" t="str">
        <f t="shared" si="252"/>
        <v>TRAOTHOFRHEVPDSL20</v>
      </c>
      <c r="I718" t="str">
        <f t="shared" si="252"/>
        <v>TRABDS</v>
      </c>
      <c r="K718" t="str">
        <f t="shared" si="239"/>
        <v>TRANOX</v>
      </c>
      <c r="L718" s="313">
        <f>_xlfn.IFNA(_xlfn.XLOOKUP(_xlfn.XLOOKUP(LEFT(H718,LEN(H718)-2),TRA_Mapping!$C:$C,TRA_Mapping!$B:$B),TRA_Pollutants!$B:$B,TRA_Pollutants!$N:$N)*_xlfn.XLOOKUP(_xlfn.XLOOKUP(LEFT(H718,LEN(H718)-2),TRA_Mapping!$C:$C,TRA_Mapping!$B:$B),TRA_Pollutants!$B:$B,TRA_Pollutants!$G:$G),0)</f>
        <v>5.054756307727877E-2</v>
      </c>
      <c r="Q718" t="str">
        <f t="shared" si="240"/>
        <v>FLO_EMIS</v>
      </c>
      <c r="R718">
        <f t="shared" si="241"/>
        <v>2030</v>
      </c>
      <c r="S718" t="str">
        <f t="shared" si="249"/>
        <v>TRABDS</v>
      </c>
      <c r="T718" t="str">
        <f t="shared" si="253"/>
        <v>TRAOTHOFRHEVPDSL20</v>
      </c>
      <c r="U718" t="str">
        <f t="shared" si="253"/>
        <v>TRABDS</v>
      </c>
      <c r="W718" t="str">
        <f t="shared" si="242"/>
        <v>TRASO2</v>
      </c>
      <c r="X718" s="313">
        <f>_xlfn.IFNA(_xlfn.XLOOKUP(_xlfn.XLOOKUP(LEFT(T718,LEN(T718)-2),TRA_Mapping!$C:$C,TRA_Mapping!$B:$B),TRA_Pollutants!$B:$B,TRA_Pollutants!$W:$W)*_xlfn.XLOOKUP(_xlfn.XLOOKUP(LEFT(T718,LEN(T718)-2),TRA_Mapping!$C:$C,TRA_Mapping!$B:$B),TRA_Pollutants!$B:$B,TRA_Pollutants!$G:$G),0)</f>
        <v>5.623009235129811E-4</v>
      </c>
      <c r="AC718" t="str">
        <f t="shared" si="236"/>
        <v>FLO_EMIS</v>
      </c>
      <c r="AD718">
        <f t="shared" si="243"/>
        <v>2030</v>
      </c>
      <c r="AE718" t="str">
        <f t="shared" si="250"/>
        <v>TRABDS</v>
      </c>
      <c r="AF718" t="str">
        <f t="shared" si="254"/>
        <v>TRAOTHOFRHEVPDSL20</v>
      </c>
      <c r="AG718" t="str">
        <f t="shared" si="254"/>
        <v>TRABDS</v>
      </c>
      <c r="AI718" t="str">
        <f t="shared" si="244"/>
        <v>TRAPM25</v>
      </c>
      <c r="AJ718" s="313">
        <f>_xlfn.IFNA(_xlfn.XLOOKUP(_xlfn.XLOOKUP(LEFT(AF718,LEN(AF718)-2),TRA_Mapping!$C:$C,TRA_Mapping!$B:$B),TRA_Pollutants!$B:$B,TRA_Pollutants!$AF:$AF)*_xlfn.XLOOKUP(_xlfn.XLOOKUP(LEFT(AF718,LEN(AF718)-2),TRA_Mapping!$C:$C,TRA_Mapping!$B:$B),TRA_Pollutants!$B:$B,TRA_Pollutants!$G:$G),0)</f>
        <v>6.1298046268119522E-3</v>
      </c>
      <c r="AO718" t="str">
        <f t="shared" si="245"/>
        <v>FLO_EMIS</v>
      </c>
      <c r="AP718">
        <f t="shared" si="246"/>
        <v>2030</v>
      </c>
      <c r="AQ718" t="str">
        <f t="shared" si="251"/>
        <v>TRABDS</v>
      </c>
      <c r="AR718" t="str">
        <f t="shared" si="255"/>
        <v>TRAOTHOFRHEVPDSL20</v>
      </c>
      <c r="AS718" t="str">
        <f t="shared" si="255"/>
        <v>TRABDS</v>
      </c>
      <c r="AU718" t="str">
        <f t="shared" si="247"/>
        <v>TRAPM10</v>
      </c>
      <c r="AV718" s="313">
        <f>_xlfn.IFNA(_xlfn.XLOOKUP(_xlfn.XLOOKUP(LEFT(AR718,LEN(AR718)-2),TRA_Mapping!$C:$C,TRA_Mapping!$B:$B),TRA_Pollutants!$B:$B,TRA_Pollutants!$AO:$AO)*_xlfn.XLOOKUP(_xlfn.XLOOKUP(LEFT(AR718,LEN(AR718)-2),TRA_Mapping!$C:$C,TRA_Mapping!$B:$B),TRA_Pollutants!$B:$B,TRA_Pollutants!$G:$G),0)</f>
        <v>1.5673336408611961E-3</v>
      </c>
    </row>
    <row r="719" spans="5:48">
      <c r="E719" t="str">
        <f t="shared" si="237"/>
        <v>FLO_EMIS</v>
      </c>
      <c r="F719">
        <f t="shared" si="238"/>
        <v>2030</v>
      </c>
      <c r="G719" t="str">
        <f t="shared" si="248"/>
        <v>TRADSL</v>
      </c>
      <c r="H719" t="str">
        <f t="shared" si="252"/>
        <v>TRAOTHOFRPHEVDSL20</v>
      </c>
      <c r="I719" t="str">
        <f t="shared" si="252"/>
        <v>TRADSL</v>
      </c>
      <c r="K719" t="str">
        <f t="shared" si="239"/>
        <v>TRANOX</v>
      </c>
      <c r="L719" s="313">
        <f>_xlfn.IFNA(_xlfn.XLOOKUP(_xlfn.XLOOKUP(LEFT(H719,LEN(H719)-2),TRA_Mapping!$C:$C,TRA_Mapping!$B:$B),TRA_Pollutants!$B:$B,TRA_Pollutants!$N:$N)*_xlfn.XLOOKUP(_xlfn.XLOOKUP(LEFT(H719,LEN(H719)-2),TRA_Mapping!$C:$C,TRA_Mapping!$B:$B),TRA_Pollutants!$B:$B,TRA_Pollutants!$G:$G),0)</f>
        <v>5.054756307727877E-2</v>
      </c>
      <c r="Q719" t="str">
        <f t="shared" si="240"/>
        <v>FLO_EMIS</v>
      </c>
      <c r="R719">
        <f t="shared" si="241"/>
        <v>2030</v>
      </c>
      <c r="S719" t="str">
        <f t="shared" si="249"/>
        <v>TRADSL</v>
      </c>
      <c r="T719" t="str">
        <f t="shared" si="253"/>
        <v>TRAOTHOFRPHEVDSL20</v>
      </c>
      <c r="U719" t="str">
        <f t="shared" si="253"/>
        <v>TRADSL</v>
      </c>
      <c r="W719" t="str">
        <f t="shared" si="242"/>
        <v>TRASO2</v>
      </c>
      <c r="X719" s="313">
        <f>_xlfn.IFNA(_xlfn.XLOOKUP(_xlfn.XLOOKUP(LEFT(T719,LEN(T719)-2),TRA_Mapping!$C:$C,TRA_Mapping!$B:$B),TRA_Pollutants!$B:$B,TRA_Pollutants!$W:$W)*_xlfn.XLOOKUP(_xlfn.XLOOKUP(LEFT(T719,LEN(T719)-2),TRA_Mapping!$C:$C,TRA_Mapping!$B:$B),TRA_Pollutants!$B:$B,TRA_Pollutants!$G:$G),0)</f>
        <v>5.623009235129811E-4</v>
      </c>
      <c r="AC719" t="str">
        <f t="shared" si="236"/>
        <v>FLO_EMIS</v>
      </c>
      <c r="AD719">
        <f t="shared" si="243"/>
        <v>2030</v>
      </c>
      <c r="AE719" t="str">
        <f t="shared" si="250"/>
        <v>TRADSL</v>
      </c>
      <c r="AF719" t="str">
        <f t="shared" si="254"/>
        <v>TRAOTHOFRPHEVDSL20</v>
      </c>
      <c r="AG719" t="str">
        <f t="shared" si="254"/>
        <v>TRADSL</v>
      </c>
      <c r="AI719" t="str">
        <f t="shared" si="244"/>
        <v>TRAPM25</v>
      </c>
      <c r="AJ719" s="313">
        <f>_xlfn.IFNA(_xlfn.XLOOKUP(_xlfn.XLOOKUP(LEFT(AF719,LEN(AF719)-2),TRA_Mapping!$C:$C,TRA_Mapping!$B:$B),TRA_Pollutants!$B:$B,TRA_Pollutants!$AF:$AF)*_xlfn.XLOOKUP(_xlfn.XLOOKUP(LEFT(AF719,LEN(AF719)-2),TRA_Mapping!$C:$C,TRA_Mapping!$B:$B),TRA_Pollutants!$B:$B,TRA_Pollutants!$G:$G),0)</f>
        <v>6.1298046268119522E-3</v>
      </c>
      <c r="AO719" t="str">
        <f t="shared" si="245"/>
        <v>FLO_EMIS</v>
      </c>
      <c r="AP719">
        <f t="shared" si="246"/>
        <v>2030</v>
      </c>
      <c r="AQ719" t="str">
        <f t="shared" si="251"/>
        <v>TRADSL</v>
      </c>
      <c r="AR719" t="str">
        <f t="shared" si="255"/>
        <v>TRAOTHOFRPHEVDSL20</v>
      </c>
      <c r="AS719" t="str">
        <f t="shared" si="255"/>
        <v>TRADSL</v>
      </c>
      <c r="AU719" t="str">
        <f t="shared" si="247"/>
        <v>TRAPM10</v>
      </c>
      <c r="AV719" s="313">
        <f>_xlfn.IFNA(_xlfn.XLOOKUP(_xlfn.XLOOKUP(LEFT(AR719,LEN(AR719)-2),TRA_Mapping!$C:$C,TRA_Mapping!$B:$B),TRA_Pollutants!$B:$B,TRA_Pollutants!$AO:$AO)*_xlfn.XLOOKUP(_xlfn.XLOOKUP(LEFT(AR719,LEN(AR719)-2),TRA_Mapping!$C:$C,TRA_Mapping!$B:$B),TRA_Pollutants!$B:$B,TRA_Pollutants!$G:$G),0)</f>
        <v>1.5673336408611961E-3</v>
      </c>
    </row>
    <row r="720" spans="5:48">
      <c r="E720" t="str">
        <f t="shared" si="237"/>
        <v>FLO_EMIS</v>
      </c>
      <c r="F720">
        <f t="shared" si="238"/>
        <v>2030</v>
      </c>
      <c r="G720" t="str">
        <f t="shared" si="248"/>
        <v>TRARDS</v>
      </c>
      <c r="H720" t="str">
        <f t="shared" si="252"/>
        <v>TRAOTHOFRPHEVDSL20</v>
      </c>
      <c r="I720" t="str">
        <f t="shared" si="252"/>
        <v>TRARDS</v>
      </c>
      <c r="K720" t="str">
        <f t="shared" si="239"/>
        <v>TRANOX</v>
      </c>
      <c r="L720" s="313">
        <f>_xlfn.IFNA(_xlfn.XLOOKUP(_xlfn.XLOOKUP(LEFT(H720,LEN(H720)-2),TRA_Mapping!$C:$C,TRA_Mapping!$B:$B),TRA_Pollutants!$B:$B,TRA_Pollutants!$N:$N)*_xlfn.XLOOKUP(_xlfn.XLOOKUP(LEFT(H720,LEN(H720)-2),TRA_Mapping!$C:$C,TRA_Mapping!$B:$B),TRA_Pollutants!$B:$B,TRA_Pollutants!$G:$G),0)</f>
        <v>5.054756307727877E-2</v>
      </c>
      <c r="Q720" t="str">
        <f t="shared" si="240"/>
        <v>FLO_EMIS</v>
      </c>
      <c r="R720">
        <f t="shared" si="241"/>
        <v>2030</v>
      </c>
      <c r="S720" t="str">
        <f t="shared" si="249"/>
        <v>TRARDS</v>
      </c>
      <c r="T720" t="str">
        <f t="shared" si="253"/>
        <v>TRAOTHOFRPHEVDSL20</v>
      </c>
      <c r="U720" t="str">
        <f t="shared" si="253"/>
        <v>TRARDS</v>
      </c>
      <c r="W720" t="str">
        <f t="shared" si="242"/>
        <v>TRASO2</v>
      </c>
      <c r="X720" s="313">
        <f>_xlfn.IFNA(_xlfn.XLOOKUP(_xlfn.XLOOKUP(LEFT(T720,LEN(T720)-2),TRA_Mapping!$C:$C,TRA_Mapping!$B:$B),TRA_Pollutants!$B:$B,TRA_Pollutants!$W:$W)*_xlfn.XLOOKUP(_xlfn.XLOOKUP(LEFT(T720,LEN(T720)-2),TRA_Mapping!$C:$C,TRA_Mapping!$B:$B),TRA_Pollutants!$B:$B,TRA_Pollutants!$G:$G),0)</f>
        <v>5.623009235129811E-4</v>
      </c>
      <c r="AC720" t="str">
        <f t="shared" si="236"/>
        <v>FLO_EMIS</v>
      </c>
      <c r="AD720">
        <f t="shared" si="243"/>
        <v>2030</v>
      </c>
      <c r="AE720" t="str">
        <f t="shared" si="250"/>
        <v>TRARDS</v>
      </c>
      <c r="AF720" t="str">
        <f t="shared" si="254"/>
        <v>TRAOTHOFRPHEVDSL20</v>
      </c>
      <c r="AG720" t="str">
        <f t="shared" si="254"/>
        <v>TRARDS</v>
      </c>
      <c r="AI720" t="str">
        <f t="shared" si="244"/>
        <v>TRAPM25</v>
      </c>
      <c r="AJ720" s="313">
        <f>_xlfn.IFNA(_xlfn.XLOOKUP(_xlfn.XLOOKUP(LEFT(AF720,LEN(AF720)-2),TRA_Mapping!$C:$C,TRA_Mapping!$B:$B),TRA_Pollutants!$B:$B,TRA_Pollutants!$AF:$AF)*_xlfn.XLOOKUP(_xlfn.XLOOKUP(LEFT(AF720,LEN(AF720)-2),TRA_Mapping!$C:$C,TRA_Mapping!$B:$B),TRA_Pollutants!$B:$B,TRA_Pollutants!$G:$G),0)</f>
        <v>6.1298046268119522E-3</v>
      </c>
      <c r="AO720" t="str">
        <f t="shared" si="245"/>
        <v>FLO_EMIS</v>
      </c>
      <c r="AP720">
        <f t="shared" si="246"/>
        <v>2030</v>
      </c>
      <c r="AQ720" t="str">
        <f t="shared" si="251"/>
        <v>TRARDS</v>
      </c>
      <c r="AR720" t="str">
        <f t="shared" si="255"/>
        <v>TRAOTHOFRPHEVDSL20</v>
      </c>
      <c r="AS720" t="str">
        <f t="shared" si="255"/>
        <v>TRARDS</v>
      </c>
      <c r="AU720" t="str">
        <f t="shared" si="247"/>
        <v>TRAPM10</v>
      </c>
      <c r="AV720" s="313">
        <f>_xlfn.IFNA(_xlfn.XLOOKUP(_xlfn.XLOOKUP(LEFT(AR720,LEN(AR720)-2),TRA_Mapping!$C:$C,TRA_Mapping!$B:$B),TRA_Pollutants!$B:$B,TRA_Pollutants!$AO:$AO)*_xlfn.XLOOKUP(_xlfn.XLOOKUP(LEFT(AR720,LEN(AR720)-2),TRA_Mapping!$C:$C,TRA_Mapping!$B:$B),TRA_Pollutants!$B:$B,TRA_Pollutants!$G:$G),0)</f>
        <v>1.5673336408611961E-3</v>
      </c>
    </row>
    <row r="721" spans="5:48">
      <c r="E721" t="str">
        <f t="shared" si="237"/>
        <v>FLO_EMIS</v>
      </c>
      <c r="F721">
        <f t="shared" si="238"/>
        <v>2030</v>
      </c>
      <c r="G721" t="str">
        <f t="shared" si="248"/>
        <v>TRABDS</v>
      </c>
      <c r="H721" t="str">
        <f t="shared" si="252"/>
        <v>TRAOTHOFRPHEVDSL20</v>
      </c>
      <c r="I721" t="str">
        <f t="shared" si="252"/>
        <v>TRABDS</v>
      </c>
      <c r="K721" t="str">
        <f t="shared" si="239"/>
        <v>TRANOX</v>
      </c>
      <c r="L721" s="313">
        <f>_xlfn.IFNA(_xlfn.XLOOKUP(_xlfn.XLOOKUP(LEFT(H721,LEN(H721)-2),TRA_Mapping!$C:$C,TRA_Mapping!$B:$B),TRA_Pollutants!$B:$B,TRA_Pollutants!$N:$N)*_xlfn.XLOOKUP(_xlfn.XLOOKUP(LEFT(H721,LEN(H721)-2),TRA_Mapping!$C:$C,TRA_Mapping!$B:$B),TRA_Pollutants!$B:$B,TRA_Pollutants!$G:$G),0)</f>
        <v>5.054756307727877E-2</v>
      </c>
      <c r="Q721" t="str">
        <f t="shared" si="240"/>
        <v>FLO_EMIS</v>
      </c>
      <c r="R721">
        <f t="shared" si="241"/>
        <v>2030</v>
      </c>
      <c r="S721" t="str">
        <f t="shared" si="249"/>
        <v>TRABDS</v>
      </c>
      <c r="T721" t="str">
        <f t="shared" si="253"/>
        <v>TRAOTHOFRPHEVDSL20</v>
      </c>
      <c r="U721" t="str">
        <f t="shared" si="253"/>
        <v>TRABDS</v>
      </c>
      <c r="W721" t="str">
        <f t="shared" si="242"/>
        <v>TRASO2</v>
      </c>
      <c r="X721" s="313">
        <f>_xlfn.IFNA(_xlfn.XLOOKUP(_xlfn.XLOOKUP(LEFT(T721,LEN(T721)-2),TRA_Mapping!$C:$C,TRA_Mapping!$B:$B),TRA_Pollutants!$B:$B,TRA_Pollutants!$W:$W)*_xlfn.XLOOKUP(_xlfn.XLOOKUP(LEFT(T721,LEN(T721)-2),TRA_Mapping!$C:$C,TRA_Mapping!$B:$B),TRA_Pollutants!$B:$B,TRA_Pollutants!$G:$G),0)</f>
        <v>5.623009235129811E-4</v>
      </c>
      <c r="AC721" t="str">
        <f t="shared" si="236"/>
        <v>FLO_EMIS</v>
      </c>
      <c r="AD721">
        <f t="shared" si="243"/>
        <v>2030</v>
      </c>
      <c r="AE721" t="str">
        <f t="shared" si="250"/>
        <v>TRABDS</v>
      </c>
      <c r="AF721" t="str">
        <f t="shared" si="254"/>
        <v>TRAOTHOFRPHEVDSL20</v>
      </c>
      <c r="AG721" t="str">
        <f t="shared" si="254"/>
        <v>TRABDS</v>
      </c>
      <c r="AI721" t="str">
        <f t="shared" si="244"/>
        <v>TRAPM25</v>
      </c>
      <c r="AJ721" s="313">
        <f>_xlfn.IFNA(_xlfn.XLOOKUP(_xlfn.XLOOKUP(LEFT(AF721,LEN(AF721)-2),TRA_Mapping!$C:$C,TRA_Mapping!$B:$B),TRA_Pollutants!$B:$B,TRA_Pollutants!$AF:$AF)*_xlfn.XLOOKUP(_xlfn.XLOOKUP(LEFT(AF721,LEN(AF721)-2),TRA_Mapping!$C:$C,TRA_Mapping!$B:$B),TRA_Pollutants!$B:$B,TRA_Pollutants!$G:$G),0)</f>
        <v>6.1298046268119522E-3</v>
      </c>
      <c r="AO721" t="str">
        <f t="shared" si="245"/>
        <v>FLO_EMIS</v>
      </c>
      <c r="AP721">
        <f t="shared" si="246"/>
        <v>2030</v>
      </c>
      <c r="AQ721" t="str">
        <f t="shared" si="251"/>
        <v>TRABDS</v>
      </c>
      <c r="AR721" t="str">
        <f t="shared" si="255"/>
        <v>TRAOTHOFRPHEVDSL20</v>
      </c>
      <c r="AS721" t="str">
        <f t="shared" si="255"/>
        <v>TRABDS</v>
      </c>
      <c r="AU721" t="str">
        <f t="shared" si="247"/>
        <v>TRAPM10</v>
      </c>
      <c r="AV721" s="313">
        <f>_xlfn.IFNA(_xlfn.XLOOKUP(_xlfn.XLOOKUP(LEFT(AR721,LEN(AR721)-2),TRA_Mapping!$C:$C,TRA_Mapping!$B:$B),TRA_Pollutants!$B:$B,TRA_Pollutants!$AO:$AO)*_xlfn.XLOOKUP(_xlfn.XLOOKUP(LEFT(AR721,LEN(AR721)-2),TRA_Mapping!$C:$C,TRA_Mapping!$B:$B),TRA_Pollutants!$B:$B,TRA_Pollutants!$G:$G),0)</f>
        <v>1.5673336408611961E-3</v>
      </c>
    </row>
    <row r="722" spans="5:48">
      <c r="E722" t="str">
        <f t="shared" si="237"/>
        <v>FLO_EMIS</v>
      </c>
      <c r="F722">
        <f t="shared" si="238"/>
        <v>2030</v>
      </c>
      <c r="G722" t="str">
        <f t="shared" si="248"/>
        <v>TRABAF</v>
      </c>
      <c r="H722" t="str">
        <f t="shared" si="252"/>
        <v>TRAOTHOFRPHEVDSL20</v>
      </c>
      <c r="I722" t="str">
        <f t="shared" si="252"/>
        <v>TRABAF</v>
      </c>
      <c r="K722" t="str">
        <f t="shared" si="239"/>
        <v>TRANOX</v>
      </c>
      <c r="L722" s="313">
        <f>_xlfn.IFNA(_xlfn.XLOOKUP(_xlfn.XLOOKUP(LEFT(H722,LEN(H722)-2),TRA_Mapping!$C:$C,TRA_Mapping!$B:$B),TRA_Pollutants!$B:$B,TRA_Pollutants!$N:$N)*_xlfn.XLOOKUP(_xlfn.XLOOKUP(LEFT(H722,LEN(H722)-2),TRA_Mapping!$C:$C,TRA_Mapping!$B:$B),TRA_Pollutants!$B:$B,TRA_Pollutants!$G:$G),0)</f>
        <v>5.054756307727877E-2</v>
      </c>
      <c r="Q722" t="str">
        <f t="shared" si="240"/>
        <v>FLO_EMIS</v>
      </c>
      <c r="R722">
        <f t="shared" si="241"/>
        <v>2030</v>
      </c>
      <c r="S722" t="str">
        <f t="shared" si="249"/>
        <v>TRABAF</v>
      </c>
      <c r="T722" t="str">
        <f t="shared" si="253"/>
        <v>TRAOTHOFRPHEVDSL20</v>
      </c>
      <c r="U722" t="str">
        <f t="shared" si="253"/>
        <v>TRABAF</v>
      </c>
      <c r="W722" t="str">
        <f t="shared" si="242"/>
        <v>TRASO2</v>
      </c>
      <c r="X722" s="313">
        <f>_xlfn.IFNA(_xlfn.XLOOKUP(_xlfn.XLOOKUP(LEFT(T722,LEN(T722)-2),TRA_Mapping!$C:$C,TRA_Mapping!$B:$B),TRA_Pollutants!$B:$B,TRA_Pollutants!$W:$W)*_xlfn.XLOOKUP(_xlfn.XLOOKUP(LEFT(T722,LEN(T722)-2),TRA_Mapping!$C:$C,TRA_Mapping!$B:$B),TRA_Pollutants!$B:$B,TRA_Pollutants!$G:$G),0)</f>
        <v>5.623009235129811E-4</v>
      </c>
      <c r="AC722" t="str">
        <f t="shared" si="236"/>
        <v>FLO_EMIS</v>
      </c>
      <c r="AD722">
        <f t="shared" si="243"/>
        <v>2030</v>
      </c>
      <c r="AE722" t="str">
        <f t="shared" si="250"/>
        <v>TRABAF</v>
      </c>
      <c r="AF722" t="str">
        <f t="shared" si="254"/>
        <v>TRAOTHOFRPHEVDSL20</v>
      </c>
      <c r="AG722" t="str">
        <f t="shared" si="254"/>
        <v>TRABAF</v>
      </c>
      <c r="AI722" t="str">
        <f t="shared" si="244"/>
        <v>TRAPM25</v>
      </c>
      <c r="AJ722" s="313">
        <f>_xlfn.IFNA(_xlfn.XLOOKUP(_xlfn.XLOOKUP(LEFT(AF722,LEN(AF722)-2),TRA_Mapping!$C:$C,TRA_Mapping!$B:$B),TRA_Pollutants!$B:$B,TRA_Pollutants!$AF:$AF)*_xlfn.XLOOKUP(_xlfn.XLOOKUP(LEFT(AF722,LEN(AF722)-2),TRA_Mapping!$C:$C,TRA_Mapping!$B:$B),TRA_Pollutants!$B:$B,TRA_Pollutants!$G:$G),0)</f>
        <v>6.1298046268119522E-3</v>
      </c>
      <c r="AO722" t="str">
        <f t="shared" si="245"/>
        <v>FLO_EMIS</v>
      </c>
      <c r="AP722">
        <f t="shared" si="246"/>
        <v>2030</v>
      </c>
      <c r="AQ722" t="str">
        <f t="shared" si="251"/>
        <v>TRABAF</v>
      </c>
      <c r="AR722" t="str">
        <f t="shared" si="255"/>
        <v>TRAOTHOFRPHEVDSL20</v>
      </c>
      <c r="AS722" t="str">
        <f t="shared" si="255"/>
        <v>TRABAF</v>
      </c>
      <c r="AU722" t="str">
        <f t="shared" si="247"/>
        <v>TRAPM10</v>
      </c>
      <c r="AV722" s="313">
        <f>_xlfn.IFNA(_xlfn.XLOOKUP(_xlfn.XLOOKUP(LEFT(AR722,LEN(AR722)-2),TRA_Mapping!$C:$C,TRA_Mapping!$B:$B),TRA_Pollutants!$B:$B,TRA_Pollutants!$AO:$AO)*_xlfn.XLOOKUP(_xlfn.XLOOKUP(LEFT(AR722,LEN(AR722)-2),TRA_Mapping!$C:$C,TRA_Mapping!$B:$B),TRA_Pollutants!$B:$B,TRA_Pollutants!$G:$G),0)</f>
        <v>1.5673336408611961E-3</v>
      </c>
    </row>
    <row r="723" spans="5:48">
      <c r="E723" t="str">
        <f t="shared" si="237"/>
        <v>FLO_EMIS</v>
      </c>
      <c r="F723">
        <f t="shared" si="238"/>
        <v>2030</v>
      </c>
      <c r="G723" t="str">
        <f t="shared" si="248"/>
        <v>TRADSL</v>
      </c>
      <c r="H723" t="str">
        <f t="shared" si="252"/>
        <v>TRAPASRAIICEVDSL20</v>
      </c>
      <c r="I723" t="str">
        <f t="shared" si="252"/>
        <v>TRADSL</v>
      </c>
      <c r="K723" t="str">
        <f t="shared" si="239"/>
        <v>TRANOX</v>
      </c>
      <c r="L723" s="313">
        <f>_xlfn.IFNA(_xlfn.XLOOKUP(_xlfn.XLOOKUP(LEFT(H723,LEN(H723)-2),TRA_Mapping!$C:$C,TRA_Mapping!$B:$B),TRA_Pollutants!$B:$B,TRA_Pollutants!$N:$N)*_xlfn.XLOOKUP(_xlfn.XLOOKUP(LEFT(H723,LEN(H723)-2),TRA_Mapping!$C:$C,TRA_Mapping!$B:$B),TRA_Pollutants!$B:$B,TRA_Pollutants!$G:$G),0)</f>
        <v>0.37203119148045405</v>
      </c>
      <c r="Q723" t="str">
        <f t="shared" si="240"/>
        <v>FLO_EMIS</v>
      </c>
      <c r="R723">
        <f t="shared" si="241"/>
        <v>2030</v>
      </c>
      <c r="S723" t="str">
        <f t="shared" si="249"/>
        <v>TRADSL</v>
      </c>
      <c r="T723" t="str">
        <f t="shared" si="253"/>
        <v>TRAPASRAIICEVDSL20</v>
      </c>
      <c r="U723" t="str">
        <f t="shared" si="253"/>
        <v>TRADSL</v>
      </c>
      <c r="W723" t="str">
        <f t="shared" si="242"/>
        <v>TRASO2</v>
      </c>
      <c r="X723" s="313">
        <f>_xlfn.IFNA(_xlfn.XLOOKUP(_xlfn.XLOOKUP(LEFT(T723,LEN(T723)-2),TRA_Mapping!$C:$C,TRA_Mapping!$B:$B),TRA_Pollutants!$B:$B,TRA_Pollutants!$W:$W)*_xlfn.XLOOKUP(_xlfn.XLOOKUP(LEFT(T723,LEN(T723)-2),TRA_Mapping!$C:$C,TRA_Mapping!$B:$B),TRA_Pollutants!$B:$B,TRA_Pollutants!$G:$G),0)</f>
        <v>0</v>
      </c>
      <c r="AC723" t="str">
        <f t="shared" si="236"/>
        <v>FLO_EMIS</v>
      </c>
      <c r="AD723">
        <f t="shared" si="243"/>
        <v>2030</v>
      </c>
      <c r="AE723" t="str">
        <f t="shared" si="250"/>
        <v>TRADSL</v>
      </c>
      <c r="AF723" t="str">
        <f t="shared" si="254"/>
        <v>TRAPASRAIICEVDSL20</v>
      </c>
      <c r="AG723" t="str">
        <f t="shared" si="254"/>
        <v>TRADSL</v>
      </c>
      <c r="AI723" t="str">
        <f t="shared" si="244"/>
        <v>TRAPM25</v>
      </c>
      <c r="AJ723" s="313">
        <f>_xlfn.IFNA(_xlfn.XLOOKUP(_xlfn.XLOOKUP(LEFT(AF723,LEN(AF723)-2),TRA_Mapping!$C:$C,TRA_Mapping!$B:$B),TRA_Pollutants!$B:$B,TRA_Pollutants!$AF:$AF)*_xlfn.XLOOKUP(_xlfn.XLOOKUP(LEFT(AF723,LEN(AF723)-2),TRA_Mapping!$C:$C,TRA_Mapping!$B:$B),TRA_Pollutants!$B:$B,TRA_Pollutants!$G:$G),0)</f>
        <v>6.1712459987825746E-3</v>
      </c>
      <c r="AO723" t="str">
        <f t="shared" si="245"/>
        <v>FLO_EMIS</v>
      </c>
      <c r="AP723">
        <f t="shared" si="246"/>
        <v>2030</v>
      </c>
      <c r="AQ723" t="str">
        <f t="shared" si="251"/>
        <v>TRADSL</v>
      </c>
      <c r="AR723" t="str">
        <f t="shared" si="255"/>
        <v>TRAPASRAIICEVDSL20</v>
      </c>
      <c r="AS723" t="str">
        <f t="shared" si="255"/>
        <v>TRADSL</v>
      </c>
      <c r="AU723" t="str">
        <f t="shared" si="247"/>
        <v>TRAPM10</v>
      </c>
      <c r="AV723" s="313">
        <f>_xlfn.IFNA(_xlfn.XLOOKUP(_xlfn.XLOOKUP(LEFT(AR723,LEN(AR723)-2),TRA_Mapping!$C:$C,TRA_Mapping!$B:$B),TRA_Pollutants!$B:$B,TRA_Pollutants!$AO:$AO)*_xlfn.XLOOKUP(_xlfn.XLOOKUP(LEFT(AR723,LEN(AR723)-2),TRA_Mapping!$C:$C,TRA_Mapping!$B:$B),TRA_Pollutants!$B:$B,TRA_Pollutants!$G:$G),0)</f>
        <v>5.9861086188190945E-3</v>
      </c>
    </row>
    <row r="724" spans="5:48">
      <c r="E724" t="str">
        <f t="shared" si="237"/>
        <v>FLO_EMIS</v>
      </c>
      <c r="F724">
        <f t="shared" si="238"/>
        <v>2030</v>
      </c>
      <c r="G724" t="str">
        <f t="shared" si="248"/>
        <v>TRARDS</v>
      </c>
      <c r="H724" t="str">
        <f t="shared" si="252"/>
        <v>TRAPASRAIICEVDSL20</v>
      </c>
      <c r="I724" t="str">
        <f t="shared" si="252"/>
        <v>TRARDS</v>
      </c>
      <c r="K724" t="str">
        <f t="shared" si="239"/>
        <v>TRANOX</v>
      </c>
      <c r="L724" s="313">
        <f>_xlfn.IFNA(_xlfn.XLOOKUP(_xlfn.XLOOKUP(LEFT(H724,LEN(H724)-2),TRA_Mapping!$C:$C,TRA_Mapping!$B:$B),TRA_Pollutants!$B:$B,TRA_Pollutants!$N:$N)*_xlfn.XLOOKUP(_xlfn.XLOOKUP(LEFT(H724,LEN(H724)-2),TRA_Mapping!$C:$C,TRA_Mapping!$B:$B),TRA_Pollutants!$B:$B,TRA_Pollutants!$G:$G),0)</f>
        <v>0.37203119148045405</v>
      </c>
      <c r="Q724" t="str">
        <f t="shared" si="240"/>
        <v>FLO_EMIS</v>
      </c>
      <c r="R724">
        <f t="shared" si="241"/>
        <v>2030</v>
      </c>
      <c r="S724" t="str">
        <f t="shared" si="249"/>
        <v>TRARDS</v>
      </c>
      <c r="T724" t="str">
        <f t="shared" si="253"/>
        <v>TRAPASRAIICEVDSL20</v>
      </c>
      <c r="U724" t="str">
        <f t="shared" si="253"/>
        <v>TRARDS</v>
      </c>
      <c r="W724" t="str">
        <f t="shared" si="242"/>
        <v>TRASO2</v>
      </c>
      <c r="X724" s="313">
        <f>_xlfn.IFNA(_xlfn.XLOOKUP(_xlfn.XLOOKUP(LEFT(T724,LEN(T724)-2),TRA_Mapping!$C:$C,TRA_Mapping!$B:$B),TRA_Pollutants!$B:$B,TRA_Pollutants!$W:$W)*_xlfn.XLOOKUP(_xlfn.XLOOKUP(LEFT(T724,LEN(T724)-2),TRA_Mapping!$C:$C,TRA_Mapping!$B:$B),TRA_Pollutants!$B:$B,TRA_Pollutants!$G:$G),0)</f>
        <v>0</v>
      </c>
      <c r="AC724" t="str">
        <f t="shared" si="236"/>
        <v>FLO_EMIS</v>
      </c>
      <c r="AD724">
        <f t="shared" si="243"/>
        <v>2030</v>
      </c>
      <c r="AE724" t="str">
        <f t="shared" si="250"/>
        <v>TRARDS</v>
      </c>
      <c r="AF724" t="str">
        <f t="shared" si="254"/>
        <v>TRAPASRAIICEVDSL20</v>
      </c>
      <c r="AG724" t="str">
        <f t="shared" si="254"/>
        <v>TRARDS</v>
      </c>
      <c r="AI724" t="str">
        <f t="shared" si="244"/>
        <v>TRAPM25</v>
      </c>
      <c r="AJ724" s="313">
        <f>_xlfn.IFNA(_xlfn.XLOOKUP(_xlfn.XLOOKUP(LEFT(AF724,LEN(AF724)-2),TRA_Mapping!$C:$C,TRA_Mapping!$B:$B),TRA_Pollutants!$B:$B,TRA_Pollutants!$AF:$AF)*_xlfn.XLOOKUP(_xlfn.XLOOKUP(LEFT(AF724,LEN(AF724)-2),TRA_Mapping!$C:$C,TRA_Mapping!$B:$B),TRA_Pollutants!$B:$B,TRA_Pollutants!$G:$G),0)</f>
        <v>6.1712459987825746E-3</v>
      </c>
      <c r="AO724" t="str">
        <f t="shared" si="245"/>
        <v>FLO_EMIS</v>
      </c>
      <c r="AP724">
        <f t="shared" si="246"/>
        <v>2030</v>
      </c>
      <c r="AQ724" t="str">
        <f t="shared" si="251"/>
        <v>TRARDS</v>
      </c>
      <c r="AR724" t="str">
        <f t="shared" si="255"/>
        <v>TRAPASRAIICEVDSL20</v>
      </c>
      <c r="AS724" t="str">
        <f t="shared" si="255"/>
        <v>TRARDS</v>
      </c>
      <c r="AU724" t="str">
        <f t="shared" si="247"/>
        <v>TRAPM10</v>
      </c>
      <c r="AV724" s="313">
        <f>_xlfn.IFNA(_xlfn.XLOOKUP(_xlfn.XLOOKUP(LEFT(AR724,LEN(AR724)-2),TRA_Mapping!$C:$C,TRA_Mapping!$B:$B),TRA_Pollutants!$B:$B,TRA_Pollutants!$AO:$AO)*_xlfn.XLOOKUP(_xlfn.XLOOKUP(LEFT(AR724,LEN(AR724)-2),TRA_Mapping!$C:$C,TRA_Mapping!$B:$B),TRA_Pollutants!$B:$B,TRA_Pollutants!$G:$G),0)</f>
        <v>5.9861086188190945E-3</v>
      </c>
    </row>
    <row r="725" spans="5:48">
      <c r="E725" t="str">
        <f t="shared" si="237"/>
        <v>FLO_EMIS</v>
      </c>
      <c r="F725">
        <f t="shared" si="238"/>
        <v>2030</v>
      </c>
      <c r="G725" t="str">
        <f t="shared" si="248"/>
        <v>TRABDS</v>
      </c>
      <c r="H725" t="str">
        <f t="shared" si="252"/>
        <v>TRAPASRAIICEVDSL20</v>
      </c>
      <c r="I725" t="str">
        <f t="shared" si="252"/>
        <v>TRABDS</v>
      </c>
      <c r="K725" t="str">
        <f t="shared" si="239"/>
        <v>TRANOX</v>
      </c>
      <c r="L725" s="313">
        <f>_xlfn.IFNA(_xlfn.XLOOKUP(_xlfn.XLOOKUP(LEFT(H725,LEN(H725)-2),TRA_Mapping!$C:$C,TRA_Mapping!$B:$B),TRA_Pollutants!$B:$B,TRA_Pollutants!$N:$N)*_xlfn.XLOOKUP(_xlfn.XLOOKUP(LEFT(H725,LEN(H725)-2),TRA_Mapping!$C:$C,TRA_Mapping!$B:$B),TRA_Pollutants!$B:$B,TRA_Pollutants!$G:$G),0)</f>
        <v>0.37203119148045405</v>
      </c>
      <c r="Q725" t="str">
        <f t="shared" si="240"/>
        <v>FLO_EMIS</v>
      </c>
      <c r="R725">
        <f t="shared" si="241"/>
        <v>2030</v>
      </c>
      <c r="S725" t="str">
        <f t="shared" si="249"/>
        <v>TRABDS</v>
      </c>
      <c r="T725" t="str">
        <f t="shared" si="253"/>
        <v>TRAPASRAIICEVDSL20</v>
      </c>
      <c r="U725" t="str">
        <f t="shared" si="253"/>
        <v>TRABDS</v>
      </c>
      <c r="W725" t="str">
        <f t="shared" si="242"/>
        <v>TRASO2</v>
      </c>
      <c r="X725" s="313">
        <f>_xlfn.IFNA(_xlfn.XLOOKUP(_xlfn.XLOOKUP(LEFT(T725,LEN(T725)-2),TRA_Mapping!$C:$C,TRA_Mapping!$B:$B),TRA_Pollutants!$B:$B,TRA_Pollutants!$W:$W)*_xlfn.XLOOKUP(_xlfn.XLOOKUP(LEFT(T725,LEN(T725)-2),TRA_Mapping!$C:$C,TRA_Mapping!$B:$B),TRA_Pollutants!$B:$B,TRA_Pollutants!$G:$G),0)</f>
        <v>0</v>
      </c>
      <c r="AC725" t="str">
        <f t="shared" si="236"/>
        <v>FLO_EMIS</v>
      </c>
      <c r="AD725">
        <f t="shared" si="243"/>
        <v>2030</v>
      </c>
      <c r="AE725" t="str">
        <f t="shared" si="250"/>
        <v>TRABDS</v>
      </c>
      <c r="AF725" t="str">
        <f t="shared" si="254"/>
        <v>TRAPASRAIICEVDSL20</v>
      </c>
      <c r="AG725" t="str">
        <f t="shared" si="254"/>
        <v>TRABDS</v>
      </c>
      <c r="AI725" t="str">
        <f t="shared" si="244"/>
        <v>TRAPM25</v>
      </c>
      <c r="AJ725" s="313">
        <f>_xlfn.IFNA(_xlfn.XLOOKUP(_xlfn.XLOOKUP(LEFT(AF725,LEN(AF725)-2),TRA_Mapping!$C:$C,TRA_Mapping!$B:$B),TRA_Pollutants!$B:$B,TRA_Pollutants!$AF:$AF)*_xlfn.XLOOKUP(_xlfn.XLOOKUP(LEFT(AF725,LEN(AF725)-2),TRA_Mapping!$C:$C,TRA_Mapping!$B:$B),TRA_Pollutants!$B:$B,TRA_Pollutants!$G:$G),0)</f>
        <v>6.1712459987825746E-3</v>
      </c>
      <c r="AO725" t="str">
        <f t="shared" si="245"/>
        <v>FLO_EMIS</v>
      </c>
      <c r="AP725">
        <f t="shared" si="246"/>
        <v>2030</v>
      </c>
      <c r="AQ725" t="str">
        <f t="shared" si="251"/>
        <v>TRABDS</v>
      </c>
      <c r="AR725" t="str">
        <f t="shared" si="255"/>
        <v>TRAPASRAIICEVDSL20</v>
      </c>
      <c r="AS725" t="str">
        <f t="shared" si="255"/>
        <v>TRABDS</v>
      </c>
      <c r="AU725" t="str">
        <f t="shared" si="247"/>
        <v>TRAPM10</v>
      </c>
      <c r="AV725" s="313">
        <f>_xlfn.IFNA(_xlfn.XLOOKUP(_xlfn.XLOOKUP(LEFT(AR725,LEN(AR725)-2),TRA_Mapping!$C:$C,TRA_Mapping!$B:$B),TRA_Pollutants!$B:$B,TRA_Pollutants!$AO:$AO)*_xlfn.XLOOKUP(_xlfn.XLOOKUP(LEFT(AR725,LEN(AR725)-2),TRA_Mapping!$C:$C,TRA_Mapping!$B:$B),TRA_Pollutants!$B:$B,TRA_Pollutants!$G:$G),0)</f>
        <v>5.9861086188190945E-3</v>
      </c>
    </row>
    <row r="726" spans="5:48">
      <c r="E726" t="str">
        <f t="shared" si="237"/>
        <v>FLO_EMIS</v>
      </c>
      <c r="F726">
        <f t="shared" si="238"/>
        <v>2030</v>
      </c>
      <c r="G726" t="str">
        <f t="shared" si="248"/>
        <v>TRADSL</v>
      </c>
      <c r="H726" t="str">
        <f t="shared" si="252"/>
        <v>TRAOTHWATICEVDSL20</v>
      </c>
      <c r="I726" t="str">
        <f t="shared" si="252"/>
        <v>TRADSL</v>
      </c>
      <c r="K726" t="str">
        <f t="shared" si="239"/>
        <v>TRANOX</v>
      </c>
      <c r="L726" s="313">
        <f>_xlfn.IFNA(_xlfn.XLOOKUP(_xlfn.XLOOKUP(LEFT(H726,LEN(H726)-2),TRA_Mapping!$C:$C,TRA_Mapping!$B:$B),TRA_Pollutants!$B:$B,TRA_Pollutants!$N:$N)*_xlfn.XLOOKUP(_xlfn.XLOOKUP(LEFT(H726,LEN(H726)-2),TRA_Mapping!$C:$C,TRA_Mapping!$B:$B),TRA_Pollutants!$B:$B,TRA_Pollutants!$G:$G),0)</f>
        <v>0.59041920977510287</v>
      </c>
      <c r="Q726" t="str">
        <f t="shared" si="240"/>
        <v>FLO_EMIS</v>
      </c>
      <c r="R726">
        <f t="shared" si="241"/>
        <v>2030</v>
      </c>
      <c r="S726" t="str">
        <f t="shared" si="249"/>
        <v>TRADSL</v>
      </c>
      <c r="T726" t="str">
        <f t="shared" si="253"/>
        <v>TRAOTHWATICEVDSL20</v>
      </c>
      <c r="U726" t="str">
        <f t="shared" si="253"/>
        <v>TRADSL</v>
      </c>
      <c r="W726" t="str">
        <f t="shared" si="242"/>
        <v>TRASO2</v>
      </c>
      <c r="X726" s="313">
        <f>_xlfn.IFNA(_xlfn.XLOOKUP(_xlfn.XLOOKUP(LEFT(T726,LEN(T726)-2),TRA_Mapping!$C:$C,TRA_Mapping!$B:$B),TRA_Pollutants!$B:$B,TRA_Pollutants!$W:$W)*_xlfn.XLOOKUP(_xlfn.XLOOKUP(LEFT(T726,LEN(T726)-2),TRA_Mapping!$C:$C,TRA_Mapping!$B:$B),TRA_Pollutants!$B:$B,TRA_Pollutants!$G:$G),0)</f>
        <v>0.88067844933998107</v>
      </c>
      <c r="AC726" t="str">
        <f t="shared" si="236"/>
        <v>FLO_EMIS</v>
      </c>
      <c r="AD726">
        <f t="shared" si="243"/>
        <v>2030</v>
      </c>
      <c r="AE726" t="str">
        <f t="shared" si="250"/>
        <v>TRADSL</v>
      </c>
      <c r="AF726" t="str">
        <f t="shared" si="254"/>
        <v>TRAOTHWATICEVDSL20</v>
      </c>
      <c r="AG726" t="str">
        <f t="shared" si="254"/>
        <v>TRADSL</v>
      </c>
      <c r="AI726" t="str">
        <f t="shared" si="244"/>
        <v>TRAPM25</v>
      </c>
      <c r="AJ726" s="313">
        <f>_xlfn.IFNA(_xlfn.XLOOKUP(_xlfn.XLOOKUP(LEFT(AF726,LEN(AF726)-2),TRA_Mapping!$C:$C,TRA_Mapping!$B:$B),TRA_Pollutants!$B:$B,TRA_Pollutants!$AF:$AF)*_xlfn.XLOOKUP(_xlfn.XLOOKUP(LEFT(AF726,LEN(AF726)-2),TRA_Mapping!$C:$C,TRA_Mapping!$B:$B),TRA_Pollutants!$B:$B,TRA_Pollutants!$G:$G),0)</f>
        <v>1.9220416121294118E-2</v>
      </c>
      <c r="AO726" t="str">
        <f t="shared" si="245"/>
        <v>FLO_EMIS</v>
      </c>
      <c r="AP726">
        <f t="shared" si="246"/>
        <v>2030</v>
      </c>
      <c r="AQ726" t="str">
        <f t="shared" si="251"/>
        <v>TRADSL</v>
      </c>
      <c r="AR726" t="str">
        <f t="shared" si="255"/>
        <v>TRAOTHWATICEVDSL20</v>
      </c>
      <c r="AS726" t="str">
        <f t="shared" si="255"/>
        <v>TRADSL</v>
      </c>
      <c r="AU726" t="str">
        <f t="shared" si="247"/>
        <v>TRAPM10</v>
      </c>
      <c r="AV726" s="313">
        <f>_xlfn.IFNA(_xlfn.XLOOKUP(_xlfn.XLOOKUP(LEFT(AR726,LEN(AR726)-2),TRA_Mapping!$C:$C,TRA_Mapping!$B:$B),TRA_Pollutants!$B:$B,TRA_Pollutants!$AO:$AO)*_xlfn.XLOOKUP(_xlfn.XLOOKUP(LEFT(AR726,LEN(AR726)-2),TRA_Mapping!$C:$C,TRA_Mapping!$B:$B),TRA_Pollutants!$B:$B,TRA_Pollutants!$G:$G),0)</f>
        <v>0.13269981400120143</v>
      </c>
    </row>
    <row r="727" spans="5:48">
      <c r="E727" t="str">
        <f t="shared" si="237"/>
        <v>FLO_EMIS</v>
      </c>
      <c r="F727">
        <f t="shared" si="238"/>
        <v>2030</v>
      </c>
      <c r="G727" t="str">
        <f t="shared" si="248"/>
        <v>TRARDS</v>
      </c>
      <c r="H727" t="str">
        <f t="shared" si="252"/>
        <v>TRAOTHWATICEVDSL20</v>
      </c>
      <c r="I727" t="str">
        <f t="shared" si="252"/>
        <v>TRARDS</v>
      </c>
      <c r="K727" t="str">
        <f t="shared" si="239"/>
        <v>TRANOX</v>
      </c>
      <c r="L727" s="313">
        <f>_xlfn.IFNA(_xlfn.XLOOKUP(_xlfn.XLOOKUP(LEFT(H727,LEN(H727)-2),TRA_Mapping!$C:$C,TRA_Mapping!$B:$B),TRA_Pollutants!$B:$B,TRA_Pollutants!$N:$N)*_xlfn.XLOOKUP(_xlfn.XLOOKUP(LEFT(H727,LEN(H727)-2),TRA_Mapping!$C:$C,TRA_Mapping!$B:$B),TRA_Pollutants!$B:$B,TRA_Pollutants!$G:$G),0)</f>
        <v>0.59041920977510287</v>
      </c>
      <c r="Q727" t="str">
        <f t="shared" si="240"/>
        <v>FLO_EMIS</v>
      </c>
      <c r="R727">
        <f t="shared" si="241"/>
        <v>2030</v>
      </c>
      <c r="S727" t="str">
        <f t="shared" si="249"/>
        <v>TRARDS</v>
      </c>
      <c r="T727" t="str">
        <f t="shared" si="253"/>
        <v>TRAOTHWATICEVDSL20</v>
      </c>
      <c r="U727" t="str">
        <f t="shared" si="253"/>
        <v>TRARDS</v>
      </c>
      <c r="W727" t="str">
        <f t="shared" si="242"/>
        <v>TRASO2</v>
      </c>
      <c r="X727" s="313">
        <f>_xlfn.IFNA(_xlfn.XLOOKUP(_xlfn.XLOOKUP(LEFT(T727,LEN(T727)-2),TRA_Mapping!$C:$C,TRA_Mapping!$B:$B),TRA_Pollutants!$B:$B,TRA_Pollutants!$W:$W)*_xlfn.XLOOKUP(_xlfn.XLOOKUP(LEFT(T727,LEN(T727)-2),TRA_Mapping!$C:$C,TRA_Mapping!$B:$B),TRA_Pollutants!$B:$B,TRA_Pollutants!$G:$G),0)</f>
        <v>0.88067844933998107</v>
      </c>
      <c r="AC727" t="str">
        <f t="shared" si="236"/>
        <v>FLO_EMIS</v>
      </c>
      <c r="AD727">
        <f t="shared" si="243"/>
        <v>2030</v>
      </c>
      <c r="AE727" t="str">
        <f t="shared" si="250"/>
        <v>TRARDS</v>
      </c>
      <c r="AF727" t="str">
        <f t="shared" si="254"/>
        <v>TRAOTHWATICEVDSL20</v>
      </c>
      <c r="AG727" t="str">
        <f t="shared" si="254"/>
        <v>TRARDS</v>
      </c>
      <c r="AI727" t="str">
        <f t="shared" si="244"/>
        <v>TRAPM25</v>
      </c>
      <c r="AJ727" s="313">
        <f>_xlfn.IFNA(_xlfn.XLOOKUP(_xlfn.XLOOKUP(LEFT(AF727,LEN(AF727)-2),TRA_Mapping!$C:$C,TRA_Mapping!$B:$B),TRA_Pollutants!$B:$B,TRA_Pollutants!$AF:$AF)*_xlfn.XLOOKUP(_xlfn.XLOOKUP(LEFT(AF727,LEN(AF727)-2),TRA_Mapping!$C:$C,TRA_Mapping!$B:$B),TRA_Pollutants!$B:$B,TRA_Pollutants!$G:$G),0)</f>
        <v>1.9220416121294118E-2</v>
      </c>
      <c r="AO727" t="str">
        <f t="shared" si="245"/>
        <v>FLO_EMIS</v>
      </c>
      <c r="AP727">
        <f t="shared" si="246"/>
        <v>2030</v>
      </c>
      <c r="AQ727" t="str">
        <f t="shared" si="251"/>
        <v>TRARDS</v>
      </c>
      <c r="AR727" t="str">
        <f t="shared" si="255"/>
        <v>TRAOTHWATICEVDSL20</v>
      </c>
      <c r="AS727" t="str">
        <f t="shared" si="255"/>
        <v>TRARDS</v>
      </c>
      <c r="AU727" t="str">
        <f t="shared" si="247"/>
        <v>TRAPM10</v>
      </c>
      <c r="AV727" s="313">
        <f>_xlfn.IFNA(_xlfn.XLOOKUP(_xlfn.XLOOKUP(LEFT(AR727,LEN(AR727)-2),TRA_Mapping!$C:$C,TRA_Mapping!$B:$B),TRA_Pollutants!$B:$B,TRA_Pollutants!$AO:$AO)*_xlfn.XLOOKUP(_xlfn.XLOOKUP(LEFT(AR727,LEN(AR727)-2),TRA_Mapping!$C:$C,TRA_Mapping!$B:$B),TRA_Pollutants!$B:$B,TRA_Pollutants!$G:$G),0)</f>
        <v>0.13269981400120143</v>
      </c>
    </row>
    <row r="728" spans="5:48">
      <c r="E728" t="str">
        <f t="shared" si="237"/>
        <v>FLO_EMIS</v>
      </c>
      <c r="F728">
        <f t="shared" si="238"/>
        <v>2030</v>
      </c>
      <c r="G728" t="str">
        <f t="shared" si="248"/>
        <v>TRABDS</v>
      </c>
      <c r="H728" t="str">
        <f t="shared" si="252"/>
        <v>TRAOTHWATICEVDSL20</v>
      </c>
      <c r="I728" t="str">
        <f t="shared" si="252"/>
        <v>TRABDS</v>
      </c>
      <c r="K728" t="str">
        <f t="shared" si="239"/>
        <v>TRANOX</v>
      </c>
      <c r="L728" s="313">
        <f>_xlfn.IFNA(_xlfn.XLOOKUP(_xlfn.XLOOKUP(LEFT(H728,LEN(H728)-2),TRA_Mapping!$C:$C,TRA_Mapping!$B:$B),TRA_Pollutants!$B:$B,TRA_Pollutants!$N:$N)*_xlfn.XLOOKUP(_xlfn.XLOOKUP(LEFT(H728,LEN(H728)-2),TRA_Mapping!$C:$C,TRA_Mapping!$B:$B),TRA_Pollutants!$B:$B,TRA_Pollutants!$G:$G),0)</f>
        <v>0.59041920977510287</v>
      </c>
      <c r="Q728" t="str">
        <f t="shared" si="240"/>
        <v>FLO_EMIS</v>
      </c>
      <c r="R728">
        <f t="shared" si="241"/>
        <v>2030</v>
      </c>
      <c r="S728" t="str">
        <f t="shared" si="249"/>
        <v>TRABDS</v>
      </c>
      <c r="T728" t="str">
        <f t="shared" si="253"/>
        <v>TRAOTHWATICEVDSL20</v>
      </c>
      <c r="U728" t="str">
        <f t="shared" si="253"/>
        <v>TRABDS</v>
      </c>
      <c r="W728" t="str">
        <f t="shared" si="242"/>
        <v>TRASO2</v>
      </c>
      <c r="X728" s="313">
        <f>_xlfn.IFNA(_xlfn.XLOOKUP(_xlfn.XLOOKUP(LEFT(T728,LEN(T728)-2),TRA_Mapping!$C:$C,TRA_Mapping!$B:$B),TRA_Pollutants!$B:$B,TRA_Pollutants!$W:$W)*_xlfn.XLOOKUP(_xlfn.XLOOKUP(LEFT(T728,LEN(T728)-2),TRA_Mapping!$C:$C,TRA_Mapping!$B:$B),TRA_Pollutants!$B:$B,TRA_Pollutants!$G:$G),0)</f>
        <v>0.88067844933998107</v>
      </c>
      <c r="AC728" t="str">
        <f t="shared" si="236"/>
        <v>FLO_EMIS</v>
      </c>
      <c r="AD728">
        <f t="shared" si="243"/>
        <v>2030</v>
      </c>
      <c r="AE728" t="str">
        <f t="shared" si="250"/>
        <v>TRABDS</v>
      </c>
      <c r="AF728" t="str">
        <f t="shared" si="254"/>
        <v>TRAOTHWATICEVDSL20</v>
      </c>
      <c r="AG728" t="str">
        <f t="shared" si="254"/>
        <v>TRABDS</v>
      </c>
      <c r="AI728" t="str">
        <f t="shared" si="244"/>
        <v>TRAPM25</v>
      </c>
      <c r="AJ728" s="313">
        <f>_xlfn.IFNA(_xlfn.XLOOKUP(_xlfn.XLOOKUP(LEFT(AF728,LEN(AF728)-2),TRA_Mapping!$C:$C,TRA_Mapping!$B:$B),TRA_Pollutants!$B:$B,TRA_Pollutants!$AF:$AF)*_xlfn.XLOOKUP(_xlfn.XLOOKUP(LEFT(AF728,LEN(AF728)-2),TRA_Mapping!$C:$C,TRA_Mapping!$B:$B),TRA_Pollutants!$B:$B,TRA_Pollutants!$G:$G),0)</f>
        <v>1.9220416121294118E-2</v>
      </c>
      <c r="AO728" t="str">
        <f t="shared" si="245"/>
        <v>FLO_EMIS</v>
      </c>
      <c r="AP728">
        <f t="shared" si="246"/>
        <v>2030</v>
      </c>
      <c r="AQ728" t="str">
        <f t="shared" si="251"/>
        <v>TRABDS</v>
      </c>
      <c r="AR728" t="str">
        <f t="shared" si="255"/>
        <v>TRAOTHWATICEVDSL20</v>
      </c>
      <c r="AS728" t="str">
        <f t="shared" si="255"/>
        <v>TRABDS</v>
      </c>
      <c r="AU728" t="str">
        <f t="shared" si="247"/>
        <v>TRAPM10</v>
      </c>
      <c r="AV728" s="313">
        <f>_xlfn.IFNA(_xlfn.XLOOKUP(_xlfn.XLOOKUP(LEFT(AR728,LEN(AR728)-2),TRA_Mapping!$C:$C,TRA_Mapping!$B:$B),TRA_Pollutants!$B:$B,TRA_Pollutants!$AO:$AO)*_xlfn.XLOOKUP(_xlfn.XLOOKUP(LEFT(AR728,LEN(AR728)-2),TRA_Mapping!$C:$C,TRA_Mapping!$B:$B),TRA_Pollutants!$B:$B,TRA_Pollutants!$G:$G),0)</f>
        <v>0.13269981400120143</v>
      </c>
    </row>
    <row r="729" spans="5:48">
      <c r="E729" t="str">
        <f t="shared" si="237"/>
        <v>FLO_EMIS</v>
      </c>
      <c r="F729">
        <f t="shared" si="238"/>
        <v>2030</v>
      </c>
      <c r="G729" t="str">
        <f t="shared" si="248"/>
        <v>TRADSL</v>
      </c>
      <c r="H729" t="str">
        <f t="shared" si="252"/>
        <v>TRAOTHWATICEVDSL20</v>
      </c>
      <c r="I729" t="str">
        <f t="shared" si="252"/>
        <v>TRADSL</v>
      </c>
      <c r="K729" t="str">
        <f t="shared" si="239"/>
        <v>TRANOX</v>
      </c>
      <c r="L729" s="313">
        <f>_xlfn.IFNA(_xlfn.XLOOKUP(_xlfn.XLOOKUP(LEFT(H729,LEN(H729)-2),TRA_Mapping!$C:$C,TRA_Mapping!$B:$B),TRA_Pollutants!$B:$B,TRA_Pollutants!$N:$N)*_xlfn.XLOOKUP(_xlfn.XLOOKUP(LEFT(H729,LEN(H729)-2),TRA_Mapping!$C:$C,TRA_Mapping!$B:$B),TRA_Pollutants!$B:$B,TRA_Pollutants!$G:$G),0)</f>
        <v>0.59041920977510287</v>
      </c>
      <c r="Q729" t="str">
        <f t="shared" si="240"/>
        <v>FLO_EMIS</v>
      </c>
      <c r="R729">
        <f t="shared" si="241"/>
        <v>2030</v>
      </c>
      <c r="S729" t="str">
        <f t="shared" si="249"/>
        <v>TRADSL</v>
      </c>
      <c r="T729" t="str">
        <f t="shared" si="253"/>
        <v>TRAOTHWATICEVDSL20</v>
      </c>
      <c r="U729" t="str">
        <f t="shared" si="253"/>
        <v>TRADSL</v>
      </c>
      <c r="W729" t="str">
        <f t="shared" si="242"/>
        <v>TRASO2</v>
      </c>
      <c r="X729" s="313">
        <f>_xlfn.IFNA(_xlfn.XLOOKUP(_xlfn.XLOOKUP(LEFT(T729,LEN(T729)-2),TRA_Mapping!$C:$C,TRA_Mapping!$B:$B),TRA_Pollutants!$B:$B,TRA_Pollutants!$W:$W)*_xlfn.XLOOKUP(_xlfn.XLOOKUP(LEFT(T729,LEN(T729)-2),TRA_Mapping!$C:$C,TRA_Mapping!$B:$B),TRA_Pollutants!$B:$B,TRA_Pollutants!$G:$G),0)</f>
        <v>0.88067844933998107</v>
      </c>
      <c r="AC729" t="str">
        <f t="shared" si="236"/>
        <v>FLO_EMIS</v>
      </c>
      <c r="AD729">
        <f t="shared" si="243"/>
        <v>2030</v>
      </c>
      <c r="AE729" t="str">
        <f t="shared" si="250"/>
        <v>TRADSL</v>
      </c>
      <c r="AF729" t="str">
        <f t="shared" si="254"/>
        <v>TRAOTHWATICEVDSL20</v>
      </c>
      <c r="AG729" t="str">
        <f t="shared" si="254"/>
        <v>TRADSL</v>
      </c>
      <c r="AI729" t="str">
        <f t="shared" si="244"/>
        <v>TRAPM25</v>
      </c>
      <c r="AJ729" s="313">
        <f>_xlfn.IFNA(_xlfn.XLOOKUP(_xlfn.XLOOKUP(LEFT(AF729,LEN(AF729)-2),TRA_Mapping!$C:$C,TRA_Mapping!$B:$B),TRA_Pollutants!$B:$B,TRA_Pollutants!$AF:$AF)*_xlfn.XLOOKUP(_xlfn.XLOOKUP(LEFT(AF729,LEN(AF729)-2),TRA_Mapping!$C:$C,TRA_Mapping!$B:$B),TRA_Pollutants!$B:$B,TRA_Pollutants!$G:$G),0)</f>
        <v>1.9220416121294118E-2</v>
      </c>
      <c r="AO729" t="str">
        <f t="shared" si="245"/>
        <v>FLO_EMIS</v>
      </c>
      <c r="AP729">
        <f t="shared" si="246"/>
        <v>2030</v>
      </c>
      <c r="AQ729" t="str">
        <f t="shared" si="251"/>
        <v>TRADSL</v>
      </c>
      <c r="AR729" t="str">
        <f t="shared" si="255"/>
        <v>TRAOTHWATICEVDSL20</v>
      </c>
      <c r="AS729" t="str">
        <f t="shared" si="255"/>
        <v>TRADSL</v>
      </c>
      <c r="AU729" t="str">
        <f t="shared" si="247"/>
        <v>TRAPM10</v>
      </c>
      <c r="AV729" s="313">
        <f>_xlfn.IFNA(_xlfn.XLOOKUP(_xlfn.XLOOKUP(LEFT(AR729,LEN(AR729)-2),TRA_Mapping!$C:$C,TRA_Mapping!$B:$B),TRA_Pollutants!$B:$B,TRA_Pollutants!$AO:$AO)*_xlfn.XLOOKUP(_xlfn.XLOOKUP(LEFT(AR729,LEN(AR729)-2),TRA_Mapping!$C:$C,TRA_Mapping!$B:$B),TRA_Pollutants!$B:$B,TRA_Pollutants!$G:$G),0)</f>
        <v>0.13269981400120143</v>
      </c>
    </row>
    <row r="730" spans="5:48">
      <c r="E730" t="str">
        <f t="shared" si="237"/>
        <v>FLO_EMIS</v>
      </c>
      <c r="F730">
        <f t="shared" si="238"/>
        <v>2030</v>
      </c>
      <c r="G730" t="str">
        <f t="shared" si="248"/>
        <v>TRARDS</v>
      </c>
      <c r="H730" t="str">
        <f t="shared" si="252"/>
        <v>TRAOTHWATICEVDSL20</v>
      </c>
      <c r="I730" t="str">
        <f t="shared" si="252"/>
        <v>TRARDS</v>
      </c>
      <c r="K730" t="str">
        <f t="shared" si="239"/>
        <v>TRANOX</v>
      </c>
      <c r="L730" s="313">
        <f>_xlfn.IFNA(_xlfn.XLOOKUP(_xlfn.XLOOKUP(LEFT(H730,LEN(H730)-2),TRA_Mapping!$C:$C,TRA_Mapping!$B:$B),TRA_Pollutants!$B:$B,TRA_Pollutants!$N:$N)*_xlfn.XLOOKUP(_xlfn.XLOOKUP(LEFT(H730,LEN(H730)-2),TRA_Mapping!$C:$C,TRA_Mapping!$B:$B),TRA_Pollutants!$B:$B,TRA_Pollutants!$G:$G),0)</f>
        <v>0.59041920977510287</v>
      </c>
      <c r="Q730" t="str">
        <f t="shared" si="240"/>
        <v>FLO_EMIS</v>
      </c>
      <c r="R730">
        <f t="shared" si="241"/>
        <v>2030</v>
      </c>
      <c r="S730" t="str">
        <f t="shared" si="249"/>
        <v>TRARDS</v>
      </c>
      <c r="T730" t="str">
        <f t="shared" si="253"/>
        <v>TRAOTHWATICEVDSL20</v>
      </c>
      <c r="U730" t="str">
        <f t="shared" si="253"/>
        <v>TRARDS</v>
      </c>
      <c r="W730" t="str">
        <f t="shared" si="242"/>
        <v>TRASO2</v>
      </c>
      <c r="X730" s="313">
        <f>_xlfn.IFNA(_xlfn.XLOOKUP(_xlfn.XLOOKUP(LEFT(T730,LEN(T730)-2),TRA_Mapping!$C:$C,TRA_Mapping!$B:$B),TRA_Pollutants!$B:$B,TRA_Pollutants!$W:$W)*_xlfn.XLOOKUP(_xlfn.XLOOKUP(LEFT(T730,LEN(T730)-2),TRA_Mapping!$C:$C,TRA_Mapping!$B:$B),TRA_Pollutants!$B:$B,TRA_Pollutants!$G:$G),0)</f>
        <v>0.88067844933998107</v>
      </c>
      <c r="AC730" t="str">
        <f t="shared" si="236"/>
        <v>FLO_EMIS</v>
      </c>
      <c r="AD730">
        <f t="shared" si="243"/>
        <v>2030</v>
      </c>
      <c r="AE730" t="str">
        <f t="shared" si="250"/>
        <v>TRARDS</v>
      </c>
      <c r="AF730" t="str">
        <f t="shared" si="254"/>
        <v>TRAOTHWATICEVDSL20</v>
      </c>
      <c r="AG730" t="str">
        <f t="shared" si="254"/>
        <v>TRARDS</v>
      </c>
      <c r="AI730" t="str">
        <f t="shared" si="244"/>
        <v>TRAPM25</v>
      </c>
      <c r="AJ730" s="313">
        <f>_xlfn.IFNA(_xlfn.XLOOKUP(_xlfn.XLOOKUP(LEFT(AF730,LEN(AF730)-2),TRA_Mapping!$C:$C,TRA_Mapping!$B:$B),TRA_Pollutants!$B:$B,TRA_Pollutants!$AF:$AF)*_xlfn.XLOOKUP(_xlfn.XLOOKUP(LEFT(AF730,LEN(AF730)-2),TRA_Mapping!$C:$C,TRA_Mapping!$B:$B),TRA_Pollutants!$B:$B,TRA_Pollutants!$G:$G),0)</f>
        <v>1.9220416121294118E-2</v>
      </c>
      <c r="AO730" t="str">
        <f t="shared" si="245"/>
        <v>FLO_EMIS</v>
      </c>
      <c r="AP730">
        <f t="shared" si="246"/>
        <v>2030</v>
      </c>
      <c r="AQ730" t="str">
        <f t="shared" si="251"/>
        <v>TRARDS</v>
      </c>
      <c r="AR730" t="str">
        <f t="shared" si="255"/>
        <v>TRAOTHWATICEVDSL20</v>
      </c>
      <c r="AS730" t="str">
        <f t="shared" si="255"/>
        <v>TRARDS</v>
      </c>
      <c r="AU730" t="str">
        <f t="shared" si="247"/>
        <v>TRAPM10</v>
      </c>
      <c r="AV730" s="313">
        <f>_xlfn.IFNA(_xlfn.XLOOKUP(_xlfn.XLOOKUP(LEFT(AR730,LEN(AR730)-2),TRA_Mapping!$C:$C,TRA_Mapping!$B:$B),TRA_Pollutants!$B:$B,TRA_Pollutants!$AO:$AO)*_xlfn.XLOOKUP(_xlfn.XLOOKUP(LEFT(AR730,LEN(AR730)-2),TRA_Mapping!$C:$C,TRA_Mapping!$B:$B),TRA_Pollutants!$B:$B,TRA_Pollutants!$G:$G),0)</f>
        <v>0.13269981400120143</v>
      </c>
    </row>
    <row r="731" spans="5:48">
      <c r="E731" t="str">
        <f t="shared" si="237"/>
        <v>FLO_EMIS</v>
      </c>
      <c r="F731">
        <f t="shared" si="238"/>
        <v>2030</v>
      </c>
      <c r="G731" t="str">
        <f t="shared" si="248"/>
        <v>TRABDS</v>
      </c>
      <c r="H731" t="str">
        <f t="shared" si="252"/>
        <v>TRAOTHWATICEVDSL20</v>
      </c>
      <c r="I731" t="str">
        <f t="shared" si="252"/>
        <v>TRABDS</v>
      </c>
      <c r="K731" t="str">
        <f t="shared" si="239"/>
        <v>TRANOX</v>
      </c>
      <c r="L731" s="313">
        <f>_xlfn.IFNA(_xlfn.XLOOKUP(_xlfn.XLOOKUP(LEFT(H731,LEN(H731)-2),TRA_Mapping!$C:$C,TRA_Mapping!$B:$B),TRA_Pollutants!$B:$B,TRA_Pollutants!$N:$N)*_xlfn.XLOOKUP(_xlfn.XLOOKUP(LEFT(H731,LEN(H731)-2),TRA_Mapping!$C:$C,TRA_Mapping!$B:$B),TRA_Pollutants!$B:$B,TRA_Pollutants!$G:$G),0)</f>
        <v>0.59041920977510287</v>
      </c>
      <c r="Q731" t="str">
        <f t="shared" si="240"/>
        <v>FLO_EMIS</v>
      </c>
      <c r="R731">
        <f t="shared" si="241"/>
        <v>2030</v>
      </c>
      <c r="S731" t="str">
        <f t="shared" si="249"/>
        <v>TRABDS</v>
      </c>
      <c r="T731" t="str">
        <f t="shared" si="253"/>
        <v>TRAOTHWATICEVDSL20</v>
      </c>
      <c r="U731" t="str">
        <f t="shared" si="253"/>
        <v>TRABDS</v>
      </c>
      <c r="W731" t="str">
        <f t="shared" si="242"/>
        <v>TRASO2</v>
      </c>
      <c r="X731" s="313">
        <f>_xlfn.IFNA(_xlfn.XLOOKUP(_xlfn.XLOOKUP(LEFT(T731,LEN(T731)-2),TRA_Mapping!$C:$C,TRA_Mapping!$B:$B),TRA_Pollutants!$B:$B,TRA_Pollutants!$W:$W)*_xlfn.XLOOKUP(_xlfn.XLOOKUP(LEFT(T731,LEN(T731)-2),TRA_Mapping!$C:$C,TRA_Mapping!$B:$B),TRA_Pollutants!$B:$B,TRA_Pollutants!$G:$G),0)</f>
        <v>0.88067844933998107</v>
      </c>
      <c r="AC731" t="str">
        <f t="shared" si="236"/>
        <v>FLO_EMIS</v>
      </c>
      <c r="AD731">
        <f t="shared" si="243"/>
        <v>2030</v>
      </c>
      <c r="AE731" t="str">
        <f t="shared" si="250"/>
        <v>TRABDS</v>
      </c>
      <c r="AF731" t="str">
        <f t="shared" si="254"/>
        <v>TRAOTHWATICEVDSL20</v>
      </c>
      <c r="AG731" t="str">
        <f t="shared" si="254"/>
        <v>TRABDS</v>
      </c>
      <c r="AI731" t="str">
        <f t="shared" si="244"/>
        <v>TRAPM25</v>
      </c>
      <c r="AJ731" s="313">
        <f>_xlfn.IFNA(_xlfn.XLOOKUP(_xlfn.XLOOKUP(LEFT(AF731,LEN(AF731)-2),TRA_Mapping!$C:$C,TRA_Mapping!$B:$B),TRA_Pollutants!$B:$B,TRA_Pollutants!$AF:$AF)*_xlfn.XLOOKUP(_xlfn.XLOOKUP(LEFT(AF731,LEN(AF731)-2),TRA_Mapping!$C:$C,TRA_Mapping!$B:$B),TRA_Pollutants!$B:$B,TRA_Pollutants!$G:$G),0)</f>
        <v>1.9220416121294118E-2</v>
      </c>
      <c r="AO731" t="str">
        <f t="shared" si="245"/>
        <v>FLO_EMIS</v>
      </c>
      <c r="AP731">
        <f t="shared" si="246"/>
        <v>2030</v>
      </c>
      <c r="AQ731" t="str">
        <f t="shared" si="251"/>
        <v>TRABDS</v>
      </c>
      <c r="AR731" t="str">
        <f t="shared" si="255"/>
        <v>TRAOTHWATICEVDSL20</v>
      </c>
      <c r="AS731" t="str">
        <f t="shared" si="255"/>
        <v>TRABDS</v>
      </c>
      <c r="AU731" t="str">
        <f t="shared" si="247"/>
        <v>TRAPM10</v>
      </c>
      <c r="AV731" s="313">
        <f>_xlfn.IFNA(_xlfn.XLOOKUP(_xlfn.XLOOKUP(LEFT(AR731,LEN(AR731)-2),TRA_Mapping!$C:$C,TRA_Mapping!$B:$B),TRA_Pollutants!$B:$B,TRA_Pollutants!$AO:$AO)*_xlfn.XLOOKUP(_xlfn.XLOOKUP(LEFT(AR731,LEN(AR731)-2),TRA_Mapping!$C:$C,TRA_Mapping!$B:$B),TRA_Pollutants!$B:$B,TRA_Pollutants!$G:$G),0)</f>
        <v>0.13269981400120143</v>
      </c>
    </row>
    <row r="732" spans="5:48">
      <c r="E732" t="str">
        <f t="shared" si="237"/>
        <v>FLO_EMIS</v>
      </c>
      <c r="F732">
        <f t="shared" si="238"/>
        <v>2030</v>
      </c>
      <c r="G732" t="str">
        <f t="shared" si="248"/>
        <v>TRADSL</v>
      </c>
      <c r="H732" t="str">
        <f t="shared" si="252"/>
        <v>TRAOTHWATHYBDSL20</v>
      </c>
      <c r="I732" t="str">
        <f t="shared" si="252"/>
        <v>TRADSL</v>
      </c>
      <c r="K732" t="str">
        <f t="shared" si="239"/>
        <v>TRANOX</v>
      </c>
      <c r="L732" s="313">
        <f>_xlfn.IFNA(_xlfn.XLOOKUP(_xlfn.XLOOKUP(LEFT(H732,LEN(H732)-2),TRA_Mapping!$C:$C,TRA_Mapping!$B:$B),TRA_Pollutants!$B:$B,TRA_Pollutants!$N:$N)*_xlfn.XLOOKUP(_xlfn.XLOOKUP(LEFT(H732,LEN(H732)-2),TRA_Mapping!$C:$C,TRA_Mapping!$B:$B),TRA_Pollutants!$B:$B,TRA_Pollutants!$G:$G),0)</f>
        <v>0.64946113075261291</v>
      </c>
      <c r="Q732" t="str">
        <f t="shared" si="240"/>
        <v>FLO_EMIS</v>
      </c>
      <c r="R732">
        <f t="shared" si="241"/>
        <v>2030</v>
      </c>
      <c r="S732" t="str">
        <f t="shared" si="249"/>
        <v>TRADSL</v>
      </c>
      <c r="T732" t="str">
        <f t="shared" si="253"/>
        <v>TRAOTHWATHYBDSL20</v>
      </c>
      <c r="U732" t="str">
        <f t="shared" si="253"/>
        <v>TRADSL</v>
      </c>
      <c r="W732" t="str">
        <f t="shared" si="242"/>
        <v>TRASO2</v>
      </c>
      <c r="X732" s="313">
        <f>_xlfn.IFNA(_xlfn.XLOOKUP(_xlfn.XLOOKUP(LEFT(T732,LEN(T732)-2),TRA_Mapping!$C:$C,TRA_Mapping!$B:$B),TRA_Pollutants!$B:$B,TRA_Pollutants!$W:$W)*_xlfn.XLOOKUP(_xlfn.XLOOKUP(LEFT(T732,LEN(T732)-2),TRA_Mapping!$C:$C,TRA_Mapping!$B:$B),TRA_Pollutants!$B:$B,TRA_Pollutants!$G:$G),0)</f>
        <v>0.96874629427397896</v>
      </c>
      <c r="AC732" t="str">
        <f t="shared" si="236"/>
        <v>FLO_EMIS</v>
      </c>
      <c r="AD732">
        <f t="shared" si="243"/>
        <v>2030</v>
      </c>
      <c r="AE732" t="str">
        <f t="shared" si="250"/>
        <v>TRADSL</v>
      </c>
      <c r="AF732" t="str">
        <f t="shared" si="254"/>
        <v>TRAOTHWATHYBDSL20</v>
      </c>
      <c r="AG732" t="str">
        <f t="shared" si="254"/>
        <v>TRADSL</v>
      </c>
      <c r="AI732" t="str">
        <f t="shared" si="244"/>
        <v>TRAPM25</v>
      </c>
      <c r="AJ732" s="313">
        <f>_xlfn.IFNA(_xlfn.XLOOKUP(_xlfn.XLOOKUP(LEFT(AF732,LEN(AF732)-2),TRA_Mapping!$C:$C,TRA_Mapping!$B:$B),TRA_Pollutants!$B:$B,TRA_Pollutants!$AF:$AF)*_xlfn.XLOOKUP(_xlfn.XLOOKUP(LEFT(AF732,LEN(AF732)-2),TRA_Mapping!$C:$C,TRA_Mapping!$B:$B),TRA_Pollutants!$B:$B,TRA_Pollutants!$G:$G),0)</f>
        <v>2.1142457733423527E-2</v>
      </c>
      <c r="AO732" t="str">
        <f t="shared" si="245"/>
        <v>FLO_EMIS</v>
      </c>
      <c r="AP732">
        <f t="shared" si="246"/>
        <v>2030</v>
      </c>
      <c r="AQ732" t="str">
        <f t="shared" si="251"/>
        <v>TRADSL</v>
      </c>
      <c r="AR732" t="str">
        <f t="shared" si="255"/>
        <v>TRAOTHWATHYBDSL20</v>
      </c>
      <c r="AS732" t="str">
        <f t="shared" si="255"/>
        <v>TRADSL</v>
      </c>
      <c r="AU732" t="str">
        <f t="shared" si="247"/>
        <v>TRAPM10</v>
      </c>
      <c r="AV732" s="313">
        <f>_xlfn.IFNA(_xlfn.XLOOKUP(_xlfn.XLOOKUP(LEFT(AR732,LEN(AR732)-2),TRA_Mapping!$C:$C,TRA_Mapping!$B:$B),TRA_Pollutants!$B:$B,TRA_Pollutants!$AO:$AO)*_xlfn.XLOOKUP(_xlfn.XLOOKUP(LEFT(AR732,LEN(AR732)-2),TRA_Mapping!$C:$C,TRA_Mapping!$B:$B),TRA_Pollutants!$B:$B,TRA_Pollutants!$G:$G),0)</f>
        <v>0.14596979540132154</v>
      </c>
    </row>
    <row r="733" spans="5:48">
      <c r="E733" t="str">
        <f t="shared" si="237"/>
        <v>FLO_EMIS</v>
      </c>
      <c r="F733">
        <f t="shared" si="238"/>
        <v>2030</v>
      </c>
      <c r="G733" t="str">
        <f t="shared" si="248"/>
        <v>TRARDS</v>
      </c>
      <c r="H733" t="str">
        <f t="shared" si="252"/>
        <v>TRAOTHWATHYBDSL20</v>
      </c>
      <c r="I733" t="str">
        <f t="shared" si="252"/>
        <v>TRARDS</v>
      </c>
      <c r="K733" t="str">
        <f t="shared" si="239"/>
        <v>TRANOX</v>
      </c>
      <c r="L733" s="313">
        <f>_xlfn.IFNA(_xlfn.XLOOKUP(_xlfn.XLOOKUP(LEFT(H733,LEN(H733)-2),TRA_Mapping!$C:$C,TRA_Mapping!$B:$B),TRA_Pollutants!$B:$B,TRA_Pollutants!$N:$N)*_xlfn.XLOOKUP(_xlfn.XLOOKUP(LEFT(H733,LEN(H733)-2),TRA_Mapping!$C:$C,TRA_Mapping!$B:$B),TRA_Pollutants!$B:$B,TRA_Pollutants!$G:$G),0)</f>
        <v>0.64946113075261291</v>
      </c>
      <c r="Q733" t="str">
        <f t="shared" si="240"/>
        <v>FLO_EMIS</v>
      </c>
      <c r="R733">
        <f t="shared" si="241"/>
        <v>2030</v>
      </c>
      <c r="S733" t="str">
        <f t="shared" si="249"/>
        <v>TRARDS</v>
      </c>
      <c r="T733" t="str">
        <f t="shared" si="253"/>
        <v>TRAOTHWATHYBDSL20</v>
      </c>
      <c r="U733" t="str">
        <f t="shared" si="253"/>
        <v>TRARDS</v>
      </c>
      <c r="W733" t="str">
        <f t="shared" si="242"/>
        <v>TRASO2</v>
      </c>
      <c r="X733" s="313">
        <f>_xlfn.IFNA(_xlfn.XLOOKUP(_xlfn.XLOOKUP(LEFT(T733,LEN(T733)-2),TRA_Mapping!$C:$C,TRA_Mapping!$B:$B),TRA_Pollutants!$B:$B,TRA_Pollutants!$W:$W)*_xlfn.XLOOKUP(_xlfn.XLOOKUP(LEFT(T733,LEN(T733)-2),TRA_Mapping!$C:$C,TRA_Mapping!$B:$B),TRA_Pollutants!$B:$B,TRA_Pollutants!$G:$G),0)</f>
        <v>0.96874629427397896</v>
      </c>
      <c r="AC733" t="str">
        <f t="shared" si="236"/>
        <v>FLO_EMIS</v>
      </c>
      <c r="AD733">
        <f t="shared" si="243"/>
        <v>2030</v>
      </c>
      <c r="AE733" t="str">
        <f t="shared" si="250"/>
        <v>TRARDS</v>
      </c>
      <c r="AF733" t="str">
        <f t="shared" si="254"/>
        <v>TRAOTHWATHYBDSL20</v>
      </c>
      <c r="AG733" t="str">
        <f t="shared" si="254"/>
        <v>TRARDS</v>
      </c>
      <c r="AI733" t="str">
        <f t="shared" si="244"/>
        <v>TRAPM25</v>
      </c>
      <c r="AJ733" s="313">
        <f>_xlfn.IFNA(_xlfn.XLOOKUP(_xlfn.XLOOKUP(LEFT(AF733,LEN(AF733)-2),TRA_Mapping!$C:$C,TRA_Mapping!$B:$B),TRA_Pollutants!$B:$B,TRA_Pollutants!$AF:$AF)*_xlfn.XLOOKUP(_xlfn.XLOOKUP(LEFT(AF733,LEN(AF733)-2),TRA_Mapping!$C:$C,TRA_Mapping!$B:$B),TRA_Pollutants!$B:$B,TRA_Pollutants!$G:$G),0)</f>
        <v>2.1142457733423527E-2</v>
      </c>
      <c r="AO733" t="str">
        <f t="shared" si="245"/>
        <v>FLO_EMIS</v>
      </c>
      <c r="AP733">
        <f t="shared" si="246"/>
        <v>2030</v>
      </c>
      <c r="AQ733" t="str">
        <f t="shared" si="251"/>
        <v>TRARDS</v>
      </c>
      <c r="AR733" t="str">
        <f t="shared" si="255"/>
        <v>TRAOTHWATHYBDSL20</v>
      </c>
      <c r="AS733" t="str">
        <f t="shared" si="255"/>
        <v>TRARDS</v>
      </c>
      <c r="AU733" t="str">
        <f t="shared" si="247"/>
        <v>TRAPM10</v>
      </c>
      <c r="AV733" s="313">
        <f>_xlfn.IFNA(_xlfn.XLOOKUP(_xlfn.XLOOKUP(LEFT(AR733,LEN(AR733)-2),TRA_Mapping!$C:$C,TRA_Mapping!$B:$B),TRA_Pollutants!$B:$B,TRA_Pollutants!$AO:$AO)*_xlfn.XLOOKUP(_xlfn.XLOOKUP(LEFT(AR733,LEN(AR733)-2),TRA_Mapping!$C:$C,TRA_Mapping!$B:$B),TRA_Pollutants!$B:$B,TRA_Pollutants!$G:$G),0)</f>
        <v>0.14596979540132154</v>
      </c>
    </row>
    <row r="734" spans="5:48">
      <c r="E734" t="str">
        <f t="shared" si="237"/>
        <v>FLO_EMIS</v>
      </c>
      <c r="F734">
        <f t="shared" si="238"/>
        <v>2030</v>
      </c>
      <c r="G734" t="str">
        <f t="shared" si="248"/>
        <v>TRABDS</v>
      </c>
      <c r="H734" t="str">
        <f t="shared" si="252"/>
        <v>TRAOTHWATHYBDSL20</v>
      </c>
      <c r="I734" t="str">
        <f t="shared" si="252"/>
        <v>TRABDS</v>
      </c>
      <c r="K734" t="str">
        <f t="shared" si="239"/>
        <v>TRANOX</v>
      </c>
      <c r="L734" s="313">
        <f>_xlfn.IFNA(_xlfn.XLOOKUP(_xlfn.XLOOKUP(LEFT(H734,LEN(H734)-2),TRA_Mapping!$C:$C,TRA_Mapping!$B:$B),TRA_Pollutants!$B:$B,TRA_Pollutants!$N:$N)*_xlfn.XLOOKUP(_xlfn.XLOOKUP(LEFT(H734,LEN(H734)-2),TRA_Mapping!$C:$C,TRA_Mapping!$B:$B),TRA_Pollutants!$B:$B,TRA_Pollutants!$G:$G),0)</f>
        <v>0.64946113075261291</v>
      </c>
      <c r="Q734" t="str">
        <f t="shared" si="240"/>
        <v>FLO_EMIS</v>
      </c>
      <c r="R734">
        <f t="shared" si="241"/>
        <v>2030</v>
      </c>
      <c r="S734" t="str">
        <f t="shared" si="249"/>
        <v>TRABDS</v>
      </c>
      <c r="T734" t="str">
        <f t="shared" si="253"/>
        <v>TRAOTHWATHYBDSL20</v>
      </c>
      <c r="U734" t="str">
        <f t="shared" si="253"/>
        <v>TRABDS</v>
      </c>
      <c r="W734" t="str">
        <f t="shared" si="242"/>
        <v>TRASO2</v>
      </c>
      <c r="X734" s="313">
        <f>_xlfn.IFNA(_xlfn.XLOOKUP(_xlfn.XLOOKUP(LEFT(T734,LEN(T734)-2),TRA_Mapping!$C:$C,TRA_Mapping!$B:$B),TRA_Pollutants!$B:$B,TRA_Pollutants!$W:$W)*_xlfn.XLOOKUP(_xlfn.XLOOKUP(LEFT(T734,LEN(T734)-2),TRA_Mapping!$C:$C,TRA_Mapping!$B:$B),TRA_Pollutants!$B:$B,TRA_Pollutants!$G:$G),0)</f>
        <v>0.96874629427397896</v>
      </c>
      <c r="AC734" t="str">
        <f t="shared" si="236"/>
        <v>FLO_EMIS</v>
      </c>
      <c r="AD734">
        <f t="shared" si="243"/>
        <v>2030</v>
      </c>
      <c r="AE734" t="str">
        <f t="shared" si="250"/>
        <v>TRABDS</v>
      </c>
      <c r="AF734" t="str">
        <f t="shared" si="254"/>
        <v>TRAOTHWATHYBDSL20</v>
      </c>
      <c r="AG734" t="str">
        <f t="shared" si="254"/>
        <v>TRABDS</v>
      </c>
      <c r="AI734" t="str">
        <f t="shared" si="244"/>
        <v>TRAPM25</v>
      </c>
      <c r="AJ734" s="313">
        <f>_xlfn.IFNA(_xlfn.XLOOKUP(_xlfn.XLOOKUP(LEFT(AF734,LEN(AF734)-2),TRA_Mapping!$C:$C,TRA_Mapping!$B:$B),TRA_Pollutants!$B:$B,TRA_Pollutants!$AF:$AF)*_xlfn.XLOOKUP(_xlfn.XLOOKUP(LEFT(AF734,LEN(AF734)-2),TRA_Mapping!$C:$C,TRA_Mapping!$B:$B),TRA_Pollutants!$B:$B,TRA_Pollutants!$G:$G),0)</f>
        <v>2.1142457733423527E-2</v>
      </c>
      <c r="AO734" t="str">
        <f t="shared" si="245"/>
        <v>FLO_EMIS</v>
      </c>
      <c r="AP734">
        <f t="shared" si="246"/>
        <v>2030</v>
      </c>
      <c r="AQ734" t="str">
        <f t="shared" si="251"/>
        <v>TRABDS</v>
      </c>
      <c r="AR734" t="str">
        <f t="shared" si="255"/>
        <v>TRAOTHWATHYBDSL20</v>
      </c>
      <c r="AS734" t="str">
        <f t="shared" si="255"/>
        <v>TRABDS</v>
      </c>
      <c r="AU734" t="str">
        <f t="shared" si="247"/>
        <v>TRAPM10</v>
      </c>
      <c r="AV734" s="313">
        <f>_xlfn.IFNA(_xlfn.XLOOKUP(_xlfn.XLOOKUP(LEFT(AR734,LEN(AR734)-2),TRA_Mapping!$C:$C,TRA_Mapping!$B:$B),TRA_Pollutants!$B:$B,TRA_Pollutants!$AO:$AO)*_xlfn.XLOOKUP(_xlfn.XLOOKUP(LEFT(AR734,LEN(AR734)-2),TRA_Mapping!$C:$C,TRA_Mapping!$B:$B),TRA_Pollutants!$B:$B,TRA_Pollutants!$G:$G),0)</f>
        <v>0.14596979540132154</v>
      </c>
    </row>
    <row r="735" spans="5:48">
      <c r="E735" t="str">
        <f t="shared" si="237"/>
        <v>FLO_EMIS</v>
      </c>
      <c r="F735">
        <f t="shared" si="238"/>
        <v>2030</v>
      </c>
      <c r="G735" t="str">
        <f t="shared" si="248"/>
        <v>TRAFOI</v>
      </c>
      <c r="H735" t="str">
        <f t="shared" si="252"/>
        <v>TRAOTHWATICEFOI20</v>
      </c>
      <c r="I735" t="str">
        <f t="shared" si="252"/>
        <v>TRAFOI</v>
      </c>
      <c r="K735" t="str">
        <f t="shared" si="239"/>
        <v>TRANOX</v>
      </c>
      <c r="L735" s="313">
        <f>_xlfn.IFNA(_xlfn.XLOOKUP(_xlfn.XLOOKUP(LEFT(H735,LEN(H735)-2),TRA_Mapping!$C:$C,TRA_Mapping!$B:$B),TRA_Pollutants!$B:$B,TRA_Pollutants!$N:$N)*_xlfn.XLOOKUP(_xlfn.XLOOKUP(LEFT(H735,LEN(H735)-2),TRA_Mapping!$C:$C,TRA_Mapping!$B:$B),TRA_Pollutants!$B:$B,TRA_Pollutants!$G:$G),0)</f>
        <v>1.2348108565949687</v>
      </c>
      <c r="Q735" t="str">
        <f t="shared" si="240"/>
        <v>FLO_EMIS</v>
      </c>
      <c r="R735">
        <f t="shared" si="241"/>
        <v>2030</v>
      </c>
      <c r="S735" t="str">
        <f t="shared" si="249"/>
        <v>TRAFOI</v>
      </c>
      <c r="T735" t="str">
        <f t="shared" si="253"/>
        <v>TRAOTHWATICEFOI20</v>
      </c>
      <c r="U735" t="str">
        <f t="shared" si="253"/>
        <v>TRAFOI</v>
      </c>
      <c r="W735" t="str">
        <f t="shared" si="242"/>
        <v>TRASO2</v>
      </c>
      <c r="X735" s="313">
        <f>_xlfn.IFNA(_xlfn.XLOOKUP(_xlfn.XLOOKUP(LEFT(T735,LEN(T735)-2),TRA_Mapping!$C:$C,TRA_Mapping!$B:$B),TRA_Pollutants!$B:$B,TRA_Pollutants!$W:$W)*_xlfn.XLOOKUP(_xlfn.XLOOKUP(LEFT(T735,LEN(T735)-2),TRA_Mapping!$C:$C,TRA_Mapping!$B:$B),TRA_Pollutants!$B:$B,TRA_Pollutants!$G:$G),0)</f>
        <v>4.9086671575499059</v>
      </c>
      <c r="AC735" t="str">
        <f t="shared" si="236"/>
        <v>FLO_EMIS</v>
      </c>
      <c r="AD735">
        <f t="shared" si="243"/>
        <v>2030</v>
      </c>
      <c r="AE735" t="str">
        <f t="shared" si="250"/>
        <v>TRAFOI</v>
      </c>
      <c r="AF735" t="str">
        <f t="shared" si="254"/>
        <v>TRAOTHWATICEFOI20</v>
      </c>
      <c r="AG735" t="str">
        <f t="shared" si="254"/>
        <v>TRAFOI</v>
      </c>
      <c r="AI735" t="str">
        <f t="shared" si="244"/>
        <v>TRAPM25</v>
      </c>
      <c r="AJ735" s="313">
        <f>_xlfn.IFNA(_xlfn.XLOOKUP(_xlfn.XLOOKUP(LEFT(AF735,LEN(AF735)-2),TRA_Mapping!$C:$C,TRA_Mapping!$B:$B),TRA_Pollutants!$B:$B,TRA_Pollutants!$AF:$AF)*_xlfn.XLOOKUP(_xlfn.XLOOKUP(LEFT(AF735,LEN(AF735)-2),TRA_Mapping!$C:$C,TRA_Mapping!$B:$B),TRA_Pollutants!$B:$B,TRA_Pollutants!$G:$G),0)</f>
        <v>8.2226642945828779E-2</v>
      </c>
      <c r="AO735" t="str">
        <f t="shared" si="245"/>
        <v>FLO_EMIS</v>
      </c>
      <c r="AP735">
        <f t="shared" si="246"/>
        <v>2030</v>
      </c>
      <c r="AQ735" t="str">
        <f t="shared" si="251"/>
        <v>TRAFOI</v>
      </c>
      <c r="AR735" t="str">
        <f t="shared" si="255"/>
        <v>TRAOTHWATICEFOI20</v>
      </c>
      <c r="AS735" t="str">
        <f t="shared" si="255"/>
        <v>TRAFOI</v>
      </c>
      <c r="AU735" t="str">
        <f t="shared" si="247"/>
        <v>TRAPM10</v>
      </c>
      <c r="AV735" s="313">
        <f>_xlfn.IFNA(_xlfn.XLOOKUP(_xlfn.XLOOKUP(LEFT(AR735,LEN(AR735)-2),TRA_Mapping!$C:$C,TRA_Mapping!$B:$B),TRA_Pollutants!$B:$B,TRA_Pollutants!$AO:$AO)*_xlfn.XLOOKUP(_xlfn.XLOOKUP(LEFT(AR735,LEN(AR735)-2),TRA_Mapping!$C:$C,TRA_Mapping!$B:$B),TRA_Pollutants!$B:$B,TRA_Pollutants!$G:$G),0)</f>
        <v>0.21638590248902312</v>
      </c>
    </row>
    <row r="736" spans="5:48">
      <c r="E736" t="str">
        <f t="shared" si="237"/>
        <v>FLO_EMIS</v>
      </c>
      <c r="F736">
        <f t="shared" si="238"/>
        <v>2030</v>
      </c>
      <c r="G736" t="str">
        <f t="shared" si="248"/>
        <v>TRAFOI</v>
      </c>
      <c r="H736" t="str">
        <f t="shared" ref="H736:I755" si="256">H486</f>
        <v>TRAOTHWATICEDFOI20</v>
      </c>
      <c r="I736" t="str">
        <f t="shared" si="256"/>
        <v>TRAFOI</v>
      </c>
      <c r="K736" t="str">
        <f t="shared" si="239"/>
        <v>TRANOX</v>
      </c>
      <c r="L736" s="313">
        <f>_xlfn.IFNA(_xlfn.XLOOKUP(_xlfn.XLOOKUP(LEFT(H736,LEN(H736)-2),TRA_Mapping!$C:$C,TRA_Mapping!$B:$B),TRA_Pollutants!$B:$B,TRA_Pollutants!$N:$N)*_xlfn.XLOOKUP(_xlfn.XLOOKUP(LEFT(H736,LEN(H736)-2),TRA_Mapping!$C:$C,TRA_Mapping!$B:$B),TRA_Pollutants!$B:$B,TRA_Pollutants!$G:$G),0)</f>
        <v>1.2348108565949687</v>
      </c>
      <c r="Q736" t="str">
        <f t="shared" si="240"/>
        <v>FLO_EMIS</v>
      </c>
      <c r="R736">
        <f t="shared" si="241"/>
        <v>2030</v>
      </c>
      <c r="S736" t="str">
        <f t="shared" si="249"/>
        <v>TRAFOI</v>
      </c>
      <c r="T736" t="str">
        <f t="shared" ref="T736:U755" si="257">T486</f>
        <v>TRAOTHWATICEDFOI20</v>
      </c>
      <c r="U736" t="str">
        <f t="shared" si="257"/>
        <v>TRAFOI</v>
      </c>
      <c r="W736" t="str">
        <f t="shared" si="242"/>
        <v>TRASO2</v>
      </c>
      <c r="X736" s="313">
        <f>_xlfn.IFNA(_xlfn.XLOOKUP(_xlfn.XLOOKUP(LEFT(T736,LEN(T736)-2),TRA_Mapping!$C:$C,TRA_Mapping!$B:$B),TRA_Pollutants!$B:$B,TRA_Pollutants!$W:$W)*_xlfn.XLOOKUP(_xlfn.XLOOKUP(LEFT(T736,LEN(T736)-2),TRA_Mapping!$C:$C,TRA_Mapping!$B:$B),TRA_Pollutants!$B:$B,TRA_Pollutants!$G:$G),0)</f>
        <v>4.9086671575499059</v>
      </c>
      <c r="AC736" t="str">
        <f t="shared" si="236"/>
        <v>FLO_EMIS</v>
      </c>
      <c r="AD736">
        <f t="shared" si="243"/>
        <v>2030</v>
      </c>
      <c r="AE736" t="str">
        <f t="shared" si="250"/>
        <v>TRAFOI</v>
      </c>
      <c r="AF736" t="str">
        <f t="shared" ref="AF736:AG755" si="258">AF486</f>
        <v>TRAOTHWATICEDFOI20</v>
      </c>
      <c r="AG736" t="str">
        <f t="shared" si="258"/>
        <v>TRAFOI</v>
      </c>
      <c r="AI736" t="str">
        <f t="shared" si="244"/>
        <v>TRAPM25</v>
      </c>
      <c r="AJ736" s="313">
        <f>_xlfn.IFNA(_xlfn.XLOOKUP(_xlfn.XLOOKUP(LEFT(AF736,LEN(AF736)-2),TRA_Mapping!$C:$C,TRA_Mapping!$B:$B),TRA_Pollutants!$B:$B,TRA_Pollutants!$AF:$AF)*_xlfn.XLOOKUP(_xlfn.XLOOKUP(LEFT(AF736,LEN(AF736)-2),TRA_Mapping!$C:$C,TRA_Mapping!$B:$B),TRA_Pollutants!$B:$B,TRA_Pollutants!$G:$G),0)</f>
        <v>8.2226642945828779E-2</v>
      </c>
      <c r="AO736" t="str">
        <f t="shared" si="245"/>
        <v>FLO_EMIS</v>
      </c>
      <c r="AP736">
        <f t="shared" si="246"/>
        <v>2030</v>
      </c>
      <c r="AQ736" t="str">
        <f t="shared" si="251"/>
        <v>TRAFOI</v>
      </c>
      <c r="AR736" t="str">
        <f t="shared" ref="AR736:AS755" si="259">AR486</f>
        <v>TRAOTHWATICEDFOI20</v>
      </c>
      <c r="AS736" t="str">
        <f t="shared" si="259"/>
        <v>TRAFOI</v>
      </c>
      <c r="AU736" t="str">
        <f t="shared" si="247"/>
        <v>TRAPM10</v>
      </c>
      <c r="AV736" s="313">
        <f>_xlfn.IFNA(_xlfn.XLOOKUP(_xlfn.XLOOKUP(LEFT(AR736,LEN(AR736)-2),TRA_Mapping!$C:$C,TRA_Mapping!$B:$B),TRA_Pollutants!$B:$B,TRA_Pollutants!$AO:$AO)*_xlfn.XLOOKUP(_xlfn.XLOOKUP(LEFT(AR736,LEN(AR736)-2),TRA_Mapping!$C:$C,TRA_Mapping!$B:$B),TRA_Pollutants!$B:$B,TRA_Pollutants!$G:$G),0)</f>
        <v>0.21638590248902312</v>
      </c>
    </row>
    <row r="737" spans="5:48">
      <c r="E737" t="str">
        <f t="shared" si="237"/>
        <v>FLO_EMIS</v>
      </c>
      <c r="F737">
        <f t="shared" si="238"/>
        <v>2030</v>
      </c>
      <c r="G737" t="str">
        <f t="shared" si="248"/>
        <v>TRAFOI</v>
      </c>
      <c r="H737" t="str">
        <f t="shared" si="256"/>
        <v>TRAOTHWATHYBFOI20</v>
      </c>
      <c r="I737" t="str">
        <f t="shared" si="256"/>
        <v>TRAFOI</v>
      </c>
      <c r="K737" t="str">
        <f t="shared" si="239"/>
        <v>TRANOX</v>
      </c>
      <c r="L737" s="313">
        <f>_xlfn.IFNA(_xlfn.XLOOKUP(_xlfn.XLOOKUP(LEFT(H737,LEN(H737)-2),TRA_Mapping!$C:$C,TRA_Mapping!$B:$B),TRA_Pollutants!$B:$B,TRA_Pollutants!$N:$N)*_xlfn.XLOOKUP(_xlfn.XLOOKUP(LEFT(H737,LEN(H737)-2),TRA_Mapping!$C:$C,TRA_Mapping!$B:$B),TRA_Pollutants!$B:$B,TRA_Pollutants!$G:$G),0)</f>
        <v>1.2418669186326543</v>
      </c>
      <c r="Q737" t="str">
        <f t="shared" si="240"/>
        <v>FLO_EMIS</v>
      </c>
      <c r="R737">
        <f t="shared" si="241"/>
        <v>2030</v>
      </c>
      <c r="S737" t="str">
        <f t="shared" si="249"/>
        <v>TRAFOI</v>
      </c>
      <c r="T737" t="str">
        <f t="shared" si="257"/>
        <v>TRAOTHWATHYBFOI20</v>
      </c>
      <c r="U737" t="str">
        <f t="shared" si="257"/>
        <v>TRAFOI</v>
      </c>
      <c r="W737" t="str">
        <f t="shared" si="242"/>
        <v>TRASO2</v>
      </c>
      <c r="X737" s="313">
        <f>_xlfn.IFNA(_xlfn.XLOOKUP(_xlfn.XLOOKUP(LEFT(T737,LEN(T737)-2),TRA_Mapping!$C:$C,TRA_Mapping!$B:$B),TRA_Pollutants!$B:$B,TRA_Pollutants!$W:$W)*_xlfn.XLOOKUP(_xlfn.XLOOKUP(LEFT(T737,LEN(T737)-2),TRA_Mapping!$C:$C,TRA_Mapping!$B:$B),TRA_Pollutants!$B:$B,TRA_Pollutants!$G:$G),0)</f>
        <v>4.9367166841644767</v>
      </c>
      <c r="AC737" t="str">
        <f t="shared" si="236"/>
        <v>FLO_EMIS</v>
      </c>
      <c r="AD737">
        <f t="shared" si="243"/>
        <v>2030</v>
      </c>
      <c r="AE737" t="str">
        <f t="shared" si="250"/>
        <v>TRAFOI</v>
      </c>
      <c r="AF737" t="str">
        <f t="shared" si="258"/>
        <v>TRAOTHWATHYBFOI20</v>
      </c>
      <c r="AG737" t="str">
        <f t="shared" si="258"/>
        <v>TRAFOI</v>
      </c>
      <c r="AI737" t="str">
        <f t="shared" si="244"/>
        <v>TRAPM25</v>
      </c>
      <c r="AJ737" s="313">
        <f>_xlfn.IFNA(_xlfn.XLOOKUP(_xlfn.XLOOKUP(LEFT(AF737,LEN(AF737)-2),TRA_Mapping!$C:$C,TRA_Mapping!$B:$B),TRA_Pollutants!$B:$B,TRA_Pollutants!$AF:$AF)*_xlfn.XLOOKUP(_xlfn.XLOOKUP(LEFT(AF737,LEN(AF737)-2),TRA_Mapping!$C:$C,TRA_Mapping!$B:$B),TRA_Pollutants!$B:$B,TRA_Pollutants!$G:$G),0)</f>
        <v>8.2696509476947802E-2</v>
      </c>
      <c r="AO737" t="str">
        <f t="shared" si="245"/>
        <v>FLO_EMIS</v>
      </c>
      <c r="AP737">
        <f t="shared" si="246"/>
        <v>2030</v>
      </c>
      <c r="AQ737" t="str">
        <f t="shared" si="251"/>
        <v>TRAFOI</v>
      </c>
      <c r="AR737" t="str">
        <f t="shared" si="259"/>
        <v>TRAOTHWATHYBFOI20</v>
      </c>
      <c r="AS737" t="str">
        <f t="shared" si="259"/>
        <v>TRAFOI</v>
      </c>
      <c r="AU737" t="str">
        <f t="shared" si="247"/>
        <v>TRAPM10</v>
      </c>
      <c r="AV737" s="313">
        <f>_xlfn.IFNA(_xlfn.XLOOKUP(_xlfn.XLOOKUP(LEFT(AR737,LEN(AR737)-2),TRA_Mapping!$C:$C,TRA_Mapping!$B:$B),TRA_Pollutants!$B:$B,TRA_Pollutants!$AO:$AO)*_xlfn.XLOOKUP(_xlfn.XLOOKUP(LEFT(AR737,LEN(AR737)-2),TRA_Mapping!$C:$C,TRA_Mapping!$B:$B),TRA_Pollutants!$B:$B,TRA_Pollutants!$G:$G),0)</f>
        <v>0.21762239336038897</v>
      </c>
    </row>
    <row r="738" spans="5:48">
      <c r="E738" t="str">
        <f t="shared" si="237"/>
        <v>FLO_EMIS</v>
      </c>
      <c r="F738">
        <f t="shared" si="238"/>
        <v>2030</v>
      </c>
      <c r="G738" t="str">
        <f t="shared" si="248"/>
        <v>TRAATF</v>
      </c>
      <c r="H738" t="str">
        <f t="shared" si="256"/>
        <v>TRAOTHAIRTURREA20</v>
      </c>
      <c r="I738" t="str">
        <f t="shared" si="256"/>
        <v>TRAATF</v>
      </c>
      <c r="K738" t="str">
        <f t="shared" si="239"/>
        <v>TRANOX</v>
      </c>
      <c r="L738" s="313">
        <f>_xlfn.IFNA(_xlfn.XLOOKUP(_xlfn.XLOOKUP(LEFT(H738,LEN(H738)-2),TRA_Mapping!$C:$C,TRA_Mapping!$B:$B),TRA_Pollutants!$B:$B,TRA_Pollutants!$N:$N)*_xlfn.XLOOKUP(_xlfn.XLOOKUP(LEFT(H738,LEN(H738)-2),TRA_Mapping!$C:$C,TRA_Mapping!$B:$B),TRA_Pollutants!$B:$B,TRA_Pollutants!$G:$G),0)</f>
        <v>2.9345963956445696E-2</v>
      </c>
      <c r="Q738" t="str">
        <f t="shared" si="240"/>
        <v>FLO_EMIS</v>
      </c>
      <c r="R738">
        <f t="shared" si="241"/>
        <v>2030</v>
      </c>
      <c r="S738" t="str">
        <f t="shared" si="249"/>
        <v>TRAATF</v>
      </c>
      <c r="T738" t="str">
        <f t="shared" si="257"/>
        <v>TRAOTHAIRTURREA20</v>
      </c>
      <c r="U738" t="str">
        <f t="shared" si="257"/>
        <v>TRAATF</v>
      </c>
      <c r="W738" t="str">
        <f t="shared" si="242"/>
        <v>TRASO2</v>
      </c>
      <c r="X738" s="313">
        <f>_xlfn.IFNA(_xlfn.XLOOKUP(_xlfn.XLOOKUP(LEFT(T738,LEN(T738)-2),TRA_Mapping!$C:$C,TRA_Mapping!$B:$B),TRA_Pollutants!$B:$B,TRA_Pollutants!$W:$W)*_xlfn.XLOOKUP(_xlfn.XLOOKUP(LEFT(T738,LEN(T738)-2),TRA_Mapping!$C:$C,TRA_Mapping!$B:$B),TRA_Pollutants!$B:$B,TRA_Pollutants!$G:$G),0)</f>
        <v>9.7104136295662145E-3</v>
      </c>
      <c r="AC738" t="str">
        <f t="shared" si="236"/>
        <v>FLO_EMIS</v>
      </c>
      <c r="AD738">
        <f t="shared" si="243"/>
        <v>2030</v>
      </c>
      <c r="AE738" t="str">
        <f t="shared" si="250"/>
        <v>TRAATF</v>
      </c>
      <c r="AF738" t="str">
        <f t="shared" si="258"/>
        <v>TRAOTHAIRTURREA20</v>
      </c>
      <c r="AG738" t="str">
        <f t="shared" si="258"/>
        <v>TRAATF</v>
      </c>
      <c r="AI738" t="str">
        <f t="shared" si="244"/>
        <v>TRAPM25</v>
      </c>
      <c r="AJ738" s="313">
        <f>_xlfn.IFNA(_xlfn.XLOOKUP(_xlfn.XLOOKUP(LEFT(AF738,LEN(AF738)-2),TRA_Mapping!$C:$C,TRA_Mapping!$B:$B),TRA_Pollutants!$B:$B,TRA_Pollutants!$AF:$AF)*_xlfn.XLOOKUP(_xlfn.XLOOKUP(LEFT(AF738,LEN(AF738)-2),TRA_Mapping!$C:$C,TRA_Mapping!$B:$B),TRA_Pollutants!$B:$B,TRA_Pollutants!$G:$G),0)</f>
        <v>1.7984114101944173E-3</v>
      </c>
      <c r="AO738" t="str">
        <f t="shared" si="245"/>
        <v>FLO_EMIS</v>
      </c>
      <c r="AP738">
        <f t="shared" si="246"/>
        <v>2030</v>
      </c>
      <c r="AQ738" t="str">
        <f t="shared" si="251"/>
        <v>TRAATF</v>
      </c>
      <c r="AR738" t="str">
        <f t="shared" si="259"/>
        <v>TRAOTHAIRTURREA20</v>
      </c>
      <c r="AS738" t="str">
        <f t="shared" si="259"/>
        <v>TRAATF</v>
      </c>
      <c r="AU738" t="str">
        <f t="shared" si="247"/>
        <v>TRAPM10</v>
      </c>
      <c r="AV738" s="313">
        <f>_xlfn.IFNA(_xlfn.XLOOKUP(_xlfn.XLOOKUP(LEFT(AR738,LEN(AR738)-2),TRA_Mapping!$C:$C,TRA_Mapping!$B:$B),TRA_Pollutants!$B:$B,TRA_Pollutants!$AO:$AO)*_xlfn.XLOOKUP(_xlfn.XLOOKUP(LEFT(AR738,LEN(AR738)-2),TRA_Mapping!$C:$C,TRA_Mapping!$B:$B),TRA_Pollutants!$B:$B,TRA_Pollutants!$G:$G),0)</f>
        <v>4.2507885417327343E-3</v>
      </c>
    </row>
    <row r="739" spans="5:48">
      <c r="E739" t="str">
        <f t="shared" si="237"/>
        <v>FLO_EMIS</v>
      </c>
      <c r="F739">
        <f t="shared" si="238"/>
        <v>2030</v>
      </c>
      <c r="G739" t="str">
        <f t="shared" si="248"/>
        <v>TRASAF</v>
      </c>
      <c r="H739" t="str">
        <f t="shared" si="256"/>
        <v>TRAOTHAIRTURREA20</v>
      </c>
      <c r="I739" t="str">
        <f t="shared" si="256"/>
        <v>TRASAF</v>
      </c>
      <c r="K739" t="str">
        <f t="shared" si="239"/>
        <v>TRANOX</v>
      </c>
      <c r="L739" s="313">
        <f>_xlfn.IFNA(_xlfn.XLOOKUP(_xlfn.XLOOKUP(LEFT(H739,LEN(H739)-2),TRA_Mapping!$C:$C,TRA_Mapping!$B:$B),TRA_Pollutants!$B:$B,TRA_Pollutants!$N:$N)*_xlfn.XLOOKUP(_xlfn.XLOOKUP(LEFT(H739,LEN(H739)-2),TRA_Mapping!$C:$C,TRA_Mapping!$B:$B),TRA_Pollutants!$B:$B,TRA_Pollutants!$G:$G),0)</f>
        <v>2.9345963956445696E-2</v>
      </c>
      <c r="Q739" t="str">
        <f t="shared" si="240"/>
        <v>FLO_EMIS</v>
      </c>
      <c r="R739">
        <f t="shared" si="241"/>
        <v>2030</v>
      </c>
      <c r="S739" t="str">
        <f t="shared" si="249"/>
        <v>TRASAF</v>
      </c>
      <c r="T739" t="str">
        <f t="shared" si="257"/>
        <v>TRAOTHAIRTURREA20</v>
      </c>
      <c r="U739" t="str">
        <f t="shared" si="257"/>
        <v>TRASAF</v>
      </c>
      <c r="W739" t="str">
        <f t="shared" si="242"/>
        <v>TRASO2</v>
      </c>
      <c r="X739" s="313">
        <f>_xlfn.IFNA(_xlfn.XLOOKUP(_xlfn.XLOOKUP(LEFT(T739,LEN(T739)-2),TRA_Mapping!$C:$C,TRA_Mapping!$B:$B),TRA_Pollutants!$B:$B,TRA_Pollutants!$W:$W)*_xlfn.XLOOKUP(_xlfn.XLOOKUP(LEFT(T739,LEN(T739)-2),TRA_Mapping!$C:$C,TRA_Mapping!$B:$B),TRA_Pollutants!$B:$B,TRA_Pollutants!$G:$G),0)</f>
        <v>9.7104136295662145E-3</v>
      </c>
      <c r="AC739" t="str">
        <f t="shared" si="236"/>
        <v>FLO_EMIS</v>
      </c>
      <c r="AD739">
        <f t="shared" si="243"/>
        <v>2030</v>
      </c>
      <c r="AE739" t="str">
        <f t="shared" si="250"/>
        <v>TRASAF</v>
      </c>
      <c r="AF739" t="str">
        <f t="shared" si="258"/>
        <v>TRAOTHAIRTURREA20</v>
      </c>
      <c r="AG739" t="str">
        <f t="shared" si="258"/>
        <v>TRASAF</v>
      </c>
      <c r="AI739" t="str">
        <f t="shared" si="244"/>
        <v>TRAPM25</v>
      </c>
      <c r="AJ739" s="313">
        <f>_xlfn.IFNA(_xlfn.XLOOKUP(_xlfn.XLOOKUP(LEFT(AF739,LEN(AF739)-2),TRA_Mapping!$C:$C,TRA_Mapping!$B:$B),TRA_Pollutants!$B:$B,TRA_Pollutants!$AF:$AF)*_xlfn.XLOOKUP(_xlfn.XLOOKUP(LEFT(AF739,LEN(AF739)-2),TRA_Mapping!$C:$C,TRA_Mapping!$B:$B),TRA_Pollutants!$B:$B,TRA_Pollutants!$G:$G),0)</f>
        <v>1.7984114101944173E-3</v>
      </c>
      <c r="AO739" t="str">
        <f t="shared" si="245"/>
        <v>FLO_EMIS</v>
      </c>
      <c r="AP739">
        <f t="shared" si="246"/>
        <v>2030</v>
      </c>
      <c r="AQ739" t="str">
        <f t="shared" si="251"/>
        <v>TRASAF</v>
      </c>
      <c r="AR739" t="str">
        <f t="shared" si="259"/>
        <v>TRAOTHAIRTURREA20</v>
      </c>
      <c r="AS739" t="str">
        <f t="shared" si="259"/>
        <v>TRASAF</v>
      </c>
      <c r="AU739" t="str">
        <f t="shared" si="247"/>
        <v>TRAPM10</v>
      </c>
      <c r="AV739" s="313">
        <f>_xlfn.IFNA(_xlfn.XLOOKUP(_xlfn.XLOOKUP(LEFT(AR739,LEN(AR739)-2),TRA_Mapping!$C:$C,TRA_Mapping!$B:$B),TRA_Pollutants!$B:$B,TRA_Pollutants!$AO:$AO)*_xlfn.XLOOKUP(_xlfn.XLOOKUP(LEFT(AR739,LEN(AR739)-2),TRA_Mapping!$C:$C,TRA_Mapping!$B:$B),TRA_Pollutants!$B:$B,TRA_Pollutants!$G:$G),0)</f>
        <v>4.2507885417327343E-3</v>
      </c>
    </row>
    <row r="740" spans="5:48">
      <c r="E740" t="str">
        <f t="shared" si="237"/>
        <v>FLO_EMIS</v>
      </c>
      <c r="F740">
        <f t="shared" si="238"/>
        <v>2030</v>
      </c>
      <c r="G740" t="str">
        <f t="shared" si="248"/>
        <v>TRAATF</v>
      </c>
      <c r="H740" t="str">
        <f t="shared" si="256"/>
        <v>TRAOTHAIRTURWTD20</v>
      </c>
      <c r="I740" t="str">
        <f t="shared" si="256"/>
        <v>TRAATF</v>
      </c>
      <c r="K740" t="str">
        <f t="shared" si="239"/>
        <v>TRANOX</v>
      </c>
      <c r="L740" s="313">
        <f>_xlfn.IFNA(_xlfn.XLOOKUP(_xlfn.XLOOKUP(LEFT(H740,LEN(H740)-2),TRA_Mapping!$C:$C,TRA_Mapping!$B:$B),TRA_Pollutants!$B:$B,TRA_Pollutants!$N:$N)*_xlfn.XLOOKUP(_xlfn.XLOOKUP(LEFT(H740,LEN(H740)-2),TRA_Mapping!$C:$C,TRA_Mapping!$B:$B),TRA_Pollutants!$B:$B,TRA_Pollutants!$G:$G),0)</f>
        <v>3.0728758069576645E-2</v>
      </c>
      <c r="Q740" t="str">
        <f t="shared" si="240"/>
        <v>FLO_EMIS</v>
      </c>
      <c r="R740">
        <f t="shared" si="241"/>
        <v>2030</v>
      </c>
      <c r="S740" t="str">
        <f t="shared" si="249"/>
        <v>TRAATF</v>
      </c>
      <c r="T740" t="str">
        <f t="shared" si="257"/>
        <v>TRAOTHAIRTURWTD20</v>
      </c>
      <c r="U740" t="str">
        <f t="shared" si="257"/>
        <v>TRAATF</v>
      </c>
      <c r="W740" t="str">
        <f t="shared" si="242"/>
        <v>TRASO2</v>
      </c>
      <c r="X740" s="313">
        <f>_xlfn.IFNA(_xlfn.XLOOKUP(_xlfn.XLOOKUP(LEFT(T740,LEN(T740)-2),TRA_Mapping!$C:$C,TRA_Mapping!$B:$B),TRA_Pollutants!$B:$B,TRA_Pollutants!$W:$W)*_xlfn.XLOOKUP(_xlfn.XLOOKUP(LEFT(T740,LEN(T740)-2),TRA_Mapping!$C:$C,TRA_Mapping!$B:$B),TRA_Pollutants!$B:$B,TRA_Pollutants!$G:$G),0)</f>
        <v>1.0167972386980329E-2</v>
      </c>
      <c r="AC740" t="str">
        <f t="shared" si="236"/>
        <v>FLO_EMIS</v>
      </c>
      <c r="AD740">
        <f t="shared" si="243"/>
        <v>2030</v>
      </c>
      <c r="AE740" t="str">
        <f t="shared" si="250"/>
        <v>TRAATF</v>
      </c>
      <c r="AF740" t="str">
        <f t="shared" si="258"/>
        <v>TRAOTHAIRTURWTD20</v>
      </c>
      <c r="AG740" t="str">
        <f t="shared" si="258"/>
        <v>TRAATF</v>
      </c>
      <c r="AI740" t="str">
        <f t="shared" si="244"/>
        <v>TRAPM25</v>
      </c>
      <c r="AJ740" s="313">
        <f>_xlfn.IFNA(_xlfn.XLOOKUP(_xlfn.XLOOKUP(LEFT(AF740,LEN(AF740)-2),TRA_Mapping!$C:$C,TRA_Mapping!$B:$B),TRA_Pollutants!$B:$B,TRA_Pollutants!$AF:$AF)*_xlfn.XLOOKUP(_xlfn.XLOOKUP(LEFT(AF740,LEN(AF740)-2),TRA_Mapping!$C:$C,TRA_Mapping!$B:$B),TRA_Pollutants!$B:$B,TRA_Pollutants!$G:$G),0)</f>
        <v>1.8831533091041017E-3</v>
      </c>
      <c r="AO740" t="str">
        <f t="shared" si="245"/>
        <v>FLO_EMIS</v>
      </c>
      <c r="AP740">
        <f t="shared" si="246"/>
        <v>2030</v>
      </c>
      <c r="AQ740" t="str">
        <f t="shared" si="251"/>
        <v>TRAATF</v>
      </c>
      <c r="AR740" t="str">
        <f t="shared" si="259"/>
        <v>TRAOTHAIRTURWTD20</v>
      </c>
      <c r="AS740" t="str">
        <f t="shared" si="259"/>
        <v>TRAATF</v>
      </c>
      <c r="AU740" t="str">
        <f t="shared" si="247"/>
        <v>TRAPM10</v>
      </c>
      <c r="AV740" s="313">
        <f>_xlfn.IFNA(_xlfn.XLOOKUP(_xlfn.XLOOKUP(LEFT(AR740,LEN(AR740)-2),TRA_Mapping!$C:$C,TRA_Mapping!$B:$B),TRA_Pollutants!$B:$B,TRA_Pollutants!$AO:$AO)*_xlfn.XLOOKUP(_xlfn.XLOOKUP(LEFT(AR740,LEN(AR740)-2),TRA_Mapping!$C:$C,TRA_Mapping!$B:$B),TRA_Pollutants!$B:$B,TRA_Pollutants!$G:$G),0)</f>
        <v>4.4510874782541718E-3</v>
      </c>
    </row>
    <row r="741" spans="5:48">
      <c r="E741" t="str">
        <f t="shared" si="237"/>
        <v>FLO_EMIS</v>
      </c>
      <c r="F741">
        <f t="shared" si="238"/>
        <v>2030</v>
      </c>
      <c r="G741" t="str">
        <f t="shared" si="248"/>
        <v>TRASAF</v>
      </c>
      <c r="H741" t="str">
        <f t="shared" si="256"/>
        <v>TRAOTHAIRTURWTD20</v>
      </c>
      <c r="I741" t="str">
        <f t="shared" si="256"/>
        <v>TRASAF</v>
      </c>
      <c r="K741" t="str">
        <f t="shared" si="239"/>
        <v>TRANOX</v>
      </c>
      <c r="L741" s="313">
        <f>_xlfn.IFNA(_xlfn.XLOOKUP(_xlfn.XLOOKUP(LEFT(H741,LEN(H741)-2),TRA_Mapping!$C:$C,TRA_Mapping!$B:$B),TRA_Pollutants!$B:$B,TRA_Pollutants!$N:$N)*_xlfn.XLOOKUP(_xlfn.XLOOKUP(LEFT(H741,LEN(H741)-2),TRA_Mapping!$C:$C,TRA_Mapping!$B:$B),TRA_Pollutants!$B:$B,TRA_Pollutants!$G:$G),0)</f>
        <v>3.0728758069576645E-2</v>
      </c>
      <c r="Q741" t="str">
        <f t="shared" si="240"/>
        <v>FLO_EMIS</v>
      </c>
      <c r="R741">
        <f t="shared" si="241"/>
        <v>2030</v>
      </c>
      <c r="S741" t="str">
        <f t="shared" si="249"/>
        <v>TRASAF</v>
      </c>
      <c r="T741" t="str">
        <f t="shared" si="257"/>
        <v>TRAOTHAIRTURWTD20</v>
      </c>
      <c r="U741" t="str">
        <f t="shared" si="257"/>
        <v>TRASAF</v>
      </c>
      <c r="W741" t="str">
        <f t="shared" si="242"/>
        <v>TRASO2</v>
      </c>
      <c r="X741" s="313">
        <f>_xlfn.IFNA(_xlfn.XLOOKUP(_xlfn.XLOOKUP(LEFT(T741,LEN(T741)-2),TRA_Mapping!$C:$C,TRA_Mapping!$B:$B),TRA_Pollutants!$B:$B,TRA_Pollutants!$W:$W)*_xlfn.XLOOKUP(_xlfn.XLOOKUP(LEFT(T741,LEN(T741)-2),TRA_Mapping!$C:$C,TRA_Mapping!$B:$B),TRA_Pollutants!$B:$B,TRA_Pollutants!$G:$G),0)</f>
        <v>1.0167972386980329E-2</v>
      </c>
      <c r="AC741" t="str">
        <f t="shared" si="236"/>
        <v>FLO_EMIS</v>
      </c>
      <c r="AD741">
        <f t="shared" si="243"/>
        <v>2030</v>
      </c>
      <c r="AE741" t="str">
        <f t="shared" si="250"/>
        <v>TRASAF</v>
      </c>
      <c r="AF741" t="str">
        <f t="shared" si="258"/>
        <v>TRAOTHAIRTURWTD20</v>
      </c>
      <c r="AG741" t="str">
        <f t="shared" si="258"/>
        <v>TRASAF</v>
      </c>
      <c r="AI741" t="str">
        <f t="shared" si="244"/>
        <v>TRAPM25</v>
      </c>
      <c r="AJ741" s="313">
        <f>_xlfn.IFNA(_xlfn.XLOOKUP(_xlfn.XLOOKUP(LEFT(AF741,LEN(AF741)-2),TRA_Mapping!$C:$C,TRA_Mapping!$B:$B),TRA_Pollutants!$B:$B,TRA_Pollutants!$AF:$AF)*_xlfn.XLOOKUP(_xlfn.XLOOKUP(LEFT(AF741,LEN(AF741)-2),TRA_Mapping!$C:$C,TRA_Mapping!$B:$B),TRA_Pollutants!$B:$B,TRA_Pollutants!$G:$G),0)</f>
        <v>1.8831533091041017E-3</v>
      </c>
      <c r="AO741" t="str">
        <f t="shared" si="245"/>
        <v>FLO_EMIS</v>
      </c>
      <c r="AP741">
        <f t="shared" si="246"/>
        <v>2030</v>
      </c>
      <c r="AQ741" t="str">
        <f t="shared" si="251"/>
        <v>TRASAF</v>
      </c>
      <c r="AR741" t="str">
        <f t="shared" si="259"/>
        <v>TRAOTHAIRTURWTD20</v>
      </c>
      <c r="AS741" t="str">
        <f t="shared" si="259"/>
        <v>TRASAF</v>
      </c>
      <c r="AU741" t="str">
        <f t="shared" si="247"/>
        <v>TRAPM10</v>
      </c>
      <c r="AV741" s="313">
        <f>_xlfn.IFNA(_xlfn.XLOOKUP(_xlfn.XLOOKUP(LEFT(AR741,LEN(AR741)-2),TRA_Mapping!$C:$C,TRA_Mapping!$B:$B),TRA_Pollutants!$B:$B,TRA_Pollutants!$AO:$AO)*_xlfn.XLOOKUP(_xlfn.XLOOKUP(LEFT(AR741,LEN(AR741)-2),TRA_Mapping!$C:$C,TRA_Mapping!$B:$B),TRA_Pollutants!$B:$B,TRA_Pollutants!$G:$G),0)</f>
        <v>4.4510874782541718E-3</v>
      </c>
    </row>
    <row r="742" spans="5:48">
      <c r="E742" t="str">
        <f t="shared" si="237"/>
        <v>FLO_EMIS</v>
      </c>
      <c r="F742">
        <f t="shared" si="238"/>
        <v>2030</v>
      </c>
      <c r="G742" t="str">
        <f t="shared" si="248"/>
        <v>TRAATF</v>
      </c>
      <c r="H742" t="str">
        <f t="shared" si="256"/>
        <v>TRAOTHAIRTURFCE20</v>
      </c>
      <c r="I742" t="str">
        <f t="shared" si="256"/>
        <v>TRAATF</v>
      </c>
      <c r="K742" t="str">
        <f t="shared" si="239"/>
        <v>TRANOX</v>
      </c>
      <c r="L742" s="313">
        <f>_xlfn.IFNA(_xlfn.XLOOKUP(_xlfn.XLOOKUP(LEFT(H742,LEN(H742)-2),TRA_Mapping!$C:$C,TRA_Mapping!$B:$B),TRA_Pollutants!$B:$B,TRA_Pollutants!$N:$N)*_xlfn.XLOOKUP(_xlfn.XLOOKUP(LEFT(H742,LEN(H742)-2),TRA_Mapping!$C:$C,TRA_Mapping!$B:$B),TRA_Pollutants!$B:$B,TRA_Pollutants!$G:$G),0)</f>
        <v>2.9483060186312051E-2</v>
      </c>
      <c r="Q742" t="str">
        <f t="shared" si="240"/>
        <v>FLO_EMIS</v>
      </c>
      <c r="R742">
        <f t="shared" si="241"/>
        <v>2030</v>
      </c>
      <c r="S742" t="str">
        <f t="shared" si="249"/>
        <v>TRAATF</v>
      </c>
      <c r="T742" t="str">
        <f t="shared" si="257"/>
        <v>TRAOTHAIRTURFCE20</v>
      </c>
      <c r="U742" t="str">
        <f t="shared" si="257"/>
        <v>TRAATF</v>
      </c>
      <c r="W742" t="str">
        <f t="shared" si="242"/>
        <v>TRASO2</v>
      </c>
      <c r="X742" s="313">
        <f>_xlfn.IFNA(_xlfn.XLOOKUP(_xlfn.XLOOKUP(LEFT(T742,LEN(T742)-2),TRA_Mapping!$C:$C,TRA_Mapping!$B:$B),TRA_Pollutants!$B:$B,TRA_Pollutants!$W:$W)*_xlfn.XLOOKUP(_xlfn.XLOOKUP(LEFT(T742,LEN(T742)-2),TRA_Mapping!$C:$C,TRA_Mapping!$B:$B),TRA_Pollutants!$B:$B,TRA_Pollutants!$G:$G),0)</f>
        <v>9.755777997253445E-3</v>
      </c>
      <c r="AC742" t="str">
        <f t="shared" si="236"/>
        <v>FLO_EMIS</v>
      </c>
      <c r="AD742">
        <f t="shared" si="243"/>
        <v>2030</v>
      </c>
      <c r="AE742" t="str">
        <f t="shared" si="250"/>
        <v>TRAATF</v>
      </c>
      <c r="AF742" t="str">
        <f t="shared" si="258"/>
        <v>TRAOTHAIRTURFCE20</v>
      </c>
      <c r="AG742" t="str">
        <f t="shared" si="258"/>
        <v>TRAATF</v>
      </c>
      <c r="AI742" t="str">
        <f t="shared" si="244"/>
        <v>TRAPM25</v>
      </c>
      <c r="AJ742" s="313">
        <f>_xlfn.IFNA(_xlfn.XLOOKUP(_xlfn.XLOOKUP(LEFT(AF742,LEN(AF742)-2),TRA_Mapping!$C:$C,TRA_Mapping!$B:$B),TRA_Pollutants!$B:$B,TRA_Pollutants!$AF:$AF)*_xlfn.XLOOKUP(_xlfn.XLOOKUP(LEFT(AF742,LEN(AF742)-2),TRA_Mapping!$C:$C,TRA_Mapping!$B:$B),TRA_Pollutants!$B:$B,TRA_Pollutants!$G:$G),0)</f>
        <v>1.806813091067883E-3</v>
      </c>
      <c r="AO742" t="str">
        <f t="shared" si="245"/>
        <v>FLO_EMIS</v>
      </c>
      <c r="AP742">
        <f t="shared" si="246"/>
        <v>2030</v>
      </c>
      <c r="AQ742" t="str">
        <f t="shared" si="251"/>
        <v>TRAATF</v>
      </c>
      <c r="AR742" t="str">
        <f t="shared" si="259"/>
        <v>TRAOTHAIRTURFCE20</v>
      </c>
      <c r="AS742" t="str">
        <f t="shared" si="259"/>
        <v>TRAATF</v>
      </c>
      <c r="AU742" t="str">
        <f t="shared" si="247"/>
        <v>TRAPM10</v>
      </c>
      <c r="AV742" s="313">
        <f>_xlfn.IFNA(_xlfn.XLOOKUP(_xlfn.XLOOKUP(LEFT(AR742,LEN(AR742)-2),TRA_Mapping!$C:$C,TRA_Mapping!$B:$B),TRA_Pollutants!$B:$B,TRA_Pollutants!$AO:$AO)*_xlfn.XLOOKUP(_xlfn.XLOOKUP(LEFT(AR742,LEN(AR742)-2),TRA_Mapping!$C:$C,TRA_Mapping!$B:$B),TRA_Pollutants!$B:$B,TRA_Pollutants!$G:$G),0)</f>
        <v>4.270647050517642E-3</v>
      </c>
    </row>
    <row r="743" spans="5:48">
      <c r="E743" t="str">
        <f t="shared" si="237"/>
        <v>FLO_EMIS</v>
      </c>
      <c r="F743">
        <f t="shared" si="238"/>
        <v>2030</v>
      </c>
      <c r="G743" t="str">
        <f t="shared" si="248"/>
        <v>TRASAF</v>
      </c>
      <c r="H743" t="str">
        <f t="shared" si="256"/>
        <v>TRAOTHAIRTURFCE20</v>
      </c>
      <c r="I743" t="str">
        <f t="shared" si="256"/>
        <v>TRASAF</v>
      </c>
      <c r="K743" t="str">
        <f t="shared" si="239"/>
        <v>TRANOX</v>
      </c>
      <c r="L743" s="313">
        <f>_xlfn.IFNA(_xlfn.XLOOKUP(_xlfn.XLOOKUP(LEFT(H743,LEN(H743)-2),TRA_Mapping!$C:$C,TRA_Mapping!$B:$B),TRA_Pollutants!$B:$B,TRA_Pollutants!$N:$N)*_xlfn.XLOOKUP(_xlfn.XLOOKUP(LEFT(H743,LEN(H743)-2),TRA_Mapping!$C:$C,TRA_Mapping!$B:$B),TRA_Pollutants!$B:$B,TRA_Pollutants!$G:$G),0)</f>
        <v>2.9483060186312051E-2</v>
      </c>
      <c r="Q743" t="str">
        <f t="shared" si="240"/>
        <v>FLO_EMIS</v>
      </c>
      <c r="R743">
        <f t="shared" si="241"/>
        <v>2030</v>
      </c>
      <c r="S743" t="str">
        <f t="shared" si="249"/>
        <v>TRASAF</v>
      </c>
      <c r="T743" t="str">
        <f t="shared" si="257"/>
        <v>TRAOTHAIRTURFCE20</v>
      </c>
      <c r="U743" t="str">
        <f t="shared" si="257"/>
        <v>TRASAF</v>
      </c>
      <c r="W743" t="str">
        <f t="shared" si="242"/>
        <v>TRASO2</v>
      </c>
      <c r="X743" s="313">
        <f>_xlfn.IFNA(_xlfn.XLOOKUP(_xlfn.XLOOKUP(LEFT(T743,LEN(T743)-2),TRA_Mapping!$C:$C,TRA_Mapping!$B:$B),TRA_Pollutants!$B:$B,TRA_Pollutants!$W:$W)*_xlfn.XLOOKUP(_xlfn.XLOOKUP(LEFT(T743,LEN(T743)-2),TRA_Mapping!$C:$C,TRA_Mapping!$B:$B),TRA_Pollutants!$B:$B,TRA_Pollutants!$G:$G),0)</f>
        <v>9.755777997253445E-3</v>
      </c>
      <c r="AC743" t="str">
        <f t="shared" si="236"/>
        <v>FLO_EMIS</v>
      </c>
      <c r="AD743">
        <f t="shared" si="243"/>
        <v>2030</v>
      </c>
      <c r="AE743" t="str">
        <f t="shared" si="250"/>
        <v>TRASAF</v>
      </c>
      <c r="AF743" t="str">
        <f t="shared" si="258"/>
        <v>TRAOTHAIRTURFCE20</v>
      </c>
      <c r="AG743" t="str">
        <f t="shared" si="258"/>
        <v>TRASAF</v>
      </c>
      <c r="AI743" t="str">
        <f t="shared" si="244"/>
        <v>TRAPM25</v>
      </c>
      <c r="AJ743" s="313">
        <f>_xlfn.IFNA(_xlfn.XLOOKUP(_xlfn.XLOOKUP(LEFT(AF743,LEN(AF743)-2),TRA_Mapping!$C:$C,TRA_Mapping!$B:$B),TRA_Pollutants!$B:$B,TRA_Pollutants!$AF:$AF)*_xlfn.XLOOKUP(_xlfn.XLOOKUP(LEFT(AF743,LEN(AF743)-2),TRA_Mapping!$C:$C,TRA_Mapping!$B:$B),TRA_Pollutants!$B:$B,TRA_Pollutants!$G:$G),0)</f>
        <v>1.806813091067883E-3</v>
      </c>
      <c r="AO743" t="str">
        <f t="shared" si="245"/>
        <v>FLO_EMIS</v>
      </c>
      <c r="AP743">
        <f t="shared" si="246"/>
        <v>2030</v>
      </c>
      <c r="AQ743" t="str">
        <f t="shared" si="251"/>
        <v>TRASAF</v>
      </c>
      <c r="AR743" t="str">
        <f t="shared" si="259"/>
        <v>TRAOTHAIRTURFCE20</v>
      </c>
      <c r="AS743" t="str">
        <f t="shared" si="259"/>
        <v>TRASAF</v>
      </c>
      <c r="AU743" t="str">
        <f t="shared" si="247"/>
        <v>TRAPM10</v>
      </c>
      <c r="AV743" s="313">
        <f>_xlfn.IFNA(_xlfn.XLOOKUP(_xlfn.XLOOKUP(LEFT(AR743,LEN(AR743)-2),TRA_Mapping!$C:$C,TRA_Mapping!$B:$B),TRA_Pollutants!$B:$B,TRA_Pollutants!$AO:$AO)*_xlfn.XLOOKUP(_xlfn.XLOOKUP(LEFT(AR743,LEN(AR743)-2),TRA_Mapping!$C:$C,TRA_Mapping!$B:$B),TRA_Pollutants!$B:$B,TRA_Pollutants!$G:$G),0)</f>
        <v>4.270647050517642E-3</v>
      </c>
    </row>
    <row r="744" spans="5:48">
      <c r="E744" t="str">
        <f t="shared" si="237"/>
        <v>FLO_EMIS</v>
      </c>
      <c r="F744">
        <f t="shared" si="238"/>
        <v>2030</v>
      </c>
      <c r="G744" t="str">
        <f t="shared" si="248"/>
        <v>TRAATF</v>
      </c>
      <c r="H744" t="str">
        <f t="shared" si="256"/>
        <v>TRAOTHAIRTURBWD20</v>
      </c>
      <c r="I744" t="str">
        <f t="shared" si="256"/>
        <v>TRAATF</v>
      </c>
      <c r="K744" t="str">
        <f t="shared" si="239"/>
        <v>TRANOX</v>
      </c>
      <c r="L744" s="313">
        <f>_xlfn.IFNA(_xlfn.XLOOKUP(_xlfn.XLOOKUP(LEFT(H744,LEN(H744)-2),TRA_Mapping!$C:$C,TRA_Mapping!$B:$B),TRA_Pollutants!$B:$B,TRA_Pollutants!$N:$N)*_xlfn.XLOOKUP(_xlfn.XLOOKUP(LEFT(H744,LEN(H744)-2),TRA_Mapping!$C:$C,TRA_Mapping!$B:$B),TRA_Pollutants!$B:$B,TRA_Pollutants!$G:$G),0)</f>
        <v>2.9483060186312051E-2</v>
      </c>
      <c r="Q744" t="str">
        <f t="shared" si="240"/>
        <v>FLO_EMIS</v>
      </c>
      <c r="R744">
        <f t="shared" si="241"/>
        <v>2030</v>
      </c>
      <c r="S744" t="str">
        <f t="shared" si="249"/>
        <v>TRAATF</v>
      </c>
      <c r="T744" t="str">
        <f t="shared" si="257"/>
        <v>TRAOTHAIRTURBWD20</v>
      </c>
      <c r="U744" t="str">
        <f t="shared" si="257"/>
        <v>TRAATF</v>
      </c>
      <c r="W744" t="str">
        <f t="shared" si="242"/>
        <v>TRASO2</v>
      </c>
      <c r="X744" s="313">
        <f>_xlfn.IFNA(_xlfn.XLOOKUP(_xlfn.XLOOKUP(LEFT(T744,LEN(T744)-2),TRA_Mapping!$C:$C,TRA_Mapping!$B:$B),TRA_Pollutants!$B:$B,TRA_Pollutants!$W:$W)*_xlfn.XLOOKUP(_xlfn.XLOOKUP(LEFT(T744,LEN(T744)-2),TRA_Mapping!$C:$C,TRA_Mapping!$B:$B),TRA_Pollutants!$B:$B,TRA_Pollutants!$G:$G),0)</f>
        <v>9.755777997253445E-3</v>
      </c>
      <c r="AC744" t="str">
        <f t="shared" si="236"/>
        <v>FLO_EMIS</v>
      </c>
      <c r="AD744">
        <f t="shared" si="243"/>
        <v>2030</v>
      </c>
      <c r="AE744" t="str">
        <f t="shared" si="250"/>
        <v>TRAATF</v>
      </c>
      <c r="AF744" t="str">
        <f t="shared" si="258"/>
        <v>TRAOTHAIRTURBWD20</v>
      </c>
      <c r="AG744" t="str">
        <f t="shared" si="258"/>
        <v>TRAATF</v>
      </c>
      <c r="AI744" t="str">
        <f t="shared" si="244"/>
        <v>TRAPM25</v>
      </c>
      <c r="AJ744" s="313">
        <f>_xlfn.IFNA(_xlfn.XLOOKUP(_xlfn.XLOOKUP(LEFT(AF744,LEN(AF744)-2),TRA_Mapping!$C:$C,TRA_Mapping!$B:$B),TRA_Pollutants!$B:$B,TRA_Pollutants!$AF:$AF)*_xlfn.XLOOKUP(_xlfn.XLOOKUP(LEFT(AF744,LEN(AF744)-2),TRA_Mapping!$C:$C,TRA_Mapping!$B:$B),TRA_Pollutants!$B:$B,TRA_Pollutants!$G:$G),0)</f>
        <v>1.806813091067883E-3</v>
      </c>
      <c r="AO744" t="str">
        <f t="shared" si="245"/>
        <v>FLO_EMIS</v>
      </c>
      <c r="AP744">
        <f t="shared" si="246"/>
        <v>2030</v>
      </c>
      <c r="AQ744" t="str">
        <f t="shared" si="251"/>
        <v>TRAATF</v>
      </c>
      <c r="AR744" t="str">
        <f t="shared" si="259"/>
        <v>TRAOTHAIRTURBWD20</v>
      </c>
      <c r="AS744" t="str">
        <f t="shared" si="259"/>
        <v>TRAATF</v>
      </c>
      <c r="AU744" t="str">
        <f t="shared" si="247"/>
        <v>TRAPM10</v>
      </c>
      <c r="AV744" s="313">
        <f>_xlfn.IFNA(_xlfn.XLOOKUP(_xlfn.XLOOKUP(LEFT(AR744,LEN(AR744)-2),TRA_Mapping!$C:$C,TRA_Mapping!$B:$B),TRA_Pollutants!$B:$B,TRA_Pollutants!$AO:$AO)*_xlfn.XLOOKUP(_xlfn.XLOOKUP(LEFT(AR744,LEN(AR744)-2),TRA_Mapping!$C:$C,TRA_Mapping!$B:$B),TRA_Pollutants!$B:$B,TRA_Pollutants!$G:$G),0)</f>
        <v>4.270647050517642E-3</v>
      </c>
    </row>
    <row r="745" spans="5:48">
      <c r="E745" t="str">
        <f t="shared" si="237"/>
        <v>FLO_EMIS</v>
      </c>
      <c r="F745">
        <f t="shared" si="238"/>
        <v>2030</v>
      </c>
      <c r="G745" t="str">
        <f t="shared" si="248"/>
        <v>TRASAF</v>
      </c>
      <c r="H745" t="str">
        <f t="shared" si="256"/>
        <v>TRAOTHAIRTURBWD20</v>
      </c>
      <c r="I745" t="str">
        <f t="shared" si="256"/>
        <v>TRASAF</v>
      </c>
      <c r="K745" t="str">
        <f t="shared" si="239"/>
        <v>TRANOX</v>
      </c>
      <c r="L745" s="313">
        <f>_xlfn.IFNA(_xlfn.XLOOKUP(_xlfn.XLOOKUP(LEFT(H745,LEN(H745)-2),TRA_Mapping!$C:$C,TRA_Mapping!$B:$B),TRA_Pollutants!$B:$B,TRA_Pollutants!$N:$N)*_xlfn.XLOOKUP(_xlfn.XLOOKUP(LEFT(H745,LEN(H745)-2),TRA_Mapping!$C:$C,TRA_Mapping!$B:$B),TRA_Pollutants!$B:$B,TRA_Pollutants!$G:$G),0)</f>
        <v>2.9483060186312051E-2</v>
      </c>
      <c r="Q745" t="str">
        <f t="shared" si="240"/>
        <v>FLO_EMIS</v>
      </c>
      <c r="R745">
        <f t="shared" si="241"/>
        <v>2030</v>
      </c>
      <c r="S745" t="str">
        <f t="shared" si="249"/>
        <v>TRASAF</v>
      </c>
      <c r="T745" t="str">
        <f t="shared" si="257"/>
        <v>TRAOTHAIRTURBWD20</v>
      </c>
      <c r="U745" t="str">
        <f t="shared" si="257"/>
        <v>TRASAF</v>
      </c>
      <c r="W745" t="str">
        <f t="shared" si="242"/>
        <v>TRASO2</v>
      </c>
      <c r="X745" s="313">
        <f>_xlfn.IFNA(_xlfn.XLOOKUP(_xlfn.XLOOKUP(LEFT(T745,LEN(T745)-2),TRA_Mapping!$C:$C,TRA_Mapping!$B:$B),TRA_Pollutants!$B:$B,TRA_Pollutants!$W:$W)*_xlfn.XLOOKUP(_xlfn.XLOOKUP(LEFT(T745,LEN(T745)-2),TRA_Mapping!$C:$C,TRA_Mapping!$B:$B),TRA_Pollutants!$B:$B,TRA_Pollutants!$G:$G),0)</f>
        <v>9.755777997253445E-3</v>
      </c>
      <c r="AC745" t="str">
        <f t="shared" si="236"/>
        <v>FLO_EMIS</v>
      </c>
      <c r="AD745">
        <f t="shared" si="243"/>
        <v>2030</v>
      </c>
      <c r="AE745" t="str">
        <f t="shared" si="250"/>
        <v>TRASAF</v>
      </c>
      <c r="AF745" t="str">
        <f t="shared" si="258"/>
        <v>TRAOTHAIRTURBWD20</v>
      </c>
      <c r="AG745" t="str">
        <f t="shared" si="258"/>
        <v>TRASAF</v>
      </c>
      <c r="AI745" t="str">
        <f t="shared" si="244"/>
        <v>TRAPM25</v>
      </c>
      <c r="AJ745" s="313">
        <f>_xlfn.IFNA(_xlfn.XLOOKUP(_xlfn.XLOOKUP(LEFT(AF745,LEN(AF745)-2),TRA_Mapping!$C:$C,TRA_Mapping!$B:$B),TRA_Pollutants!$B:$B,TRA_Pollutants!$AF:$AF)*_xlfn.XLOOKUP(_xlfn.XLOOKUP(LEFT(AF745,LEN(AF745)-2),TRA_Mapping!$C:$C,TRA_Mapping!$B:$B),TRA_Pollutants!$B:$B,TRA_Pollutants!$G:$G),0)</f>
        <v>1.806813091067883E-3</v>
      </c>
      <c r="AO745" t="str">
        <f t="shared" si="245"/>
        <v>FLO_EMIS</v>
      </c>
      <c r="AP745">
        <f t="shared" si="246"/>
        <v>2030</v>
      </c>
      <c r="AQ745" t="str">
        <f t="shared" si="251"/>
        <v>TRASAF</v>
      </c>
      <c r="AR745" t="str">
        <f t="shared" si="259"/>
        <v>TRAOTHAIRTURBWD20</v>
      </c>
      <c r="AS745" t="str">
        <f t="shared" si="259"/>
        <v>TRASAF</v>
      </c>
      <c r="AU745" t="str">
        <f t="shared" si="247"/>
        <v>TRAPM10</v>
      </c>
      <c r="AV745" s="313">
        <f>_xlfn.IFNA(_xlfn.XLOOKUP(_xlfn.XLOOKUP(LEFT(AR745,LEN(AR745)-2),TRA_Mapping!$C:$C,TRA_Mapping!$B:$B),TRA_Pollutants!$B:$B,TRA_Pollutants!$AO:$AO)*_xlfn.XLOOKUP(_xlfn.XLOOKUP(LEFT(AR745,LEN(AR745)-2),TRA_Mapping!$C:$C,TRA_Mapping!$B:$B),TRA_Pollutants!$B:$B,TRA_Pollutants!$G:$G),0)</f>
        <v>4.270647050517642E-3</v>
      </c>
    </row>
    <row r="746" spans="5:48">
      <c r="E746" t="str">
        <f t="shared" si="237"/>
        <v>FLO_EMIS</v>
      </c>
      <c r="F746">
        <f t="shared" si="238"/>
        <v>2030</v>
      </c>
      <c r="G746" t="str">
        <f t="shared" si="248"/>
        <v>TRAATF</v>
      </c>
      <c r="H746" t="str">
        <f t="shared" si="256"/>
        <v>TRAOTHAIRTURSAI20</v>
      </c>
      <c r="I746" t="str">
        <f t="shared" si="256"/>
        <v>TRAATF</v>
      </c>
      <c r="K746" t="str">
        <f t="shared" si="239"/>
        <v>TRANOX</v>
      </c>
      <c r="L746" s="313">
        <f>_xlfn.IFNA(_xlfn.XLOOKUP(_xlfn.XLOOKUP(LEFT(H746,LEN(H746)-2),TRA_Mapping!$C:$C,TRA_Mapping!$B:$B),TRA_Pollutants!$B:$B,TRA_Pollutants!$N:$N)*_xlfn.XLOOKUP(_xlfn.XLOOKUP(LEFT(H746,LEN(H746)-2),TRA_Mapping!$C:$C,TRA_Mapping!$B:$B),TRA_Pollutants!$B:$B,TRA_Pollutants!$G:$G),0)</f>
        <v>2.9483060186312051E-2</v>
      </c>
      <c r="Q746" t="str">
        <f t="shared" si="240"/>
        <v>FLO_EMIS</v>
      </c>
      <c r="R746">
        <f t="shared" si="241"/>
        <v>2030</v>
      </c>
      <c r="S746" t="str">
        <f t="shared" si="249"/>
        <v>TRAATF</v>
      </c>
      <c r="T746" t="str">
        <f t="shared" si="257"/>
        <v>TRAOTHAIRTURSAI20</v>
      </c>
      <c r="U746" t="str">
        <f t="shared" si="257"/>
        <v>TRAATF</v>
      </c>
      <c r="W746" t="str">
        <f t="shared" si="242"/>
        <v>TRASO2</v>
      </c>
      <c r="X746" s="313">
        <f>_xlfn.IFNA(_xlfn.XLOOKUP(_xlfn.XLOOKUP(LEFT(T746,LEN(T746)-2),TRA_Mapping!$C:$C,TRA_Mapping!$B:$B),TRA_Pollutants!$B:$B,TRA_Pollutants!$W:$W)*_xlfn.XLOOKUP(_xlfn.XLOOKUP(LEFT(T746,LEN(T746)-2),TRA_Mapping!$C:$C,TRA_Mapping!$B:$B),TRA_Pollutants!$B:$B,TRA_Pollutants!$G:$G),0)</f>
        <v>9.755777997253445E-3</v>
      </c>
      <c r="AC746" t="str">
        <f t="shared" si="236"/>
        <v>FLO_EMIS</v>
      </c>
      <c r="AD746">
        <f t="shared" si="243"/>
        <v>2030</v>
      </c>
      <c r="AE746" t="str">
        <f t="shared" si="250"/>
        <v>TRAATF</v>
      </c>
      <c r="AF746" t="str">
        <f t="shared" si="258"/>
        <v>TRAOTHAIRTURSAI20</v>
      </c>
      <c r="AG746" t="str">
        <f t="shared" si="258"/>
        <v>TRAATF</v>
      </c>
      <c r="AI746" t="str">
        <f t="shared" si="244"/>
        <v>TRAPM25</v>
      </c>
      <c r="AJ746" s="313">
        <f>_xlfn.IFNA(_xlfn.XLOOKUP(_xlfn.XLOOKUP(LEFT(AF746,LEN(AF746)-2),TRA_Mapping!$C:$C,TRA_Mapping!$B:$B),TRA_Pollutants!$B:$B,TRA_Pollutants!$AF:$AF)*_xlfn.XLOOKUP(_xlfn.XLOOKUP(LEFT(AF746,LEN(AF746)-2),TRA_Mapping!$C:$C,TRA_Mapping!$B:$B),TRA_Pollutants!$B:$B,TRA_Pollutants!$G:$G),0)</f>
        <v>1.806813091067883E-3</v>
      </c>
      <c r="AO746" t="str">
        <f t="shared" si="245"/>
        <v>FLO_EMIS</v>
      </c>
      <c r="AP746">
        <f t="shared" si="246"/>
        <v>2030</v>
      </c>
      <c r="AQ746" t="str">
        <f t="shared" si="251"/>
        <v>TRAATF</v>
      </c>
      <c r="AR746" t="str">
        <f t="shared" si="259"/>
        <v>TRAOTHAIRTURSAI20</v>
      </c>
      <c r="AS746" t="str">
        <f t="shared" si="259"/>
        <v>TRAATF</v>
      </c>
      <c r="AU746" t="str">
        <f t="shared" si="247"/>
        <v>TRAPM10</v>
      </c>
      <c r="AV746" s="313">
        <f>_xlfn.IFNA(_xlfn.XLOOKUP(_xlfn.XLOOKUP(LEFT(AR746,LEN(AR746)-2),TRA_Mapping!$C:$C,TRA_Mapping!$B:$B),TRA_Pollutants!$B:$B,TRA_Pollutants!$AO:$AO)*_xlfn.XLOOKUP(_xlfn.XLOOKUP(LEFT(AR746,LEN(AR746)-2),TRA_Mapping!$C:$C,TRA_Mapping!$B:$B),TRA_Pollutants!$B:$B,TRA_Pollutants!$G:$G),0)</f>
        <v>4.270647050517642E-3</v>
      </c>
    </row>
    <row r="747" spans="5:48">
      <c r="E747" t="str">
        <f t="shared" si="237"/>
        <v>FLO_EMIS</v>
      </c>
      <c r="F747">
        <f t="shared" si="238"/>
        <v>2030</v>
      </c>
      <c r="G747" t="str">
        <f t="shared" si="248"/>
        <v>TRASAF</v>
      </c>
      <c r="H747" t="str">
        <f t="shared" si="256"/>
        <v>TRAOTHAIRTURSAI20</v>
      </c>
      <c r="I747" t="str">
        <f t="shared" si="256"/>
        <v>TRASAF</v>
      </c>
      <c r="K747" t="str">
        <f t="shared" si="239"/>
        <v>TRANOX</v>
      </c>
      <c r="L747" s="313">
        <f>_xlfn.IFNA(_xlfn.XLOOKUP(_xlfn.XLOOKUP(LEFT(H747,LEN(H747)-2),TRA_Mapping!$C:$C,TRA_Mapping!$B:$B),TRA_Pollutants!$B:$B,TRA_Pollutants!$N:$N)*_xlfn.XLOOKUP(_xlfn.XLOOKUP(LEFT(H747,LEN(H747)-2),TRA_Mapping!$C:$C,TRA_Mapping!$B:$B),TRA_Pollutants!$B:$B,TRA_Pollutants!$G:$G),0)</f>
        <v>2.9483060186312051E-2</v>
      </c>
      <c r="Q747" t="str">
        <f t="shared" si="240"/>
        <v>FLO_EMIS</v>
      </c>
      <c r="R747">
        <f t="shared" si="241"/>
        <v>2030</v>
      </c>
      <c r="S747" t="str">
        <f t="shared" si="249"/>
        <v>TRASAF</v>
      </c>
      <c r="T747" t="str">
        <f t="shared" si="257"/>
        <v>TRAOTHAIRTURSAI20</v>
      </c>
      <c r="U747" t="str">
        <f t="shared" si="257"/>
        <v>TRASAF</v>
      </c>
      <c r="W747" t="str">
        <f t="shared" si="242"/>
        <v>TRASO2</v>
      </c>
      <c r="X747" s="313">
        <f>_xlfn.IFNA(_xlfn.XLOOKUP(_xlfn.XLOOKUP(LEFT(T747,LEN(T747)-2),TRA_Mapping!$C:$C,TRA_Mapping!$B:$B),TRA_Pollutants!$B:$B,TRA_Pollutants!$W:$W)*_xlfn.XLOOKUP(_xlfn.XLOOKUP(LEFT(T747,LEN(T747)-2),TRA_Mapping!$C:$C,TRA_Mapping!$B:$B),TRA_Pollutants!$B:$B,TRA_Pollutants!$G:$G),0)</f>
        <v>9.755777997253445E-3</v>
      </c>
      <c r="AC747" t="str">
        <f t="shared" si="236"/>
        <v>FLO_EMIS</v>
      </c>
      <c r="AD747">
        <f t="shared" si="243"/>
        <v>2030</v>
      </c>
      <c r="AE747" t="str">
        <f t="shared" si="250"/>
        <v>TRASAF</v>
      </c>
      <c r="AF747" t="str">
        <f t="shared" si="258"/>
        <v>TRAOTHAIRTURSAI20</v>
      </c>
      <c r="AG747" t="str">
        <f t="shared" si="258"/>
        <v>TRASAF</v>
      </c>
      <c r="AI747" t="str">
        <f t="shared" si="244"/>
        <v>TRAPM25</v>
      </c>
      <c r="AJ747" s="313">
        <f>_xlfn.IFNA(_xlfn.XLOOKUP(_xlfn.XLOOKUP(LEFT(AF747,LEN(AF747)-2),TRA_Mapping!$C:$C,TRA_Mapping!$B:$B),TRA_Pollutants!$B:$B,TRA_Pollutants!$AF:$AF)*_xlfn.XLOOKUP(_xlfn.XLOOKUP(LEFT(AF747,LEN(AF747)-2),TRA_Mapping!$C:$C,TRA_Mapping!$B:$B),TRA_Pollutants!$B:$B,TRA_Pollutants!$G:$G),0)</f>
        <v>1.806813091067883E-3</v>
      </c>
      <c r="AO747" t="str">
        <f t="shared" si="245"/>
        <v>FLO_EMIS</v>
      </c>
      <c r="AP747">
        <f t="shared" si="246"/>
        <v>2030</v>
      </c>
      <c r="AQ747" t="str">
        <f t="shared" si="251"/>
        <v>TRASAF</v>
      </c>
      <c r="AR747" t="str">
        <f t="shared" si="259"/>
        <v>TRAOTHAIRTURSAI20</v>
      </c>
      <c r="AS747" t="str">
        <f t="shared" si="259"/>
        <v>TRASAF</v>
      </c>
      <c r="AU747" t="str">
        <f t="shared" si="247"/>
        <v>TRAPM10</v>
      </c>
      <c r="AV747" s="313">
        <f>_xlfn.IFNA(_xlfn.XLOOKUP(_xlfn.XLOOKUP(LEFT(AR747,LEN(AR747)-2),TRA_Mapping!$C:$C,TRA_Mapping!$B:$B),TRA_Pollutants!$B:$B,TRA_Pollutants!$AO:$AO)*_xlfn.XLOOKUP(_xlfn.XLOOKUP(LEFT(AR747,LEN(AR747)-2),TRA_Mapping!$C:$C,TRA_Mapping!$B:$B),TRA_Pollutants!$B:$B,TRA_Pollutants!$G:$G),0)</f>
        <v>4.270647050517642E-3</v>
      </c>
    </row>
    <row r="748" spans="5:48">
      <c r="E748" t="str">
        <f t="shared" si="237"/>
        <v>FLO_EMIS</v>
      </c>
      <c r="F748">
        <f t="shared" si="238"/>
        <v>2030</v>
      </c>
      <c r="G748" t="str">
        <f t="shared" si="248"/>
        <v>TRAATF</v>
      </c>
      <c r="H748" t="str">
        <f t="shared" si="256"/>
        <v>TRAOTHAIRTURHBR20</v>
      </c>
      <c r="I748" t="str">
        <f t="shared" si="256"/>
        <v>TRAATF</v>
      </c>
      <c r="K748" t="str">
        <f t="shared" si="239"/>
        <v>TRANOX</v>
      </c>
      <c r="L748" s="313">
        <f>_xlfn.IFNA(_xlfn.XLOOKUP(_xlfn.XLOOKUP(LEFT(H748,LEN(H748)-2),TRA_Mapping!$C:$C,TRA_Mapping!$B:$B),TRA_Pollutants!$B:$B,TRA_Pollutants!$N:$N)*_xlfn.XLOOKUP(_xlfn.XLOOKUP(LEFT(H748,LEN(H748)-2),TRA_Mapping!$C:$C,TRA_Mapping!$B:$B),TRA_Pollutants!$B:$B,TRA_Pollutants!$G:$G),0)</f>
        <v>2.9483060186312051E-2</v>
      </c>
      <c r="Q748" t="str">
        <f t="shared" si="240"/>
        <v>FLO_EMIS</v>
      </c>
      <c r="R748">
        <f t="shared" si="241"/>
        <v>2030</v>
      </c>
      <c r="S748" t="str">
        <f t="shared" si="249"/>
        <v>TRAATF</v>
      </c>
      <c r="T748" t="str">
        <f t="shared" si="257"/>
        <v>TRAOTHAIRTURHBR20</v>
      </c>
      <c r="U748" t="str">
        <f t="shared" si="257"/>
        <v>TRAATF</v>
      </c>
      <c r="W748" t="str">
        <f t="shared" si="242"/>
        <v>TRASO2</v>
      </c>
      <c r="X748" s="313">
        <f>_xlfn.IFNA(_xlfn.XLOOKUP(_xlfn.XLOOKUP(LEFT(T748,LEN(T748)-2),TRA_Mapping!$C:$C,TRA_Mapping!$B:$B),TRA_Pollutants!$B:$B,TRA_Pollutants!$W:$W)*_xlfn.XLOOKUP(_xlfn.XLOOKUP(LEFT(T748,LEN(T748)-2),TRA_Mapping!$C:$C,TRA_Mapping!$B:$B),TRA_Pollutants!$B:$B,TRA_Pollutants!$G:$G),0)</f>
        <v>9.755777997253445E-3</v>
      </c>
      <c r="AC748" t="str">
        <f t="shared" si="236"/>
        <v>FLO_EMIS</v>
      </c>
      <c r="AD748">
        <f t="shared" si="243"/>
        <v>2030</v>
      </c>
      <c r="AE748" t="str">
        <f t="shared" si="250"/>
        <v>TRAATF</v>
      </c>
      <c r="AF748" t="str">
        <f t="shared" si="258"/>
        <v>TRAOTHAIRTURHBR20</v>
      </c>
      <c r="AG748" t="str">
        <f t="shared" si="258"/>
        <v>TRAATF</v>
      </c>
      <c r="AI748" t="str">
        <f t="shared" si="244"/>
        <v>TRAPM25</v>
      </c>
      <c r="AJ748" s="313">
        <f>_xlfn.IFNA(_xlfn.XLOOKUP(_xlfn.XLOOKUP(LEFT(AF748,LEN(AF748)-2),TRA_Mapping!$C:$C,TRA_Mapping!$B:$B),TRA_Pollutants!$B:$B,TRA_Pollutants!$AF:$AF)*_xlfn.XLOOKUP(_xlfn.XLOOKUP(LEFT(AF748,LEN(AF748)-2),TRA_Mapping!$C:$C,TRA_Mapping!$B:$B),TRA_Pollutants!$B:$B,TRA_Pollutants!$G:$G),0)</f>
        <v>1.806813091067883E-3</v>
      </c>
      <c r="AO748" t="str">
        <f t="shared" si="245"/>
        <v>FLO_EMIS</v>
      </c>
      <c r="AP748">
        <f t="shared" si="246"/>
        <v>2030</v>
      </c>
      <c r="AQ748" t="str">
        <f t="shared" si="251"/>
        <v>TRAATF</v>
      </c>
      <c r="AR748" t="str">
        <f t="shared" si="259"/>
        <v>TRAOTHAIRTURHBR20</v>
      </c>
      <c r="AS748" t="str">
        <f t="shared" si="259"/>
        <v>TRAATF</v>
      </c>
      <c r="AU748" t="str">
        <f t="shared" si="247"/>
        <v>TRAPM10</v>
      </c>
      <c r="AV748" s="313">
        <f>_xlfn.IFNA(_xlfn.XLOOKUP(_xlfn.XLOOKUP(LEFT(AR748,LEN(AR748)-2),TRA_Mapping!$C:$C,TRA_Mapping!$B:$B),TRA_Pollutants!$B:$B,TRA_Pollutants!$AO:$AO)*_xlfn.XLOOKUP(_xlfn.XLOOKUP(LEFT(AR748,LEN(AR748)-2),TRA_Mapping!$C:$C,TRA_Mapping!$B:$B),TRA_Pollutants!$B:$B,TRA_Pollutants!$G:$G),0)</f>
        <v>4.270647050517642E-3</v>
      </c>
    </row>
    <row r="749" spans="5:48">
      <c r="E749" t="str">
        <f t="shared" si="237"/>
        <v>FLO_EMIS</v>
      </c>
      <c r="F749">
        <f t="shared" si="238"/>
        <v>2030</v>
      </c>
      <c r="G749" t="str">
        <f t="shared" si="248"/>
        <v>TRASAF</v>
      </c>
      <c r="H749" t="str">
        <f t="shared" si="256"/>
        <v>TRAOTHAIRTURHBR20</v>
      </c>
      <c r="I749" t="str">
        <f t="shared" si="256"/>
        <v>TRASAF</v>
      </c>
      <c r="K749" t="str">
        <f t="shared" si="239"/>
        <v>TRANOX</v>
      </c>
      <c r="L749" s="313">
        <f>_xlfn.IFNA(_xlfn.XLOOKUP(_xlfn.XLOOKUP(LEFT(H749,LEN(H749)-2),TRA_Mapping!$C:$C,TRA_Mapping!$B:$B),TRA_Pollutants!$B:$B,TRA_Pollutants!$N:$N)*_xlfn.XLOOKUP(_xlfn.XLOOKUP(LEFT(H749,LEN(H749)-2),TRA_Mapping!$C:$C,TRA_Mapping!$B:$B),TRA_Pollutants!$B:$B,TRA_Pollutants!$G:$G),0)</f>
        <v>2.9483060186312051E-2</v>
      </c>
      <c r="Q749" t="str">
        <f t="shared" si="240"/>
        <v>FLO_EMIS</v>
      </c>
      <c r="R749">
        <f t="shared" si="241"/>
        <v>2030</v>
      </c>
      <c r="S749" t="str">
        <f t="shared" si="249"/>
        <v>TRASAF</v>
      </c>
      <c r="T749" t="str">
        <f t="shared" si="257"/>
        <v>TRAOTHAIRTURHBR20</v>
      </c>
      <c r="U749" t="str">
        <f t="shared" si="257"/>
        <v>TRASAF</v>
      </c>
      <c r="W749" t="str">
        <f t="shared" si="242"/>
        <v>TRASO2</v>
      </c>
      <c r="X749" s="313">
        <f>_xlfn.IFNA(_xlfn.XLOOKUP(_xlfn.XLOOKUP(LEFT(T749,LEN(T749)-2),TRA_Mapping!$C:$C,TRA_Mapping!$B:$B),TRA_Pollutants!$B:$B,TRA_Pollutants!$W:$W)*_xlfn.XLOOKUP(_xlfn.XLOOKUP(LEFT(T749,LEN(T749)-2),TRA_Mapping!$C:$C,TRA_Mapping!$B:$B),TRA_Pollutants!$B:$B,TRA_Pollutants!$G:$G),0)</f>
        <v>9.755777997253445E-3</v>
      </c>
      <c r="AC749" t="str">
        <f t="shared" si="236"/>
        <v>FLO_EMIS</v>
      </c>
      <c r="AD749">
        <f t="shared" si="243"/>
        <v>2030</v>
      </c>
      <c r="AE749" t="str">
        <f t="shared" si="250"/>
        <v>TRASAF</v>
      </c>
      <c r="AF749" t="str">
        <f t="shared" si="258"/>
        <v>TRAOTHAIRTURHBR20</v>
      </c>
      <c r="AG749" t="str">
        <f t="shared" si="258"/>
        <v>TRASAF</v>
      </c>
      <c r="AI749" t="str">
        <f t="shared" si="244"/>
        <v>TRAPM25</v>
      </c>
      <c r="AJ749" s="313">
        <f>_xlfn.IFNA(_xlfn.XLOOKUP(_xlfn.XLOOKUP(LEFT(AF749,LEN(AF749)-2),TRA_Mapping!$C:$C,TRA_Mapping!$B:$B),TRA_Pollutants!$B:$B,TRA_Pollutants!$AF:$AF)*_xlfn.XLOOKUP(_xlfn.XLOOKUP(LEFT(AF749,LEN(AF749)-2),TRA_Mapping!$C:$C,TRA_Mapping!$B:$B),TRA_Pollutants!$B:$B,TRA_Pollutants!$G:$G),0)</f>
        <v>1.806813091067883E-3</v>
      </c>
      <c r="AO749" t="str">
        <f t="shared" si="245"/>
        <v>FLO_EMIS</v>
      </c>
      <c r="AP749">
        <f t="shared" si="246"/>
        <v>2030</v>
      </c>
      <c r="AQ749" t="str">
        <f t="shared" si="251"/>
        <v>TRASAF</v>
      </c>
      <c r="AR749" t="str">
        <f t="shared" si="259"/>
        <v>TRAOTHAIRTURHBR20</v>
      </c>
      <c r="AS749" t="str">
        <f t="shared" si="259"/>
        <v>TRASAF</v>
      </c>
      <c r="AU749" t="str">
        <f t="shared" si="247"/>
        <v>TRAPM10</v>
      </c>
      <c r="AV749" s="313">
        <f>_xlfn.IFNA(_xlfn.XLOOKUP(_xlfn.XLOOKUP(LEFT(AR749,LEN(AR749)-2),TRA_Mapping!$C:$C,TRA_Mapping!$B:$B),TRA_Pollutants!$B:$B,TRA_Pollutants!$AO:$AO)*_xlfn.XLOOKUP(_xlfn.XLOOKUP(LEFT(AR749,LEN(AR749)-2),TRA_Mapping!$C:$C,TRA_Mapping!$B:$B),TRA_Pollutants!$B:$B,TRA_Pollutants!$G:$G),0)</f>
        <v>4.270647050517642E-3</v>
      </c>
    </row>
    <row r="750" spans="5:48">
      <c r="E750" t="str">
        <f t="shared" si="237"/>
        <v>FLO_EMIS</v>
      </c>
      <c r="F750">
        <f t="shared" si="238"/>
        <v>2030</v>
      </c>
      <c r="G750" t="str">
        <f t="shared" si="248"/>
        <v>TRAATF</v>
      </c>
      <c r="H750" t="str">
        <f t="shared" si="256"/>
        <v>TRAOTHAIRTURGJE20</v>
      </c>
      <c r="I750" t="str">
        <f t="shared" si="256"/>
        <v>TRAATF</v>
      </c>
      <c r="K750" t="str">
        <f t="shared" si="239"/>
        <v>TRANOX</v>
      </c>
      <c r="L750" s="313">
        <f>_xlfn.IFNA(_xlfn.XLOOKUP(_xlfn.XLOOKUP(LEFT(H750,LEN(H750)-2),TRA_Mapping!$C:$C,TRA_Mapping!$B:$B),TRA_Pollutants!$B:$B,TRA_Pollutants!$N:$N)*_xlfn.XLOOKUP(_xlfn.XLOOKUP(LEFT(H750,LEN(H750)-2),TRA_Mapping!$C:$C,TRA_Mapping!$B:$B),TRA_Pollutants!$B:$B,TRA_Pollutants!$G:$G),0)</f>
        <v>2.9483060186312051E-2</v>
      </c>
      <c r="Q750" t="str">
        <f t="shared" si="240"/>
        <v>FLO_EMIS</v>
      </c>
      <c r="R750">
        <f t="shared" si="241"/>
        <v>2030</v>
      </c>
      <c r="S750" t="str">
        <f t="shared" si="249"/>
        <v>TRAATF</v>
      </c>
      <c r="T750" t="str">
        <f t="shared" si="257"/>
        <v>TRAOTHAIRTURGJE20</v>
      </c>
      <c r="U750" t="str">
        <f t="shared" si="257"/>
        <v>TRAATF</v>
      </c>
      <c r="W750" t="str">
        <f t="shared" si="242"/>
        <v>TRASO2</v>
      </c>
      <c r="X750" s="313">
        <f>_xlfn.IFNA(_xlfn.XLOOKUP(_xlfn.XLOOKUP(LEFT(T750,LEN(T750)-2),TRA_Mapping!$C:$C,TRA_Mapping!$B:$B),TRA_Pollutants!$B:$B,TRA_Pollutants!$W:$W)*_xlfn.XLOOKUP(_xlfn.XLOOKUP(LEFT(T750,LEN(T750)-2),TRA_Mapping!$C:$C,TRA_Mapping!$B:$B),TRA_Pollutants!$B:$B,TRA_Pollutants!$G:$G),0)</f>
        <v>9.755777997253445E-3</v>
      </c>
      <c r="AC750" t="str">
        <f t="shared" si="236"/>
        <v>FLO_EMIS</v>
      </c>
      <c r="AD750">
        <f t="shared" si="243"/>
        <v>2030</v>
      </c>
      <c r="AE750" t="str">
        <f t="shared" si="250"/>
        <v>TRAATF</v>
      </c>
      <c r="AF750" t="str">
        <f t="shared" si="258"/>
        <v>TRAOTHAIRTURGJE20</v>
      </c>
      <c r="AG750" t="str">
        <f t="shared" si="258"/>
        <v>TRAATF</v>
      </c>
      <c r="AI750" t="str">
        <f t="shared" si="244"/>
        <v>TRAPM25</v>
      </c>
      <c r="AJ750" s="313">
        <f>_xlfn.IFNA(_xlfn.XLOOKUP(_xlfn.XLOOKUP(LEFT(AF750,LEN(AF750)-2),TRA_Mapping!$C:$C,TRA_Mapping!$B:$B),TRA_Pollutants!$B:$B,TRA_Pollutants!$AF:$AF)*_xlfn.XLOOKUP(_xlfn.XLOOKUP(LEFT(AF750,LEN(AF750)-2),TRA_Mapping!$C:$C,TRA_Mapping!$B:$B),TRA_Pollutants!$B:$B,TRA_Pollutants!$G:$G),0)</f>
        <v>1.806813091067883E-3</v>
      </c>
      <c r="AO750" t="str">
        <f t="shared" si="245"/>
        <v>FLO_EMIS</v>
      </c>
      <c r="AP750">
        <f t="shared" si="246"/>
        <v>2030</v>
      </c>
      <c r="AQ750" t="str">
        <f t="shared" si="251"/>
        <v>TRAATF</v>
      </c>
      <c r="AR750" t="str">
        <f t="shared" si="259"/>
        <v>TRAOTHAIRTURGJE20</v>
      </c>
      <c r="AS750" t="str">
        <f t="shared" si="259"/>
        <v>TRAATF</v>
      </c>
      <c r="AU750" t="str">
        <f t="shared" si="247"/>
        <v>TRAPM10</v>
      </c>
      <c r="AV750" s="313">
        <f>_xlfn.IFNA(_xlfn.XLOOKUP(_xlfn.XLOOKUP(LEFT(AR750,LEN(AR750)-2),TRA_Mapping!$C:$C,TRA_Mapping!$B:$B),TRA_Pollutants!$B:$B,TRA_Pollutants!$AO:$AO)*_xlfn.XLOOKUP(_xlfn.XLOOKUP(LEFT(AR750,LEN(AR750)-2),TRA_Mapping!$C:$C,TRA_Mapping!$B:$B),TRA_Pollutants!$B:$B,TRA_Pollutants!$G:$G),0)</f>
        <v>4.270647050517642E-3</v>
      </c>
    </row>
    <row r="751" spans="5:48">
      <c r="E751" t="str">
        <f t="shared" si="237"/>
        <v>FLO_EMIS</v>
      </c>
      <c r="F751">
        <f t="shared" si="238"/>
        <v>2030</v>
      </c>
      <c r="G751" t="str">
        <f t="shared" si="248"/>
        <v>TRASAF</v>
      </c>
      <c r="H751" t="str">
        <f t="shared" si="256"/>
        <v>TRAOTHAIRTURGJE20</v>
      </c>
      <c r="I751" t="str">
        <f t="shared" si="256"/>
        <v>TRASAF</v>
      </c>
      <c r="K751" t="str">
        <f t="shared" si="239"/>
        <v>TRANOX</v>
      </c>
      <c r="L751" s="313">
        <f>_xlfn.IFNA(_xlfn.XLOOKUP(_xlfn.XLOOKUP(LEFT(H751,LEN(H751)-2),TRA_Mapping!$C:$C,TRA_Mapping!$B:$B),TRA_Pollutants!$B:$B,TRA_Pollutants!$N:$N)*_xlfn.XLOOKUP(_xlfn.XLOOKUP(LEFT(H751,LEN(H751)-2),TRA_Mapping!$C:$C,TRA_Mapping!$B:$B),TRA_Pollutants!$B:$B,TRA_Pollutants!$G:$G),0)</f>
        <v>2.9483060186312051E-2</v>
      </c>
      <c r="Q751" t="str">
        <f t="shared" si="240"/>
        <v>FLO_EMIS</v>
      </c>
      <c r="R751">
        <f t="shared" si="241"/>
        <v>2030</v>
      </c>
      <c r="S751" t="str">
        <f t="shared" si="249"/>
        <v>TRASAF</v>
      </c>
      <c r="T751" t="str">
        <f t="shared" si="257"/>
        <v>TRAOTHAIRTURGJE20</v>
      </c>
      <c r="U751" t="str">
        <f t="shared" si="257"/>
        <v>TRASAF</v>
      </c>
      <c r="W751" t="str">
        <f t="shared" si="242"/>
        <v>TRASO2</v>
      </c>
      <c r="X751" s="313">
        <f>_xlfn.IFNA(_xlfn.XLOOKUP(_xlfn.XLOOKUP(LEFT(T751,LEN(T751)-2),TRA_Mapping!$C:$C,TRA_Mapping!$B:$B),TRA_Pollutants!$B:$B,TRA_Pollutants!$W:$W)*_xlfn.XLOOKUP(_xlfn.XLOOKUP(LEFT(T751,LEN(T751)-2),TRA_Mapping!$C:$C,TRA_Mapping!$B:$B),TRA_Pollutants!$B:$B,TRA_Pollutants!$G:$G),0)</f>
        <v>9.755777997253445E-3</v>
      </c>
      <c r="AC751" t="str">
        <f t="shared" si="236"/>
        <v>FLO_EMIS</v>
      </c>
      <c r="AD751">
        <f t="shared" si="243"/>
        <v>2030</v>
      </c>
      <c r="AE751" t="str">
        <f t="shared" si="250"/>
        <v>TRASAF</v>
      </c>
      <c r="AF751" t="str">
        <f t="shared" si="258"/>
        <v>TRAOTHAIRTURGJE20</v>
      </c>
      <c r="AG751" t="str">
        <f t="shared" si="258"/>
        <v>TRASAF</v>
      </c>
      <c r="AI751" t="str">
        <f t="shared" si="244"/>
        <v>TRAPM25</v>
      </c>
      <c r="AJ751" s="313">
        <f>_xlfn.IFNA(_xlfn.XLOOKUP(_xlfn.XLOOKUP(LEFT(AF751,LEN(AF751)-2),TRA_Mapping!$C:$C,TRA_Mapping!$B:$B),TRA_Pollutants!$B:$B,TRA_Pollutants!$AF:$AF)*_xlfn.XLOOKUP(_xlfn.XLOOKUP(LEFT(AF751,LEN(AF751)-2),TRA_Mapping!$C:$C,TRA_Mapping!$B:$B),TRA_Pollutants!$B:$B,TRA_Pollutants!$G:$G),0)</f>
        <v>1.806813091067883E-3</v>
      </c>
      <c r="AO751" t="str">
        <f t="shared" si="245"/>
        <v>FLO_EMIS</v>
      </c>
      <c r="AP751">
        <f t="shared" si="246"/>
        <v>2030</v>
      </c>
      <c r="AQ751" t="str">
        <f t="shared" si="251"/>
        <v>TRASAF</v>
      </c>
      <c r="AR751" t="str">
        <f t="shared" si="259"/>
        <v>TRAOTHAIRTURGJE20</v>
      </c>
      <c r="AS751" t="str">
        <f t="shared" si="259"/>
        <v>TRASAF</v>
      </c>
      <c r="AU751" t="str">
        <f t="shared" si="247"/>
        <v>TRAPM10</v>
      </c>
      <c r="AV751" s="313">
        <f>_xlfn.IFNA(_xlfn.XLOOKUP(_xlfn.XLOOKUP(LEFT(AR751,LEN(AR751)-2),TRA_Mapping!$C:$C,TRA_Mapping!$B:$B),TRA_Pollutants!$B:$B,TRA_Pollutants!$AO:$AO)*_xlfn.XLOOKUP(_xlfn.XLOOKUP(LEFT(AR751,LEN(AR751)-2),TRA_Mapping!$C:$C,TRA_Mapping!$B:$B),TRA_Pollutants!$B:$B,TRA_Pollutants!$G:$G),0)</f>
        <v>4.270647050517642E-3</v>
      </c>
    </row>
    <row r="752" spans="5:48">
      <c r="E752" t="str">
        <f t="shared" si="237"/>
        <v>FLO_EMIS</v>
      </c>
      <c r="F752">
        <f t="shared" si="238"/>
        <v>2030</v>
      </c>
      <c r="G752" t="str">
        <f t="shared" si="248"/>
        <v>TRAATF</v>
      </c>
      <c r="H752" t="str">
        <f t="shared" si="256"/>
        <v>TRAOTHAIRTURORE20</v>
      </c>
      <c r="I752" t="str">
        <f t="shared" si="256"/>
        <v>TRAATF</v>
      </c>
      <c r="K752" t="str">
        <f t="shared" si="239"/>
        <v>TRANOX</v>
      </c>
      <c r="L752" s="313">
        <f>_xlfn.IFNA(_xlfn.XLOOKUP(_xlfn.XLOOKUP(LEFT(H752,LEN(H752)-2),TRA_Mapping!$C:$C,TRA_Mapping!$B:$B),TRA_Pollutants!$B:$B,TRA_Pollutants!$N:$N)*_xlfn.XLOOKUP(_xlfn.XLOOKUP(LEFT(H752,LEN(H752)-2),TRA_Mapping!$C:$C,TRA_Mapping!$B:$B),TRA_Pollutants!$B:$B,TRA_Pollutants!$G:$G),0)</f>
        <v>2.9483060186312051E-2</v>
      </c>
      <c r="Q752" t="str">
        <f t="shared" si="240"/>
        <v>FLO_EMIS</v>
      </c>
      <c r="R752">
        <f t="shared" si="241"/>
        <v>2030</v>
      </c>
      <c r="S752" t="str">
        <f t="shared" si="249"/>
        <v>TRAATF</v>
      </c>
      <c r="T752" t="str">
        <f t="shared" si="257"/>
        <v>TRAOTHAIRTURORE20</v>
      </c>
      <c r="U752" t="str">
        <f t="shared" si="257"/>
        <v>TRAATF</v>
      </c>
      <c r="W752" t="str">
        <f t="shared" si="242"/>
        <v>TRASO2</v>
      </c>
      <c r="X752" s="313">
        <f>_xlfn.IFNA(_xlfn.XLOOKUP(_xlfn.XLOOKUP(LEFT(T752,LEN(T752)-2),TRA_Mapping!$C:$C,TRA_Mapping!$B:$B),TRA_Pollutants!$B:$B,TRA_Pollutants!$W:$W)*_xlfn.XLOOKUP(_xlfn.XLOOKUP(LEFT(T752,LEN(T752)-2),TRA_Mapping!$C:$C,TRA_Mapping!$B:$B),TRA_Pollutants!$B:$B,TRA_Pollutants!$G:$G),0)</f>
        <v>9.755777997253445E-3</v>
      </c>
      <c r="AC752" t="str">
        <f t="shared" si="236"/>
        <v>FLO_EMIS</v>
      </c>
      <c r="AD752">
        <f t="shared" si="243"/>
        <v>2030</v>
      </c>
      <c r="AE752" t="str">
        <f t="shared" si="250"/>
        <v>TRAATF</v>
      </c>
      <c r="AF752" t="str">
        <f t="shared" si="258"/>
        <v>TRAOTHAIRTURORE20</v>
      </c>
      <c r="AG752" t="str">
        <f t="shared" si="258"/>
        <v>TRAATF</v>
      </c>
      <c r="AI752" t="str">
        <f t="shared" si="244"/>
        <v>TRAPM25</v>
      </c>
      <c r="AJ752" s="313">
        <f>_xlfn.IFNA(_xlfn.XLOOKUP(_xlfn.XLOOKUP(LEFT(AF752,LEN(AF752)-2),TRA_Mapping!$C:$C,TRA_Mapping!$B:$B),TRA_Pollutants!$B:$B,TRA_Pollutants!$AF:$AF)*_xlfn.XLOOKUP(_xlfn.XLOOKUP(LEFT(AF752,LEN(AF752)-2),TRA_Mapping!$C:$C,TRA_Mapping!$B:$B),TRA_Pollutants!$B:$B,TRA_Pollutants!$G:$G),0)</f>
        <v>1.806813091067883E-3</v>
      </c>
      <c r="AO752" t="str">
        <f t="shared" si="245"/>
        <v>FLO_EMIS</v>
      </c>
      <c r="AP752">
        <f t="shared" si="246"/>
        <v>2030</v>
      </c>
      <c r="AQ752" t="str">
        <f t="shared" si="251"/>
        <v>TRAATF</v>
      </c>
      <c r="AR752" t="str">
        <f t="shared" si="259"/>
        <v>TRAOTHAIRTURORE20</v>
      </c>
      <c r="AS752" t="str">
        <f t="shared" si="259"/>
        <v>TRAATF</v>
      </c>
      <c r="AU752" t="str">
        <f t="shared" si="247"/>
        <v>TRAPM10</v>
      </c>
      <c r="AV752" s="313">
        <f>_xlfn.IFNA(_xlfn.XLOOKUP(_xlfn.XLOOKUP(LEFT(AR752,LEN(AR752)-2),TRA_Mapping!$C:$C,TRA_Mapping!$B:$B),TRA_Pollutants!$B:$B,TRA_Pollutants!$AO:$AO)*_xlfn.XLOOKUP(_xlfn.XLOOKUP(LEFT(AR752,LEN(AR752)-2),TRA_Mapping!$C:$C,TRA_Mapping!$B:$B),TRA_Pollutants!$B:$B,TRA_Pollutants!$G:$G),0)</f>
        <v>4.270647050517642E-3</v>
      </c>
    </row>
    <row r="753" spans="5:48">
      <c r="E753" t="str">
        <f t="shared" si="237"/>
        <v>FLO_EMIS</v>
      </c>
      <c r="F753">
        <f t="shared" si="238"/>
        <v>2030</v>
      </c>
      <c r="G753" t="str">
        <f t="shared" si="248"/>
        <v>TRASAF</v>
      </c>
      <c r="H753" t="str">
        <f t="shared" si="256"/>
        <v>TRAOTHAIRTURORE20</v>
      </c>
      <c r="I753" t="str">
        <f t="shared" si="256"/>
        <v>TRASAF</v>
      </c>
      <c r="K753" t="str">
        <f t="shared" si="239"/>
        <v>TRANOX</v>
      </c>
      <c r="L753" s="313">
        <f>_xlfn.IFNA(_xlfn.XLOOKUP(_xlfn.XLOOKUP(LEFT(H753,LEN(H753)-2),TRA_Mapping!$C:$C,TRA_Mapping!$B:$B),TRA_Pollutants!$B:$B,TRA_Pollutants!$N:$N)*_xlfn.XLOOKUP(_xlfn.XLOOKUP(LEFT(H753,LEN(H753)-2),TRA_Mapping!$C:$C,TRA_Mapping!$B:$B),TRA_Pollutants!$B:$B,TRA_Pollutants!$G:$G),0)</f>
        <v>2.9483060186312051E-2</v>
      </c>
      <c r="Q753" t="str">
        <f t="shared" si="240"/>
        <v>FLO_EMIS</v>
      </c>
      <c r="R753">
        <f t="shared" si="241"/>
        <v>2030</v>
      </c>
      <c r="S753" t="str">
        <f t="shared" si="249"/>
        <v>TRASAF</v>
      </c>
      <c r="T753" t="str">
        <f t="shared" si="257"/>
        <v>TRAOTHAIRTURORE20</v>
      </c>
      <c r="U753" t="str">
        <f t="shared" si="257"/>
        <v>TRASAF</v>
      </c>
      <c r="W753" t="str">
        <f t="shared" si="242"/>
        <v>TRASO2</v>
      </c>
      <c r="X753" s="313">
        <f>_xlfn.IFNA(_xlfn.XLOOKUP(_xlfn.XLOOKUP(LEFT(T753,LEN(T753)-2),TRA_Mapping!$C:$C,TRA_Mapping!$B:$B),TRA_Pollutants!$B:$B,TRA_Pollutants!$W:$W)*_xlfn.XLOOKUP(_xlfn.XLOOKUP(LEFT(T753,LEN(T753)-2),TRA_Mapping!$C:$C,TRA_Mapping!$B:$B),TRA_Pollutants!$B:$B,TRA_Pollutants!$G:$G),0)</f>
        <v>9.755777997253445E-3</v>
      </c>
      <c r="AC753" t="str">
        <f t="shared" si="236"/>
        <v>FLO_EMIS</v>
      </c>
      <c r="AD753">
        <f t="shared" si="243"/>
        <v>2030</v>
      </c>
      <c r="AE753" t="str">
        <f t="shared" si="250"/>
        <v>TRASAF</v>
      </c>
      <c r="AF753" t="str">
        <f t="shared" si="258"/>
        <v>TRAOTHAIRTURORE20</v>
      </c>
      <c r="AG753" t="str">
        <f t="shared" si="258"/>
        <v>TRASAF</v>
      </c>
      <c r="AI753" t="str">
        <f t="shared" si="244"/>
        <v>TRAPM25</v>
      </c>
      <c r="AJ753" s="313">
        <f>_xlfn.IFNA(_xlfn.XLOOKUP(_xlfn.XLOOKUP(LEFT(AF753,LEN(AF753)-2),TRA_Mapping!$C:$C,TRA_Mapping!$B:$B),TRA_Pollutants!$B:$B,TRA_Pollutants!$AF:$AF)*_xlfn.XLOOKUP(_xlfn.XLOOKUP(LEFT(AF753,LEN(AF753)-2),TRA_Mapping!$C:$C,TRA_Mapping!$B:$B),TRA_Pollutants!$B:$B,TRA_Pollutants!$G:$G),0)</f>
        <v>1.806813091067883E-3</v>
      </c>
      <c r="AO753" t="str">
        <f t="shared" si="245"/>
        <v>FLO_EMIS</v>
      </c>
      <c r="AP753">
        <f t="shared" si="246"/>
        <v>2030</v>
      </c>
      <c r="AQ753" t="str">
        <f t="shared" si="251"/>
        <v>TRASAF</v>
      </c>
      <c r="AR753" t="str">
        <f t="shared" si="259"/>
        <v>TRAOTHAIRTURORE20</v>
      </c>
      <c r="AS753" t="str">
        <f t="shared" si="259"/>
        <v>TRASAF</v>
      </c>
      <c r="AU753" t="str">
        <f t="shared" si="247"/>
        <v>TRAPM10</v>
      </c>
      <c r="AV753" s="313">
        <f>_xlfn.IFNA(_xlfn.XLOOKUP(_xlfn.XLOOKUP(LEFT(AR753,LEN(AR753)-2),TRA_Mapping!$C:$C,TRA_Mapping!$B:$B),TRA_Pollutants!$B:$B,TRA_Pollutants!$AO:$AO)*_xlfn.XLOOKUP(_xlfn.XLOOKUP(LEFT(AR753,LEN(AR753)-2),TRA_Mapping!$C:$C,TRA_Mapping!$B:$B),TRA_Pollutants!$B:$B,TRA_Pollutants!$G:$G),0)</f>
        <v>4.270647050517642E-3</v>
      </c>
    </row>
    <row r="754" spans="5:48">
      <c r="E754" t="str">
        <f t="shared" si="237"/>
        <v>FLO_EMIS</v>
      </c>
      <c r="F754">
        <f t="shared" si="238"/>
        <v>2030</v>
      </c>
      <c r="G754" t="str">
        <f t="shared" si="248"/>
        <v>TRAAGA</v>
      </c>
      <c r="H754" t="str">
        <f t="shared" si="256"/>
        <v>TRAOTHAIRICEVAGA20</v>
      </c>
      <c r="I754" t="str">
        <f t="shared" si="256"/>
        <v>TRAAGA</v>
      </c>
      <c r="K754" t="str">
        <f t="shared" si="239"/>
        <v>TRANOX</v>
      </c>
      <c r="L754" s="313">
        <f>_xlfn.IFNA(_xlfn.XLOOKUP(_xlfn.XLOOKUP(LEFT(H754,LEN(H754)-2),TRA_Mapping!$C:$C,TRA_Mapping!$B:$B),TRA_Pollutants!$B:$B,TRA_Pollutants!$N:$N)*_xlfn.XLOOKUP(_xlfn.XLOOKUP(LEFT(H754,LEN(H754)-2),TRA_Mapping!$C:$C,TRA_Mapping!$B:$B),TRA_Pollutants!$B:$B,TRA_Pollutants!$G:$G),0)</f>
        <v>2.9345963956445696E-2</v>
      </c>
      <c r="Q754" t="str">
        <f t="shared" si="240"/>
        <v>FLO_EMIS</v>
      </c>
      <c r="R754">
        <f t="shared" si="241"/>
        <v>2030</v>
      </c>
      <c r="S754" t="str">
        <f t="shared" si="249"/>
        <v>TRAAGA</v>
      </c>
      <c r="T754" t="str">
        <f t="shared" si="257"/>
        <v>TRAOTHAIRICEVAGA20</v>
      </c>
      <c r="U754" t="str">
        <f t="shared" si="257"/>
        <v>TRAAGA</v>
      </c>
      <c r="W754" t="str">
        <f t="shared" si="242"/>
        <v>TRASO2</v>
      </c>
      <c r="X754" s="313">
        <f>_xlfn.IFNA(_xlfn.XLOOKUP(_xlfn.XLOOKUP(LEFT(T754,LEN(T754)-2),TRA_Mapping!$C:$C,TRA_Mapping!$B:$B),TRA_Pollutants!$B:$B,TRA_Pollutants!$W:$W)*_xlfn.XLOOKUP(_xlfn.XLOOKUP(LEFT(T754,LEN(T754)-2),TRA_Mapping!$C:$C,TRA_Mapping!$B:$B),TRA_Pollutants!$B:$B,TRA_Pollutants!$G:$G),0)</f>
        <v>9.7104136295662145E-3</v>
      </c>
      <c r="AC754" t="str">
        <f t="shared" si="236"/>
        <v>FLO_EMIS</v>
      </c>
      <c r="AD754">
        <f t="shared" si="243"/>
        <v>2030</v>
      </c>
      <c r="AE754" t="str">
        <f t="shared" si="250"/>
        <v>TRAAGA</v>
      </c>
      <c r="AF754" t="str">
        <f t="shared" si="258"/>
        <v>TRAOTHAIRICEVAGA20</v>
      </c>
      <c r="AG754" t="str">
        <f t="shared" si="258"/>
        <v>TRAAGA</v>
      </c>
      <c r="AI754" t="str">
        <f t="shared" si="244"/>
        <v>TRAPM25</v>
      </c>
      <c r="AJ754" s="313">
        <f>_xlfn.IFNA(_xlfn.XLOOKUP(_xlfn.XLOOKUP(LEFT(AF754,LEN(AF754)-2),TRA_Mapping!$C:$C,TRA_Mapping!$B:$B),TRA_Pollutants!$B:$B,TRA_Pollutants!$AF:$AF)*_xlfn.XLOOKUP(_xlfn.XLOOKUP(LEFT(AF754,LEN(AF754)-2),TRA_Mapping!$C:$C,TRA_Mapping!$B:$B),TRA_Pollutants!$B:$B,TRA_Pollutants!$G:$G),0)</f>
        <v>1.7984114101944173E-3</v>
      </c>
      <c r="AO754" t="str">
        <f t="shared" si="245"/>
        <v>FLO_EMIS</v>
      </c>
      <c r="AP754">
        <f t="shared" si="246"/>
        <v>2030</v>
      </c>
      <c r="AQ754" t="str">
        <f t="shared" si="251"/>
        <v>TRAAGA</v>
      </c>
      <c r="AR754" t="str">
        <f t="shared" si="259"/>
        <v>TRAOTHAIRICEVAGA20</v>
      </c>
      <c r="AS754" t="str">
        <f t="shared" si="259"/>
        <v>TRAAGA</v>
      </c>
      <c r="AU754" t="str">
        <f t="shared" si="247"/>
        <v>TRAPM10</v>
      </c>
      <c r="AV754" s="313">
        <f>_xlfn.IFNA(_xlfn.XLOOKUP(_xlfn.XLOOKUP(LEFT(AR754,LEN(AR754)-2),TRA_Mapping!$C:$C,TRA_Mapping!$B:$B),TRA_Pollutants!$B:$B,TRA_Pollutants!$AO:$AO)*_xlfn.XLOOKUP(_xlfn.XLOOKUP(LEFT(AR754,LEN(AR754)-2),TRA_Mapping!$C:$C,TRA_Mapping!$B:$B),TRA_Pollutants!$B:$B,TRA_Pollutants!$G:$G),0)</f>
        <v>4.2507885417327343E-3</v>
      </c>
    </row>
    <row r="755" spans="5:48">
      <c r="E755" t="str">
        <f t="shared" si="237"/>
        <v>FLO_EMIS</v>
      </c>
      <c r="F755">
        <f t="shared" si="238"/>
        <v>2030</v>
      </c>
      <c r="G755" t="str">
        <f t="shared" si="248"/>
        <v>TRAAGA</v>
      </c>
      <c r="H755" t="str">
        <f t="shared" si="256"/>
        <v>TRAOTHAIRICEIAGA20</v>
      </c>
      <c r="I755" t="str">
        <f t="shared" si="256"/>
        <v>TRAAGA</v>
      </c>
      <c r="K755" t="str">
        <f t="shared" si="239"/>
        <v>TRANOX</v>
      </c>
      <c r="L755" s="313">
        <f>_xlfn.IFNA(_xlfn.XLOOKUP(_xlfn.XLOOKUP(LEFT(H755,LEN(H755)-2),TRA_Mapping!$C:$C,TRA_Mapping!$B:$B),TRA_Pollutants!$B:$B,TRA_Pollutants!$N:$N)*_xlfn.XLOOKUP(_xlfn.XLOOKUP(LEFT(H755,LEN(H755)-2),TRA_Mapping!$C:$C,TRA_Mapping!$B:$B),TRA_Pollutants!$B:$B,TRA_Pollutants!$G:$G),0)</f>
        <v>2.9483060186312051E-2</v>
      </c>
      <c r="Q755" t="str">
        <f t="shared" si="240"/>
        <v>FLO_EMIS</v>
      </c>
      <c r="R755">
        <f t="shared" si="241"/>
        <v>2030</v>
      </c>
      <c r="S755" t="str">
        <f t="shared" si="249"/>
        <v>TRAAGA</v>
      </c>
      <c r="T755" t="str">
        <f t="shared" si="257"/>
        <v>TRAOTHAIRICEIAGA20</v>
      </c>
      <c r="U755" t="str">
        <f t="shared" si="257"/>
        <v>TRAAGA</v>
      </c>
      <c r="W755" t="str">
        <f t="shared" si="242"/>
        <v>TRASO2</v>
      </c>
      <c r="X755" s="313">
        <f>_xlfn.IFNA(_xlfn.XLOOKUP(_xlfn.XLOOKUP(LEFT(T755,LEN(T755)-2),TRA_Mapping!$C:$C,TRA_Mapping!$B:$B),TRA_Pollutants!$B:$B,TRA_Pollutants!$W:$W)*_xlfn.XLOOKUP(_xlfn.XLOOKUP(LEFT(T755,LEN(T755)-2),TRA_Mapping!$C:$C,TRA_Mapping!$B:$B),TRA_Pollutants!$B:$B,TRA_Pollutants!$G:$G),0)</f>
        <v>9.755777997253445E-3</v>
      </c>
      <c r="AC755" t="str">
        <f t="shared" si="236"/>
        <v>FLO_EMIS</v>
      </c>
      <c r="AD755">
        <f t="shared" si="243"/>
        <v>2030</v>
      </c>
      <c r="AE755" t="str">
        <f t="shared" si="250"/>
        <v>TRAAGA</v>
      </c>
      <c r="AF755" t="str">
        <f t="shared" si="258"/>
        <v>TRAOTHAIRICEIAGA20</v>
      </c>
      <c r="AG755" t="str">
        <f t="shared" si="258"/>
        <v>TRAAGA</v>
      </c>
      <c r="AI755" t="str">
        <f t="shared" si="244"/>
        <v>TRAPM25</v>
      </c>
      <c r="AJ755" s="313">
        <f>_xlfn.IFNA(_xlfn.XLOOKUP(_xlfn.XLOOKUP(LEFT(AF755,LEN(AF755)-2),TRA_Mapping!$C:$C,TRA_Mapping!$B:$B),TRA_Pollutants!$B:$B,TRA_Pollutants!$AF:$AF)*_xlfn.XLOOKUP(_xlfn.XLOOKUP(LEFT(AF755,LEN(AF755)-2),TRA_Mapping!$C:$C,TRA_Mapping!$B:$B),TRA_Pollutants!$B:$B,TRA_Pollutants!$G:$G),0)</f>
        <v>1.806813091067883E-3</v>
      </c>
      <c r="AO755" t="str">
        <f t="shared" si="245"/>
        <v>FLO_EMIS</v>
      </c>
      <c r="AP755">
        <f t="shared" si="246"/>
        <v>2030</v>
      </c>
      <c r="AQ755" t="str">
        <f t="shared" si="251"/>
        <v>TRAAGA</v>
      </c>
      <c r="AR755" t="str">
        <f t="shared" si="259"/>
        <v>TRAOTHAIRICEIAGA20</v>
      </c>
      <c r="AS755" t="str">
        <f t="shared" si="259"/>
        <v>TRAAGA</v>
      </c>
      <c r="AU755" t="str">
        <f t="shared" si="247"/>
        <v>TRAPM10</v>
      </c>
      <c r="AV755" s="313">
        <f>_xlfn.IFNA(_xlfn.XLOOKUP(_xlfn.XLOOKUP(LEFT(AR755,LEN(AR755)-2),TRA_Mapping!$C:$C,TRA_Mapping!$B:$B),TRA_Pollutants!$B:$B,TRA_Pollutants!$AO:$AO)*_xlfn.XLOOKUP(_xlfn.XLOOKUP(LEFT(AR755,LEN(AR755)-2),TRA_Mapping!$C:$C,TRA_Mapping!$B:$B),TRA_Pollutants!$B:$B,TRA_Pollutants!$G:$G),0)</f>
        <v>4.270647050517642E-3</v>
      </c>
    </row>
    <row r="756" spans="5:48">
      <c r="E756" t="str">
        <f t="shared" si="237"/>
        <v>FLO_EMIS</v>
      </c>
      <c r="F756">
        <f t="shared" si="238"/>
        <v>2035</v>
      </c>
      <c r="G756" t="str">
        <f t="shared" si="248"/>
        <v>TRAGSL</v>
      </c>
      <c r="H756" t="str">
        <f t="shared" ref="H756:I775" si="260">H506</f>
        <v>TRAPASCARICEVGSL20</v>
      </c>
      <c r="I756" t="str">
        <f t="shared" si="260"/>
        <v>TRAGSL</v>
      </c>
      <c r="K756" t="str">
        <f t="shared" si="239"/>
        <v>TRANOX</v>
      </c>
      <c r="L756" s="313">
        <f>_xlfn.IFNA(_xlfn.XLOOKUP(_xlfn.XLOOKUP(LEFT(H756,LEN(H756)-2),TRA_Mapping!$C:$C,TRA_Mapping!$B:$B),TRA_Pollutants!$B:$B,TRA_Pollutants!$O:$O)*_xlfn.XLOOKUP(_xlfn.XLOOKUP(LEFT(H756,LEN(H756)-2),TRA_Mapping!$C:$C,TRA_Mapping!$B:$B),TRA_Pollutants!$B:$B,TRA_Pollutants!$H:$H),0)</f>
        <v>2.2080351114488035E-2</v>
      </c>
      <c r="Q756" t="str">
        <f t="shared" si="240"/>
        <v>FLO_EMIS</v>
      </c>
      <c r="R756">
        <f t="shared" si="241"/>
        <v>2035</v>
      </c>
      <c r="S756" t="str">
        <f t="shared" si="249"/>
        <v>TRAGSL</v>
      </c>
      <c r="T756" t="str">
        <f t="shared" ref="T756:U775" si="261">T506</f>
        <v>TRAPASCARICEVGSL20</v>
      </c>
      <c r="U756" t="str">
        <f t="shared" si="261"/>
        <v>TRAGSL</v>
      </c>
      <c r="W756" t="str">
        <f t="shared" si="242"/>
        <v>TRASO2</v>
      </c>
      <c r="X756" s="313">
        <f>_xlfn.IFNA(_xlfn.XLOOKUP(_xlfn.XLOOKUP(LEFT(T756,LEN(T756)-2),TRA_Mapping!$C:$C,TRA_Mapping!$B:$B),TRA_Pollutants!$B:$B,TRA_Pollutants!$X:$X)*_xlfn.XLOOKUP(_xlfn.XLOOKUP(LEFT(T756,LEN(T756)-2),TRA_Mapping!$C:$C,TRA_Mapping!$B:$B),TRA_Pollutants!$B:$B,TRA_Pollutants!$H:$H),0)</f>
        <v>4.8571247065315438E-4</v>
      </c>
      <c r="AC756" t="s">
        <v>1922</v>
      </c>
      <c r="AD756">
        <f t="shared" si="243"/>
        <v>2035</v>
      </c>
      <c r="AE756" t="str">
        <f t="shared" si="250"/>
        <v>TRAGSL</v>
      </c>
      <c r="AF756" t="str">
        <f t="shared" ref="AF756:AG775" si="262">AF506</f>
        <v>TRAPASCARICEVGSL20</v>
      </c>
      <c r="AG756" t="str">
        <f t="shared" si="262"/>
        <v>TRAGSL</v>
      </c>
      <c r="AI756" t="str">
        <f t="shared" si="244"/>
        <v>TRAPM25</v>
      </c>
      <c r="AJ756" s="313">
        <f>_xlfn.IFNA(_xlfn.XLOOKUP(_xlfn.XLOOKUP(LEFT(AF756,LEN(AF756)-2),TRA_Mapping!$C:$C,TRA_Mapping!$B:$B),TRA_Pollutants!$B:$B,TRA_Pollutants!$AG:$AG)*_xlfn.XLOOKUP(_xlfn.XLOOKUP(LEFT(AF756,LEN(AF756)-2),TRA_Mapping!$C:$C,TRA_Mapping!$B:$B),TRA_Pollutants!$B:$B,TRA_Pollutants!$H:$H),0)</f>
        <v>1.1883965575289956E-2</v>
      </c>
      <c r="AO756" t="str">
        <f t="shared" si="245"/>
        <v>FLO_EMIS</v>
      </c>
      <c r="AP756">
        <f t="shared" si="246"/>
        <v>2035</v>
      </c>
      <c r="AQ756" t="str">
        <f t="shared" si="251"/>
        <v>TRAGSL</v>
      </c>
      <c r="AR756" t="str">
        <f t="shared" ref="AR756:AS775" si="263">AR506</f>
        <v>TRAPASCARICEVGSL20</v>
      </c>
      <c r="AS756" t="str">
        <f t="shared" si="263"/>
        <v>TRAGSL</v>
      </c>
      <c r="AU756" t="str">
        <f t="shared" si="247"/>
        <v>TRAPM10</v>
      </c>
      <c r="AV756" s="313">
        <f>_xlfn.IFNA(_xlfn.XLOOKUP(_xlfn.XLOOKUP(LEFT(AR756,LEN(AR756)-2),TRA_Mapping!$C:$C,TRA_Mapping!$B:$B),TRA_Pollutants!$B:$B,TRA_Pollutants!$AP:$AP)*_xlfn.XLOOKUP(_xlfn.XLOOKUP(LEFT(AR756,LEN(AR756)-2),TRA_Mapping!$C:$C,TRA_Mapping!$B:$B),TRA_Pollutants!$B:$B,TRA_Pollutants!$H:$H),0)</f>
        <v>2.4161979215208663E-3</v>
      </c>
    </row>
    <row r="757" spans="5:48">
      <c r="E757" t="str">
        <f t="shared" si="237"/>
        <v>FLO_EMIS</v>
      </c>
      <c r="F757">
        <f t="shared" si="238"/>
        <v>2035</v>
      </c>
      <c r="G757" t="str">
        <f t="shared" si="248"/>
        <v>TRAETH</v>
      </c>
      <c r="H757" t="str">
        <f t="shared" si="260"/>
        <v>TRAPASCARICEVGSL20</v>
      </c>
      <c r="I757" t="str">
        <f t="shared" si="260"/>
        <v>TRAETH</v>
      </c>
      <c r="K757" t="str">
        <f t="shared" si="239"/>
        <v>TRANOX</v>
      </c>
      <c r="L757" s="313">
        <f>_xlfn.IFNA(_xlfn.XLOOKUP(_xlfn.XLOOKUP(LEFT(H757,LEN(H757)-2),TRA_Mapping!$C:$C,TRA_Mapping!$B:$B),TRA_Pollutants!$B:$B,TRA_Pollutants!$O:$O)*_xlfn.XLOOKUP(_xlfn.XLOOKUP(LEFT(H757,LEN(H757)-2),TRA_Mapping!$C:$C,TRA_Mapping!$B:$B),TRA_Pollutants!$B:$B,TRA_Pollutants!$H:$H),0)</f>
        <v>2.2080351114488035E-2</v>
      </c>
      <c r="Q757" t="str">
        <f t="shared" si="240"/>
        <v>FLO_EMIS</v>
      </c>
      <c r="R757">
        <f t="shared" si="241"/>
        <v>2035</v>
      </c>
      <c r="S757" t="str">
        <f t="shared" si="249"/>
        <v>TRAETH</v>
      </c>
      <c r="T757" t="str">
        <f t="shared" si="261"/>
        <v>TRAPASCARICEVGSL20</v>
      </c>
      <c r="U757" t="str">
        <f t="shared" si="261"/>
        <v>TRAETH</v>
      </c>
      <c r="W757" t="str">
        <f t="shared" si="242"/>
        <v>TRASO2</v>
      </c>
      <c r="X757" s="313">
        <f>_xlfn.IFNA(_xlfn.XLOOKUP(_xlfn.XLOOKUP(LEFT(T757,LEN(T757)-2),TRA_Mapping!$C:$C,TRA_Mapping!$B:$B),TRA_Pollutants!$B:$B,TRA_Pollutants!$X:$X)*_xlfn.XLOOKUP(_xlfn.XLOOKUP(LEFT(T757,LEN(T757)-2),TRA_Mapping!$C:$C,TRA_Mapping!$B:$B),TRA_Pollutants!$B:$B,TRA_Pollutants!$H:$H),0)</f>
        <v>4.8571247065315438E-4</v>
      </c>
      <c r="AC757" t="str">
        <f t="shared" ref="AC757:AC820" si="264">AC507</f>
        <v>FLO_EMIS</v>
      </c>
      <c r="AD757">
        <f t="shared" si="243"/>
        <v>2035</v>
      </c>
      <c r="AE757" t="str">
        <f t="shared" si="250"/>
        <v>TRAETH</v>
      </c>
      <c r="AF757" t="str">
        <f t="shared" si="262"/>
        <v>TRAPASCARICEVGSL20</v>
      </c>
      <c r="AG757" t="str">
        <f t="shared" si="262"/>
        <v>TRAETH</v>
      </c>
      <c r="AI757" t="str">
        <f t="shared" si="244"/>
        <v>TRAPM25</v>
      </c>
      <c r="AJ757" s="313">
        <f>_xlfn.IFNA(_xlfn.XLOOKUP(_xlfn.XLOOKUP(LEFT(AF757,LEN(AF757)-2),TRA_Mapping!$C:$C,TRA_Mapping!$B:$B),TRA_Pollutants!$B:$B,TRA_Pollutants!$AG:$AG)*_xlfn.XLOOKUP(_xlfn.XLOOKUP(LEFT(AF757,LEN(AF757)-2),TRA_Mapping!$C:$C,TRA_Mapping!$B:$B),TRA_Pollutants!$B:$B,TRA_Pollutants!$H:$H),0)</f>
        <v>1.1883965575289956E-2</v>
      </c>
      <c r="AO757" t="str">
        <f t="shared" si="245"/>
        <v>FLO_EMIS</v>
      </c>
      <c r="AP757">
        <f t="shared" si="246"/>
        <v>2035</v>
      </c>
      <c r="AQ757" t="str">
        <f t="shared" si="251"/>
        <v>TRAETH</v>
      </c>
      <c r="AR757" t="str">
        <f t="shared" si="263"/>
        <v>TRAPASCARICEVGSL20</v>
      </c>
      <c r="AS757" t="str">
        <f t="shared" si="263"/>
        <v>TRAETH</v>
      </c>
      <c r="AU757" t="str">
        <f t="shared" si="247"/>
        <v>TRAPM10</v>
      </c>
      <c r="AV757" s="313">
        <f>_xlfn.IFNA(_xlfn.XLOOKUP(_xlfn.XLOOKUP(LEFT(AR757,LEN(AR757)-2),TRA_Mapping!$C:$C,TRA_Mapping!$B:$B),TRA_Pollutants!$B:$B,TRA_Pollutants!$AP:$AP)*_xlfn.XLOOKUP(_xlfn.XLOOKUP(LEFT(AR757,LEN(AR757)-2),TRA_Mapping!$C:$C,TRA_Mapping!$B:$B),TRA_Pollutants!$B:$B,TRA_Pollutants!$H:$H),0)</f>
        <v>2.4161979215208663E-3</v>
      </c>
    </row>
    <row r="758" spans="5:48">
      <c r="E758" t="str">
        <f t="shared" si="237"/>
        <v>FLO_EMIS</v>
      </c>
      <c r="F758">
        <f t="shared" si="238"/>
        <v>2035</v>
      </c>
      <c r="G758" t="str">
        <f t="shared" si="248"/>
        <v>TRAGSL</v>
      </c>
      <c r="H758" t="str">
        <f t="shared" si="260"/>
        <v>TRAPASCARICEVTGSL20</v>
      </c>
      <c r="I758" t="str">
        <f t="shared" si="260"/>
        <v>TRAGSL</v>
      </c>
      <c r="K758" t="str">
        <f t="shared" si="239"/>
        <v>TRANOX</v>
      </c>
      <c r="L758" s="313">
        <f>_xlfn.IFNA(_xlfn.XLOOKUP(_xlfn.XLOOKUP(LEFT(H758,LEN(H758)-2),TRA_Mapping!$C:$C,TRA_Mapping!$B:$B),TRA_Pollutants!$B:$B,TRA_Pollutants!$O:$O)*_xlfn.XLOOKUP(_xlfn.XLOOKUP(LEFT(H758,LEN(H758)-2),TRA_Mapping!$C:$C,TRA_Mapping!$B:$B),TRA_Pollutants!$B:$B,TRA_Pollutants!$H:$H),0)</f>
        <v>2.2080351114488035E-2</v>
      </c>
      <c r="Q758" t="str">
        <f t="shared" si="240"/>
        <v>FLO_EMIS</v>
      </c>
      <c r="R758">
        <f t="shared" si="241"/>
        <v>2035</v>
      </c>
      <c r="S758" t="str">
        <f t="shared" si="249"/>
        <v>TRAGSL</v>
      </c>
      <c r="T758" t="str">
        <f t="shared" si="261"/>
        <v>TRAPASCARICEVTGSL20</v>
      </c>
      <c r="U758" t="str">
        <f t="shared" si="261"/>
        <v>TRAGSL</v>
      </c>
      <c r="W758" t="str">
        <f t="shared" si="242"/>
        <v>TRASO2</v>
      </c>
      <c r="X758" s="313">
        <f>_xlfn.IFNA(_xlfn.XLOOKUP(_xlfn.XLOOKUP(LEFT(T758,LEN(T758)-2),TRA_Mapping!$C:$C,TRA_Mapping!$B:$B),TRA_Pollutants!$B:$B,TRA_Pollutants!$X:$X)*_xlfn.XLOOKUP(_xlfn.XLOOKUP(LEFT(T758,LEN(T758)-2),TRA_Mapping!$C:$C,TRA_Mapping!$B:$B),TRA_Pollutants!$B:$B,TRA_Pollutants!$H:$H),0)</f>
        <v>4.8571247065315438E-4</v>
      </c>
      <c r="AC758" t="str">
        <f t="shared" si="264"/>
        <v>FLO_EMIS</v>
      </c>
      <c r="AD758">
        <f t="shared" si="243"/>
        <v>2035</v>
      </c>
      <c r="AE758" t="str">
        <f t="shared" si="250"/>
        <v>TRAGSL</v>
      </c>
      <c r="AF758" t="str">
        <f t="shared" si="262"/>
        <v>TRAPASCARICEVTGSL20</v>
      </c>
      <c r="AG758" t="str">
        <f t="shared" si="262"/>
        <v>TRAGSL</v>
      </c>
      <c r="AI758" t="str">
        <f t="shared" si="244"/>
        <v>TRAPM25</v>
      </c>
      <c r="AJ758" s="313">
        <f>_xlfn.IFNA(_xlfn.XLOOKUP(_xlfn.XLOOKUP(LEFT(AF758,LEN(AF758)-2),TRA_Mapping!$C:$C,TRA_Mapping!$B:$B),TRA_Pollutants!$B:$B,TRA_Pollutants!$AG:$AG)*_xlfn.XLOOKUP(_xlfn.XLOOKUP(LEFT(AF758,LEN(AF758)-2),TRA_Mapping!$C:$C,TRA_Mapping!$B:$B),TRA_Pollutants!$B:$B,TRA_Pollutants!$H:$H),0)</f>
        <v>1.1883965575289956E-2</v>
      </c>
      <c r="AO758" t="str">
        <f t="shared" si="245"/>
        <v>FLO_EMIS</v>
      </c>
      <c r="AP758">
        <f t="shared" si="246"/>
        <v>2035</v>
      </c>
      <c r="AQ758" t="str">
        <f t="shared" si="251"/>
        <v>TRAGSL</v>
      </c>
      <c r="AR758" t="str">
        <f t="shared" si="263"/>
        <v>TRAPASCARICEVTGSL20</v>
      </c>
      <c r="AS758" t="str">
        <f t="shared" si="263"/>
        <v>TRAGSL</v>
      </c>
      <c r="AU758" t="str">
        <f t="shared" si="247"/>
        <v>TRAPM10</v>
      </c>
      <c r="AV758" s="313">
        <f>_xlfn.IFNA(_xlfn.XLOOKUP(_xlfn.XLOOKUP(LEFT(AR758,LEN(AR758)-2),TRA_Mapping!$C:$C,TRA_Mapping!$B:$B),TRA_Pollutants!$B:$B,TRA_Pollutants!$AP:$AP)*_xlfn.XLOOKUP(_xlfn.XLOOKUP(LEFT(AR758,LEN(AR758)-2),TRA_Mapping!$C:$C,TRA_Mapping!$B:$B),TRA_Pollutants!$B:$B,TRA_Pollutants!$H:$H),0)</f>
        <v>2.4161979215208663E-3</v>
      </c>
    </row>
    <row r="759" spans="5:48">
      <c r="E759" t="str">
        <f t="shared" si="237"/>
        <v>FLO_EMIS</v>
      </c>
      <c r="F759">
        <f t="shared" si="238"/>
        <v>2035</v>
      </c>
      <c r="G759" t="str">
        <f t="shared" si="248"/>
        <v>TRAETH</v>
      </c>
      <c r="H759" t="str">
        <f t="shared" si="260"/>
        <v>TRAPASCARICEVTGSL20</v>
      </c>
      <c r="I759" t="str">
        <f t="shared" si="260"/>
        <v>TRAETH</v>
      </c>
      <c r="K759" t="str">
        <f t="shared" si="239"/>
        <v>TRANOX</v>
      </c>
      <c r="L759" s="313">
        <f>_xlfn.IFNA(_xlfn.XLOOKUP(_xlfn.XLOOKUP(LEFT(H759,LEN(H759)-2),TRA_Mapping!$C:$C,TRA_Mapping!$B:$B),TRA_Pollutants!$B:$B,TRA_Pollutants!$O:$O)*_xlfn.XLOOKUP(_xlfn.XLOOKUP(LEFT(H759,LEN(H759)-2),TRA_Mapping!$C:$C,TRA_Mapping!$B:$B),TRA_Pollutants!$B:$B,TRA_Pollutants!$H:$H),0)</f>
        <v>2.2080351114488035E-2</v>
      </c>
      <c r="Q759" t="str">
        <f t="shared" si="240"/>
        <v>FLO_EMIS</v>
      </c>
      <c r="R759">
        <f t="shared" si="241"/>
        <v>2035</v>
      </c>
      <c r="S759" t="str">
        <f t="shared" si="249"/>
        <v>TRAETH</v>
      </c>
      <c r="T759" t="str">
        <f t="shared" si="261"/>
        <v>TRAPASCARICEVTGSL20</v>
      </c>
      <c r="U759" t="str">
        <f t="shared" si="261"/>
        <v>TRAETH</v>
      </c>
      <c r="W759" t="str">
        <f t="shared" si="242"/>
        <v>TRASO2</v>
      </c>
      <c r="X759" s="313">
        <f>_xlfn.IFNA(_xlfn.XLOOKUP(_xlfn.XLOOKUP(LEFT(T759,LEN(T759)-2),TRA_Mapping!$C:$C,TRA_Mapping!$B:$B),TRA_Pollutants!$B:$B,TRA_Pollutants!$X:$X)*_xlfn.XLOOKUP(_xlfn.XLOOKUP(LEFT(T759,LEN(T759)-2),TRA_Mapping!$C:$C,TRA_Mapping!$B:$B),TRA_Pollutants!$B:$B,TRA_Pollutants!$H:$H),0)</f>
        <v>4.8571247065315438E-4</v>
      </c>
      <c r="AC759" t="str">
        <f t="shared" si="264"/>
        <v>FLO_EMIS</v>
      </c>
      <c r="AD759">
        <f t="shared" si="243"/>
        <v>2035</v>
      </c>
      <c r="AE759" t="str">
        <f t="shared" si="250"/>
        <v>TRAETH</v>
      </c>
      <c r="AF759" t="str">
        <f t="shared" si="262"/>
        <v>TRAPASCARICEVTGSL20</v>
      </c>
      <c r="AG759" t="str">
        <f t="shared" si="262"/>
        <v>TRAETH</v>
      </c>
      <c r="AI759" t="str">
        <f t="shared" si="244"/>
        <v>TRAPM25</v>
      </c>
      <c r="AJ759" s="313">
        <f>_xlfn.IFNA(_xlfn.XLOOKUP(_xlfn.XLOOKUP(LEFT(AF759,LEN(AF759)-2),TRA_Mapping!$C:$C,TRA_Mapping!$B:$B),TRA_Pollutants!$B:$B,TRA_Pollutants!$AG:$AG)*_xlfn.XLOOKUP(_xlfn.XLOOKUP(LEFT(AF759,LEN(AF759)-2),TRA_Mapping!$C:$C,TRA_Mapping!$B:$B),TRA_Pollutants!$B:$B,TRA_Pollutants!$H:$H),0)</f>
        <v>1.1883965575289956E-2</v>
      </c>
      <c r="AO759" t="str">
        <f t="shared" si="245"/>
        <v>FLO_EMIS</v>
      </c>
      <c r="AP759">
        <f t="shared" si="246"/>
        <v>2035</v>
      </c>
      <c r="AQ759" t="str">
        <f t="shared" si="251"/>
        <v>TRAETH</v>
      </c>
      <c r="AR759" t="str">
        <f t="shared" si="263"/>
        <v>TRAPASCARICEVTGSL20</v>
      </c>
      <c r="AS759" t="str">
        <f t="shared" si="263"/>
        <v>TRAETH</v>
      </c>
      <c r="AU759" t="str">
        <f t="shared" si="247"/>
        <v>TRAPM10</v>
      </c>
      <c r="AV759" s="313">
        <f>_xlfn.IFNA(_xlfn.XLOOKUP(_xlfn.XLOOKUP(LEFT(AR759,LEN(AR759)-2),TRA_Mapping!$C:$C,TRA_Mapping!$B:$B),TRA_Pollutants!$B:$B,TRA_Pollutants!$AP:$AP)*_xlfn.XLOOKUP(_xlfn.XLOOKUP(LEFT(AR759,LEN(AR759)-2),TRA_Mapping!$C:$C,TRA_Mapping!$B:$B),TRA_Pollutants!$B:$B,TRA_Pollutants!$H:$H),0)</f>
        <v>2.4161979215208663E-3</v>
      </c>
    </row>
    <row r="760" spans="5:48">
      <c r="E760" t="str">
        <f t="shared" si="237"/>
        <v>FLO_EMIS</v>
      </c>
      <c r="F760">
        <f t="shared" si="238"/>
        <v>2035</v>
      </c>
      <c r="G760" t="str">
        <f t="shared" si="248"/>
        <v>TRAGSL</v>
      </c>
      <c r="H760" t="str">
        <f t="shared" si="260"/>
        <v>TRAPASCARHEVGSL20</v>
      </c>
      <c r="I760" t="str">
        <f t="shared" si="260"/>
        <v>TRAGSL</v>
      </c>
      <c r="K760" t="str">
        <f t="shared" si="239"/>
        <v>TRANOX</v>
      </c>
      <c r="L760" s="313">
        <f>_xlfn.IFNA(_xlfn.XLOOKUP(_xlfn.XLOOKUP(LEFT(H760,LEN(H760)-2),TRA_Mapping!$C:$C,TRA_Mapping!$B:$B),TRA_Pollutants!$B:$B,TRA_Pollutants!$O:$O)*_xlfn.XLOOKUP(_xlfn.XLOOKUP(LEFT(H760,LEN(H760)-2),TRA_Mapping!$C:$C,TRA_Mapping!$B:$B),TRA_Pollutants!$B:$B,TRA_Pollutants!$H:$H),0)</f>
        <v>2.2080351114488035E-2</v>
      </c>
      <c r="Q760" t="str">
        <f t="shared" si="240"/>
        <v>FLO_EMIS</v>
      </c>
      <c r="R760">
        <f t="shared" si="241"/>
        <v>2035</v>
      </c>
      <c r="S760" t="str">
        <f t="shared" si="249"/>
        <v>TRAGSL</v>
      </c>
      <c r="T760" t="str">
        <f t="shared" si="261"/>
        <v>TRAPASCARHEVGSL20</v>
      </c>
      <c r="U760" t="str">
        <f t="shared" si="261"/>
        <v>TRAGSL</v>
      </c>
      <c r="W760" t="str">
        <f t="shared" si="242"/>
        <v>TRASO2</v>
      </c>
      <c r="X760" s="313">
        <f>_xlfn.IFNA(_xlfn.XLOOKUP(_xlfn.XLOOKUP(LEFT(T760,LEN(T760)-2),TRA_Mapping!$C:$C,TRA_Mapping!$B:$B),TRA_Pollutants!$B:$B,TRA_Pollutants!$X:$X)*_xlfn.XLOOKUP(_xlfn.XLOOKUP(LEFT(T760,LEN(T760)-2),TRA_Mapping!$C:$C,TRA_Mapping!$B:$B),TRA_Pollutants!$B:$B,TRA_Pollutants!$H:$H),0)</f>
        <v>4.8571247065315438E-4</v>
      </c>
      <c r="AC760" t="str">
        <f t="shared" si="264"/>
        <v>FLO_EMIS</v>
      </c>
      <c r="AD760">
        <f t="shared" si="243"/>
        <v>2035</v>
      </c>
      <c r="AE760" t="str">
        <f t="shared" si="250"/>
        <v>TRAGSL</v>
      </c>
      <c r="AF760" t="str">
        <f t="shared" si="262"/>
        <v>TRAPASCARHEVGSL20</v>
      </c>
      <c r="AG760" t="str">
        <f t="shared" si="262"/>
        <v>TRAGSL</v>
      </c>
      <c r="AI760" t="str">
        <f t="shared" si="244"/>
        <v>TRAPM25</v>
      </c>
      <c r="AJ760" s="313">
        <f>_xlfn.IFNA(_xlfn.XLOOKUP(_xlfn.XLOOKUP(LEFT(AF760,LEN(AF760)-2),TRA_Mapping!$C:$C,TRA_Mapping!$B:$B),TRA_Pollutants!$B:$B,TRA_Pollutants!$AG:$AG)*_xlfn.XLOOKUP(_xlfn.XLOOKUP(LEFT(AF760,LEN(AF760)-2),TRA_Mapping!$C:$C,TRA_Mapping!$B:$B),TRA_Pollutants!$B:$B,TRA_Pollutants!$H:$H),0)</f>
        <v>1.1883965575289956E-2</v>
      </c>
      <c r="AO760" t="str">
        <f t="shared" si="245"/>
        <v>FLO_EMIS</v>
      </c>
      <c r="AP760">
        <f t="shared" si="246"/>
        <v>2035</v>
      </c>
      <c r="AQ760" t="str">
        <f t="shared" si="251"/>
        <v>TRAGSL</v>
      </c>
      <c r="AR760" t="str">
        <f t="shared" si="263"/>
        <v>TRAPASCARHEVGSL20</v>
      </c>
      <c r="AS760" t="str">
        <f t="shared" si="263"/>
        <v>TRAGSL</v>
      </c>
      <c r="AU760" t="str">
        <f t="shared" si="247"/>
        <v>TRAPM10</v>
      </c>
      <c r="AV760" s="313">
        <f>_xlfn.IFNA(_xlfn.XLOOKUP(_xlfn.XLOOKUP(LEFT(AR760,LEN(AR760)-2),TRA_Mapping!$C:$C,TRA_Mapping!$B:$B),TRA_Pollutants!$B:$B,TRA_Pollutants!$AP:$AP)*_xlfn.XLOOKUP(_xlfn.XLOOKUP(LEFT(AR760,LEN(AR760)-2),TRA_Mapping!$C:$C,TRA_Mapping!$B:$B),TRA_Pollutants!$B:$B,TRA_Pollutants!$H:$H),0)</f>
        <v>2.4161979215208663E-3</v>
      </c>
    </row>
    <row r="761" spans="5:48">
      <c r="E761" t="str">
        <f t="shared" si="237"/>
        <v>FLO_EMIS</v>
      </c>
      <c r="F761">
        <f t="shared" si="238"/>
        <v>2035</v>
      </c>
      <c r="G761" t="str">
        <f t="shared" si="248"/>
        <v>TRAETH</v>
      </c>
      <c r="H761" t="str">
        <f t="shared" si="260"/>
        <v>TRAPASCARHEVGSL20</v>
      </c>
      <c r="I761" t="str">
        <f t="shared" si="260"/>
        <v>TRAETH</v>
      </c>
      <c r="K761" t="str">
        <f t="shared" si="239"/>
        <v>TRANOX</v>
      </c>
      <c r="L761" s="313">
        <f>_xlfn.IFNA(_xlfn.XLOOKUP(_xlfn.XLOOKUP(LEFT(H761,LEN(H761)-2),TRA_Mapping!$C:$C,TRA_Mapping!$B:$B),TRA_Pollutants!$B:$B,TRA_Pollutants!$O:$O)*_xlfn.XLOOKUP(_xlfn.XLOOKUP(LEFT(H761,LEN(H761)-2),TRA_Mapping!$C:$C,TRA_Mapping!$B:$B),TRA_Pollutants!$B:$B,TRA_Pollutants!$H:$H),0)</f>
        <v>2.2080351114488035E-2</v>
      </c>
      <c r="Q761" t="str">
        <f t="shared" si="240"/>
        <v>FLO_EMIS</v>
      </c>
      <c r="R761">
        <f t="shared" si="241"/>
        <v>2035</v>
      </c>
      <c r="S761" t="str">
        <f t="shared" si="249"/>
        <v>TRAETH</v>
      </c>
      <c r="T761" t="str">
        <f t="shared" si="261"/>
        <v>TRAPASCARHEVGSL20</v>
      </c>
      <c r="U761" t="str">
        <f t="shared" si="261"/>
        <v>TRAETH</v>
      </c>
      <c r="W761" t="str">
        <f t="shared" si="242"/>
        <v>TRASO2</v>
      </c>
      <c r="X761" s="313">
        <f>_xlfn.IFNA(_xlfn.XLOOKUP(_xlfn.XLOOKUP(LEFT(T761,LEN(T761)-2),TRA_Mapping!$C:$C,TRA_Mapping!$B:$B),TRA_Pollutants!$B:$B,TRA_Pollutants!$X:$X)*_xlfn.XLOOKUP(_xlfn.XLOOKUP(LEFT(T761,LEN(T761)-2),TRA_Mapping!$C:$C,TRA_Mapping!$B:$B),TRA_Pollutants!$B:$B,TRA_Pollutants!$H:$H),0)</f>
        <v>4.8571247065315438E-4</v>
      </c>
      <c r="AC761" t="str">
        <f t="shared" si="264"/>
        <v>FLO_EMIS</v>
      </c>
      <c r="AD761">
        <f t="shared" si="243"/>
        <v>2035</v>
      </c>
      <c r="AE761" t="str">
        <f t="shared" si="250"/>
        <v>TRAETH</v>
      </c>
      <c r="AF761" t="str">
        <f t="shared" si="262"/>
        <v>TRAPASCARHEVGSL20</v>
      </c>
      <c r="AG761" t="str">
        <f t="shared" si="262"/>
        <v>TRAETH</v>
      </c>
      <c r="AI761" t="str">
        <f t="shared" si="244"/>
        <v>TRAPM25</v>
      </c>
      <c r="AJ761" s="313">
        <f>_xlfn.IFNA(_xlfn.XLOOKUP(_xlfn.XLOOKUP(LEFT(AF761,LEN(AF761)-2),TRA_Mapping!$C:$C,TRA_Mapping!$B:$B),TRA_Pollutants!$B:$B,TRA_Pollutants!$AG:$AG)*_xlfn.XLOOKUP(_xlfn.XLOOKUP(LEFT(AF761,LEN(AF761)-2),TRA_Mapping!$C:$C,TRA_Mapping!$B:$B),TRA_Pollutants!$B:$B,TRA_Pollutants!$H:$H),0)</f>
        <v>1.1883965575289956E-2</v>
      </c>
      <c r="AO761" t="str">
        <f t="shared" si="245"/>
        <v>FLO_EMIS</v>
      </c>
      <c r="AP761">
        <f t="shared" si="246"/>
        <v>2035</v>
      </c>
      <c r="AQ761" t="str">
        <f t="shared" si="251"/>
        <v>TRAETH</v>
      </c>
      <c r="AR761" t="str">
        <f t="shared" si="263"/>
        <v>TRAPASCARHEVGSL20</v>
      </c>
      <c r="AS761" t="str">
        <f t="shared" si="263"/>
        <v>TRAETH</v>
      </c>
      <c r="AU761" t="str">
        <f t="shared" si="247"/>
        <v>TRAPM10</v>
      </c>
      <c r="AV761" s="313">
        <f>_xlfn.IFNA(_xlfn.XLOOKUP(_xlfn.XLOOKUP(LEFT(AR761,LEN(AR761)-2),TRA_Mapping!$C:$C,TRA_Mapping!$B:$B),TRA_Pollutants!$B:$B,TRA_Pollutants!$AP:$AP)*_xlfn.XLOOKUP(_xlfn.XLOOKUP(LEFT(AR761,LEN(AR761)-2),TRA_Mapping!$C:$C,TRA_Mapping!$B:$B),TRA_Pollutants!$B:$B,TRA_Pollutants!$H:$H),0)</f>
        <v>2.4161979215208663E-3</v>
      </c>
    </row>
    <row r="762" spans="5:48">
      <c r="E762" t="str">
        <f t="shared" si="237"/>
        <v>FLO_EMIS</v>
      </c>
      <c r="F762">
        <f t="shared" si="238"/>
        <v>2035</v>
      </c>
      <c r="G762" t="str">
        <f t="shared" si="248"/>
        <v>TRAGSL</v>
      </c>
      <c r="H762" t="str">
        <f t="shared" si="260"/>
        <v>TRAPASCARHEVTGSL20</v>
      </c>
      <c r="I762" t="str">
        <f t="shared" si="260"/>
        <v>TRAGSL</v>
      </c>
      <c r="K762" t="str">
        <f t="shared" si="239"/>
        <v>TRANOX</v>
      </c>
      <c r="L762" s="313">
        <f>_xlfn.IFNA(_xlfn.XLOOKUP(_xlfn.XLOOKUP(LEFT(H762,LEN(H762)-2),TRA_Mapping!$C:$C,TRA_Mapping!$B:$B),TRA_Pollutants!$B:$B,TRA_Pollutants!$O:$O)*_xlfn.XLOOKUP(_xlfn.XLOOKUP(LEFT(H762,LEN(H762)-2),TRA_Mapping!$C:$C,TRA_Mapping!$B:$B),TRA_Pollutants!$B:$B,TRA_Pollutants!$H:$H),0)</f>
        <v>2.2080351114488035E-2</v>
      </c>
      <c r="Q762" t="str">
        <f t="shared" si="240"/>
        <v>FLO_EMIS</v>
      </c>
      <c r="R762">
        <f t="shared" si="241"/>
        <v>2035</v>
      </c>
      <c r="S762" t="str">
        <f t="shared" si="249"/>
        <v>TRAGSL</v>
      </c>
      <c r="T762" t="str">
        <f t="shared" si="261"/>
        <v>TRAPASCARHEVTGSL20</v>
      </c>
      <c r="U762" t="str">
        <f t="shared" si="261"/>
        <v>TRAGSL</v>
      </c>
      <c r="W762" t="str">
        <f t="shared" si="242"/>
        <v>TRASO2</v>
      </c>
      <c r="X762" s="313">
        <f>_xlfn.IFNA(_xlfn.XLOOKUP(_xlfn.XLOOKUP(LEFT(T762,LEN(T762)-2),TRA_Mapping!$C:$C,TRA_Mapping!$B:$B),TRA_Pollutants!$B:$B,TRA_Pollutants!$X:$X)*_xlfn.XLOOKUP(_xlfn.XLOOKUP(LEFT(T762,LEN(T762)-2),TRA_Mapping!$C:$C,TRA_Mapping!$B:$B),TRA_Pollutants!$B:$B,TRA_Pollutants!$H:$H),0)</f>
        <v>4.8571247065315438E-4</v>
      </c>
      <c r="AC762" t="str">
        <f t="shared" si="264"/>
        <v>FLO_EMIS</v>
      </c>
      <c r="AD762">
        <f t="shared" si="243"/>
        <v>2035</v>
      </c>
      <c r="AE762" t="str">
        <f t="shared" si="250"/>
        <v>TRAGSL</v>
      </c>
      <c r="AF762" t="str">
        <f t="shared" si="262"/>
        <v>TRAPASCARHEVTGSL20</v>
      </c>
      <c r="AG762" t="str">
        <f t="shared" si="262"/>
        <v>TRAGSL</v>
      </c>
      <c r="AI762" t="str">
        <f t="shared" si="244"/>
        <v>TRAPM25</v>
      </c>
      <c r="AJ762" s="313">
        <f>_xlfn.IFNA(_xlfn.XLOOKUP(_xlfn.XLOOKUP(LEFT(AF762,LEN(AF762)-2),TRA_Mapping!$C:$C,TRA_Mapping!$B:$B),TRA_Pollutants!$B:$B,TRA_Pollutants!$AG:$AG)*_xlfn.XLOOKUP(_xlfn.XLOOKUP(LEFT(AF762,LEN(AF762)-2),TRA_Mapping!$C:$C,TRA_Mapping!$B:$B),TRA_Pollutants!$B:$B,TRA_Pollutants!$H:$H),0)</f>
        <v>1.1883965575289956E-2</v>
      </c>
      <c r="AO762" t="str">
        <f t="shared" si="245"/>
        <v>FLO_EMIS</v>
      </c>
      <c r="AP762">
        <f t="shared" si="246"/>
        <v>2035</v>
      </c>
      <c r="AQ762" t="str">
        <f t="shared" si="251"/>
        <v>TRAGSL</v>
      </c>
      <c r="AR762" t="str">
        <f t="shared" si="263"/>
        <v>TRAPASCARHEVTGSL20</v>
      </c>
      <c r="AS762" t="str">
        <f t="shared" si="263"/>
        <v>TRAGSL</v>
      </c>
      <c r="AU762" t="str">
        <f t="shared" si="247"/>
        <v>TRAPM10</v>
      </c>
      <c r="AV762" s="313">
        <f>_xlfn.IFNA(_xlfn.XLOOKUP(_xlfn.XLOOKUP(LEFT(AR762,LEN(AR762)-2),TRA_Mapping!$C:$C,TRA_Mapping!$B:$B),TRA_Pollutants!$B:$B,TRA_Pollutants!$AP:$AP)*_xlfn.XLOOKUP(_xlfn.XLOOKUP(LEFT(AR762,LEN(AR762)-2),TRA_Mapping!$C:$C,TRA_Mapping!$B:$B),TRA_Pollutants!$B:$B,TRA_Pollutants!$H:$H),0)</f>
        <v>2.4161979215208663E-3</v>
      </c>
    </row>
    <row r="763" spans="5:48">
      <c r="E763" t="str">
        <f t="shared" si="237"/>
        <v>FLO_EMIS</v>
      </c>
      <c r="F763">
        <f t="shared" si="238"/>
        <v>2035</v>
      </c>
      <c r="G763" t="str">
        <f t="shared" si="248"/>
        <v>TRAETH</v>
      </c>
      <c r="H763" t="str">
        <f t="shared" si="260"/>
        <v>TRAPASCARHEVTGSL20</v>
      </c>
      <c r="I763" t="str">
        <f t="shared" si="260"/>
        <v>TRAETH</v>
      </c>
      <c r="K763" t="str">
        <f t="shared" si="239"/>
        <v>TRANOX</v>
      </c>
      <c r="L763" s="313">
        <f>_xlfn.IFNA(_xlfn.XLOOKUP(_xlfn.XLOOKUP(LEFT(H763,LEN(H763)-2),TRA_Mapping!$C:$C,TRA_Mapping!$B:$B),TRA_Pollutants!$B:$B,TRA_Pollutants!$O:$O)*_xlfn.XLOOKUP(_xlfn.XLOOKUP(LEFT(H763,LEN(H763)-2),TRA_Mapping!$C:$C,TRA_Mapping!$B:$B),TRA_Pollutants!$B:$B,TRA_Pollutants!$H:$H),0)</f>
        <v>2.2080351114488035E-2</v>
      </c>
      <c r="Q763" t="str">
        <f t="shared" si="240"/>
        <v>FLO_EMIS</v>
      </c>
      <c r="R763">
        <f t="shared" si="241"/>
        <v>2035</v>
      </c>
      <c r="S763" t="str">
        <f t="shared" si="249"/>
        <v>TRAETH</v>
      </c>
      <c r="T763" t="str">
        <f t="shared" si="261"/>
        <v>TRAPASCARHEVTGSL20</v>
      </c>
      <c r="U763" t="str">
        <f t="shared" si="261"/>
        <v>TRAETH</v>
      </c>
      <c r="W763" t="str">
        <f t="shared" si="242"/>
        <v>TRASO2</v>
      </c>
      <c r="X763" s="313">
        <f>_xlfn.IFNA(_xlfn.XLOOKUP(_xlfn.XLOOKUP(LEFT(T763,LEN(T763)-2),TRA_Mapping!$C:$C,TRA_Mapping!$B:$B),TRA_Pollutants!$B:$B,TRA_Pollutants!$X:$X)*_xlfn.XLOOKUP(_xlfn.XLOOKUP(LEFT(T763,LEN(T763)-2),TRA_Mapping!$C:$C,TRA_Mapping!$B:$B),TRA_Pollutants!$B:$B,TRA_Pollutants!$H:$H),0)</f>
        <v>4.8571247065315438E-4</v>
      </c>
      <c r="AC763" t="str">
        <f t="shared" si="264"/>
        <v>FLO_EMIS</v>
      </c>
      <c r="AD763">
        <f t="shared" si="243"/>
        <v>2035</v>
      </c>
      <c r="AE763" t="str">
        <f t="shared" si="250"/>
        <v>TRAETH</v>
      </c>
      <c r="AF763" t="str">
        <f t="shared" si="262"/>
        <v>TRAPASCARHEVTGSL20</v>
      </c>
      <c r="AG763" t="str">
        <f t="shared" si="262"/>
        <v>TRAETH</v>
      </c>
      <c r="AI763" t="str">
        <f t="shared" si="244"/>
        <v>TRAPM25</v>
      </c>
      <c r="AJ763" s="313">
        <f>_xlfn.IFNA(_xlfn.XLOOKUP(_xlfn.XLOOKUP(LEFT(AF763,LEN(AF763)-2),TRA_Mapping!$C:$C,TRA_Mapping!$B:$B),TRA_Pollutants!$B:$B,TRA_Pollutants!$AG:$AG)*_xlfn.XLOOKUP(_xlfn.XLOOKUP(LEFT(AF763,LEN(AF763)-2),TRA_Mapping!$C:$C,TRA_Mapping!$B:$B),TRA_Pollutants!$B:$B,TRA_Pollutants!$H:$H),0)</f>
        <v>1.1883965575289956E-2</v>
      </c>
      <c r="AO763" t="str">
        <f t="shared" si="245"/>
        <v>FLO_EMIS</v>
      </c>
      <c r="AP763">
        <f t="shared" si="246"/>
        <v>2035</v>
      </c>
      <c r="AQ763" t="str">
        <f t="shared" si="251"/>
        <v>TRAETH</v>
      </c>
      <c r="AR763" t="str">
        <f t="shared" si="263"/>
        <v>TRAPASCARHEVTGSL20</v>
      </c>
      <c r="AS763" t="str">
        <f t="shared" si="263"/>
        <v>TRAETH</v>
      </c>
      <c r="AU763" t="str">
        <f t="shared" si="247"/>
        <v>TRAPM10</v>
      </c>
      <c r="AV763" s="313">
        <f>_xlfn.IFNA(_xlfn.XLOOKUP(_xlfn.XLOOKUP(LEFT(AR763,LEN(AR763)-2),TRA_Mapping!$C:$C,TRA_Mapping!$B:$B),TRA_Pollutants!$B:$B,TRA_Pollutants!$AP:$AP)*_xlfn.XLOOKUP(_xlfn.XLOOKUP(LEFT(AR763,LEN(AR763)-2),TRA_Mapping!$C:$C,TRA_Mapping!$B:$B),TRA_Pollutants!$B:$B,TRA_Pollutants!$H:$H),0)</f>
        <v>2.4161979215208663E-3</v>
      </c>
    </row>
    <row r="764" spans="5:48">
      <c r="E764" t="str">
        <f t="shared" si="237"/>
        <v>FLO_EMIS</v>
      </c>
      <c r="F764">
        <f t="shared" si="238"/>
        <v>2035</v>
      </c>
      <c r="G764" t="str">
        <f t="shared" si="248"/>
        <v>TRAGSL</v>
      </c>
      <c r="H764" t="str">
        <f t="shared" si="260"/>
        <v>TRAPASCARHEVIGSL20</v>
      </c>
      <c r="I764" t="str">
        <f t="shared" si="260"/>
        <v>TRAGSL</v>
      </c>
      <c r="K764" t="str">
        <f t="shared" si="239"/>
        <v>TRANOX</v>
      </c>
      <c r="L764" s="313">
        <f>_xlfn.IFNA(_xlfn.XLOOKUP(_xlfn.XLOOKUP(LEFT(H764,LEN(H764)-2),TRA_Mapping!$C:$C,TRA_Mapping!$B:$B),TRA_Pollutants!$B:$B,TRA_Pollutants!$O:$O)*_xlfn.XLOOKUP(_xlfn.XLOOKUP(LEFT(H764,LEN(H764)-2),TRA_Mapping!$C:$C,TRA_Mapping!$B:$B),TRA_Pollutants!$B:$B,TRA_Pollutants!$H:$H),0)</f>
        <v>2.2080351114488035E-2</v>
      </c>
      <c r="Q764" t="str">
        <f t="shared" si="240"/>
        <v>FLO_EMIS</v>
      </c>
      <c r="R764">
        <f t="shared" si="241"/>
        <v>2035</v>
      </c>
      <c r="S764" t="str">
        <f t="shared" si="249"/>
        <v>TRAGSL</v>
      </c>
      <c r="T764" t="str">
        <f t="shared" si="261"/>
        <v>TRAPASCARHEVIGSL20</v>
      </c>
      <c r="U764" t="str">
        <f t="shared" si="261"/>
        <v>TRAGSL</v>
      </c>
      <c r="W764" t="str">
        <f t="shared" si="242"/>
        <v>TRASO2</v>
      </c>
      <c r="X764" s="313">
        <f>_xlfn.IFNA(_xlfn.XLOOKUP(_xlfn.XLOOKUP(LEFT(T764,LEN(T764)-2),TRA_Mapping!$C:$C,TRA_Mapping!$B:$B),TRA_Pollutants!$B:$B,TRA_Pollutants!$X:$X)*_xlfn.XLOOKUP(_xlfn.XLOOKUP(LEFT(T764,LEN(T764)-2),TRA_Mapping!$C:$C,TRA_Mapping!$B:$B),TRA_Pollutants!$B:$B,TRA_Pollutants!$H:$H),0)</f>
        <v>4.8571247065315438E-4</v>
      </c>
      <c r="AC764" t="str">
        <f t="shared" si="264"/>
        <v>FLO_EMIS</v>
      </c>
      <c r="AD764">
        <f t="shared" si="243"/>
        <v>2035</v>
      </c>
      <c r="AE764" t="str">
        <f t="shared" si="250"/>
        <v>TRAGSL</v>
      </c>
      <c r="AF764" t="str">
        <f t="shared" si="262"/>
        <v>TRAPASCARHEVIGSL20</v>
      </c>
      <c r="AG764" t="str">
        <f t="shared" si="262"/>
        <v>TRAGSL</v>
      </c>
      <c r="AI764" t="str">
        <f t="shared" si="244"/>
        <v>TRAPM25</v>
      </c>
      <c r="AJ764" s="313">
        <f>_xlfn.IFNA(_xlfn.XLOOKUP(_xlfn.XLOOKUP(LEFT(AF764,LEN(AF764)-2),TRA_Mapping!$C:$C,TRA_Mapping!$B:$B),TRA_Pollutants!$B:$B,TRA_Pollutants!$AG:$AG)*_xlfn.XLOOKUP(_xlfn.XLOOKUP(LEFT(AF764,LEN(AF764)-2),TRA_Mapping!$C:$C,TRA_Mapping!$B:$B),TRA_Pollutants!$B:$B,TRA_Pollutants!$H:$H),0)</f>
        <v>1.1883965575289956E-2</v>
      </c>
      <c r="AO764" t="str">
        <f t="shared" si="245"/>
        <v>FLO_EMIS</v>
      </c>
      <c r="AP764">
        <f t="shared" si="246"/>
        <v>2035</v>
      </c>
      <c r="AQ764" t="str">
        <f t="shared" si="251"/>
        <v>TRAGSL</v>
      </c>
      <c r="AR764" t="str">
        <f t="shared" si="263"/>
        <v>TRAPASCARHEVIGSL20</v>
      </c>
      <c r="AS764" t="str">
        <f t="shared" si="263"/>
        <v>TRAGSL</v>
      </c>
      <c r="AU764" t="str">
        <f t="shared" si="247"/>
        <v>TRAPM10</v>
      </c>
      <c r="AV764" s="313">
        <f>_xlfn.IFNA(_xlfn.XLOOKUP(_xlfn.XLOOKUP(LEFT(AR764,LEN(AR764)-2),TRA_Mapping!$C:$C,TRA_Mapping!$B:$B),TRA_Pollutants!$B:$B,TRA_Pollutants!$AP:$AP)*_xlfn.XLOOKUP(_xlfn.XLOOKUP(LEFT(AR764,LEN(AR764)-2),TRA_Mapping!$C:$C,TRA_Mapping!$B:$B),TRA_Pollutants!$B:$B,TRA_Pollutants!$H:$H),0)</f>
        <v>2.4161979215208663E-3</v>
      </c>
    </row>
    <row r="765" spans="5:48">
      <c r="E765" t="str">
        <f t="shared" si="237"/>
        <v>FLO_EMIS</v>
      </c>
      <c r="F765">
        <f t="shared" si="238"/>
        <v>2035</v>
      </c>
      <c r="G765" t="str">
        <f t="shared" si="248"/>
        <v>TRAETH</v>
      </c>
      <c r="H765" t="str">
        <f t="shared" si="260"/>
        <v>TRAPASCARHEVIGSL20</v>
      </c>
      <c r="I765" t="str">
        <f t="shared" si="260"/>
        <v>TRAETH</v>
      </c>
      <c r="K765" t="str">
        <f t="shared" si="239"/>
        <v>TRANOX</v>
      </c>
      <c r="L765" s="313">
        <f>_xlfn.IFNA(_xlfn.XLOOKUP(_xlfn.XLOOKUP(LEFT(H765,LEN(H765)-2),TRA_Mapping!$C:$C,TRA_Mapping!$B:$B),TRA_Pollutants!$B:$B,TRA_Pollutants!$O:$O)*_xlfn.XLOOKUP(_xlfn.XLOOKUP(LEFT(H765,LEN(H765)-2),TRA_Mapping!$C:$C,TRA_Mapping!$B:$B),TRA_Pollutants!$B:$B,TRA_Pollutants!$H:$H),0)</f>
        <v>2.2080351114488035E-2</v>
      </c>
      <c r="Q765" t="str">
        <f t="shared" si="240"/>
        <v>FLO_EMIS</v>
      </c>
      <c r="R765">
        <f t="shared" si="241"/>
        <v>2035</v>
      </c>
      <c r="S765" t="str">
        <f t="shared" si="249"/>
        <v>TRAETH</v>
      </c>
      <c r="T765" t="str">
        <f t="shared" si="261"/>
        <v>TRAPASCARHEVIGSL20</v>
      </c>
      <c r="U765" t="str">
        <f t="shared" si="261"/>
        <v>TRAETH</v>
      </c>
      <c r="W765" t="str">
        <f t="shared" si="242"/>
        <v>TRASO2</v>
      </c>
      <c r="X765" s="313">
        <f>_xlfn.IFNA(_xlfn.XLOOKUP(_xlfn.XLOOKUP(LEFT(T765,LEN(T765)-2),TRA_Mapping!$C:$C,TRA_Mapping!$B:$B),TRA_Pollutants!$B:$B,TRA_Pollutants!$X:$X)*_xlfn.XLOOKUP(_xlfn.XLOOKUP(LEFT(T765,LEN(T765)-2),TRA_Mapping!$C:$C,TRA_Mapping!$B:$B),TRA_Pollutants!$B:$B,TRA_Pollutants!$H:$H),0)</f>
        <v>4.8571247065315438E-4</v>
      </c>
      <c r="AC765" t="str">
        <f t="shared" si="264"/>
        <v>FLO_EMIS</v>
      </c>
      <c r="AD765">
        <f t="shared" si="243"/>
        <v>2035</v>
      </c>
      <c r="AE765" t="str">
        <f t="shared" si="250"/>
        <v>TRAETH</v>
      </c>
      <c r="AF765" t="str">
        <f t="shared" si="262"/>
        <v>TRAPASCARHEVIGSL20</v>
      </c>
      <c r="AG765" t="str">
        <f t="shared" si="262"/>
        <v>TRAETH</v>
      </c>
      <c r="AI765" t="str">
        <f t="shared" si="244"/>
        <v>TRAPM25</v>
      </c>
      <c r="AJ765" s="313">
        <f>_xlfn.IFNA(_xlfn.XLOOKUP(_xlfn.XLOOKUP(LEFT(AF765,LEN(AF765)-2),TRA_Mapping!$C:$C,TRA_Mapping!$B:$B),TRA_Pollutants!$B:$B,TRA_Pollutants!$AG:$AG)*_xlfn.XLOOKUP(_xlfn.XLOOKUP(LEFT(AF765,LEN(AF765)-2),TRA_Mapping!$C:$C,TRA_Mapping!$B:$B),TRA_Pollutants!$B:$B,TRA_Pollutants!$H:$H),0)</f>
        <v>1.1883965575289956E-2</v>
      </c>
      <c r="AO765" t="str">
        <f t="shared" si="245"/>
        <v>FLO_EMIS</v>
      </c>
      <c r="AP765">
        <f t="shared" si="246"/>
        <v>2035</v>
      </c>
      <c r="AQ765" t="str">
        <f t="shared" si="251"/>
        <v>TRAETH</v>
      </c>
      <c r="AR765" t="str">
        <f t="shared" si="263"/>
        <v>TRAPASCARHEVIGSL20</v>
      </c>
      <c r="AS765" t="str">
        <f t="shared" si="263"/>
        <v>TRAETH</v>
      </c>
      <c r="AU765" t="str">
        <f t="shared" si="247"/>
        <v>TRAPM10</v>
      </c>
      <c r="AV765" s="313">
        <f>_xlfn.IFNA(_xlfn.XLOOKUP(_xlfn.XLOOKUP(LEFT(AR765,LEN(AR765)-2),TRA_Mapping!$C:$C,TRA_Mapping!$B:$B),TRA_Pollutants!$B:$B,TRA_Pollutants!$AP:$AP)*_xlfn.XLOOKUP(_xlfn.XLOOKUP(LEFT(AR765,LEN(AR765)-2),TRA_Mapping!$C:$C,TRA_Mapping!$B:$B),TRA_Pollutants!$B:$B,TRA_Pollutants!$H:$H),0)</f>
        <v>2.4161979215208663E-3</v>
      </c>
    </row>
    <row r="766" spans="5:48">
      <c r="E766" t="str">
        <f t="shared" si="237"/>
        <v>FLO_EMIS</v>
      </c>
      <c r="F766">
        <f t="shared" si="238"/>
        <v>2035</v>
      </c>
      <c r="G766" t="str">
        <f t="shared" si="248"/>
        <v>TRAGSL</v>
      </c>
      <c r="H766" t="str">
        <f t="shared" si="260"/>
        <v>TRAPASCARHEVIGSL20</v>
      </c>
      <c r="I766" t="str">
        <f t="shared" si="260"/>
        <v>TRAGSL</v>
      </c>
      <c r="K766" t="str">
        <f t="shared" si="239"/>
        <v>TRANOX</v>
      </c>
      <c r="L766" s="313">
        <f>_xlfn.IFNA(_xlfn.XLOOKUP(_xlfn.XLOOKUP(LEFT(H766,LEN(H766)-2),TRA_Mapping!$C:$C,TRA_Mapping!$B:$B),TRA_Pollutants!$B:$B,TRA_Pollutants!$O:$O)*_xlfn.XLOOKUP(_xlfn.XLOOKUP(LEFT(H766,LEN(H766)-2),TRA_Mapping!$C:$C,TRA_Mapping!$B:$B),TRA_Pollutants!$B:$B,TRA_Pollutants!$H:$H),0)</f>
        <v>2.2080351114488035E-2</v>
      </c>
      <c r="Q766" t="str">
        <f t="shared" si="240"/>
        <v>FLO_EMIS</v>
      </c>
      <c r="R766">
        <f t="shared" si="241"/>
        <v>2035</v>
      </c>
      <c r="S766" t="str">
        <f t="shared" si="249"/>
        <v>TRAGSL</v>
      </c>
      <c r="T766" t="str">
        <f t="shared" si="261"/>
        <v>TRAPASCARHEVIGSL20</v>
      </c>
      <c r="U766" t="str">
        <f t="shared" si="261"/>
        <v>TRAGSL</v>
      </c>
      <c r="W766" t="str">
        <f t="shared" si="242"/>
        <v>TRASO2</v>
      </c>
      <c r="X766" s="313">
        <f>_xlfn.IFNA(_xlfn.XLOOKUP(_xlfn.XLOOKUP(LEFT(T766,LEN(T766)-2),TRA_Mapping!$C:$C,TRA_Mapping!$B:$B),TRA_Pollutants!$B:$B,TRA_Pollutants!$X:$X)*_xlfn.XLOOKUP(_xlfn.XLOOKUP(LEFT(T766,LEN(T766)-2),TRA_Mapping!$C:$C,TRA_Mapping!$B:$B),TRA_Pollutants!$B:$B,TRA_Pollutants!$H:$H),0)</f>
        <v>4.8571247065315438E-4</v>
      </c>
      <c r="AC766" t="str">
        <f t="shared" si="264"/>
        <v>FLO_EMIS</v>
      </c>
      <c r="AD766">
        <f t="shared" si="243"/>
        <v>2035</v>
      </c>
      <c r="AE766" t="str">
        <f t="shared" si="250"/>
        <v>TRAGSL</v>
      </c>
      <c r="AF766" t="str">
        <f t="shared" si="262"/>
        <v>TRAPASCARHEVIGSL20</v>
      </c>
      <c r="AG766" t="str">
        <f t="shared" si="262"/>
        <v>TRAGSL</v>
      </c>
      <c r="AI766" t="str">
        <f t="shared" si="244"/>
        <v>TRAPM25</v>
      </c>
      <c r="AJ766" s="313">
        <f>_xlfn.IFNA(_xlfn.XLOOKUP(_xlfn.XLOOKUP(LEFT(AF766,LEN(AF766)-2),TRA_Mapping!$C:$C,TRA_Mapping!$B:$B),TRA_Pollutants!$B:$B,TRA_Pollutants!$AG:$AG)*_xlfn.XLOOKUP(_xlfn.XLOOKUP(LEFT(AF766,LEN(AF766)-2),TRA_Mapping!$C:$C,TRA_Mapping!$B:$B),TRA_Pollutants!$B:$B,TRA_Pollutants!$H:$H),0)</f>
        <v>1.1883965575289956E-2</v>
      </c>
      <c r="AO766" t="str">
        <f t="shared" si="245"/>
        <v>FLO_EMIS</v>
      </c>
      <c r="AP766">
        <f t="shared" si="246"/>
        <v>2035</v>
      </c>
      <c r="AQ766" t="str">
        <f t="shared" si="251"/>
        <v>TRAGSL</v>
      </c>
      <c r="AR766" t="str">
        <f t="shared" si="263"/>
        <v>TRAPASCARHEVIGSL20</v>
      </c>
      <c r="AS766" t="str">
        <f t="shared" si="263"/>
        <v>TRAGSL</v>
      </c>
      <c r="AU766" t="str">
        <f t="shared" si="247"/>
        <v>TRAPM10</v>
      </c>
      <c r="AV766" s="313">
        <f>_xlfn.IFNA(_xlfn.XLOOKUP(_xlfn.XLOOKUP(LEFT(AR766,LEN(AR766)-2),TRA_Mapping!$C:$C,TRA_Mapping!$B:$B),TRA_Pollutants!$B:$B,TRA_Pollutants!$AP:$AP)*_xlfn.XLOOKUP(_xlfn.XLOOKUP(LEFT(AR766,LEN(AR766)-2),TRA_Mapping!$C:$C,TRA_Mapping!$B:$B),TRA_Pollutants!$B:$B,TRA_Pollutants!$H:$H),0)</f>
        <v>2.4161979215208663E-3</v>
      </c>
    </row>
    <row r="767" spans="5:48">
      <c r="E767" t="str">
        <f t="shared" si="237"/>
        <v>FLO_EMIS</v>
      </c>
      <c r="F767">
        <f t="shared" si="238"/>
        <v>2035</v>
      </c>
      <c r="G767" t="str">
        <f t="shared" si="248"/>
        <v>TRAETH</v>
      </c>
      <c r="H767" t="str">
        <f t="shared" si="260"/>
        <v>TRAPASCARHEVIGSL20</v>
      </c>
      <c r="I767" t="str">
        <f t="shared" si="260"/>
        <v>TRAETH</v>
      </c>
      <c r="K767" t="str">
        <f t="shared" si="239"/>
        <v>TRANOX</v>
      </c>
      <c r="L767" s="313">
        <f>_xlfn.IFNA(_xlfn.XLOOKUP(_xlfn.XLOOKUP(LEFT(H767,LEN(H767)-2),TRA_Mapping!$C:$C,TRA_Mapping!$B:$B),TRA_Pollutants!$B:$B,TRA_Pollutants!$O:$O)*_xlfn.XLOOKUP(_xlfn.XLOOKUP(LEFT(H767,LEN(H767)-2),TRA_Mapping!$C:$C,TRA_Mapping!$B:$B),TRA_Pollutants!$B:$B,TRA_Pollutants!$H:$H),0)</f>
        <v>2.2080351114488035E-2</v>
      </c>
      <c r="Q767" t="str">
        <f t="shared" si="240"/>
        <v>FLO_EMIS</v>
      </c>
      <c r="R767">
        <f t="shared" si="241"/>
        <v>2035</v>
      </c>
      <c r="S767" t="str">
        <f t="shared" si="249"/>
        <v>TRAETH</v>
      </c>
      <c r="T767" t="str">
        <f t="shared" si="261"/>
        <v>TRAPASCARHEVIGSL20</v>
      </c>
      <c r="U767" t="str">
        <f t="shared" si="261"/>
        <v>TRAETH</v>
      </c>
      <c r="W767" t="str">
        <f t="shared" si="242"/>
        <v>TRASO2</v>
      </c>
      <c r="X767" s="313">
        <f>_xlfn.IFNA(_xlfn.XLOOKUP(_xlfn.XLOOKUP(LEFT(T767,LEN(T767)-2),TRA_Mapping!$C:$C,TRA_Mapping!$B:$B),TRA_Pollutants!$B:$B,TRA_Pollutants!$X:$X)*_xlfn.XLOOKUP(_xlfn.XLOOKUP(LEFT(T767,LEN(T767)-2),TRA_Mapping!$C:$C,TRA_Mapping!$B:$B),TRA_Pollutants!$B:$B,TRA_Pollutants!$H:$H),0)</f>
        <v>4.8571247065315438E-4</v>
      </c>
      <c r="AC767" t="str">
        <f t="shared" si="264"/>
        <v>FLO_EMIS</v>
      </c>
      <c r="AD767">
        <f t="shared" si="243"/>
        <v>2035</v>
      </c>
      <c r="AE767" t="str">
        <f t="shared" si="250"/>
        <v>TRAETH</v>
      </c>
      <c r="AF767" t="str">
        <f t="shared" si="262"/>
        <v>TRAPASCARHEVIGSL20</v>
      </c>
      <c r="AG767" t="str">
        <f t="shared" si="262"/>
        <v>TRAETH</v>
      </c>
      <c r="AI767" t="str">
        <f t="shared" si="244"/>
        <v>TRAPM25</v>
      </c>
      <c r="AJ767" s="313">
        <f>_xlfn.IFNA(_xlfn.XLOOKUP(_xlfn.XLOOKUP(LEFT(AF767,LEN(AF767)-2),TRA_Mapping!$C:$C,TRA_Mapping!$B:$B),TRA_Pollutants!$B:$B,TRA_Pollutants!$AG:$AG)*_xlfn.XLOOKUP(_xlfn.XLOOKUP(LEFT(AF767,LEN(AF767)-2),TRA_Mapping!$C:$C,TRA_Mapping!$B:$B),TRA_Pollutants!$B:$B,TRA_Pollutants!$H:$H),0)</f>
        <v>1.1883965575289956E-2</v>
      </c>
      <c r="AO767" t="str">
        <f t="shared" si="245"/>
        <v>FLO_EMIS</v>
      </c>
      <c r="AP767">
        <f t="shared" si="246"/>
        <v>2035</v>
      </c>
      <c r="AQ767" t="str">
        <f t="shared" si="251"/>
        <v>TRAETH</v>
      </c>
      <c r="AR767" t="str">
        <f t="shared" si="263"/>
        <v>TRAPASCARHEVIGSL20</v>
      </c>
      <c r="AS767" t="str">
        <f t="shared" si="263"/>
        <v>TRAETH</v>
      </c>
      <c r="AU767" t="str">
        <f t="shared" si="247"/>
        <v>TRAPM10</v>
      </c>
      <c r="AV767" s="313">
        <f>_xlfn.IFNA(_xlfn.XLOOKUP(_xlfn.XLOOKUP(LEFT(AR767,LEN(AR767)-2),TRA_Mapping!$C:$C,TRA_Mapping!$B:$B),TRA_Pollutants!$B:$B,TRA_Pollutants!$AP:$AP)*_xlfn.XLOOKUP(_xlfn.XLOOKUP(LEFT(AR767,LEN(AR767)-2),TRA_Mapping!$C:$C,TRA_Mapping!$B:$B),TRA_Pollutants!$B:$B,TRA_Pollutants!$H:$H),0)</f>
        <v>2.4161979215208663E-3</v>
      </c>
    </row>
    <row r="768" spans="5:48">
      <c r="E768" t="str">
        <f t="shared" ref="E768:E831" si="265">E518</f>
        <v>FLO_EMIS</v>
      </c>
      <c r="F768">
        <f t="shared" ref="F768:F831" si="266">F518+5</f>
        <v>2035</v>
      </c>
      <c r="G768" t="str">
        <f t="shared" si="248"/>
        <v>TRAGSL</v>
      </c>
      <c r="H768" t="str">
        <f t="shared" si="260"/>
        <v>TRAPASCARHEVPGSL20</v>
      </c>
      <c r="I768" t="str">
        <f t="shared" si="260"/>
        <v>TRAGSL</v>
      </c>
      <c r="K768" t="str">
        <f t="shared" ref="K768:K831" si="267">K518</f>
        <v>TRANOX</v>
      </c>
      <c r="L768" s="313">
        <f>_xlfn.IFNA(_xlfn.XLOOKUP(_xlfn.XLOOKUP(LEFT(H768,LEN(H768)-2),TRA_Mapping!$C:$C,TRA_Mapping!$B:$B),TRA_Pollutants!$B:$B,TRA_Pollutants!$O:$O)*_xlfn.XLOOKUP(_xlfn.XLOOKUP(LEFT(H768,LEN(H768)-2),TRA_Mapping!$C:$C,TRA_Mapping!$B:$B),TRA_Pollutants!$B:$B,TRA_Pollutants!$H:$H),0)</f>
        <v>2.2080351114488035E-2</v>
      </c>
      <c r="Q768" t="str">
        <f t="shared" ref="Q768:Q831" si="268">Q518</f>
        <v>FLO_EMIS</v>
      </c>
      <c r="R768">
        <f t="shared" ref="R768:R831" si="269">R518+5</f>
        <v>2035</v>
      </c>
      <c r="S768" t="str">
        <f t="shared" si="249"/>
        <v>TRAGSL</v>
      </c>
      <c r="T768" t="str">
        <f t="shared" si="261"/>
        <v>TRAPASCARHEVPGSL20</v>
      </c>
      <c r="U768" t="str">
        <f t="shared" si="261"/>
        <v>TRAGSL</v>
      </c>
      <c r="W768" t="str">
        <f t="shared" ref="W768:W831" si="270">W518</f>
        <v>TRASO2</v>
      </c>
      <c r="X768" s="313">
        <f>_xlfn.IFNA(_xlfn.XLOOKUP(_xlfn.XLOOKUP(LEFT(T768,LEN(T768)-2),TRA_Mapping!$C:$C,TRA_Mapping!$B:$B),TRA_Pollutants!$B:$B,TRA_Pollutants!$X:$X)*_xlfn.XLOOKUP(_xlfn.XLOOKUP(LEFT(T768,LEN(T768)-2),TRA_Mapping!$C:$C,TRA_Mapping!$B:$B),TRA_Pollutants!$B:$B,TRA_Pollutants!$H:$H),0)</f>
        <v>4.8571247065315438E-4</v>
      </c>
      <c r="AC768" t="str">
        <f t="shared" si="264"/>
        <v>FLO_EMIS</v>
      </c>
      <c r="AD768">
        <f t="shared" ref="AD768:AD831" si="271">AD518+5</f>
        <v>2035</v>
      </c>
      <c r="AE768" t="str">
        <f t="shared" si="250"/>
        <v>TRAGSL</v>
      </c>
      <c r="AF768" t="str">
        <f t="shared" si="262"/>
        <v>TRAPASCARHEVPGSL20</v>
      </c>
      <c r="AG768" t="str">
        <f t="shared" si="262"/>
        <v>TRAGSL</v>
      </c>
      <c r="AI768" t="str">
        <f t="shared" ref="AI768:AI831" si="272">AI518</f>
        <v>TRAPM25</v>
      </c>
      <c r="AJ768" s="313">
        <f>_xlfn.IFNA(_xlfn.XLOOKUP(_xlfn.XLOOKUP(LEFT(AF768,LEN(AF768)-2),TRA_Mapping!$C:$C,TRA_Mapping!$B:$B),TRA_Pollutants!$B:$B,TRA_Pollutants!$AG:$AG)*_xlfn.XLOOKUP(_xlfn.XLOOKUP(LEFT(AF768,LEN(AF768)-2),TRA_Mapping!$C:$C,TRA_Mapping!$B:$B),TRA_Pollutants!$B:$B,TRA_Pollutants!$H:$H),0)</f>
        <v>1.1883965575289956E-2</v>
      </c>
      <c r="AO768" t="str">
        <f t="shared" ref="AO768:AO831" si="273">AO518</f>
        <v>FLO_EMIS</v>
      </c>
      <c r="AP768">
        <f t="shared" ref="AP768:AP831" si="274">AP518+5</f>
        <v>2035</v>
      </c>
      <c r="AQ768" t="str">
        <f t="shared" si="251"/>
        <v>TRAGSL</v>
      </c>
      <c r="AR768" t="str">
        <f t="shared" si="263"/>
        <v>TRAPASCARHEVPGSL20</v>
      </c>
      <c r="AS768" t="str">
        <f t="shared" si="263"/>
        <v>TRAGSL</v>
      </c>
      <c r="AU768" t="str">
        <f t="shared" ref="AU768:AU831" si="275">AU518</f>
        <v>TRAPM10</v>
      </c>
      <c r="AV768" s="313">
        <f>_xlfn.IFNA(_xlfn.XLOOKUP(_xlfn.XLOOKUP(LEFT(AR768,LEN(AR768)-2),TRA_Mapping!$C:$C,TRA_Mapping!$B:$B),TRA_Pollutants!$B:$B,TRA_Pollutants!$AP:$AP)*_xlfn.XLOOKUP(_xlfn.XLOOKUP(LEFT(AR768,LEN(AR768)-2),TRA_Mapping!$C:$C,TRA_Mapping!$B:$B),TRA_Pollutants!$B:$B,TRA_Pollutants!$H:$H),0)</f>
        <v>2.4161979215208663E-3</v>
      </c>
    </row>
    <row r="769" spans="5:48">
      <c r="E769" t="str">
        <f t="shared" si="265"/>
        <v>FLO_EMIS</v>
      </c>
      <c r="F769">
        <f t="shared" si="266"/>
        <v>2035</v>
      </c>
      <c r="G769" t="str">
        <f t="shared" si="248"/>
        <v>TRAETH</v>
      </c>
      <c r="H769" t="str">
        <f t="shared" si="260"/>
        <v>TRAPASCARHEVPGSL20</v>
      </c>
      <c r="I769" t="str">
        <f t="shared" si="260"/>
        <v>TRAETH</v>
      </c>
      <c r="K769" t="str">
        <f t="shared" si="267"/>
        <v>TRANOX</v>
      </c>
      <c r="L769" s="313">
        <f>_xlfn.IFNA(_xlfn.XLOOKUP(_xlfn.XLOOKUP(LEFT(H769,LEN(H769)-2),TRA_Mapping!$C:$C,TRA_Mapping!$B:$B),TRA_Pollutants!$B:$B,TRA_Pollutants!$O:$O)*_xlfn.XLOOKUP(_xlfn.XLOOKUP(LEFT(H769,LEN(H769)-2),TRA_Mapping!$C:$C,TRA_Mapping!$B:$B),TRA_Pollutants!$B:$B,TRA_Pollutants!$H:$H),0)</f>
        <v>2.2080351114488035E-2</v>
      </c>
      <c r="Q769" t="str">
        <f t="shared" si="268"/>
        <v>FLO_EMIS</v>
      </c>
      <c r="R769">
        <f t="shared" si="269"/>
        <v>2035</v>
      </c>
      <c r="S769" t="str">
        <f t="shared" si="249"/>
        <v>TRAETH</v>
      </c>
      <c r="T769" t="str">
        <f t="shared" si="261"/>
        <v>TRAPASCARHEVPGSL20</v>
      </c>
      <c r="U769" t="str">
        <f t="shared" si="261"/>
        <v>TRAETH</v>
      </c>
      <c r="W769" t="str">
        <f t="shared" si="270"/>
        <v>TRASO2</v>
      </c>
      <c r="X769" s="313">
        <f>_xlfn.IFNA(_xlfn.XLOOKUP(_xlfn.XLOOKUP(LEFT(T769,LEN(T769)-2),TRA_Mapping!$C:$C,TRA_Mapping!$B:$B),TRA_Pollutants!$B:$B,TRA_Pollutants!$X:$X)*_xlfn.XLOOKUP(_xlfn.XLOOKUP(LEFT(T769,LEN(T769)-2),TRA_Mapping!$C:$C,TRA_Mapping!$B:$B),TRA_Pollutants!$B:$B,TRA_Pollutants!$H:$H),0)</f>
        <v>4.8571247065315438E-4</v>
      </c>
      <c r="AC769" t="str">
        <f t="shared" si="264"/>
        <v>FLO_EMIS</v>
      </c>
      <c r="AD769">
        <f t="shared" si="271"/>
        <v>2035</v>
      </c>
      <c r="AE769" t="str">
        <f t="shared" si="250"/>
        <v>TRAETH</v>
      </c>
      <c r="AF769" t="str">
        <f t="shared" si="262"/>
        <v>TRAPASCARHEVPGSL20</v>
      </c>
      <c r="AG769" t="str">
        <f t="shared" si="262"/>
        <v>TRAETH</v>
      </c>
      <c r="AI769" t="str">
        <f t="shared" si="272"/>
        <v>TRAPM25</v>
      </c>
      <c r="AJ769" s="313">
        <f>_xlfn.IFNA(_xlfn.XLOOKUP(_xlfn.XLOOKUP(LEFT(AF769,LEN(AF769)-2),TRA_Mapping!$C:$C,TRA_Mapping!$B:$B),TRA_Pollutants!$B:$B,TRA_Pollutants!$AG:$AG)*_xlfn.XLOOKUP(_xlfn.XLOOKUP(LEFT(AF769,LEN(AF769)-2),TRA_Mapping!$C:$C,TRA_Mapping!$B:$B),TRA_Pollutants!$B:$B,TRA_Pollutants!$H:$H),0)</f>
        <v>1.1883965575289956E-2</v>
      </c>
      <c r="AO769" t="str">
        <f t="shared" si="273"/>
        <v>FLO_EMIS</v>
      </c>
      <c r="AP769">
        <f t="shared" si="274"/>
        <v>2035</v>
      </c>
      <c r="AQ769" t="str">
        <f t="shared" si="251"/>
        <v>TRAETH</v>
      </c>
      <c r="AR769" t="str">
        <f t="shared" si="263"/>
        <v>TRAPASCARHEVPGSL20</v>
      </c>
      <c r="AS769" t="str">
        <f t="shared" si="263"/>
        <v>TRAETH</v>
      </c>
      <c r="AU769" t="str">
        <f t="shared" si="275"/>
        <v>TRAPM10</v>
      </c>
      <c r="AV769" s="313">
        <f>_xlfn.IFNA(_xlfn.XLOOKUP(_xlfn.XLOOKUP(LEFT(AR769,LEN(AR769)-2),TRA_Mapping!$C:$C,TRA_Mapping!$B:$B),TRA_Pollutants!$B:$B,TRA_Pollutants!$AP:$AP)*_xlfn.XLOOKUP(_xlfn.XLOOKUP(LEFT(AR769,LEN(AR769)-2),TRA_Mapping!$C:$C,TRA_Mapping!$B:$B),TRA_Pollutants!$B:$B,TRA_Pollutants!$H:$H),0)</f>
        <v>2.4161979215208663E-3</v>
      </c>
    </row>
    <row r="770" spans="5:48">
      <c r="E770" t="str">
        <f t="shared" si="265"/>
        <v>FLO_EMIS</v>
      </c>
      <c r="F770">
        <f t="shared" si="266"/>
        <v>2035</v>
      </c>
      <c r="G770" t="str">
        <f t="shared" si="248"/>
        <v>TRAGSL</v>
      </c>
      <c r="H770" t="str">
        <f t="shared" si="260"/>
        <v>TRAPASCARPHEVPGSL20</v>
      </c>
      <c r="I770" t="str">
        <f t="shared" si="260"/>
        <v>TRAGSL</v>
      </c>
      <c r="K770" t="str">
        <f t="shared" si="267"/>
        <v>TRANOX</v>
      </c>
      <c r="L770" s="313">
        <f>_xlfn.IFNA(_xlfn.XLOOKUP(_xlfn.XLOOKUP(LEFT(H770,LEN(H770)-2),TRA_Mapping!$C:$C,TRA_Mapping!$B:$B),TRA_Pollutants!$B:$B,TRA_Pollutants!$O:$O)*_xlfn.XLOOKUP(_xlfn.XLOOKUP(LEFT(H770,LEN(H770)-2),TRA_Mapping!$C:$C,TRA_Mapping!$B:$B),TRA_Pollutants!$B:$B,TRA_Pollutants!$H:$H),0)</f>
        <v>1.8035004835608395E-2</v>
      </c>
      <c r="Q770" t="str">
        <f t="shared" si="268"/>
        <v>FLO_EMIS</v>
      </c>
      <c r="R770">
        <f t="shared" si="269"/>
        <v>2035</v>
      </c>
      <c r="S770" t="str">
        <f t="shared" si="249"/>
        <v>TRAGSL</v>
      </c>
      <c r="T770" t="str">
        <f t="shared" si="261"/>
        <v>TRAPASCARPHEVPGSL20</v>
      </c>
      <c r="U770" t="str">
        <f t="shared" si="261"/>
        <v>TRAGSL</v>
      </c>
      <c r="W770" t="str">
        <f t="shared" si="270"/>
        <v>TRASO2</v>
      </c>
      <c r="X770" s="313">
        <f>_xlfn.IFNA(_xlfn.XLOOKUP(_xlfn.XLOOKUP(LEFT(T770,LEN(T770)-2),TRA_Mapping!$C:$C,TRA_Mapping!$B:$B),TRA_Pollutants!$B:$B,TRA_Pollutants!$X:$X)*_xlfn.XLOOKUP(_xlfn.XLOOKUP(LEFT(T770,LEN(T770)-2),TRA_Mapping!$C:$C,TRA_Mapping!$B:$B),TRA_Pollutants!$B:$B,TRA_Pollutants!$H:$H),0)</f>
        <v>3.9672497559140599E-4</v>
      </c>
      <c r="AC770" t="str">
        <f t="shared" si="264"/>
        <v>FLO_EMIS</v>
      </c>
      <c r="AD770">
        <f t="shared" si="271"/>
        <v>2035</v>
      </c>
      <c r="AE770" t="str">
        <f t="shared" si="250"/>
        <v>TRAGSL</v>
      </c>
      <c r="AF770" t="str">
        <f t="shared" si="262"/>
        <v>TRAPASCARPHEVPGSL20</v>
      </c>
      <c r="AG770" t="str">
        <f t="shared" si="262"/>
        <v>TRAGSL</v>
      </c>
      <c r="AI770" t="str">
        <f t="shared" si="272"/>
        <v>TRAPM25</v>
      </c>
      <c r="AJ770" s="313">
        <f>_xlfn.IFNA(_xlfn.XLOOKUP(_xlfn.XLOOKUP(LEFT(AF770,LEN(AF770)-2),TRA_Mapping!$C:$C,TRA_Mapping!$B:$B),TRA_Pollutants!$B:$B,TRA_Pollutants!$AG:$AG)*_xlfn.XLOOKUP(_xlfn.XLOOKUP(LEFT(AF770,LEN(AF770)-2),TRA_Mapping!$C:$C,TRA_Mapping!$B:$B),TRA_Pollutants!$B:$B,TRA_Pollutants!$H:$H),0)</f>
        <v>9.7067014697935217E-3</v>
      </c>
      <c r="AO770" t="str">
        <f t="shared" si="273"/>
        <v>FLO_EMIS</v>
      </c>
      <c r="AP770">
        <f t="shared" si="274"/>
        <v>2035</v>
      </c>
      <c r="AQ770" t="str">
        <f t="shared" si="251"/>
        <v>TRAGSL</v>
      </c>
      <c r="AR770" t="str">
        <f t="shared" si="263"/>
        <v>TRAPASCARPHEVPGSL20</v>
      </c>
      <c r="AS770" t="str">
        <f t="shared" si="263"/>
        <v>TRAGSL</v>
      </c>
      <c r="AU770" t="str">
        <f t="shared" si="275"/>
        <v>TRAPM10</v>
      </c>
      <c r="AV770" s="313">
        <f>_xlfn.IFNA(_xlfn.XLOOKUP(_xlfn.XLOOKUP(LEFT(AR770,LEN(AR770)-2),TRA_Mapping!$C:$C,TRA_Mapping!$B:$B),TRA_Pollutants!$B:$B,TRA_Pollutants!$AP:$AP)*_xlfn.XLOOKUP(_xlfn.XLOOKUP(LEFT(AR770,LEN(AR770)-2),TRA_Mapping!$C:$C,TRA_Mapping!$B:$B),TRA_Pollutants!$B:$B,TRA_Pollutants!$H:$H),0)</f>
        <v>1.9735257366366452E-3</v>
      </c>
    </row>
    <row r="771" spans="5:48">
      <c r="E771" t="str">
        <f t="shared" si="265"/>
        <v>FLO_EMIS</v>
      </c>
      <c r="F771">
        <f t="shared" si="266"/>
        <v>2035</v>
      </c>
      <c r="G771" t="str">
        <f t="shared" si="248"/>
        <v>TRAETH</v>
      </c>
      <c r="H771" t="str">
        <f t="shared" si="260"/>
        <v>TRAPASCARPHEVPGSL20</v>
      </c>
      <c r="I771" t="str">
        <f t="shared" si="260"/>
        <v>TRAETH</v>
      </c>
      <c r="K771" t="str">
        <f t="shared" si="267"/>
        <v>TRANOX</v>
      </c>
      <c r="L771" s="313">
        <f>_xlfn.IFNA(_xlfn.XLOOKUP(_xlfn.XLOOKUP(LEFT(H771,LEN(H771)-2),TRA_Mapping!$C:$C,TRA_Mapping!$B:$B),TRA_Pollutants!$B:$B,TRA_Pollutants!$O:$O)*_xlfn.XLOOKUP(_xlfn.XLOOKUP(LEFT(H771,LEN(H771)-2),TRA_Mapping!$C:$C,TRA_Mapping!$B:$B),TRA_Pollutants!$B:$B,TRA_Pollutants!$H:$H),0)</f>
        <v>1.8035004835608395E-2</v>
      </c>
      <c r="Q771" t="str">
        <f t="shared" si="268"/>
        <v>FLO_EMIS</v>
      </c>
      <c r="R771">
        <f t="shared" si="269"/>
        <v>2035</v>
      </c>
      <c r="S771" t="str">
        <f t="shared" si="249"/>
        <v>TRAETH</v>
      </c>
      <c r="T771" t="str">
        <f t="shared" si="261"/>
        <v>TRAPASCARPHEVPGSL20</v>
      </c>
      <c r="U771" t="str">
        <f t="shared" si="261"/>
        <v>TRAETH</v>
      </c>
      <c r="W771" t="str">
        <f t="shared" si="270"/>
        <v>TRASO2</v>
      </c>
      <c r="X771" s="313">
        <f>_xlfn.IFNA(_xlfn.XLOOKUP(_xlfn.XLOOKUP(LEFT(T771,LEN(T771)-2),TRA_Mapping!$C:$C,TRA_Mapping!$B:$B),TRA_Pollutants!$B:$B,TRA_Pollutants!$X:$X)*_xlfn.XLOOKUP(_xlfn.XLOOKUP(LEFT(T771,LEN(T771)-2),TRA_Mapping!$C:$C,TRA_Mapping!$B:$B),TRA_Pollutants!$B:$B,TRA_Pollutants!$H:$H),0)</f>
        <v>3.9672497559140599E-4</v>
      </c>
      <c r="AC771" t="str">
        <f t="shared" si="264"/>
        <v>FLO_EMIS</v>
      </c>
      <c r="AD771">
        <f t="shared" si="271"/>
        <v>2035</v>
      </c>
      <c r="AE771" t="str">
        <f t="shared" si="250"/>
        <v>TRAETH</v>
      </c>
      <c r="AF771" t="str">
        <f t="shared" si="262"/>
        <v>TRAPASCARPHEVPGSL20</v>
      </c>
      <c r="AG771" t="str">
        <f t="shared" si="262"/>
        <v>TRAETH</v>
      </c>
      <c r="AI771" t="str">
        <f t="shared" si="272"/>
        <v>TRAPM25</v>
      </c>
      <c r="AJ771" s="313">
        <f>_xlfn.IFNA(_xlfn.XLOOKUP(_xlfn.XLOOKUP(LEFT(AF771,LEN(AF771)-2),TRA_Mapping!$C:$C,TRA_Mapping!$B:$B),TRA_Pollutants!$B:$B,TRA_Pollutants!$AG:$AG)*_xlfn.XLOOKUP(_xlfn.XLOOKUP(LEFT(AF771,LEN(AF771)-2),TRA_Mapping!$C:$C,TRA_Mapping!$B:$B),TRA_Pollutants!$B:$B,TRA_Pollutants!$H:$H),0)</f>
        <v>9.7067014697935217E-3</v>
      </c>
      <c r="AO771" t="str">
        <f t="shared" si="273"/>
        <v>FLO_EMIS</v>
      </c>
      <c r="AP771">
        <f t="shared" si="274"/>
        <v>2035</v>
      </c>
      <c r="AQ771" t="str">
        <f t="shared" si="251"/>
        <v>TRAETH</v>
      </c>
      <c r="AR771" t="str">
        <f t="shared" si="263"/>
        <v>TRAPASCARPHEVPGSL20</v>
      </c>
      <c r="AS771" t="str">
        <f t="shared" si="263"/>
        <v>TRAETH</v>
      </c>
      <c r="AU771" t="str">
        <f t="shared" si="275"/>
        <v>TRAPM10</v>
      </c>
      <c r="AV771" s="313">
        <f>_xlfn.IFNA(_xlfn.XLOOKUP(_xlfn.XLOOKUP(LEFT(AR771,LEN(AR771)-2),TRA_Mapping!$C:$C,TRA_Mapping!$B:$B),TRA_Pollutants!$B:$B,TRA_Pollutants!$AP:$AP)*_xlfn.XLOOKUP(_xlfn.XLOOKUP(LEFT(AR771,LEN(AR771)-2),TRA_Mapping!$C:$C,TRA_Mapping!$B:$B),TRA_Pollutants!$B:$B,TRA_Pollutants!$H:$H),0)</f>
        <v>1.9735257366366452E-3</v>
      </c>
    </row>
    <row r="772" spans="5:48">
      <c r="E772" t="str">
        <f t="shared" si="265"/>
        <v>FLO_EMIS</v>
      </c>
      <c r="F772">
        <f t="shared" si="266"/>
        <v>2035</v>
      </c>
      <c r="G772" t="str">
        <f t="shared" si="248"/>
        <v>TRABAT</v>
      </c>
      <c r="H772" t="str">
        <f t="shared" si="260"/>
        <v>TRAPASCARPHEVPGSL20</v>
      </c>
      <c r="I772" t="str">
        <f t="shared" si="260"/>
        <v>TRABAT</v>
      </c>
      <c r="K772" t="str">
        <f t="shared" si="267"/>
        <v>TRANOX</v>
      </c>
      <c r="L772" s="313">
        <f>_xlfn.IFNA(_xlfn.XLOOKUP(_xlfn.XLOOKUP(LEFT(H772,LEN(H772)-2),TRA_Mapping!$C:$C,TRA_Mapping!$B:$B),TRA_Pollutants!$B:$B,TRA_Pollutants!$O:$O)*_xlfn.XLOOKUP(_xlfn.XLOOKUP(LEFT(H772,LEN(H772)-2),TRA_Mapping!$C:$C,TRA_Mapping!$B:$B),TRA_Pollutants!$B:$B,TRA_Pollutants!$H:$H),0)</f>
        <v>1.8035004835608395E-2</v>
      </c>
      <c r="Q772" t="str">
        <f t="shared" si="268"/>
        <v>FLO_EMIS</v>
      </c>
      <c r="R772">
        <f t="shared" si="269"/>
        <v>2035</v>
      </c>
      <c r="S772" t="str">
        <f t="shared" si="249"/>
        <v>TRABAT</v>
      </c>
      <c r="T772" t="str">
        <f t="shared" si="261"/>
        <v>TRAPASCARPHEVPGSL20</v>
      </c>
      <c r="U772" t="str">
        <f t="shared" si="261"/>
        <v>TRABAT</v>
      </c>
      <c r="W772" t="str">
        <f t="shared" si="270"/>
        <v>TRASO2</v>
      </c>
      <c r="X772" s="313">
        <f>_xlfn.IFNA(_xlfn.XLOOKUP(_xlfn.XLOOKUP(LEFT(T772,LEN(T772)-2),TRA_Mapping!$C:$C,TRA_Mapping!$B:$B),TRA_Pollutants!$B:$B,TRA_Pollutants!$X:$X)*_xlfn.XLOOKUP(_xlfn.XLOOKUP(LEFT(T772,LEN(T772)-2),TRA_Mapping!$C:$C,TRA_Mapping!$B:$B),TRA_Pollutants!$B:$B,TRA_Pollutants!$H:$H),0)</f>
        <v>3.9672497559140599E-4</v>
      </c>
      <c r="AC772" t="str">
        <f t="shared" si="264"/>
        <v>FLO_EMIS</v>
      </c>
      <c r="AD772">
        <f t="shared" si="271"/>
        <v>2035</v>
      </c>
      <c r="AE772" t="str">
        <f t="shared" si="250"/>
        <v>TRABAT</v>
      </c>
      <c r="AF772" t="str">
        <f t="shared" si="262"/>
        <v>TRAPASCARPHEVPGSL20</v>
      </c>
      <c r="AG772" t="str">
        <f t="shared" si="262"/>
        <v>TRABAT</v>
      </c>
      <c r="AI772" t="str">
        <f t="shared" si="272"/>
        <v>TRAPM25</v>
      </c>
      <c r="AJ772" s="313">
        <f>_xlfn.IFNA(_xlfn.XLOOKUP(_xlfn.XLOOKUP(LEFT(AF772,LEN(AF772)-2),TRA_Mapping!$C:$C,TRA_Mapping!$B:$B),TRA_Pollutants!$B:$B,TRA_Pollutants!$AG:$AG)*_xlfn.XLOOKUP(_xlfn.XLOOKUP(LEFT(AF772,LEN(AF772)-2),TRA_Mapping!$C:$C,TRA_Mapping!$B:$B),TRA_Pollutants!$B:$B,TRA_Pollutants!$H:$H),0)</f>
        <v>9.7067014697935217E-3</v>
      </c>
      <c r="AO772" t="str">
        <f t="shared" si="273"/>
        <v>FLO_EMIS</v>
      </c>
      <c r="AP772">
        <f t="shared" si="274"/>
        <v>2035</v>
      </c>
      <c r="AQ772" t="str">
        <f t="shared" si="251"/>
        <v>TRABAT</v>
      </c>
      <c r="AR772" t="str">
        <f t="shared" si="263"/>
        <v>TRAPASCARPHEVPGSL20</v>
      </c>
      <c r="AS772" t="str">
        <f t="shared" si="263"/>
        <v>TRABAT</v>
      </c>
      <c r="AU772" t="str">
        <f t="shared" si="275"/>
        <v>TRAPM10</v>
      </c>
      <c r="AV772" s="313">
        <f>_xlfn.IFNA(_xlfn.XLOOKUP(_xlfn.XLOOKUP(LEFT(AR772,LEN(AR772)-2),TRA_Mapping!$C:$C,TRA_Mapping!$B:$B),TRA_Pollutants!$B:$B,TRA_Pollutants!$AP:$AP)*_xlfn.XLOOKUP(_xlfn.XLOOKUP(LEFT(AR772,LEN(AR772)-2),TRA_Mapping!$C:$C,TRA_Mapping!$B:$B),TRA_Pollutants!$B:$B,TRA_Pollutants!$H:$H),0)</f>
        <v>1.9735257366366452E-3</v>
      </c>
    </row>
    <row r="773" spans="5:48">
      <c r="E773" t="str">
        <f t="shared" si="265"/>
        <v>FLO_EMIS</v>
      </c>
      <c r="F773">
        <f t="shared" si="266"/>
        <v>2035</v>
      </c>
      <c r="G773" t="str">
        <f t="shared" si="248"/>
        <v>TRAGSL</v>
      </c>
      <c r="H773" t="str">
        <f t="shared" si="260"/>
        <v>TRAPASCARPHEVEGSL20</v>
      </c>
      <c r="I773" t="str">
        <f t="shared" si="260"/>
        <v>TRAGSL</v>
      </c>
      <c r="K773" t="str">
        <f t="shared" si="267"/>
        <v>TRANOX</v>
      </c>
      <c r="L773" s="313">
        <f>_xlfn.IFNA(_xlfn.XLOOKUP(_xlfn.XLOOKUP(LEFT(H773,LEN(H773)-2),TRA_Mapping!$C:$C,TRA_Mapping!$B:$B),TRA_Pollutants!$B:$B,TRA_Pollutants!$O:$O)*_xlfn.XLOOKUP(_xlfn.XLOOKUP(LEFT(H773,LEN(H773)-2),TRA_Mapping!$C:$C,TRA_Mapping!$B:$B),TRA_Pollutants!$B:$B,TRA_Pollutants!$H:$H),0)</f>
        <v>1.8035004835608395E-2</v>
      </c>
      <c r="Q773" t="str">
        <f t="shared" si="268"/>
        <v>FLO_EMIS</v>
      </c>
      <c r="R773">
        <f t="shared" si="269"/>
        <v>2035</v>
      </c>
      <c r="S773" t="str">
        <f t="shared" si="249"/>
        <v>TRAGSL</v>
      </c>
      <c r="T773" t="str">
        <f t="shared" si="261"/>
        <v>TRAPASCARPHEVEGSL20</v>
      </c>
      <c r="U773" t="str">
        <f t="shared" si="261"/>
        <v>TRAGSL</v>
      </c>
      <c r="W773" t="str">
        <f t="shared" si="270"/>
        <v>TRASO2</v>
      </c>
      <c r="X773" s="313">
        <f>_xlfn.IFNA(_xlfn.XLOOKUP(_xlfn.XLOOKUP(LEFT(T773,LEN(T773)-2),TRA_Mapping!$C:$C,TRA_Mapping!$B:$B),TRA_Pollutants!$B:$B,TRA_Pollutants!$X:$X)*_xlfn.XLOOKUP(_xlfn.XLOOKUP(LEFT(T773,LEN(T773)-2),TRA_Mapping!$C:$C,TRA_Mapping!$B:$B),TRA_Pollutants!$B:$B,TRA_Pollutants!$H:$H),0)</f>
        <v>3.9672497559140599E-4</v>
      </c>
      <c r="AC773" t="str">
        <f t="shared" si="264"/>
        <v>FLO_EMIS</v>
      </c>
      <c r="AD773">
        <f t="shared" si="271"/>
        <v>2035</v>
      </c>
      <c r="AE773" t="str">
        <f t="shared" si="250"/>
        <v>TRAGSL</v>
      </c>
      <c r="AF773" t="str">
        <f t="shared" si="262"/>
        <v>TRAPASCARPHEVEGSL20</v>
      </c>
      <c r="AG773" t="str">
        <f t="shared" si="262"/>
        <v>TRAGSL</v>
      </c>
      <c r="AI773" t="str">
        <f t="shared" si="272"/>
        <v>TRAPM25</v>
      </c>
      <c r="AJ773" s="313">
        <f>_xlfn.IFNA(_xlfn.XLOOKUP(_xlfn.XLOOKUP(LEFT(AF773,LEN(AF773)-2),TRA_Mapping!$C:$C,TRA_Mapping!$B:$B),TRA_Pollutants!$B:$B,TRA_Pollutants!$AG:$AG)*_xlfn.XLOOKUP(_xlfn.XLOOKUP(LEFT(AF773,LEN(AF773)-2),TRA_Mapping!$C:$C,TRA_Mapping!$B:$B),TRA_Pollutants!$B:$B,TRA_Pollutants!$H:$H),0)</f>
        <v>9.7067014697935217E-3</v>
      </c>
      <c r="AO773" t="str">
        <f t="shared" si="273"/>
        <v>FLO_EMIS</v>
      </c>
      <c r="AP773">
        <f t="shared" si="274"/>
        <v>2035</v>
      </c>
      <c r="AQ773" t="str">
        <f t="shared" si="251"/>
        <v>TRAGSL</v>
      </c>
      <c r="AR773" t="str">
        <f t="shared" si="263"/>
        <v>TRAPASCARPHEVEGSL20</v>
      </c>
      <c r="AS773" t="str">
        <f t="shared" si="263"/>
        <v>TRAGSL</v>
      </c>
      <c r="AU773" t="str">
        <f t="shared" si="275"/>
        <v>TRAPM10</v>
      </c>
      <c r="AV773" s="313">
        <f>_xlfn.IFNA(_xlfn.XLOOKUP(_xlfn.XLOOKUP(LEFT(AR773,LEN(AR773)-2),TRA_Mapping!$C:$C,TRA_Mapping!$B:$B),TRA_Pollutants!$B:$B,TRA_Pollutants!$AP:$AP)*_xlfn.XLOOKUP(_xlfn.XLOOKUP(LEFT(AR773,LEN(AR773)-2),TRA_Mapping!$C:$C,TRA_Mapping!$B:$B),TRA_Pollutants!$B:$B,TRA_Pollutants!$H:$H),0)</f>
        <v>1.9735257366366452E-3</v>
      </c>
    </row>
    <row r="774" spans="5:48">
      <c r="E774" t="str">
        <f t="shared" si="265"/>
        <v>FLO_EMIS</v>
      </c>
      <c r="F774">
        <f t="shared" si="266"/>
        <v>2035</v>
      </c>
      <c r="G774" t="str">
        <f t="shared" ref="G774:G837" si="276">I774</f>
        <v>TRAETH</v>
      </c>
      <c r="H774" t="str">
        <f t="shared" si="260"/>
        <v>TRAPASCARPHEVEGSL20</v>
      </c>
      <c r="I774" t="str">
        <f t="shared" si="260"/>
        <v>TRAETH</v>
      </c>
      <c r="K774" t="str">
        <f t="shared" si="267"/>
        <v>TRANOX</v>
      </c>
      <c r="L774" s="313">
        <f>_xlfn.IFNA(_xlfn.XLOOKUP(_xlfn.XLOOKUP(LEFT(H774,LEN(H774)-2),TRA_Mapping!$C:$C,TRA_Mapping!$B:$B),TRA_Pollutants!$B:$B,TRA_Pollutants!$O:$O)*_xlfn.XLOOKUP(_xlfn.XLOOKUP(LEFT(H774,LEN(H774)-2),TRA_Mapping!$C:$C,TRA_Mapping!$B:$B),TRA_Pollutants!$B:$B,TRA_Pollutants!$H:$H),0)</f>
        <v>1.8035004835608395E-2</v>
      </c>
      <c r="Q774" t="str">
        <f t="shared" si="268"/>
        <v>FLO_EMIS</v>
      </c>
      <c r="R774">
        <f t="shared" si="269"/>
        <v>2035</v>
      </c>
      <c r="S774" t="str">
        <f t="shared" ref="S774:S837" si="277">U774</f>
        <v>TRAETH</v>
      </c>
      <c r="T774" t="str">
        <f t="shared" si="261"/>
        <v>TRAPASCARPHEVEGSL20</v>
      </c>
      <c r="U774" t="str">
        <f t="shared" si="261"/>
        <v>TRAETH</v>
      </c>
      <c r="W774" t="str">
        <f t="shared" si="270"/>
        <v>TRASO2</v>
      </c>
      <c r="X774" s="313">
        <f>_xlfn.IFNA(_xlfn.XLOOKUP(_xlfn.XLOOKUP(LEFT(T774,LEN(T774)-2),TRA_Mapping!$C:$C,TRA_Mapping!$B:$B),TRA_Pollutants!$B:$B,TRA_Pollutants!$X:$X)*_xlfn.XLOOKUP(_xlfn.XLOOKUP(LEFT(T774,LEN(T774)-2),TRA_Mapping!$C:$C,TRA_Mapping!$B:$B),TRA_Pollutants!$B:$B,TRA_Pollutants!$H:$H),0)</f>
        <v>3.9672497559140599E-4</v>
      </c>
      <c r="AC774" t="str">
        <f t="shared" si="264"/>
        <v>FLO_EMIS</v>
      </c>
      <c r="AD774">
        <f t="shared" si="271"/>
        <v>2035</v>
      </c>
      <c r="AE774" t="str">
        <f t="shared" ref="AE774:AE837" si="278">AG774</f>
        <v>TRAETH</v>
      </c>
      <c r="AF774" t="str">
        <f t="shared" si="262"/>
        <v>TRAPASCARPHEVEGSL20</v>
      </c>
      <c r="AG774" t="str">
        <f t="shared" si="262"/>
        <v>TRAETH</v>
      </c>
      <c r="AI774" t="str">
        <f t="shared" si="272"/>
        <v>TRAPM25</v>
      </c>
      <c r="AJ774" s="313">
        <f>_xlfn.IFNA(_xlfn.XLOOKUP(_xlfn.XLOOKUP(LEFT(AF774,LEN(AF774)-2),TRA_Mapping!$C:$C,TRA_Mapping!$B:$B),TRA_Pollutants!$B:$B,TRA_Pollutants!$AG:$AG)*_xlfn.XLOOKUP(_xlfn.XLOOKUP(LEFT(AF774,LEN(AF774)-2),TRA_Mapping!$C:$C,TRA_Mapping!$B:$B),TRA_Pollutants!$B:$B,TRA_Pollutants!$H:$H),0)</f>
        <v>9.7067014697935217E-3</v>
      </c>
      <c r="AO774" t="str">
        <f t="shared" si="273"/>
        <v>FLO_EMIS</v>
      </c>
      <c r="AP774">
        <f t="shared" si="274"/>
        <v>2035</v>
      </c>
      <c r="AQ774" t="str">
        <f t="shared" ref="AQ774:AQ837" si="279">AS774</f>
        <v>TRAETH</v>
      </c>
      <c r="AR774" t="str">
        <f t="shared" si="263"/>
        <v>TRAPASCARPHEVEGSL20</v>
      </c>
      <c r="AS774" t="str">
        <f t="shared" si="263"/>
        <v>TRAETH</v>
      </c>
      <c r="AU774" t="str">
        <f t="shared" si="275"/>
        <v>TRAPM10</v>
      </c>
      <c r="AV774" s="313">
        <f>_xlfn.IFNA(_xlfn.XLOOKUP(_xlfn.XLOOKUP(LEFT(AR774,LEN(AR774)-2),TRA_Mapping!$C:$C,TRA_Mapping!$B:$B),TRA_Pollutants!$B:$B,TRA_Pollutants!$AP:$AP)*_xlfn.XLOOKUP(_xlfn.XLOOKUP(LEFT(AR774,LEN(AR774)-2),TRA_Mapping!$C:$C,TRA_Mapping!$B:$B),TRA_Pollutants!$B:$B,TRA_Pollutants!$H:$H),0)</f>
        <v>1.9735257366366452E-3</v>
      </c>
    </row>
    <row r="775" spans="5:48">
      <c r="E775" t="str">
        <f t="shared" si="265"/>
        <v>FLO_EMIS</v>
      </c>
      <c r="F775">
        <f t="shared" si="266"/>
        <v>2035</v>
      </c>
      <c r="G775" t="str">
        <f t="shared" si="276"/>
        <v>TRABAT</v>
      </c>
      <c r="H775" t="str">
        <f t="shared" si="260"/>
        <v>TRAPASCARPHEVEGSL20</v>
      </c>
      <c r="I775" t="str">
        <f t="shared" si="260"/>
        <v>TRABAT</v>
      </c>
      <c r="K775" t="str">
        <f t="shared" si="267"/>
        <v>TRANOX</v>
      </c>
      <c r="L775" s="313">
        <f>_xlfn.IFNA(_xlfn.XLOOKUP(_xlfn.XLOOKUP(LEFT(H775,LEN(H775)-2),TRA_Mapping!$C:$C,TRA_Mapping!$B:$B),TRA_Pollutants!$B:$B,TRA_Pollutants!$O:$O)*_xlfn.XLOOKUP(_xlfn.XLOOKUP(LEFT(H775,LEN(H775)-2),TRA_Mapping!$C:$C,TRA_Mapping!$B:$B),TRA_Pollutants!$B:$B,TRA_Pollutants!$H:$H),0)</f>
        <v>1.8035004835608395E-2</v>
      </c>
      <c r="Q775" t="str">
        <f t="shared" si="268"/>
        <v>FLO_EMIS</v>
      </c>
      <c r="R775">
        <f t="shared" si="269"/>
        <v>2035</v>
      </c>
      <c r="S775" t="str">
        <f t="shared" si="277"/>
        <v>TRABAT</v>
      </c>
      <c r="T775" t="str">
        <f t="shared" si="261"/>
        <v>TRAPASCARPHEVEGSL20</v>
      </c>
      <c r="U775" t="str">
        <f t="shared" si="261"/>
        <v>TRABAT</v>
      </c>
      <c r="W775" t="str">
        <f t="shared" si="270"/>
        <v>TRASO2</v>
      </c>
      <c r="X775" s="313">
        <f>_xlfn.IFNA(_xlfn.XLOOKUP(_xlfn.XLOOKUP(LEFT(T775,LEN(T775)-2),TRA_Mapping!$C:$C,TRA_Mapping!$B:$B),TRA_Pollutants!$B:$B,TRA_Pollutants!$X:$X)*_xlfn.XLOOKUP(_xlfn.XLOOKUP(LEFT(T775,LEN(T775)-2),TRA_Mapping!$C:$C,TRA_Mapping!$B:$B),TRA_Pollutants!$B:$B,TRA_Pollutants!$H:$H),0)</f>
        <v>3.9672497559140599E-4</v>
      </c>
      <c r="AC775" t="str">
        <f t="shared" si="264"/>
        <v>FLO_EMIS</v>
      </c>
      <c r="AD775">
        <f t="shared" si="271"/>
        <v>2035</v>
      </c>
      <c r="AE775" t="str">
        <f t="shared" si="278"/>
        <v>TRABAT</v>
      </c>
      <c r="AF775" t="str">
        <f t="shared" si="262"/>
        <v>TRAPASCARPHEVEGSL20</v>
      </c>
      <c r="AG775" t="str">
        <f t="shared" si="262"/>
        <v>TRABAT</v>
      </c>
      <c r="AI775" t="str">
        <f t="shared" si="272"/>
        <v>TRAPM25</v>
      </c>
      <c r="AJ775" s="313">
        <f>_xlfn.IFNA(_xlfn.XLOOKUP(_xlfn.XLOOKUP(LEFT(AF775,LEN(AF775)-2),TRA_Mapping!$C:$C,TRA_Mapping!$B:$B),TRA_Pollutants!$B:$B,TRA_Pollutants!$AG:$AG)*_xlfn.XLOOKUP(_xlfn.XLOOKUP(LEFT(AF775,LEN(AF775)-2),TRA_Mapping!$C:$C,TRA_Mapping!$B:$B),TRA_Pollutants!$B:$B,TRA_Pollutants!$H:$H),0)</f>
        <v>9.7067014697935217E-3</v>
      </c>
      <c r="AO775" t="str">
        <f t="shared" si="273"/>
        <v>FLO_EMIS</v>
      </c>
      <c r="AP775">
        <f t="shared" si="274"/>
        <v>2035</v>
      </c>
      <c r="AQ775" t="str">
        <f t="shared" si="279"/>
        <v>TRABAT</v>
      </c>
      <c r="AR775" t="str">
        <f t="shared" si="263"/>
        <v>TRAPASCARPHEVEGSL20</v>
      </c>
      <c r="AS775" t="str">
        <f t="shared" si="263"/>
        <v>TRABAT</v>
      </c>
      <c r="AU775" t="str">
        <f t="shared" si="275"/>
        <v>TRAPM10</v>
      </c>
      <c r="AV775" s="313">
        <f>_xlfn.IFNA(_xlfn.XLOOKUP(_xlfn.XLOOKUP(LEFT(AR775,LEN(AR775)-2),TRA_Mapping!$C:$C,TRA_Mapping!$B:$B),TRA_Pollutants!$B:$B,TRA_Pollutants!$AP:$AP)*_xlfn.XLOOKUP(_xlfn.XLOOKUP(LEFT(AR775,LEN(AR775)-2),TRA_Mapping!$C:$C,TRA_Mapping!$B:$B),TRA_Pollutants!$B:$B,TRA_Pollutants!$H:$H),0)</f>
        <v>1.9735257366366452E-3</v>
      </c>
    </row>
    <row r="776" spans="5:48">
      <c r="E776" t="str">
        <f t="shared" si="265"/>
        <v>FLO_EMIS</v>
      </c>
      <c r="F776">
        <f t="shared" si="266"/>
        <v>2035</v>
      </c>
      <c r="G776" t="str">
        <f t="shared" si="276"/>
        <v>TRADSL</v>
      </c>
      <c r="H776" t="str">
        <f t="shared" ref="H776:I795" si="280">H526</f>
        <v>TRAPASCARICEVDSL20</v>
      </c>
      <c r="I776" t="str">
        <f t="shared" si="280"/>
        <v>TRADSL</v>
      </c>
      <c r="K776" t="str">
        <f t="shared" si="267"/>
        <v>TRANOX</v>
      </c>
      <c r="L776" s="313">
        <f>_xlfn.IFNA(_xlfn.XLOOKUP(_xlfn.XLOOKUP(LEFT(H776,LEN(H776)-2),TRA_Mapping!$C:$C,TRA_Mapping!$B:$B),TRA_Pollutants!$B:$B,TRA_Pollutants!$O:$O)*_xlfn.XLOOKUP(_xlfn.XLOOKUP(LEFT(H776,LEN(H776)-2),TRA_Mapping!$C:$C,TRA_Mapping!$B:$B),TRA_Pollutants!$B:$B,TRA_Pollutants!$H:$H),0)</f>
        <v>1.7234549441211066E-2</v>
      </c>
      <c r="Q776" t="str">
        <f t="shared" si="268"/>
        <v>FLO_EMIS</v>
      </c>
      <c r="R776">
        <f t="shared" si="269"/>
        <v>2035</v>
      </c>
      <c r="S776" t="str">
        <f t="shared" si="277"/>
        <v>TRADSL</v>
      </c>
      <c r="T776" t="str">
        <f t="shared" ref="T776:U795" si="281">T526</f>
        <v>TRAPASCARICEVDSL20</v>
      </c>
      <c r="U776" t="str">
        <f t="shared" si="281"/>
        <v>TRADSL</v>
      </c>
      <c r="W776" t="str">
        <f t="shared" si="270"/>
        <v>TRASO2</v>
      </c>
      <c r="X776" s="313">
        <f>_xlfn.IFNA(_xlfn.XLOOKUP(_xlfn.XLOOKUP(LEFT(T776,LEN(T776)-2),TRA_Mapping!$C:$C,TRA_Mapping!$B:$B),TRA_Pollutants!$B:$B,TRA_Pollutants!$X:$X)*_xlfn.XLOOKUP(_xlfn.XLOOKUP(LEFT(T776,LEN(T776)-2),TRA_Mapping!$C:$C,TRA_Mapping!$B:$B),TRA_Pollutants!$B:$B,TRA_Pollutants!$H:$H),0)</f>
        <v>6.1244310607470539E-4</v>
      </c>
      <c r="AC776" t="str">
        <f t="shared" si="264"/>
        <v>FLO_EMIS</v>
      </c>
      <c r="AD776">
        <f t="shared" si="271"/>
        <v>2035</v>
      </c>
      <c r="AE776" t="str">
        <f t="shared" si="278"/>
        <v>TRADSL</v>
      </c>
      <c r="AF776" t="str">
        <f t="shared" ref="AF776:AG795" si="282">AF526</f>
        <v>TRAPASCARICEVDSL20</v>
      </c>
      <c r="AG776" t="str">
        <f t="shared" si="282"/>
        <v>TRADSL</v>
      </c>
      <c r="AI776" t="str">
        <f t="shared" si="272"/>
        <v>TRAPM25</v>
      </c>
      <c r="AJ776" s="313">
        <f>_xlfn.IFNA(_xlfn.XLOOKUP(_xlfn.XLOOKUP(LEFT(AF776,LEN(AF776)-2),TRA_Mapping!$C:$C,TRA_Mapping!$B:$B),TRA_Pollutants!$B:$B,TRA_Pollutants!$AG:$AG)*_xlfn.XLOOKUP(_xlfn.XLOOKUP(LEFT(AF776,LEN(AF776)-2),TRA_Mapping!$C:$C,TRA_Mapping!$B:$B),TRA_Pollutants!$B:$B,TRA_Pollutants!$H:$H),0)</f>
        <v>1.1666420149999203E-2</v>
      </c>
      <c r="AO776" t="str">
        <f t="shared" si="273"/>
        <v>FLO_EMIS</v>
      </c>
      <c r="AP776">
        <f t="shared" si="274"/>
        <v>2035</v>
      </c>
      <c r="AQ776" t="str">
        <f t="shared" si="279"/>
        <v>TRADSL</v>
      </c>
      <c r="AR776" t="str">
        <f t="shared" ref="AR776:AS795" si="283">AR526</f>
        <v>TRAPASCARICEVDSL20</v>
      </c>
      <c r="AS776" t="str">
        <f t="shared" si="283"/>
        <v>TRADSL</v>
      </c>
      <c r="AU776" t="str">
        <f t="shared" si="275"/>
        <v>TRAPM10</v>
      </c>
      <c r="AV776" s="313">
        <f>_xlfn.IFNA(_xlfn.XLOOKUP(_xlfn.XLOOKUP(LEFT(AR776,LEN(AR776)-2),TRA_Mapping!$C:$C,TRA_Mapping!$B:$B),TRA_Pollutants!$B:$B,TRA_Pollutants!$AP:$AP)*_xlfn.XLOOKUP(_xlfn.XLOOKUP(LEFT(AR776,LEN(AR776)-2),TRA_Mapping!$C:$C,TRA_Mapping!$B:$B),TRA_Pollutants!$B:$B,TRA_Pollutants!$H:$H),0)</f>
        <v>2.3699572215228381E-3</v>
      </c>
    </row>
    <row r="777" spans="5:48">
      <c r="E777" t="str">
        <f t="shared" si="265"/>
        <v>FLO_EMIS</v>
      </c>
      <c r="F777">
        <f t="shared" si="266"/>
        <v>2035</v>
      </c>
      <c r="G777" t="str">
        <f t="shared" si="276"/>
        <v>TRARDS</v>
      </c>
      <c r="H777" t="str">
        <f t="shared" si="280"/>
        <v>TRAPASCARICEVDSL20</v>
      </c>
      <c r="I777" t="str">
        <f t="shared" si="280"/>
        <v>TRARDS</v>
      </c>
      <c r="K777" t="str">
        <f t="shared" si="267"/>
        <v>TRANOX</v>
      </c>
      <c r="L777" s="313">
        <f>_xlfn.IFNA(_xlfn.XLOOKUP(_xlfn.XLOOKUP(LEFT(H777,LEN(H777)-2),TRA_Mapping!$C:$C,TRA_Mapping!$B:$B),TRA_Pollutants!$B:$B,TRA_Pollutants!$O:$O)*_xlfn.XLOOKUP(_xlfn.XLOOKUP(LEFT(H777,LEN(H777)-2),TRA_Mapping!$C:$C,TRA_Mapping!$B:$B),TRA_Pollutants!$B:$B,TRA_Pollutants!$H:$H),0)</f>
        <v>1.7234549441211066E-2</v>
      </c>
      <c r="Q777" t="str">
        <f t="shared" si="268"/>
        <v>FLO_EMIS</v>
      </c>
      <c r="R777">
        <f t="shared" si="269"/>
        <v>2035</v>
      </c>
      <c r="S777" t="str">
        <f t="shared" si="277"/>
        <v>TRARDS</v>
      </c>
      <c r="T777" t="str">
        <f t="shared" si="281"/>
        <v>TRAPASCARICEVDSL20</v>
      </c>
      <c r="U777" t="str">
        <f t="shared" si="281"/>
        <v>TRARDS</v>
      </c>
      <c r="W777" t="str">
        <f t="shared" si="270"/>
        <v>TRASO2</v>
      </c>
      <c r="X777" s="313">
        <f>_xlfn.IFNA(_xlfn.XLOOKUP(_xlfn.XLOOKUP(LEFT(T777,LEN(T777)-2),TRA_Mapping!$C:$C,TRA_Mapping!$B:$B),TRA_Pollutants!$B:$B,TRA_Pollutants!$X:$X)*_xlfn.XLOOKUP(_xlfn.XLOOKUP(LEFT(T777,LEN(T777)-2),TRA_Mapping!$C:$C,TRA_Mapping!$B:$B),TRA_Pollutants!$B:$B,TRA_Pollutants!$H:$H),0)</f>
        <v>6.1244310607470539E-4</v>
      </c>
      <c r="AC777" t="str">
        <f t="shared" si="264"/>
        <v>FLO_EMIS</v>
      </c>
      <c r="AD777">
        <f t="shared" si="271"/>
        <v>2035</v>
      </c>
      <c r="AE777" t="str">
        <f t="shared" si="278"/>
        <v>TRARDS</v>
      </c>
      <c r="AF777" t="str">
        <f t="shared" si="282"/>
        <v>TRAPASCARICEVDSL20</v>
      </c>
      <c r="AG777" t="str">
        <f t="shared" si="282"/>
        <v>TRARDS</v>
      </c>
      <c r="AI777" t="str">
        <f t="shared" si="272"/>
        <v>TRAPM25</v>
      </c>
      <c r="AJ777" s="313">
        <f>_xlfn.IFNA(_xlfn.XLOOKUP(_xlfn.XLOOKUP(LEFT(AF777,LEN(AF777)-2),TRA_Mapping!$C:$C,TRA_Mapping!$B:$B),TRA_Pollutants!$B:$B,TRA_Pollutants!$AG:$AG)*_xlfn.XLOOKUP(_xlfn.XLOOKUP(LEFT(AF777,LEN(AF777)-2),TRA_Mapping!$C:$C,TRA_Mapping!$B:$B),TRA_Pollutants!$B:$B,TRA_Pollutants!$H:$H),0)</f>
        <v>1.1666420149999203E-2</v>
      </c>
      <c r="AO777" t="str">
        <f t="shared" si="273"/>
        <v>FLO_EMIS</v>
      </c>
      <c r="AP777">
        <f t="shared" si="274"/>
        <v>2035</v>
      </c>
      <c r="AQ777" t="str">
        <f t="shared" si="279"/>
        <v>TRARDS</v>
      </c>
      <c r="AR777" t="str">
        <f t="shared" si="283"/>
        <v>TRAPASCARICEVDSL20</v>
      </c>
      <c r="AS777" t="str">
        <f t="shared" si="283"/>
        <v>TRARDS</v>
      </c>
      <c r="AU777" t="str">
        <f t="shared" si="275"/>
        <v>TRAPM10</v>
      </c>
      <c r="AV777" s="313">
        <f>_xlfn.IFNA(_xlfn.XLOOKUP(_xlfn.XLOOKUP(LEFT(AR777,LEN(AR777)-2),TRA_Mapping!$C:$C,TRA_Mapping!$B:$B),TRA_Pollutants!$B:$B,TRA_Pollutants!$AP:$AP)*_xlfn.XLOOKUP(_xlfn.XLOOKUP(LEFT(AR777,LEN(AR777)-2),TRA_Mapping!$C:$C,TRA_Mapping!$B:$B),TRA_Pollutants!$B:$B,TRA_Pollutants!$H:$H),0)</f>
        <v>2.3699572215228381E-3</v>
      </c>
    </row>
    <row r="778" spans="5:48">
      <c r="E778" t="str">
        <f t="shared" si="265"/>
        <v>FLO_EMIS</v>
      </c>
      <c r="F778">
        <f t="shared" si="266"/>
        <v>2035</v>
      </c>
      <c r="G778" t="str">
        <f t="shared" si="276"/>
        <v>TRABDS</v>
      </c>
      <c r="H778" t="str">
        <f t="shared" si="280"/>
        <v>TRAPASCARICEVDSL20</v>
      </c>
      <c r="I778" t="str">
        <f t="shared" si="280"/>
        <v>TRABDS</v>
      </c>
      <c r="K778" t="str">
        <f t="shared" si="267"/>
        <v>TRANOX</v>
      </c>
      <c r="L778" s="313">
        <f>_xlfn.IFNA(_xlfn.XLOOKUP(_xlfn.XLOOKUP(LEFT(H778,LEN(H778)-2),TRA_Mapping!$C:$C,TRA_Mapping!$B:$B),TRA_Pollutants!$B:$B,TRA_Pollutants!$O:$O)*_xlfn.XLOOKUP(_xlfn.XLOOKUP(LEFT(H778,LEN(H778)-2),TRA_Mapping!$C:$C,TRA_Mapping!$B:$B),TRA_Pollutants!$B:$B,TRA_Pollutants!$H:$H),0)</f>
        <v>1.7234549441211066E-2</v>
      </c>
      <c r="Q778" t="str">
        <f t="shared" si="268"/>
        <v>FLO_EMIS</v>
      </c>
      <c r="R778">
        <f t="shared" si="269"/>
        <v>2035</v>
      </c>
      <c r="S778" t="str">
        <f t="shared" si="277"/>
        <v>TRABDS</v>
      </c>
      <c r="T778" t="str">
        <f t="shared" si="281"/>
        <v>TRAPASCARICEVDSL20</v>
      </c>
      <c r="U778" t="str">
        <f t="shared" si="281"/>
        <v>TRABDS</v>
      </c>
      <c r="W778" t="str">
        <f t="shared" si="270"/>
        <v>TRASO2</v>
      </c>
      <c r="X778" s="313">
        <f>_xlfn.IFNA(_xlfn.XLOOKUP(_xlfn.XLOOKUP(LEFT(T778,LEN(T778)-2),TRA_Mapping!$C:$C,TRA_Mapping!$B:$B),TRA_Pollutants!$B:$B,TRA_Pollutants!$X:$X)*_xlfn.XLOOKUP(_xlfn.XLOOKUP(LEFT(T778,LEN(T778)-2),TRA_Mapping!$C:$C,TRA_Mapping!$B:$B),TRA_Pollutants!$B:$B,TRA_Pollutants!$H:$H),0)</f>
        <v>6.1244310607470539E-4</v>
      </c>
      <c r="AC778" t="str">
        <f t="shared" si="264"/>
        <v>FLO_EMIS</v>
      </c>
      <c r="AD778">
        <f t="shared" si="271"/>
        <v>2035</v>
      </c>
      <c r="AE778" t="str">
        <f t="shared" si="278"/>
        <v>TRABDS</v>
      </c>
      <c r="AF778" t="str">
        <f t="shared" si="282"/>
        <v>TRAPASCARICEVDSL20</v>
      </c>
      <c r="AG778" t="str">
        <f t="shared" si="282"/>
        <v>TRABDS</v>
      </c>
      <c r="AI778" t="str">
        <f t="shared" si="272"/>
        <v>TRAPM25</v>
      </c>
      <c r="AJ778" s="313">
        <f>_xlfn.IFNA(_xlfn.XLOOKUP(_xlfn.XLOOKUP(LEFT(AF778,LEN(AF778)-2),TRA_Mapping!$C:$C,TRA_Mapping!$B:$B),TRA_Pollutants!$B:$B,TRA_Pollutants!$AG:$AG)*_xlfn.XLOOKUP(_xlfn.XLOOKUP(LEFT(AF778,LEN(AF778)-2),TRA_Mapping!$C:$C,TRA_Mapping!$B:$B),TRA_Pollutants!$B:$B,TRA_Pollutants!$H:$H),0)</f>
        <v>1.1666420149999203E-2</v>
      </c>
      <c r="AO778" t="str">
        <f t="shared" si="273"/>
        <v>FLO_EMIS</v>
      </c>
      <c r="AP778">
        <f t="shared" si="274"/>
        <v>2035</v>
      </c>
      <c r="AQ778" t="str">
        <f t="shared" si="279"/>
        <v>TRABDS</v>
      </c>
      <c r="AR778" t="str">
        <f t="shared" si="283"/>
        <v>TRAPASCARICEVDSL20</v>
      </c>
      <c r="AS778" t="str">
        <f t="shared" si="283"/>
        <v>TRABDS</v>
      </c>
      <c r="AU778" t="str">
        <f t="shared" si="275"/>
        <v>TRAPM10</v>
      </c>
      <c r="AV778" s="313">
        <f>_xlfn.IFNA(_xlfn.XLOOKUP(_xlfn.XLOOKUP(LEFT(AR778,LEN(AR778)-2),TRA_Mapping!$C:$C,TRA_Mapping!$B:$B),TRA_Pollutants!$B:$B,TRA_Pollutants!$AP:$AP)*_xlfn.XLOOKUP(_xlfn.XLOOKUP(LEFT(AR778,LEN(AR778)-2),TRA_Mapping!$C:$C,TRA_Mapping!$B:$B),TRA_Pollutants!$B:$B,TRA_Pollutants!$H:$H),0)</f>
        <v>2.3699572215228381E-3</v>
      </c>
    </row>
    <row r="779" spans="5:48">
      <c r="E779" t="str">
        <f t="shared" si="265"/>
        <v>FLO_EMIS</v>
      </c>
      <c r="F779">
        <f t="shared" si="266"/>
        <v>2035</v>
      </c>
      <c r="G779" t="str">
        <f t="shared" si="276"/>
        <v>TRACNG</v>
      </c>
      <c r="H779" t="str">
        <f t="shared" si="280"/>
        <v>TRAPASCARICEVCNG20</v>
      </c>
      <c r="I779" t="str">
        <f t="shared" si="280"/>
        <v>TRACNG</v>
      </c>
      <c r="K779" t="str">
        <f t="shared" si="267"/>
        <v>TRANOX</v>
      </c>
      <c r="L779" s="313">
        <f>_xlfn.IFNA(_xlfn.XLOOKUP(_xlfn.XLOOKUP(LEFT(H779,LEN(H779)-2),TRA_Mapping!$C:$C,TRA_Mapping!$B:$B),TRA_Pollutants!$B:$B,TRA_Pollutants!$O:$O)*_xlfn.XLOOKUP(_xlfn.XLOOKUP(LEFT(H779,LEN(H779)-2),TRA_Mapping!$C:$C,TRA_Mapping!$B:$B),TRA_Pollutants!$B:$B,TRA_Pollutants!$H:$H),0)</f>
        <v>2.2485023917227943E-2</v>
      </c>
      <c r="Q779" t="str">
        <f t="shared" si="268"/>
        <v>FLO_EMIS</v>
      </c>
      <c r="R779">
        <f t="shared" si="269"/>
        <v>2035</v>
      </c>
      <c r="S779" t="str">
        <f t="shared" si="277"/>
        <v>TRACNG</v>
      </c>
      <c r="T779" t="str">
        <f t="shared" si="281"/>
        <v>TRAPASCARICEVCNG20</v>
      </c>
      <c r="U779" t="str">
        <f t="shared" si="281"/>
        <v>TRACNG</v>
      </c>
      <c r="W779" t="str">
        <f t="shared" si="270"/>
        <v>TRASO2</v>
      </c>
      <c r="X779" s="313">
        <f>_xlfn.IFNA(_xlfn.XLOOKUP(_xlfn.XLOOKUP(LEFT(T779,LEN(T779)-2),TRA_Mapping!$C:$C,TRA_Mapping!$B:$B),TRA_Pollutants!$B:$B,TRA_Pollutants!$X:$X)*_xlfn.XLOOKUP(_xlfn.XLOOKUP(LEFT(T779,LEN(T779)-2),TRA_Mapping!$C:$C,TRA_Mapping!$B:$B),TRA_Pollutants!$B:$B,TRA_Pollutants!$H:$H),0)</f>
        <v>4.9461425966030334E-4</v>
      </c>
      <c r="AC779" t="str">
        <f t="shared" si="264"/>
        <v>FLO_EMIS</v>
      </c>
      <c r="AD779">
        <f t="shared" si="271"/>
        <v>2035</v>
      </c>
      <c r="AE779" t="str">
        <f t="shared" si="278"/>
        <v>TRACNG</v>
      </c>
      <c r="AF779" t="str">
        <f t="shared" si="282"/>
        <v>TRAPASCARICEVCNG20</v>
      </c>
      <c r="AG779" t="str">
        <f t="shared" si="282"/>
        <v>TRACNG</v>
      </c>
      <c r="AI779" t="str">
        <f t="shared" si="272"/>
        <v>TRAPM25</v>
      </c>
      <c r="AJ779" s="313">
        <f>_xlfn.IFNA(_xlfn.XLOOKUP(_xlfn.XLOOKUP(LEFT(AF779,LEN(AF779)-2),TRA_Mapping!$C:$C,TRA_Mapping!$B:$B),TRA_Pollutants!$B:$B,TRA_Pollutants!$AG:$AG)*_xlfn.XLOOKUP(_xlfn.XLOOKUP(LEFT(AF779,LEN(AF779)-2),TRA_Mapping!$C:$C,TRA_Mapping!$B:$B),TRA_Pollutants!$B:$B,TRA_Pollutants!$H:$H),0)</f>
        <v>1.2101766353551204E-2</v>
      </c>
      <c r="AO779" t="str">
        <f t="shared" si="273"/>
        <v>FLO_EMIS</v>
      </c>
      <c r="AP779">
        <f t="shared" si="274"/>
        <v>2035</v>
      </c>
      <c r="AQ779" t="str">
        <f t="shared" si="279"/>
        <v>TRACNG</v>
      </c>
      <c r="AR779" t="str">
        <f t="shared" si="283"/>
        <v>TRAPASCARICEVCNG20</v>
      </c>
      <c r="AS779" t="str">
        <f t="shared" si="283"/>
        <v>TRACNG</v>
      </c>
      <c r="AU779" t="str">
        <f t="shared" si="275"/>
        <v>TRAPM10</v>
      </c>
      <c r="AV779" s="313">
        <f>_xlfn.IFNA(_xlfn.XLOOKUP(_xlfn.XLOOKUP(LEFT(AR779,LEN(AR779)-2),TRA_Mapping!$C:$C,TRA_Mapping!$B:$B),TRA_Pollutants!$B:$B,TRA_Pollutants!$AP:$AP)*_xlfn.XLOOKUP(_xlfn.XLOOKUP(LEFT(AR779,LEN(AR779)-2),TRA_Mapping!$C:$C,TRA_Mapping!$B:$B),TRA_Pollutants!$B:$B,TRA_Pollutants!$H:$H),0)</f>
        <v>2.4604802601397766E-3</v>
      </c>
    </row>
    <row r="780" spans="5:48">
      <c r="E780" t="str">
        <f t="shared" si="265"/>
        <v>FLO_EMIS</v>
      </c>
      <c r="F780">
        <f t="shared" si="266"/>
        <v>2035</v>
      </c>
      <c r="G780" t="str">
        <f t="shared" si="276"/>
        <v>TRARNG</v>
      </c>
      <c r="H780" t="str">
        <f t="shared" si="280"/>
        <v>TRAPASCARICEVCNG20</v>
      </c>
      <c r="I780" t="str">
        <f t="shared" si="280"/>
        <v>TRARNG</v>
      </c>
      <c r="K780" t="str">
        <f t="shared" si="267"/>
        <v>TRANOX</v>
      </c>
      <c r="L780" s="313">
        <f>_xlfn.IFNA(_xlfn.XLOOKUP(_xlfn.XLOOKUP(LEFT(H780,LEN(H780)-2),TRA_Mapping!$C:$C,TRA_Mapping!$B:$B),TRA_Pollutants!$B:$B,TRA_Pollutants!$O:$O)*_xlfn.XLOOKUP(_xlfn.XLOOKUP(LEFT(H780,LEN(H780)-2),TRA_Mapping!$C:$C,TRA_Mapping!$B:$B),TRA_Pollutants!$B:$B,TRA_Pollutants!$H:$H),0)</f>
        <v>2.2485023917227943E-2</v>
      </c>
      <c r="Q780" t="str">
        <f t="shared" si="268"/>
        <v>FLO_EMIS</v>
      </c>
      <c r="R780">
        <f t="shared" si="269"/>
        <v>2035</v>
      </c>
      <c r="S780" t="str">
        <f t="shared" si="277"/>
        <v>TRARNG</v>
      </c>
      <c r="T780" t="str">
        <f t="shared" si="281"/>
        <v>TRAPASCARICEVCNG20</v>
      </c>
      <c r="U780" t="str">
        <f t="shared" si="281"/>
        <v>TRARNG</v>
      </c>
      <c r="W780" t="str">
        <f t="shared" si="270"/>
        <v>TRASO2</v>
      </c>
      <c r="X780" s="313">
        <f>_xlfn.IFNA(_xlfn.XLOOKUP(_xlfn.XLOOKUP(LEFT(T780,LEN(T780)-2),TRA_Mapping!$C:$C,TRA_Mapping!$B:$B),TRA_Pollutants!$B:$B,TRA_Pollutants!$X:$X)*_xlfn.XLOOKUP(_xlfn.XLOOKUP(LEFT(T780,LEN(T780)-2),TRA_Mapping!$C:$C,TRA_Mapping!$B:$B),TRA_Pollutants!$B:$B,TRA_Pollutants!$H:$H),0)</f>
        <v>4.9461425966030334E-4</v>
      </c>
      <c r="AC780" t="str">
        <f t="shared" si="264"/>
        <v>FLO_EMIS</v>
      </c>
      <c r="AD780">
        <f t="shared" si="271"/>
        <v>2035</v>
      </c>
      <c r="AE780" t="str">
        <f t="shared" si="278"/>
        <v>TRARNG</v>
      </c>
      <c r="AF780" t="str">
        <f t="shared" si="282"/>
        <v>TRAPASCARICEVCNG20</v>
      </c>
      <c r="AG780" t="str">
        <f t="shared" si="282"/>
        <v>TRARNG</v>
      </c>
      <c r="AI780" t="str">
        <f t="shared" si="272"/>
        <v>TRAPM25</v>
      </c>
      <c r="AJ780" s="313">
        <f>_xlfn.IFNA(_xlfn.XLOOKUP(_xlfn.XLOOKUP(LEFT(AF780,LEN(AF780)-2),TRA_Mapping!$C:$C,TRA_Mapping!$B:$B),TRA_Pollutants!$B:$B,TRA_Pollutants!$AG:$AG)*_xlfn.XLOOKUP(_xlfn.XLOOKUP(LEFT(AF780,LEN(AF780)-2),TRA_Mapping!$C:$C,TRA_Mapping!$B:$B),TRA_Pollutants!$B:$B,TRA_Pollutants!$H:$H),0)</f>
        <v>1.2101766353551204E-2</v>
      </c>
      <c r="AO780" t="str">
        <f t="shared" si="273"/>
        <v>FLO_EMIS</v>
      </c>
      <c r="AP780">
        <f t="shared" si="274"/>
        <v>2035</v>
      </c>
      <c r="AQ780" t="str">
        <f t="shared" si="279"/>
        <v>TRARNG</v>
      </c>
      <c r="AR780" t="str">
        <f t="shared" si="283"/>
        <v>TRAPASCARICEVCNG20</v>
      </c>
      <c r="AS780" t="str">
        <f t="shared" si="283"/>
        <v>TRARNG</v>
      </c>
      <c r="AU780" t="str">
        <f t="shared" si="275"/>
        <v>TRAPM10</v>
      </c>
      <c r="AV780" s="313">
        <f>_xlfn.IFNA(_xlfn.XLOOKUP(_xlfn.XLOOKUP(LEFT(AR780,LEN(AR780)-2),TRA_Mapping!$C:$C,TRA_Mapping!$B:$B),TRA_Pollutants!$B:$B,TRA_Pollutants!$AP:$AP)*_xlfn.XLOOKUP(_xlfn.XLOOKUP(LEFT(AR780,LEN(AR780)-2),TRA_Mapping!$C:$C,TRA_Mapping!$B:$B),TRA_Pollutants!$B:$B,TRA_Pollutants!$H:$H),0)</f>
        <v>2.4604802601397766E-3</v>
      </c>
    </row>
    <row r="781" spans="5:48">
      <c r="E781" t="str">
        <f t="shared" si="265"/>
        <v>FLO_EMIS</v>
      </c>
      <c r="F781">
        <f t="shared" si="266"/>
        <v>2035</v>
      </c>
      <c r="G781" t="str">
        <f t="shared" si="276"/>
        <v>TRAGSL</v>
      </c>
      <c r="H781" t="str">
        <f t="shared" si="280"/>
        <v>TRAPASLDTICEVGSL20</v>
      </c>
      <c r="I781" t="str">
        <f t="shared" si="280"/>
        <v>TRAGSL</v>
      </c>
      <c r="K781" t="str">
        <f t="shared" si="267"/>
        <v>TRANOX</v>
      </c>
      <c r="L781" s="313">
        <f>_xlfn.IFNA(_xlfn.XLOOKUP(_xlfn.XLOOKUP(LEFT(H781,LEN(H781)-2),TRA_Mapping!$C:$C,TRA_Mapping!$B:$B),TRA_Pollutants!$B:$B,TRA_Pollutants!$O:$O)*_xlfn.XLOOKUP(_xlfn.XLOOKUP(LEFT(H781,LEN(H781)-2),TRA_Mapping!$C:$C,TRA_Mapping!$B:$B),TRA_Pollutants!$B:$B,TRA_Pollutants!$H:$H),0)</f>
        <v>2.1772682742676526E-2</v>
      </c>
      <c r="Q781" t="str">
        <f t="shared" si="268"/>
        <v>FLO_EMIS</v>
      </c>
      <c r="R781">
        <f t="shared" si="269"/>
        <v>2035</v>
      </c>
      <c r="S781" t="str">
        <f t="shared" si="277"/>
        <v>TRAGSL</v>
      </c>
      <c r="T781" t="str">
        <f t="shared" si="281"/>
        <v>TRAPASLDTICEVGSL20</v>
      </c>
      <c r="U781" t="str">
        <f t="shared" si="281"/>
        <v>TRAGSL</v>
      </c>
      <c r="W781" t="str">
        <f t="shared" si="270"/>
        <v>TRASO2</v>
      </c>
      <c r="X781" s="313">
        <f>_xlfn.IFNA(_xlfn.XLOOKUP(_xlfn.XLOOKUP(LEFT(T781,LEN(T781)-2),TRA_Mapping!$C:$C,TRA_Mapping!$B:$B),TRA_Pollutants!$B:$B,TRA_Pollutants!$X:$X)*_xlfn.XLOOKUP(_xlfn.XLOOKUP(LEFT(T781,LEN(T781)-2),TRA_Mapping!$C:$C,TRA_Mapping!$B:$B),TRA_Pollutants!$B:$B,TRA_Pollutants!$H:$H),0)</f>
        <v>5.3433834147957311E-4</v>
      </c>
      <c r="AC781" t="str">
        <f t="shared" si="264"/>
        <v>FLO_EMIS</v>
      </c>
      <c r="AD781">
        <f t="shared" si="271"/>
        <v>2035</v>
      </c>
      <c r="AE781" t="str">
        <f t="shared" si="278"/>
        <v>TRAGSL</v>
      </c>
      <c r="AF781" t="str">
        <f t="shared" si="282"/>
        <v>TRAPASLDTICEVGSL20</v>
      </c>
      <c r="AG781" t="str">
        <f t="shared" si="282"/>
        <v>TRAGSL</v>
      </c>
      <c r="AI781" t="str">
        <f t="shared" si="272"/>
        <v>TRAPM25</v>
      </c>
      <c r="AJ781" s="313">
        <f>_xlfn.IFNA(_xlfn.XLOOKUP(_xlfn.XLOOKUP(LEFT(AF781,LEN(AF781)-2),TRA_Mapping!$C:$C,TRA_Mapping!$B:$B),TRA_Pollutants!$B:$B,TRA_Pollutants!$AG:$AG)*_xlfn.XLOOKUP(_xlfn.XLOOKUP(LEFT(AF781,LEN(AF781)-2),TRA_Mapping!$C:$C,TRA_Mapping!$B:$B),TRA_Pollutants!$B:$B,TRA_Pollutants!$H:$H),0)</f>
        <v>1.4096343884203002E-2</v>
      </c>
      <c r="AO781" t="str">
        <f t="shared" si="273"/>
        <v>FLO_EMIS</v>
      </c>
      <c r="AP781">
        <f t="shared" si="274"/>
        <v>2035</v>
      </c>
      <c r="AQ781" t="str">
        <f t="shared" si="279"/>
        <v>TRAGSL</v>
      </c>
      <c r="AR781" t="str">
        <f t="shared" si="283"/>
        <v>TRAPASLDTICEVGSL20</v>
      </c>
      <c r="AS781" t="str">
        <f t="shared" si="283"/>
        <v>TRAGSL</v>
      </c>
      <c r="AU781" t="str">
        <f t="shared" si="275"/>
        <v>TRAPM10</v>
      </c>
      <c r="AV781" s="313">
        <f>_xlfn.IFNA(_xlfn.XLOOKUP(_xlfn.XLOOKUP(LEFT(AR781,LEN(AR781)-2),TRA_Mapping!$C:$C,TRA_Mapping!$B:$B),TRA_Pollutants!$B:$B,TRA_Pollutants!$AP:$AP)*_xlfn.XLOOKUP(_xlfn.XLOOKUP(LEFT(AR781,LEN(AR781)-2),TRA_Mapping!$C:$C,TRA_Mapping!$B:$B),TRA_Pollutants!$B:$B,TRA_Pollutants!$H:$H),0)</f>
        <v>2.8485296486998684E-3</v>
      </c>
    </row>
    <row r="782" spans="5:48">
      <c r="E782" t="str">
        <f t="shared" si="265"/>
        <v>FLO_EMIS</v>
      </c>
      <c r="F782">
        <f t="shared" si="266"/>
        <v>2035</v>
      </c>
      <c r="G782" t="str">
        <f t="shared" si="276"/>
        <v>TRAETH</v>
      </c>
      <c r="H782" t="str">
        <f t="shared" si="280"/>
        <v>TRAPASLDTICEVGSL20</v>
      </c>
      <c r="I782" t="str">
        <f t="shared" si="280"/>
        <v>TRAETH</v>
      </c>
      <c r="K782" t="str">
        <f t="shared" si="267"/>
        <v>TRANOX</v>
      </c>
      <c r="L782" s="313">
        <f>_xlfn.IFNA(_xlfn.XLOOKUP(_xlfn.XLOOKUP(LEFT(H782,LEN(H782)-2),TRA_Mapping!$C:$C,TRA_Mapping!$B:$B),TRA_Pollutants!$B:$B,TRA_Pollutants!$O:$O)*_xlfn.XLOOKUP(_xlfn.XLOOKUP(LEFT(H782,LEN(H782)-2),TRA_Mapping!$C:$C,TRA_Mapping!$B:$B),TRA_Pollutants!$B:$B,TRA_Pollutants!$H:$H),0)</f>
        <v>2.1772682742676526E-2</v>
      </c>
      <c r="Q782" t="str">
        <f t="shared" si="268"/>
        <v>FLO_EMIS</v>
      </c>
      <c r="R782">
        <f t="shared" si="269"/>
        <v>2035</v>
      </c>
      <c r="S782" t="str">
        <f t="shared" si="277"/>
        <v>TRAETH</v>
      </c>
      <c r="T782" t="str">
        <f t="shared" si="281"/>
        <v>TRAPASLDTICEVGSL20</v>
      </c>
      <c r="U782" t="str">
        <f t="shared" si="281"/>
        <v>TRAETH</v>
      </c>
      <c r="W782" t="str">
        <f t="shared" si="270"/>
        <v>TRASO2</v>
      </c>
      <c r="X782" s="313">
        <f>_xlfn.IFNA(_xlfn.XLOOKUP(_xlfn.XLOOKUP(LEFT(T782,LEN(T782)-2),TRA_Mapping!$C:$C,TRA_Mapping!$B:$B),TRA_Pollutants!$B:$B,TRA_Pollutants!$X:$X)*_xlfn.XLOOKUP(_xlfn.XLOOKUP(LEFT(T782,LEN(T782)-2),TRA_Mapping!$C:$C,TRA_Mapping!$B:$B),TRA_Pollutants!$B:$B,TRA_Pollutants!$H:$H),0)</f>
        <v>5.3433834147957311E-4</v>
      </c>
      <c r="AC782" t="str">
        <f t="shared" si="264"/>
        <v>FLO_EMIS</v>
      </c>
      <c r="AD782">
        <f t="shared" si="271"/>
        <v>2035</v>
      </c>
      <c r="AE782" t="str">
        <f t="shared" si="278"/>
        <v>TRAETH</v>
      </c>
      <c r="AF782" t="str">
        <f t="shared" si="282"/>
        <v>TRAPASLDTICEVGSL20</v>
      </c>
      <c r="AG782" t="str">
        <f t="shared" si="282"/>
        <v>TRAETH</v>
      </c>
      <c r="AI782" t="str">
        <f t="shared" si="272"/>
        <v>TRAPM25</v>
      </c>
      <c r="AJ782" s="313">
        <f>_xlfn.IFNA(_xlfn.XLOOKUP(_xlfn.XLOOKUP(LEFT(AF782,LEN(AF782)-2),TRA_Mapping!$C:$C,TRA_Mapping!$B:$B),TRA_Pollutants!$B:$B,TRA_Pollutants!$AG:$AG)*_xlfn.XLOOKUP(_xlfn.XLOOKUP(LEFT(AF782,LEN(AF782)-2),TRA_Mapping!$C:$C,TRA_Mapping!$B:$B),TRA_Pollutants!$B:$B,TRA_Pollutants!$H:$H),0)</f>
        <v>1.4096343884203002E-2</v>
      </c>
      <c r="AO782" t="str">
        <f t="shared" si="273"/>
        <v>FLO_EMIS</v>
      </c>
      <c r="AP782">
        <f t="shared" si="274"/>
        <v>2035</v>
      </c>
      <c r="AQ782" t="str">
        <f t="shared" si="279"/>
        <v>TRAETH</v>
      </c>
      <c r="AR782" t="str">
        <f t="shared" si="283"/>
        <v>TRAPASLDTICEVGSL20</v>
      </c>
      <c r="AS782" t="str">
        <f t="shared" si="283"/>
        <v>TRAETH</v>
      </c>
      <c r="AU782" t="str">
        <f t="shared" si="275"/>
        <v>TRAPM10</v>
      </c>
      <c r="AV782" s="313">
        <f>_xlfn.IFNA(_xlfn.XLOOKUP(_xlfn.XLOOKUP(LEFT(AR782,LEN(AR782)-2),TRA_Mapping!$C:$C,TRA_Mapping!$B:$B),TRA_Pollutants!$B:$B,TRA_Pollutants!$AP:$AP)*_xlfn.XLOOKUP(_xlfn.XLOOKUP(LEFT(AR782,LEN(AR782)-2),TRA_Mapping!$C:$C,TRA_Mapping!$B:$B),TRA_Pollutants!$B:$B,TRA_Pollutants!$H:$H),0)</f>
        <v>2.8485296486998684E-3</v>
      </c>
    </row>
    <row r="783" spans="5:48">
      <c r="E783" t="str">
        <f t="shared" si="265"/>
        <v>FLO_EMIS</v>
      </c>
      <c r="F783">
        <f t="shared" si="266"/>
        <v>2035</v>
      </c>
      <c r="G783" t="str">
        <f t="shared" si="276"/>
        <v>TRAGSL</v>
      </c>
      <c r="H783" t="str">
        <f t="shared" si="280"/>
        <v>TRAPASLDTICEVTGSL20</v>
      </c>
      <c r="I783" t="str">
        <f t="shared" si="280"/>
        <v>TRAGSL</v>
      </c>
      <c r="K783" t="str">
        <f t="shared" si="267"/>
        <v>TRANOX</v>
      </c>
      <c r="L783" s="313">
        <f>_xlfn.IFNA(_xlfn.XLOOKUP(_xlfn.XLOOKUP(LEFT(H783,LEN(H783)-2),TRA_Mapping!$C:$C,TRA_Mapping!$B:$B),TRA_Pollutants!$B:$B,TRA_Pollutants!$O:$O)*_xlfn.XLOOKUP(_xlfn.XLOOKUP(LEFT(H783,LEN(H783)-2),TRA_Mapping!$C:$C,TRA_Mapping!$B:$B),TRA_Pollutants!$B:$B,TRA_Pollutants!$H:$H),0)</f>
        <v>1.8476710600905527E-2</v>
      </c>
      <c r="Q783" t="str">
        <f t="shared" si="268"/>
        <v>FLO_EMIS</v>
      </c>
      <c r="R783">
        <f t="shared" si="269"/>
        <v>2035</v>
      </c>
      <c r="S783" t="str">
        <f t="shared" si="277"/>
        <v>TRAGSL</v>
      </c>
      <c r="T783" t="str">
        <f t="shared" si="281"/>
        <v>TRAPASLDTICEVTGSL20</v>
      </c>
      <c r="U783" t="str">
        <f t="shared" si="281"/>
        <v>TRAGSL</v>
      </c>
      <c r="W783" t="str">
        <f t="shared" si="270"/>
        <v>TRASO2</v>
      </c>
      <c r="X783" s="313">
        <f>_xlfn.IFNA(_xlfn.XLOOKUP(_xlfn.XLOOKUP(LEFT(T783,LEN(T783)-2),TRA_Mapping!$C:$C,TRA_Mapping!$B:$B),TRA_Pollutants!$B:$B,TRA_Pollutants!$X:$X)*_xlfn.XLOOKUP(_xlfn.XLOOKUP(LEFT(T783,LEN(T783)-2),TRA_Mapping!$C:$C,TRA_Mapping!$B:$B),TRA_Pollutants!$B:$B,TRA_Pollutants!$H:$H),0)</f>
        <v>4.534496283792464E-4</v>
      </c>
      <c r="AC783" t="str">
        <f t="shared" si="264"/>
        <v>FLO_EMIS</v>
      </c>
      <c r="AD783">
        <f t="shared" si="271"/>
        <v>2035</v>
      </c>
      <c r="AE783" t="str">
        <f t="shared" si="278"/>
        <v>TRAGSL</v>
      </c>
      <c r="AF783" t="str">
        <f t="shared" si="282"/>
        <v>TRAPASLDTICEVTGSL20</v>
      </c>
      <c r="AG783" t="str">
        <f t="shared" si="282"/>
        <v>TRAGSL</v>
      </c>
      <c r="AI783" t="str">
        <f t="shared" si="272"/>
        <v>TRAPM25</v>
      </c>
      <c r="AJ783" s="313">
        <f>_xlfn.IFNA(_xlfn.XLOOKUP(_xlfn.XLOOKUP(LEFT(AF783,LEN(AF783)-2),TRA_Mapping!$C:$C,TRA_Mapping!$B:$B),TRA_Pollutants!$B:$B,TRA_Pollutants!$AG:$AG)*_xlfn.XLOOKUP(_xlfn.XLOOKUP(LEFT(AF783,LEN(AF783)-2),TRA_Mapping!$C:$C,TRA_Mapping!$B:$B),TRA_Pollutants!$B:$B,TRA_Pollutants!$H:$H),0)</f>
        <v>1.1962424178842629E-2</v>
      </c>
      <c r="AO783" t="str">
        <f t="shared" si="273"/>
        <v>FLO_EMIS</v>
      </c>
      <c r="AP783">
        <f t="shared" si="274"/>
        <v>2035</v>
      </c>
      <c r="AQ783" t="str">
        <f t="shared" si="279"/>
        <v>TRAGSL</v>
      </c>
      <c r="AR783" t="str">
        <f t="shared" si="283"/>
        <v>TRAPASLDTICEVTGSL20</v>
      </c>
      <c r="AS783" t="str">
        <f t="shared" si="283"/>
        <v>TRAGSL</v>
      </c>
      <c r="AU783" t="str">
        <f t="shared" si="275"/>
        <v>TRAPM10</v>
      </c>
      <c r="AV783" s="313">
        <f>_xlfn.IFNA(_xlfn.XLOOKUP(_xlfn.XLOOKUP(LEFT(AR783,LEN(AR783)-2),TRA_Mapping!$C:$C,TRA_Mapping!$B:$B),TRA_Pollutants!$B:$B,TRA_Pollutants!$AP:$AP)*_xlfn.XLOOKUP(_xlfn.XLOOKUP(LEFT(AR783,LEN(AR783)-2),TRA_Mapping!$C:$C,TRA_Mapping!$B:$B),TRA_Pollutants!$B:$B,TRA_Pollutants!$H:$H),0)</f>
        <v>2.4173161653599944E-3</v>
      </c>
    </row>
    <row r="784" spans="5:48">
      <c r="E784" t="str">
        <f t="shared" si="265"/>
        <v>FLO_EMIS</v>
      </c>
      <c r="F784">
        <f t="shared" si="266"/>
        <v>2035</v>
      </c>
      <c r="G784" t="str">
        <f t="shared" si="276"/>
        <v>TRAETH</v>
      </c>
      <c r="H784" t="str">
        <f t="shared" si="280"/>
        <v>TRAPASLDTICEVTGSL20</v>
      </c>
      <c r="I784" t="str">
        <f t="shared" si="280"/>
        <v>TRAETH</v>
      </c>
      <c r="K784" t="str">
        <f t="shared" si="267"/>
        <v>TRANOX</v>
      </c>
      <c r="L784" s="313">
        <f>_xlfn.IFNA(_xlfn.XLOOKUP(_xlfn.XLOOKUP(LEFT(H784,LEN(H784)-2),TRA_Mapping!$C:$C,TRA_Mapping!$B:$B),TRA_Pollutants!$B:$B,TRA_Pollutants!$O:$O)*_xlfn.XLOOKUP(_xlfn.XLOOKUP(LEFT(H784,LEN(H784)-2),TRA_Mapping!$C:$C,TRA_Mapping!$B:$B),TRA_Pollutants!$B:$B,TRA_Pollutants!$H:$H),0)</f>
        <v>1.8476710600905527E-2</v>
      </c>
      <c r="Q784" t="str">
        <f t="shared" si="268"/>
        <v>FLO_EMIS</v>
      </c>
      <c r="R784">
        <f t="shared" si="269"/>
        <v>2035</v>
      </c>
      <c r="S784" t="str">
        <f t="shared" si="277"/>
        <v>TRAETH</v>
      </c>
      <c r="T784" t="str">
        <f t="shared" si="281"/>
        <v>TRAPASLDTICEVTGSL20</v>
      </c>
      <c r="U784" t="str">
        <f t="shared" si="281"/>
        <v>TRAETH</v>
      </c>
      <c r="W784" t="str">
        <f t="shared" si="270"/>
        <v>TRASO2</v>
      </c>
      <c r="X784" s="313">
        <f>_xlfn.IFNA(_xlfn.XLOOKUP(_xlfn.XLOOKUP(LEFT(T784,LEN(T784)-2),TRA_Mapping!$C:$C,TRA_Mapping!$B:$B),TRA_Pollutants!$B:$B,TRA_Pollutants!$X:$X)*_xlfn.XLOOKUP(_xlfn.XLOOKUP(LEFT(T784,LEN(T784)-2),TRA_Mapping!$C:$C,TRA_Mapping!$B:$B),TRA_Pollutants!$B:$B,TRA_Pollutants!$H:$H),0)</f>
        <v>4.534496283792464E-4</v>
      </c>
      <c r="AC784" t="str">
        <f t="shared" si="264"/>
        <v>FLO_EMIS</v>
      </c>
      <c r="AD784">
        <f t="shared" si="271"/>
        <v>2035</v>
      </c>
      <c r="AE784" t="str">
        <f t="shared" si="278"/>
        <v>TRAETH</v>
      </c>
      <c r="AF784" t="str">
        <f t="shared" si="282"/>
        <v>TRAPASLDTICEVTGSL20</v>
      </c>
      <c r="AG784" t="str">
        <f t="shared" si="282"/>
        <v>TRAETH</v>
      </c>
      <c r="AI784" t="str">
        <f t="shared" si="272"/>
        <v>TRAPM25</v>
      </c>
      <c r="AJ784" s="313">
        <f>_xlfn.IFNA(_xlfn.XLOOKUP(_xlfn.XLOOKUP(LEFT(AF784,LEN(AF784)-2),TRA_Mapping!$C:$C,TRA_Mapping!$B:$B),TRA_Pollutants!$B:$B,TRA_Pollutants!$AG:$AG)*_xlfn.XLOOKUP(_xlfn.XLOOKUP(LEFT(AF784,LEN(AF784)-2),TRA_Mapping!$C:$C,TRA_Mapping!$B:$B),TRA_Pollutants!$B:$B,TRA_Pollutants!$H:$H),0)</f>
        <v>1.1962424178842629E-2</v>
      </c>
      <c r="AO784" t="str">
        <f t="shared" si="273"/>
        <v>FLO_EMIS</v>
      </c>
      <c r="AP784">
        <f t="shared" si="274"/>
        <v>2035</v>
      </c>
      <c r="AQ784" t="str">
        <f t="shared" si="279"/>
        <v>TRAETH</v>
      </c>
      <c r="AR784" t="str">
        <f t="shared" si="283"/>
        <v>TRAPASLDTICEVTGSL20</v>
      </c>
      <c r="AS784" t="str">
        <f t="shared" si="283"/>
        <v>TRAETH</v>
      </c>
      <c r="AU784" t="str">
        <f t="shared" si="275"/>
        <v>TRAPM10</v>
      </c>
      <c r="AV784" s="313">
        <f>_xlfn.IFNA(_xlfn.XLOOKUP(_xlfn.XLOOKUP(LEFT(AR784,LEN(AR784)-2),TRA_Mapping!$C:$C,TRA_Mapping!$B:$B),TRA_Pollutants!$B:$B,TRA_Pollutants!$AP:$AP)*_xlfn.XLOOKUP(_xlfn.XLOOKUP(LEFT(AR784,LEN(AR784)-2),TRA_Mapping!$C:$C,TRA_Mapping!$B:$B),TRA_Pollutants!$B:$B,TRA_Pollutants!$H:$H),0)</f>
        <v>2.4173161653599944E-3</v>
      </c>
    </row>
    <row r="785" spans="5:48">
      <c r="E785" t="str">
        <f t="shared" si="265"/>
        <v>FLO_EMIS</v>
      </c>
      <c r="F785">
        <f t="shared" si="266"/>
        <v>2035</v>
      </c>
      <c r="G785" t="str">
        <f t="shared" si="276"/>
        <v>TRAGSL</v>
      </c>
      <c r="H785" t="str">
        <f t="shared" si="280"/>
        <v>TRAPASLDTHEVGSL20</v>
      </c>
      <c r="I785" t="str">
        <f t="shared" si="280"/>
        <v>TRAGSL</v>
      </c>
      <c r="K785" t="str">
        <f t="shared" si="267"/>
        <v>TRANOX</v>
      </c>
      <c r="L785" s="313">
        <f>_xlfn.IFNA(_xlfn.XLOOKUP(_xlfn.XLOOKUP(LEFT(H785,LEN(H785)-2),TRA_Mapping!$C:$C,TRA_Mapping!$B:$B),TRA_Pollutants!$B:$B,TRA_Pollutants!$O:$O)*_xlfn.XLOOKUP(_xlfn.XLOOKUP(LEFT(H785,LEN(H785)-2),TRA_Mapping!$C:$C,TRA_Mapping!$B:$B),TRA_Pollutants!$B:$B,TRA_Pollutants!$H:$H),0)</f>
        <v>2.4649696330777855E-2</v>
      </c>
      <c r="Q785" t="str">
        <f t="shared" si="268"/>
        <v>FLO_EMIS</v>
      </c>
      <c r="R785">
        <f t="shared" si="269"/>
        <v>2035</v>
      </c>
      <c r="S785" t="str">
        <f t="shared" si="277"/>
        <v>TRAGSL</v>
      </c>
      <c r="T785" t="str">
        <f t="shared" si="281"/>
        <v>TRAPASLDTHEVGSL20</v>
      </c>
      <c r="U785" t="str">
        <f t="shared" si="281"/>
        <v>TRAGSL</v>
      </c>
      <c r="W785" t="str">
        <f t="shared" si="270"/>
        <v>TRASO2</v>
      </c>
      <c r="X785" s="313">
        <f>_xlfn.IFNA(_xlfn.XLOOKUP(_xlfn.XLOOKUP(LEFT(T785,LEN(T785)-2),TRA_Mapping!$C:$C,TRA_Mapping!$B:$B),TRA_Pollutants!$B:$B,TRA_Pollutants!$X:$X)*_xlfn.XLOOKUP(_xlfn.XLOOKUP(LEFT(T785,LEN(T785)-2),TRA_Mapping!$C:$C,TRA_Mapping!$B:$B),TRA_Pollutants!$B:$B,TRA_Pollutants!$H:$H),0)</f>
        <v>6.0494510534276041E-4</v>
      </c>
      <c r="AC785" t="str">
        <f t="shared" si="264"/>
        <v>FLO_EMIS</v>
      </c>
      <c r="AD785">
        <f t="shared" si="271"/>
        <v>2035</v>
      </c>
      <c r="AE785" t="str">
        <f t="shared" si="278"/>
        <v>TRAGSL</v>
      </c>
      <c r="AF785" t="str">
        <f t="shared" si="282"/>
        <v>TRAPASLDTHEVGSL20</v>
      </c>
      <c r="AG785" t="str">
        <f t="shared" si="282"/>
        <v>TRAGSL</v>
      </c>
      <c r="AI785" t="str">
        <f t="shared" si="272"/>
        <v>TRAPM25</v>
      </c>
      <c r="AJ785" s="313">
        <f>_xlfn.IFNA(_xlfn.XLOOKUP(_xlfn.XLOOKUP(LEFT(AF785,LEN(AF785)-2),TRA_Mapping!$C:$C,TRA_Mapping!$B:$B),TRA_Pollutants!$B:$B,TRA_Pollutants!$AG:$AG)*_xlfn.XLOOKUP(_xlfn.XLOOKUP(LEFT(AF785,LEN(AF785)-2),TRA_Mapping!$C:$C,TRA_Mapping!$B:$B),TRA_Pollutants!$B:$B,TRA_Pollutants!$H:$H),0)</f>
        <v>1.595901617758597E-2</v>
      </c>
      <c r="AO785" t="str">
        <f t="shared" si="273"/>
        <v>FLO_EMIS</v>
      </c>
      <c r="AP785">
        <f t="shared" si="274"/>
        <v>2035</v>
      </c>
      <c r="AQ785" t="str">
        <f t="shared" si="279"/>
        <v>TRAGSL</v>
      </c>
      <c r="AR785" t="str">
        <f t="shared" si="283"/>
        <v>TRAPASLDTHEVGSL20</v>
      </c>
      <c r="AS785" t="str">
        <f t="shared" si="283"/>
        <v>TRAGSL</v>
      </c>
      <c r="AU785" t="str">
        <f t="shared" si="275"/>
        <v>TRAPM10</v>
      </c>
      <c r="AV785" s="313">
        <f>_xlfn.IFNA(_xlfn.XLOOKUP(_xlfn.XLOOKUP(LEFT(AR785,LEN(AR785)-2),TRA_Mapping!$C:$C,TRA_Mapping!$B:$B),TRA_Pollutants!$B:$B,TRA_Pollutants!$AP:$AP)*_xlfn.XLOOKUP(_xlfn.XLOOKUP(LEFT(AR785,LEN(AR785)-2),TRA_Mapping!$C:$C,TRA_Mapping!$B:$B),TRA_Pollutants!$B:$B,TRA_Pollutants!$H:$H),0)</f>
        <v>3.2249306004004841E-3</v>
      </c>
    </row>
    <row r="786" spans="5:48">
      <c r="E786" t="str">
        <f t="shared" si="265"/>
        <v>FLO_EMIS</v>
      </c>
      <c r="F786">
        <f t="shared" si="266"/>
        <v>2035</v>
      </c>
      <c r="G786" t="str">
        <f t="shared" si="276"/>
        <v>TRAETH</v>
      </c>
      <c r="H786" t="str">
        <f t="shared" si="280"/>
        <v>TRAPASLDTHEVGSL20</v>
      </c>
      <c r="I786" t="str">
        <f t="shared" si="280"/>
        <v>TRAETH</v>
      </c>
      <c r="K786" t="str">
        <f t="shared" si="267"/>
        <v>TRANOX</v>
      </c>
      <c r="L786" s="313">
        <f>_xlfn.IFNA(_xlfn.XLOOKUP(_xlfn.XLOOKUP(LEFT(H786,LEN(H786)-2),TRA_Mapping!$C:$C,TRA_Mapping!$B:$B),TRA_Pollutants!$B:$B,TRA_Pollutants!$O:$O)*_xlfn.XLOOKUP(_xlfn.XLOOKUP(LEFT(H786,LEN(H786)-2),TRA_Mapping!$C:$C,TRA_Mapping!$B:$B),TRA_Pollutants!$B:$B,TRA_Pollutants!$H:$H),0)</f>
        <v>2.4649696330777855E-2</v>
      </c>
      <c r="Q786" t="str">
        <f t="shared" si="268"/>
        <v>FLO_EMIS</v>
      </c>
      <c r="R786">
        <f t="shared" si="269"/>
        <v>2035</v>
      </c>
      <c r="S786" t="str">
        <f t="shared" si="277"/>
        <v>TRAETH</v>
      </c>
      <c r="T786" t="str">
        <f t="shared" si="281"/>
        <v>TRAPASLDTHEVGSL20</v>
      </c>
      <c r="U786" t="str">
        <f t="shared" si="281"/>
        <v>TRAETH</v>
      </c>
      <c r="W786" t="str">
        <f t="shared" si="270"/>
        <v>TRASO2</v>
      </c>
      <c r="X786" s="313">
        <f>_xlfn.IFNA(_xlfn.XLOOKUP(_xlfn.XLOOKUP(LEFT(T786,LEN(T786)-2),TRA_Mapping!$C:$C,TRA_Mapping!$B:$B),TRA_Pollutants!$B:$B,TRA_Pollutants!$X:$X)*_xlfn.XLOOKUP(_xlfn.XLOOKUP(LEFT(T786,LEN(T786)-2),TRA_Mapping!$C:$C,TRA_Mapping!$B:$B),TRA_Pollutants!$B:$B,TRA_Pollutants!$H:$H),0)</f>
        <v>6.0494510534276041E-4</v>
      </c>
      <c r="AC786" t="str">
        <f t="shared" si="264"/>
        <v>FLO_EMIS</v>
      </c>
      <c r="AD786">
        <f t="shared" si="271"/>
        <v>2035</v>
      </c>
      <c r="AE786" t="str">
        <f t="shared" si="278"/>
        <v>TRAETH</v>
      </c>
      <c r="AF786" t="str">
        <f t="shared" si="282"/>
        <v>TRAPASLDTHEVGSL20</v>
      </c>
      <c r="AG786" t="str">
        <f t="shared" si="282"/>
        <v>TRAETH</v>
      </c>
      <c r="AI786" t="str">
        <f t="shared" si="272"/>
        <v>TRAPM25</v>
      </c>
      <c r="AJ786" s="313">
        <f>_xlfn.IFNA(_xlfn.XLOOKUP(_xlfn.XLOOKUP(LEFT(AF786,LEN(AF786)-2),TRA_Mapping!$C:$C,TRA_Mapping!$B:$B),TRA_Pollutants!$B:$B,TRA_Pollutants!$AG:$AG)*_xlfn.XLOOKUP(_xlfn.XLOOKUP(LEFT(AF786,LEN(AF786)-2),TRA_Mapping!$C:$C,TRA_Mapping!$B:$B),TRA_Pollutants!$B:$B,TRA_Pollutants!$H:$H),0)</f>
        <v>1.595901617758597E-2</v>
      </c>
      <c r="AO786" t="str">
        <f t="shared" si="273"/>
        <v>FLO_EMIS</v>
      </c>
      <c r="AP786">
        <f t="shared" si="274"/>
        <v>2035</v>
      </c>
      <c r="AQ786" t="str">
        <f t="shared" si="279"/>
        <v>TRAETH</v>
      </c>
      <c r="AR786" t="str">
        <f t="shared" si="283"/>
        <v>TRAPASLDTHEVGSL20</v>
      </c>
      <c r="AS786" t="str">
        <f t="shared" si="283"/>
        <v>TRAETH</v>
      </c>
      <c r="AU786" t="str">
        <f t="shared" si="275"/>
        <v>TRAPM10</v>
      </c>
      <c r="AV786" s="313">
        <f>_xlfn.IFNA(_xlfn.XLOOKUP(_xlfn.XLOOKUP(LEFT(AR786,LEN(AR786)-2),TRA_Mapping!$C:$C,TRA_Mapping!$B:$B),TRA_Pollutants!$B:$B,TRA_Pollutants!$AP:$AP)*_xlfn.XLOOKUP(_xlfn.XLOOKUP(LEFT(AR786,LEN(AR786)-2),TRA_Mapping!$C:$C,TRA_Mapping!$B:$B),TRA_Pollutants!$B:$B,TRA_Pollutants!$H:$H),0)</f>
        <v>3.2249306004004841E-3</v>
      </c>
    </row>
    <row r="787" spans="5:48">
      <c r="E787" t="str">
        <f t="shared" si="265"/>
        <v>FLO_EMIS</v>
      </c>
      <c r="F787">
        <f t="shared" si="266"/>
        <v>2035</v>
      </c>
      <c r="G787" t="str">
        <f t="shared" si="276"/>
        <v>TRAGSL</v>
      </c>
      <c r="H787" t="str">
        <f t="shared" si="280"/>
        <v>TRAPASLDTHEVTGSL20</v>
      </c>
      <c r="I787" t="str">
        <f t="shared" si="280"/>
        <v>TRAGSL</v>
      </c>
      <c r="K787" t="str">
        <f t="shared" si="267"/>
        <v>TRANOX</v>
      </c>
      <c r="L787" s="313">
        <f>_xlfn.IFNA(_xlfn.XLOOKUP(_xlfn.XLOOKUP(LEFT(H787,LEN(H787)-2),TRA_Mapping!$C:$C,TRA_Mapping!$B:$B),TRA_Pollutants!$B:$B,TRA_Pollutants!$O:$O)*_xlfn.XLOOKUP(_xlfn.XLOOKUP(LEFT(H787,LEN(H787)-2),TRA_Mapping!$C:$C,TRA_Mapping!$B:$B),TRA_Pollutants!$B:$B,TRA_Pollutants!$H:$H),0)</f>
        <v>2.4649696330777855E-2</v>
      </c>
      <c r="Q787" t="str">
        <f t="shared" si="268"/>
        <v>FLO_EMIS</v>
      </c>
      <c r="R787">
        <f t="shared" si="269"/>
        <v>2035</v>
      </c>
      <c r="S787" t="str">
        <f t="shared" si="277"/>
        <v>TRAGSL</v>
      </c>
      <c r="T787" t="str">
        <f t="shared" si="281"/>
        <v>TRAPASLDTHEVTGSL20</v>
      </c>
      <c r="U787" t="str">
        <f t="shared" si="281"/>
        <v>TRAGSL</v>
      </c>
      <c r="W787" t="str">
        <f t="shared" si="270"/>
        <v>TRASO2</v>
      </c>
      <c r="X787" s="313">
        <f>_xlfn.IFNA(_xlfn.XLOOKUP(_xlfn.XLOOKUP(LEFT(T787,LEN(T787)-2),TRA_Mapping!$C:$C,TRA_Mapping!$B:$B),TRA_Pollutants!$B:$B,TRA_Pollutants!$X:$X)*_xlfn.XLOOKUP(_xlfn.XLOOKUP(LEFT(T787,LEN(T787)-2),TRA_Mapping!$C:$C,TRA_Mapping!$B:$B),TRA_Pollutants!$B:$B,TRA_Pollutants!$H:$H),0)</f>
        <v>6.0494510534276041E-4</v>
      </c>
      <c r="AC787" t="str">
        <f t="shared" si="264"/>
        <v>FLO_EMIS</v>
      </c>
      <c r="AD787">
        <f t="shared" si="271"/>
        <v>2035</v>
      </c>
      <c r="AE787" t="str">
        <f t="shared" si="278"/>
        <v>TRAGSL</v>
      </c>
      <c r="AF787" t="str">
        <f t="shared" si="282"/>
        <v>TRAPASLDTHEVTGSL20</v>
      </c>
      <c r="AG787" t="str">
        <f t="shared" si="282"/>
        <v>TRAGSL</v>
      </c>
      <c r="AI787" t="str">
        <f t="shared" si="272"/>
        <v>TRAPM25</v>
      </c>
      <c r="AJ787" s="313">
        <f>_xlfn.IFNA(_xlfn.XLOOKUP(_xlfn.XLOOKUP(LEFT(AF787,LEN(AF787)-2),TRA_Mapping!$C:$C,TRA_Mapping!$B:$B),TRA_Pollutants!$B:$B,TRA_Pollutants!$AG:$AG)*_xlfn.XLOOKUP(_xlfn.XLOOKUP(LEFT(AF787,LEN(AF787)-2),TRA_Mapping!$C:$C,TRA_Mapping!$B:$B),TRA_Pollutants!$B:$B,TRA_Pollutants!$H:$H),0)</f>
        <v>1.595901617758597E-2</v>
      </c>
      <c r="AO787" t="str">
        <f t="shared" si="273"/>
        <v>FLO_EMIS</v>
      </c>
      <c r="AP787">
        <f t="shared" si="274"/>
        <v>2035</v>
      </c>
      <c r="AQ787" t="str">
        <f t="shared" si="279"/>
        <v>TRAGSL</v>
      </c>
      <c r="AR787" t="str">
        <f t="shared" si="283"/>
        <v>TRAPASLDTHEVTGSL20</v>
      </c>
      <c r="AS787" t="str">
        <f t="shared" si="283"/>
        <v>TRAGSL</v>
      </c>
      <c r="AU787" t="str">
        <f t="shared" si="275"/>
        <v>TRAPM10</v>
      </c>
      <c r="AV787" s="313">
        <f>_xlfn.IFNA(_xlfn.XLOOKUP(_xlfn.XLOOKUP(LEFT(AR787,LEN(AR787)-2),TRA_Mapping!$C:$C,TRA_Mapping!$B:$B),TRA_Pollutants!$B:$B,TRA_Pollutants!$AP:$AP)*_xlfn.XLOOKUP(_xlfn.XLOOKUP(LEFT(AR787,LEN(AR787)-2),TRA_Mapping!$C:$C,TRA_Mapping!$B:$B),TRA_Pollutants!$B:$B,TRA_Pollutants!$H:$H),0)</f>
        <v>3.2249306004004841E-3</v>
      </c>
    </row>
    <row r="788" spans="5:48">
      <c r="E788" t="str">
        <f t="shared" si="265"/>
        <v>FLO_EMIS</v>
      </c>
      <c r="F788">
        <f t="shared" si="266"/>
        <v>2035</v>
      </c>
      <c r="G788" t="str">
        <f t="shared" si="276"/>
        <v>TRAETH</v>
      </c>
      <c r="H788" t="str">
        <f t="shared" si="280"/>
        <v>TRAPASLDTHEVTGSL20</v>
      </c>
      <c r="I788" t="str">
        <f t="shared" si="280"/>
        <v>TRAETH</v>
      </c>
      <c r="K788" t="str">
        <f t="shared" si="267"/>
        <v>TRANOX</v>
      </c>
      <c r="L788" s="313">
        <f>_xlfn.IFNA(_xlfn.XLOOKUP(_xlfn.XLOOKUP(LEFT(H788,LEN(H788)-2),TRA_Mapping!$C:$C,TRA_Mapping!$B:$B),TRA_Pollutants!$B:$B,TRA_Pollutants!$O:$O)*_xlfn.XLOOKUP(_xlfn.XLOOKUP(LEFT(H788,LEN(H788)-2),TRA_Mapping!$C:$C,TRA_Mapping!$B:$B),TRA_Pollutants!$B:$B,TRA_Pollutants!$H:$H),0)</f>
        <v>2.4649696330777855E-2</v>
      </c>
      <c r="Q788" t="str">
        <f t="shared" si="268"/>
        <v>FLO_EMIS</v>
      </c>
      <c r="R788">
        <f t="shared" si="269"/>
        <v>2035</v>
      </c>
      <c r="S788" t="str">
        <f t="shared" si="277"/>
        <v>TRAETH</v>
      </c>
      <c r="T788" t="str">
        <f t="shared" si="281"/>
        <v>TRAPASLDTHEVTGSL20</v>
      </c>
      <c r="U788" t="str">
        <f t="shared" si="281"/>
        <v>TRAETH</v>
      </c>
      <c r="W788" t="str">
        <f t="shared" si="270"/>
        <v>TRASO2</v>
      </c>
      <c r="X788" s="313">
        <f>_xlfn.IFNA(_xlfn.XLOOKUP(_xlfn.XLOOKUP(LEFT(T788,LEN(T788)-2),TRA_Mapping!$C:$C,TRA_Mapping!$B:$B),TRA_Pollutants!$B:$B,TRA_Pollutants!$X:$X)*_xlfn.XLOOKUP(_xlfn.XLOOKUP(LEFT(T788,LEN(T788)-2),TRA_Mapping!$C:$C,TRA_Mapping!$B:$B),TRA_Pollutants!$B:$B,TRA_Pollutants!$H:$H),0)</f>
        <v>6.0494510534276041E-4</v>
      </c>
      <c r="AC788" t="str">
        <f t="shared" si="264"/>
        <v>FLO_EMIS</v>
      </c>
      <c r="AD788">
        <f t="shared" si="271"/>
        <v>2035</v>
      </c>
      <c r="AE788" t="str">
        <f t="shared" si="278"/>
        <v>TRAETH</v>
      </c>
      <c r="AF788" t="str">
        <f t="shared" si="282"/>
        <v>TRAPASLDTHEVTGSL20</v>
      </c>
      <c r="AG788" t="str">
        <f t="shared" si="282"/>
        <v>TRAETH</v>
      </c>
      <c r="AI788" t="str">
        <f t="shared" si="272"/>
        <v>TRAPM25</v>
      </c>
      <c r="AJ788" s="313">
        <f>_xlfn.IFNA(_xlfn.XLOOKUP(_xlfn.XLOOKUP(LEFT(AF788,LEN(AF788)-2),TRA_Mapping!$C:$C,TRA_Mapping!$B:$B),TRA_Pollutants!$B:$B,TRA_Pollutants!$AG:$AG)*_xlfn.XLOOKUP(_xlfn.XLOOKUP(LEFT(AF788,LEN(AF788)-2),TRA_Mapping!$C:$C,TRA_Mapping!$B:$B),TRA_Pollutants!$B:$B,TRA_Pollutants!$H:$H),0)</f>
        <v>1.595901617758597E-2</v>
      </c>
      <c r="AO788" t="str">
        <f t="shared" si="273"/>
        <v>FLO_EMIS</v>
      </c>
      <c r="AP788">
        <f t="shared" si="274"/>
        <v>2035</v>
      </c>
      <c r="AQ788" t="str">
        <f t="shared" si="279"/>
        <v>TRAETH</v>
      </c>
      <c r="AR788" t="str">
        <f t="shared" si="283"/>
        <v>TRAPASLDTHEVTGSL20</v>
      </c>
      <c r="AS788" t="str">
        <f t="shared" si="283"/>
        <v>TRAETH</v>
      </c>
      <c r="AU788" t="str">
        <f t="shared" si="275"/>
        <v>TRAPM10</v>
      </c>
      <c r="AV788" s="313">
        <f>_xlfn.IFNA(_xlfn.XLOOKUP(_xlfn.XLOOKUP(LEFT(AR788,LEN(AR788)-2),TRA_Mapping!$C:$C,TRA_Mapping!$B:$B),TRA_Pollutants!$B:$B,TRA_Pollutants!$AP:$AP)*_xlfn.XLOOKUP(_xlfn.XLOOKUP(LEFT(AR788,LEN(AR788)-2),TRA_Mapping!$C:$C,TRA_Mapping!$B:$B),TRA_Pollutants!$B:$B,TRA_Pollutants!$H:$H),0)</f>
        <v>3.2249306004004841E-3</v>
      </c>
    </row>
    <row r="789" spans="5:48">
      <c r="E789" t="str">
        <f t="shared" si="265"/>
        <v>FLO_EMIS</v>
      </c>
      <c r="F789">
        <f t="shared" si="266"/>
        <v>2035</v>
      </c>
      <c r="G789" t="str">
        <f t="shared" si="276"/>
        <v>TRAGSL</v>
      </c>
      <c r="H789" t="str">
        <f t="shared" si="280"/>
        <v>TRAPASLDTHEVIGSL20</v>
      </c>
      <c r="I789" t="str">
        <f t="shared" si="280"/>
        <v>TRAGSL</v>
      </c>
      <c r="K789" t="str">
        <f t="shared" si="267"/>
        <v>TRANOX</v>
      </c>
      <c r="L789" s="313">
        <f>_xlfn.IFNA(_xlfn.XLOOKUP(_xlfn.XLOOKUP(LEFT(H789,LEN(H789)-2),TRA_Mapping!$C:$C,TRA_Mapping!$B:$B),TRA_Pollutants!$B:$B,TRA_Pollutants!$O:$O)*_xlfn.XLOOKUP(_xlfn.XLOOKUP(LEFT(H789,LEN(H789)-2),TRA_Mapping!$C:$C,TRA_Mapping!$B:$B),TRA_Pollutants!$B:$B,TRA_Pollutants!$H:$H),0)</f>
        <v>2.4649696330777855E-2</v>
      </c>
      <c r="Q789" t="str">
        <f t="shared" si="268"/>
        <v>FLO_EMIS</v>
      </c>
      <c r="R789">
        <f t="shared" si="269"/>
        <v>2035</v>
      </c>
      <c r="S789" t="str">
        <f t="shared" si="277"/>
        <v>TRAGSL</v>
      </c>
      <c r="T789" t="str">
        <f t="shared" si="281"/>
        <v>TRAPASLDTHEVIGSL20</v>
      </c>
      <c r="U789" t="str">
        <f t="shared" si="281"/>
        <v>TRAGSL</v>
      </c>
      <c r="W789" t="str">
        <f t="shared" si="270"/>
        <v>TRASO2</v>
      </c>
      <c r="X789" s="313">
        <f>_xlfn.IFNA(_xlfn.XLOOKUP(_xlfn.XLOOKUP(LEFT(T789,LEN(T789)-2),TRA_Mapping!$C:$C,TRA_Mapping!$B:$B),TRA_Pollutants!$B:$B,TRA_Pollutants!$X:$X)*_xlfn.XLOOKUP(_xlfn.XLOOKUP(LEFT(T789,LEN(T789)-2),TRA_Mapping!$C:$C,TRA_Mapping!$B:$B),TRA_Pollutants!$B:$B,TRA_Pollutants!$H:$H),0)</f>
        <v>6.0494510534276041E-4</v>
      </c>
      <c r="AC789" t="str">
        <f t="shared" si="264"/>
        <v>FLO_EMIS</v>
      </c>
      <c r="AD789">
        <f t="shared" si="271"/>
        <v>2035</v>
      </c>
      <c r="AE789" t="str">
        <f t="shared" si="278"/>
        <v>TRAGSL</v>
      </c>
      <c r="AF789" t="str">
        <f t="shared" si="282"/>
        <v>TRAPASLDTHEVIGSL20</v>
      </c>
      <c r="AG789" t="str">
        <f t="shared" si="282"/>
        <v>TRAGSL</v>
      </c>
      <c r="AI789" t="str">
        <f t="shared" si="272"/>
        <v>TRAPM25</v>
      </c>
      <c r="AJ789" s="313">
        <f>_xlfn.IFNA(_xlfn.XLOOKUP(_xlfn.XLOOKUP(LEFT(AF789,LEN(AF789)-2),TRA_Mapping!$C:$C,TRA_Mapping!$B:$B),TRA_Pollutants!$B:$B,TRA_Pollutants!$AG:$AG)*_xlfn.XLOOKUP(_xlfn.XLOOKUP(LEFT(AF789,LEN(AF789)-2),TRA_Mapping!$C:$C,TRA_Mapping!$B:$B),TRA_Pollutants!$B:$B,TRA_Pollutants!$H:$H),0)</f>
        <v>1.595901617758597E-2</v>
      </c>
      <c r="AO789" t="str">
        <f t="shared" si="273"/>
        <v>FLO_EMIS</v>
      </c>
      <c r="AP789">
        <f t="shared" si="274"/>
        <v>2035</v>
      </c>
      <c r="AQ789" t="str">
        <f t="shared" si="279"/>
        <v>TRAGSL</v>
      </c>
      <c r="AR789" t="str">
        <f t="shared" si="283"/>
        <v>TRAPASLDTHEVIGSL20</v>
      </c>
      <c r="AS789" t="str">
        <f t="shared" si="283"/>
        <v>TRAGSL</v>
      </c>
      <c r="AU789" t="str">
        <f t="shared" si="275"/>
        <v>TRAPM10</v>
      </c>
      <c r="AV789" s="313">
        <f>_xlfn.IFNA(_xlfn.XLOOKUP(_xlfn.XLOOKUP(LEFT(AR789,LEN(AR789)-2),TRA_Mapping!$C:$C,TRA_Mapping!$B:$B),TRA_Pollutants!$B:$B,TRA_Pollutants!$AP:$AP)*_xlfn.XLOOKUP(_xlfn.XLOOKUP(LEFT(AR789,LEN(AR789)-2),TRA_Mapping!$C:$C,TRA_Mapping!$B:$B),TRA_Pollutants!$B:$B,TRA_Pollutants!$H:$H),0)</f>
        <v>3.2249306004004841E-3</v>
      </c>
    </row>
    <row r="790" spans="5:48">
      <c r="E790" t="str">
        <f t="shared" si="265"/>
        <v>FLO_EMIS</v>
      </c>
      <c r="F790">
        <f t="shared" si="266"/>
        <v>2035</v>
      </c>
      <c r="G790" t="str">
        <f t="shared" si="276"/>
        <v>TRAETH</v>
      </c>
      <c r="H790" t="str">
        <f t="shared" si="280"/>
        <v>TRAPASLDTHEVIGSL20</v>
      </c>
      <c r="I790" t="str">
        <f t="shared" si="280"/>
        <v>TRAETH</v>
      </c>
      <c r="K790" t="str">
        <f t="shared" si="267"/>
        <v>TRANOX</v>
      </c>
      <c r="L790" s="313">
        <f>_xlfn.IFNA(_xlfn.XLOOKUP(_xlfn.XLOOKUP(LEFT(H790,LEN(H790)-2),TRA_Mapping!$C:$C,TRA_Mapping!$B:$B),TRA_Pollutants!$B:$B,TRA_Pollutants!$O:$O)*_xlfn.XLOOKUP(_xlfn.XLOOKUP(LEFT(H790,LEN(H790)-2),TRA_Mapping!$C:$C,TRA_Mapping!$B:$B),TRA_Pollutants!$B:$B,TRA_Pollutants!$H:$H),0)</f>
        <v>2.4649696330777855E-2</v>
      </c>
      <c r="Q790" t="str">
        <f t="shared" si="268"/>
        <v>FLO_EMIS</v>
      </c>
      <c r="R790">
        <f t="shared" si="269"/>
        <v>2035</v>
      </c>
      <c r="S790" t="str">
        <f t="shared" si="277"/>
        <v>TRAETH</v>
      </c>
      <c r="T790" t="str">
        <f t="shared" si="281"/>
        <v>TRAPASLDTHEVIGSL20</v>
      </c>
      <c r="U790" t="str">
        <f t="shared" si="281"/>
        <v>TRAETH</v>
      </c>
      <c r="W790" t="str">
        <f t="shared" si="270"/>
        <v>TRASO2</v>
      </c>
      <c r="X790" s="313">
        <f>_xlfn.IFNA(_xlfn.XLOOKUP(_xlfn.XLOOKUP(LEFT(T790,LEN(T790)-2),TRA_Mapping!$C:$C,TRA_Mapping!$B:$B),TRA_Pollutants!$B:$B,TRA_Pollutants!$X:$X)*_xlfn.XLOOKUP(_xlfn.XLOOKUP(LEFT(T790,LEN(T790)-2),TRA_Mapping!$C:$C,TRA_Mapping!$B:$B),TRA_Pollutants!$B:$B,TRA_Pollutants!$H:$H),0)</f>
        <v>6.0494510534276041E-4</v>
      </c>
      <c r="AC790" t="str">
        <f t="shared" si="264"/>
        <v>FLO_EMIS</v>
      </c>
      <c r="AD790">
        <f t="shared" si="271"/>
        <v>2035</v>
      </c>
      <c r="AE790" t="str">
        <f t="shared" si="278"/>
        <v>TRAETH</v>
      </c>
      <c r="AF790" t="str">
        <f t="shared" si="282"/>
        <v>TRAPASLDTHEVIGSL20</v>
      </c>
      <c r="AG790" t="str">
        <f t="shared" si="282"/>
        <v>TRAETH</v>
      </c>
      <c r="AI790" t="str">
        <f t="shared" si="272"/>
        <v>TRAPM25</v>
      </c>
      <c r="AJ790" s="313">
        <f>_xlfn.IFNA(_xlfn.XLOOKUP(_xlfn.XLOOKUP(LEFT(AF790,LEN(AF790)-2),TRA_Mapping!$C:$C,TRA_Mapping!$B:$B),TRA_Pollutants!$B:$B,TRA_Pollutants!$AG:$AG)*_xlfn.XLOOKUP(_xlfn.XLOOKUP(LEFT(AF790,LEN(AF790)-2),TRA_Mapping!$C:$C,TRA_Mapping!$B:$B),TRA_Pollutants!$B:$B,TRA_Pollutants!$H:$H),0)</f>
        <v>1.595901617758597E-2</v>
      </c>
      <c r="AO790" t="str">
        <f t="shared" si="273"/>
        <v>FLO_EMIS</v>
      </c>
      <c r="AP790">
        <f t="shared" si="274"/>
        <v>2035</v>
      </c>
      <c r="AQ790" t="str">
        <f t="shared" si="279"/>
        <v>TRAETH</v>
      </c>
      <c r="AR790" t="str">
        <f t="shared" si="283"/>
        <v>TRAPASLDTHEVIGSL20</v>
      </c>
      <c r="AS790" t="str">
        <f t="shared" si="283"/>
        <v>TRAETH</v>
      </c>
      <c r="AU790" t="str">
        <f t="shared" si="275"/>
        <v>TRAPM10</v>
      </c>
      <c r="AV790" s="313">
        <f>_xlfn.IFNA(_xlfn.XLOOKUP(_xlfn.XLOOKUP(LEFT(AR790,LEN(AR790)-2),TRA_Mapping!$C:$C,TRA_Mapping!$B:$B),TRA_Pollutants!$B:$B,TRA_Pollutants!$AP:$AP)*_xlfn.XLOOKUP(_xlfn.XLOOKUP(LEFT(AR790,LEN(AR790)-2),TRA_Mapping!$C:$C,TRA_Mapping!$B:$B),TRA_Pollutants!$B:$B,TRA_Pollutants!$H:$H),0)</f>
        <v>3.2249306004004841E-3</v>
      </c>
    </row>
    <row r="791" spans="5:48">
      <c r="E791" t="str">
        <f t="shared" si="265"/>
        <v>FLO_EMIS</v>
      </c>
      <c r="F791">
        <f t="shared" si="266"/>
        <v>2035</v>
      </c>
      <c r="G791" t="str">
        <f t="shared" si="276"/>
        <v>TRAGSL</v>
      </c>
      <c r="H791" t="str">
        <f t="shared" si="280"/>
        <v>TRAPASLDTHEVIGSL20</v>
      </c>
      <c r="I791" t="str">
        <f t="shared" si="280"/>
        <v>TRAGSL</v>
      </c>
      <c r="K791" t="str">
        <f t="shared" si="267"/>
        <v>TRANOX</v>
      </c>
      <c r="L791" s="313">
        <f>_xlfn.IFNA(_xlfn.XLOOKUP(_xlfn.XLOOKUP(LEFT(H791,LEN(H791)-2),TRA_Mapping!$C:$C,TRA_Mapping!$B:$B),TRA_Pollutants!$B:$B,TRA_Pollutants!$O:$O)*_xlfn.XLOOKUP(_xlfn.XLOOKUP(LEFT(H791,LEN(H791)-2),TRA_Mapping!$C:$C,TRA_Mapping!$B:$B),TRA_Pollutants!$B:$B,TRA_Pollutants!$H:$H),0)</f>
        <v>2.4649696330777855E-2</v>
      </c>
      <c r="Q791" t="str">
        <f t="shared" si="268"/>
        <v>FLO_EMIS</v>
      </c>
      <c r="R791">
        <f t="shared" si="269"/>
        <v>2035</v>
      </c>
      <c r="S791" t="str">
        <f t="shared" si="277"/>
        <v>TRAGSL</v>
      </c>
      <c r="T791" t="str">
        <f t="shared" si="281"/>
        <v>TRAPASLDTHEVIGSL20</v>
      </c>
      <c r="U791" t="str">
        <f t="shared" si="281"/>
        <v>TRAGSL</v>
      </c>
      <c r="W791" t="str">
        <f t="shared" si="270"/>
        <v>TRASO2</v>
      </c>
      <c r="X791" s="313">
        <f>_xlfn.IFNA(_xlfn.XLOOKUP(_xlfn.XLOOKUP(LEFT(T791,LEN(T791)-2),TRA_Mapping!$C:$C,TRA_Mapping!$B:$B),TRA_Pollutants!$B:$B,TRA_Pollutants!$X:$X)*_xlfn.XLOOKUP(_xlfn.XLOOKUP(LEFT(T791,LEN(T791)-2),TRA_Mapping!$C:$C,TRA_Mapping!$B:$B),TRA_Pollutants!$B:$B,TRA_Pollutants!$H:$H),0)</f>
        <v>6.0494510534276041E-4</v>
      </c>
      <c r="AC791" t="str">
        <f t="shared" si="264"/>
        <v>FLO_EMIS</v>
      </c>
      <c r="AD791">
        <f t="shared" si="271"/>
        <v>2035</v>
      </c>
      <c r="AE791" t="str">
        <f t="shared" si="278"/>
        <v>TRAGSL</v>
      </c>
      <c r="AF791" t="str">
        <f t="shared" si="282"/>
        <v>TRAPASLDTHEVIGSL20</v>
      </c>
      <c r="AG791" t="str">
        <f t="shared" si="282"/>
        <v>TRAGSL</v>
      </c>
      <c r="AI791" t="str">
        <f t="shared" si="272"/>
        <v>TRAPM25</v>
      </c>
      <c r="AJ791" s="313">
        <f>_xlfn.IFNA(_xlfn.XLOOKUP(_xlfn.XLOOKUP(LEFT(AF791,LEN(AF791)-2),TRA_Mapping!$C:$C,TRA_Mapping!$B:$B),TRA_Pollutants!$B:$B,TRA_Pollutants!$AG:$AG)*_xlfn.XLOOKUP(_xlfn.XLOOKUP(LEFT(AF791,LEN(AF791)-2),TRA_Mapping!$C:$C,TRA_Mapping!$B:$B),TRA_Pollutants!$B:$B,TRA_Pollutants!$H:$H),0)</f>
        <v>1.595901617758597E-2</v>
      </c>
      <c r="AO791" t="str">
        <f t="shared" si="273"/>
        <v>FLO_EMIS</v>
      </c>
      <c r="AP791">
        <f t="shared" si="274"/>
        <v>2035</v>
      </c>
      <c r="AQ791" t="str">
        <f t="shared" si="279"/>
        <v>TRAGSL</v>
      </c>
      <c r="AR791" t="str">
        <f t="shared" si="283"/>
        <v>TRAPASLDTHEVIGSL20</v>
      </c>
      <c r="AS791" t="str">
        <f t="shared" si="283"/>
        <v>TRAGSL</v>
      </c>
      <c r="AU791" t="str">
        <f t="shared" si="275"/>
        <v>TRAPM10</v>
      </c>
      <c r="AV791" s="313">
        <f>_xlfn.IFNA(_xlfn.XLOOKUP(_xlfn.XLOOKUP(LEFT(AR791,LEN(AR791)-2),TRA_Mapping!$C:$C,TRA_Mapping!$B:$B),TRA_Pollutants!$B:$B,TRA_Pollutants!$AP:$AP)*_xlfn.XLOOKUP(_xlfn.XLOOKUP(LEFT(AR791,LEN(AR791)-2),TRA_Mapping!$C:$C,TRA_Mapping!$B:$B),TRA_Pollutants!$B:$B,TRA_Pollutants!$H:$H),0)</f>
        <v>3.2249306004004841E-3</v>
      </c>
    </row>
    <row r="792" spans="5:48">
      <c r="E792" t="str">
        <f t="shared" si="265"/>
        <v>FLO_EMIS</v>
      </c>
      <c r="F792">
        <f t="shared" si="266"/>
        <v>2035</v>
      </c>
      <c r="G792" t="str">
        <f t="shared" si="276"/>
        <v>TRAETH</v>
      </c>
      <c r="H792" t="str">
        <f t="shared" si="280"/>
        <v>TRAPASLDTHEVIGSL20</v>
      </c>
      <c r="I792" t="str">
        <f t="shared" si="280"/>
        <v>TRAETH</v>
      </c>
      <c r="K792" t="str">
        <f t="shared" si="267"/>
        <v>TRANOX</v>
      </c>
      <c r="L792" s="313">
        <f>_xlfn.IFNA(_xlfn.XLOOKUP(_xlfn.XLOOKUP(LEFT(H792,LEN(H792)-2),TRA_Mapping!$C:$C,TRA_Mapping!$B:$B),TRA_Pollutants!$B:$B,TRA_Pollutants!$O:$O)*_xlfn.XLOOKUP(_xlfn.XLOOKUP(LEFT(H792,LEN(H792)-2),TRA_Mapping!$C:$C,TRA_Mapping!$B:$B),TRA_Pollutants!$B:$B,TRA_Pollutants!$H:$H),0)</f>
        <v>2.4649696330777855E-2</v>
      </c>
      <c r="Q792" t="str">
        <f t="shared" si="268"/>
        <v>FLO_EMIS</v>
      </c>
      <c r="R792">
        <f t="shared" si="269"/>
        <v>2035</v>
      </c>
      <c r="S792" t="str">
        <f t="shared" si="277"/>
        <v>TRAETH</v>
      </c>
      <c r="T792" t="str">
        <f t="shared" si="281"/>
        <v>TRAPASLDTHEVIGSL20</v>
      </c>
      <c r="U792" t="str">
        <f t="shared" si="281"/>
        <v>TRAETH</v>
      </c>
      <c r="W792" t="str">
        <f t="shared" si="270"/>
        <v>TRASO2</v>
      </c>
      <c r="X792" s="313">
        <f>_xlfn.IFNA(_xlfn.XLOOKUP(_xlfn.XLOOKUP(LEFT(T792,LEN(T792)-2),TRA_Mapping!$C:$C,TRA_Mapping!$B:$B),TRA_Pollutants!$B:$B,TRA_Pollutants!$X:$X)*_xlfn.XLOOKUP(_xlfn.XLOOKUP(LEFT(T792,LEN(T792)-2),TRA_Mapping!$C:$C,TRA_Mapping!$B:$B),TRA_Pollutants!$B:$B,TRA_Pollutants!$H:$H),0)</f>
        <v>6.0494510534276041E-4</v>
      </c>
      <c r="AC792" t="str">
        <f t="shared" si="264"/>
        <v>FLO_EMIS</v>
      </c>
      <c r="AD792">
        <f t="shared" si="271"/>
        <v>2035</v>
      </c>
      <c r="AE792" t="str">
        <f t="shared" si="278"/>
        <v>TRAETH</v>
      </c>
      <c r="AF792" t="str">
        <f t="shared" si="282"/>
        <v>TRAPASLDTHEVIGSL20</v>
      </c>
      <c r="AG792" t="str">
        <f t="shared" si="282"/>
        <v>TRAETH</v>
      </c>
      <c r="AI792" t="str">
        <f t="shared" si="272"/>
        <v>TRAPM25</v>
      </c>
      <c r="AJ792" s="313">
        <f>_xlfn.IFNA(_xlfn.XLOOKUP(_xlfn.XLOOKUP(LEFT(AF792,LEN(AF792)-2),TRA_Mapping!$C:$C,TRA_Mapping!$B:$B),TRA_Pollutants!$B:$B,TRA_Pollutants!$AG:$AG)*_xlfn.XLOOKUP(_xlfn.XLOOKUP(LEFT(AF792,LEN(AF792)-2),TRA_Mapping!$C:$C,TRA_Mapping!$B:$B),TRA_Pollutants!$B:$B,TRA_Pollutants!$H:$H),0)</f>
        <v>1.595901617758597E-2</v>
      </c>
      <c r="AO792" t="str">
        <f t="shared" si="273"/>
        <v>FLO_EMIS</v>
      </c>
      <c r="AP792">
        <f t="shared" si="274"/>
        <v>2035</v>
      </c>
      <c r="AQ792" t="str">
        <f t="shared" si="279"/>
        <v>TRAETH</v>
      </c>
      <c r="AR792" t="str">
        <f t="shared" si="283"/>
        <v>TRAPASLDTHEVIGSL20</v>
      </c>
      <c r="AS792" t="str">
        <f t="shared" si="283"/>
        <v>TRAETH</v>
      </c>
      <c r="AU792" t="str">
        <f t="shared" si="275"/>
        <v>TRAPM10</v>
      </c>
      <c r="AV792" s="313">
        <f>_xlfn.IFNA(_xlfn.XLOOKUP(_xlfn.XLOOKUP(LEFT(AR792,LEN(AR792)-2),TRA_Mapping!$C:$C,TRA_Mapping!$B:$B),TRA_Pollutants!$B:$B,TRA_Pollutants!$AP:$AP)*_xlfn.XLOOKUP(_xlfn.XLOOKUP(LEFT(AR792,LEN(AR792)-2),TRA_Mapping!$C:$C,TRA_Mapping!$B:$B),TRA_Pollutants!$B:$B,TRA_Pollutants!$H:$H),0)</f>
        <v>3.2249306004004841E-3</v>
      </c>
    </row>
    <row r="793" spans="5:48">
      <c r="E793" t="str">
        <f t="shared" si="265"/>
        <v>FLO_EMIS</v>
      </c>
      <c r="F793">
        <f t="shared" si="266"/>
        <v>2035</v>
      </c>
      <c r="G793" t="str">
        <f t="shared" si="276"/>
        <v>TRAGSL</v>
      </c>
      <c r="H793" t="str">
        <f t="shared" si="280"/>
        <v>TRAPASLDTHEVPGSL20</v>
      </c>
      <c r="I793" t="str">
        <f t="shared" si="280"/>
        <v>TRAGSL</v>
      </c>
      <c r="K793" t="str">
        <f t="shared" si="267"/>
        <v>TRANOX</v>
      </c>
      <c r="L793" s="313">
        <f>_xlfn.IFNA(_xlfn.XLOOKUP(_xlfn.XLOOKUP(LEFT(H793,LEN(H793)-2),TRA_Mapping!$C:$C,TRA_Mapping!$B:$B),TRA_Pollutants!$B:$B,TRA_Pollutants!$O:$O)*_xlfn.XLOOKUP(_xlfn.XLOOKUP(LEFT(H793,LEN(H793)-2),TRA_Mapping!$C:$C,TRA_Mapping!$B:$B),TRA_Pollutants!$B:$B,TRA_Pollutants!$H:$H),0)</f>
        <v>2.4649696330777855E-2</v>
      </c>
      <c r="Q793" t="str">
        <f t="shared" si="268"/>
        <v>FLO_EMIS</v>
      </c>
      <c r="R793">
        <f t="shared" si="269"/>
        <v>2035</v>
      </c>
      <c r="S793" t="str">
        <f t="shared" si="277"/>
        <v>TRAGSL</v>
      </c>
      <c r="T793" t="str">
        <f t="shared" si="281"/>
        <v>TRAPASLDTHEVPGSL20</v>
      </c>
      <c r="U793" t="str">
        <f t="shared" si="281"/>
        <v>TRAGSL</v>
      </c>
      <c r="W793" t="str">
        <f t="shared" si="270"/>
        <v>TRASO2</v>
      </c>
      <c r="X793" s="313">
        <f>_xlfn.IFNA(_xlfn.XLOOKUP(_xlfn.XLOOKUP(LEFT(T793,LEN(T793)-2),TRA_Mapping!$C:$C,TRA_Mapping!$B:$B),TRA_Pollutants!$B:$B,TRA_Pollutants!$X:$X)*_xlfn.XLOOKUP(_xlfn.XLOOKUP(LEFT(T793,LEN(T793)-2),TRA_Mapping!$C:$C,TRA_Mapping!$B:$B),TRA_Pollutants!$B:$B,TRA_Pollutants!$H:$H),0)</f>
        <v>6.0494510534276041E-4</v>
      </c>
      <c r="AC793" t="str">
        <f t="shared" si="264"/>
        <v>FLO_EMIS</v>
      </c>
      <c r="AD793">
        <f t="shared" si="271"/>
        <v>2035</v>
      </c>
      <c r="AE793" t="str">
        <f t="shared" si="278"/>
        <v>TRAGSL</v>
      </c>
      <c r="AF793" t="str">
        <f t="shared" si="282"/>
        <v>TRAPASLDTHEVPGSL20</v>
      </c>
      <c r="AG793" t="str">
        <f t="shared" si="282"/>
        <v>TRAGSL</v>
      </c>
      <c r="AI793" t="str">
        <f t="shared" si="272"/>
        <v>TRAPM25</v>
      </c>
      <c r="AJ793" s="313">
        <f>_xlfn.IFNA(_xlfn.XLOOKUP(_xlfn.XLOOKUP(LEFT(AF793,LEN(AF793)-2),TRA_Mapping!$C:$C,TRA_Mapping!$B:$B),TRA_Pollutants!$B:$B,TRA_Pollutants!$AG:$AG)*_xlfn.XLOOKUP(_xlfn.XLOOKUP(LEFT(AF793,LEN(AF793)-2),TRA_Mapping!$C:$C,TRA_Mapping!$B:$B),TRA_Pollutants!$B:$B,TRA_Pollutants!$H:$H),0)</f>
        <v>1.595901617758597E-2</v>
      </c>
      <c r="AO793" t="str">
        <f t="shared" si="273"/>
        <v>FLO_EMIS</v>
      </c>
      <c r="AP793">
        <f t="shared" si="274"/>
        <v>2035</v>
      </c>
      <c r="AQ793" t="str">
        <f t="shared" si="279"/>
        <v>TRAGSL</v>
      </c>
      <c r="AR793" t="str">
        <f t="shared" si="283"/>
        <v>TRAPASLDTHEVPGSL20</v>
      </c>
      <c r="AS793" t="str">
        <f t="shared" si="283"/>
        <v>TRAGSL</v>
      </c>
      <c r="AU793" t="str">
        <f t="shared" si="275"/>
        <v>TRAPM10</v>
      </c>
      <c r="AV793" s="313">
        <f>_xlfn.IFNA(_xlfn.XLOOKUP(_xlfn.XLOOKUP(LEFT(AR793,LEN(AR793)-2),TRA_Mapping!$C:$C,TRA_Mapping!$B:$B),TRA_Pollutants!$B:$B,TRA_Pollutants!$AP:$AP)*_xlfn.XLOOKUP(_xlfn.XLOOKUP(LEFT(AR793,LEN(AR793)-2),TRA_Mapping!$C:$C,TRA_Mapping!$B:$B),TRA_Pollutants!$B:$B,TRA_Pollutants!$H:$H),0)</f>
        <v>3.2249306004004841E-3</v>
      </c>
    </row>
    <row r="794" spans="5:48">
      <c r="E794" t="str">
        <f t="shared" si="265"/>
        <v>FLO_EMIS</v>
      </c>
      <c r="F794">
        <f t="shared" si="266"/>
        <v>2035</v>
      </c>
      <c r="G794" t="str">
        <f t="shared" si="276"/>
        <v>TRAETH</v>
      </c>
      <c r="H794" t="str">
        <f t="shared" si="280"/>
        <v>TRAPASLDTHEVPGSL20</v>
      </c>
      <c r="I794" t="str">
        <f t="shared" si="280"/>
        <v>TRAETH</v>
      </c>
      <c r="K794" t="str">
        <f t="shared" si="267"/>
        <v>TRANOX</v>
      </c>
      <c r="L794" s="313">
        <f>_xlfn.IFNA(_xlfn.XLOOKUP(_xlfn.XLOOKUP(LEFT(H794,LEN(H794)-2),TRA_Mapping!$C:$C,TRA_Mapping!$B:$B),TRA_Pollutants!$B:$B,TRA_Pollutants!$O:$O)*_xlfn.XLOOKUP(_xlfn.XLOOKUP(LEFT(H794,LEN(H794)-2),TRA_Mapping!$C:$C,TRA_Mapping!$B:$B),TRA_Pollutants!$B:$B,TRA_Pollutants!$H:$H),0)</f>
        <v>2.4649696330777855E-2</v>
      </c>
      <c r="Q794" t="str">
        <f t="shared" si="268"/>
        <v>FLO_EMIS</v>
      </c>
      <c r="R794">
        <f t="shared" si="269"/>
        <v>2035</v>
      </c>
      <c r="S794" t="str">
        <f t="shared" si="277"/>
        <v>TRAETH</v>
      </c>
      <c r="T794" t="str">
        <f t="shared" si="281"/>
        <v>TRAPASLDTHEVPGSL20</v>
      </c>
      <c r="U794" t="str">
        <f t="shared" si="281"/>
        <v>TRAETH</v>
      </c>
      <c r="W794" t="str">
        <f t="shared" si="270"/>
        <v>TRASO2</v>
      </c>
      <c r="X794" s="313">
        <f>_xlfn.IFNA(_xlfn.XLOOKUP(_xlfn.XLOOKUP(LEFT(T794,LEN(T794)-2),TRA_Mapping!$C:$C,TRA_Mapping!$B:$B),TRA_Pollutants!$B:$B,TRA_Pollutants!$X:$X)*_xlfn.XLOOKUP(_xlfn.XLOOKUP(LEFT(T794,LEN(T794)-2),TRA_Mapping!$C:$C,TRA_Mapping!$B:$B),TRA_Pollutants!$B:$B,TRA_Pollutants!$H:$H),0)</f>
        <v>6.0494510534276041E-4</v>
      </c>
      <c r="AC794" t="str">
        <f t="shared" si="264"/>
        <v>FLO_EMIS</v>
      </c>
      <c r="AD794">
        <f t="shared" si="271"/>
        <v>2035</v>
      </c>
      <c r="AE794" t="str">
        <f t="shared" si="278"/>
        <v>TRAETH</v>
      </c>
      <c r="AF794" t="str">
        <f t="shared" si="282"/>
        <v>TRAPASLDTHEVPGSL20</v>
      </c>
      <c r="AG794" t="str">
        <f t="shared" si="282"/>
        <v>TRAETH</v>
      </c>
      <c r="AI794" t="str">
        <f t="shared" si="272"/>
        <v>TRAPM25</v>
      </c>
      <c r="AJ794" s="313">
        <f>_xlfn.IFNA(_xlfn.XLOOKUP(_xlfn.XLOOKUP(LEFT(AF794,LEN(AF794)-2),TRA_Mapping!$C:$C,TRA_Mapping!$B:$B),TRA_Pollutants!$B:$B,TRA_Pollutants!$AG:$AG)*_xlfn.XLOOKUP(_xlfn.XLOOKUP(LEFT(AF794,LEN(AF794)-2),TRA_Mapping!$C:$C,TRA_Mapping!$B:$B),TRA_Pollutants!$B:$B,TRA_Pollutants!$H:$H),0)</f>
        <v>1.595901617758597E-2</v>
      </c>
      <c r="AO794" t="str">
        <f t="shared" si="273"/>
        <v>FLO_EMIS</v>
      </c>
      <c r="AP794">
        <f t="shared" si="274"/>
        <v>2035</v>
      </c>
      <c r="AQ794" t="str">
        <f t="shared" si="279"/>
        <v>TRAETH</v>
      </c>
      <c r="AR794" t="str">
        <f t="shared" si="283"/>
        <v>TRAPASLDTHEVPGSL20</v>
      </c>
      <c r="AS794" t="str">
        <f t="shared" si="283"/>
        <v>TRAETH</v>
      </c>
      <c r="AU794" t="str">
        <f t="shared" si="275"/>
        <v>TRAPM10</v>
      </c>
      <c r="AV794" s="313">
        <f>_xlfn.IFNA(_xlfn.XLOOKUP(_xlfn.XLOOKUP(LEFT(AR794,LEN(AR794)-2),TRA_Mapping!$C:$C,TRA_Mapping!$B:$B),TRA_Pollutants!$B:$B,TRA_Pollutants!$AP:$AP)*_xlfn.XLOOKUP(_xlfn.XLOOKUP(LEFT(AR794,LEN(AR794)-2),TRA_Mapping!$C:$C,TRA_Mapping!$B:$B),TRA_Pollutants!$B:$B,TRA_Pollutants!$H:$H),0)</f>
        <v>3.2249306004004841E-3</v>
      </c>
    </row>
    <row r="795" spans="5:48">
      <c r="E795" t="str">
        <f t="shared" si="265"/>
        <v>FLO_EMIS</v>
      </c>
      <c r="F795">
        <f t="shared" si="266"/>
        <v>2035</v>
      </c>
      <c r="G795" t="str">
        <f t="shared" si="276"/>
        <v>TRAGSL</v>
      </c>
      <c r="H795" t="str">
        <f t="shared" si="280"/>
        <v>TRAPASLDTPHEVPGSL20</v>
      </c>
      <c r="I795" t="str">
        <f t="shared" si="280"/>
        <v>TRAGSL</v>
      </c>
      <c r="K795" t="str">
        <f t="shared" si="267"/>
        <v>TRANOX</v>
      </c>
      <c r="L795" s="313">
        <f>_xlfn.IFNA(_xlfn.XLOOKUP(_xlfn.XLOOKUP(LEFT(H795,LEN(H795)-2),TRA_Mapping!$C:$C,TRA_Mapping!$B:$B),TRA_Pollutants!$B:$B,TRA_Pollutants!$O:$O)*_xlfn.XLOOKUP(_xlfn.XLOOKUP(LEFT(H795,LEN(H795)-2),TRA_Mapping!$C:$C,TRA_Mapping!$B:$B),TRA_Pollutants!$B:$B,TRA_Pollutants!$H:$H),0)</f>
        <v>2.4649696330777855E-2</v>
      </c>
      <c r="Q795" t="str">
        <f t="shared" si="268"/>
        <v>FLO_EMIS</v>
      </c>
      <c r="R795">
        <f t="shared" si="269"/>
        <v>2035</v>
      </c>
      <c r="S795" t="str">
        <f t="shared" si="277"/>
        <v>TRAGSL</v>
      </c>
      <c r="T795" t="str">
        <f t="shared" si="281"/>
        <v>TRAPASLDTPHEVPGSL20</v>
      </c>
      <c r="U795" t="str">
        <f t="shared" si="281"/>
        <v>TRAGSL</v>
      </c>
      <c r="W795" t="str">
        <f t="shared" si="270"/>
        <v>TRASO2</v>
      </c>
      <c r="X795" s="313">
        <f>_xlfn.IFNA(_xlfn.XLOOKUP(_xlfn.XLOOKUP(LEFT(T795,LEN(T795)-2),TRA_Mapping!$C:$C,TRA_Mapping!$B:$B),TRA_Pollutants!$B:$B,TRA_Pollutants!$X:$X)*_xlfn.XLOOKUP(_xlfn.XLOOKUP(LEFT(T795,LEN(T795)-2),TRA_Mapping!$C:$C,TRA_Mapping!$B:$B),TRA_Pollutants!$B:$B,TRA_Pollutants!$H:$H),0)</f>
        <v>6.0494510534276041E-4</v>
      </c>
      <c r="AC795" t="str">
        <f t="shared" si="264"/>
        <v>FLO_EMIS</v>
      </c>
      <c r="AD795">
        <f t="shared" si="271"/>
        <v>2035</v>
      </c>
      <c r="AE795" t="str">
        <f t="shared" si="278"/>
        <v>TRAGSL</v>
      </c>
      <c r="AF795" t="str">
        <f t="shared" si="282"/>
        <v>TRAPASLDTPHEVPGSL20</v>
      </c>
      <c r="AG795" t="str">
        <f t="shared" si="282"/>
        <v>TRAGSL</v>
      </c>
      <c r="AI795" t="str">
        <f t="shared" si="272"/>
        <v>TRAPM25</v>
      </c>
      <c r="AJ795" s="313">
        <f>_xlfn.IFNA(_xlfn.XLOOKUP(_xlfn.XLOOKUP(LEFT(AF795,LEN(AF795)-2),TRA_Mapping!$C:$C,TRA_Mapping!$B:$B),TRA_Pollutants!$B:$B,TRA_Pollutants!$AG:$AG)*_xlfn.XLOOKUP(_xlfn.XLOOKUP(LEFT(AF795,LEN(AF795)-2),TRA_Mapping!$C:$C,TRA_Mapping!$B:$B),TRA_Pollutants!$B:$B,TRA_Pollutants!$H:$H),0)</f>
        <v>1.595901617758597E-2</v>
      </c>
      <c r="AO795" t="str">
        <f t="shared" si="273"/>
        <v>FLO_EMIS</v>
      </c>
      <c r="AP795">
        <f t="shared" si="274"/>
        <v>2035</v>
      </c>
      <c r="AQ795" t="str">
        <f t="shared" si="279"/>
        <v>TRAGSL</v>
      </c>
      <c r="AR795" t="str">
        <f t="shared" si="283"/>
        <v>TRAPASLDTPHEVPGSL20</v>
      </c>
      <c r="AS795" t="str">
        <f t="shared" si="283"/>
        <v>TRAGSL</v>
      </c>
      <c r="AU795" t="str">
        <f t="shared" si="275"/>
        <v>TRAPM10</v>
      </c>
      <c r="AV795" s="313">
        <f>_xlfn.IFNA(_xlfn.XLOOKUP(_xlfn.XLOOKUP(LEFT(AR795,LEN(AR795)-2),TRA_Mapping!$C:$C,TRA_Mapping!$B:$B),TRA_Pollutants!$B:$B,TRA_Pollutants!$AP:$AP)*_xlfn.XLOOKUP(_xlfn.XLOOKUP(LEFT(AR795,LEN(AR795)-2),TRA_Mapping!$C:$C,TRA_Mapping!$B:$B),TRA_Pollutants!$B:$B,TRA_Pollutants!$H:$H),0)</f>
        <v>3.2249306004004841E-3</v>
      </c>
    </row>
    <row r="796" spans="5:48">
      <c r="E796" t="str">
        <f t="shared" si="265"/>
        <v>FLO_EMIS</v>
      </c>
      <c r="F796">
        <f t="shared" si="266"/>
        <v>2035</v>
      </c>
      <c r="G796" t="str">
        <f t="shared" si="276"/>
        <v>TRAETH</v>
      </c>
      <c r="H796" t="str">
        <f t="shared" ref="H796:I815" si="284">H546</f>
        <v>TRAPASLDTPHEVPGSL20</v>
      </c>
      <c r="I796" t="str">
        <f t="shared" si="284"/>
        <v>TRAETH</v>
      </c>
      <c r="K796" t="str">
        <f t="shared" si="267"/>
        <v>TRANOX</v>
      </c>
      <c r="L796" s="313">
        <f>_xlfn.IFNA(_xlfn.XLOOKUP(_xlfn.XLOOKUP(LEFT(H796,LEN(H796)-2),TRA_Mapping!$C:$C,TRA_Mapping!$B:$B),TRA_Pollutants!$B:$B,TRA_Pollutants!$O:$O)*_xlfn.XLOOKUP(_xlfn.XLOOKUP(LEFT(H796,LEN(H796)-2),TRA_Mapping!$C:$C,TRA_Mapping!$B:$B),TRA_Pollutants!$B:$B,TRA_Pollutants!$H:$H),0)</f>
        <v>2.4649696330777855E-2</v>
      </c>
      <c r="Q796" t="str">
        <f t="shared" si="268"/>
        <v>FLO_EMIS</v>
      </c>
      <c r="R796">
        <f t="shared" si="269"/>
        <v>2035</v>
      </c>
      <c r="S796" t="str">
        <f t="shared" si="277"/>
        <v>TRAETH</v>
      </c>
      <c r="T796" t="str">
        <f t="shared" ref="T796:U815" si="285">T546</f>
        <v>TRAPASLDTPHEVPGSL20</v>
      </c>
      <c r="U796" t="str">
        <f t="shared" si="285"/>
        <v>TRAETH</v>
      </c>
      <c r="W796" t="str">
        <f t="shared" si="270"/>
        <v>TRASO2</v>
      </c>
      <c r="X796" s="313">
        <f>_xlfn.IFNA(_xlfn.XLOOKUP(_xlfn.XLOOKUP(LEFT(T796,LEN(T796)-2),TRA_Mapping!$C:$C,TRA_Mapping!$B:$B),TRA_Pollutants!$B:$B,TRA_Pollutants!$X:$X)*_xlfn.XLOOKUP(_xlfn.XLOOKUP(LEFT(T796,LEN(T796)-2),TRA_Mapping!$C:$C,TRA_Mapping!$B:$B),TRA_Pollutants!$B:$B,TRA_Pollutants!$H:$H),0)</f>
        <v>6.0494510534276041E-4</v>
      </c>
      <c r="AC796" t="str">
        <f t="shared" si="264"/>
        <v>FLO_EMIS</v>
      </c>
      <c r="AD796">
        <f t="shared" si="271"/>
        <v>2035</v>
      </c>
      <c r="AE796" t="str">
        <f t="shared" si="278"/>
        <v>TRAETH</v>
      </c>
      <c r="AF796" t="str">
        <f t="shared" ref="AF796:AG815" si="286">AF546</f>
        <v>TRAPASLDTPHEVPGSL20</v>
      </c>
      <c r="AG796" t="str">
        <f t="shared" si="286"/>
        <v>TRAETH</v>
      </c>
      <c r="AI796" t="str">
        <f t="shared" si="272"/>
        <v>TRAPM25</v>
      </c>
      <c r="AJ796" s="313">
        <f>_xlfn.IFNA(_xlfn.XLOOKUP(_xlfn.XLOOKUP(LEFT(AF796,LEN(AF796)-2),TRA_Mapping!$C:$C,TRA_Mapping!$B:$B),TRA_Pollutants!$B:$B,TRA_Pollutants!$AG:$AG)*_xlfn.XLOOKUP(_xlfn.XLOOKUP(LEFT(AF796,LEN(AF796)-2),TRA_Mapping!$C:$C,TRA_Mapping!$B:$B),TRA_Pollutants!$B:$B,TRA_Pollutants!$H:$H),0)</f>
        <v>1.595901617758597E-2</v>
      </c>
      <c r="AO796" t="str">
        <f t="shared" si="273"/>
        <v>FLO_EMIS</v>
      </c>
      <c r="AP796">
        <f t="shared" si="274"/>
        <v>2035</v>
      </c>
      <c r="AQ796" t="str">
        <f t="shared" si="279"/>
        <v>TRAETH</v>
      </c>
      <c r="AR796" t="str">
        <f t="shared" ref="AR796:AS815" si="287">AR546</f>
        <v>TRAPASLDTPHEVPGSL20</v>
      </c>
      <c r="AS796" t="str">
        <f t="shared" si="287"/>
        <v>TRAETH</v>
      </c>
      <c r="AU796" t="str">
        <f t="shared" si="275"/>
        <v>TRAPM10</v>
      </c>
      <c r="AV796" s="313">
        <f>_xlfn.IFNA(_xlfn.XLOOKUP(_xlfn.XLOOKUP(LEFT(AR796,LEN(AR796)-2),TRA_Mapping!$C:$C,TRA_Mapping!$B:$B),TRA_Pollutants!$B:$B,TRA_Pollutants!$AP:$AP)*_xlfn.XLOOKUP(_xlfn.XLOOKUP(LEFT(AR796,LEN(AR796)-2),TRA_Mapping!$C:$C,TRA_Mapping!$B:$B),TRA_Pollutants!$B:$B,TRA_Pollutants!$H:$H),0)</f>
        <v>3.2249306004004841E-3</v>
      </c>
    </row>
    <row r="797" spans="5:48">
      <c r="E797" t="str">
        <f t="shared" si="265"/>
        <v>FLO_EMIS</v>
      </c>
      <c r="F797">
        <f t="shared" si="266"/>
        <v>2035</v>
      </c>
      <c r="G797" t="str">
        <f t="shared" si="276"/>
        <v>TRABAT</v>
      </c>
      <c r="H797" t="str">
        <f t="shared" si="284"/>
        <v>TRAPASLDTPHEVPGSL20</v>
      </c>
      <c r="I797" t="str">
        <f t="shared" si="284"/>
        <v>TRABAT</v>
      </c>
      <c r="K797" t="str">
        <f t="shared" si="267"/>
        <v>TRANOX</v>
      </c>
      <c r="L797" s="313">
        <f>_xlfn.IFNA(_xlfn.XLOOKUP(_xlfn.XLOOKUP(LEFT(H797,LEN(H797)-2),TRA_Mapping!$C:$C,TRA_Mapping!$B:$B),TRA_Pollutants!$B:$B,TRA_Pollutants!$O:$O)*_xlfn.XLOOKUP(_xlfn.XLOOKUP(LEFT(H797,LEN(H797)-2),TRA_Mapping!$C:$C,TRA_Mapping!$B:$B),TRA_Pollutants!$B:$B,TRA_Pollutants!$H:$H),0)</f>
        <v>2.4649696330777855E-2</v>
      </c>
      <c r="Q797" t="str">
        <f t="shared" si="268"/>
        <v>FLO_EMIS</v>
      </c>
      <c r="R797">
        <f t="shared" si="269"/>
        <v>2035</v>
      </c>
      <c r="S797" t="str">
        <f t="shared" si="277"/>
        <v>TRABAT</v>
      </c>
      <c r="T797" t="str">
        <f t="shared" si="285"/>
        <v>TRAPASLDTPHEVPGSL20</v>
      </c>
      <c r="U797" t="str">
        <f t="shared" si="285"/>
        <v>TRABAT</v>
      </c>
      <c r="W797" t="str">
        <f t="shared" si="270"/>
        <v>TRASO2</v>
      </c>
      <c r="X797" s="313">
        <f>_xlfn.IFNA(_xlfn.XLOOKUP(_xlfn.XLOOKUP(LEFT(T797,LEN(T797)-2),TRA_Mapping!$C:$C,TRA_Mapping!$B:$B),TRA_Pollutants!$B:$B,TRA_Pollutants!$X:$X)*_xlfn.XLOOKUP(_xlfn.XLOOKUP(LEFT(T797,LEN(T797)-2),TRA_Mapping!$C:$C,TRA_Mapping!$B:$B),TRA_Pollutants!$B:$B,TRA_Pollutants!$H:$H),0)</f>
        <v>6.0494510534276041E-4</v>
      </c>
      <c r="AC797" t="str">
        <f t="shared" si="264"/>
        <v>FLO_EMIS</v>
      </c>
      <c r="AD797">
        <f t="shared" si="271"/>
        <v>2035</v>
      </c>
      <c r="AE797" t="str">
        <f t="shared" si="278"/>
        <v>TRABAT</v>
      </c>
      <c r="AF797" t="str">
        <f t="shared" si="286"/>
        <v>TRAPASLDTPHEVPGSL20</v>
      </c>
      <c r="AG797" t="str">
        <f t="shared" si="286"/>
        <v>TRABAT</v>
      </c>
      <c r="AI797" t="str">
        <f t="shared" si="272"/>
        <v>TRAPM25</v>
      </c>
      <c r="AJ797" s="313">
        <f>_xlfn.IFNA(_xlfn.XLOOKUP(_xlfn.XLOOKUP(LEFT(AF797,LEN(AF797)-2),TRA_Mapping!$C:$C,TRA_Mapping!$B:$B),TRA_Pollutants!$B:$B,TRA_Pollutants!$AG:$AG)*_xlfn.XLOOKUP(_xlfn.XLOOKUP(LEFT(AF797,LEN(AF797)-2),TRA_Mapping!$C:$C,TRA_Mapping!$B:$B),TRA_Pollutants!$B:$B,TRA_Pollutants!$H:$H),0)</f>
        <v>1.595901617758597E-2</v>
      </c>
      <c r="AO797" t="str">
        <f t="shared" si="273"/>
        <v>FLO_EMIS</v>
      </c>
      <c r="AP797">
        <f t="shared" si="274"/>
        <v>2035</v>
      </c>
      <c r="AQ797" t="str">
        <f t="shared" si="279"/>
        <v>TRABAT</v>
      </c>
      <c r="AR797" t="str">
        <f t="shared" si="287"/>
        <v>TRAPASLDTPHEVPGSL20</v>
      </c>
      <c r="AS797" t="str">
        <f t="shared" si="287"/>
        <v>TRABAT</v>
      </c>
      <c r="AU797" t="str">
        <f t="shared" si="275"/>
        <v>TRAPM10</v>
      </c>
      <c r="AV797" s="313">
        <f>_xlfn.IFNA(_xlfn.XLOOKUP(_xlfn.XLOOKUP(LEFT(AR797,LEN(AR797)-2),TRA_Mapping!$C:$C,TRA_Mapping!$B:$B),TRA_Pollutants!$B:$B,TRA_Pollutants!$AP:$AP)*_xlfn.XLOOKUP(_xlfn.XLOOKUP(LEFT(AR797,LEN(AR797)-2),TRA_Mapping!$C:$C,TRA_Mapping!$B:$B),TRA_Pollutants!$B:$B,TRA_Pollutants!$H:$H),0)</f>
        <v>3.2249306004004841E-3</v>
      </c>
    </row>
    <row r="798" spans="5:48">
      <c r="E798" t="str">
        <f t="shared" si="265"/>
        <v>FLO_EMIS</v>
      </c>
      <c r="F798">
        <f t="shared" si="266"/>
        <v>2035</v>
      </c>
      <c r="G798" t="str">
        <f t="shared" si="276"/>
        <v>TRAGSL</v>
      </c>
      <c r="H798" t="str">
        <f t="shared" si="284"/>
        <v>TRAPASLDTPHEVEGSL20</v>
      </c>
      <c r="I798" t="str">
        <f t="shared" si="284"/>
        <v>TRAGSL</v>
      </c>
      <c r="K798" t="str">
        <f t="shared" si="267"/>
        <v>TRANOX</v>
      </c>
      <c r="L798" s="313">
        <f>_xlfn.IFNA(_xlfn.XLOOKUP(_xlfn.XLOOKUP(LEFT(H798,LEN(H798)-2),TRA_Mapping!$C:$C,TRA_Mapping!$B:$B),TRA_Pollutants!$B:$B,TRA_Pollutants!$O:$O)*_xlfn.XLOOKUP(_xlfn.XLOOKUP(LEFT(H798,LEN(H798)-2),TRA_Mapping!$C:$C,TRA_Mapping!$B:$B),TRA_Pollutants!$B:$B,TRA_Pollutants!$H:$H),0)</f>
        <v>2.4649696330777855E-2</v>
      </c>
      <c r="Q798" t="str">
        <f t="shared" si="268"/>
        <v>FLO_EMIS</v>
      </c>
      <c r="R798">
        <f t="shared" si="269"/>
        <v>2035</v>
      </c>
      <c r="S798" t="str">
        <f t="shared" si="277"/>
        <v>TRAGSL</v>
      </c>
      <c r="T798" t="str">
        <f t="shared" si="285"/>
        <v>TRAPASLDTPHEVEGSL20</v>
      </c>
      <c r="U798" t="str">
        <f t="shared" si="285"/>
        <v>TRAGSL</v>
      </c>
      <c r="W798" t="str">
        <f t="shared" si="270"/>
        <v>TRASO2</v>
      </c>
      <c r="X798" s="313">
        <f>_xlfn.IFNA(_xlfn.XLOOKUP(_xlfn.XLOOKUP(LEFT(T798,LEN(T798)-2),TRA_Mapping!$C:$C,TRA_Mapping!$B:$B),TRA_Pollutants!$B:$B,TRA_Pollutants!$X:$X)*_xlfn.XLOOKUP(_xlfn.XLOOKUP(LEFT(T798,LEN(T798)-2),TRA_Mapping!$C:$C,TRA_Mapping!$B:$B),TRA_Pollutants!$B:$B,TRA_Pollutants!$H:$H),0)</f>
        <v>6.0494510534276041E-4</v>
      </c>
      <c r="AC798" t="str">
        <f t="shared" si="264"/>
        <v>FLO_EMIS</v>
      </c>
      <c r="AD798">
        <f t="shared" si="271"/>
        <v>2035</v>
      </c>
      <c r="AE798" t="str">
        <f t="shared" si="278"/>
        <v>TRAGSL</v>
      </c>
      <c r="AF798" t="str">
        <f t="shared" si="286"/>
        <v>TRAPASLDTPHEVEGSL20</v>
      </c>
      <c r="AG798" t="str">
        <f t="shared" si="286"/>
        <v>TRAGSL</v>
      </c>
      <c r="AI798" t="str">
        <f t="shared" si="272"/>
        <v>TRAPM25</v>
      </c>
      <c r="AJ798" s="313">
        <f>_xlfn.IFNA(_xlfn.XLOOKUP(_xlfn.XLOOKUP(LEFT(AF798,LEN(AF798)-2),TRA_Mapping!$C:$C,TRA_Mapping!$B:$B),TRA_Pollutants!$B:$B,TRA_Pollutants!$AG:$AG)*_xlfn.XLOOKUP(_xlfn.XLOOKUP(LEFT(AF798,LEN(AF798)-2),TRA_Mapping!$C:$C,TRA_Mapping!$B:$B),TRA_Pollutants!$B:$B,TRA_Pollutants!$H:$H),0)</f>
        <v>1.595901617758597E-2</v>
      </c>
      <c r="AO798" t="str">
        <f t="shared" si="273"/>
        <v>FLO_EMIS</v>
      </c>
      <c r="AP798">
        <f t="shared" si="274"/>
        <v>2035</v>
      </c>
      <c r="AQ798" t="str">
        <f t="shared" si="279"/>
        <v>TRAGSL</v>
      </c>
      <c r="AR798" t="str">
        <f t="shared" si="287"/>
        <v>TRAPASLDTPHEVEGSL20</v>
      </c>
      <c r="AS798" t="str">
        <f t="shared" si="287"/>
        <v>TRAGSL</v>
      </c>
      <c r="AU798" t="str">
        <f t="shared" si="275"/>
        <v>TRAPM10</v>
      </c>
      <c r="AV798" s="313">
        <f>_xlfn.IFNA(_xlfn.XLOOKUP(_xlfn.XLOOKUP(LEFT(AR798,LEN(AR798)-2),TRA_Mapping!$C:$C,TRA_Mapping!$B:$B),TRA_Pollutants!$B:$B,TRA_Pollutants!$AP:$AP)*_xlfn.XLOOKUP(_xlfn.XLOOKUP(LEFT(AR798,LEN(AR798)-2),TRA_Mapping!$C:$C,TRA_Mapping!$B:$B),TRA_Pollutants!$B:$B,TRA_Pollutants!$H:$H),0)</f>
        <v>3.2249306004004841E-3</v>
      </c>
    </row>
    <row r="799" spans="5:48">
      <c r="E799" t="str">
        <f t="shared" si="265"/>
        <v>FLO_EMIS</v>
      </c>
      <c r="F799">
        <f t="shared" si="266"/>
        <v>2035</v>
      </c>
      <c r="G799" t="str">
        <f t="shared" si="276"/>
        <v>TRAETH</v>
      </c>
      <c r="H799" t="str">
        <f t="shared" si="284"/>
        <v>TRAPASLDTPHEVEGSL20</v>
      </c>
      <c r="I799" t="str">
        <f t="shared" si="284"/>
        <v>TRAETH</v>
      </c>
      <c r="K799" t="str">
        <f t="shared" si="267"/>
        <v>TRANOX</v>
      </c>
      <c r="L799" s="313">
        <f>_xlfn.IFNA(_xlfn.XLOOKUP(_xlfn.XLOOKUP(LEFT(H799,LEN(H799)-2),TRA_Mapping!$C:$C,TRA_Mapping!$B:$B),TRA_Pollutants!$B:$B,TRA_Pollutants!$O:$O)*_xlfn.XLOOKUP(_xlfn.XLOOKUP(LEFT(H799,LEN(H799)-2),TRA_Mapping!$C:$C,TRA_Mapping!$B:$B),TRA_Pollutants!$B:$B,TRA_Pollutants!$H:$H),0)</f>
        <v>2.4649696330777855E-2</v>
      </c>
      <c r="Q799" t="str">
        <f t="shared" si="268"/>
        <v>FLO_EMIS</v>
      </c>
      <c r="R799">
        <f t="shared" si="269"/>
        <v>2035</v>
      </c>
      <c r="S799" t="str">
        <f t="shared" si="277"/>
        <v>TRAETH</v>
      </c>
      <c r="T799" t="str">
        <f t="shared" si="285"/>
        <v>TRAPASLDTPHEVEGSL20</v>
      </c>
      <c r="U799" t="str">
        <f t="shared" si="285"/>
        <v>TRAETH</v>
      </c>
      <c r="W799" t="str">
        <f t="shared" si="270"/>
        <v>TRASO2</v>
      </c>
      <c r="X799" s="313">
        <f>_xlfn.IFNA(_xlfn.XLOOKUP(_xlfn.XLOOKUP(LEFT(T799,LEN(T799)-2),TRA_Mapping!$C:$C,TRA_Mapping!$B:$B),TRA_Pollutants!$B:$B,TRA_Pollutants!$X:$X)*_xlfn.XLOOKUP(_xlfn.XLOOKUP(LEFT(T799,LEN(T799)-2),TRA_Mapping!$C:$C,TRA_Mapping!$B:$B),TRA_Pollutants!$B:$B,TRA_Pollutants!$H:$H),0)</f>
        <v>6.0494510534276041E-4</v>
      </c>
      <c r="AC799" t="str">
        <f t="shared" si="264"/>
        <v>FLO_EMIS</v>
      </c>
      <c r="AD799">
        <f t="shared" si="271"/>
        <v>2035</v>
      </c>
      <c r="AE799" t="str">
        <f t="shared" si="278"/>
        <v>TRAETH</v>
      </c>
      <c r="AF799" t="str">
        <f t="shared" si="286"/>
        <v>TRAPASLDTPHEVEGSL20</v>
      </c>
      <c r="AG799" t="str">
        <f t="shared" si="286"/>
        <v>TRAETH</v>
      </c>
      <c r="AI799" t="str">
        <f t="shared" si="272"/>
        <v>TRAPM25</v>
      </c>
      <c r="AJ799" s="313">
        <f>_xlfn.IFNA(_xlfn.XLOOKUP(_xlfn.XLOOKUP(LEFT(AF799,LEN(AF799)-2),TRA_Mapping!$C:$C,TRA_Mapping!$B:$B),TRA_Pollutants!$B:$B,TRA_Pollutants!$AG:$AG)*_xlfn.XLOOKUP(_xlfn.XLOOKUP(LEFT(AF799,LEN(AF799)-2),TRA_Mapping!$C:$C,TRA_Mapping!$B:$B),TRA_Pollutants!$B:$B,TRA_Pollutants!$H:$H),0)</f>
        <v>1.595901617758597E-2</v>
      </c>
      <c r="AO799" t="str">
        <f t="shared" si="273"/>
        <v>FLO_EMIS</v>
      </c>
      <c r="AP799">
        <f t="shared" si="274"/>
        <v>2035</v>
      </c>
      <c r="AQ799" t="str">
        <f t="shared" si="279"/>
        <v>TRAETH</v>
      </c>
      <c r="AR799" t="str">
        <f t="shared" si="287"/>
        <v>TRAPASLDTPHEVEGSL20</v>
      </c>
      <c r="AS799" t="str">
        <f t="shared" si="287"/>
        <v>TRAETH</v>
      </c>
      <c r="AU799" t="str">
        <f t="shared" si="275"/>
        <v>TRAPM10</v>
      </c>
      <c r="AV799" s="313">
        <f>_xlfn.IFNA(_xlfn.XLOOKUP(_xlfn.XLOOKUP(LEFT(AR799,LEN(AR799)-2),TRA_Mapping!$C:$C,TRA_Mapping!$B:$B),TRA_Pollutants!$B:$B,TRA_Pollutants!$AP:$AP)*_xlfn.XLOOKUP(_xlfn.XLOOKUP(LEFT(AR799,LEN(AR799)-2),TRA_Mapping!$C:$C,TRA_Mapping!$B:$B),TRA_Pollutants!$B:$B,TRA_Pollutants!$H:$H),0)</f>
        <v>3.2249306004004841E-3</v>
      </c>
    </row>
    <row r="800" spans="5:48">
      <c r="E800" t="str">
        <f t="shared" si="265"/>
        <v>FLO_EMIS</v>
      </c>
      <c r="F800">
        <f t="shared" si="266"/>
        <v>2035</v>
      </c>
      <c r="G800" t="str">
        <f t="shared" si="276"/>
        <v>TRABAT</v>
      </c>
      <c r="H800" t="str">
        <f t="shared" si="284"/>
        <v>TRAPASLDTPHEVEGSL20</v>
      </c>
      <c r="I800" t="str">
        <f t="shared" si="284"/>
        <v>TRABAT</v>
      </c>
      <c r="K800" t="str">
        <f t="shared" si="267"/>
        <v>TRANOX</v>
      </c>
      <c r="L800" s="313">
        <f>_xlfn.IFNA(_xlfn.XLOOKUP(_xlfn.XLOOKUP(LEFT(H800,LEN(H800)-2),TRA_Mapping!$C:$C,TRA_Mapping!$B:$B),TRA_Pollutants!$B:$B,TRA_Pollutants!$O:$O)*_xlfn.XLOOKUP(_xlfn.XLOOKUP(LEFT(H800,LEN(H800)-2),TRA_Mapping!$C:$C,TRA_Mapping!$B:$B),TRA_Pollutants!$B:$B,TRA_Pollutants!$H:$H),0)</f>
        <v>2.4649696330777855E-2</v>
      </c>
      <c r="Q800" t="str">
        <f t="shared" si="268"/>
        <v>FLO_EMIS</v>
      </c>
      <c r="R800">
        <f t="shared" si="269"/>
        <v>2035</v>
      </c>
      <c r="S800" t="str">
        <f t="shared" si="277"/>
        <v>TRABAT</v>
      </c>
      <c r="T800" t="str">
        <f t="shared" si="285"/>
        <v>TRAPASLDTPHEVEGSL20</v>
      </c>
      <c r="U800" t="str">
        <f t="shared" si="285"/>
        <v>TRABAT</v>
      </c>
      <c r="W800" t="str">
        <f t="shared" si="270"/>
        <v>TRASO2</v>
      </c>
      <c r="X800" s="313">
        <f>_xlfn.IFNA(_xlfn.XLOOKUP(_xlfn.XLOOKUP(LEFT(T800,LEN(T800)-2),TRA_Mapping!$C:$C,TRA_Mapping!$B:$B),TRA_Pollutants!$B:$B,TRA_Pollutants!$X:$X)*_xlfn.XLOOKUP(_xlfn.XLOOKUP(LEFT(T800,LEN(T800)-2),TRA_Mapping!$C:$C,TRA_Mapping!$B:$B),TRA_Pollutants!$B:$B,TRA_Pollutants!$H:$H),0)</f>
        <v>6.0494510534276041E-4</v>
      </c>
      <c r="AC800" t="str">
        <f t="shared" si="264"/>
        <v>FLO_EMIS</v>
      </c>
      <c r="AD800">
        <f t="shared" si="271"/>
        <v>2035</v>
      </c>
      <c r="AE800" t="str">
        <f t="shared" si="278"/>
        <v>TRABAT</v>
      </c>
      <c r="AF800" t="str">
        <f t="shared" si="286"/>
        <v>TRAPASLDTPHEVEGSL20</v>
      </c>
      <c r="AG800" t="str">
        <f t="shared" si="286"/>
        <v>TRABAT</v>
      </c>
      <c r="AI800" t="str">
        <f t="shared" si="272"/>
        <v>TRAPM25</v>
      </c>
      <c r="AJ800" s="313">
        <f>_xlfn.IFNA(_xlfn.XLOOKUP(_xlfn.XLOOKUP(LEFT(AF800,LEN(AF800)-2),TRA_Mapping!$C:$C,TRA_Mapping!$B:$B),TRA_Pollutants!$B:$B,TRA_Pollutants!$AG:$AG)*_xlfn.XLOOKUP(_xlfn.XLOOKUP(LEFT(AF800,LEN(AF800)-2),TRA_Mapping!$C:$C,TRA_Mapping!$B:$B),TRA_Pollutants!$B:$B,TRA_Pollutants!$H:$H),0)</f>
        <v>1.595901617758597E-2</v>
      </c>
      <c r="AO800" t="str">
        <f t="shared" si="273"/>
        <v>FLO_EMIS</v>
      </c>
      <c r="AP800">
        <f t="shared" si="274"/>
        <v>2035</v>
      </c>
      <c r="AQ800" t="str">
        <f t="shared" si="279"/>
        <v>TRABAT</v>
      </c>
      <c r="AR800" t="str">
        <f t="shared" si="287"/>
        <v>TRAPASLDTPHEVEGSL20</v>
      </c>
      <c r="AS800" t="str">
        <f t="shared" si="287"/>
        <v>TRABAT</v>
      </c>
      <c r="AU800" t="str">
        <f t="shared" si="275"/>
        <v>TRAPM10</v>
      </c>
      <c r="AV800" s="313">
        <f>_xlfn.IFNA(_xlfn.XLOOKUP(_xlfn.XLOOKUP(LEFT(AR800,LEN(AR800)-2),TRA_Mapping!$C:$C,TRA_Mapping!$B:$B),TRA_Pollutants!$B:$B,TRA_Pollutants!$AP:$AP)*_xlfn.XLOOKUP(_xlfn.XLOOKUP(LEFT(AR800,LEN(AR800)-2),TRA_Mapping!$C:$C,TRA_Mapping!$B:$B),TRA_Pollutants!$B:$B,TRA_Pollutants!$H:$H),0)</f>
        <v>3.2249306004004841E-3</v>
      </c>
    </row>
    <row r="801" spans="5:48">
      <c r="E801" t="str">
        <f t="shared" si="265"/>
        <v>FLO_EMIS</v>
      </c>
      <c r="F801">
        <f t="shared" si="266"/>
        <v>2035</v>
      </c>
      <c r="G801" t="str">
        <f t="shared" si="276"/>
        <v>TRADSL</v>
      </c>
      <c r="H801" t="str">
        <f t="shared" si="284"/>
        <v>TRAPASLDTICEVDSL20</v>
      </c>
      <c r="I801" t="str">
        <f t="shared" si="284"/>
        <v>TRADSL</v>
      </c>
      <c r="K801" t="str">
        <f t="shared" si="267"/>
        <v>TRANOX</v>
      </c>
      <c r="L801" s="313">
        <f>_xlfn.IFNA(_xlfn.XLOOKUP(_xlfn.XLOOKUP(LEFT(H801,LEN(H801)-2),TRA_Mapping!$C:$C,TRA_Mapping!$B:$B),TRA_Pollutants!$B:$B,TRA_Pollutants!$O:$O)*_xlfn.XLOOKUP(_xlfn.XLOOKUP(LEFT(H801,LEN(H801)-2),TRA_Mapping!$C:$C,TRA_Mapping!$B:$B),TRA_Pollutants!$B:$B,TRA_Pollutants!$H:$H),0)</f>
        <v>8.2405986029536346E-2</v>
      </c>
      <c r="Q801" t="str">
        <f t="shared" si="268"/>
        <v>FLO_EMIS</v>
      </c>
      <c r="R801">
        <f t="shared" si="269"/>
        <v>2035</v>
      </c>
      <c r="S801" t="str">
        <f t="shared" si="277"/>
        <v>TRADSL</v>
      </c>
      <c r="T801" t="str">
        <f t="shared" si="285"/>
        <v>TRAPASLDTICEVDSL20</v>
      </c>
      <c r="U801" t="str">
        <f t="shared" si="285"/>
        <v>TRADSL</v>
      </c>
      <c r="W801" t="str">
        <f t="shared" si="270"/>
        <v>TRASO2</v>
      </c>
      <c r="X801" s="313">
        <f>_xlfn.IFNA(_xlfn.XLOOKUP(_xlfn.XLOOKUP(LEFT(T801,LEN(T801)-2),TRA_Mapping!$C:$C,TRA_Mapping!$B:$B),TRA_Pollutants!$B:$B,TRA_Pollutants!$X:$X)*_xlfn.XLOOKUP(_xlfn.XLOOKUP(LEFT(T801,LEN(T801)-2),TRA_Mapping!$C:$C,TRA_Mapping!$B:$B),TRA_Pollutants!$B:$B,TRA_Pollutants!$H:$H),0)</f>
        <v>1.0673054526765691E-3</v>
      </c>
      <c r="AC801" t="str">
        <f t="shared" si="264"/>
        <v>FLO_EMIS</v>
      </c>
      <c r="AD801">
        <f t="shared" si="271"/>
        <v>2035</v>
      </c>
      <c r="AE801" t="str">
        <f t="shared" si="278"/>
        <v>TRADSL</v>
      </c>
      <c r="AF801" t="str">
        <f t="shared" si="286"/>
        <v>TRAPASLDTICEVDSL20</v>
      </c>
      <c r="AG801" t="str">
        <f t="shared" si="286"/>
        <v>TRADSL</v>
      </c>
      <c r="AI801" t="str">
        <f t="shared" si="272"/>
        <v>TRAPM25</v>
      </c>
      <c r="AJ801" s="313">
        <f>_xlfn.IFNA(_xlfn.XLOOKUP(_xlfn.XLOOKUP(LEFT(AF801,LEN(AF801)-2),TRA_Mapping!$C:$C,TRA_Mapping!$B:$B),TRA_Pollutants!$B:$B,TRA_Pollutants!$AG:$AG)*_xlfn.XLOOKUP(_xlfn.XLOOKUP(LEFT(AF801,LEN(AF801)-2),TRA_Mapping!$C:$C,TRA_Mapping!$B:$B),TRA_Pollutants!$B:$B,TRA_Pollutants!$H:$H),0)</f>
        <v>1.3214919775611553E-2</v>
      </c>
      <c r="AO801" t="str">
        <f t="shared" si="273"/>
        <v>FLO_EMIS</v>
      </c>
      <c r="AP801">
        <f t="shared" si="274"/>
        <v>2035</v>
      </c>
      <c r="AQ801" t="str">
        <f t="shared" si="279"/>
        <v>TRADSL</v>
      </c>
      <c r="AR801" t="str">
        <f t="shared" si="287"/>
        <v>TRAPASLDTICEVDSL20</v>
      </c>
      <c r="AS801" t="str">
        <f t="shared" si="287"/>
        <v>TRADSL</v>
      </c>
      <c r="AU801" t="str">
        <f t="shared" si="275"/>
        <v>TRAPM10</v>
      </c>
      <c r="AV801" s="313">
        <f>_xlfn.IFNA(_xlfn.XLOOKUP(_xlfn.XLOOKUP(LEFT(AR801,LEN(AR801)-2),TRA_Mapping!$C:$C,TRA_Mapping!$B:$B),TRA_Pollutants!$B:$B,TRA_Pollutants!$AP:$AP)*_xlfn.XLOOKUP(_xlfn.XLOOKUP(LEFT(AR801,LEN(AR801)-2),TRA_Mapping!$C:$C,TRA_Mapping!$B:$B),TRA_Pollutants!$B:$B,TRA_Pollutants!$H:$H),0)</f>
        <v>3.593953939327061E-3</v>
      </c>
    </row>
    <row r="802" spans="5:48">
      <c r="E802" t="str">
        <f t="shared" si="265"/>
        <v>FLO_EMIS</v>
      </c>
      <c r="F802">
        <f t="shared" si="266"/>
        <v>2035</v>
      </c>
      <c r="G802" t="str">
        <f t="shared" si="276"/>
        <v>TRARDS</v>
      </c>
      <c r="H802" t="str">
        <f t="shared" si="284"/>
        <v>TRAPASLDTICEVDSL20</v>
      </c>
      <c r="I802" t="str">
        <f t="shared" si="284"/>
        <v>TRARDS</v>
      </c>
      <c r="K802" t="str">
        <f t="shared" si="267"/>
        <v>TRANOX</v>
      </c>
      <c r="L802" s="313">
        <f>_xlfn.IFNA(_xlfn.XLOOKUP(_xlfn.XLOOKUP(LEFT(H802,LEN(H802)-2),TRA_Mapping!$C:$C,TRA_Mapping!$B:$B),TRA_Pollutants!$B:$B,TRA_Pollutants!$O:$O)*_xlfn.XLOOKUP(_xlfn.XLOOKUP(LEFT(H802,LEN(H802)-2),TRA_Mapping!$C:$C,TRA_Mapping!$B:$B),TRA_Pollutants!$B:$B,TRA_Pollutants!$H:$H),0)</f>
        <v>8.2405986029536346E-2</v>
      </c>
      <c r="Q802" t="str">
        <f t="shared" si="268"/>
        <v>FLO_EMIS</v>
      </c>
      <c r="R802">
        <f t="shared" si="269"/>
        <v>2035</v>
      </c>
      <c r="S802" t="str">
        <f t="shared" si="277"/>
        <v>TRARDS</v>
      </c>
      <c r="T802" t="str">
        <f t="shared" si="285"/>
        <v>TRAPASLDTICEVDSL20</v>
      </c>
      <c r="U802" t="str">
        <f t="shared" si="285"/>
        <v>TRARDS</v>
      </c>
      <c r="W802" t="str">
        <f t="shared" si="270"/>
        <v>TRASO2</v>
      </c>
      <c r="X802" s="313">
        <f>_xlfn.IFNA(_xlfn.XLOOKUP(_xlfn.XLOOKUP(LEFT(T802,LEN(T802)-2),TRA_Mapping!$C:$C,TRA_Mapping!$B:$B),TRA_Pollutants!$B:$B,TRA_Pollutants!$X:$X)*_xlfn.XLOOKUP(_xlfn.XLOOKUP(LEFT(T802,LEN(T802)-2),TRA_Mapping!$C:$C,TRA_Mapping!$B:$B),TRA_Pollutants!$B:$B,TRA_Pollutants!$H:$H),0)</f>
        <v>1.0673054526765691E-3</v>
      </c>
      <c r="AC802" t="str">
        <f t="shared" si="264"/>
        <v>FLO_EMIS</v>
      </c>
      <c r="AD802">
        <f t="shared" si="271"/>
        <v>2035</v>
      </c>
      <c r="AE802" t="str">
        <f t="shared" si="278"/>
        <v>TRARDS</v>
      </c>
      <c r="AF802" t="str">
        <f t="shared" si="286"/>
        <v>TRAPASLDTICEVDSL20</v>
      </c>
      <c r="AG802" t="str">
        <f t="shared" si="286"/>
        <v>TRARDS</v>
      </c>
      <c r="AI802" t="str">
        <f t="shared" si="272"/>
        <v>TRAPM25</v>
      </c>
      <c r="AJ802" s="313">
        <f>_xlfn.IFNA(_xlfn.XLOOKUP(_xlfn.XLOOKUP(LEFT(AF802,LEN(AF802)-2),TRA_Mapping!$C:$C,TRA_Mapping!$B:$B),TRA_Pollutants!$B:$B,TRA_Pollutants!$AG:$AG)*_xlfn.XLOOKUP(_xlfn.XLOOKUP(LEFT(AF802,LEN(AF802)-2),TRA_Mapping!$C:$C,TRA_Mapping!$B:$B),TRA_Pollutants!$B:$B,TRA_Pollutants!$H:$H),0)</f>
        <v>1.3214919775611553E-2</v>
      </c>
      <c r="AO802" t="str">
        <f t="shared" si="273"/>
        <v>FLO_EMIS</v>
      </c>
      <c r="AP802">
        <f t="shared" si="274"/>
        <v>2035</v>
      </c>
      <c r="AQ802" t="str">
        <f t="shared" si="279"/>
        <v>TRARDS</v>
      </c>
      <c r="AR802" t="str">
        <f t="shared" si="287"/>
        <v>TRAPASLDTICEVDSL20</v>
      </c>
      <c r="AS802" t="str">
        <f t="shared" si="287"/>
        <v>TRARDS</v>
      </c>
      <c r="AU802" t="str">
        <f t="shared" si="275"/>
        <v>TRAPM10</v>
      </c>
      <c r="AV802" s="313">
        <f>_xlfn.IFNA(_xlfn.XLOOKUP(_xlfn.XLOOKUP(LEFT(AR802,LEN(AR802)-2),TRA_Mapping!$C:$C,TRA_Mapping!$B:$B),TRA_Pollutants!$B:$B,TRA_Pollutants!$AP:$AP)*_xlfn.XLOOKUP(_xlfn.XLOOKUP(LEFT(AR802,LEN(AR802)-2),TRA_Mapping!$C:$C,TRA_Mapping!$B:$B),TRA_Pollutants!$B:$B,TRA_Pollutants!$H:$H),0)</f>
        <v>3.593953939327061E-3</v>
      </c>
    </row>
    <row r="803" spans="5:48">
      <c r="E803" t="str">
        <f t="shared" si="265"/>
        <v>FLO_EMIS</v>
      </c>
      <c r="F803">
        <f t="shared" si="266"/>
        <v>2035</v>
      </c>
      <c r="G803" t="str">
        <f t="shared" si="276"/>
        <v>TRABDS</v>
      </c>
      <c r="H803" t="str">
        <f t="shared" si="284"/>
        <v>TRAPASLDTICEVDSL20</v>
      </c>
      <c r="I803" t="str">
        <f t="shared" si="284"/>
        <v>TRABDS</v>
      </c>
      <c r="K803" t="str">
        <f t="shared" si="267"/>
        <v>TRANOX</v>
      </c>
      <c r="L803" s="313">
        <f>_xlfn.IFNA(_xlfn.XLOOKUP(_xlfn.XLOOKUP(LEFT(H803,LEN(H803)-2),TRA_Mapping!$C:$C,TRA_Mapping!$B:$B),TRA_Pollutants!$B:$B,TRA_Pollutants!$O:$O)*_xlfn.XLOOKUP(_xlfn.XLOOKUP(LEFT(H803,LEN(H803)-2),TRA_Mapping!$C:$C,TRA_Mapping!$B:$B),TRA_Pollutants!$B:$B,TRA_Pollutants!$H:$H),0)</f>
        <v>8.2405986029536346E-2</v>
      </c>
      <c r="Q803" t="str">
        <f t="shared" si="268"/>
        <v>FLO_EMIS</v>
      </c>
      <c r="R803">
        <f t="shared" si="269"/>
        <v>2035</v>
      </c>
      <c r="S803" t="str">
        <f t="shared" si="277"/>
        <v>TRABDS</v>
      </c>
      <c r="T803" t="str">
        <f t="shared" si="285"/>
        <v>TRAPASLDTICEVDSL20</v>
      </c>
      <c r="U803" t="str">
        <f t="shared" si="285"/>
        <v>TRABDS</v>
      </c>
      <c r="W803" t="str">
        <f t="shared" si="270"/>
        <v>TRASO2</v>
      </c>
      <c r="X803" s="313">
        <f>_xlfn.IFNA(_xlfn.XLOOKUP(_xlfn.XLOOKUP(LEFT(T803,LEN(T803)-2),TRA_Mapping!$C:$C,TRA_Mapping!$B:$B),TRA_Pollutants!$B:$B,TRA_Pollutants!$X:$X)*_xlfn.XLOOKUP(_xlfn.XLOOKUP(LEFT(T803,LEN(T803)-2),TRA_Mapping!$C:$C,TRA_Mapping!$B:$B),TRA_Pollutants!$B:$B,TRA_Pollutants!$H:$H),0)</f>
        <v>1.0673054526765691E-3</v>
      </c>
      <c r="AC803" t="str">
        <f t="shared" si="264"/>
        <v>FLO_EMIS</v>
      </c>
      <c r="AD803">
        <f t="shared" si="271"/>
        <v>2035</v>
      </c>
      <c r="AE803" t="str">
        <f t="shared" si="278"/>
        <v>TRABDS</v>
      </c>
      <c r="AF803" t="str">
        <f t="shared" si="286"/>
        <v>TRAPASLDTICEVDSL20</v>
      </c>
      <c r="AG803" t="str">
        <f t="shared" si="286"/>
        <v>TRABDS</v>
      </c>
      <c r="AI803" t="str">
        <f t="shared" si="272"/>
        <v>TRAPM25</v>
      </c>
      <c r="AJ803" s="313">
        <f>_xlfn.IFNA(_xlfn.XLOOKUP(_xlfn.XLOOKUP(LEFT(AF803,LEN(AF803)-2),TRA_Mapping!$C:$C,TRA_Mapping!$B:$B),TRA_Pollutants!$B:$B,TRA_Pollutants!$AG:$AG)*_xlfn.XLOOKUP(_xlfn.XLOOKUP(LEFT(AF803,LEN(AF803)-2),TRA_Mapping!$C:$C,TRA_Mapping!$B:$B),TRA_Pollutants!$B:$B,TRA_Pollutants!$H:$H),0)</f>
        <v>1.3214919775611553E-2</v>
      </c>
      <c r="AO803" t="str">
        <f t="shared" si="273"/>
        <v>FLO_EMIS</v>
      </c>
      <c r="AP803">
        <f t="shared" si="274"/>
        <v>2035</v>
      </c>
      <c r="AQ803" t="str">
        <f t="shared" si="279"/>
        <v>TRABDS</v>
      </c>
      <c r="AR803" t="str">
        <f t="shared" si="287"/>
        <v>TRAPASLDTICEVDSL20</v>
      </c>
      <c r="AS803" t="str">
        <f t="shared" si="287"/>
        <v>TRABDS</v>
      </c>
      <c r="AU803" t="str">
        <f t="shared" si="275"/>
        <v>TRAPM10</v>
      </c>
      <c r="AV803" s="313">
        <f>_xlfn.IFNA(_xlfn.XLOOKUP(_xlfn.XLOOKUP(LEFT(AR803,LEN(AR803)-2),TRA_Mapping!$C:$C,TRA_Mapping!$B:$B),TRA_Pollutants!$B:$B,TRA_Pollutants!$AP:$AP)*_xlfn.XLOOKUP(_xlfn.XLOOKUP(LEFT(AR803,LEN(AR803)-2),TRA_Mapping!$C:$C,TRA_Mapping!$B:$B),TRA_Pollutants!$B:$B,TRA_Pollutants!$H:$H),0)</f>
        <v>3.593953939327061E-3</v>
      </c>
    </row>
    <row r="804" spans="5:48">
      <c r="E804" t="str">
        <f t="shared" si="265"/>
        <v>FLO_EMIS</v>
      </c>
      <c r="F804">
        <f t="shared" si="266"/>
        <v>2035</v>
      </c>
      <c r="G804" t="str">
        <f t="shared" si="276"/>
        <v>TRACNG</v>
      </c>
      <c r="H804" t="str">
        <f t="shared" si="284"/>
        <v>TRAPASLDTICEVCNG20</v>
      </c>
      <c r="I804" t="str">
        <f t="shared" si="284"/>
        <v>TRACNG</v>
      </c>
      <c r="K804" t="str">
        <f t="shared" si="267"/>
        <v>TRANOX</v>
      </c>
      <c r="L804" s="313">
        <f>_xlfn.IFNA(_xlfn.XLOOKUP(_xlfn.XLOOKUP(LEFT(H804,LEN(H804)-2),TRA_Mapping!$C:$C,TRA_Mapping!$B:$B),TRA_Pollutants!$B:$B,TRA_Pollutants!$O:$O)*_xlfn.XLOOKUP(_xlfn.XLOOKUP(LEFT(H804,LEN(H804)-2),TRA_Mapping!$C:$C,TRA_Mapping!$B:$B),TRA_Pollutants!$B:$B,TRA_Pollutants!$H:$H),0)</f>
        <v>2.2485023917227943E-2</v>
      </c>
      <c r="Q804" t="str">
        <f t="shared" si="268"/>
        <v>FLO_EMIS</v>
      </c>
      <c r="R804">
        <f t="shared" si="269"/>
        <v>2035</v>
      </c>
      <c r="S804" t="str">
        <f t="shared" si="277"/>
        <v>TRACNG</v>
      </c>
      <c r="T804" t="str">
        <f t="shared" si="285"/>
        <v>TRAPASLDTICEVCNG20</v>
      </c>
      <c r="U804" t="str">
        <f t="shared" si="285"/>
        <v>TRACNG</v>
      </c>
      <c r="W804" t="str">
        <f t="shared" si="270"/>
        <v>TRASO2</v>
      </c>
      <c r="X804" s="313">
        <f>_xlfn.IFNA(_xlfn.XLOOKUP(_xlfn.XLOOKUP(LEFT(T804,LEN(T804)-2),TRA_Mapping!$C:$C,TRA_Mapping!$B:$B),TRA_Pollutants!$B:$B,TRA_Pollutants!$X:$X)*_xlfn.XLOOKUP(_xlfn.XLOOKUP(LEFT(T804,LEN(T804)-2),TRA_Mapping!$C:$C,TRA_Mapping!$B:$B),TRA_Pollutants!$B:$B,TRA_Pollutants!$H:$H),0)</f>
        <v>4.9461425966030334E-4</v>
      </c>
      <c r="AC804" t="str">
        <f t="shared" si="264"/>
        <v>FLO_EMIS</v>
      </c>
      <c r="AD804">
        <f t="shared" si="271"/>
        <v>2035</v>
      </c>
      <c r="AE804" t="str">
        <f t="shared" si="278"/>
        <v>TRACNG</v>
      </c>
      <c r="AF804" t="str">
        <f t="shared" si="286"/>
        <v>TRAPASLDTICEVCNG20</v>
      </c>
      <c r="AG804" t="str">
        <f t="shared" si="286"/>
        <v>TRACNG</v>
      </c>
      <c r="AI804" t="str">
        <f t="shared" si="272"/>
        <v>TRAPM25</v>
      </c>
      <c r="AJ804" s="313">
        <f>_xlfn.IFNA(_xlfn.XLOOKUP(_xlfn.XLOOKUP(LEFT(AF804,LEN(AF804)-2),TRA_Mapping!$C:$C,TRA_Mapping!$B:$B),TRA_Pollutants!$B:$B,TRA_Pollutants!$AG:$AG)*_xlfn.XLOOKUP(_xlfn.XLOOKUP(LEFT(AF804,LEN(AF804)-2),TRA_Mapping!$C:$C,TRA_Mapping!$B:$B),TRA_Pollutants!$B:$B,TRA_Pollutants!$H:$H),0)</f>
        <v>1.2101766353551204E-2</v>
      </c>
      <c r="AO804" t="str">
        <f t="shared" si="273"/>
        <v>FLO_EMIS</v>
      </c>
      <c r="AP804">
        <f t="shared" si="274"/>
        <v>2035</v>
      </c>
      <c r="AQ804" t="str">
        <f t="shared" si="279"/>
        <v>TRACNG</v>
      </c>
      <c r="AR804" t="str">
        <f t="shared" si="287"/>
        <v>TRAPASLDTICEVCNG20</v>
      </c>
      <c r="AS804" t="str">
        <f t="shared" si="287"/>
        <v>TRACNG</v>
      </c>
      <c r="AU804" t="str">
        <f t="shared" si="275"/>
        <v>TRAPM10</v>
      </c>
      <c r="AV804" s="313">
        <f>_xlfn.IFNA(_xlfn.XLOOKUP(_xlfn.XLOOKUP(LEFT(AR804,LEN(AR804)-2),TRA_Mapping!$C:$C,TRA_Mapping!$B:$B),TRA_Pollutants!$B:$B,TRA_Pollutants!$AP:$AP)*_xlfn.XLOOKUP(_xlfn.XLOOKUP(LEFT(AR804,LEN(AR804)-2),TRA_Mapping!$C:$C,TRA_Mapping!$B:$B),TRA_Pollutants!$B:$B,TRA_Pollutants!$H:$H),0)</f>
        <v>2.4604802601397766E-3</v>
      </c>
    </row>
    <row r="805" spans="5:48">
      <c r="E805" t="str">
        <f t="shared" si="265"/>
        <v>FLO_EMIS</v>
      </c>
      <c r="F805">
        <f t="shared" si="266"/>
        <v>2035</v>
      </c>
      <c r="G805" t="str">
        <f t="shared" si="276"/>
        <v>TRARNG</v>
      </c>
      <c r="H805" t="str">
        <f t="shared" si="284"/>
        <v>TRAPASLDTICEVCNG20</v>
      </c>
      <c r="I805" t="str">
        <f t="shared" si="284"/>
        <v>TRARNG</v>
      </c>
      <c r="K805" t="str">
        <f t="shared" si="267"/>
        <v>TRANOX</v>
      </c>
      <c r="L805" s="313">
        <f>_xlfn.IFNA(_xlfn.XLOOKUP(_xlfn.XLOOKUP(LEFT(H805,LEN(H805)-2),TRA_Mapping!$C:$C,TRA_Mapping!$B:$B),TRA_Pollutants!$B:$B,TRA_Pollutants!$O:$O)*_xlfn.XLOOKUP(_xlfn.XLOOKUP(LEFT(H805,LEN(H805)-2),TRA_Mapping!$C:$C,TRA_Mapping!$B:$B),TRA_Pollutants!$B:$B,TRA_Pollutants!$H:$H),0)</f>
        <v>2.2485023917227943E-2</v>
      </c>
      <c r="Q805" t="str">
        <f t="shared" si="268"/>
        <v>FLO_EMIS</v>
      </c>
      <c r="R805">
        <f t="shared" si="269"/>
        <v>2035</v>
      </c>
      <c r="S805" t="str">
        <f t="shared" si="277"/>
        <v>TRARNG</v>
      </c>
      <c r="T805" t="str">
        <f t="shared" si="285"/>
        <v>TRAPASLDTICEVCNG20</v>
      </c>
      <c r="U805" t="str">
        <f t="shared" si="285"/>
        <v>TRARNG</v>
      </c>
      <c r="W805" t="str">
        <f t="shared" si="270"/>
        <v>TRASO2</v>
      </c>
      <c r="X805" s="313">
        <f>_xlfn.IFNA(_xlfn.XLOOKUP(_xlfn.XLOOKUP(LEFT(T805,LEN(T805)-2),TRA_Mapping!$C:$C,TRA_Mapping!$B:$B),TRA_Pollutants!$B:$B,TRA_Pollutants!$X:$X)*_xlfn.XLOOKUP(_xlfn.XLOOKUP(LEFT(T805,LEN(T805)-2),TRA_Mapping!$C:$C,TRA_Mapping!$B:$B),TRA_Pollutants!$B:$B,TRA_Pollutants!$H:$H),0)</f>
        <v>4.9461425966030334E-4</v>
      </c>
      <c r="AC805" t="str">
        <f t="shared" si="264"/>
        <v>FLO_EMIS</v>
      </c>
      <c r="AD805">
        <f t="shared" si="271"/>
        <v>2035</v>
      </c>
      <c r="AE805" t="str">
        <f t="shared" si="278"/>
        <v>TRARNG</v>
      </c>
      <c r="AF805" t="str">
        <f t="shared" si="286"/>
        <v>TRAPASLDTICEVCNG20</v>
      </c>
      <c r="AG805" t="str">
        <f t="shared" si="286"/>
        <v>TRARNG</v>
      </c>
      <c r="AI805" t="str">
        <f t="shared" si="272"/>
        <v>TRAPM25</v>
      </c>
      <c r="AJ805" s="313">
        <f>_xlfn.IFNA(_xlfn.XLOOKUP(_xlfn.XLOOKUP(LEFT(AF805,LEN(AF805)-2),TRA_Mapping!$C:$C,TRA_Mapping!$B:$B),TRA_Pollutants!$B:$B,TRA_Pollutants!$AG:$AG)*_xlfn.XLOOKUP(_xlfn.XLOOKUP(LEFT(AF805,LEN(AF805)-2),TRA_Mapping!$C:$C,TRA_Mapping!$B:$B),TRA_Pollutants!$B:$B,TRA_Pollutants!$H:$H),0)</f>
        <v>1.2101766353551204E-2</v>
      </c>
      <c r="AO805" t="str">
        <f t="shared" si="273"/>
        <v>FLO_EMIS</v>
      </c>
      <c r="AP805">
        <f t="shared" si="274"/>
        <v>2035</v>
      </c>
      <c r="AQ805" t="str">
        <f t="shared" si="279"/>
        <v>TRARNG</v>
      </c>
      <c r="AR805" t="str">
        <f t="shared" si="287"/>
        <v>TRAPASLDTICEVCNG20</v>
      </c>
      <c r="AS805" t="str">
        <f t="shared" si="287"/>
        <v>TRARNG</v>
      </c>
      <c r="AU805" t="str">
        <f t="shared" si="275"/>
        <v>TRAPM10</v>
      </c>
      <c r="AV805" s="313">
        <f>_xlfn.IFNA(_xlfn.XLOOKUP(_xlfn.XLOOKUP(LEFT(AR805,LEN(AR805)-2),TRA_Mapping!$C:$C,TRA_Mapping!$B:$B),TRA_Pollutants!$B:$B,TRA_Pollutants!$AP:$AP)*_xlfn.XLOOKUP(_xlfn.XLOOKUP(LEFT(AR805,LEN(AR805)-2),TRA_Mapping!$C:$C,TRA_Mapping!$B:$B),TRA_Pollutants!$B:$B,TRA_Pollutants!$H:$H),0)</f>
        <v>2.4604802601397766E-3</v>
      </c>
    </row>
    <row r="806" spans="5:48">
      <c r="E806" t="str">
        <f t="shared" si="265"/>
        <v>FLO_EMIS</v>
      </c>
      <c r="F806">
        <f t="shared" si="266"/>
        <v>2035</v>
      </c>
      <c r="G806" t="str">
        <f t="shared" si="276"/>
        <v>TRAGSL</v>
      </c>
      <c r="H806" t="str">
        <f t="shared" si="284"/>
        <v>TRAPASMOTICEVGSL20</v>
      </c>
      <c r="I806" t="str">
        <f t="shared" si="284"/>
        <v>TRAGSL</v>
      </c>
      <c r="K806" t="str">
        <f t="shared" si="267"/>
        <v>TRANOX</v>
      </c>
      <c r="L806" s="313">
        <f>_xlfn.IFNA(_xlfn.XLOOKUP(_xlfn.XLOOKUP(LEFT(H806,LEN(H806)-2),TRA_Mapping!$C:$C,TRA_Mapping!$B:$B),TRA_Pollutants!$B:$B,TRA_Pollutants!$O:$O)*_xlfn.XLOOKUP(_xlfn.XLOOKUP(LEFT(H806,LEN(H806)-2),TRA_Mapping!$C:$C,TRA_Mapping!$B:$B),TRA_Pollutants!$B:$B,TRA_Pollutants!$H:$H),0)</f>
        <v>2.1513414960231042E-2</v>
      </c>
      <c r="Q806" t="str">
        <f t="shared" si="268"/>
        <v>FLO_EMIS</v>
      </c>
      <c r="R806">
        <f t="shared" si="269"/>
        <v>2035</v>
      </c>
      <c r="S806" t="str">
        <f t="shared" si="277"/>
        <v>TRAGSL</v>
      </c>
      <c r="T806" t="str">
        <f t="shared" si="285"/>
        <v>TRAPASMOTICEVGSL20</v>
      </c>
      <c r="U806" t="str">
        <f t="shared" si="285"/>
        <v>TRAGSL</v>
      </c>
      <c r="W806" t="str">
        <f t="shared" si="270"/>
        <v>TRASO2</v>
      </c>
      <c r="X806" s="313">
        <f>_xlfn.IFNA(_xlfn.XLOOKUP(_xlfn.XLOOKUP(LEFT(T806,LEN(T806)-2),TRA_Mapping!$C:$C,TRA_Mapping!$B:$B),TRA_Pollutants!$B:$B,TRA_Pollutants!$X:$X)*_xlfn.XLOOKUP(_xlfn.XLOOKUP(LEFT(T806,LEN(T806)-2),TRA_Mapping!$C:$C,TRA_Mapping!$B:$B),TRA_Pollutants!$B:$B,TRA_Pollutants!$H:$H),0)</f>
        <v>5.279754729939426E-4</v>
      </c>
      <c r="AC806" t="str">
        <f t="shared" si="264"/>
        <v>FLO_EMIS</v>
      </c>
      <c r="AD806">
        <f t="shared" si="271"/>
        <v>2035</v>
      </c>
      <c r="AE806" t="str">
        <f t="shared" si="278"/>
        <v>TRAGSL</v>
      </c>
      <c r="AF806" t="str">
        <f t="shared" si="286"/>
        <v>TRAPASMOTICEVGSL20</v>
      </c>
      <c r="AG806" t="str">
        <f t="shared" si="286"/>
        <v>TRAGSL</v>
      </c>
      <c r="AI806" t="str">
        <f t="shared" si="272"/>
        <v>TRAPM25</v>
      </c>
      <c r="AJ806" s="313">
        <f>_xlfn.IFNA(_xlfn.XLOOKUP(_xlfn.XLOOKUP(LEFT(AF806,LEN(AF806)-2),TRA_Mapping!$C:$C,TRA_Mapping!$B:$B),TRA_Pollutants!$B:$B,TRA_Pollutants!$AG:$AG)*_xlfn.XLOOKUP(_xlfn.XLOOKUP(LEFT(AF806,LEN(AF806)-2),TRA_Mapping!$C:$C,TRA_Mapping!$B:$B),TRA_Pollutants!$B:$B,TRA_Pollutants!$H:$H),0)</f>
        <v>1.3928485478206819E-2</v>
      </c>
      <c r="AO806" t="str">
        <f t="shared" si="273"/>
        <v>FLO_EMIS</v>
      </c>
      <c r="AP806">
        <f t="shared" si="274"/>
        <v>2035</v>
      </c>
      <c r="AQ806" t="str">
        <f t="shared" si="279"/>
        <v>TRAGSL</v>
      </c>
      <c r="AR806" t="str">
        <f t="shared" si="287"/>
        <v>TRAPASMOTICEVGSL20</v>
      </c>
      <c r="AS806" t="str">
        <f t="shared" si="287"/>
        <v>TRAGSL</v>
      </c>
      <c r="AU806" t="str">
        <f t="shared" si="275"/>
        <v>TRAPM10</v>
      </c>
      <c r="AV806" s="313">
        <f>_xlfn.IFNA(_xlfn.XLOOKUP(_xlfn.XLOOKUP(LEFT(AR806,LEN(AR806)-2),TRA_Mapping!$C:$C,TRA_Mapping!$B:$B),TRA_Pollutants!$B:$B,TRA_Pollutants!$AP:$AP)*_xlfn.XLOOKUP(_xlfn.XLOOKUP(LEFT(AR806,LEN(AR806)-2),TRA_Mapping!$C:$C,TRA_Mapping!$B:$B),TRA_Pollutants!$B:$B,TRA_Pollutants!$H:$H),0)</f>
        <v>2.8146095308174248E-3</v>
      </c>
    </row>
    <row r="807" spans="5:48">
      <c r="E807" t="str">
        <f t="shared" si="265"/>
        <v>FLO_EMIS</v>
      </c>
      <c r="F807">
        <f t="shared" si="266"/>
        <v>2035</v>
      </c>
      <c r="G807" t="str">
        <f t="shared" si="276"/>
        <v>TRAETH</v>
      </c>
      <c r="H807" t="str">
        <f t="shared" si="284"/>
        <v>TRAPASMOTICEVGSL20</v>
      </c>
      <c r="I807" t="str">
        <f t="shared" si="284"/>
        <v>TRAETH</v>
      </c>
      <c r="K807" t="str">
        <f t="shared" si="267"/>
        <v>TRANOX</v>
      </c>
      <c r="L807" s="313">
        <f>_xlfn.IFNA(_xlfn.XLOOKUP(_xlfn.XLOOKUP(LEFT(H807,LEN(H807)-2),TRA_Mapping!$C:$C,TRA_Mapping!$B:$B),TRA_Pollutants!$B:$B,TRA_Pollutants!$O:$O)*_xlfn.XLOOKUP(_xlfn.XLOOKUP(LEFT(H807,LEN(H807)-2),TRA_Mapping!$C:$C,TRA_Mapping!$B:$B),TRA_Pollutants!$B:$B,TRA_Pollutants!$H:$H),0)</f>
        <v>2.1513414960231042E-2</v>
      </c>
      <c r="Q807" t="str">
        <f t="shared" si="268"/>
        <v>FLO_EMIS</v>
      </c>
      <c r="R807">
        <f t="shared" si="269"/>
        <v>2035</v>
      </c>
      <c r="S807" t="str">
        <f t="shared" si="277"/>
        <v>TRAETH</v>
      </c>
      <c r="T807" t="str">
        <f t="shared" si="285"/>
        <v>TRAPASMOTICEVGSL20</v>
      </c>
      <c r="U807" t="str">
        <f t="shared" si="285"/>
        <v>TRAETH</v>
      </c>
      <c r="W807" t="str">
        <f t="shared" si="270"/>
        <v>TRASO2</v>
      </c>
      <c r="X807" s="313">
        <f>_xlfn.IFNA(_xlfn.XLOOKUP(_xlfn.XLOOKUP(LEFT(T807,LEN(T807)-2),TRA_Mapping!$C:$C,TRA_Mapping!$B:$B),TRA_Pollutants!$B:$B,TRA_Pollutants!$X:$X)*_xlfn.XLOOKUP(_xlfn.XLOOKUP(LEFT(T807,LEN(T807)-2),TRA_Mapping!$C:$C,TRA_Mapping!$B:$B),TRA_Pollutants!$B:$B,TRA_Pollutants!$H:$H),0)</f>
        <v>5.279754729939426E-4</v>
      </c>
      <c r="AC807" t="str">
        <f t="shared" si="264"/>
        <v>FLO_EMIS</v>
      </c>
      <c r="AD807">
        <f t="shared" si="271"/>
        <v>2035</v>
      </c>
      <c r="AE807" t="str">
        <f t="shared" si="278"/>
        <v>TRAETH</v>
      </c>
      <c r="AF807" t="str">
        <f t="shared" si="286"/>
        <v>TRAPASMOTICEVGSL20</v>
      </c>
      <c r="AG807" t="str">
        <f t="shared" si="286"/>
        <v>TRAETH</v>
      </c>
      <c r="AI807" t="str">
        <f t="shared" si="272"/>
        <v>TRAPM25</v>
      </c>
      <c r="AJ807" s="313">
        <f>_xlfn.IFNA(_xlfn.XLOOKUP(_xlfn.XLOOKUP(LEFT(AF807,LEN(AF807)-2),TRA_Mapping!$C:$C,TRA_Mapping!$B:$B),TRA_Pollutants!$B:$B,TRA_Pollutants!$AG:$AG)*_xlfn.XLOOKUP(_xlfn.XLOOKUP(LEFT(AF807,LEN(AF807)-2),TRA_Mapping!$C:$C,TRA_Mapping!$B:$B),TRA_Pollutants!$B:$B,TRA_Pollutants!$H:$H),0)</f>
        <v>1.3928485478206819E-2</v>
      </c>
      <c r="AO807" t="str">
        <f t="shared" si="273"/>
        <v>FLO_EMIS</v>
      </c>
      <c r="AP807">
        <f t="shared" si="274"/>
        <v>2035</v>
      </c>
      <c r="AQ807" t="str">
        <f t="shared" si="279"/>
        <v>TRAETH</v>
      </c>
      <c r="AR807" t="str">
        <f t="shared" si="287"/>
        <v>TRAPASMOTICEVGSL20</v>
      </c>
      <c r="AS807" t="str">
        <f t="shared" si="287"/>
        <v>TRAETH</v>
      </c>
      <c r="AU807" t="str">
        <f t="shared" si="275"/>
        <v>TRAPM10</v>
      </c>
      <c r="AV807" s="313">
        <f>_xlfn.IFNA(_xlfn.XLOOKUP(_xlfn.XLOOKUP(LEFT(AR807,LEN(AR807)-2),TRA_Mapping!$C:$C,TRA_Mapping!$B:$B),TRA_Pollutants!$B:$B,TRA_Pollutants!$AP:$AP)*_xlfn.XLOOKUP(_xlfn.XLOOKUP(LEFT(AR807,LEN(AR807)-2),TRA_Mapping!$C:$C,TRA_Mapping!$B:$B),TRA_Pollutants!$B:$B,TRA_Pollutants!$H:$H),0)</f>
        <v>2.8146095308174248E-3</v>
      </c>
    </row>
    <row r="808" spans="5:48">
      <c r="E808" t="str">
        <f t="shared" si="265"/>
        <v>FLO_EMIS</v>
      </c>
      <c r="F808">
        <f t="shared" si="266"/>
        <v>2035</v>
      </c>
      <c r="G808" t="str">
        <f t="shared" si="276"/>
        <v>TRAGSL</v>
      </c>
      <c r="H808" t="str">
        <f t="shared" si="284"/>
        <v>TRAPASMOTICEVTGSL20</v>
      </c>
      <c r="I808" t="str">
        <f t="shared" si="284"/>
        <v>TRAGSL</v>
      </c>
      <c r="K808" t="str">
        <f t="shared" si="267"/>
        <v>TRANOX</v>
      </c>
      <c r="L808" s="313">
        <f>_xlfn.IFNA(_xlfn.XLOOKUP(_xlfn.XLOOKUP(LEFT(H808,LEN(H808)-2),TRA_Mapping!$C:$C,TRA_Mapping!$B:$B),TRA_Pollutants!$B:$B,TRA_Pollutants!$O:$O)*_xlfn.XLOOKUP(_xlfn.XLOOKUP(LEFT(H808,LEN(H808)-2),TRA_Mapping!$C:$C,TRA_Mapping!$B:$B),TRA_Pollutants!$B:$B,TRA_Pollutants!$H:$H),0)</f>
        <v>2.1513414960231042E-2</v>
      </c>
      <c r="Q808" t="str">
        <f t="shared" si="268"/>
        <v>FLO_EMIS</v>
      </c>
      <c r="R808">
        <f t="shared" si="269"/>
        <v>2035</v>
      </c>
      <c r="S808" t="str">
        <f t="shared" si="277"/>
        <v>TRAGSL</v>
      </c>
      <c r="T808" t="str">
        <f t="shared" si="285"/>
        <v>TRAPASMOTICEVTGSL20</v>
      </c>
      <c r="U808" t="str">
        <f t="shared" si="285"/>
        <v>TRAGSL</v>
      </c>
      <c r="W808" t="str">
        <f t="shared" si="270"/>
        <v>TRASO2</v>
      </c>
      <c r="X808" s="313">
        <f>_xlfn.IFNA(_xlfn.XLOOKUP(_xlfn.XLOOKUP(LEFT(T808,LEN(T808)-2),TRA_Mapping!$C:$C,TRA_Mapping!$B:$B),TRA_Pollutants!$B:$B,TRA_Pollutants!$X:$X)*_xlfn.XLOOKUP(_xlfn.XLOOKUP(LEFT(T808,LEN(T808)-2),TRA_Mapping!$C:$C,TRA_Mapping!$B:$B),TRA_Pollutants!$B:$B,TRA_Pollutants!$H:$H),0)</f>
        <v>5.279754729939426E-4</v>
      </c>
      <c r="AC808" t="str">
        <f t="shared" si="264"/>
        <v>FLO_EMIS</v>
      </c>
      <c r="AD808">
        <f t="shared" si="271"/>
        <v>2035</v>
      </c>
      <c r="AE808" t="str">
        <f t="shared" si="278"/>
        <v>TRAGSL</v>
      </c>
      <c r="AF808" t="str">
        <f t="shared" si="286"/>
        <v>TRAPASMOTICEVTGSL20</v>
      </c>
      <c r="AG808" t="str">
        <f t="shared" si="286"/>
        <v>TRAGSL</v>
      </c>
      <c r="AI808" t="str">
        <f t="shared" si="272"/>
        <v>TRAPM25</v>
      </c>
      <c r="AJ808" s="313">
        <f>_xlfn.IFNA(_xlfn.XLOOKUP(_xlfn.XLOOKUP(LEFT(AF808,LEN(AF808)-2),TRA_Mapping!$C:$C,TRA_Mapping!$B:$B),TRA_Pollutants!$B:$B,TRA_Pollutants!$AG:$AG)*_xlfn.XLOOKUP(_xlfn.XLOOKUP(LEFT(AF808,LEN(AF808)-2),TRA_Mapping!$C:$C,TRA_Mapping!$B:$B),TRA_Pollutants!$B:$B,TRA_Pollutants!$H:$H),0)</f>
        <v>1.3928485478206819E-2</v>
      </c>
      <c r="AO808" t="str">
        <f t="shared" si="273"/>
        <v>FLO_EMIS</v>
      </c>
      <c r="AP808">
        <f t="shared" si="274"/>
        <v>2035</v>
      </c>
      <c r="AQ808" t="str">
        <f t="shared" si="279"/>
        <v>TRAGSL</v>
      </c>
      <c r="AR808" t="str">
        <f t="shared" si="287"/>
        <v>TRAPASMOTICEVTGSL20</v>
      </c>
      <c r="AS808" t="str">
        <f t="shared" si="287"/>
        <v>TRAGSL</v>
      </c>
      <c r="AU808" t="str">
        <f t="shared" si="275"/>
        <v>TRAPM10</v>
      </c>
      <c r="AV808" s="313">
        <f>_xlfn.IFNA(_xlfn.XLOOKUP(_xlfn.XLOOKUP(LEFT(AR808,LEN(AR808)-2),TRA_Mapping!$C:$C,TRA_Mapping!$B:$B),TRA_Pollutants!$B:$B,TRA_Pollutants!$AP:$AP)*_xlfn.XLOOKUP(_xlfn.XLOOKUP(LEFT(AR808,LEN(AR808)-2),TRA_Mapping!$C:$C,TRA_Mapping!$B:$B),TRA_Pollutants!$B:$B,TRA_Pollutants!$H:$H),0)</f>
        <v>2.8146095308174248E-3</v>
      </c>
    </row>
    <row r="809" spans="5:48">
      <c r="E809" t="str">
        <f t="shared" si="265"/>
        <v>FLO_EMIS</v>
      </c>
      <c r="F809">
        <f t="shared" si="266"/>
        <v>2035</v>
      </c>
      <c r="G809" t="str">
        <f t="shared" si="276"/>
        <v>TRAETH</v>
      </c>
      <c r="H809" t="str">
        <f t="shared" si="284"/>
        <v>TRAPASMOTICEVTGSL20</v>
      </c>
      <c r="I809" t="str">
        <f t="shared" si="284"/>
        <v>TRAETH</v>
      </c>
      <c r="K809" t="str">
        <f t="shared" si="267"/>
        <v>TRANOX</v>
      </c>
      <c r="L809" s="313">
        <f>_xlfn.IFNA(_xlfn.XLOOKUP(_xlfn.XLOOKUP(LEFT(H809,LEN(H809)-2),TRA_Mapping!$C:$C,TRA_Mapping!$B:$B),TRA_Pollutants!$B:$B,TRA_Pollutants!$O:$O)*_xlfn.XLOOKUP(_xlfn.XLOOKUP(LEFT(H809,LEN(H809)-2),TRA_Mapping!$C:$C,TRA_Mapping!$B:$B),TRA_Pollutants!$B:$B,TRA_Pollutants!$H:$H),0)</f>
        <v>2.1513414960231042E-2</v>
      </c>
      <c r="Q809" t="str">
        <f t="shared" si="268"/>
        <v>FLO_EMIS</v>
      </c>
      <c r="R809">
        <f t="shared" si="269"/>
        <v>2035</v>
      </c>
      <c r="S809" t="str">
        <f t="shared" si="277"/>
        <v>TRAETH</v>
      </c>
      <c r="T809" t="str">
        <f t="shared" si="285"/>
        <v>TRAPASMOTICEVTGSL20</v>
      </c>
      <c r="U809" t="str">
        <f t="shared" si="285"/>
        <v>TRAETH</v>
      </c>
      <c r="W809" t="str">
        <f t="shared" si="270"/>
        <v>TRASO2</v>
      </c>
      <c r="X809" s="313">
        <f>_xlfn.IFNA(_xlfn.XLOOKUP(_xlfn.XLOOKUP(LEFT(T809,LEN(T809)-2),TRA_Mapping!$C:$C,TRA_Mapping!$B:$B),TRA_Pollutants!$B:$B,TRA_Pollutants!$X:$X)*_xlfn.XLOOKUP(_xlfn.XLOOKUP(LEFT(T809,LEN(T809)-2),TRA_Mapping!$C:$C,TRA_Mapping!$B:$B),TRA_Pollutants!$B:$B,TRA_Pollutants!$H:$H),0)</f>
        <v>5.279754729939426E-4</v>
      </c>
      <c r="AC809" t="str">
        <f t="shared" si="264"/>
        <v>FLO_EMIS</v>
      </c>
      <c r="AD809">
        <f t="shared" si="271"/>
        <v>2035</v>
      </c>
      <c r="AE809" t="str">
        <f t="shared" si="278"/>
        <v>TRAETH</v>
      </c>
      <c r="AF809" t="str">
        <f t="shared" si="286"/>
        <v>TRAPASMOTICEVTGSL20</v>
      </c>
      <c r="AG809" t="str">
        <f t="shared" si="286"/>
        <v>TRAETH</v>
      </c>
      <c r="AI809" t="str">
        <f t="shared" si="272"/>
        <v>TRAPM25</v>
      </c>
      <c r="AJ809" s="313">
        <f>_xlfn.IFNA(_xlfn.XLOOKUP(_xlfn.XLOOKUP(LEFT(AF809,LEN(AF809)-2),TRA_Mapping!$C:$C,TRA_Mapping!$B:$B),TRA_Pollutants!$B:$B,TRA_Pollutants!$AG:$AG)*_xlfn.XLOOKUP(_xlfn.XLOOKUP(LEFT(AF809,LEN(AF809)-2),TRA_Mapping!$C:$C,TRA_Mapping!$B:$B),TRA_Pollutants!$B:$B,TRA_Pollutants!$H:$H),0)</f>
        <v>1.3928485478206819E-2</v>
      </c>
      <c r="AO809" t="str">
        <f t="shared" si="273"/>
        <v>FLO_EMIS</v>
      </c>
      <c r="AP809">
        <f t="shared" si="274"/>
        <v>2035</v>
      </c>
      <c r="AQ809" t="str">
        <f t="shared" si="279"/>
        <v>TRAETH</v>
      </c>
      <c r="AR809" t="str">
        <f t="shared" si="287"/>
        <v>TRAPASMOTICEVTGSL20</v>
      </c>
      <c r="AS809" t="str">
        <f t="shared" si="287"/>
        <v>TRAETH</v>
      </c>
      <c r="AU809" t="str">
        <f t="shared" si="275"/>
        <v>TRAPM10</v>
      </c>
      <c r="AV809" s="313">
        <f>_xlfn.IFNA(_xlfn.XLOOKUP(_xlfn.XLOOKUP(LEFT(AR809,LEN(AR809)-2),TRA_Mapping!$C:$C,TRA_Mapping!$B:$B),TRA_Pollutants!$B:$B,TRA_Pollutants!$AP:$AP)*_xlfn.XLOOKUP(_xlfn.XLOOKUP(LEFT(AR809,LEN(AR809)-2),TRA_Mapping!$C:$C,TRA_Mapping!$B:$B),TRA_Pollutants!$B:$B,TRA_Pollutants!$H:$H),0)</f>
        <v>2.8146095308174248E-3</v>
      </c>
    </row>
    <row r="810" spans="5:48">
      <c r="E810" t="str">
        <f t="shared" si="265"/>
        <v>FLO_EMIS</v>
      </c>
      <c r="F810">
        <f t="shared" si="266"/>
        <v>2035</v>
      </c>
      <c r="G810" t="str">
        <f t="shared" si="276"/>
        <v>TRAGSL</v>
      </c>
      <c r="H810" t="str">
        <f t="shared" si="284"/>
        <v>TRAPASMOTHEVGSL20</v>
      </c>
      <c r="I810" t="str">
        <f t="shared" si="284"/>
        <v>TRAGSL</v>
      </c>
      <c r="K810" t="str">
        <f t="shared" si="267"/>
        <v>TRANOX</v>
      </c>
      <c r="L810" s="313">
        <f>_xlfn.IFNA(_xlfn.XLOOKUP(_xlfn.XLOOKUP(LEFT(H810,LEN(H810)-2),TRA_Mapping!$C:$C,TRA_Mapping!$B:$B),TRA_Pollutants!$B:$B,TRA_Pollutants!$O:$O)*_xlfn.XLOOKUP(_xlfn.XLOOKUP(LEFT(H810,LEN(H810)-2),TRA_Mapping!$C:$C,TRA_Mapping!$B:$B),TRA_Pollutants!$B:$B,TRA_Pollutants!$H:$H),0)</f>
        <v>2.1513414960231042E-2</v>
      </c>
      <c r="Q810" t="str">
        <f t="shared" si="268"/>
        <v>FLO_EMIS</v>
      </c>
      <c r="R810">
        <f t="shared" si="269"/>
        <v>2035</v>
      </c>
      <c r="S810" t="str">
        <f t="shared" si="277"/>
        <v>TRAGSL</v>
      </c>
      <c r="T810" t="str">
        <f t="shared" si="285"/>
        <v>TRAPASMOTHEVGSL20</v>
      </c>
      <c r="U810" t="str">
        <f t="shared" si="285"/>
        <v>TRAGSL</v>
      </c>
      <c r="W810" t="str">
        <f t="shared" si="270"/>
        <v>TRASO2</v>
      </c>
      <c r="X810" s="313">
        <f>_xlfn.IFNA(_xlfn.XLOOKUP(_xlfn.XLOOKUP(LEFT(T810,LEN(T810)-2),TRA_Mapping!$C:$C,TRA_Mapping!$B:$B),TRA_Pollutants!$B:$B,TRA_Pollutants!$X:$X)*_xlfn.XLOOKUP(_xlfn.XLOOKUP(LEFT(T810,LEN(T810)-2),TRA_Mapping!$C:$C,TRA_Mapping!$B:$B),TRA_Pollutants!$B:$B,TRA_Pollutants!$H:$H),0)</f>
        <v>5.279754729939426E-4</v>
      </c>
      <c r="AC810" t="str">
        <f t="shared" si="264"/>
        <v>FLO_EMIS</v>
      </c>
      <c r="AD810">
        <f t="shared" si="271"/>
        <v>2035</v>
      </c>
      <c r="AE810" t="str">
        <f t="shared" si="278"/>
        <v>TRAGSL</v>
      </c>
      <c r="AF810" t="str">
        <f t="shared" si="286"/>
        <v>TRAPASMOTHEVGSL20</v>
      </c>
      <c r="AG810" t="str">
        <f t="shared" si="286"/>
        <v>TRAGSL</v>
      </c>
      <c r="AI810" t="str">
        <f t="shared" si="272"/>
        <v>TRAPM25</v>
      </c>
      <c r="AJ810" s="313">
        <f>_xlfn.IFNA(_xlfn.XLOOKUP(_xlfn.XLOOKUP(LEFT(AF810,LEN(AF810)-2),TRA_Mapping!$C:$C,TRA_Mapping!$B:$B),TRA_Pollutants!$B:$B,TRA_Pollutants!$AG:$AG)*_xlfn.XLOOKUP(_xlfn.XLOOKUP(LEFT(AF810,LEN(AF810)-2),TRA_Mapping!$C:$C,TRA_Mapping!$B:$B),TRA_Pollutants!$B:$B,TRA_Pollutants!$H:$H),0)</f>
        <v>1.3928485478206819E-2</v>
      </c>
      <c r="AO810" t="str">
        <f t="shared" si="273"/>
        <v>FLO_EMIS</v>
      </c>
      <c r="AP810">
        <f t="shared" si="274"/>
        <v>2035</v>
      </c>
      <c r="AQ810" t="str">
        <f t="shared" si="279"/>
        <v>TRAGSL</v>
      </c>
      <c r="AR810" t="str">
        <f t="shared" si="287"/>
        <v>TRAPASMOTHEVGSL20</v>
      </c>
      <c r="AS810" t="str">
        <f t="shared" si="287"/>
        <v>TRAGSL</v>
      </c>
      <c r="AU810" t="str">
        <f t="shared" si="275"/>
        <v>TRAPM10</v>
      </c>
      <c r="AV810" s="313">
        <f>_xlfn.IFNA(_xlfn.XLOOKUP(_xlfn.XLOOKUP(LEFT(AR810,LEN(AR810)-2),TRA_Mapping!$C:$C,TRA_Mapping!$B:$B),TRA_Pollutants!$B:$B,TRA_Pollutants!$AP:$AP)*_xlfn.XLOOKUP(_xlfn.XLOOKUP(LEFT(AR810,LEN(AR810)-2),TRA_Mapping!$C:$C,TRA_Mapping!$B:$B),TRA_Pollutants!$B:$B,TRA_Pollutants!$H:$H),0)</f>
        <v>2.8146095308174248E-3</v>
      </c>
    </row>
    <row r="811" spans="5:48">
      <c r="E811" t="str">
        <f t="shared" si="265"/>
        <v>FLO_EMIS</v>
      </c>
      <c r="F811">
        <f t="shared" si="266"/>
        <v>2035</v>
      </c>
      <c r="G811" t="str">
        <f t="shared" si="276"/>
        <v>TRAETH</v>
      </c>
      <c r="H811" t="str">
        <f t="shared" si="284"/>
        <v>TRAPASMOTHEVGSL20</v>
      </c>
      <c r="I811" t="str">
        <f t="shared" si="284"/>
        <v>TRAETH</v>
      </c>
      <c r="K811" t="str">
        <f t="shared" si="267"/>
        <v>TRANOX</v>
      </c>
      <c r="L811" s="313">
        <f>_xlfn.IFNA(_xlfn.XLOOKUP(_xlfn.XLOOKUP(LEFT(H811,LEN(H811)-2),TRA_Mapping!$C:$C,TRA_Mapping!$B:$B),TRA_Pollutants!$B:$B,TRA_Pollutants!$O:$O)*_xlfn.XLOOKUP(_xlfn.XLOOKUP(LEFT(H811,LEN(H811)-2),TRA_Mapping!$C:$C,TRA_Mapping!$B:$B),TRA_Pollutants!$B:$B,TRA_Pollutants!$H:$H),0)</f>
        <v>2.1513414960231042E-2</v>
      </c>
      <c r="Q811" t="str">
        <f t="shared" si="268"/>
        <v>FLO_EMIS</v>
      </c>
      <c r="R811">
        <f t="shared" si="269"/>
        <v>2035</v>
      </c>
      <c r="S811" t="str">
        <f t="shared" si="277"/>
        <v>TRAETH</v>
      </c>
      <c r="T811" t="str">
        <f t="shared" si="285"/>
        <v>TRAPASMOTHEVGSL20</v>
      </c>
      <c r="U811" t="str">
        <f t="shared" si="285"/>
        <v>TRAETH</v>
      </c>
      <c r="W811" t="str">
        <f t="shared" si="270"/>
        <v>TRASO2</v>
      </c>
      <c r="X811" s="313">
        <f>_xlfn.IFNA(_xlfn.XLOOKUP(_xlfn.XLOOKUP(LEFT(T811,LEN(T811)-2),TRA_Mapping!$C:$C,TRA_Mapping!$B:$B),TRA_Pollutants!$B:$B,TRA_Pollutants!$X:$X)*_xlfn.XLOOKUP(_xlfn.XLOOKUP(LEFT(T811,LEN(T811)-2),TRA_Mapping!$C:$C,TRA_Mapping!$B:$B),TRA_Pollutants!$B:$B,TRA_Pollutants!$H:$H),0)</f>
        <v>5.279754729939426E-4</v>
      </c>
      <c r="AC811" t="str">
        <f t="shared" si="264"/>
        <v>FLO_EMIS</v>
      </c>
      <c r="AD811">
        <f t="shared" si="271"/>
        <v>2035</v>
      </c>
      <c r="AE811" t="str">
        <f t="shared" si="278"/>
        <v>TRAETH</v>
      </c>
      <c r="AF811" t="str">
        <f t="shared" si="286"/>
        <v>TRAPASMOTHEVGSL20</v>
      </c>
      <c r="AG811" t="str">
        <f t="shared" si="286"/>
        <v>TRAETH</v>
      </c>
      <c r="AI811" t="str">
        <f t="shared" si="272"/>
        <v>TRAPM25</v>
      </c>
      <c r="AJ811" s="313">
        <f>_xlfn.IFNA(_xlfn.XLOOKUP(_xlfn.XLOOKUP(LEFT(AF811,LEN(AF811)-2),TRA_Mapping!$C:$C,TRA_Mapping!$B:$B),TRA_Pollutants!$B:$B,TRA_Pollutants!$AG:$AG)*_xlfn.XLOOKUP(_xlfn.XLOOKUP(LEFT(AF811,LEN(AF811)-2),TRA_Mapping!$C:$C,TRA_Mapping!$B:$B),TRA_Pollutants!$B:$B,TRA_Pollutants!$H:$H),0)</f>
        <v>1.3928485478206819E-2</v>
      </c>
      <c r="AO811" t="str">
        <f t="shared" si="273"/>
        <v>FLO_EMIS</v>
      </c>
      <c r="AP811">
        <f t="shared" si="274"/>
        <v>2035</v>
      </c>
      <c r="AQ811" t="str">
        <f t="shared" si="279"/>
        <v>TRAETH</v>
      </c>
      <c r="AR811" t="str">
        <f t="shared" si="287"/>
        <v>TRAPASMOTHEVGSL20</v>
      </c>
      <c r="AS811" t="str">
        <f t="shared" si="287"/>
        <v>TRAETH</v>
      </c>
      <c r="AU811" t="str">
        <f t="shared" si="275"/>
        <v>TRAPM10</v>
      </c>
      <c r="AV811" s="313">
        <f>_xlfn.IFNA(_xlfn.XLOOKUP(_xlfn.XLOOKUP(LEFT(AR811,LEN(AR811)-2),TRA_Mapping!$C:$C,TRA_Mapping!$B:$B),TRA_Pollutants!$B:$B,TRA_Pollutants!$AP:$AP)*_xlfn.XLOOKUP(_xlfn.XLOOKUP(LEFT(AR811,LEN(AR811)-2),TRA_Mapping!$C:$C,TRA_Mapping!$B:$B),TRA_Pollutants!$B:$B,TRA_Pollutants!$H:$H),0)</f>
        <v>2.8146095308174248E-3</v>
      </c>
    </row>
    <row r="812" spans="5:48">
      <c r="E812" t="str">
        <f t="shared" si="265"/>
        <v>FLO_EMIS</v>
      </c>
      <c r="F812">
        <f t="shared" si="266"/>
        <v>2035</v>
      </c>
      <c r="G812" t="str">
        <f t="shared" si="276"/>
        <v>TRAGSL</v>
      </c>
      <c r="H812" t="str">
        <f t="shared" si="284"/>
        <v>TRAPASMOTHEVTGSL20</v>
      </c>
      <c r="I812" t="str">
        <f t="shared" si="284"/>
        <v>TRAGSL</v>
      </c>
      <c r="K812" t="str">
        <f t="shared" si="267"/>
        <v>TRANOX</v>
      </c>
      <c r="L812" s="313">
        <f>_xlfn.IFNA(_xlfn.XLOOKUP(_xlfn.XLOOKUP(LEFT(H812,LEN(H812)-2),TRA_Mapping!$C:$C,TRA_Mapping!$B:$B),TRA_Pollutants!$B:$B,TRA_Pollutants!$O:$O)*_xlfn.XLOOKUP(_xlfn.XLOOKUP(LEFT(H812,LEN(H812)-2),TRA_Mapping!$C:$C,TRA_Mapping!$B:$B),TRA_Pollutants!$B:$B,TRA_Pollutants!$H:$H),0)</f>
        <v>2.1513414960231042E-2</v>
      </c>
      <c r="Q812" t="str">
        <f t="shared" si="268"/>
        <v>FLO_EMIS</v>
      </c>
      <c r="R812">
        <f t="shared" si="269"/>
        <v>2035</v>
      </c>
      <c r="S812" t="str">
        <f t="shared" si="277"/>
        <v>TRAGSL</v>
      </c>
      <c r="T812" t="str">
        <f t="shared" si="285"/>
        <v>TRAPASMOTHEVTGSL20</v>
      </c>
      <c r="U812" t="str">
        <f t="shared" si="285"/>
        <v>TRAGSL</v>
      </c>
      <c r="W812" t="str">
        <f t="shared" si="270"/>
        <v>TRASO2</v>
      </c>
      <c r="X812" s="313">
        <f>_xlfn.IFNA(_xlfn.XLOOKUP(_xlfn.XLOOKUP(LEFT(T812,LEN(T812)-2),TRA_Mapping!$C:$C,TRA_Mapping!$B:$B),TRA_Pollutants!$B:$B,TRA_Pollutants!$X:$X)*_xlfn.XLOOKUP(_xlfn.XLOOKUP(LEFT(T812,LEN(T812)-2),TRA_Mapping!$C:$C,TRA_Mapping!$B:$B),TRA_Pollutants!$B:$B,TRA_Pollutants!$H:$H),0)</f>
        <v>5.279754729939426E-4</v>
      </c>
      <c r="AC812" t="str">
        <f t="shared" si="264"/>
        <v>FLO_EMIS</v>
      </c>
      <c r="AD812">
        <f t="shared" si="271"/>
        <v>2035</v>
      </c>
      <c r="AE812" t="str">
        <f t="shared" si="278"/>
        <v>TRAGSL</v>
      </c>
      <c r="AF812" t="str">
        <f t="shared" si="286"/>
        <v>TRAPASMOTHEVTGSL20</v>
      </c>
      <c r="AG812" t="str">
        <f t="shared" si="286"/>
        <v>TRAGSL</v>
      </c>
      <c r="AI812" t="str">
        <f t="shared" si="272"/>
        <v>TRAPM25</v>
      </c>
      <c r="AJ812" s="313">
        <f>_xlfn.IFNA(_xlfn.XLOOKUP(_xlfn.XLOOKUP(LEFT(AF812,LEN(AF812)-2),TRA_Mapping!$C:$C,TRA_Mapping!$B:$B),TRA_Pollutants!$B:$B,TRA_Pollutants!$AG:$AG)*_xlfn.XLOOKUP(_xlfn.XLOOKUP(LEFT(AF812,LEN(AF812)-2),TRA_Mapping!$C:$C,TRA_Mapping!$B:$B),TRA_Pollutants!$B:$B,TRA_Pollutants!$H:$H),0)</f>
        <v>1.3928485478206819E-2</v>
      </c>
      <c r="AO812" t="str">
        <f t="shared" si="273"/>
        <v>FLO_EMIS</v>
      </c>
      <c r="AP812">
        <f t="shared" si="274"/>
        <v>2035</v>
      </c>
      <c r="AQ812" t="str">
        <f t="shared" si="279"/>
        <v>TRAGSL</v>
      </c>
      <c r="AR812" t="str">
        <f t="shared" si="287"/>
        <v>TRAPASMOTHEVTGSL20</v>
      </c>
      <c r="AS812" t="str">
        <f t="shared" si="287"/>
        <v>TRAGSL</v>
      </c>
      <c r="AU812" t="str">
        <f t="shared" si="275"/>
        <v>TRAPM10</v>
      </c>
      <c r="AV812" s="313">
        <f>_xlfn.IFNA(_xlfn.XLOOKUP(_xlfn.XLOOKUP(LEFT(AR812,LEN(AR812)-2),TRA_Mapping!$C:$C,TRA_Mapping!$B:$B),TRA_Pollutants!$B:$B,TRA_Pollutants!$AP:$AP)*_xlfn.XLOOKUP(_xlfn.XLOOKUP(LEFT(AR812,LEN(AR812)-2),TRA_Mapping!$C:$C,TRA_Mapping!$B:$B),TRA_Pollutants!$B:$B,TRA_Pollutants!$H:$H),0)</f>
        <v>2.8146095308174248E-3</v>
      </c>
    </row>
    <row r="813" spans="5:48">
      <c r="E813" t="str">
        <f t="shared" si="265"/>
        <v>FLO_EMIS</v>
      </c>
      <c r="F813">
        <f t="shared" si="266"/>
        <v>2035</v>
      </c>
      <c r="G813" t="str">
        <f t="shared" si="276"/>
        <v>TRAETH</v>
      </c>
      <c r="H813" t="str">
        <f t="shared" si="284"/>
        <v>TRAPASMOTHEVTGSL20</v>
      </c>
      <c r="I813" t="str">
        <f t="shared" si="284"/>
        <v>TRAETH</v>
      </c>
      <c r="K813" t="str">
        <f t="shared" si="267"/>
        <v>TRANOX</v>
      </c>
      <c r="L813" s="313">
        <f>_xlfn.IFNA(_xlfn.XLOOKUP(_xlfn.XLOOKUP(LEFT(H813,LEN(H813)-2),TRA_Mapping!$C:$C,TRA_Mapping!$B:$B),TRA_Pollutants!$B:$B,TRA_Pollutants!$O:$O)*_xlfn.XLOOKUP(_xlfn.XLOOKUP(LEFT(H813,LEN(H813)-2),TRA_Mapping!$C:$C,TRA_Mapping!$B:$B),TRA_Pollutants!$B:$B,TRA_Pollutants!$H:$H),0)</f>
        <v>2.1513414960231042E-2</v>
      </c>
      <c r="Q813" t="str">
        <f t="shared" si="268"/>
        <v>FLO_EMIS</v>
      </c>
      <c r="R813">
        <f t="shared" si="269"/>
        <v>2035</v>
      </c>
      <c r="S813" t="str">
        <f t="shared" si="277"/>
        <v>TRAETH</v>
      </c>
      <c r="T813" t="str">
        <f t="shared" si="285"/>
        <v>TRAPASMOTHEVTGSL20</v>
      </c>
      <c r="U813" t="str">
        <f t="shared" si="285"/>
        <v>TRAETH</v>
      </c>
      <c r="W813" t="str">
        <f t="shared" si="270"/>
        <v>TRASO2</v>
      </c>
      <c r="X813" s="313">
        <f>_xlfn.IFNA(_xlfn.XLOOKUP(_xlfn.XLOOKUP(LEFT(T813,LEN(T813)-2),TRA_Mapping!$C:$C,TRA_Mapping!$B:$B),TRA_Pollutants!$B:$B,TRA_Pollutants!$X:$X)*_xlfn.XLOOKUP(_xlfn.XLOOKUP(LEFT(T813,LEN(T813)-2),TRA_Mapping!$C:$C,TRA_Mapping!$B:$B),TRA_Pollutants!$B:$B,TRA_Pollutants!$H:$H),0)</f>
        <v>5.279754729939426E-4</v>
      </c>
      <c r="AC813" t="str">
        <f t="shared" si="264"/>
        <v>FLO_EMIS</v>
      </c>
      <c r="AD813">
        <f t="shared" si="271"/>
        <v>2035</v>
      </c>
      <c r="AE813" t="str">
        <f t="shared" si="278"/>
        <v>TRAETH</v>
      </c>
      <c r="AF813" t="str">
        <f t="shared" si="286"/>
        <v>TRAPASMOTHEVTGSL20</v>
      </c>
      <c r="AG813" t="str">
        <f t="shared" si="286"/>
        <v>TRAETH</v>
      </c>
      <c r="AI813" t="str">
        <f t="shared" si="272"/>
        <v>TRAPM25</v>
      </c>
      <c r="AJ813" s="313">
        <f>_xlfn.IFNA(_xlfn.XLOOKUP(_xlfn.XLOOKUP(LEFT(AF813,LEN(AF813)-2),TRA_Mapping!$C:$C,TRA_Mapping!$B:$B),TRA_Pollutants!$B:$B,TRA_Pollutants!$AG:$AG)*_xlfn.XLOOKUP(_xlfn.XLOOKUP(LEFT(AF813,LEN(AF813)-2),TRA_Mapping!$C:$C,TRA_Mapping!$B:$B),TRA_Pollutants!$B:$B,TRA_Pollutants!$H:$H),0)</f>
        <v>1.3928485478206819E-2</v>
      </c>
      <c r="AO813" t="str">
        <f t="shared" si="273"/>
        <v>FLO_EMIS</v>
      </c>
      <c r="AP813">
        <f t="shared" si="274"/>
        <v>2035</v>
      </c>
      <c r="AQ813" t="str">
        <f t="shared" si="279"/>
        <v>TRAETH</v>
      </c>
      <c r="AR813" t="str">
        <f t="shared" si="287"/>
        <v>TRAPASMOTHEVTGSL20</v>
      </c>
      <c r="AS813" t="str">
        <f t="shared" si="287"/>
        <v>TRAETH</v>
      </c>
      <c r="AU813" t="str">
        <f t="shared" si="275"/>
        <v>TRAPM10</v>
      </c>
      <c r="AV813" s="313">
        <f>_xlfn.IFNA(_xlfn.XLOOKUP(_xlfn.XLOOKUP(LEFT(AR813,LEN(AR813)-2),TRA_Mapping!$C:$C,TRA_Mapping!$B:$B),TRA_Pollutants!$B:$B,TRA_Pollutants!$AP:$AP)*_xlfn.XLOOKUP(_xlfn.XLOOKUP(LEFT(AR813,LEN(AR813)-2),TRA_Mapping!$C:$C,TRA_Mapping!$B:$B),TRA_Pollutants!$B:$B,TRA_Pollutants!$H:$H),0)</f>
        <v>2.8146095308174248E-3</v>
      </c>
    </row>
    <row r="814" spans="5:48">
      <c r="E814" t="str">
        <f t="shared" si="265"/>
        <v>FLO_EMIS</v>
      </c>
      <c r="F814">
        <f t="shared" si="266"/>
        <v>2035</v>
      </c>
      <c r="G814" t="str">
        <f t="shared" si="276"/>
        <v>TRAGSL</v>
      </c>
      <c r="H814" t="str">
        <f t="shared" si="284"/>
        <v>TRAPASMOTHEVIGSL20</v>
      </c>
      <c r="I814" t="str">
        <f t="shared" si="284"/>
        <v>TRAGSL</v>
      </c>
      <c r="K814" t="str">
        <f t="shared" si="267"/>
        <v>TRANOX</v>
      </c>
      <c r="L814" s="313">
        <f>_xlfn.IFNA(_xlfn.XLOOKUP(_xlfn.XLOOKUP(LEFT(H814,LEN(H814)-2),TRA_Mapping!$C:$C,TRA_Mapping!$B:$B),TRA_Pollutants!$B:$B,TRA_Pollutants!$O:$O)*_xlfn.XLOOKUP(_xlfn.XLOOKUP(LEFT(H814,LEN(H814)-2),TRA_Mapping!$C:$C,TRA_Mapping!$B:$B),TRA_Pollutants!$B:$B,TRA_Pollutants!$H:$H),0)</f>
        <v>2.1513414960231042E-2</v>
      </c>
      <c r="Q814" t="str">
        <f t="shared" si="268"/>
        <v>FLO_EMIS</v>
      </c>
      <c r="R814">
        <f t="shared" si="269"/>
        <v>2035</v>
      </c>
      <c r="S814" t="str">
        <f t="shared" si="277"/>
        <v>TRAGSL</v>
      </c>
      <c r="T814" t="str">
        <f t="shared" si="285"/>
        <v>TRAPASMOTHEVIGSL20</v>
      </c>
      <c r="U814" t="str">
        <f t="shared" si="285"/>
        <v>TRAGSL</v>
      </c>
      <c r="W814" t="str">
        <f t="shared" si="270"/>
        <v>TRASO2</v>
      </c>
      <c r="X814" s="313">
        <f>_xlfn.IFNA(_xlfn.XLOOKUP(_xlfn.XLOOKUP(LEFT(T814,LEN(T814)-2),TRA_Mapping!$C:$C,TRA_Mapping!$B:$B),TRA_Pollutants!$B:$B,TRA_Pollutants!$X:$X)*_xlfn.XLOOKUP(_xlfn.XLOOKUP(LEFT(T814,LEN(T814)-2),TRA_Mapping!$C:$C,TRA_Mapping!$B:$B),TRA_Pollutants!$B:$B,TRA_Pollutants!$H:$H),0)</f>
        <v>5.279754729939426E-4</v>
      </c>
      <c r="AC814" t="str">
        <f t="shared" si="264"/>
        <v>FLO_EMIS</v>
      </c>
      <c r="AD814">
        <f t="shared" si="271"/>
        <v>2035</v>
      </c>
      <c r="AE814" t="str">
        <f t="shared" si="278"/>
        <v>TRAGSL</v>
      </c>
      <c r="AF814" t="str">
        <f t="shared" si="286"/>
        <v>TRAPASMOTHEVIGSL20</v>
      </c>
      <c r="AG814" t="str">
        <f t="shared" si="286"/>
        <v>TRAGSL</v>
      </c>
      <c r="AI814" t="str">
        <f t="shared" si="272"/>
        <v>TRAPM25</v>
      </c>
      <c r="AJ814" s="313">
        <f>_xlfn.IFNA(_xlfn.XLOOKUP(_xlfn.XLOOKUP(LEFT(AF814,LEN(AF814)-2),TRA_Mapping!$C:$C,TRA_Mapping!$B:$B),TRA_Pollutants!$B:$B,TRA_Pollutants!$AG:$AG)*_xlfn.XLOOKUP(_xlfn.XLOOKUP(LEFT(AF814,LEN(AF814)-2),TRA_Mapping!$C:$C,TRA_Mapping!$B:$B),TRA_Pollutants!$B:$B,TRA_Pollutants!$H:$H),0)</f>
        <v>1.3928485478206819E-2</v>
      </c>
      <c r="AO814" t="str">
        <f t="shared" si="273"/>
        <v>FLO_EMIS</v>
      </c>
      <c r="AP814">
        <f t="shared" si="274"/>
        <v>2035</v>
      </c>
      <c r="AQ814" t="str">
        <f t="shared" si="279"/>
        <v>TRAGSL</v>
      </c>
      <c r="AR814" t="str">
        <f t="shared" si="287"/>
        <v>TRAPASMOTHEVIGSL20</v>
      </c>
      <c r="AS814" t="str">
        <f t="shared" si="287"/>
        <v>TRAGSL</v>
      </c>
      <c r="AU814" t="str">
        <f t="shared" si="275"/>
        <v>TRAPM10</v>
      </c>
      <c r="AV814" s="313">
        <f>_xlfn.IFNA(_xlfn.XLOOKUP(_xlfn.XLOOKUP(LEFT(AR814,LEN(AR814)-2),TRA_Mapping!$C:$C,TRA_Mapping!$B:$B),TRA_Pollutants!$B:$B,TRA_Pollutants!$AP:$AP)*_xlfn.XLOOKUP(_xlfn.XLOOKUP(LEFT(AR814,LEN(AR814)-2),TRA_Mapping!$C:$C,TRA_Mapping!$B:$B),TRA_Pollutants!$B:$B,TRA_Pollutants!$H:$H),0)</f>
        <v>2.8146095308174248E-3</v>
      </c>
    </row>
    <row r="815" spans="5:48">
      <c r="E815" t="str">
        <f t="shared" si="265"/>
        <v>FLO_EMIS</v>
      </c>
      <c r="F815">
        <f t="shared" si="266"/>
        <v>2035</v>
      </c>
      <c r="G815" t="str">
        <f t="shared" si="276"/>
        <v>TRAETH</v>
      </c>
      <c r="H815" t="str">
        <f t="shared" si="284"/>
        <v>TRAPASMOTHEVIGSL20</v>
      </c>
      <c r="I815" t="str">
        <f t="shared" si="284"/>
        <v>TRAETH</v>
      </c>
      <c r="K815" t="str">
        <f t="shared" si="267"/>
        <v>TRANOX</v>
      </c>
      <c r="L815" s="313">
        <f>_xlfn.IFNA(_xlfn.XLOOKUP(_xlfn.XLOOKUP(LEFT(H815,LEN(H815)-2),TRA_Mapping!$C:$C,TRA_Mapping!$B:$B),TRA_Pollutants!$B:$B,TRA_Pollutants!$O:$O)*_xlfn.XLOOKUP(_xlfn.XLOOKUP(LEFT(H815,LEN(H815)-2),TRA_Mapping!$C:$C,TRA_Mapping!$B:$B),TRA_Pollutants!$B:$B,TRA_Pollutants!$H:$H),0)</f>
        <v>2.1513414960231042E-2</v>
      </c>
      <c r="Q815" t="str">
        <f t="shared" si="268"/>
        <v>FLO_EMIS</v>
      </c>
      <c r="R815">
        <f t="shared" si="269"/>
        <v>2035</v>
      </c>
      <c r="S815" t="str">
        <f t="shared" si="277"/>
        <v>TRAETH</v>
      </c>
      <c r="T815" t="str">
        <f t="shared" si="285"/>
        <v>TRAPASMOTHEVIGSL20</v>
      </c>
      <c r="U815" t="str">
        <f t="shared" si="285"/>
        <v>TRAETH</v>
      </c>
      <c r="W815" t="str">
        <f t="shared" si="270"/>
        <v>TRASO2</v>
      </c>
      <c r="X815" s="313">
        <f>_xlfn.IFNA(_xlfn.XLOOKUP(_xlfn.XLOOKUP(LEFT(T815,LEN(T815)-2),TRA_Mapping!$C:$C,TRA_Mapping!$B:$B),TRA_Pollutants!$B:$B,TRA_Pollutants!$X:$X)*_xlfn.XLOOKUP(_xlfn.XLOOKUP(LEFT(T815,LEN(T815)-2),TRA_Mapping!$C:$C,TRA_Mapping!$B:$B),TRA_Pollutants!$B:$B,TRA_Pollutants!$H:$H),0)</f>
        <v>5.279754729939426E-4</v>
      </c>
      <c r="AC815" t="str">
        <f t="shared" si="264"/>
        <v>FLO_EMIS</v>
      </c>
      <c r="AD815">
        <f t="shared" si="271"/>
        <v>2035</v>
      </c>
      <c r="AE815" t="str">
        <f t="shared" si="278"/>
        <v>TRAETH</v>
      </c>
      <c r="AF815" t="str">
        <f t="shared" si="286"/>
        <v>TRAPASMOTHEVIGSL20</v>
      </c>
      <c r="AG815" t="str">
        <f t="shared" si="286"/>
        <v>TRAETH</v>
      </c>
      <c r="AI815" t="str">
        <f t="shared" si="272"/>
        <v>TRAPM25</v>
      </c>
      <c r="AJ815" s="313">
        <f>_xlfn.IFNA(_xlfn.XLOOKUP(_xlfn.XLOOKUP(LEFT(AF815,LEN(AF815)-2),TRA_Mapping!$C:$C,TRA_Mapping!$B:$B),TRA_Pollutants!$B:$B,TRA_Pollutants!$AG:$AG)*_xlfn.XLOOKUP(_xlfn.XLOOKUP(LEFT(AF815,LEN(AF815)-2),TRA_Mapping!$C:$C,TRA_Mapping!$B:$B),TRA_Pollutants!$B:$B,TRA_Pollutants!$H:$H),0)</f>
        <v>1.3928485478206819E-2</v>
      </c>
      <c r="AO815" t="str">
        <f t="shared" si="273"/>
        <v>FLO_EMIS</v>
      </c>
      <c r="AP815">
        <f t="shared" si="274"/>
        <v>2035</v>
      </c>
      <c r="AQ815" t="str">
        <f t="shared" si="279"/>
        <v>TRAETH</v>
      </c>
      <c r="AR815" t="str">
        <f t="shared" si="287"/>
        <v>TRAPASMOTHEVIGSL20</v>
      </c>
      <c r="AS815" t="str">
        <f t="shared" si="287"/>
        <v>TRAETH</v>
      </c>
      <c r="AU815" t="str">
        <f t="shared" si="275"/>
        <v>TRAPM10</v>
      </c>
      <c r="AV815" s="313">
        <f>_xlfn.IFNA(_xlfn.XLOOKUP(_xlfn.XLOOKUP(LEFT(AR815,LEN(AR815)-2),TRA_Mapping!$C:$C,TRA_Mapping!$B:$B),TRA_Pollutants!$B:$B,TRA_Pollutants!$AP:$AP)*_xlfn.XLOOKUP(_xlfn.XLOOKUP(LEFT(AR815,LEN(AR815)-2),TRA_Mapping!$C:$C,TRA_Mapping!$B:$B),TRA_Pollutants!$B:$B,TRA_Pollutants!$H:$H),0)</f>
        <v>2.8146095308174248E-3</v>
      </c>
    </row>
    <row r="816" spans="5:48">
      <c r="E816" t="str">
        <f t="shared" si="265"/>
        <v>FLO_EMIS</v>
      </c>
      <c r="F816">
        <f t="shared" si="266"/>
        <v>2035</v>
      </c>
      <c r="G816" t="str">
        <f t="shared" si="276"/>
        <v>TRAGSL</v>
      </c>
      <c r="H816" t="str">
        <f t="shared" ref="H816:I835" si="288">H566</f>
        <v>TRAPASMOTHEVIGSL20</v>
      </c>
      <c r="I816" t="str">
        <f t="shared" si="288"/>
        <v>TRAGSL</v>
      </c>
      <c r="K816" t="str">
        <f t="shared" si="267"/>
        <v>TRANOX</v>
      </c>
      <c r="L816" s="313">
        <f>_xlfn.IFNA(_xlfn.XLOOKUP(_xlfn.XLOOKUP(LEFT(H816,LEN(H816)-2),TRA_Mapping!$C:$C,TRA_Mapping!$B:$B),TRA_Pollutants!$B:$B,TRA_Pollutants!$O:$O)*_xlfn.XLOOKUP(_xlfn.XLOOKUP(LEFT(H816,LEN(H816)-2),TRA_Mapping!$C:$C,TRA_Mapping!$B:$B),TRA_Pollutants!$B:$B,TRA_Pollutants!$H:$H),0)</f>
        <v>2.1513414960231042E-2</v>
      </c>
      <c r="Q816" t="str">
        <f t="shared" si="268"/>
        <v>FLO_EMIS</v>
      </c>
      <c r="R816">
        <f t="shared" si="269"/>
        <v>2035</v>
      </c>
      <c r="S816" t="str">
        <f t="shared" si="277"/>
        <v>TRAGSL</v>
      </c>
      <c r="T816" t="str">
        <f t="shared" ref="T816:U835" si="289">T566</f>
        <v>TRAPASMOTHEVIGSL20</v>
      </c>
      <c r="U816" t="str">
        <f t="shared" si="289"/>
        <v>TRAGSL</v>
      </c>
      <c r="W816" t="str">
        <f t="shared" si="270"/>
        <v>TRASO2</v>
      </c>
      <c r="X816" s="313">
        <f>_xlfn.IFNA(_xlfn.XLOOKUP(_xlfn.XLOOKUP(LEFT(T816,LEN(T816)-2),TRA_Mapping!$C:$C,TRA_Mapping!$B:$B),TRA_Pollutants!$B:$B,TRA_Pollutants!$X:$X)*_xlfn.XLOOKUP(_xlfn.XLOOKUP(LEFT(T816,LEN(T816)-2),TRA_Mapping!$C:$C,TRA_Mapping!$B:$B),TRA_Pollutants!$B:$B,TRA_Pollutants!$H:$H),0)</f>
        <v>5.279754729939426E-4</v>
      </c>
      <c r="AC816" t="str">
        <f t="shared" si="264"/>
        <v>FLO_EMIS</v>
      </c>
      <c r="AD816">
        <f t="shared" si="271"/>
        <v>2035</v>
      </c>
      <c r="AE816" t="str">
        <f t="shared" si="278"/>
        <v>TRAGSL</v>
      </c>
      <c r="AF816" t="str">
        <f t="shared" ref="AF816:AG835" si="290">AF566</f>
        <v>TRAPASMOTHEVIGSL20</v>
      </c>
      <c r="AG816" t="str">
        <f t="shared" si="290"/>
        <v>TRAGSL</v>
      </c>
      <c r="AI816" t="str">
        <f t="shared" si="272"/>
        <v>TRAPM25</v>
      </c>
      <c r="AJ816" s="313">
        <f>_xlfn.IFNA(_xlfn.XLOOKUP(_xlfn.XLOOKUP(LEFT(AF816,LEN(AF816)-2),TRA_Mapping!$C:$C,TRA_Mapping!$B:$B),TRA_Pollutants!$B:$B,TRA_Pollutants!$AG:$AG)*_xlfn.XLOOKUP(_xlfn.XLOOKUP(LEFT(AF816,LEN(AF816)-2),TRA_Mapping!$C:$C,TRA_Mapping!$B:$B),TRA_Pollutants!$B:$B,TRA_Pollutants!$H:$H),0)</f>
        <v>1.3928485478206819E-2</v>
      </c>
      <c r="AO816" t="str">
        <f t="shared" si="273"/>
        <v>FLO_EMIS</v>
      </c>
      <c r="AP816">
        <f t="shared" si="274"/>
        <v>2035</v>
      </c>
      <c r="AQ816" t="str">
        <f t="shared" si="279"/>
        <v>TRAGSL</v>
      </c>
      <c r="AR816" t="str">
        <f t="shared" ref="AR816:AS835" si="291">AR566</f>
        <v>TRAPASMOTHEVIGSL20</v>
      </c>
      <c r="AS816" t="str">
        <f t="shared" si="291"/>
        <v>TRAGSL</v>
      </c>
      <c r="AU816" t="str">
        <f t="shared" si="275"/>
        <v>TRAPM10</v>
      </c>
      <c r="AV816" s="313">
        <f>_xlfn.IFNA(_xlfn.XLOOKUP(_xlfn.XLOOKUP(LEFT(AR816,LEN(AR816)-2),TRA_Mapping!$C:$C,TRA_Mapping!$B:$B),TRA_Pollutants!$B:$B,TRA_Pollutants!$AP:$AP)*_xlfn.XLOOKUP(_xlfn.XLOOKUP(LEFT(AR816,LEN(AR816)-2),TRA_Mapping!$C:$C,TRA_Mapping!$B:$B),TRA_Pollutants!$B:$B,TRA_Pollutants!$H:$H),0)</f>
        <v>2.8146095308174248E-3</v>
      </c>
    </row>
    <row r="817" spans="5:48">
      <c r="E817" t="str">
        <f t="shared" si="265"/>
        <v>FLO_EMIS</v>
      </c>
      <c r="F817">
        <f t="shared" si="266"/>
        <v>2035</v>
      </c>
      <c r="G817" t="str">
        <f t="shared" si="276"/>
        <v>TRAETH</v>
      </c>
      <c r="H817" t="str">
        <f t="shared" si="288"/>
        <v>TRAPASMOTHEVIGSL20</v>
      </c>
      <c r="I817" t="str">
        <f t="shared" si="288"/>
        <v>TRAETH</v>
      </c>
      <c r="K817" t="str">
        <f t="shared" si="267"/>
        <v>TRANOX</v>
      </c>
      <c r="L817" s="313">
        <f>_xlfn.IFNA(_xlfn.XLOOKUP(_xlfn.XLOOKUP(LEFT(H817,LEN(H817)-2),TRA_Mapping!$C:$C,TRA_Mapping!$B:$B),TRA_Pollutants!$B:$B,TRA_Pollutants!$O:$O)*_xlfn.XLOOKUP(_xlfn.XLOOKUP(LEFT(H817,LEN(H817)-2),TRA_Mapping!$C:$C,TRA_Mapping!$B:$B),TRA_Pollutants!$B:$B,TRA_Pollutants!$H:$H),0)</f>
        <v>2.1513414960231042E-2</v>
      </c>
      <c r="Q817" t="str">
        <f t="shared" si="268"/>
        <v>FLO_EMIS</v>
      </c>
      <c r="R817">
        <f t="shared" si="269"/>
        <v>2035</v>
      </c>
      <c r="S817" t="str">
        <f t="shared" si="277"/>
        <v>TRAETH</v>
      </c>
      <c r="T817" t="str">
        <f t="shared" si="289"/>
        <v>TRAPASMOTHEVIGSL20</v>
      </c>
      <c r="U817" t="str">
        <f t="shared" si="289"/>
        <v>TRAETH</v>
      </c>
      <c r="W817" t="str">
        <f t="shared" si="270"/>
        <v>TRASO2</v>
      </c>
      <c r="X817" s="313">
        <f>_xlfn.IFNA(_xlfn.XLOOKUP(_xlfn.XLOOKUP(LEFT(T817,LEN(T817)-2),TRA_Mapping!$C:$C,TRA_Mapping!$B:$B),TRA_Pollutants!$B:$B,TRA_Pollutants!$X:$X)*_xlfn.XLOOKUP(_xlfn.XLOOKUP(LEFT(T817,LEN(T817)-2),TRA_Mapping!$C:$C,TRA_Mapping!$B:$B),TRA_Pollutants!$B:$B,TRA_Pollutants!$H:$H),0)</f>
        <v>5.279754729939426E-4</v>
      </c>
      <c r="AC817" t="str">
        <f t="shared" si="264"/>
        <v>FLO_EMIS</v>
      </c>
      <c r="AD817">
        <f t="shared" si="271"/>
        <v>2035</v>
      </c>
      <c r="AE817" t="str">
        <f t="shared" si="278"/>
        <v>TRAETH</v>
      </c>
      <c r="AF817" t="str">
        <f t="shared" si="290"/>
        <v>TRAPASMOTHEVIGSL20</v>
      </c>
      <c r="AG817" t="str">
        <f t="shared" si="290"/>
        <v>TRAETH</v>
      </c>
      <c r="AI817" t="str">
        <f t="shared" si="272"/>
        <v>TRAPM25</v>
      </c>
      <c r="AJ817" s="313">
        <f>_xlfn.IFNA(_xlfn.XLOOKUP(_xlfn.XLOOKUP(LEFT(AF817,LEN(AF817)-2),TRA_Mapping!$C:$C,TRA_Mapping!$B:$B),TRA_Pollutants!$B:$B,TRA_Pollutants!$AG:$AG)*_xlfn.XLOOKUP(_xlfn.XLOOKUP(LEFT(AF817,LEN(AF817)-2),TRA_Mapping!$C:$C,TRA_Mapping!$B:$B),TRA_Pollutants!$B:$B,TRA_Pollutants!$H:$H),0)</f>
        <v>1.3928485478206819E-2</v>
      </c>
      <c r="AO817" t="str">
        <f t="shared" si="273"/>
        <v>FLO_EMIS</v>
      </c>
      <c r="AP817">
        <f t="shared" si="274"/>
        <v>2035</v>
      </c>
      <c r="AQ817" t="str">
        <f t="shared" si="279"/>
        <v>TRAETH</v>
      </c>
      <c r="AR817" t="str">
        <f t="shared" si="291"/>
        <v>TRAPASMOTHEVIGSL20</v>
      </c>
      <c r="AS817" t="str">
        <f t="shared" si="291"/>
        <v>TRAETH</v>
      </c>
      <c r="AU817" t="str">
        <f t="shared" si="275"/>
        <v>TRAPM10</v>
      </c>
      <c r="AV817" s="313">
        <f>_xlfn.IFNA(_xlfn.XLOOKUP(_xlfn.XLOOKUP(LEFT(AR817,LEN(AR817)-2),TRA_Mapping!$C:$C,TRA_Mapping!$B:$B),TRA_Pollutants!$B:$B,TRA_Pollutants!$AP:$AP)*_xlfn.XLOOKUP(_xlfn.XLOOKUP(LEFT(AR817,LEN(AR817)-2),TRA_Mapping!$C:$C,TRA_Mapping!$B:$B),TRA_Pollutants!$B:$B,TRA_Pollutants!$H:$H),0)</f>
        <v>2.8146095308174248E-3</v>
      </c>
    </row>
    <row r="818" spans="5:48">
      <c r="E818" t="str">
        <f t="shared" si="265"/>
        <v>FLO_EMIS</v>
      </c>
      <c r="F818">
        <f t="shared" si="266"/>
        <v>2035</v>
      </c>
      <c r="G818" t="str">
        <f t="shared" si="276"/>
        <v>TRAGSL</v>
      </c>
      <c r="H818" t="str">
        <f t="shared" si="288"/>
        <v>TRAPASMOTHEVPGSL20</v>
      </c>
      <c r="I818" t="str">
        <f t="shared" si="288"/>
        <v>TRAGSL</v>
      </c>
      <c r="K818" t="str">
        <f t="shared" si="267"/>
        <v>TRANOX</v>
      </c>
      <c r="L818" s="313">
        <f>_xlfn.IFNA(_xlfn.XLOOKUP(_xlfn.XLOOKUP(LEFT(H818,LEN(H818)-2),TRA_Mapping!$C:$C,TRA_Mapping!$B:$B),TRA_Pollutants!$B:$B,TRA_Pollutants!$O:$O)*_xlfn.XLOOKUP(_xlfn.XLOOKUP(LEFT(H818,LEN(H818)-2),TRA_Mapping!$C:$C,TRA_Mapping!$B:$B),TRA_Pollutants!$B:$B,TRA_Pollutants!$H:$H),0)</f>
        <v>2.1513414960231042E-2</v>
      </c>
      <c r="Q818" t="str">
        <f t="shared" si="268"/>
        <v>FLO_EMIS</v>
      </c>
      <c r="R818">
        <f t="shared" si="269"/>
        <v>2035</v>
      </c>
      <c r="S818" t="str">
        <f t="shared" si="277"/>
        <v>TRAGSL</v>
      </c>
      <c r="T818" t="str">
        <f t="shared" si="289"/>
        <v>TRAPASMOTHEVPGSL20</v>
      </c>
      <c r="U818" t="str">
        <f t="shared" si="289"/>
        <v>TRAGSL</v>
      </c>
      <c r="W818" t="str">
        <f t="shared" si="270"/>
        <v>TRASO2</v>
      </c>
      <c r="X818" s="313">
        <f>_xlfn.IFNA(_xlfn.XLOOKUP(_xlfn.XLOOKUP(LEFT(T818,LEN(T818)-2),TRA_Mapping!$C:$C,TRA_Mapping!$B:$B),TRA_Pollutants!$B:$B,TRA_Pollutants!$X:$X)*_xlfn.XLOOKUP(_xlfn.XLOOKUP(LEFT(T818,LEN(T818)-2),TRA_Mapping!$C:$C,TRA_Mapping!$B:$B),TRA_Pollutants!$B:$B,TRA_Pollutants!$H:$H),0)</f>
        <v>5.279754729939426E-4</v>
      </c>
      <c r="AC818" t="str">
        <f t="shared" si="264"/>
        <v>FLO_EMIS</v>
      </c>
      <c r="AD818">
        <f t="shared" si="271"/>
        <v>2035</v>
      </c>
      <c r="AE818" t="str">
        <f t="shared" si="278"/>
        <v>TRAGSL</v>
      </c>
      <c r="AF818" t="str">
        <f t="shared" si="290"/>
        <v>TRAPASMOTHEVPGSL20</v>
      </c>
      <c r="AG818" t="str">
        <f t="shared" si="290"/>
        <v>TRAGSL</v>
      </c>
      <c r="AI818" t="str">
        <f t="shared" si="272"/>
        <v>TRAPM25</v>
      </c>
      <c r="AJ818" s="313">
        <f>_xlfn.IFNA(_xlfn.XLOOKUP(_xlfn.XLOOKUP(LEFT(AF818,LEN(AF818)-2),TRA_Mapping!$C:$C,TRA_Mapping!$B:$B),TRA_Pollutants!$B:$B,TRA_Pollutants!$AG:$AG)*_xlfn.XLOOKUP(_xlfn.XLOOKUP(LEFT(AF818,LEN(AF818)-2),TRA_Mapping!$C:$C,TRA_Mapping!$B:$B),TRA_Pollutants!$B:$B,TRA_Pollutants!$H:$H),0)</f>
        <v>1.3928485478206819E-2</v>
      </c>
      <c r="AO818" t="str">
        <f t="shared" si="273"/>
        <v>FLO_EMIS</v>
      </c>
      <c r="AP818">
        <f t="shared" si="274"/>
        <v>2035</v>
      </c>
      <c r="AQ818" t="str">
        <f t="shared" si="279"/>
        <v>TRAGSL</v>
      </c>
      <c r="AR818" t="str">
        <f t="shared" si="291"/>
        <v>TRAPASMOTHEVPGSL20</v>
      </c>
      <c r="AS818" t="str">
        <f t="shared" si="291"/>
        <v>TRAGSL</v>
      </c>
      <c r="AU818" t="str">
        <f t="shared" si="275"/>
        <v>TRAPM10</v>
      </c>
      <c r="AV818" s="313">
        <f>_xlfn.IFNA(_xlfn.XLOOKUP(_xlfn.XLOOKUP(LEFT(AR818,LEN(AR818)-2),TRA_Mapping!$C:$C,TRA_Mapping!$B:$B),TRA_Pollutants!$B:$B,TRA_Pollutants!$AP:$AP)*_xlfn.XLOOKUP(_xlfn.XLOOKUP(LEFT(AR818,LEN(AR818)-2),TRA_Mapping!$C:$C,TRA_Mapping!$B:$B),TRA_Pollutants!$B:$B,TRA_Pollutants!$H:$H),0)</f>
        <v>2.8146095308174248E-3</v>
      </c>
    </row>
    <row r="819" spans="5:48">
      <c r="E819" t="str">
        <f t="shared" si="265"/>
        <v>FLO_EMIS</v>
      </c>
      <c r="F819">
        <f t="shared" si="266"/>
        <v>2035</v>
      </c>
      <c r="G819" t="str">
        <f t="shared" si="276"/>
        <v>TRAETH</v>
      </c>
      <c r="H819" t="str">
        <f t="shared" si="288"/>
        <v>TRAPASMOTHEVPGSL20</v>
      </c>
      <c r="I819" t="str">
        <f t="shared" si="288"/>
        <v>TRAETH</v>
      </c>
      <c r="K819" t="str">
        <f t="shared" si="267"/>
        <v>TRANOX</v>
      </c>
      <c r="L819" s="313">
        <f>_xlfn.IFNA(_xlfn.XLOOKUP(_xlfn.XLOOKUP(LEFT(H819,LEN(H819)-2),TRA_Mapping!$C:$C,TRA_Mapping!$B:$B),TRA_Pollutants!$B:$B,TRA_Pollutants!$O:$O)*_xlfn.XLOOKUP(_xlfn.XLOOKUP(LEFT(H819,LEN(H819)-2),TRA_Mapping!$C:$C,TRA_Mapping!$B:$B),TRA_Pollutants!$B:$B,TRA_Pollutants!$H:$H),0)</f>
        <v>2.1513414960231042E-2</v>
      </c>
      <c r="Q819" t="str">
        <f t="shared" si="268"/>
        <v>FLO_EMIS</v>
      </c>
      <c r="R819">
        <f t="shared" si="269"/>
        <v>2035</v>
      </c>
      <c r="S819" t="str">
        <f t="shared" si="277"/>
        <v>TRAETH</v>
      </c>
      <c r="T819" t="str">
        <f t="shared" si="289"/>
        <v>TRAPASMOTHEVPGSL20</v>
      </c>
      <c r="U819" t="str">
        <f t="shared" si="289"/>
        <v>TRAETH</v>
      </c>
      <c r="W819" t="str">
        <f t="shared" si="270"/>
        <v>TRASO2</v>
      </c>
      <c r="X819" s="313">
        <f>_xlfn.IFNA(_xlfn.XLOOKUP(_xlfn.XLOOKUP(LEFT(T819,LEN(T819)-2),TRA_Mapping!$C:$C,TRA_Mapping!$B:$B),TRA_Pollutants!$B:$B,TRA_Pollutants!$X:$X)*_xlfn.XLOOKUP(_xlfn.XLOOKUP(LEFT(T819,LEN(T819)-2),TRA_Mapping!$C:$C,TRA_Mapping!$B:$B),TRA_Pollutants!$B:$B,TRA_Pollutants!$H:$H),0)</f>
        <v>5.279754729939426E-4</v>
      </c>
      <c r="AC819" t="str">
        <f t="shared" si="264"/>
        <v>FLO_EMIS</v>
      </c>
      <c r="AD819">
        <f t="shared" si="271"/>
        <v>2035</v>
      </c>
      <c r="AE819" t="str">
        <f t="shared" si="278"/>
        <v>TRAETH</v>
      </c>
      <c r="AF819" t="str">
        <f t="shared" si="290"/>
        <v>TRAPASMOTHEVPGSL20</v>
      </c>
      <c r="AG819" t="str">
        <f t="shared" si="290"/>
        <v>TRAETH</v>
      </c>
      <c r="AI819" t="str">
        <f t="shared" si="272"/>
        <v>TRAPM25</v>
      </c>
      <c r="AJ819" s="313">
        <f>_xlfn.IFNA(_xlfn.XLOOKUP(_xlfn.XLOOKUP(LEFT(AF819,LEN(AF819)-2),TRA_Mapping!$C:$C,TRA_Mapping!$B:$B),TRA_Pollutants!$B:$B,TRA_Pollutants!$AG:$AG)*_xlfn.XLOOKUP(_xlfn.XLOOKUP(LEFT(AF819,LEN(AF819)-2),TRA_Mapping!$C:$C,TRA_Mapping!$B:$B),TRA_Pollutants!$B:$B,TRA_Pollutants!$H:$H),0)</f>
        <v>1.3928485478206819E-2</v>
      </c>
      <c r="AO819" t="str">
        <f t="shared" si="273"/>
        <v>FLO_EMIS</v>
      </c>
      <c r="AP819">
        <f t="shared" si="274"/>
        <v>2035</v>
      </c>
      <c r="AQ819" t="str">
        <f t="shared" si="279"/>
        <v>TRAETH</v>
      </c>
      <c r="AR819" t="str">
        <f t="shared" si="291"/>
        <v>TRAPASMOTHEVPGSL20</v>
      </c>
      <c r="AS819" t="str">
        <f t="shared" si="291"/>
        <v>TRAETH</v>
      </c>
      <c r="AU819" t="str">
        <f t="shared" si="275"/>
        <v>TRAPM10</v>
      </c>
      <c r="AV819" s="313">
        <f>_xlfn.IFNA(_xlfn.XLOOKUP(_xlfn.XLOOKUP(LEFT(AR819,LEN(AR819)-2),TRA_Mapping!$C:$C,TRA_Mapping!$B:$B),TRA_Pollutants!$B:$B,TRA_Pollutants!$AP:$AP)*_xlfn.XLOOKUP(_xlfn.XLOOKUP(LEFT(AR819,LEN(AR819)-2),TRA_Mapping!$C:$C,TRA_Mapping!$B:$B),TRA_Pollutants!$B:$B,TRA_Pollutants!$H:$H),0)</f>
        <v>2.8146095308174248E-3</v>
      </c>
    </row>
    <row r="820" spans="5:48">
      <c r="E820" t="str">
        <f t="shared" si="265"/>
        <v>FLO_EMIS</v>
      </c>
      <c r="F820">
        <f t="shared" si="266"/>
        <v>2035</v>
      </c>
      <c r="G820" t="str">
        <f t="shared" si="276"/>
        <v>TRAGSL</v>
      </c>
      <c r="H820" t="str">
        <f t="shared" si="288"/>
        <v>TRAPASMOTPHEVPGSL20</v>
      </c>
      <c r="I820" t="str">
        <f t="shared" si="288"/>
        <v>TRAGSL</v>
      </c>
      <c r="K820" t="str">
        <f t="shared" si="267"/>
        <v>TRANOX</v>
      </c>
      <c r="L820" s="313">
        <f>_xlfn.IFNA(_xlfn.XLOOKUP(_xlfn.XLOOKUP(LEFT(H820,LEN(H820)-2),TRA_Mapping!$C:$C,TRA_Mapping!$B:$B),TRA_Pollutants!$B:$B,TRA_Pollutants!$O:$O)*_xlfn.XLOOKUP(_xlfn.XLOOKUP(LEFT(H820,LEN(H820)-2),TRA_Mapping!$C:$C,TRA_Mapping!$B:$B),TRA_Pollutants!$B:$B,TRA_Pollutants!$H:$H),0)</f>
        <v>1.7618655646543014E-2</v>
      </c>
      <c r="Q820" t="str">
        <f t="shared" si="268"/>
        <v>FLO_EMIS</v>
      </c>
      <c r="R820">
        <f t="shared" si="269"/>
        <v>2035</v>
      </c>
      <c r="S820" t="str">
        <f t="shared" si="277"/>
        <v>TRAGSL</v>
      </c>
      <c r="T820" t="str">
        <f t="shared" si="289"/>
        <v>TRAPASMOTPHEVPGSL20</v>
      </c>
      <c r="U820" t="str">
        <f t="shared" si="289"/>
        <v>TRAGSL</v>
      </c>
      <c r="W820" t="str">
        <f t="shared" si="270"/>
        <v>TRASO2</v>
      </c>
      <c r="X820" s="313">
        <f>_xlfn.IFNA(_xlfn.XLOOKUP(_xlfn.XLOOKUP(LEFT(T820,LEN(T820)-2),TRA_Mapping!$C:$C,TRA_Mapping!$B:$B),TRA_Pollutants!$B:$B,TRA_Pollutants!$X:$X)*_xlfn.XLOOKUP(_xlfn.XLOOKUP(LEFT(T820,LEN(T820)-2),TRA_Mapping!$C:$C,TRA_Mapping!$B:$B),TRA_Pollutants!$B:$B,TRA_Pollutants!$H:$H),0)</f>
        <v>4.3239151318824566E-4</v>
      </c>
      <c r="AC820" t="str">
        <f t="shared" si="264"/>
        <v>FLO_EMIS</v>
      </c>
      <c r="AD820">
        <f t="shared" si="271"/>
        <v>2035</v>
      </c>
      <c r="AE820" t="str">
        <f t="shared" si="278"/>
        <v>TRAGSL</v>
      </c>
      <c r="AF820" t="str">
        <f t="shared" si="290"/>
        <v>TRAPASMOTPHEVPGSL20</v>
      </c>
      <c r="AG820" t="str">
        <f t="shared" si="290"/>
        <v>TRAGSL</v>
      </c>
      <c r="AI820" t="str">
        <f t="shared" si="272"/>
        <v>TRAPM25</v>
      </c>
      <c r="AJ820" s="313">
        <f>_xlfn.IFNA(_xlfn.XLOOKUP(_xlfn.XLOOKUP(LEFT(AF820,LEN(AF820)-2),TRA_Mapping!$C:$C,TRA_Mapping!$B:$B),TRA_Pollutants!$B:$B,TRA_Pollutants!$AG:$AG)*_xlfn.XLOOKUP(_xlfn.XLOOKUP(LEFT(AF820,LEN(AF820)-2),TRA_Mapping!$C:$C,TRA_Mapping!$B:$B),TRA_Pollutants!$B:$B,TRA_Pollutants!$H:$H),0)</f>
        <v>1.1406891456890552E-2</v>
      </c>
      <c r="AO820" t="str">
        <f t="shared" si="273"/>
        <v>FLO_EMIS</v>
      </c>
      <c r="AP820">
        <f t="shared" si="274"/>
        <v>2035</v>
      </c>
      <c r="AQ820" t="str">
        <f t="shared" si="279"/>
        <v>TRAGSL</v>
      </c>
      <c r="AR820" t="str">
        <f t="shared" si="291"/>
        <v>TRAPASMOTPHEVPGSL20</v>
      </c>
      <c r="AS820" t="str">
        <f t="shared" si="291"/>
        <v>TRAGSL</v>
      </c>
      <c r="AU820" t="str">
        <f t="shared" si="275"/>
        <v>TRAPM10</v>
      </c>
      <c r="AV820" s="313">
        <f>_xlfn.IFNA(_xlfn.XLOOKUP(_xlfn.XLOOKUP(LEFT(AR820,LEN(AR820)-2),TRA_Mapping!$C:$C,TRA_Mapping!$B:$B),TRA_Pollutants!$B:$B,TRA_Pollutants!$AP:$AP)*_xlfn.XLOOKUP(_xlfn.XLOOKUP(LEFT(AR820,LEN(AR820)-2),TRA_Mapping!$C:$C,TRA_Mapping!$B:$B),TRA_Pollutants!$B:$B,TRA_Pollutants!$H:$H),0)</f>
        <v>2.3050564587082005E-3</v>
      </c>
    </row>
    <row r="821" spans="5:48">
      <c r="E821" t="str">
        <f t="shared" si="265"/>
        <v>FLO_EMIS</v>
      </c>
      <c r="F821">
        <f t="shared" si="266"/>
        <v>2035</v>
      </c>
      <c r="G821" t="str">
        <f t="shared" si="276"/>
        <v>TRAETH</v>
      </c>
      <c r="H821" t="str">
        <f t="shared" si="288"/>
        <v>TRAPASMOTPHEVPGSL20</v>
      </c>
      <c r="I821" t="str">
        <f t="shared" si="288"/>
        <v>TRAETH</v>
      </c>
      <c r="K821" t="str">
        <f t="shared" si="267"/>
        <v>TRANOX</v>
      </c>
      <c r="L821" s="313">
        <f>_xlfn.IFNA(_xlfn.XLOOKUP(_xlfn.XLOOKUP(LEFT(H821,LEN(H821)-2),TRA_Mapping!$C:$C,TRA_Mapping!$B:$B),TRA_Pollutants!$B:$B,TRA_Pollutants!$O:$O)*_xlfn.XLOOKUP(_xlfn.XLOOKUP(LEFT(H821,LEN(H821)-2),TRA_Mapping!$C:$C,TRA_Mapping!$B:$B),TRA_Pollutants!$B:$B,TRA_Pollutants!$H:$H),0)</f>
        <v>1.7618655646543014E-2</v>
      </c>
      <c r="Q821" t="str">
        <f t="shared" si="268"/>
        <v>FLO_EMIS</v>
      </c>
      <c r="R821">
        <f t="shared" si="269"/>
        <v>2035</v>
      </c>
      <c r="S821" t="str">
        <f t="shared" si="277"/>
        <v>TRAETH</v>
      </c>
      <c r="T821" t="str">
        <f t="shared" si="289"/>
        <v>TRAPASMOTPHEVPGSL20</v>
      </c>
      <c r="U821" t="str">
        <f t="shared" si="289"/>
        <v>TRAETH</v>
      </c>
      <c r="W821" t="str">
        <f t="shared" si="270"/>
        <v>TRASO2</v>
      </c>
      <c r="X821" s="313">
        <f>_xlfn.IFNA(_xlfn.XLOOKUP(_xlfn.XLOOKUP(LEFT(T821,LEN(T821)-2),TRA_Mapping!$C:$C,TRA_Mapping!$B:$B),TRA_Pollutants!$B:$B,TRA_Pollutants!$X:$X)*_xlfn.XLOOKUP(_xlfn.XLOOKUP(LEFT(T821,LEN(T821)-2),TRA_Mapping!$C:$C,TRA_Mapping!$B:$B),TRA_Pollutants!$B:$B,TRA_Pollutants!$H:$H),0)</f>
        <v>4.3239151318824566E-4</v>
      </c>
      <c r="AC821" t="str">
        <f t="shared" ref="AC821:AC884" si="292">AC571</f>
        <v>FLO_EMIS</v>
      </c>
      <c r="AD821">
        <f t="shared" si="271"/>
        <v>2035</v>
      </c>
      <c r="AE821" t="str">
        <f t="shared" si="278"/>
        <v>TRAETH</v>
      </c>
      <c r="AF821" t="str">
        <f t="shared" si="290"/>
        <v>TRAPASMOTPHEVPGSL20</v>
      </c>
      <c r="AG821" t="str">
        <f t="shared" si="290"/>
        <v>TRAETH</v>
      </c>
      <c r="AI821" t="str">
        <f t="shared" si="272"/>
        <v>TRAPM25</v>
      </c>
      <c r="AJ821" s="313">
        <f>_xlfn.IFNA(_xlfn.XLOOKUP(_xlfn.XLOOKUP(LEFT(AF821,LEN(AF821)-2),TRA_Mapping!$C:$C,TRA_Mapping!$B:$B),TRA_Pollutants!$B:$B,TRA_Pollutants!$AG:$AG)*_xlfn.XLOOKUP(_xlfn.XLOOKUP(LEFT(AF821,LEN(AF821)-2),TRA_Mapping!$C:$C,TRA_Mapping!$B:$B),TRA_Pollutants!$B:$B,TRA_Pollutants!$H:$H),0)</f>
        <v>1.1406891456890552E-2</v>
      </c>
      <c r="AO821" t="str">
        <f t="shared" si="273"/>
        <v>FLO_EMIS</v>
      </c>
      <c r="AP821">
        <f t="shared" si="274"/>
        <v>2035</v>
      </c>
      <c r="AQ821" t="str">
        <f t="shared" si="279"/>
        <v>TRAETH</v>
      </c>
      <c r="AR821" t="str">
        <f t="shared" si="291"/>
        <v>TRAPASMOTPHEVPGSL20</v>
      </c>
      <c r="AS821" t="str">
        <f t="shared" si="291"/>
        <v>TRAETH</v>
      </c>
      <c r="AU821" t="str">
        <f t="shared" si="275"/>
        <v>TRAPM10</v>
      </c>
      <c r="AV821" s="313">
        <f>_xlfn.IFNA(_xlfn.XLOOKUP(_xlfn.XLOOKUP(LEFT(AR821,LEN(AR821)-2),TRA_Mapping!$C:$C,TRA_Mapping!$B:$B),TRA_Pollutants!$B:$B,TRA_Pollutants!$AP:$AP)*_xlfn.XLOOKUP(_xlfn.XLOOKUP(LEFT(AR821,LEN(AR821)-2),TRA_Mapping!$C:$C,TRA_Mapping!$B:$B),TRA_Pollutants!$B:$B,TRA_Pollutants!$H:$H),0)</f>
        <v>2.3050564587082005E-3</v>
      </c>
    </row>
    <row r="822" spans="5:48">
      <c r="E822" t="str">
        <f t="shared" si="265"/>
        <v>FLO_EMIS</v>
      </c>
      <c r="F822">
        <f t="shared" si="266"/>
        <v>2035</v>
      </c>
      <c r="G822" t="str">
        <f t="shared" si="276"/>
        <v>TRABAT</v>
      </c>
      <c r="H822" t="str">
        <f t="shared" si="288"/>
        <v>TRAPASMOTPHEVPGSL20</v>
      </c>
      <c r="I822" t="str">
        <f t="shared" si="288"/>
        <v>TRABAT</v>
      </c>
      <c r="K822" t="str">
        <f t="shared" si="267"/>
        <v>TRANOX</v>
      </c>
      <c r="L822" s="313">
        <f>_xlfn.IFNA(_xlfn.XLOOKUP(_xlfn.XLOOKUP(LEFT(H822,LEN(H822)-2),TRA_Mapping!$C:$C,TRA_Mapping!$B:$B),TRA_Pollutants!$B:$B,TRA_Pollutants!$O:$O)*_xlfn.XLOOKUP(_xlfn.XLOOKUP(LEFT(H822,LEN(H822)-2),TRA_Mapping!$C:$C,TRA_Mapping!$B:$B),TRA_Pollutants!$B:$B,TRA_Pollutants!$H:$H),0)</f>
        <v>1.7618655646543014E-2</v>
      </c>
      <c r="Q822" t="str">
        <f t="shared" si="268"/>
        <v>FLO_EMIS</v>
      </c>
      <c r="R822">
        <f t="shared" si="269"/>
        <v>2035</v>
      </c>
      <c r="S822" t="str">
        <f t="shared" si="277"/>
        <v>TRABAT</v>
      </c>
      <c r="T822" t="str">
        <f t="shared" si="289"/>
        <v>TRAPASMOTPHEVPGSL20</v>
      </c>
      <c r="U822" t="str">
        <f t="shared" si="289"/>
        <v>TRABAT</v>
      </c>
      <c r="W822" t="str">
        <f t="shared" si="270"/>
        <v>TRASO2</v>
      </c>
      <c r="X822" s="313">
        <f>_xlfn.IFNA(_xlfn.XLOOKUP(_xlfn.XLOOKUP(LEFT(T822,LEN(T822)-2),TRA_Mapping!$C:$C,TRA_Mapping!$B:$B),TRA_Pollutants!$B:$B,TRA_Pollutants!$X:$X)*_xlfn.XLOOKUP(_xlfn.XLOOKUP(LEFT(T822,LEN(T822)-2),TRA_Mapping!$C:$C,TRA_Mapping!$B:$B),TRA_Pollutants!$B:$B,TRA_Pollutants!$H:$H),0)</f>
        <v>4.3239151318824566E-4</v>
      </c>
      <c r="AC822" t="str">
        <f t="shared" si="292"/>
        <v>FLO_EMIS</v>
      </c>
      <c r="AD822">
        <f t="shared" si="271"/>
        <v>2035</v>
      </c>
      <c r="AE822" t="str">
        <f t="shared" si="278"/>
        <v>TRABAT</v>
      </c>
      <c r="AF822" t="str">
        <f t="shared" si="290"/>
        <v>TRAPASMOTPHEVPGSL20</v>
      </c>
      <c r="AG822" t="str">
        <f t="shared" si="290"/>
        <v>TRABAT</v>
      </c>
      <c r="AI822" t="str">
        <f t="shared" si="272"/>
        <v>TRAPM25</v>
      </c>
      <c r="AJ822" s="313">
        <f>_xlfn.IFNA(_xlfn.XLOOKUP(_xlfn.XLOOKUP(LEFT(AF822,LEN(AF822)-2),TRA_Mapping!$C:$C,TRA_Mapping!$B:$B),TRA_Pollutants!$B:$B,TRA_Pollutants!$AG:$AG)*_xlfn.XLOOKUP(_xlfn.XLOOKUP(LEFT(AF822,LEN(AF822)-2),TRA_Mapping!$C:$C,TRA_Mapping!$B:$B),TRA_Pollutants!$B:$B,TRA_Pollutants!$H:$H),0)</f>
        <v>1.1406891456890552E-2</v>
      </c>
      <c r="AO822" t="str">
        <f t="shared" si="273"/>
        <v>FLO_EMIS</v>
      </c>
      <c r="AP822">
        <f t="shared" si="274"/>
        <v>2035</v>
      </c>
      <c r="AQ822" t="str">
        <f t="shared" si="279"/>
        <v>TRABAT</v>
      </c>
      <c r="AR822" t="str">
        <f t="shared" si="291"/>
        <v>TRAPASMOTPHEVPGSL20</v>
      </c>
      <c r="AS822" t="str">
        <f t="shared" si="291"/>
        <v>TRABAT</v>
      </c>
      <c r="AU822" t="str">
        <f t="shared" si="275"/>
        <v>TRAPM10</v>
      </c>
      <c r="AV822" s="313">
        <f>_xlfn.IFNA(_xlfn.XLOOKUP(_xlfn.XLOOKUP(LEFT(AR822,LEN(AR822)-2),TRA_Mapping!$C:$C,TRA_Mapping!$B:$B),TRA_Pollutants!$B:$B,TRA_Pollutants!$AP:$AP)*_xlfn.XLOOKUP(_xlfn.XLOOKUP(LEFT(AR822,LEN(AR822)-2),TRA_Mapping!$C:$C,TRA_Mapping!$B:$B),TRA_Pollutants!$B:$B,TRA_Pollutants!$H:$H),0)</f>
        <v>2.3050564587082005E-3</v>
      </c>
    </row>
    <row r="823" spans="5:48">
      <c r="E823" t="str">
        <f t="shared" si="265"/>
        <v>FLO_EMIS</v>
      </c>
      <c r="F823">
        <f t="shared" si="266"/>
        <v>2035</v>
      </c>
      <c r="G823" t="str">
        <f t="shared" si="276"/>
        <v>TRAGSL</v>
      </c>
      <c r="H823" t="str">
        <f t="shared" si="288"/>
        <v>TRAPASMOTPHEVEGSL20</v>
      </c>
      <c r="I823" t="str">
        <f t="shared" si="288"/>
        <v>TRAGSL</v>
      </c>
      <c r="K823" t="str">
        <f t="shared" si="267"/>
        <v>TRANOX</v>
      </c>
      <c r="L823" s="313">
        <f>_xlfn.IFNA(_xlfn.XLOOKUP(_xlfn.XLOOKUP(LEFT(H823,LEN(H823)-2),TRA_Mapping!$C:$C,TRA_Mapping!$B:$B),TRA_Pollutants!$B:$B,TRA_Pollutants!$O:$O)*_xlfn.XLOOKUP(_xlfn.XLOOKUP(LEFT(H823,LEN(H823)-2),TRA_Mapping!$C:$C,TRA_Mapping!$B:$B),TRA_Pollutants!$B:$B,TRA_Pollutants!$H:$H),0)</f>
        <v>1.7618655646543014E-2</v>
      </c>
      <c r="Q823" t="str">
        <f t="shared" si="268"/>
        <v>FLO_EMIS</v>
      </c>
      <c r="R823">
        <f t="shared" si="269"/>
        <v>2035</v>
      </c>
      <c r="S823" t="str">
        <f t="shared" si="277"/>
        <v>TRAGSL</v>
      </c>
      <c r="T823" t="str">
        <f t="shared" si="289"/>
        <v>TRAPASMOTPHEVEGSL20</v>
      </c>
      <c r="U823" t="str">
        <f t="shared" si="289"/>
        <v>TRAGSL</v>
      </c>
      <c r="W823" t="str">
        <f t="shared" si="270"/>
        <v>TRASO2</v>
      </c>
      <c r="X823" s="313">
        <f>_xlfn.IFNA(_xlfn.XLOOKUP(_xlfn.XLOOKUP(LEFT(T823,LEN(T823)-2),TRA_Mapping!$C:$C,TRA_Mapping!$B:$B),TRA_Pollutants!$B:$B,TRA_Pollutants!$X:$X)*_xlfn.XLOOKUP(_xlfn.XLOOKUP(LEFT(T823,LEN(T823)-2),TRA_Mapping!$C:$C,TRA_Mapping!$B:$B),TRA_Pollutants!$B:$B,TRA_Pollutants!$H:$H),0)</f>
        <v>4.3239151318824566E-4</v>
      </c>
      <c r="AC823" t="str">
        <f t="shared" si="292"/>
        <v>FLO_EMIS</v>
      </c>
      <c r="AD823">
        <f t="shared" si="271"/>
        <v>2035</v>
      </c>
      <c r="AE823" t="str">
        <f t="shared" si="278"/>
        <v>TRAGSL</v>
      </c>
      <c r="AF823" t="str">
        <f t="shared" si="290"/>
        <v>TRAPASMOTPHEVEGSL20</v>
      </c>
      <c r="AG823" t="str">
        <f t="shared" si="290"/>
        <v>TRAGSL</v>
      </c>
      <c r="AI823" t="str">
        <f t="shared" si="272"/>
        <v>TRAPM25</v>
      </c>
      <c r="AJ823" s="313">
        <f>_xlfn.IFNA(_xlfn.XLOOKUP(_xlfn.XLOOKUP(LEFT(AF823,LEN(AF823)-2),TRA_Mapping!$C:$C,TRA_Mapping!$B:$B),TRA_Pollutants!$B:$B,TRA_Pollutants!$AG:$AG)*_xlfn.XLOOKUP(_xlfn.XLOOKUP(LEFT(AF823,LEN(AF823)-2),TRA_Mapping!$C:$C,TRA_Mapping!$B:$B),TRA_Pollutants!$B:$B,TRA_Pollutants!$H:$H),0)</f>
        <v>1.1406891456890552E-2</v>
      </c>
      <c r="AO823" t="str">
        <f t="shared" si="273"/>
        <v>FLO_EMIS</v>
      </c>
      <c r="AP823">
        <f t="shared" si="274"/>
        <v>2035</v>
      </c>
      <c r="AQ823" t="str">
        <f t="shared" si="279"/>
        <v>TRAGSL</v>
      </c>
      <c r="AR823" t="str">
        <f t="shared" si="291"/>
        <v>TRAPASMOTPHEVEGSL20</v>
      </c>
      <c r="AS823" t="str">
        <f t="shared" si="291"/>
        <v>TRAGSL</v>
      </c>
      <c r="AU823" t="str">
        <f t="shared" si="275"/>
        <v>TRAPM10</v>
      </c>
      <c r="AV823" s="313">
        <f>_xlfn.IFNA(_xlfn.XLOOKUP(_xlfn.XLOOKUP(LEFT(AR823,LEN(AR823)-2),TRA_Mapping!$C:$C,TRA_Mapping!$B:$B),TRA_Pollutants!$B:$B,TRA_Pollutants!$AP:$AP)*_xlfn.XLOOKUP(_xlfn.XLOOKUP(LEFT(AR823,LEN(AR823)-2),TRA_Mapping!$C:$C,TRA_Mapping!$B:$B),TRA_Pollutants!$B:$B,TRA_Pollutants!$H:$H),0)</f>
        <v>2.3050564587082005E-3</v>
      </c>
    </row>
    <row r="824" spans="5:48">
      <c r="E824" t="str">
        <f t="shared" si="265"/>
        <v>FLO_EMIS</v>
      </c>
      <c r="F824">
        <f t="shared" si="266"/>
        <v>2035</v>
      </c>
      <c r="G824" t="str">
        <f t="shared" si="276"/>
        <v>TRAETH</v>
      </c>
      <c r="H824" t="str">
        <f t="shared" si="288"/>
        <v>TRAPASMOTPHEVEGSL20</v>
      </c>
      <c r="I824" t="str">
        <f t="shared" si="288"/>
        <v>TRAETH</v>
      </c>
      <c r="K824" t="str">
        <f t="shared" si="267"/>
        <v>TRANOX</v>
      </c>
      <c r="L824" s="313">
        <f>_xlfn.IFNA(_xlfn.XLOOKUP(_xlfn.XLOOKUP(LEFT(H824,LEN(H824)-2),TRA_Mapping!$C:$C,TRA_Mapping!$B:$B),TRA_Pollutants!$B:$B,TRA_Pollutants!$O:$O)*_xlfn.XLOOKUP(_xlfn.XLOOKUP(LEFT(H824,LEN(H824)-2),TRA_Mapping!$C:$C,TRA_Mapping!$B:$B),TRA_Pollutants!$B:$B,TRA_Pollutants!$H:$H),0)</f>
        <v>1.7618655646543014E-2</v>
      </c>
      <c r="Q824" t="str">
        <f t="shared" si="268"/>
        <v>FLO_EMIS</v>
      </c>
      <c r="R824">
        <f t="shared" si="269"/>
        <v>2035</v>
      </c>
      <c r="S824" t="str">
        <f t="shared" si="277"/>
        <v>TRAETH</v>
      </c>
      <c r="T824" t="str">
        <f t="shared" si="289"/>
        <v>TRAPASMOTPHEVEGSL20</v>
      </c>
      <c r="U824" t="str">
        <f t="shared" si="289"/>
        <v>TRAETH</v>
      </c>
      <c r="W824" t="str">
        <f t="shared" si="270"/>
        <v>TRASO2</v>
      </c>
      <c r="X824" s="313">
        <f>_xlfn.IFNA(_xlfn.XLOOKUP(_xlfn.XLOOKUP(LEFT(T824,LEN(T824)-2),TRA_Mapping!$C:$C,TRA_Mapping!$B:$B),TRA_Pollutants!$B:$B,TRA_Pollutants!$X:$X)*_xlfn.XLOOKUP(_xlfn.XLOOKUP(LEFT(T824,LEN(T824)-2),TRA_Mapping!$C:$C,TRA_Mapping!$B:$B),TRA_Pollutants!$B:$B,TRA_Pollutants!$H:$H),0)</f>
        <v>4.3239151318824566E-4</v>
      </c>
      <c r="AC824" t="str">
        <f t="shared" si="292"/>
        <v>FLO_EMIS</v>
      </c>
      <c r="AD824">
        <f t="shared" si="271"/>
        <v>2035</v>
      </c>
      <c r="AE824" t="str">
        <f t="shared" si="278"/>
        <v>TRAETH</v>
      </c>
      <c r="AF824" t="str">
        <f t="shared" si="290"/>
        <v>TRAPASMOTPHEVEGSL20</v>
      </c>
      <c r="AG824" t="str">
        <f t="shared" si="290"/>
        <v>TRAETH</v>
      </c>
      <c r="AI824" t="str">
        <f t="shared" si="272"/>
        <v>TRAPM25</v>
      </c>
      <c r="AJ824" s="313">
        <f>_xlfn.IFNA(_xlfn.XLOOKUP(_xlfn.XLOOKUP(LEFT(AF824,LEN(AF824)-2),TRA_Mapping!$C:$C,TRA_Mapping!$B:$B),TRA_Pollutants!$B:$B,TRA_Pollutants!$AG:$AG)*_xlfn.XLOOKUP(_xlfn.XLOOKUP(LEFT(AF824,LEN(AF824)-2),TRA_Mapping!$C:$C,TRA_Mapping!$B:$B),TRA_Pollutants!$B:$B,TRA_Pollutants!$H:$H),0)</f>
        <v>1.1406891456890552E-2</v>
      </c>
      <c r="AO824" t="str">
        <f t="shared" si="273"/>
        <v>FLO_EMIS</v>
      </c>
      <c r="AP824">
        <f t="shared" si="274"/>
        <v>2035</v>
      </c>
      <c r="AQ824" t="str">
        <f t="shared" si="279"/>
        <v>TRAETH</v>
      </c>
      <c r="AR824" t="str">
        <f t="shared" si="291"/>
        <v>TRAPASMOTPHEVEGSL20</v>
      </c>
      <c r="AS824" t="str">
        <f t="shared" si="291"/>
        <v>TRAETH</v>
      </c>
      <c r="AU824" t="str">
        <f t="shared" si="275"/>
        <v>TRAPM10</v>
      </c>
      <c r="AV824" s="313">
        <f>_xlfn.IFNA(_xlfn.XLOOKUP(_xlfn.XLOOKUP(LEFT(AR824,LEN(AR824)-2),TRA_Mapping!$C:$C,TRA_Mapping!$B:$B),TRA_Pollutants!$B:$B,TRA_Pollutants!$AP:$AP)*_xlfn.XLOOKUP(_xlfn.XLOOKUP(LEFT(AR824,LEN(AR824)-2),TRA_Mapping!$C:$C,TRA_Mapping!$B:$B),TRA_Pollutants!$B:$B,TRA_Pollutants!$H:$H),0)</f>
        <v>2.3050564587082005E-3</v>
      </c>
    </row>
    <row r="825" spans="5:48">
      <c r="E825" t="str">
        <f t="shared" si="265"/>
        <v>FLO_EMIS</v>
      </c>
      <c r="F825">
        <f t="shared" si="266"/>
        <v>2035</v>
      </c>
      <c r="G825" t="str">
        <f t="shared" si="276"/>
        <v>TRABAT</v>
      </c>
      <c r="H825" t="str">
        <f t="shared" si="288"/>
        <v>TRAPASMOTPHEVEGSL20</v>
      </c>
      <c r="I825" t="str">
        <f t="shared" si="288"/>
        <v>TRABAT</v>
      </c>
      <c r="K825" t="str">
        <f t="shared" si="267"/>
        <v>TRANOX</v>
      </c>
      <c r="L825" s="313">
        <f>_xlfn.IFNA(_xlfn.XLOOKUP(_xlfn.XLOOKUP(LEFT(H825,LEN(H825)-2),TRA_Mapping!$C:$C,TRA_Mapping!$B:$B),TRA_Pollutants!$B:$B,TRA_Pollutants!$O:$O)*_xlfn.XLOOKUP(_xlfn.XLOOKUP(LEFT(H825,LEN(H825)-2),TRA_Mapping!$C:$C,TRA_Mapping!$B:$B),TRA_Pollutants!$B:$B,TRA_Pollutants!$H:$H),0)</f>
        <v>1.7618655646543014E-2</v>
      </c>
      <c r="Q825" t="str">
        <f t="shared" si="268"/>
        <v>FLO_EMIS</v>
      </c>
      <c r="R825">
        <f t="shared" si="269"/>
        <v>2035</v>
      </c>
      <c r="S825" t="str">
        <f t="shared" si="277"/>
        <v>TRABAT</v>
      </c>
      <c r="T825" t="str">
        <f t="shared" si="289"/>
        <v>TRAPASMOTPHEVEGSL20</v>
      </c>
      <c r="U825" t="str">
        <f t="shared" si="289"/>
        <v>TRABAT</v>
      </c>
      <c r="W825" t="str">
        <f t="shared" si="270"/>
        <v>TRASO2</v>
      </c>
      <c r="X825" s="313">
        <f>_xlfn.IFNA(_xlfn.XLOOKUP(_xlfn.XLOOKUP(LEFT(T825,LEN(T825)-2),TRA_Mapping!$C:$C,TRA_Mapping!$B:$B),TRA_Pollutants!$B:$B,TRA_Pollutants!$X:$X)*_xlfn.XLOOKUP(_xlfn.XLOOKUP(LEFT(T825,LEN(T825)-2),TRA_Mapping!$C:$C,TRA_Mapping!$B:$B),TRA_Pollutants!$B:$B,TRA_Pollutants!$H:$H),0)</f>
        <v>4.3239151318824566E-4</v>
      </c>
      <c r="AC825" t="str">
        <f t="shared" si="292"/>
        <v>FLO_EMIS</v>
      </c>
      <c r="AD825">
        <f t="shared" si="271"/>
        <v>2035</v>
      </c>
      <c r="AE825" t="str">
        <f t="shared" si="278"/>
        <v>TRABAT</v>
      </c>
      <c r="AF825" t="str">
        <f t="shared" si="290"/>
        <v>TRAPASMOTPHEVEGSL20</v>
      </c>
      <c r="AG825" t="str">
        <f t="shared" si="290"/>
        <v>TRABAT</v>
      </c>
      <c r="AI825" t="str">
        <f t="shared" si="272"/>
        <v>TRAPM25</v>
      </c>
      <c r="AJ825" s="313">
        <f>_xlfn.IFNA(_xlfn.XLOOKUP(_xlfn.XLOOKUP(LEFT(AF825,LEN(AF825)-2),TRA_Mapping!$C:$C,TRA_Mapping!$B:$B),TRA_Pollutants!$B:$B,TRA_Pollutants!$AG:$AG)*_xlfn.XLOOKUP(_xlfn.XLOOKUP(LEFT(AF825,LEN(AF825)-2),TRA_Mapping!$C:$C,TRA_Mapping!$B:$B),TRA_Pollutants!$B:$B,TRA_Pollutants!$H:$H),0)</f>
        <v>1.1406891456890552E-2</v>
      </c>
      <c r="AO825" t="str">
        <f t="shared" si="273"/>
        <v>FLO_EMIS</v>
      </c>
      <c r="AP825">
        <f t="shared" si="274"/>
        <v>2035</v>
      </c>
      <c r="AQ825" t="str">
        <f t="shared" si="279"/>
        <v>TRABAT</v>
      </c>
      <c r="AR825" t="str">
        <f t="shared" si="291"/>
        <v>TRAPASMOTPHEVEGSL20</v>
      </c>
      <c r="AS825" t="str">
        <f t="shared" si="291"/>
        <v>TRABAT</v>
      </c>
      <c r="AU825" t="str">
        <f t="shared" si="275"/>
        <v>TRAPM10</v>
      </c>
      <c r="AV825" s="313">
        <f>_xlfn.IFNA(_xlfn.XLOOKUP(_xlfn.XLOOKUP(LEFT(AR825,LEN(AR825)-2),TRA_Mapping!$C:$C,TRA_Mapping!$B:$B),TRA_Pollutants!$B:$B,TRA_Pollutants!$AP:$AP)*_xlfn.XLOOKUP(_xlfn.XLOOKUP(LEFT(AR825,LEN(AR825)-2),TRA_Mapping!$C:$C,TRA_Mapping!$B:$B),TRA_Pollutants!$B:$B,TRA_Pollutants!$H:$H),0)</f>
        <v>2.3050564587082005E-3</v>
      </c>
    </row>
    <row r="826" spans="5:48">
      <c r="E826" t="str">
        <f t="shared" si="265"/>
        <v>FLO_EMIS</v>
      </c>
      <c r="F826">
        <f t="shared" si="266"/>
        <v>2035</v>
      </c>
      <c r="G826" t="str">
        <f t="shared" si="276"/>
        <v>TRADSL</v>
      </c>
      <c r="H826" t="str">
        <f t="shared" si="288"/>
        <v>TRAPASMOTICEVDSL20</v>
      </c>
      <c r="I826" t="str">
        <f t="shared" si="288"/>
        <v>TRADSL</v>
      </c>
      <c r="K826" t="str">
        <f t="shared" si="267"/>
        <v>TRANOX</v>
      </c>
      <c r="L826" s="313">
        <f>_xlfn.IFNA(_xlfn.XLOOKUP(_xlfn.XLOOKUP(LEFT(H826,LEN(H826)-2),TRA_Mapping!$C:$C,TRA_Mapping!$B:$B),TRA_Pollutants!$B:$B,TRA_Pollutants!$O:$O)*_xlfn.XLOOKUP(_xlfn.XLOOKUP(LEFT(H826,LEN(H826)-2),TRA_Mapping!$C:$C,TRA_Mapping!$B:$B),TRA_Pollutants!$B:$B,TRA_Pollutants!$H:$H),0)</f>
        <v>8.8683303016941592E-2</v>
      </c>
      <c r="Q826" t="str">
        <f t="shared" si="268"/>
        <v>FLO_EMIS</v>
      </c>
      <c r="R826">
        <f t="shared" si="269"/>
        <v>2035</v>
      </c>
      <c r="S826" t="str">
        <f t="shared" si="277"/>
        <v>TRADSL</v>
      </c>
      <c r="T826" t="str">
        <f t="shared" si="289"/>
        <v>TRAPASMOTICEVDSL20</v>
      </c>
      <c r="U826" t="str">
        <f t="shared" si="289"/>
        <v>TRADSL</v>
      </c>
      <c r="W826" t="str">
        <f t="shared" si="270"/>
        <v>TRASO2</v>
      </c>
      <c r="X826" s="313">
        <f>_xlfn.IFNA(_xlfn.XLOOKUP(_xlfn.XLOOKUP(LEFT(T826,LEN(T826)-2),TRA_Mapping!$C:$C,TRA_Mapping!$B:$B),TRA_Pollutants!$B:$B,TRA_Pollutants!$X:$X)*_xlfn.XLOOKUP(_xlfn.XLOOKUP(LEFT(T826,LEN(T826)-2),TRA_Mapping!$C:$C,TRA_Mapping!$B:$B),TRA_Pollutants!$B:$B,TRA_Pollutants!$H:$H),0)</f>
        <v>1.1486079765786008E-3</v>
      </c>
      <c r="AC826" t="str">
        <f t="shared" si="292"/>
        <v>FLO_EMIS</v>
      </c>
      <c r="AD826">
        <f t="shared" si="271"/>
        <v>2035</v>
      </c>
      <c r="AE826" t="str">
        <f t="shared" si="278"/>
        <v>TRADSL</v>
      </c>
      <c r="AF826" t="str">
        <f t="shared" si="290"/>
        <v>TRAPASMOTICEVDSL20</v>
      </c>
      <c r="AG826" t="str">
        <f t="shared" si="290"/>
        <v>TRADSL</v>
      </c>
      <c r="AI826" t="str">
        <f t="shared" si="272"/>
        <v>TRAPM25</v>
      </c>
      <c r="AJ826" s="313">
        <f>_xlfn.IFNA(_xlfn.XLOOKUP(_xlfn.XLOOKUP(LEFT(AF826,LEN(AF826)-2),TRA_Mapping!$C:$C,TRA_Mapping!$B:$B),TRA_Pollutants!$B:$B,TRA_Pollutants!$AG:$AG)*_xlfn.XLOOKUP(_xlfn.XLOOKUP(LEFT(AF826,LEN(AF826)-2),TRA_Mapping!$C:$C,TRA_Mapping!$B:$B),TRA_Pollutants!$B:$B,TRA_Pollutants!$H:$H),0)</f>
        <v>1.4221572864683396E-2</v>
      </c>
      <c r="AO826" t="str">
        <f t="shared" si="273"/>
        <v>FLO_EMIS</v>
      </c>
      <c r="AP826">
        <f t="shared" si="274"/>
        <v>2035</v>
      </c>
      <c r="AQ826" t="str">
        <f t="shared" si="279"/>
        <v>TRADSL</v>
      </c>
      <c r="AR826" t="str">
        <f t="shared" si="291"/>
        <v>TRAPASMOTICEVDSL20</v>
      </c>
      <c r="AS826" t="str">
        <f t="shared" si="291"/>
        <v>TRADSL</v>
      </c>
      <c r="AU826" t="str">
        <f t="shared" si="275"/>
        <v>TRAPM10</v>
      </c>
      <c r="AV826" s="313">
        <f>_xlfn.IFNA(_xlfn.XLOOKUP(_xlfn.XLOOKUP(LEFT(AR826,LEN(AR826)-2),TRA_Mapping!$C:$C,TRA_Mapping!$B:$B),TRA_Pollutants!$B:$B,TRA_Pollutants!$AP:$AP)*_xlfn.XLOOKUP(_xlfn.XLOOKUP(LEFT(AR826,LEN(AR826)-2),TRA_Mapping!$C:$C,TRA_Mapping!$B:$B),TRA_Pollutants!$B:$B,TRA_Pollutants!$H:$H),0)</f>
        <v>3.8677251688491922E-3</v>
      </c>
    </row>
    <row r="827" spans="5:48">
      <c r="E827" t="str">
        <f t="shared" si="265"/>
        <v>FLO_EMIS</v>
      </c>
      <c r="F827">
        <f t="shared" si="266"/>
        <v>2035</v>
      </c>
      <c r="G827" t="str">
        <f t="shared" si="276"/>
        <v>TRARDS</v>
      </c>
      <c r="H827" t="str">
        <f t="shared" si="288"/>
        <v>TRAPASMOTICEVDSL20</v>
      </c>
      <c r="I827" t="str">
        <f t="shared" si="288"/>
        <v>TRARDS</v>
      </c>
      <c r="K827" t="str">
        <f t="shared" si="267"/>
        <v>TRANOX</v>
      </c>
      <c r="L827" s="313">
        <f>_xlfn.IFNA(_xlfn.XLOOKUP(_xlfn.XLOOKUP(LEFT(H827,LEN(H827)-2),TRA_Mapping!$C:$C,TRA_Mapping!$B:$B),TRA_Pollutants!$B:$B,TRA_Pollutants!$O:$O)*_xlfn.XLOOKUP(_xlfn.XLOOKUP(LEFT(H827,LEN(H827)-2),TRA_Mapping!$C:$C,TRA_Mapping!$B:$B),TRA_Pollutants!$B:$B,TRA_Pollutants!$H:$H),0)</f>
        <v>8.8683303016941592E-2</v>
      </c>
      <c r="Q827" t="str">
        <f t="shared" si="268"/>
        <v>FLO_EMIS</v>
      </c>
      <c r="R827">
        <f t="shared" si="269"/>
        <v>2035</v>
      </c>
      <c r="S827" t="str">
        <f t="shared" si="277"/>
        <v>TRARDS</v>
      </c>
      <c r="T827" t="str">
        <f t="shared" si="289"/>
        <v>TRAPASMOTICEVDSL20</v>
      </c>
      <c r="U827" t="str">
        <f t="shared" si="289"/>
        <v>TRARDS</v>
      </c>
      <c r="W827" t="str">
        <f t="shared" si="270"/>
        <v>TRASO2</v>
      </c>
      <c r="X827" s="313">
        <f>_xlfn.IFNA(_xlfn.XLOOKUP(_xlfn.XLOOKUP(LEFT(T827,LEN(T827)-2),TRA_Mapping!$C:$C,TRA_Mapping!$B:$B),TRA_Pollutants!$B:$B,TRA_Pollutants!$X:$X)*_xlfn.XLOOKUP(_xlfn.XLOOKUP(LEFT(T827,LEN(T827)-2),TRA_Mapping!$C:$C,TRA_Mapping!$B:$B),TRA_Pollutants!$B:$B,TRA_Pollutants!$H:$H),0)</f>
        <v>1.1486079765786008E-3</v>
      </c>
      <c r="AC827" t="str">
        <f t="shared" si="292"/>
        <v>FLO_EMIS</v>
      </c>
      <c r="AD827">
        <f t="shared" si="271"/>
        <v>2035</v>
      </c>
      <c r="AE827" t="str">
        <f t="shared" si="278"/>
        <v>TRARDS</v>
      </c>
      <c r="AF827" t="str">
        <f t="shared" si="290"/>
        <v>TRAPASMOTICEVDSL20</v>
      </c>
      <c r="AG827" t="str">
        <f t="shared" si="290"/>
        <v>TRARDS</v>
      </c>
      <c r="AI827" t="str">
        <f t="shared" si="272"/>
        <v>TRAPM25</v>
      </c>
      <c r="AJ827" s="313">
        <f>_xlfn.IFNA(_xlfn.XLOOKUP(_xlfn.XLOOKUP(LEFT(AF827,LEN(AF827)-2),TRA_Mapping!$C:$C,TRA_Mapping!$B:$B),TRA_Pollutants!$B:$B,TRA_Pollutants!$AG:$AG)*_xlfn.XLOOKUP(_xlfn.XLOOKUP(LEFT(AF827,LEN(AF827)-2),TRA_Mapping!$C:$C,TRA_Mapping!$B:$B),TRA_Pollutants!$B:$B,TRA_Pollutants!$H:$H),0)</f>
        <v>1.4221572864683396E-2</v>
      </c>
      <c r="AO827" t="str">
        <f t="shared" si="273"/>
        <v>FLO_EMIS</v>
      </c>
      <c r="AP827">
        <f t="shared" si="274"/>
        <v>2035</v>
      </c>
      <c r="AQ827" t="str">
        <f t="shared" si="279"/>
        <v>TRARDS</v>
      </c>
      <c r="AR827" t="str">
        <f t="shared" si="291"/>
        <v>TRAPASMOTICEVDSL20</v>
      </c>
      <c r="AS827" t="str">
        <f t="shared" si="291"/>
        <v>TRARDS</v>
      </c>
      <c r="AU827" t="str">
        <f t="shared" si="275"/>
        <v>TRAPM10</v>
      </c>
      <c r="AV827" s="313">
        <f>_xlfn.IFNA(_xlfn.XLOOKUP(_xlfn.XLOOKUP(LEFT(AR827,LEN(AR827)-2),TRA_Mapping!$C:$C,TRA_Mapping!$B:$B),TRA_Pollutants!$B:$B,TRA_Pollutants!$AP:$AP)*_xlfn.XLOOKUP(_xlfn.XLOOKUP(LEFT(AR827,LEN(AR827)-2),TRA_Mapping!$C:$C,TRA_Mapping!$B:$B),TRA_Pollutants!$B:$B,TRA_Pollutants!$H:$H),0)</f>
        <v>3.8677251688491922E-3</v>
      </c>
    </row>
    <row r="828" spans="5:48">
      <c r="E828" t="str">
        <f t="shared" si="265"/>
        <v>FLO_EMIS</v>
      </c>
      <c r="F828">
        <f t="shared" si="266"/>
        <v>2035</v>
      </c>
      <c r="G828" t="str">
        <f t="shared" si="276"/>
        <v>TRABDS</v>
      </c>
      <c r="H828" t="str">
        <f t="shared" si="288"/>
        <v>TRAPASMOTICEVDSL20</v>
      </c>
      <c r="I828" t="str">
        <f t="shared" si="288"/>
        <v>TRABDS</v>
      </c>
      <c r="K828" t="str">
        <f t="shared" si="267"/>
        <v>TRANOX</v>
      </c>
      <c r="L828" s="313">
        <f>_xlfn.IFNA(_xlfn.XLOOKUP(_xlfn.XLOOKUP(LEFT(H828,LEN(H828)-2),TRA_Mapping!$C:$C,TRA_Mapping!$B:$B),TRA_Pollutants!$B:$B,TRA_Pollutants!$O:$O)*_xlfn.XLOOKUP(_xlfn.XLOOKUP(LEFT(H828,LEN(H828)-2),TRA_Mapping!$C:$C,TRA_Mapping!$B:$B),TRA_Pollutants!$B:$B,TRA_Pollutants!$H:$H),0)</f>
        <v>8.8683303016941592E-2</v>
      </c>
      <c r="Q828" t="str">
        <f t="shared" si="268"/>
        <v>FLO_EMIS</v>
      </c>
      <c r="R828">
        <f t="shared" si="269"/>
        <v>2035</v>
      </c>
      <c r="S828" t="str">
        <f t="shared" si="277"/>
        <v>TRABDS</v>
      </c>
      <c r="T828" t="str">
        <f t="shared" si="289"/>
        <v>TRAPASMOTICEVDSL20</v>
      </c>
      <c r="U828" t="str">
        <f t="shared" si="289"/>
        <v>TRABDS</v>
      </c>
      <c r="W828" t="str">
        <f t="shared" si="270"/>
        <v>TRASO2</v>
      </c>
      <c r="X828" s="313">
        <f>_xlfn.IFNA(_xlfn.XLOOKUP(_xlfn.XLOOKUP(LEFT(T828,LEN(T828)-2),TRA_Mapping!$C:$C,TRA_Mapping!$B:$B),TRA_Pollutants!$B:$B,TRA_Pollutants!$X:$X)*_xlfn.XLOOKUP(_xlfn.XLOOKUP(LEFT(T828,LEN(T828)-2),TRA_Mapping!$C:$C,TRA_Mapping!$B:$B),TRA_Pollutants!$B:$B,TRA_Pollutants!$H:$H),0)</f>
        <v>1.1486079765786008E-3</v>
      </c>
      <c r="AC828" t="str">
        <f t="shared" si="292"/>
        <v>FLO_EMIS</v>
      </c>
      <c r="AD828">
        <f t="shared" si="271"/>
        <v>2035</v>
      </c>
      <c r="AE828" t="str">
        <f t="shared" si="278"/>
        <v>TRABDS</v>
      </c>
      <c r="AF828" t="str">
        <f t="shared" si="290"/>
        <v>TRAPASMOTICEVDSL20</v>
      </c>
      <c r="AG828" t="str">
        <f t="shared" si="290"/>
        <v>TRABDS</v>
      </c>
      <c r="AI828" t="str">
        <f t="shared" si="272"/>
        <v>TRAPM25</v>
      </c>
      <c r="AJ828" s="313">
        <f>_xlfn.IFNA(_xlfn.XLOOKUP(_xlfn.XLOOKUP(LEFT(AF828,LEN(AF828)-2),TRA_Mapping!$C:$C,TRA_Mapping!$B:$B),TRA_Pollutants!$B:$B,TRA_Pollutants!$AG:$AG)*_xlfn.XLOOKUP(_xlfn.XLOOKUP(LEFT(AF828,LEN(AF828)-2),TRA_Mapping!$C:$C,TRA_Mapping!$B:$B),TRA_Pollutants!$B:$B,TRA_Pollutants!$H:$H),0)</f>
        <v>1.4221572864683396E-2</v>
      </c>
      <c r="AO828" t="str">
        <f t="shared" si="273"/>
        <v>FLO_EMIS</v>
      </c>
      <c r="AP828">
        <f t="shared" si="274"/>
        <v>2035</v>
      </c>
      <c r="AQ828" t="str">
        <f t="shared" si="279"/>
        <v>TRABDS</v>
      </c>
      <c r="AR828" t="str">
        <f t="shared" si="291"/>
        <v>TRAPASMOTICEVDSL20</v>
      </c>
      <c r="AS828" t="str">
        <f t="shared" si="291"/>
        <v>TRABDS</v>
      </c>
      <c r="AU828" t="str">
        <f t="shared" si="275"/>
        <v>TRAPM10</v>
      </c>
      <c r="AV828" s="313">
        <f>_xlfn.IFNA(_xlfn.XLOOKUP(_xlfn.XLOOKUP(LEFT(AR828,LEN(AR828)-2),TRA_Mapping!$C:$C,TRA_Mapping!$B:$B),TRA_Pollutants!$B:$B,TRA_Pollutants!$AP:$AP)*_xlfn.XLOOKUP(_xlfn.XLOOKUP(LEFT(AR828,LEN(AR828)-2),TRA_Mapping!$C:$C,TRA_Mapping!$B:$B),TRA_Pollutants!$B:$B,TRA_Pollutants!$H:$H),0)</f>
        <v>3.8677251688491922E-3</v>
      </c>
    </row>
    <row r="829" spans="5:48">
      <c r="E829" t="str">
        <f t="shared" si="265"/>
        <v>FLO_EMIS</v>
      </c>
      <c r="F829">
        <f t="shared" si="266"/>
        <v>2035</v>
      </c>
      <c r="G829" t="str">
        <f t="shared" si="276"/>
        <v>TRACNG</v>
      </c>
      <c r="H829" t="str">
        <f t="shared" si="288"/>
        <v>TRAPASMOTICEVCNG20</v>
      </c>
      <c r="I829" t="str">
        <f t="shared" si="288"/>
        <v>TRACNG</v>
      </c>
      <c r="K829" t="str">
        <f t="shared" si="267"/>
        <v>TRANOX</v>
      </c>
      <c r="L829" s="313">
        <f>_xlfn.IFNA(_xlfn.XLOOKUP(_xlfn.XLOOKUP(LEFT(H829,LEN(H829)-2),TRA_Mapping!$C:$C,TRA_Mapping!$B:$B),TRA_Pollutants!$B:$B,TRA_Pollutants!$O:$O)*_xlfn.XLOOKUP(_xlfn.XLOOKUP(LEFT(H829,LEN(H829)-2),TRA_Mapping!$C:$C,TRA_Mapping!$B:$B),TRA_Pollutants!$B:$B,TRA_Pollutants!$H:$H),0)</f>
        <v>2.0781473346879055E-2</v>
      </c>
      <c r="Q829" t="str">
        <f t="shared" si="268"/>
        <v>FLO_EMIS</v>
      </c>
      <c r="R829">
        <f t="shared" si="269"/>
        <v>2035</v>
      </c>
      <c r="S829" t="str">
        <f t="shared" si="277"/>
        <v>TRACNG</v>
      </c>
      <c r="T829" t="str">
        <f t="shared" si="289"/>
        <v>TRAPASMOTICEVCNG20</v>
      </c>
      <c r="U829" t="str">
        <f t="shared" si="289"/>
        <v>TRACNG</v>
      </c>
      <c r="W829" t="str">
        <f t="shared" si="270"/>
        <v>TRASO2</v>
      </c>
      <c r="X829" s="313">
        <f>_xlfn.IFNA(_xlfn.XLOOKUP(_xlfn.XLOOKUP(LEFT(T829,LEN(T829)-2),TRA_Mapping!$C:$C,TRA_Mapping!$B:$B),TRA_Pollutants!$B:$B,TRA_Pollutants!$X:$X)*_xlfn.XLOOKUP(_xlfn.XLOOKUP(LEFT(T829,LEN(T829)-2),TRA_Mapping!$C:$C,TRA_Mapping!$B:$B),TRA_Pollutants!$B:$B,TRA_Pollutants!$H:$H),0)</f>
        <v>5.1001239180818747E-4</v>
      </c>
      <c r="AC829" t="str">
        <f t="shared" si="292"/>
        <v>FLO_EMIS</v>
      </c>
      <c r="AD829">
        <f t="shared" si="271"/>
        <v>2035</v>
      </c>
      <c r="AE829" t="str">
        <f t="shared" si="278"/>
        <v>TRACNG</v>
      </c>
      <c r="AF829" t="str">
        <f t="shared" si="290"/>
        <v>TRAPASMOTICEVCNG20</v>
      </c>
      <c r="AG829" t="str">
        <f t="shared" si="290"/>
        <v>TRACNG</v>
      </c>
      <c r="AI829" t="str">
        <f t="shared" si="272"/>
        <v>TRAPM25</v>
      </c>
      <c r="AJ829" s="313">
        <f>_xlfn.IFNA(_xlfn.XLOOKUP(_xlfn.XLOOKUP(LEFT(AF829,LEN(AF829)-2),TRA_Mapping!$C:$C,TRA_Mapping!$B:$B),TRA_Pollutants!$B:$B,TRA_Pollutants!$AG:$AG)*_xlfn.XLOOKUP(_xlfn.XLOOKUP(LEFT(AF829,LEN(AF829)-2),TRA_Mapping!$C:$C,TRA_Mapping!$B:$B),TRA_Pollutants!$B:$B,TRA_Pollutants!$H:$H),0)</f>
        <v>1.3454602640390771E-2</v>
      </c>
      <c r="AO829" t="str">
        <f t="shared" si="273"/>
        <v>FLO_EMIS</v>
      </c>
      <c r="AP829">
        <f t="shared" si="274"/>
        <v>2035</v>
      </c>
      <c r="AQ829" t="str">
        <f t="shared" si="279"/>
        <v>TRACNG</v>
      </c>
      <c r="AR829" t="str">
        <f t="shared" si="291"/>
        <v>TRAPASMOTICEVCNG20</v>
      </c>
      <c r="AS829" t="str">
        <f t="shared" si="291"/>
        <v>TRACNG</v>
      </c>
      <c r="AU829" t="str">
        <f t="shared" si="275"/>
        <v>TRAPM10</v>
      </c>
      <c r="AV829" s="313">
        <f>_xlfn.IFNA(_xlfn.XLOOKUP(_xlfn.XLOOKUP(LEFT(AR829,LEN(AR829)-2),TRA_Mapping!$C:$C,TRA_Mapping!$B:$B),TRA_Pollutants!$B:$B,TRA_Pollutants!$AP:$AP)*_xlfn.XLOOKUP(_xlfn.XLOOKUP(LEFT(AR829,LEN(AR829)-2),TRA_Mapping!$C:$C,TRA_Mapping!$B:$B),TRA_Pollutants!$B:$B,TRA_Pollutants!$H:$H),0)</f>
        <v>2.7188492879758916E-3</v>
      </c>
    </row>
    <row r="830" spans="5:48">
      <c r="E830" t="str">
        <f t="shared" si="265"/>
        <v>FLO_EMIS</v>
      </c>
      <c r="F830">
        <f t="shared" si="266"/>
        <v>2035</v>
      </c>
      <c r="G830" t="str">
        <f t="shared" si="276"/>
        <v>TRARNG</v>
      </c>
      <c r="H830" t="str">
        <f t="shared" si="288"/>
        <v>TRAPASMOTICEVCNG20</v>
      </c>
      <c r="I830" t="str">
        <f t="shared" si="288"/>
        <v>TRARNG</v>
      </c>
      <c r="K830" t="str">
        <f t="shared" si="267"/>
        <v>TRANOX</v>
      </c>
      <c r="L830" s="313">
        <f>_xlfn.IFNA(_xlfn.XLOOKUP(_xlfn.XLOOKUP(LEFT(H830,LEN(H830)-2),TRA_Mapping!$C:$C,TRA_Mapping!$B:$B),TRA_Pollutants!$B:$B,TRA_Pollutants!$O:$O)*_xlfn.XLOOKUP(_xlfn.XLOOKUP(LEFT(H830,LEN(H830)-2),TRA_Mapping!$C:$C,TRA_Mapping!$B:$B),TRA_Pollutants!$B:$B,TRA_Pollutants!$H:$H),0)</f>
        <v>2.0781473346879055E-2</v>
      </c>
      <c r="Q830" t="str">
        <f t="shared" si="268"/>
        <v>FLO_EMIS</v>
      </c>
      <c r="R830">
        <f t="shared" si="269"/>
        <v>2035</v>
      </c>
      <c r="S830" t="str">
        <f t="shared" si="277"/>
        <v>TRARNG</v>
      </c>
      <c r="T830" t="str">
        <f t="shared" si="289"/>
        <v>TRAPASMOTICEVCNG20</v>
      </c>
      <c r="U830" t="str">
        <f t="shared" si="289"/>
        <v>TRARNG</v>
      </c>
      <c r="W830" t="str">
        <f t="shared" si="270"/>
        <v>TRASO2</v>
      </c>
      <c r="X830" s="313">
        <f>_xlfn.IFNA(_xlfn.XLOOKUP(_xlfn.XLOOKUP(LEFT(T830,LEN(T830)-2),TRA_Mapping!$C:$C,TRA_Mapping!$B:$B),TRA_Pollutants!$B:$B,TRA_Pollutants!$X:$X)*_xlfn.XLOOKUP(_xlfn.XLOOKUP(LEFT(T830,LEN(T830)-2),TRA_Mapping!$C:$C,TRA_Mapping!$B:$B),TRA_Pollutants!$B:$B,TRA_Pollutants!$H:$H),0)</f>
        <v>5.1001239180818747E-4</v>
      </c>
      <c r="AC830" t="str">
        <f t="shared" si="292"/>
        <v>FLO_EMIS</v>
      </c>
      <c r="AD830">
        <f t="shared" si="271"/>
        <v>2035</v>
      </c>
      <c r="AE830" t="str">
        <f t="shared" si="278"/>
        <v>TRARNG</v>
      </c>
      <c r="AF830" t="str">
        <f t="shared" si="290"/>
        <v>TRAPASMOTICEVCNG20</v>
      </c>
      <c r="AG830" t="str">
        <f t="shared" si="290"/>
        <v>TRARNG</v>
      </c>
      <c r="AI830" t="str">
        <f t="shared" si="272"/>
        <v>TRAPM25</v>
      </c>
      <c r="AJ830" s="313">
        <f>_xlfn.IFNA(_xlfn.XLOOKUP(_xlfn.XLOOKUP(LEFT(AF830,LEN(AF830)-2),TRA_Mapping!$C:$C,TRA_Mapping!$B:$B),TRA_Pollutants!$B:$B,TRA_Pollutants!$AG:$AG)*_xlfn.XLOOKUP(_xlfn.XLOOKUP(LEFT(AF830,LEN(AF830)-2),TRA_Mapping!$C:$C,TRA_Mapping!$B:$B),TRA_Pollutants!$B:$B,TRA_Pollutants!$H:$H),0)</f>
        <v>1.3454602640390771E-2</v>
      </c>
      <c r="AO830" t="str">
        <f t="shared" si="273"/>
        <v>FLO_EMIS</v>
      </c>
      <c r="AP830">
        <f t="shared" si="274"/>
        <v>2035</v>
      </c>
      <c r="AQ830" t="str">
        <f t="shared" si="279"/>
        <v>TRARNG</v>
      </c>
      <c r="AR830" t="str">
        <f t="shared" si="291"/>
        <v>TRAPASMOTICEVCNG20</v>
      </c>
      <c r="AS830" t="str">
        <f t="shared" si="291"/>
        <v>TRARNG</v>
      </c>
      <c r="AU830" t="str">
        <f t="shared" si="275"/>
        <v>TRAPM10</v>
      </c>
      <c r="AV830" s="313">
        <f>_xlfn.IFNA(_xlfn.XLOOKUP(_xlfn.XLOOKUP(LEFT(AR830,LEN(AR830)-2),TRA_Mapping!$C:$C,TRA_Mapping!$B:$B),TRA_Pollutants!$B:$B,TRA_Pollutants!$AP:$AP)*_xlfn.XLOOKUP(_xlfn.XLOOKUP(LEFT(AR830,LEN(AR830)-2),TRA_Mapping!$C:$C,TRA_Mapping!$B:$B),TRA_Pollutants!$B:$B,TRA_Pollutants!$H:$H),0)</f>
        <v>2.7188492879758916E-3</v>
      </c>
    </row>
    <row r="831" spans="5:48">
      <c r="E831" t="str">
        <f t="shared" si="265"/>
        <v>FLO_EMIS</v>
      </c>
      <c r="F831">
        <f t="shared" si="266"/>
        <v>2035</v>
      </c>
      <c r="G831" t="str">
        <f t="shared" si="276"/>
        <v>TRAGSL</v>
      </c>
      <c r="H831" t="str">
        <f t="shared" si="288"/>
        <v>TRAFRECLTICEVGSL20</v>
      </c>
      <c r="I831" t="str">
        <f t="shared" si="288"/>
        <v>TRAGSL</v>
      </c>
      <c r="K831" t="str">
        <f t="shared" si="267"/>
        <v>TRANOX</v>
      </c>
      <c r="L831" s="313">
        <f>_xlfn.IFNA(_xlfn.XLOOKUP(_xlfn.XLOOKUP(LEFT(H831,LEN(H831)-2),TRA_Mapping!$C:$C,TRA_Mapping!$B:$B),TRA_Pollutants!$B:$B,TRA_Pollutants!$O:$O)*_xlfn.XLOOKUP(_xlfn.XLOOKUP(LEFT(H831,LEN(H831)-2),TRA_Mapping!$C:$C,TRA_Mapping!$B:$B),TRA_Pollutants!$B:$B,TRA_Pollutants!$H:$H),0)</f>
        <v>2.2094516945584203E-2</v>
      </c>
      <c r="Q831" t="str">
        <f t="shared" si="268"/>
        <v>FLO_EMIS</v>
      </c>
      <c r="R831">
        <f t="shared" si="269"/>
        <v>2035</v>
      </c>
      <c r="S831" t="str">
        <f t="shared" si="277"/>
        <v>TRAGSL</v>
      </c>
      <c r="T831" t="str">
        <f t="shared" si="289"/>
        <v>TRAFRECLTICEVGSL20</v>
      </c>
      <c r="U831" t="str">
        <f t="shared" si="289"/>
        <v>TRAGSL</v>
      </c>
      <c r="W831" t="str">
        <f t="shared" si="270"/>
        <v>TRASO2</v>
      </c>
      <c r="X831" s="313">
        <f>_xlfn.IFNA(_xlfn.XLOOKUP(_xlfn.XLOOKUP(LEFT(T831,LEN(T831)-2),TRA_Mapping!$C:$C,TRA_Mapping!$B:$B),TRA_Pollutants!$B:$B,TRA_Pollutants!$X:$X)*_xlfn.XLOOKUP(_xlfn.XLOOKUP(LEFT(T831,LEN(T831)-2),TRA_Mapping!$C:$C,TRA_Mapping!$B:$B),TRA_Pollutants!$B:$B,TRA_Pollutants!$H:$H),0)</f>
        <v>5.744501610075621E-4</v>
      </c>
      <c r="AC831" t="str">
        <f t="shared" si="292"/>
        <v>FLO_EMIS</v>
      </c>
      <c r="AD831">
        <f t="shared" si="271"/>
        <v>2035</v>
      </c>
      <c r="AE831" t="str">
        <f t="shared" si="278"/>
        <v>TRAGSL</v>
      </c>
      <c r="AF831" t="str">
        <f t="shared" si="290"/>
        <v>TRAFRECLTICEVGSL20</v>
      </c>
      <c r="AG831" t="str">
        <f t="shared" si="290"/>
        <v>TRAGSL</v>
      </c>
      <c r="AI831" t="str">
        <f t="shared" si="272"/>
        <v>TRAPM25</v>
      </c>
      <c r="AJ831" s="313">
        <f>_xlfn.IFNA(_xlfn.XLOOKUP(_xlfn.XLOOKUP(LEFT(AF831,LEN(AF831)-2),TRA_Mapping!$C:$C,TRA_Mapping!$B:$B),TRA_Pollutants!$B:$B,TRA_Pollutants!$AG:$AG)*_xlfn.XLOOKUP(_xlfn.XLOOKUP(LEFT(AF831,LEN(AF831)-2),TRA_Mapping!$C:$C,TRA_Mapping!$B:$B),TRA_Pollutants!$B:$B,TRA_Pollutants!$H:$H),0)</f>
        <v>7.5304720550064394E-3</v>
      </c>
      <c r="AO831" t="str">
        <f t="shared" si="273"/>
        <v>FLO_EMIS</v>
      </c>
      <c r="AP831">
        <f t="shared" si="274"/>
        <v>2035</v>
      </c>
      <c r="AQ831" t="str">
        <f t="shared" si="279"/>
        <v>TRAGSL</v>
      </c>
      <c r="AR831" t="str">
        <f t="shared" si="291"/>
        <v>TRAFRECLTICEVGSL20</v>
      </c>
      <c r="AS831" t="str">
        <f t="shared" si="291"/>
        <v>TRAGSL</v>
      </c>
      <c r="AU831" t="str">
        <f t="shared" si="275"/>
        <v>TRAPM10</v>
      </c>
      <c r="AV831" s="313">
        <f>_xlfn.IFNA(_xlfn.XLOOKUP(_xlfn.XLOOKUP(LEFT(AR831,LEN(AR831)-2),TRA_Mapping!$C:$C,TRA_Mapping!$B:$B),TRA_Pollutants!$B:$B,TRA_Pollutants!$AP:$AP)*_xlfn.XLOOKUP(_xlfn.XLOOKUP(LEFT(AR831,LEN(AR831)-2),TRA_Mapping!$C:$C,TRA_Mapping!$B:$B),TRA_Pollutants!$B:$B,TRA_Pollutants!$H:$H),0)</f>
        <v>2.3128128679128558E-3</v>
      </c>
    </row>
    <row r="832" spans="5:48">
      <c r="E832" t="str">
        <f t="shared" ref="E832:E895" si="293">E582</f>
        <v>FLO_EMIS</v>
      </c>
      <c r="F832">
        <f t="shared" ref="F832:F895" si="294">F582+5</f>
        <v>2035</v>
      </c>
      <c r="G832" t="str">
        <f t="shared" si="276"/>
        <v>TRAETH</v>
      </c>
      <c r="H832" t="str">
        <f t="shared" si="288"/>
        <v>TRAFRECLTICEVGSL20</v>
      </c>
      <c r="I832" t="str">
        <f t="shared" si="288"/>
        <v>TRAETH</v>
      </c>
      <c r="K832" t="str">
        <f t="shared" ref="K832:K895" si="295">K582</f>
        <v>TRANOX</v>
      </c>
      <c r="L832" s="313">
        <f>_xlfn.IFNA(_xlfn.XLOOKUP(_xlfn.XLOOKUP(LEFT(H832,LEN(H832)-2),TRA_Mapping!$C:$C,TRA_Mapping!$B:$B),TRA_Pollutants!$B:$B,TRA_Pollutants!$O:$O)*_xlfn.XLOOKUP(_xlfn.XLOOKUP(LEFT(H832,LEN(H832)-2),TRA_Mapping!$C:$C,TRA_Mapping!$B:$B),TRA_Pollutants!$B:$B,TRA_Pollutants!$H:$H),0)</f>
        <v>2.2094516945584203E-2</v>
      </c>
      <c r="Q832" t="str">
        <f t="shared" ref="Q832:Q895" si="296">Q582</f>
        <v>FLO_EMIS</v>
      </c>
      <c r="R832">
        <f t="shared" ref="R832:R895" si="297">R582+5</f>
        <v>2035</v>
      </c>
      <c r="S832" t="str">
        <f t="shared" si="277"/>
        <v>TRAETH</v>
      </c>
      <c r="T832" t="str">
        <f t="shared" si="289"/>
        <v>TRAFRECLTICEVGSL20</v>
      </c>
      <c r="U832" t="str">
        <f t="shared" si="289"/>
        <v>TRAETH</v>
      </c>
      <c r="W832" t="str">
        <f t="shared" ref="W832:W895" si="298">W582</f>
        <v>TRASO2</v>
      </c>
      <c r="X832" s="313">
        <f>_xlfn.IFNA(_xlfn.XLOOKUP(_xlfn.XLOOKUP(LEFT(T832,LEN(T832)-2),TRA_Mapping!$C:$C,TRA_Mapping!$B:$B),TRA_Pollutants!$B:$B,TRA_Pollutants!$X:$X)*_xlfn.XLOOKUP(_xlfn.XLOOKUP(LEFT(T832,LEN(T832)-2),TRA_Mapping!$C:$C,TRA_Mapping!$B:$B),TRA_Pollutants!$B:$B,TRA_Pollutants!$H:$H),0)</f>
        <v>5.744501610075621E-4</v>
      </c>
      <c r="AC832" t="str">
        <f t="shared" si="292"/>
        <v>FLO_EMIS</v>
      </c>
      <c r="AD832">
        <f t="shared" ref="AD832:AD895" si="299">AD582+5</f>
        <v>2035</v>
      </c>
      <c r="AE832" t="str">
        <f t="shared" si="278"/>
        <v>TRAETH</v>
      </c>
      <c r="AF832" t="str">
        <f t="shared" si="290"/>
        <v>TRAFRECLTICEVGSL20</v>
      </c>
      <c r="AG832" t="str">
        <f t="shared" si="290"/>
        <v>TRAETH</v>
      </c>
      <c r="AI832" t="str">
        <f t="shared" ref="AI832:AI895" si="300">AI582</f>
        <v>TRAPM25</v>
      </c>
      <c r="AJ832" s="313">
        <f>_xlfn.IFNA(_xlfn.XLOOKUP(_xlfn.XLOOKUP(LEFT(AF832,LEN(AF832)-2),TRA_Mapping!$C:$C,TRA_Mapping!$B:$B),TRA_Pollutants!$B:$B,TRA_Pollutants!$AG:$AG)*_xlfn.XLOOKUP(_xlfn.XLOOKUP(LEFT(AF832,LEN(AF832)-2),TRA_Mapping!$C:$C,TRA_Mapping!$B:$B),TRA_Pollutants!$B:$B,TRA_Pollutants!$H:$H),0)</f>
        <v>7.5304720550064394E-3</v>
      </c>
      <c r="AO832" t="str">
        <f t="shared" ref="AO832:AO895" si="301">AO582</f>
        <v>FLO_EMIS</v>
      </c>
      <c r="AP832">
        <f t="shared" ref="AP832:AP895" si="302">AP582+5</f>
        <v>2035</v>
      </c>
      <c r="AQ832" t="str">
        <f t="shared" si="279"/>
        <v>TRAETH</v>
      </c>
      <c r="AR832" t="str">
        <f t="shared" si="291"/>
        <v>TRAFRECLTICEVGSL20</v>
      </c>
      <c r="AS832" t="str">
        <f t="shared" si="291"/>
        <v>TRAETH</v>
      </c>
      <c r="AU832" t="str">
        <f t="shared" ref="AU832:AU895" si="303">AU582</f>
        <v>TRAPM10</v>
      </c>
      <c r="AV832" s="313">
        <f>_xlfn.IFNA(_xlfn.XLOOKUP(_xlfn.XLOOKUP(LEFT(AR832,LEN(AR832)-2),TRA_Mapping!$C:$C,TRA_Mapping!$B:$B),TRA_Pollutants!$B:$B,TRA_Pollutants!$AP:$AP)*_xlfn.XLOOKUP(_xlfn.XLOOKUP(LEFT(AR832,LEN(AR832)-2),TRA_Mapping!$C:$C,TRA_Mapping!$B:$B),TRA_Pollutants!$B:$B,TRA_Pollutants!$H:$H),0)</f>
        <v>2.3128128679128558E-3</v>
      </c>
    </row>
    <row r="833" spans="5:48">
      <c r="E833" t="str">
        <f t="shared" si="293"/>
        <v>FLO_EMIS</v>
      </c>
      <c r="F833">
        <f t="shared" si="294"/>
        <v>2035</v>
      </c>
      <c r="G833" t="str">
        <f t="shared" si="276"/>
        <v>TRAGSL</v>
      </c>
      <c r="H833" t="str">
        <f t="shared" si="288"/>
        <v>TRAFRECLTICEVTGSL20</v>
      </c>
      <c r="I833" t="str">
        <f t="shared" si="288"/>
        <v>TRAGSL</v>
      </c>
      <c r="K833" t="str">
        <f t="shared" si="295"/>
        <v>TRANOX</v>
      </c>
      <c r="L833" s="313">
        <f>_xlfn.IFNA(_xlfn.XLOOKUP(_xlfn.XLOOKUP(LEFT(H833,LEN(H833)-2),TRA_Mapping!$C:$C,TRA_Mapping!$B:$B),TRA_Pollutants!$B:$B,TRA_Pollutants!$O:$O)*_xlfn.XLOOKUP(_xlfn.XLOOKUP(LEFT(H833,LEN(H833)-2),TRA_Mapping!$C:$C,TRA_Mapping!$B:$B),TRA_Pollutants!$B:$B,TRA_Pollutants!$H:$H),0)</f>
        <v>2.3768343986916334E-2</v>
      </c>
      <c r="Q833" t="str">
        <f t="shared" si="296"/>
        <v>FLO_EMIS</v>
      </c>
      <c r="R833">
        <f t="shared" si="297"/>
        <v>2035</v>
      </c>
      <c r="S833" t="str">
        <f t="shared" si="277"/>
        <v>TRAGSL</v>
      </c>
      <c r="T833" t="str">
        <f t="shared" si="289"/>
        <v>TRAFRECLTICEVTGSL20</v>
      </c>
      <c r="U833" t="str">
        <f t="shared" si="289"/>
        <v>TRAGSL</v>
      </c>
      <c r="W833" t="str">
        <f t="shared" si="298"/>
        <v>TRASO2</v>
      </c>
      <c r="X833" s="313">
        <f>_xlfn.IFNA(_xlfn.XLOOKUP(_xlfn.XLOOKUP(LEFT(T833,LEN(T833)-2),TRA_Mapping!$C:$C,TRA_Mapping!$B:$B),TRA_Pollutants!$B:$B,TRA_Pollutants!$X:$X)*_xlfn.XLOOKUP(_xlfn.XLOOKUP(LEFT(T833,LEN(T833)-2),TRA_Mapping!$C:$C,TRA_Mapping!$B:$B),TRA_Pollutants!$B:$B,TRA_Pollutants!$H:$H),0)</f>
        <v>6.1796911259904403E-4</v>
      </c>
      <c r="AC833" t="str">
        <f t="shared" si="292"/>
        <v>FLO_EMIS</v>
      </c>
      <c r="AD833">
        <f t="shared" si="299"/>
        <v>2035</v>
      </c>
      <c r="AE833" t="str">
        <f t="shared" si="278"/>
        <v>TRAGSL</v>
      </c>
      <c r="AF833" t="str">
        <f t="shared" si="290"/>
        <v>TRAFRECLTICEVTGSL20</v>
      </c>
      <c r="AG833" t="str">
        <f t="shared" si="290"/>
        <v>TRAGSL</v>
      </c>
      <c r="AI833" t="str">
        <f t="shared" si="300"/>
        <v>TRAPM25</v>
      </c>
      <c r="AJ833" s="313">
        <f>_xlfn.IFNA(_xlfn.XLOOKUP(_xlfn.XLOOKUP(LEFT(AF833,LEN(AF833)-2),TRA_Mapping!$C:$C,TRA_Mapping!$B:$B),TRA_Pollutants!$B:$B,TRA_Pollutants!$AG:$AG)*_xlfn.XLOOKUP(_xlfn.XLOOKUP(LEFT(AF833,LEN(AF833)-2),TRA_Mapping!$C:$C,TRA_Mapping!$B:$B),TRA_Pollutants!$B:$B,TRA_Pollutants!$H:$H),0)</f>
        <v>8.1009623622038951E-3</v>
      </c>
      <c r="AO833" t="str">
        <f t="shared" si="301"/>
        <v>FLO_EMIS</v>
      </c>
      <c r="AP833">
        <f t="shared" si="302"/>
        <v>2035</v>
      </c>
      <c r="AQ833" t="str">
        <f t="shared" si="279"/>
        <v>TRAGSL</v>
      </c>
      <c r="AR833" t="str">
        <f t="shared" si="291"/>
        <v>TRAFRECLTICEVTGSL20</v>
      </c>
      <c r="AS833" t="str">
        <f t="shared" si="291"/>
        <v>TRAGSL</v>
      </c>
      <c r="AU833" t="str">
        <f t="shared" si="303"/>
        <v>TRAPM10</v>
      </c>
      <c r="AV833" s="313">
        <f>_xlfn.IFNA(_xlfn.XLOOKUP(_xlfn.XLOOKUP(LEFT(AR833,LEN(AR833)-2),TRA_Mapping!$C:$C,TRA_Mapping!$B:$B),TRA_Pollutants!$B:$B,TRA_Pollutants!$AP:$AP)*_xlfn.XLOOKUP(_xlfn.XLOOKUP(LEFT(AR833,LEN(AR833)-2),TRA_Mapping!$C:$C,TRA_Mapping!$B:$B),TRA_Pollutants!$B:$B,TRA_Pollutants!$H:$H),0)</f>
        <v>2.4880259639668595E-3</v>
      </c>
    </row>
    <row r="834" spans="5:48">
      <c r="E834" t="str">
        <f t="shared" si="293"/>
        <v>FLO_EMIS</v>
      </c>
      <c r="F834">
        <f t="shared" si="294"/>
        <v>2035</v>
      </c>
      <c r="G834" t="str">
        <f t="shared" si="276"/>
        <v>TRAETH</v>
      </c>
      <c r="H834" t="str">
        <f t="shared" si="288"/>
        <v>TRAFRECLTICEVTGSL20</v>
      </c>
      <c r="I834" t="str">
        <f t="shared" si="288"/>
        <v>TRAETH</v>
      </c>
      <c r="K834" t="str">
        <f t="shared" si="295"/>
        <v>TRANOX</v>
      </c>
      <c r="L834" s="313">
        <f>_xlfn.IFNA(_xlfn.XLOOKUP(_xlfn.XLOOKUP(LEFT(H834,LEN(H834)-2),TRA_Mapping!$C:$C,TRA_Mapping!$B:$B),TRA_Pollutants!$B:$B,TRA_Pollutants!$O:$O)*_xlfn.XLOOKUP(_xlfn.XLOOKUP(LEFT(H834,LEN(H834)-2),TRA_Mapping!$C:$C,TRA_Mapping!$B:$B),TRA_Pollutants!$B:$B,TRA_Pollutants!$H:$H),0)</f>
        <v>2.3768343986916334E-2</v>
      </c>
      <c r="Q834" t="str">
        <f t="shared" si="296"/>
        <v>FLO_EMIS</v>
      </c>
      <c r="R834">
        <f t="shared" si="297"/>
        <v>2035</v>
      </c>
      <c r="S834" t="str">
        <f t="shared" si="277"/>
        <v>TRAETH</v>
      </c>
      <c r="T834" t="str">
        <f t="shared" si="289"/>
        <v>TRAFRECLTICEVTGSL20</v>
      </c>
      <c r="U834" t="str">
        <f t="shared" si="289"/>
        <v>TRAETH</v>
      </c>
      <c r="W834" t="str">
        <f t="shared" si="298"/>
        <v>TRASO2</v>
      </c>
      <c r="X834" s="313">
        <f>_xlfn.IFNA(_xlfn.XLOOKUP(_xlfn.XLOOKUP(LEFT(T834,LEN(T834)-2),TRA_Mapping!$C:$C,TRA_Mapping!$B:$B),TRA_Pollutants!$B:$B,TRA_Pollutants!$X:$X)*_xlfn.XLOOKUP(_xlfn.XLOOKUP(LEFT(T834,LEN(T834)-2),TRA_Mapping!$C:$C,TRA_Mapping!$B:$B),TRA_Pollutants!$B:$B,TRA_Pollutants!$H:$H),0)</f>
        <v>6.1796911259904403E-4</v>
      </c>
      <c r="AC834" t="str">
        <f t="shared" si="292"/>
        <v>FLO_EMIS</v>
      </c>
      <c r="AD834">
        <f t="shared" si="299"/>
        <v>2035</v>
      </c>
      <c r="AE834" t="str">
        <f t="shared" si="278"/>
        <v>TRAETH</v>
      </c>
      <c r="AF834" t="str">
        <f t="shared" si="290"/>
        <v>TRAFRECLTICEVTGSL20</v>
      </c>
      <c r="AG834" t="str">
        <f t="shared" si="290"/>
        <v>TRAETH</v>
      </c>
      <c r="AI834" t="str">
        <f t="shared" si="300"/>
        <v>TRAPM25</v>
      </c>
      <c r="AJ834" s="313">
        <f>_xlfn.IFNA(_xlfn.XLOOKUP(_xlfn.XLOOKUP(LEFT(AF834,LEN(AF834)-2),TRA_Mapping!$C:$C,TRA_Mapping!$B:$B),TRA_Pollutants!$B:$B,TRA_Pollutants!$AG:$AG)*_xlfn.XLOOKUP(_xlfn.XLOOKUP(LEFT(AF834,LEN(AF834)-2),TRA_Mapping!$C:$C,TRA_Mapping!$B:$B),TRA_Pollutants!$B:$B,TRA_Pollutants!$H:$H),0)</f>
        <v>8.1009623622038951E-3</v>
      </c>
      <c r="AO834" t="str">
        <f t="shared" si="301"/>
        <v>FLO_EMIS</v>
      </c>
      <c r="AP834">
        <f t="shared" si="302"/>
        <v>2035</v>
      </c>
      <c r="AQ834" t="str">
        <f t="shared" si="279"/>
        <v>TRAETH</v>
      </c>
      <c r="AR834" t="str">
        <f t="shared" si="291"/>
        <v>TRAFRECLTICEVTGSL20</v>
      </c>
      <c r="AS834" t="str">
        <f t="shared" si="291"/>
        <v>TRAETH</v>
      </c>
      <c r="AU834" t="str">
        <f t="shared" si="303"/>
        <v>TRAPM10</v>
      </c>
      <c r="AV834" s="313">
        <f>_xlfn.IFNA(_xlfn.XLOOKUP(_xlfn.XLOOKUP(LEFT(AR834,LEN(AR834)-2),TRA_Mapping!$C:$C,TRA_Mapping!$B:$B),TRA_Pollutants!$B:$B,TRA_Pollutants!$AP:$AP)*_xlfn.XLOOKUP(_xlfn.XLOOKUP(LEFT(AR834,LEN(AR834)-2),TRA_Mapping!$C:$C,TRA_Mapping!$B:$B),TRA_Pollutants!$B:$B,TRA_Pollutants!$H:$H),0)</f>
        <v>2.4880259639668595E-3</v>
      </c>
    </row>
    <row r="835" spans="5:48">
      <c r="E835" t="str">
        <f t="shared" si="293"/>
        <v>FLO_EMIS</v>
      </c>
      <c r="F835">
        <f t="shared" si="294"/>
        <v>2035</v>
      </c>
      <c r="G835" t="str">
        <f t="shared" si="276"/>
        <v>TRAGSL</v>
      </c>
      <c r="H835" t="str">
        <f t="shared" si="288"/>
        <v>TRAFRECLTHEVGSL20</v>
      </c>
      <c r="I835" t="str">
        <f t="shared" si="288"/>
        <v>TRAGSL</v>
      </c>
      <c r="K835" t="str">
        <f t="shared" si="295"/>
        <v>TRANOX</v>
      </c>
      <c r="L835" s="313">
        <f>_xlfn.IFNA(_xlfn.XLOOKUP(_xlfn.XLOOKUP(LEFT(H835,LEN(H835)-2),TRA_Mapping!$C:$C,TRA_Mapping!$B:$B),TRA_Pollutants!$B:$B,TRA_Pollutants!$O:$O)*_xlfn.XLOOKUP(_xlfn.XLOOKUP(LEFT(H835,LEN(H835)-2),TRA_Mapping!$C:$C,TRA_Mapping!$B:$B),TRA_Pollutants!$B:$B,TRA_Pollutants!$H:$H),0)</f>
        <v>4.7745916353999183E-2</v>
      </c>
      <c r="Q835" t="str">
        <f t="shared" si="296"/>
        <v>FLO_EMIS</v>
      </c>
      <c r="R835">
        <f t="shared" si="297"/>
        <v>2035</v>
      </c>
      <c r="S835" t="str">
        <f t="shared" si="277"/>
        <v>TRAGSL</v>
      </c>
      <c r="T835" t="str">
        <f t="shared" si="289"/>
        <v>TRAFRECLTHEVGSL20</v>
      </c>
      <c r="U835" t="str">
        <f t="shared" si="289"/>
        <v>TRAGSL</v>
      </c>
      <c r="W835" t="str">
        <f t="shared" si="298"/>
        <v>TRASO2</v>
      </c>
      <c r="X835" s="313">
        <f>_xlfn.IFNA(_xlfn.XLOOKUP(_xlfn.XLOOKUP(LEFT(T835,LEN(T835)-2),TRA_Mapping!$C:$C,TRA_Mapping!$B:$B),TRA_Pollutants!$B:$B,TRA_Pollutants!$X:$X)*_xlfn.XLOOKUP(_xlfn.XLOOKUP(LEFT(T835,LEN(T835)-2),TRA_Mapping!$C:$C,TRA_Mapping!$B:$B),TRA_Pollutants!$B:$B,TRA_Pollutants!$H:$H),0)</f>
        <v>1.2413780941470231E-3</v>
      </c>
      <c r="AC835" t="str">
        <f t="shared" si="292"/>
        <v>FLO_EMIS</v>
      </c>
      <c r="AD835">
        <f t="shared" si="299"/>
        <v>2035</v>
      </c>
      <c r="AE835" t="str">
        <f t="shared" si="278"/>
        <v>TRAGSL</v>
      </c>
      <c r="AF835" t="str">
        <f t="shared" si="290"/>
        <v>TRAFRECLTHEVGSL20</v>
      </c>
      <c r="AG835" t="str">
        <f t="shared" si="290"/>
        <v>TRAGSL</v>
      </c>
      <c r="AI835" t="str">
        <f t="shared" si="300"/>
        <v>TRAPM25</v>
      </c>
      <c r="AJ835" s="313">
        <f>_xlfn.IFNA(_xlfn.XLOOKUP(_xlfn.XLOOKUP(LEFT(AF835,LEN(AF835)-2),TRA_Mapping!$C:$C,TRA_Mapping!$B:$B),TRA_Pollutants!$B:$B,TRA_Pollutants!$AG:$AG)*_xlfn.XLOOKUP(_xlfn.XLOOKUP(LEFT(AF835,LEN(AF835)-2),TRA_Mapping!$C:$C,TRA_Mapping!$B:$B),TRA_Pollutants!$B:$B,TRA_Pollutants!$H:$H),0)</f>
        <v>1.627323601280747E-2</v>
      </c>
      <c r="AO835" t="str">
        <f t="shared" si="301"/>
        <v>FLO_EMIS</v>
      </c>
      <c r="AP835">
        <f t="shared" si="302"/>
        <v>2035</v>
      </c>
      <c r="AQ835" t="str">
        <f t="shared" si="279"/>
        <v>TRAGSL</v>
      </c>
      <c r="AR835" t="str">
        <f t="shared" si="291"/>
        <v>TRAFRECLTHEVGSL20</v>
      </c>
      <c r="AS835" t="str">
        <f t="shared" si="291"/>
        <v>TRAGSL</v>
      </c>
      <c r="AU835" t="str">
        <f t="shared" si="303"/>
        <v>TRAPM10</v>
      </c>
      <c r="AV835" s="313">
        <f>_xlfn.IFNA(_xlfn.XLOOKUP(_xlfn.XLOOKUP(LEFT(AR835,LEN(AR835)-2),TRA_Mapping!$C:$C,TRA_Mapping!$B:$B),TRA_Pollutants!$B:$B,TRA_Pollutants!$AP:$AP)*_xlfn.XLOOKUP(_xlfn.XLOOKUP(LEFT(AR835,LEN(AR835)-2),TRA_Mapping!$C:$C,TRA_Mapping!$B:$B),TRA_Pollutants!$B:$B,TRA_Pollutants!$H:$H),0)</f>
        <v>4.9979535649404688E-3</v>
      </c>
    </row>
    <row r="836" spans="5:48">
      <c r="E836" t="str">
        <f t="shared" si="293"/>
        <v>FLO_EMIS</v>
      </c>
      <c r="F836">
        <f t="shared" si="294"/>
        <v>2035</v>
      </c>
      <c r="G836" t="str">
        <f t="shared" si="276"/>
        <v>TRAETH</v>
      </c>
      <c r="H836" t="str">
        <f t="shared" ref="H836:I855" si="304">H586</f>
        <v>TRAFRECLTHEVGSL20</v>
      </c>
      <c r="I836" t="str">
        <f t="shared" si="304"/>
        <v>TRAETH</v>
      </c>
      <c r="K836" t="str">
        <f t="shared" si="295"/>
        <v>TRANOX</v>
      </c>
      <c r="L836" s="313">
        <f>_xlfn.IFNA(_xlfn.XLOOKUP(_xlfn.XLOOKUP(LEFT(H836,LEN(H836)-2),TRA_Mapping!$C:$C,TRA_Mapping!$B:$B),TRA_Pollutants!$B:$B,TRA_Pollutants!$O:$O)*_xlfn.XLOOKUP(_xlfn.XLOOKUP(LEFT(H836,LEN(H836)-2),TRA_Mapping!$C:$C,TRA_Mapping!$B:$B),TRA_Pollutants!$B:$B,TRA_Pollutants!$H:$H),0)</f>
        <v>4.7745916353999183E-2</v>
      </c>
      <c r="Q836" t="str">
        <f t="shared" si="296"/>
        <v>FLO_EMIS</v>
      </c>
      <c r="R836">
        <f t="shared" si="297"/>
        <v>2035</v>
      </c>
      <c r="S836" t="str">
        <f t="shared" si="277"/>
        <v>TRAETH</v>
      </c>
      <c r="T836" t="str">
        <f t="shared" ref="T836:U855" si="305">T586</f>
        <v>TRAFRECLTHEVGSL20</v>
      </c>
      <c r="U836" t="str">
        <f t="shared" si="305"/>
        <v>TRAETH</v>
      </c>
      <c r="W836" t="str">
        <f t="shared" si="298"/>
        <v>TRASO2</v>
      </c>
      <c r="X836" s="313">
        <f>_xlfn.IFNA(_xlfn.XLOOKUP(_xlfn.XLOOKUP(LEFT(T836,LEN(T836)-2),TRA_Mapping!$C:$C,TRA_Mapping!$B:$B),TRA_Pollutants!$B:$B,TRA_Pollutants!$X:$X)*_xlfn.XLOOKUP(_xlfn.XLOOKUP(LEFT(T836,LEN(T836)-2),TRA_Mapping!$C:$C,TRA_Mapping!$B:$B),TRA_Pollutants!$B:$B,TRA_Pollutants!$H:$H),0)</f>
        <v>1.2413780941470231E-3</v>
      </c>
      <c r="AC836" t="str">
        <f t="shared" si="292"/>
        <v>FLO_EMIS</v>
      </c>
      <c r="AD836">
        <f t="shared" si="299"/>
        <v>2035</v>
      </c>
      <c r="AE836" t="str">
        <f t="shared" si="278"/>
        <v>TRAETH</v>
      </c>
      <c r="AF836" t="str">
        <f t="shared" ref="AF836:AG855" si="306">AF586</f>
        <v>TRAFRECLTHEVGSL20</v>
      </c>
      <c r="AG836" t="str">
        <f t="shared" si="306"/>
        <v>TRAETH</v>
      </c>
      <c r="AI836" t="str">
        <f t="shared" si="300"/>
        <v>TRAPM25</v>
      </c>
      <c r="AJ836" s="313">
        <f>_xlfn.IFNA(_xlfn.XLOOKUP(_xlfn.XLOOKUP(LEFT(AF836,LEN(AF836)-2),TRA_Mapping!$C:$C,TRA_Mapping!$B:$B),TRA_Pollutants!$B:$B,TRA_Pollutants!$AG:$AG)*_xlfn.XLOOKUP(_xlfn.XLOOKUP(LEFT(AF836,LEN(AF836)-2),TRA_Mapping!$C:$C,TRA_Mapping!$B:$B),TRA_Pollutants!$B:$B,TRA_Pollutants!$H:$H),0)</f>
        <v>1.627323601280747E-2</v>
      </c>
      <c r="AO836" t="str">
        <f t="shared" si="301"/>
        <v>FLO_EMIS</v>
      </c>
      <c r="AP836">
        <f t="shared" si="302"/>
        <v>2035</v>
      </c>
      <c r="AQ836" t="str">
        <f t="shared" si="279"/>
        <v>TRAETH</v>
      </c>
      <c r="AR836" t="str">
        <f t="shared" ref="AR836:AS855" si="307">AR586</f>
        <v>TRAFRECLTHEVGSL20</v>
      </c>
      <c r="AS836" t="str">
        <f t="shared" si="307"/>
        <v>TRAETH</v>
      </c>
      <c r="AU836" t="str">
        <f t="shared" si="303"/>
        <v>TRAPM10</v>
      </c>
      <c r="AV836" s="313">
        <f>_xlfn.IFNA(_xlfn.XLOOKUP(_xlfn.XLOOKUP(LEFT(AR836,LEN(AR836)-2),TRA_Mapping!$C:$C,TRA_Mapping!$B:$B),TRA_Pollutants!$B:$B,TRA_Pollutants!$AP:$AP)*_xlfn.XLOOKUP(_xlfn.XLOOKUP(LEFT(AR836,LEN(AR836)-2),TRA_Mapping!$C:$C,TRA_Mapping!$B:$B),TRA_Pollutants!$B:$B,TRA_Pollutants!$H:$H),0)</f>
        <v>4.9979535649404688E-3</v>
      </c>
    </row>
    <row r="837" spans="5:48">
      <c r="E837" t="str">
        <f t="shared" si="293"/>
        <v>FLO_EMIS</v>
      </c>
      <c r="F837">
        <f t="shared" si="294"/>
        <v>2035</v>
      </c>
      <c r="G837" t="str">
        <f t="shared" si="276"/>
        <v>TRAGSL</v>
      </c>
      <c r="H837" t="str">
        <f t="shared" si="304"/>
        <v>TRAFRECLTHEVTGSL20</v>
      </c>
      <c r="I837" t="str">
        <f t="shared" si="304"/>
        <v>TRAGSL</v>
      </c>
      <c r="K837" t="str">
        <f t="shared" si="295"/>
        <v>TRANOX</v>
      </c>
      <c r="L837" s="313">
        <f>_xlfn.IFNA(_xlfn.XLOOKUP(_xlfn.XLOOKUP(LEFT(H837,LEN(H837)-2),TRA_Mapping!$C:$C,TRA_Mapping!$B:$B),TRA_Pollutants!$B:$B,TRA_Pollutants!$O:$O)*_xlfn.XLOOKUP(_xlfn.XLOOKUP(LEFT(H837,LEN(H837)-2),TRA_Mapping!$C:$C,TRA_Mapping!$B:$B),TRA_Pollutants!$B:$B,TRA_Pollutants!$H:$H),0)</f>
        <v>4.7745916353999183E-2</v>
      </c>
      <c r="Q837" t="str">
        <f t="shared" si="296"/>
        <v>FLO_EMIS</v>
      </c>
      <c r="R837">
        <f t="shared" si="297"/>
        <v>2035</v>
      </c>
      <c r="S837" t="str">
        <f t="shared" si="277"/>
        <v>TRAGSL</v>
      </c>
      <c r="T837" t="str">
        <f t="shared" si="305"/>
        <v>TRAFRECLTHEVTGSL20</v>
      </c>
      <c r="U837" t="str">
        <f t="shared" si="305"/>
        <v>TRAGSL</v>
      </c>
      <c r="W837" t="str">
        <f t="shared" si="298"/>
        <v>TRASO2</v>
      </c>
      <c r="X837" s="313">
        <f>_xlfn.IFNA(_xlfn.XLOOKUP(_xlfn.XLOOKUP(LEFT(T837,LEN(T837)-2),TRA_Mapping!$C:$C,TRA_Mapping!$B:$B),TRA_Pollutants!$B:$B,TRA_Pollutants!$X:$X)*_xlfn.XLOOKUP(_xlfn.XLOOKUP(LEFT(T837,LEN(T837)-2),TRA_Mapping!$C:$C,TRA_Mapping!$B:$B),TRA_Pollutants!$B:$B,TRA_Pollutants!$H:$H),0)</f>
        <v>1.2413780941470231E-3</v>
      </c>
      <c r="AC837" t="str">
        <f t="shared" si="292"/>
        <v>FLO_EMIS</v>
      </c>
      <c r="AD837">
        <f t="shared" si="299"/>
        <v>2035</v>
      </c>
      <c r="AE837" t="str">
        <f t="shared" si="278"/>
        <v>TRAGSL</v>
      </c>
      <c r="AF837" t="str">
        <f t="shared" si="306"/>
        <v>TRAFRECLTHEVTGSL20</v>
      </c>
      <c r="AG837" t="str">
        <f t="shared" si="306"/>
        <v>TRAGSL</v>
      </c>
      <c r="AI837" t="str">
        <f t="shared" si="300"/>
        <v>TRAPM25</v>
      </c>
      <c r="AJ837" s="313">
        <f>_xlfn.IFNA(_xlfn.XLOOKUP(_xlfn.XLOOKUP(LEFT(AF837,LEN(AF837)-2),TRA_Mapping!$C:$C,TRA_Mapping!$B:$B),TRA_Pollutants!$B:$B,TRA_Pollutants!$AG:$AG)*_xlfn.XLOOKUP(_xlfn.XLOOKUP(LEFT(AF837,LEN(AF837)-2),TRA_Mapping!$C:$C,TRA_Mapping!$B:$B),TRA_Pollutants!$B:$B,TRA_Pollutants!$H:$H),0)</f>
        <v>1.627323601280747E-2</v>
      </c>
      <c r="AO837" t="str">
        <f t="shared" si="301"/>
        <v>FLO_EMIS</v>
      </c>
      <c r="AP837">
        <f t="shared" si="302"/>
        <v>2035</v>
      </c>
      <c r="AQ837" t="str">
        <f t="shared" si="279"/>
        <v>TRAGSL</v>
      </c>
      <c r="AR837" t="str">
        <f t="shared" si="307"/>
        <v>TRAFRECLTHEVTGSL20</v>
      </c>
      <c r="AS837" t="str">
        <f t="shared" si="307"/>
        <v>TRAGSL</v>
      </c>
      <c r="AU837" t="str">
        <f t="shared" si="303"/>
        <v>TRAPM10</v>
      </c>
      <c r="AV837" s="313">
        <f>_xlfn.IFNA(_xlfn.XLOOKUP(_xlfn.XLOOKUP(LEFT(AR837,LEN(AR837)-2),TRA_Mapping!$C:$C,TRA_Mapping!$B:$B),TRA_Pollutants!$B:$B,TRA_Pollutants!$AP:$AP)*_xlfn.XLOOKUP(_xlfn.XLOOKUP(LEFT(AR837,LEN(AR837)-2),TRA_Mapping!$C:$C,TRA_Mapping!$B:$B),TRA_Pollutants!$B:$B,TRA_Pollutants!$H:$H),0)</f>
        <v>4.9979535649404688E-3</v>
      </c>
    </row>
    <row r="838" spans="5:48">
      <c r="E838" t="str">
        <f t="shared" si="293"/>
        <v>FLO_EMIS</v>
      </c>
      <c r="F838">
        <f t="shared" si="294"/>
        <v>2035</v>
      </c>
      <c r="G838" t="str">
        <f t="shared" ref="G838:G901" si="308">I838</f>
        <v>TRAETH</v>
      </c>
      <c r="H838" t="str">
        <f t="shared" si="304"/>
        <v>TRAFRECLTHEVTGSL20</v>
      </c>
      <c r="I838" t="str">
        <f t="shared" si="304"/>
        <v>TRAETH</v>
      </c>
      <c r="K838" t="str">
        <f t="shared" si="295"/>
        <v>TRANOX</v>
      </c>
      <c r="L838" s="313">
        <f>_xlfn.IFNA(_xlfn.XLOOKUP(_xlfn.XLOOKUP(LEFT(H838,LEN(H838)-2),TRA_Mapping!$C:$C,TRA_Mapping!$B:$B),TRA_Pollutants!$B:$B,TRA_Pollutants!$O:$O)*_xlfn.XLOOKUP(_xlfn.XLOOKUP(LEFT(H838,LEN(H838)-2),TRA_Mapping!$C:$C,TRA_Mapping!$B:$B),TRA_Pollutants!$B:$B,TRA_Pollutants!$H:$H),0)</f>
        <v>4.7745916353999183E-2</v>
      </c>
      <c r="Q838" t="str">
        <f t="shared" si="296"/>
        <v>FLO_EMIS</v>
      </c>
      <c r="R838">
        <f t="shared" si="297"/>
        <v>2035</v>
      </c>
      <c r="S838" t="str">
        <f t="shared" ref="S838:S901" si="309">U838</f>
        <v>TRAETH</v>
      </c>
      <c r="T838" t="str">
        <f t="shared" si="305"/>
        <v>TRAFRECLTHEVTGSL20</v>
      </c>
      <c r="U838" t="str">
        <f t="shared" si="305"/>
        <v>TRAETH</v>
      </c>
      <c r="W838" t="str">
        <f t="shared" si="298"/>
        <v>TRASO2</v>
      </c>
      <c r="X838" s="313">
        <f>_xlfn.IFNA(_xlfn.XLOOKUP(_xlfn.XLOOKUP(LEFT(T838,LEN(T838)-2),TRA_Mapping!$C:$C,TRA_Mapping!$B:$B),TRA_Pollutants!$B:$B,TRA_Pollutants!$X:$X)*_xlfn.XLOOKUP(_xlfn.XLOOKUP(LEFT(T838,LEN(T838)-2),TRA_Mapping!$C:$C,TRA_Mapping!$B:$B),TRA_Pollutants!$B:$B,TRA_Pollutants!$H:$H),0)</f>
        <v>1.2413780941470231E-3</v>
      </c>
      <c r="AC838" t="str">
        <f t="shared" si="292"/>
        <v>FLO_EMIS</v>
      </c>
      <c r="AD838">
        <f t="shared" si="299"/>
        <v>2035</v>
      </c>
      <c r="AE838" t="str">
        <f t="shared" ref="AE838:AE901" si="310">AG838</f>
        <v>TRAETH</v>
      </c>
      <c r="AF838" t="str">
        <f t="shared" si="306"/>
        <v>TRAFRECLTHEVTGSL20</v>
      </c>
      <c r="AG838" t="str">
        <f t="shared" si="306"/>
        <v>TRAETH</v>
      </c>
      <c r="AI838" t="str">
        <f t="shared" si="300"/>
        <v>TRAPM25</v>
      </c>
      <c r="AJ838" s="313">
        <f>_xlfn.IFNA(_xlfn.XLOOKUP(_xlfn.XLOOKUP(LEFT(AF838,LEN(AF838)-2),TRA_Mapping!$C:$C,TRA_Mapping!$B:$B),TRA_Pollutants!$B:$B,TRA_Pollutants!$AG:$AG)*_xlfn.XLOOKUP(_xlfn.XLOOKUP(LEFT(AF838,LEN(AF838)-2),TRA_Mapping!$C:$C,TRA_Mapping!$B:$B),TRA_Pollutants!$B:$B,TRA_Pollutants!$H:$H),0)</f>
        <v>1.627323601280747E-2</v>
      </c>
      <c r="AO838" t="str">
        <f t="shared" si="301"/>
        <v>FLO_EMIS</v>
      </c>
      <c r="AP838">
        <f t="shared" si="302"/>
        <v>2035</v>
      </c>
      <c r="AQ838" t="str">
        <f t="shared" ref="AQ838:AQ901" si="311">AS838</f>
        <v>TRAETH</v>
      </c>
      <c r="AR838" t="str">
        <f t="shared" si="307"/>
        <v>TRAFRECLTHEVTGSL20</v>
      </c>
      <c r="AS838" t="str">
        <f t="shared" si="307"/>
        <v>TRAETH</v>
      </c>
      <c r="AU838" t="str">
        <f t="shared" si="303"/>
        <v>TRAPM10</v>
      </c>
      <c r="AV838" s="313">
        <f>_xlfn.IFNA(_xlfn.XLOOKUP(_xlfn.XLOOKUP(LEFT(AR838,LEN(AR838)-2),TRA_Mapping!$C:$C,TRA_Mapping!$B:$B),TRA_Pollutants!$B:$B,TRA_Pollutants!$AP:$AP)*_xlfn.XLOOKUP(_xlfn.XLOOKUP(LEFT(AR838,LEN(AR838)-2),TRA_Mapping!$C:$C,TRA_Mapping!$B:$B),TRA_Pollutants!$B:$B,TRA_Pollutants!$H:$H),0)</f>
        <v>4.9979535649404688E-3</v>
      </c>
    </row>
    <row r="839" spans="5:48">
      <c r="E839" t="str">
        <f t="shared" si="293"/>
        <v>FLO_EMIS</v>
      </c>
      <c r="F839">
        <f t="shared" si="294"/>
        <v>2035</v>
      </c>
      <c r="G839" t="str">
        <f t="shared" si="308"/>
        <v>TRAGSL</v>
      </c>
      <c r="H839" t="str">
        <f t="shared" si="304"/>
        <v>TRAFRECLTHEVIGSL20</v>
      </c>
      <c r="I839" t="str">
        <f t="shared" si="304"/>
        <v>TRAGSL</v>
      </c>
      <c r="K839" t="str">
        <f t="shared" si="295"/>
        <v>TRANOX</v>
      </c>
      <c r="L839" s="313">
        <f>_xlfn.IFNA(_xlfn.XLOOKUP(_xlfn.XLOOKUP(LEFT(H839,LEN(H839)-2),TRA_Mapping!$C:$C,TRA_Mapping!$B:$B),TRA_Pollutants!$B:$B,TRA_Pollutants!$O:$O)*_xlfn.XLOOKUP(_xlfn.XLOOKUP(LEFT(H839,LEN(H839)-2),TRA_Mapping!$C:$C,TRA_Mapping!$B:$B),TRA_Pollutants!$B:$B,TRA_Pollutants!$H:$H),0)</f>
        <v>4.7745916353999183E-2</v>
      </c>
      <c r="Q839" t="str">
        <f t="shared" si="296"/>
        <v>FLO_EMIS</v>
      </c>
      <c r="R839">
        <f t="shared" si="297"/>
        <v>2035</v>
      </c>
      <c r="S839" t="str">
        <f t="shared" si="309"/>
        <v>TRAGSL</v>
      </c>
      <c r="T839" t="str">
        <f t="shared" si="305"/>
        <v>TRAFRECLTHEVIGSL20</v>
      </c>
      <c r="U839" t="str">
        <f t="shared" si="305"/>
        <v>TRAGSL</v>
      </c>
      <c r="W839" t="str">
        <f t="shared" si="298"/>
        <v>TRASO2</v>
      </c>
      <c r="X839" s="313">
        <f>_xlfn.IFNA(_xlfn.XLOOKUP(_xlfn.XLOOKUP(LEFT(T839,LEN(T839)-2),TRA_Mapping!$C:$C,TRA_Mapping!$B:$B),TRA_Pollutants!$B:$B,TRA_Pollutants!$X:$X)*_xlfn.XLOOKUP(_xlfn.XLOOKUP(LEFT(T839,LEN(T839)-2),TRA_Mapping!$C:$C,TRA_Mapping!$B:$B),TRA_Pollutants!$B:$B,TRA_Pollutants!$H:$H),0)</f>
        <v>1.2413780941470231E-3</v>
      </c>
      <c r="AC839" t="str">
        <f t="shared" si="292"/>
        <v>FLO_EMIS</v>
      </c>
      <c r="AD839">
        <f t="shared" si="299"/>
        <v>2035</v>
      </c>
      <c r="AE839" t="str">
        <f t="shared" si="310"/>
        <v>TRAGSL</v>
      </c>
      <c r="AF839" t="str">
        <f t="shared" si="306"/>
        <v>TRAFRECLTHEVIGSL20</v>
      </c>
      <c r="AG839" t="str">
        <f t="shared" si="306"/>
        <v>TRAGSL</v>
      </c>
      <c r="AI839" t="str">
        <f t="shared" si="300"/>
        <v>TRAPM25</v>
      </c>
      <c r="AJ839" s="313">
        <f>_xlfn.IFNA(_xlfn.XLOOKUP(_xlfn.XLOOKUP(LEFT(AF839,LEN(AF839)-2),TRA_Mapping!$C:$C,TRA_Mapping!$B:$B),TRA_Pollutants!$B:$B,TRA_Pollutants!$AG:$AG)*_xlfn.XLOOKUP(_xlfn.XLOOKUP(LEFT(AF839,LEN(AF839)-2),TRA_Mapping!$C:$C,TRA_Mapping!$B:$B),TRA_Pollutants!$B:$B,TRA_Pollutants!$H:$H),0)</f>
        <v>1.627323601280747E-2</v>
      </c>
      <c r="AO839" t="str">
        <f t="shared" si="301"/>
        <v>FLO_EMIS</v>
      </c>
      <c r="AP839">
        <f t="shared" si="302"/>
        <v>2035</v>
      </c>
      <c r="AQ839" t="str">
        <f t="shared" si="311"/>
        <v>TRAGSL</v>
      </c>
      <c r="AR839" t="str">
        <f t="shared" si="307"/>
        <v>TRAFRECLTHEVIGSL20</v>
      </c>
      <c r="AS839" t="str">
        <f t="shared" si="307"/>
        <v>TRAGSL</v>
      </c>
      <c r="AU839" t="str">
        <f t="shared" si="303"/>
        <v>TRAPM10</v>
      </c>
      <c r="AV839" s="313">
        <f>_xlfn.IFNA(_xlfn.XLOOKUP(_xlfn.XLOOKUP(LEFT(AR839,LEN(AR839)-2),TRA_Mapping!$C:$C,TRA_Mapping!$B:$B),TRA_Pollutants!$B:$B,TRA_Pollutants!$AP:$AP)*_xlfn.XLOOKUP(_xlfn.XLOOKUP(LEFT(AR839,LEN(AR839)-2),TRA_Mapping!$C:$C,TRA_Mapping!$B:$B),TRA_Pollutants!$B:$B,TRA_Pollutants!$H:$H),0)</f>
        <v>4.9979535649404688E-3</v>
      </c>
    </row>
    <row r="840" spans="5:48">
      <c r="E840" t="str">
        <f t="shared" si="293"/>
        <v>FLO_EMIS</v>
      </c>
      <c r="F840">
        <f t="shared" si="294"/>
        <v>2035</v>
      </c>
      <c r="G840" t="str">
        <f t="shared" si="308"/>
        <v>TRAETH</v>
      </c>
      <c r="H840" t="str">
        <f t="shared" si="304"/>
        <v>TRAFRECLTHEVIGSL20</v>
      </c>
      <c r="I840" t="str">
        <f t="shared" si="304"/>
        <v>TRAETH</v>
      </c>
      <c r="K840" t="str">
        <f t="shared" si="295"/>
        <v>TRANOX</v>
      </c>
      <c r="L840" s="313">
        <f>_xlfn.IFNA(_xlfn.XLOOKUP(_xlfn.XLOOKUP(LEFT(H840,LEN(H840)-2),TRA_Mapping!$C:$C,TRA_Mapping!$B:$B),TRA_Pollutants!$B:$B,TRA_Pollutants!$O:$O)*_xlfn.XLOOKUP(_xlfn.XLOOKUP(LEFT(H840,LEN(H840)-2),TRA_Mapping!$C:$C,TRA_Mapping!$B:$B),TRA_Pollutants!$B:$B,TRA_Pollutants!$H:$H),0)</f>
        <v>4.7745916353999183E-2</v>
      </c>
      <c r="Q840" t="str">
        <f t="shared" si="296"/>
        <v>FLO_EMIS</v>
      </c>
      <c r="R840">
        <f t="shared" si="297"/>
        <v>2035</v>
      </c>
      <c r="S840" t="str">
        <f t="shared" si="309"/>
        <v>TRAETH</v>
      </c>
      <c r="T840" t="str">
        <f t="shared" si="305"/>
        <v>TRAFRECLTHEVIGSL20</v>
      </c>
      <c r="U840" t="str">
        <f t="shared" si="305"/>
        <v>TRAETH</v>
      </c>
      <c r="W840" t="str">
        <f t="shared" si="298"/>
        <v>TRASO2</v>
      </c>
      <c r="X840" s="313">
        <f>_xlfn.IFNA(_xlfn.XLOOKUP(_xlfn.XLOOKUP(LEFT(T840,LEN(T840)-2),TRA_Mapping!$C:$C,TRA_Mapping!$B:$B),TRA_Pollutants!$B:$B,TRA_Pollutants!$X:$X)*_xlfn.XLOOKUP(_xlfn.XLOOKUP(LEFT(T840,LEN(T840)-2),TRA_Mapping!$C:$C,TRA_Mapping!$B:$B),TRA_Pollutants!$B:$B,TRA_Pollutants!$H:$H),0)</f>
        <v>1.2413780941470231E-3</v>
      </c>
      <c r="AC840" t="str">
        <f t="shared" si="292"/>
        <v>FLO_EMIS</v>
      </c>
      <c r="AD840">
        <f t="shared" si="299"/>
        <v>2035</v>
      </c>
      <c r="AE840" t="str">
        <f t="shared" si="310"/>
        <v>TRAETH</v>
      </c>
      <c r="AF840" t="str">
        <f t="shared" si="306"/>
        <v>TRAFRECLTHEVIGSL20</v>
      </c>
      <c r="AG840" t="str">
        <f t="shared" si="306"/>
        <v>TRAETH</v>
      </c>
      <c r="AI840" t="str">
        <f t="shared" si="300"/>
        <v>TRAPM25</v>
      </c>
      <c r="AJ840" s="313">
        <f>_xlfn.IFNA(_xlfn.XLOOKUP(_xlfn.XLOOKUP(LEFT(AF840,LEN(AF840)-2),TRA_Mapping!$C:$C,TRA_Mapping!$B:$B),TRA_Pollutants!$B:$B,TRA_Pollutants!$AG:$AG)*_xlfn.XLOOKUP(_xlfn.XLOOKUP(LEFT(AF840,LEN(AF840)-2),TRA_Mapping!$C:$C,TRA_Mapping!$B:$B),TRA_Pollutants!$B:$B,TRA_Pollutants!$H:$H),0)</f>
        <v>1.627323601280747E-2</v>
      </c>
      <c r="AO840" t="str">
        <f t="shared" si="301"/>
        <v>FLO_EMIS</v>
      </c>
      <c r="AP840">
        <f t="shared" si="302"/>
        <v>2035</v>
      </c>
      <c r="AQ840" t="str">
        <f t="shared" si="311"/>
        <v>TRAETH</v>
      </c>
      <c r="AR840" t="str">
        <f t="shared" si="307"/>
        <v>TRAFRECLTHEVIGSL20</v>
      </c>
      <c r="AS840" t="str">
        <f t="shared" si="307"/>
        <v>TRAETH</v>
      </c>
      <c r="AU840" t="str">
        <f t="shared" si="303"/>
        <v>TRAPM10</v>
      </c>
      <c r="AV840" s="313">
        <f>_xlfn.IFNA(_xlfn.XLOOKUP(_xlfn.XLOOKUP(LEFT(AR840,LEN(AR840)-2),TRA_Mapping!$C:$C,TRA_Mapping!$B:$B),TRA_Pollutants!$B:$B,TRA_Pollutants!$AP:$AP)*_xlfn.XLOOKUP(_xlfn.XLOOKUP(LEFT(AR840,LEN(AR840)-2),TRA_Mapping!$C:$C,TRA_Mapping!$B:$B),TRA_Pollutants!$B:$B,TRA_Pollutants!$H:$H),0)</f>
        <v>4.9979535649404688E-3</v>
      </c>
    </row>
    <row r="841" spans="5:48">
      <c r="E841" t="str">
        <f t="shared" si="293"/>
        <v>FLO_EMIS</v>
      </c>
      <c r="F841">
        <f t="shared" si="294"/>
        <v>2035</v>
      </c>
      <c r="G841" t="str">
        <f t="shared" si="308"/>
        <v>TRAGSL</v>
      </c>
      <c r="H841" t="str">
        <f t="shared" si="304"/>
        <v>TRAFRECLTHEVIGSL20</v>
      </c>
      <c r="I841" t="str">
        <f t="shared" si="304"/>
        <v>TRAGSL</v>
      </c>
      <c r="K841" t="str">
        <f t="shared" si="295"/>
        <v>TRANOX</v>
      </c>
      <c r="L841" s="313">
        <f>_xlfn.IFNA(_xlfn.XLOOKUP(_xlfn.XLOOKUP(LEFT(H841,LEN(H841)-2),TRA_Mapping!$C:$C,TRA_Mapping!$B:$B),TRA_Pollutants!$B:$B,TRA_Pollutants!$O:$O)*_xlfn.XLOOKUP(_xlfn.XLOOKUP(LEFT(H841,LEN(H841)-2),TRA_Mapping!$C:$C,TRA_Mapping!$B:$B),TRA_Pollutants!$B:$B,TRA_Pollutants!$H:$H),0)</f>
        <v>4.7745916353999183E-2</v>
      </c>
      <c r="Q841" t="str">
        <f t="shared" si="296"/>
        <v>FLO_EMIS</v>
      </c>
      <c r="R841">
        <f t="shared" si="297"/>
        <v>2035</v>
      </c>
      <c r="S841" t="str">
        <f t="shared" si="309"/>
        <v>TRAGSL</v>
      </c>
      <c r="T841" t="str">
        <f t="shared" si="305"/>
        <v>TRAFRECLTHEVIGSL20</v>
      </c>
      <c r="U841" t="str">
        <f t="shared" si="305"/>
        <v>TRAGSL</v>
      </c>
      <c r="W841" t="str">
        <f t="shared" si="298"/>
        <v>TRASO2</v>
      </c>
      <c r="X841" s="313">
        <f>_xlfn.IFNA(_xlfn.XLOOKUP(_xlfn.XLOOKUP(LEFT(T841,LEN(T841)-2),TRA_Mapping!$C:$C,TRA_Mapping!$B:$B),TRA_Pollutants!$B:$B,TRA_Pollutants!$X:$X)*_xlfn.XLOOKUP(_xlfn.XLOOKUP(LEFT(T841,LEN(T841)-2),TRA_Mapping!$C:$C,TRA_Mapping!$B:$B),TRA_Pollutants!$B:$B,TRA_Pollutants!$H:$H),0)</f>
        <v>1.2413780941470231E-3</v>
      </c>
      <c r="AC841" t="str">
        <f t="shared" si="292"/>
        <v>FLO_EMIS</v>
      </c>
      <c r="AD841">
        <f t="shared" si="299"/>
        <v>2035</v>
      </c>
      <c r="AE841" t="str">
        <f t="shared" si="310"/>
        <v>TRAGSL</v>
      </c>
      <c r="AF841" t="str">
        <f t="shared" si="306"/>
        <v>TRAFRECLTHEVIGSL20</v>
      </c>
      <c r="AG841" t="str">
        <f t="shared" si="306"/>
        <v>TRAGSL</v>
      </c>
      <c r="AI841" t="str">
        <f t="shared" si="300"/>
        <v>TRAPM25</v>
      </c>
      <c r="AJ841" s="313">
        <f>_xlfn.IFNA(_xlfn.XLOOKUP(_xlfn.XLOOKUP(LEFT(AF841,LEN(AF841)-2),TRA_Mapping!$C:$C,TRA_Mapping!$B:$B),TRA_Pollutants!$B:$B,TRA_Pollutants!$AG:$AG)*_xlfn.XLOOKUP(_xlfn.XLOOKUP(LEFT(AF841,LEN(AF841)-2),TRA_Mapping!$C:$C,TRA_Mapping!$B:$B),TRA_Pollutants!$B:$B,TRA_Pollutants!$H:$H),0)</f>
        <v>1.627323601280747E-2</v>
      </c>
      <c r="AO841" t="str">
        <f t="shared" si="301"/>
        <v>FLO_EMIS</v>
      </c>
      <c r="AP841">
        <f t="shared" si="302"/>
        <v>2035</v>
      </c>
      <c r="AQ841" t="str">
        <f t="shared" si="311"/>
        <v>TRAGSL</v>
      </c>
      <c r="AR841" t="str">
        <f t="shared" si="307"/>
        <v>TRAFRECLTHEVIGSL20</v>
      </c>
      <c r="AS841" t="str">
        <f t="shared" si="307"/>
        <v>TRAGSL</v>
      </c>
      <c r="AU841" t="str">
        <f t="shared" si="303"/>
        <v>TRAPM10</v>
      </c>
      <c r="AV841" s="313">
        <f>_xlfn.IFNA(_xlfn.XLOOKUP(_xlfn.XLOOKUP(LEFT(AR841,LEN(AR841)-2),TRA_Mapping!$C:$C,TRA_Mapping!$B:$B),TRA_Pollutants!$B:$B,TRA_Pollutants!$AP:$AP)*_xlfn.XLOOKUP(_xlfn.XLOOKUP(LEFT(AR841,LEN(AR841)-2),TRA_Mapping!$C:$C,TRA_Mapping!$B:$B),TRA_Pollutants!$B:$B,TRA_Pollutants!$H:$H),0)</f>
        <v>4.9979535649404688E-3</v>
      </c>
    </row>
    <row r="842" spans="5:48">
      <c r="E842" t="str">
        <f t="shared" si="293"/>
        <v>FLO_EMIS</v>
      </c>
      <c r="F842">
        <f t="shared" si="294"/>
        <v>2035</v>
      </c>
      <c r="G842" t="str">
        <f t="shared" si="308"/>
        <v>TRAETH</v>
      </c>
      <c r="H842" t="str">
        <f t="shared" si="304"/>
        <v>TRAFRECLTHEVIGSL20</v>
      </c>
      <c r="I842" t="str">
        <f t="shared" si="304"/>
        <v>TRAETH</v>
      </c>
      <c r="K842" t="str">
        <f t="shared" si="295"/>
        <v>TRANOX</v>
      </c>
      <c r="L842" s="313">
        <f>_xlfn.IFNA(_xlfn.XLOOKUP(_xlfn.XLOOKUP(LEFT(H842,LEN(H842)-2),TRA_Mapping!$C:$C,TRA_Mapping!$B:$B),TRA_Pollutants!$B:$B,TRA_Pollutants!$O:$O)*_xlfn.XLOOKUP(_xlfn.XLOOKUP(LEFT(H842,LEN(H842)-2),TRA_Mapping!$C:$C,TRA_Mapping!$B:$B),TRA_Pollutants!$B:$B,TRA_Pollutants!$H:$H),0)</f>
        <v>4.7745916353999183E-2</v>
      </c>
      <c r="Q842" t="str">
        <f t="shared" si="296"/>
        <v>FLO_EMIS</v>
      </c>
      <c r="R842">
        <f t="shared" si="297"/>
        <v>2035</v>
      </c>
      <c r="S842" t="str">
        <f t="shared" si="309"/>
        <v>TRAETH</v>
      </c>
      <c r="T842" t="str">
        <f t="shared" si="305"/>
        <v>TRAFRECLTHEVIGSL20</v>
      </c>
      <c r="U842" t="str">
        <f t="shared" si="305"/>
        <v>TRAETH</v>
      </c>
      <c r="W842" t="str">
        <f t="shared" si="298"/>
        <v>TRASO2</v>
      </c>
      <c r="X842" s="313">
        <f>_xlfn.IFNA(_xlfn.XLOOKUP(_xlfn.XLOOKUP(LEFT(T842,LEN(T842)-2),TRA_Mapping!$C:$C,TRA_Mapping!$B:$B),TRA_Pollutants!$B:$B,TRA_Pollutants!$X:$X)*_xlfn.XLOOKUP(_xlfn.XLOOKUP(LEFT(T842,LEN(T842)-2),TRA_Mapping!$C:$C,TRA_Mapping!$B:$B),TRA_Pollutants!$B:$B,TRA_Pollutants!$H:$H),0)</f>
        <v>1.2413780941470231E-3</v>
      </c>
      <c r="AC842" t="str">
        <f t="shared" si="292"/>
        <v>FLO_EMIS</v>
      </c>
      <c r="AD842">
        <f t="shared" si="299"/>
        <v>2035</v>
      </c>
      <c r="AE842" t="str">
        <f t="shared" si="310"/>
        <v>TRAETH</v>
      </c>
      <c r="AF842" t="str">
        <f t="shared" si="306"/>
        <v>TRAFRECLTHEVIGSL20</v>
      </c>
      <c r="AG842" t="str">
        <f t="shared" si="306"/>
        <v>TRAETH</v>
      </c>
      <c r="AI842" t="str">
        <f t="shared" si="300"/>
        <v>TRAPM25</v>
      </c>
      <c r="AJ842" s="313">
        <f>_xlfn.IFNA(_xlfn.XLOOKUP(_xlfn.XLOOKUP(LEFT(AF842,LEN(AF842)-2),TRA_Mapping!$C:$C,TRA_Mapping!$B:$B),TRA_Pollutants!$B:$B,TRA_Pollutants!$AG:$AG)*_xlfn.XLOOKUP(_xlfn.XLOOKUP(LEFT(AF842,LEN(AF842)-2),TRA_Mapping!$C:$C,TRA_Mapping!$B:$B),TRA_Pollutants!$B:$B,TRA_Pollutants!$H:$H),0)</f>
        <v>1.627323601280747E-2</v>
      </c>
      <c r="AO842" t="str">
        <f t="shared" si="301"/>
        <v>FLO_EMIS</v>
      </c>
      <c r="AP842">
        <f t="shared" si="302"/>
        <v>2035</v>
      </c>
      <c r="AQ842" t="str">
        <f t="shared" si="311"/>
        <v>TRAETH</v>
      </c>
      <c r="AR842" t="str">
        <f t="shared" si="307"/>
        <v>TRAFRECLTHEVIGSL20</v>
      </c>
      <c r="AS842" t="str">
        <f t="shared" si="307"/>
        <v>TRAETH</v>
      </c>
      <c r="AU842" t="str">
        <f t="shared" si="303"/>
        <v>TRAPM10</v>
      </c>
      <c r="AV842" s="313">
        <f>_xlfn.IFNA(_xlfn.XLOOKUP(_xlfn.XLOOKUP(LEFT(AR842,LEN(AR842)-2),TRA_Mapping!$C:$C,TRA_Mapping!$B:$B),TRA_Pollutants!$B:$B,TRA_Pollutants!$AP:$AP)*_xlfn.XLOOKUP(_xlfn.XLOOKUP(LEFT(AR842,LEN(AR842)-2),TRA_Mapping!$C:$C,TRA_Mapping!$B:$B),TRA_Pollutants!$B:$B,TRA_Pollutants!$H:$H),0)</f>
        <v>4.9979535649404688E-3</v>
      </c>
    </row>
    <row r="843" spans="5:48">
      <c r="E843" t="str">
        <f t="shared" si="293"/>
        <v>FLO_EMIS</v>
      </c>
      <c r="F843">
        <f t="shared" si="294"/>
        <v>2035</v>
      </c>
      <c r="G843" t="str">
        <f t="shared" si="308"/>
        <v>TRAGSL</v>
      </c>
      <c r="H843" t="str">
        <f t="shared" si="304"/>
        <v>TRAFRECLTHEVPGSL20</v>
      </c>
      <c r="I843" t="str">
        <f t="shared" si="304"/>
        <v>TRAGSL</v>
      </c>
      <c r="K843" t="str">
        <f t="shared" si="295"/>
        <v>TRANOX</v>
      </c>
      <c r="L843" s="313">
        <f>_xlfn.IFNA(_xlfn.XLOOKUP(_xlfn.XLOOKUP(LEFT(H843,LEN(H843)-2),TRA_Mapping!$C:$C,TRA_Mapping!$B:$B),TRA_Pollutants!$B:$B,TRA_Pollutants!$O:$O)*_xlfn.XLOOKUP(_xlfn.XLOOKUP(LEFT(H843,LEN(H843)-2),TRA_Mapping!$C:$C,TRA_Mapping!$B:$B),TRA_Pollutants!$B:$B,TRA_Pollutants!$H:$H),0)</f>
        <v>4.7745916353999183E-2</v>
      </c>
      <c r="Q843" t="str">
        <f t="shared" si="296"/>
        <v>FLO_EMIS</v>
      </c>
      <c r="R843">
        <f t="shared" si="297"/>
        <v>2035</v>
      </c>
      <c r="S843" t="str">
        <f t="shared" si="309"/>
        <v>TRAGSL</v>
      </c>
      <c r="T843" t="str">
        <f t="shared" si="305"/>
        <v>TRAFRECLTHEVPGSL20</v>
      </c>
      <c r="U843" t="str">
        <f t="shared" si="305"/>
        <v>TRAGSL</v>
      </c>
      <c r="W843" t="str">
        <f t="shared" si="298"/>
        <v>TRASO2</v>
      </c>
      <c r="X843" s="313">
        <f>_xlfn.IFNA(_xlfn.XLOOKUP(_xlfn.XLOOKUP(LEFT(T843,LEN(T843)-2),TRA_Mapping!$C:$C,TRA_Mapping!$B:$B),TRA_Pollutants!$B:$B,TRA_Pollutants!$X:$X)*_xlfn.XLOOKUP(_xlfn.XLOOKUP(LEFT(T843,LEN(T843)-2),TRA_Mapping!$C:$C,TRA_Mapping!$B:$B),TRA_Pollutants!$B:$B,TRA_Pollutants!$H:$H),0)</f>
        <v>1.2413780941470231E-3</v>
      </c>
      <c r="AC843" t="str">
        <f t="shared" si="292"/>
        <v>FLO_EMIS</v>
      </c>
      <c r="AD843">
        <f t="shared" si="299"/>
        <v>2035</v>
      </c>
      <c r="AE843" t="str">
        <f t="shared" si="310"/>
        <v>TRAGSL</v>
      </c>
      <c r="AF843" t="str">
        <f t="shared" si="306"/>
        <v>TRAFRECLTHEVPGSL20</v>
      </c>
      <c r="AG843" t="str">
        <f t="shared" si="306"/>
        <v>TRAGSL</v>
      </c>
      <c r="AI843" t="str">
        <f t="shared" si="300"/>
        <v>TRAPM25</v>
      </c>
      <c r="AJ843" s="313">
        <f>_xlfn.IFNA(_xlfn.XLOOKUP(_xlfn.XLOOKUP(LEFT(AF843,LEN(AF843)-2),TRA_Mapping!$C:$C,TRA_Mapping!$B:$B),TRA_Pollutants!$B:$B,TRA_Pollutants!$AG:$AG)*_xlfn.XLOOKUP(_xlfn.XLOOKUP(LEFT(AF843,LEN(AF843)-2),TRA_Mapping!$C:$C,TRA_Mapping!$B:$B),TRA_Pollutants!$B:$B,TRA_Pollutants!$H:$H),0)</f>
        <v>1.627323601280747E-2</v>
      </c>
      <c r="AO843" t="str">
        <f t="shared" si="301"/>
        <v>FLO_EMIS</v>
      </c>
      <c r="AP843">
        <f t="shared" si="302"/>
        <v>2035</v>
      </c>
      <c r="AQ843" t="str">
        <f t="shared" si="311"/>
        <v>TRAGSL</v>
      </c>
      <c r="AR843" t="str">
        <f t="shared" si="307"/>
        <v>TRAFRECLTHEVPGSL20</v>
      </c>
      <c r="AS843" t="str">
        <f t="shared" si="307"/>
        <v>TRAGSL</v>
      </c>
      <c r="AU843" t="str">
        <f t="shared" si="303"/>
        <v>TRAPM10</v>
      </c>
      <c r="AV843" s="313">
        <f>_xlfn.IFNA(_xlfn.XLOOKUP(_xlfn.XLOOKUP(LEFT(AR843,LEN(AR843)-2),TRA_Mapping!$C:$C,TRA_Mapping!$B:$B),TRA_Pollutants!$B:$B,TRA_Pollutants!$AP:$AP)*_xlfn.XLOOKUP(_xlfn.XLOOKUP(LEFT(AR843,LEN(AR843)-2),TRA_Mapping!$C:$C,TRA_Mapping!$B:$B),TRA_Pollutants!$B:$B,TRA_Pollutants!$H:$H),0)</f>
        <v>4.9979535649404688E-3</v>
      </c>
    </row>
    <row r="844" spans="5:48">
      <c r="E844" t="str">
        <f t="shared" si="293"/>
        <v>FLO_EMIS</v>
      </c>
      <c r="F844">
        <f t="shared" si="294"/>
        <v>2035</v>
      </c>
      <c r="G844" t="str">
        <f t="shared" si="308"/>
        <v>TRAETH</v>
      </c>
      <c r="H844" t="str">
        <f t="shared" si="304"/>
        <v>TRAFRECLTHEVPGSL20</v>
      </c>
      <c r="I844" t="str">
        <f t="shared" si="304"/>
        <v>TRAETH</v>
      </c>
      <c r="K844" t="str">
        <f t="shared" si="295"/>
        <v>TRANOX</v>
      </c>
      <c r="L844" s="313">
        <f>_xlfn.IFNA(_xlfn.XLOOKUP(_xlfn.XLOOKUP(LEFT(H844,LEN(H844)-2),TRA_Mapping!$C:$C,TRA_Mapping!$B:$B),TRA_Pollutants!$B:$B,TRA_Pollutants!$O:$O)*_xlfn.XLOOKUP(_xlfn.XLOOKUP(LEFT(H844,LEN(H844)-2),TRA_Mapping!$C:$C,TRA_Mapping!$B:$B),TRA_Pollutants!$B:$B,TRA_Pollutants!$H:$H),0)</f>
        <v>4.7745916353999183E-2</v>
      </c>
      <c r="Q844" t="str">
        <f t="shared" si="296"/>
        <v>FLO_EMIS</v>
      </c>
      <c r="R844">
        <f t="shared" si="297"/>
        <v>2035</v>
      </c>
      <c r="S844" t="str">
        <f t="shared" si="309"/>
        <v>TRAETH</v>
      </c>
      <c r="T844" t="str">
        <f t="shared" si="305"/>
        <v>TRAFRECLTHEVPGSL20</v>
      </c>
      <c r="U844" t="str">
        <f t="shared" si="305"/>
        <v>TRAETH</v>
      </c>
      <c r="W844" t="str">
        <f t="shared" si="298"/>
        <v>TRASO2</v>
      </c>
      <c r="X844" s="313">
        <f>_xlfn.IFNA(_xlfn.XLOOKUP(_xlfn.XLOOKUP(LEFT(T844,LEN(T844)-2),TRA_Mapping!$C:$C,TRA_Mapping!$B:$B),TRA_Pollutants!$B:$B,TRA_Pollutants!$X:$X)*_xlfn.XLOOKUP(_xlfn.XLOOKUP(LEFT(T844,LEN(T844)-2),TRA_Mapping!$C:$C,TRA_Mapping!$B:$B),TRA_Pollutants!$B:$B,TRA_Pollutants!$H:$H),0)</f>
        <v>1.2413780941470231E-3</v>
      </c>
      <c r="AC844" t="str">
        <f t="shared" si="292"/>
        <v>FLO_EMIS</v>
      </c>
      <c r="AD844">
        <f t="shared" si="299"/>
        <v>2035</v>
      </c>
      <c r="AE844" t="str">
        <f t="shared" si="310"/>
        <v>TRAETH</v>
      </c>
      <c r="AF844" t="str">
        <f t="shared" si="306"/>
        <v>TRAFRECLTHEVPGSL20</v>
      </c>
      <c r="AG844" t="str">
        <f t="shared" si="306"/>
        <v>TRAETH</v>
      </c>
      <c r="AI844" t="str">
        <f t="shared" si="300"/>
        <v>TRAPM25</v>
      </c>
      <c r="AJ844" s="313">
        <f>_xlfn.IFNA(_xlfn.XLOOKUP(_xlfn.XLOOKUP(LEFT(AF844,LEN(AF844)-2),TRA_Mapping!$C:$C,TRA_Mapping!$B:$B),TRA_Pollutants!$B:$B,TRA_Pollutants!$AG:$AG)*_xlfn.XLOOKUP(_xlfn.XLOOKUP(LEFT(AF844,LEN(AF844)-2),TRA_Mapping!$C:$C,TRA_Mapping!$B:$B),TRA_Pollutants!$B:$B,TRA_Pollutants!$H:$H),0)</f>
        <v>1.627323601280747E-2</v>
      </c>
      <c r="AO844" t="str">
        <f t="shared" si="301"/>
        <v>FLO_EMIS</v>
      </c>
      <c r="AP844">
        <f t="shared" si="302"/>
        <v>2035</v>
      </c>
      <c r="AQ844" t="str">
        <f t="shared" si="311"/>
        <v>TRAETH</v>
      </c>
      <c r="AR844" t="str">
        <f t="shared" si="307"/>
        <v>TRAFRECLTHEVPGSL20</v>
      </c>
      <c r="AS844" t="str">
        <f t="shared" si="307"/>
        <v>TRAETH</v>
      </c>
      <c r="AU844" t="str">
        <f t="shared" si="303"/>
        <v>TRAPM10</v>
      </c>
      <c r="AV844" s="313">
        <f>_xlfn.IFNA(_xlfn.XLOOKUP(_xlfn.XLOOKUP(LEFT(AR844,LEN(AR844)-2),TRA_Mapping!$C:$C,TRA_Mapping!$B:$B),TRA_Pollutants!$B:$B,TRA_Pollutants!$AP:$AP)*_xlfn.XLOOKUP(_xlfn.XLOOKUP(LEFT(AR844,LEN(AR844)-2),TRA_Mapping!$C:$C,TRA_Mapping!$B:$B),TRA_Pollutants!$B:$B,TRA_Pollutants!$H:$H),0)</f>
        <v>4.9979535649404688E-3</v>
      </c>
    </row>
    <row r="845" spans="5:48">
      <c r="E845" t="str">
        <f t="shared" si="293"/>
        <v>FLO_EMIS</v>
      </c>
      <c r="F845">
        <f t="shared" si="294"/>
        <v>2035</v>
      </c>
      <c r="G845" t="str">
        <f t="shared" si="308"/>
        <v>TRAGSL</v>
      </c>
      <c r="H845" t="str">
        <f t="shared" si="304"/>
        <v>TRAFRECLTPHEVPGSL20</v>
      </c>
      <c r="I845" t="str">
        <f t="shared" si="304"/>
        <v>TRAGSL</v>
      </c>
      <c r="K845" t="str">
        <f t="shared" si="295"/>
        <v>TRANOX</v>
      </c>
      <c r="L845" s="313">
        <f>_xlfn.IFNA(_xlfn.XLOOKUP(_xlfn.XLOOKUP(LEFT(H845,LEN(H845)-2),TRA_Mapping!$C:$C,TRA_Mapping!$B:$B),TRA_Pollutants!$B:$B,TRA_Pollutants!$O:$O)*_xlfn.XLOOKUP(_xlfn.XLOOKUP(LEFT(H845,LEN(H845)-2),TRA_Mapping!$C:$C,TRA_Mapping!$B:$B),TRA_Pollutants!$B:$B,TRA_Pollutants!$H:$H),0)</f>
        <v>4.7745916353999183E-2</v>
      </c>
      <c r="Q845" t="str">
        <f t="shared" si="296"/>
        <v>FLO_EMIS</v>
      </c>
      <c r="R845">
        <f t="shared" si="297"/>
        <v>2035</v>
      </c>
      <c r="S845" t="str">
        <f t="shared" si="309"/>
        <v>TRAGSL</v>
      </c>
      <c r="T845" t="str">
        <f t="shared" si="305"/>
        <v>TRAFRECLTPHEVPGSL20</v>
      </c>
      <c r="U845" t="str">
        <f t="shared" si="305"/>
        <v>TRAGSL</v>
      </c>
      <c r="W845" t="str">
        <f t="shared" si="298"/>
        <v>TRASO2</v>
      </c>
      <c r="X845" s="313">
        <f>_xlfn.IFNA(_xlfn.XLOOKUP(_xlfn.XLOOKUP(LEFT(T845,LEN(T845)-2),TRA_Mapping!$C:$C,TRA_Mapping!$B:$B),TRA_Pollutants!$B:$B,TRA_Pollutants!$X:$X)*_xlfn.XLOOKUP(_xlfn.XLOOKUP(LEFT(T845,LEN(T845)-2),TRA_Mapping!$C:$C,TRA_Mapping!$B:$B),TRA_Pollutants!$B:$B,TRA_Pollutants!$H:$H),0)</f>
        <v>1.2413780941470231E-3</v>
      </c>
      <c r="AC845" t="str">
        <f t="shared" si="292"/>
        <v>FLO_EMIS</v>
      </c>
      <c r="AD845">
        <f t="shared" si="299"/>
        <v>2035</v>
      </c>
      <c r="AE845" t="str">
        <f t="shared" si="310"/>
        <v>TRAGSL</v>
      </c>
      <c r="AF845" t="str">
        <f t="shared" si="306"/>
        <v>TRAFRECLTPHEVPGSL20</v>
      </c>
      <c r="AG845" t="str">
        <f t="shared" si="306"/>
        <v>TRAGSL</v>
      </c>
      <c r="AI845" t="str">
        <f t="shared" si="300"/>
        <v>TRAPM25</v>
      </c>
      <c r="AJ845" s="313">
        <f>_xlfn.IFNA(_xlfn.XLOOKUP(_xlfn.XLOOKUP(LEFT(AF845,LEN(AF845)-2),TRA_Mapping!$C:$C,TRA_Mapping!$B:$B),TRA_Pollutants!$B:$B,TRA_Pollutants!$AG:$AG)*_xlfn.XLOOKUP(_xlfn.XLOOKUP(LEFT(AF845,LEN(AF845)-2),TRA_Mapping!$C:$C,TRA_Mapping!$B:$B),TRA_Pollutants!$B:$B,TRA_Pollutants!$H:$H),0)</f>
        <v>1.627323601280747E-2</v>
      </c>
      <c r="AO845" t="str">
        <f t="shared" si="301"/>
        <v>FLO_EMIS</v>
      </c>
      <c r="AP845">
        <f t="shared" si="302"/>
        <v>2035</v>
      </c>
      <c r="AQ845" t="str">
        <f t="shared" si="311"/>
        <v>TRAGSL</v>
      </c>
      <c r="AR845" t="str">
        <f t="shared" si="307"/>
        <v>TRAFRECLTPHEVPGSL20</v>
      </c>
      <c r="AS845" t="str">
        <f t="shared" si="307"/>
        <v>TRAGSL</v>
      </c>
      <c r="AU845" t="str">
        <f t="shared" si="303"/>
        <v>TRAPM10</v>
      </c>
      <c r="AV845" s="313">
        <f>_xlfn.IFNA(_xlfn.XLOOKUP(_xlfn.XLOOKUP(LEFT(AR845,LEN(AR845)-2),TRA_Mapping!$C:$C,TRA_Mapping!$B:$B),TRA_Pollutants!$B:$B,TRA_Pollutants!$AP:$AP)*_xlfn.XLOOKUP(_xlfn.XLOOKUP(LEFT(AR845,LEN(AR845)-2),TRA_Mapping!$C:$C,TRA_Mapping!$B:$B),TRA_Pollutants!$B:$B,TRA_Pollutants!$H:$H),0)</f>
        <v>4.9979535649404688E-3</v>
      </c>
    </row>
    <row r="846" spans="5:48">
      <c r="E846" t="str">
        <f t="shared" si="293"/>
        <v>FLO_EMIS</v>
      </c>
      <c r="F846">
        <f t="shared" si="294"/>
        <v>2035</v>
      </c>
      <c r="G846" t="str">
        <f t="shared" si="308"/>
        <v>TRAETH</v>
      </c>
      <c r="H846" t="str">
        <f t="shared" si="304"/>
        <v>TRAFRECLTPHEVPGSL20</v>
      </c>
      <c r="I846" t="str">
        <f t="shared" si="304"/>
        <v>TRAETH</v>
      </c>
      <c r="K846" t="str">
        <f t="shared" si="295"/>
        <v>TRANOX</v>
      </c>
      <c r="L846" s="313">
        <f>_xlfn.IFNA(_xlfn.XLOOKUP(_xlfn.XLOOKUP(LEFT(H846,LEN(H846)-2),TRA_Mapping!$C:$C,TRA_Mapping!$B:$B),TRA_Pollutants!$B:$B,TRA_Pollutants!$O:$O)*_xlfn.XLOOKUP(_xlfn.XLOOKUP(LEFT(H846,LEN(H846)-2),TRA_Mapping!$C:$C,TRA_Mapping!$B:$B),TRA_Pollutants!$B:$B,TRA_Pollutants!$H:$H),0)</f>
        <v>4.7745916353999183E-2</v>
      </c>
      <c r="Q846" t="str">
        <f t="shared" si="296"/>
        <v>FLO_EMIS</v>
      </c>
      <c r="R846">
        <f t="shared" si="297"/>
        <v>2035</v>
      </c>
      <c r="S846" t="str">
        <f t="shared" si="309"/>
        <v>TRAETH</v>
      </c>
      <c r="T846" t="str">
        <f t="shared" si="305"/>
        <v>TRAFRECLTPHEVPGSL20</v>
      </c>
      <c r="U846" t="str">
        <f t="shared" si="305"/>
        <v>TRAETH</v>
      </c>
      <c r="W846" t="str">
        <f t="shared" si="298"/>
        <v>TRASO2</v>
      </c>
      <c r="X846" s="313">
        <f>_xlfn.IFNA(_xlfn.XLOOKUP(_xlfn.XLOOKUP(LEFT(T846,LEN(T846)-2),TRA_Mapping!$C:$C,TRA_Mapping!$B:$B),TRA_Pollutants!$B:$B,TRA_Pollutants!$X:$X)*_xlfn.XLOOKUP(_xlfn.XLOOKUP(LEFT(T846,LEN(T846)-2),TRA_Mapping!$C:$C,TRA_Mapping!$B:$B),TRA_Pollutants!$B:$B,TRA_Pollutants!$H:$H),0)</f>
        <v>1.2413780941470231E-3</v>
      </c>
      <c r="AC846" t="str">
        <f t="shared" si="292"/>
        <v>FLO_EMIS</v>
      </c>
      <c r="AD846">
        <f t="shared" si="299"/>
        <v>2035</v>
      </c>
      <c r="AE846" t="str">
        <f t="shared" si="310"/>
        <v>TRAETH</v>
      </c>
      <c r="AF846" t="str">
        <f t="shared" si="306"/>
        <v>TRAFRECLTPHEVPGSL20</v>
      </c>
      <c r="AG846" t="str">
        <f t="shared" si="306"/>
        <v>TRAETH</v>
      </c>
      <c r="AI846" t="str">
        <f t="shared" si="300"/>
        <v>TRAPM25</v>
      </c>
      <c r="AJ846" s="313">
        <f>_xlfn.IFNA(_xlfn.XLOOKUP(_xlfn.XLOOKUP(LEFT(AF846,LEN(AF846)-2),TRA_Mapping!$C:$C,TRA_Mapping!$B:$B),TRA_Pollutants!$B:$B,TRA_Pollutants!$AG:$AG)*_xlfn.XLOOKUP(_xlfn.XLOOKUP(LEFT(AF846,LEN(AF846)-2),TRA_Mapping!$C:$C,TRA_Mapping!$B:$B),TRA_Pollutants!$B:$B,TRA_Pollutants!$H:$H),0)</f>
        <v>1.627323601280747E-2</v>
      </c>
      <c r="AO846" t="str">
        <f t="shared" si="301"/>
        <v>FLO_EMIS</v>
      </c>
      <c r="AP846">
        <f t="shared" si="302"/>
        <v>2035</v>
      </c>
      <c r="AQ846" t="str">
        <f t="shared" si="311"/>
        <v>TRAETH</v>
      </c>
      <c r="AR846" t="str">
        <f t="shared" si="307"/>
        <v>TRAFRECLTPHEVPGSL20</v>
      </c>
      <c r="AS846" t="str">
        <f t="shared" si="307"/>
        <v>TRAETH</v>
      </c>
      <c r="AU846" t="str">
        <f t="shared" si="303"/>
        <v>TRAPM10</v>
      </c>
      <c r="AV846" s="313">
        <f>_xlfn.IFNA(_xlfn.XLOOKUP(_xlfn.XLOOKUP(LEFT(AR846,LEN(AR846)-2),TRA_Mapping!$C:$C,TRA_Mapping!$B:$B),TRA_Pollutants!$B:$B,TRA_Pollutants!$AP:$AP)*_xlfn.XLOOKUP(_xlfn.XLOOKUP(LEFT(AR846,LEN(AR846)-2),TRA_Mapping!$C:$C,TRA_Mapping!$B:$B),TRA_Pollutants!$B:$B,TRA_Pollutants!$H:$H),0)</f>
        <v>4.9979535649404688E-3</v>
      </c>
    </row>
    <row r="847" spans="5:48">
      <c r="E847" t="str">
        <f t="shared" si="293"/>
        <v>FLO_EMIS</v>
      </c>
      <c r="F847">
        <f t="shared" si="294"/>
        <v>2035</v>
      </c>
      <c r="G847" t="str">
        <f t="shared" si="308"/>
        <v>TRABAT</v>
      </c>
      <c r="H847" t="str">
        <f t="shared" si="304"/>
        <v>TRAFRECLTPHEVPGSL20</v>
      </c>
      <c r="I847" t="str">
        <f t="shared" si="304"/>
        <v>TRABAT</v>
      </c>
      <c r="K847" t="str">
        <f t="shared" si="295"/>
        <v>TRANOX</v>
      </c>
      <c r="L847" s="313">
        <f>_xlfn.IFNA(_xlfn.XLOOKUP(_xlfn.XLOOKUP(LEFT(H847,LEN(H847)-2),TRA_Mapping!$C:$C,TRA_Mapping!$B:$B),TRA_Pollutants!$B:$B,TRA_Pollutants!$O:$O)*_xlfn.XLOOKUP(_xlfn.XLOOKUP(LEFT(H847,LEN(H847)-2),TRA_Mapping!$C:$C,TRA_Mapping!$B:$B),TRA_Pollutants!$B:$B,TRA_Pollutants!$H:$H),0)</f>
        <v>4.7745916353999183E-2</v>
      </c>
      <c r="Q847" t="str">
        <f t="shared" si="296"/>
        <v>FLO_EMIS</v>
      </c>
      <c r="R847">
        <f t="shared" si="297"/>
        <v>2035</v>
      </c>
      <c r="S847" t="str">
        <f t="shared" si="309"/>
        <v>TRABAT</v>
      </c>
      <c r="T847" t="str">
        <f t="shared" si="305"/>
        <v>TRAFRECLTPHEVPGSL20</v>
      </c>
      <c r="U847" t="str">
        <f t="shared" si="305"/>
        <v>TRABAT</v>
      </c>
      <c r="W847" t="str">
        <f t="shared" si="298"/>
        <v>TRASO2</v>
      </c>
      <c r="X847" s="313">
        <f>_xlfn.IFNA(_xlfn.XLOOKUP(_xlfn.XLOOKUP(LEFT(T847,LEN(T847)-2),TRA_Mapping!$C:$C,TRA_Mapping!$B:$B),TRA_Pollutants!$B:$B,TRA_Pollutants!$X:$X)*_xlfn.XLOOKUP(_xlfn.XLOOKUP(LEFT(T847,LEN(T847)-2),TRA_Mapping!$C:$C,TRA_Mapping!$B:$B),TRA_Pollutants!$B:$B,TRA_Pollutants!$H:$H),0)</f>
        <v>1.2413780941470231E-3</v>
      </c>
      <c r="AC847" t="str">
        <f t="shared" si="292"/>
        <v>FLO_EMIS</v>
      </c>
      <c r="AD847">
        <f t="shared" si="299"/>
        <v>2035</v>
      </c>
      <c r="AE847" t="str">
        <f t="shared" si="310"/>
        <v>TRABAT</v>
      </c>
      <c r="AF847" t="str">
        <f t="shared" si="306"/>
        <v>TRAFRECLTPHEVPGSL20</v>
      </c>
      <c r="AG847" t="str">
        <f t="shared" si="306"/>
        <v>TRABAT</v>
      </c>
      <c r="AI847" t="str">
        <f t="shared" si="300"/>
        <v>TRAPM25</v>
      </c>
      <c r="AJ847" s="313">
        <f>_xlfn.IFNA(_xlfn.XLOOKUP(_xlfn.XLOOKUP(LEFT(AF847,LEN(AF847)-2),TRA_Mapping!$C:$C,TRA_Mapping!$B:$B),TRA_Pollutants!$B:$B,TRA_Pollutants!$AG:$AG)*_xlfn.XLOOKUP(_xlfn.XLOOKUP(LEFT(AF847,LEN(AF847)-2),TRA_Mapping!$C:$C,TRA_Mapping!$B:$B),TRA_Pollutants!$B:$B,TRA_Pollutants!$H:$H),0)</f>
        <v>1.627323601280747E-2</v>
      </c>
      <c r="AO847" t="str">
        <f t="shared" si="301"/>
        <v>FLO_EMIS</v>
      </c>
      <c r="AP847">
        <f t="shared" si="302"/>
        <v>2035</v>
      </c>
      <c r="AQ847" t="str">
        <f t="shared" si="311"/>
        <v>TRABAT</v>
      </c>
      <c r="AR847" t="str">
        <f t="shared" si="307"/>
        <v>TRAFRECLTPHEVPGSL20</v>
      </c>
      <c r="AS847" t="str">
        <f t="shared" si="307"/>
        <v>TRABAT</v>
      </c>
      <c r="AU847" t="str">
        <f t="shared" si="303"/>
        <v>TRAPM10</v>
      </c>
      <c r="AV847" s="313">
        <f>_xlfn.IFNA(_xlfn.XLOOKUP(_xlfn.XLOOKUP(LEFT(AR847,LEN(AR847)-2),TRA_Mapping!$C:$C,TRA_Mapping!$B:$B),TRA_Pollutants!$B:$B,TRA_Pollutants!$AP:$AP)*_xlfn.XLOOKUP(_xlfn.XLOOKUP(LEFT(AR847,LEN(AR847)-2),TRA_Mapping!$C:$C,TRA_Mapping!$B:$B),TRA_Pollutants!$B:$B,TRA_Pollutants!$H:$H),0)</f>
        <v>4.9979535649404688E-3</v>
      </c>
    </row>
    <row r="848" spans="5:48">
      <c r="E848" t="str">
        <f t="shared" si="293"/>
        <v>FLO_EMIS</v>
      </c>
      <c r="F848">
        <f t="shared" si="294"/>
        <v>2035</v>
      </c>
      <c r="G848" t="str">
        <f t="shared" si="308"/>
        <v>TRAGSL</v>
      </c>
      <c r="H848" t="str">
        <f t="shared" si="304"/>
        <v>TRAFRECLTPHEVEGSL20</v>
      </c>
      <c r="I848" t="str">
        <f t="shared" si="304"/>
        <v>TRAGSL</v>
      </c>
      <c r="K848" t="str">
        <f t="shared" si="295"/>
        <v>TRANOX</v>
      </c>
      <c r="L848" s="313">
        <f>_xlfn.IFNA(_xlfn.XLOOKUP(_xlfn.XLOOKUP(LEFT(H848,LEN(H848)-2),TRA_Mapping!$C:$C,TRA_Mapping!$B:$B),TRA_Pollutants!$B:$B,TRA_Pollutants!$O:$O)*_xlfn.XLOOKUP(_xlfn.XLOOKUP(LEFT(H848,LEN(H848)-2),TRA_Mapping!$C:$C,TRA_Mapping!$B:$B),TRA_Pollutants!$B:$B,TRA_Pollutants!$H:$H),0)</f>
        <v>4.7745916353999183E-2</v>
      </c>
      <c r="Q848" t="str">
        <f t="shared" si="296"/>
        <v>FLO_EMIS</v>
      </c>
      <c r="R848">
        <f t="shared" si="297"/>
        <v>2035</v>
      </c>
      <c r="S848" t="str">
        <f t="shared" si="309"/>
        <v>TRAGSL</v>
      </c>
      <c r="T848" t="str">
        <f t="shared" si="305"/>
        <v>TRAFRECLTPHEVEGSL20</v>
      </c>
      <c r="U848" t="str">
        <f t="shared" si="305"/>
        <v>TRAGSL</v>
      </c>
      <c r="W848" t="str">
        <f t="shared" si="298"/>
        <v>TRASO2</v>
      </c>
      <c r="X848" s="313">
        <f>_xlfn.IFNA(_xlfn.XLOOKUP(_xlfn.XLOOKUP(LEFT(T848,LEN(T848)-2),TRA_Mapping!$C:$C,TRA_Mapping!$B:$B),TRA_Pollutants!$B:$B,TRA_Pollutants!$X:$X)*_xlfn.XLOOKUP(_xlfn.XLOOKUP(LEFT(T848,LEN(T848)-2),TRA_Mapping!$C:$C,TRA_Mapping!$B:$B),TRA_Pollutants!$B:$B,TRA_Pollutants!$H:$H),0)</f>
        <v>1.2413780941470231E-3</v>
      </c>
      <c r="AC848" t="str">
        <f t="shared" si="292"/>
        <v>FLO_EMIS</v>
      </c>
      <c r="AD848">
        <f t="shared" si="299"/>
        <v>2035</v>
      </c>
      <c r="AE848" t="str">
        <f t="shared" si="310"/>
        <v>TRAGSL</v>
      </c>
      <c r="AF848" t="str">
        <f t="shared" si="306"/>
        <v>TRAFRECLTPHEVEGSL20</v>
      </c>
      <c r="AG848" t="str">
        <f t="shared" si="306"/>
        <v>TRAGSL</v>
      </c>
      <c r="AI848" t="str">
        <f t="shared" si="300"/>
        <v>TRAPM25</v>
      </c>
      <c r="AJ848" s="313">
        <f>_xlfn.IFNA(_xlfn.XLOOKUP(_xlfn.XLOOKUP(LEFT(AF848,LEN(AF848)-2),TRA_Mapping!$C:$C,TRA_Mapping!$B:$B),TRA_Pollutants!$B:$B,TRA_Pollutants!$AG:$AG)*_xlfn.XLOOKUP(_xlfn.XLOOKUP(LEFT(AF848,LEN(AF848)-2),TRA_Mapping!$C:$C,TRA_Mapping!$B:$B),TRA_Pollutants!$B:$B,TRA_Pollutants!$H:$H),0)</f>
        <v>1.627323601280747E-2</v>
      </c>
      <c r="AO848" t="str">
        <f t="shared" si="301"/>
        <v>FLO_EMIS</v>
      </c>
      <c r="AP848">
        <f t="shared" si="302"/>
        <v>2035</v>
      </c>
      <c r="AQ848" t="str">
        <f t="shared" si="311"/>
        <v>TRAGSL</v>
      </c>
      <c r="AR848" t="str">
        <f t="shared" si="307"/>
        <v>TRAFRECLTPHEVEGSL20</v>
      </c>
      <c r="AS848" t="str">
        <f t="shared" si="307"/>
        <v>TRAGSL</v>
      </c>
      <c r="AU848" t="str">
        <f t="shared" si="303"/>
        <v>TRAPM10</v>
      </c>
      <c r="AV848" s="313">
        <f>_xlfn.IFNA(_xlfn.XLOOKUP(_xlfn.XLOOKUP(LEFT(AR848,LEN(AR848)-2),TRA_Mapping!$C:$C,TRA_Mapping!$B:$B),TRA_Pollutants!$B:$B,TRA_Pollutants!$AP:$AP)*_xlfn.XLOOKUP(_xlfn.XLOOKUP(LEFT(AR848,LEN(AR848)-2),TRA_Mapping!$C:$C,TRA_Mapping!$B:$B),TRA_Pollutants!$B:$B,TRA_Pollutants!$H:$H),0)</f>
        <v>4.9979535649404688E-3</v>
      </c>
    </row>
    <row r="849" spans="5:48">
      <c r="E849" t="str">
        <f t="shared" si="293"/>
        <v>FLO_EMIS</v>
      </c>
      <c r="F849">
        <f t="shared" si="294"/>
        <v>2035</v>
      </c>
      <c r="G849" t="str">
        <f t="shared" si="308"/>
        <v>TRAETH</v>
      </c>
      <c r="H849" t="str">
        <f t="shared" si="304"/>
        <v>TRAFRECLTPHEVEGSL20</v>
      </c>
      <c r="I849" t="str">
        <f t="shared" si="304"/>
        <v>TRAETH</v>
      </c>
      <c r="K849" t="str">
        <f t="shared" si="295"/>
        <v>TRANOX</v>
      </c>
      <c r="L849" s="313">
        <f>_xlfn.IFNA(_xlfn.XLOOKUP(_xlfn.XLOOKUP(LEFT(H849,LEN(H849)-2),TRA_Mapping!$C:$C,TRA_Mapping!$B:$B),TRA_Pollutants!$B:$B,TRA_Pollutants!$O:$O)*_xlfn.XLOOKUP(_xlfn.XLOOKUP(LEFT(H849,LEN(H849)-2),TRA_Mapping!$C:$C,TRA_Mapping!$B:$B),TRA_Pollutants!$B:$B,TRA_Pollutants!$H:$H),0)</f>
        <v>4.7745916353999183E-2</v>
      </c>
      <c r="Q849" t="str">
        <f t="shared" si="296"/>
        <v>FLO_EMIS</v>
      </c>
      <c r="R849">
        <f t="shared" si="297"/>
        <v>2035</v>
      </c>
      <c r="S849" t="str">
        <f t="shared" si="309"/>
        <v>TRAETH</v>
      </c>
      <c r="T849" t="str">
        <f t="shared" si="305"/>
        <v>TRAFRECLTPHEVEGSL20</v>
      </c>
      <c r="U849" t="str">
        <f t="shared" si="305"/>
        <v>TRAETH</v>
      </c>
      <c r="W849" t="str">
        <f t="shared" si="298"/>
        <v>TRASO2</v>
      </c>
      <c r="X849" s="313">
        <f>_xlfn.IFNA(_xlfn.XLOOKUP(_xlfn.XLOOKUP(LEFT(T849,LEN(T849)-2),TRA_Mapping!$C:$C,TRA_Mapping!$B:$B),TRA_Pollutants!$B:$B,TRA_Pollutants!$X:$X)*_xlfn.XLOOKUP(_xlfn.XLOOKUP(LEFT(T849,LEN(T849)-2),TRA_Mapping!$C:$C,TRA_Mapping!$B:$B),TRA_Pollutants!$B:$B,TRA_Pollutants!$H:$H),0)</f>
        <v>1.2413780941470231E-3</v>
      </c>
      <c r="AC849" t="str">
        <f t="shared" si="292"/>
        <v>FLO_EMIS</v>
      </c>
      <c r="AD849">
        <f t="shared" si="299"/>
        <v>2035</v>
      </c>
      <c r="AE849" t="str">
        <f t="shared" si="310"/>
        <v>TRAETH</v>
      </c>
      <c r="AF849" t="str">
        <f t="shared" si="306"/>
        <v>TRAFRECLTPHEVEGSL20</v>
      </c>
      <c r="AG849" t="str">
        <f t="shared" si="306"/>
        <v>TRAETH</v>
      </c>
      <c r="AI849" t="str">
        <f t="shared" si="300"/>
        <v>TRAPM25</v>
      </c>
      <c r="AJ849" s="313">
        <f>_xlfn.IFNA(_xlfn.XLOOKUP(_xlfn.XLOOKUP(LEFT(AF849,LEN(AF849)-2),TRA_Mapping!$C:$C,TRA_Mapping!$B:$B),TRA_Pollutants!$B:$B,TRA_Pollutants!$AG:$AG)*_xlfn.XLOOKUP(_xlfn.XLOOKUP(LEFT(AF849,LEN(AF849)-2),TRA_Mapping!$C:$C,TRA_Mapping!$B:$B),TRA_Pollutants!$B:$B,TRA_Pollutants!$H:$H),0)</f>
        <v>1.627323601280747E-2</v>
      </c>
      <c r="AO849" t="str">
        <f t="shared" si="301"/>
        <v>FLO_EMIS</v>
      </c>
      <c r="AP849">
        <f t="shared" si="302"/>
        <v>2035</v>
      </c>
      <c r="AQ849" t="str">
        <f t="shared" si="311"/>
        <v>TRAETH</v>
      </c>
      <c r="AR849" t="str">
        <f t="shared" si="307"/>
        <v>TRAFRECLTPHEVEGSL20</v>
      </c>
      <c r="AS849" t="str">
        <f t="shared" si="307"/>
        <v>TRAETH</v>
      </c>
      <c r="AU849" t="str">
        <f t="shared" si="303"/>
        <v>TRAPM10</v>
      </c>
      <c r="AV849" s="313">
        <f>_xlfn.IFNA(_xlfn.XLOOKUP(_xlfn.XLOOKUP(LEFT(AR849,LEN(AR849)-2),TRA_Mapping!$C:$C,TRA_Mapping!$B:$B),TRA_Pollutants!$B:$B,TRA_Pollutants!$AP:$AP)*_xlfn.XLOOKUP(_xlfn.XLOOKUP(LEFT(AR849,LEN(AR849)-2),TRA_Mapping!$C:$C,TRA_Mapping!$B:$B),TRA_Pollutants!$B:$B,TRA_Pollutants!$H:$H),0)</f>
        <v>4.9979535649404688E-3</v>
      </c>
    </row>
    <row r="850" spans="5:48">
      <c r="E850" t="str">
        <f t="shared" si="293"/>
        <v>FLO_EMIS</v>
      </c>
      <c r="F850">
        <f t="shared" si="294"/>
        <v>2035</v>
      </c>
      <c r="G850" t="str">
        <f t="shared" si="308"/>
        <v>TRABAT</v>
      </c>
      <c r="H850" t="str">
        <f t="shared" si="304"/>
        <v>TRAFRECLTPHEVEGSL20</v>
      </c>
      <c r="I850" t="str">
        <f t="shared" si="304"/>
        <v>TRABAT</v>
      </c>
      <c r="K850" t="str">
        <f t="shared" si="295"/>
        <v>TRANOX</v>
      </c>
      <c r="L850" s="313">
        <f>_xlfn.IFNA(_xlfn.XLOOKUP(_xlfn.XLOOKUP(LEFT(H850,LEN(H850)-2),TRA_Mapping!$C:$C,TRA_Mapping!$B:$B),TRA_Pollutants!$B:$B,TRA_Pollutants!$O:$O)*_xlfn.XLOOKUP(_xlfn.XLOOKUP(LEFT(H850,LEN(H850)-2),TRA_Mapping!$C:$C,TRA_Mapping!$B:$B),TRA_Pollutants!$B:$B,TRA_Pollutants!$H:$H),0)</f>
        <v>4.7745916353999183E-2</v>
      </c>
      <c r="Q850" t="str">
        <f t="shared" si="296"/>
        <v>FLO_EMIS</v>
      </c>
      <c r="R850">
        <f t="shared" si="297"/>
        <v>2035</v>
      </c>
      <c r="S850" t="str">
        <f t="shared" si="309"/>
        <v>TRABAT</v>
      </c>
      <c r="T850" t="str">
        <f t="shared" si="305"/>
        <v>TRAFRECLTPHEVEGSL20</v>
      </c>
      <c r="U850" t="str">
        <f t="shared" si="305"/>
        <v>TRABAT</v>
      </c>
      <c r="W850" t="str">
        <f t="shared" si="298"/>
        <v>TRASO2</v>
      </c>
      <c r="X850" s="313">
        <f>_xlfn.IFNA(_xlfn.XLOOKUP(_xlfn.XLOOKUP(LEFT(T850,LEN(T850)-2),TRA_Mapping!$C:$C,TRA_Mapping!$B:$B),TRA_Pollutants!$B:$B,TRA_Pollutants!$X:$X)*_xlfn.XLOOKUP(_xlfn.XLOOKUP(LEFT(T850,LEN(T850)-2),TRA_Mapping!$C:$C,TRA_Mapping!$B:$B),TRA_Pollutants!$B:$B,TRA_Pollutants!$H:$H),0)</f>
        <v>1.2413780941470231E-3</v>
      </c>
      <c r="AC850" t="str">
        <f t="shared" si="292"/>
        <v>FLO_EMIS</v>
      </c>
      <c r="AD850">
        <f t="shared" si="299"/>
        <v>2035</v>
      </c>
      <c r="AE850" t="str">
        <f t="shared" si="310"/>
        <v>TRABAT</v>
      </c>
      <c r="AF850" t="str">
        <f t="shared" si="306"/>
        <v>TRAFRECLTPHEVEGSL20</v>
      </c>
      <c r="AG850" t="str">
        <f t="shared" si="306"/>
        <v>TRABAT</v>
      </c>
      <c r="AI850" t="str">
        <f t="shared" si="300"/>
        <v>TRAPM25</v>
      </c>
      <c r="AJ850" s="313">
        <f>_xlfn.IFNA(_xlfn.XLOOKUP(_xlfn.XLOOKUP(LEFT(AF850,LEN(AF850)-2),TRA_Mapping!$C:$C,TRA_Mapping!$B:$B),TRA_Pollutants!$B:$B,TRA_Pollutants!$AG:$AG)*_xlfn.XLOOKUP(_xlfn.XLOOKUP(LEFT(AF850,LEN(AF850)-2),TRA_Mapping!$C:$C,TRA_Mapping!$B:$B),TRA_Pollutants!$B:$B,TRA_Pollutants!$H:$H),0)</f>
        <v>1.627323601280747E-2</v>
      </c>
      <c r="AO850" t="str">
        <f t="shared" si="301"/>
        <v>FLO_EMIS</v>
      </c>
      <c r="AP850">
        <f t="shared" si="302"/>
        <v>2035</v>
      </c>
      <c r="AQ850" t="str">
        <f t="shared" si="311"/>
        <v>TRABAT</v>
      </c>
      <c r="AR850" t="str">
        <f t="shared" si="307"/>
        <v>TRAFRECLTPHEVEGSL20</v>
      </c>
      <c r="AS850" t="str">
        <f t="shared" si="307"/>
        <v>TRABAT</v>
      </c>
      <c r="AU850" t="str">
        <f t="shared" si="303"/>
        <v>TRAPM10</v>
      </c>
      <c r="AV850" s="313">
        <f>_xlfn.IFNA(_xlfn.XLOOKUP(_xlfn.XLOOKUP(LEFT(AR850,LEN(AR850)-2),TRA_Mapping!$C:$C,TRA_Mapping!$B:$B),TRA_Pollutants!$B:$B,TRA_Pollutants!$AP:$AP)*_xlfn.XLOOKUP(_xlfn.XLOOKUP(LEFT(AR850,LEN(AR850)-2),TRA_Mapping!$C:$C,TRA_Mapping!$B:$B),TRA_Pollutants!$B:$B,TRA_Pollutants!$H:$H),0)</f>
        <v>4.9979535649404688E-3</v>
      </c>
    </row>
    <row r="851" spans="5:48">
      <c r="E851" t="str">
        <f t="shared" si="293"/>
        <v>FLO_EMIS</v>
      </c>
      <c r="F851">
        <f t="shared" si="294"/>
        <v>2035</v>
      </c>
      <c r="G851" t="str">
        <f t="shared" si="308"/>
        <v>TRADSL</v>
      </c>
      <c r="H851" t="str">
        <f t="shared" si="304"/>
        <v>TRAFRECLTICEVDSL20</v>
      </c>
      <c r="I851" t="str">
        <f t="shared" si="304"/>
        <v>TRADSL</v>
      </c>
      <c r="K851" t="str">
        <f t="shared" si="295"/>
        <v>TRANOX</v>
      </c>
      <c r="L851" s="313">
        <f>_xlfn.IFNA(_xlfn.XLOOKUP(_xlfn.XLOOKUP(LEFT(H851,LEN(H851)-2),TRA_Mapping!$C:$C,TRA_Mapping!$B:$B),TRA_Pollutants!$B:$B,TRA_Pollutants!$O:$O)*_xlfn.XLOOKUP(_xlfn.XLOOKUP(LEFT(H851,LEN(H851)-2),TRA_Mapping!$C:$C,TRA_Mapping!$B:$B),TRA_Pollutants!$B:$B,TRA_Pollutants!$H:$H),0)</f>
        <v>6.5334961039297493E-2</v>
      </c>
      <c r="Q851" t="str">
        <f t="shared" si="296"/>
        <v>FLO_EMIS</v>
      </c>
      <c r="R851">
        <f t="shared" si="297"/>
        <v>2035</v>
      </c>
      <c r="S851" t="str">
        <f t="shared" si="309"/>
        <v>TRADSL</v>
      </c>
      <c r="T851" t="str">
        <f t="shared" si="305"/>
        <v>TRAFRECLTICEVDSL20</v>
      </c>
      <c r="U851" t="str">
        <f t="shared" si="305"/>
        <v>TRADSL</v>
      </c>
      <c r="W851" t="str">
        <f t="shared" si="298"/>
        <v>TRASO2</v>
      </c>
      <c r="X851" s="313">
        <f>_xlfn.IFNA(_xlfn.XLOOKUP(_xlfn.XLOOKUP(LEFT(T851,LEN(T851)-2),TRA_Mapping!$C:$C,TRA_Mapping!$B:$B),TRA_Pollutants!$B:$B,TRA_Pollutants!$X:$X)*_xlfn.XLOOKUP(_xlfn.XLOOKUP(LEFT(T851,LEN(T851)-2),TRA_Mapping!$C:$C,TRA_Mapping!$B:$B),TRA_Pollutants!$B:$B,TRA_Pollutants!$H:$H),0)</f>
        <v>1.182770497836709E-3</v>
      </c>
      <c r="AC851" t="str">
        <f t="shared" si="292"/>
        <v>FLO_EMIS</v>
      </c>
      <c r="AD851">
        <f t="shared" si="299"/>
        <v>2035</v>
      </c>
      <c r="AE851" t="str">
        <f t="shared" si="310"/>
        <v>TRADSL</v>
      </c>
      <c r="AF851" t="str">
        <f t="shared" si="306"/>
        <v>TRAFRECLTICEVDSL20</v>
      </c>
      <c r="AG851" t="str">
        <f t="shared" si="306"/>
        <v>TRADSL</v>
      </c>
      <c r="AI851" t="str">
        <f t="shared" si="300"/>
        <v>TRAPM25</v>
      </c>
      <c r="AJ851" s="313">
        <f>_xlfn.IFNA(_xlfn.XLOOKUP(_xlfn.XLOOKUP(LEFT(AF851,LEN(AF851)-2),TRA_Mapping!$C:$C,TRA_Mapping!$B:$B),TRA_Pollutants!$B:$B,TRA_Pollutants!$AG:$AG)*_xlfn.XLOOKUP(_xlfn.XLOOKUP(LEFT(AF851,LEN(AF851)-2),TRA_Mapping!$C:$C,TRA_Mapping!$B:$B),TRA_Pollutants!$B:$B,TRA_Pollutants!$H:$H),0)</f>
        <v>8.9019040632074969E-3</v>
      </c>
      <c r="AO851" t="str">
        <f t="shared" si="301"/>
        <v>FLO_EMIS</v>
      </c>
      <c r="AP851">
        <f t="shared" si="302"/>
        <v>2035</v>
      </c>
      <c r="AQ851" t="str">
        <f t="shared" si="311"/>
        <v>TRADSL</v>
      </c>
      <c r="AR851" t="str">
        <f t="shared" si="307"/>
        <v>TRAFRECLTICEVDSL20</v>
      </c>
      <c r="AS851" t="str">
        <f t="shared" si="307"/>
        <v>TRADSL</v>
      </c>
      <c r="AU851" t="str">
        <f t="shared" si="303"/>
        <v>TRAPM10</v>
      </c>
      <c r="AV851" s="313">
        <f>_xlfn.IFNA(_xlfn.XLOOKUP(_xlfn.XLOOKUP(LEFT(AR851,LEN(AR851)-2),TRA_Mapping!$C:$C,TRA_Mapping!$B:$B),TRA_Pollutants!$B:$B,TRA_Pollutants!$AP:$AP)*_xlfn.XLOOKUP(_xlfn.XLOOKUP(LEFT(AR851,LEN(AR851)-2),TRA_Mapping!$C:$C,TRA_Mapping!$B:$B),TRA_Pollutants!$B:$B,TRA_Pollutants!$H:$H),0)</f>
        <v>2.7812806931665508E-3</v>
      </c>
    </row>
    <row r="852" spans="5:48">
      <c r="E852" t="str">
        <f t="shared" si="293"/>
        <v>FLO_EMIS</v>
      </c>
      <c r="F852">
        <f t="shared" si="294"/>
        <v>2035</v>
      </c>
      <c r="G852" t="str">
        <f t="shared" si="308"/>
        <v>TRARDS</v>
      </c>
      <c r="H852" t="str">
        <f t="shared" si="304"/>
        <v>TRAFRECLTICEVDSL20</v>
      </c>
      <c r="I852" t="str">
        <f t="shared" si="304"/>
        <v>TRARDS</v>
      </c>
      <c r="K852" t="str">
        <f t="shared" si="295"/>
        <v>TRANOX</v>
      </c>
      <c r="L852" s="313">
        <f>_xlfn.IFNA(_xlfn.XLOOKUP(_xlfn.XLOOKUP(LEFT(H852,LEN(H852)-2),TRA_Mapping!$C:$C,TRA_Mapping!$B:$B),TRA_Pollutants!$B:$B,TRA_Pollutants!$O:$O)*_xlfn.XLOOKUP(_xlfn.XLOOKUP(LEFT(H852,LEN(H852)-2),TRA_Mapping!$C:$C,TRA_Mapping!$B:$B),TRA_Pollutants!$B:$B,TRA_Pollutants!$H:$H),0)</f>
        <v>6.5334961039297493E-2</v>
      </c>
      <c r="Q852" t="str">
        <f t="shared" si="296"/>
        <v>FLO_EMIS</v>
      </c>
      <c r="R852">
        <f t="shared" si="297"/>
        <v>2035</v>
      </c>
      <c r="S852" t="str">
        <f t="shared" si="309"/>
        <v>TRARDS</v>
      </c>
      <c r="T852" t="str">
        <f t="shared" si="305"/>
        <v>TRAFRECLTICEVDSL20</v>
      </c>
      <c r="U852" t="str">
        <f t="shared" si="305"/>
        <v>TRARDS</v>
      </c>
      <c r="W852" t="str">
        <f t="shared" si="298"/>
        <v>TRASO2</v>
      </c>
      <c r="X852" s="313">
        <f>_xlfn.IFNA(_xlfn.XLOOKUP(_xlfn.XLOOKUP(LEFT(T852,LEN(T852)-2),TRA_Mapping!$C:$C,TRA_Mapping!$B:$B),TRA_Pollutants!$B:$B,TRA_Pollutants!$X:$X)*_xlfn.XLOOKUP(_xlfn.XLOOKUP(LEFT(T852,LEN(T852)-2),TRA_Mapping!$C:$C,TRA_Mapping!$B:$B),TRA_Pollutants!$B:$B,TRA_Pollutants!$H:$H),0)</f>
        <v>1.182770497836709E-3</v>
      </c>
      <c r="AC852" t="str">
        <f t="shared" si="292"/>
        <v>FLO_EMIS</v>
      </c>
      <c r="AD852">
        <f t="shared" si="299"/>
        <v>2035</v>
      </c>
      <c r="AE852" t="str">
        <f t="shared" si="310"/>
        <v>TRARDS</v>
      </c>
      <c r="AF852" t="str">
        <f t="shared" si="306"/>
        <v>TRAFRECLTICEVDSL20</v>
      </c>
      <c r="AG852" t="str">
        <f t="shared" si="306"/>
        <v>TRARDS</v>
      </c>
      <c r="AI852" t="str">
        <f t="shared" si="300"/>
        <v>TRAPM25</v>
      </c>
      <c r="AJ852" s="313">
        <f>_xlfn.IFNA(_xlfn.XLOOKUP(_xlfn.XLOOKUP(LEFT(AF852,LEN(AF852)-2),TRA_Mapping!$C:$C,TRA_Mapping!$B:$B),TRA_Pollutants!$B:$B,TRA_Pollutants!$AG:$AG)*_xlfn.XLOOKUP(_xlfn.XLOOKUP(LEFT(AF852,LEN(AF852)-2),TRA_Mapping!$C:$C,TRA_Mapping!$B:$B),TRA_Pollutants!$B:$B,TRA_Pollutants!$H:$H),0)</f>
        <v>8.9019040632074969E-3</v>
      </c>
      <c r="AO852" t="str">
        <f t="shared" si="301"/>
        <v>FLO_EMIS</v>
      </c>
      <c r="AP852">
        <f t="shared" si="302"/>
        <v>2035</v>
      </c>
      <c r="AQ852" t="str">
        <f t="shared" si="311"/>
        <v>TRARDS</v>
      </c>
      <c r="AR852" t="str">
        <f t="shared" si="307"/>
        <v>TRAFRECLTICEVDSL20</v>
      </c>
      <c r="AS852" t="str">
        <f t="shared" si="307"/>
        <v>TRARDS</v>
      </c>
      <c r="AU852" t="str">
        <f t="shared" si="303"/>
        <v>TRAPM10</v>
      </c>
      <c r="AV852" s="313">
        <f>_xlfn.IFNA(_xlfn.XLOOKUP(_xlfn.XLOOKUP(LEFT(AR852,LEN(AR852)-2),TRA_Mapping!$C:$C,TRA_Mapping!$B:$B),TRA_Pollutants!$B:$B,TRA_Pollutants!$AP:$AP)*_xlfn.XLOOKUP(_xlfn.XLOOKUP(LEFT(AR852,LEN(AR852)-2),TRA_Mapping!$C:$C,TRA_Mapping!$B:$B),TRA_Pollutants!$B:$B,TRA_Pollutants!$H:$H),0)</f>
        <v>2.7812806931665508E-3</v>
      </c>
    </row>
    <row r="853" spans="5:48">
      <c r="E853" t="str">
        <f t="shared" si="293"/>
        <v>FLO_EMIS</v>
      </c>
      <c r="F853">
        <f t="shared" si="294"/>
        <v>2035</v>
      </c>
      <c r="G853" t="str">
        <f t="shared" si="308"/>
        <v>TRABDS</v>
      </c>
      <c r="H853" t="str">
        <f t="shared" si="304"/>
        <v>TRAFRECLTICEVDSL20</v>
      </c>
      <c r="I853" t="str">
        <f t="shared" si="304"/>
        <v>TRABDS</v>
      </c>
      <c r="K853" t="str">
        <f t="shared" si="295"/>
        <v>TRANOX</v>
      </c>
      <c r="L853" s="313">
        <f>_xlfn.IFNA(_xlfn.XLOOKUP(_xlfn.XLOOKUP(LEFT(H853,LEN(H853)-2),TRA_Mapping!$C:$C,TRA_Mapping!$B:$B),TRA_Pollutants!$B:$B,TRA_Pollutants!$O:$O)*_xlfn.XLOOKUP(_xlfn.XLOOKUP(LEFT(H853,LEN(H853)-2),TRA_Mapping!$C:$C,TRA_Mapping!$B:$B),TRA_Pollutants!$B:$B,TRA_Pollutants!$H:$H),0)</f>
        <v>6.5334961039297493E-2</v>
      </c>
      <c r="Q853" t="str">
        <f t="shared" si="296"/>
        <v>FLO_EMIS</v>
      </c>
      <c r="R853">
        <f t="shared" si="297"/>
        <v>2035</v>
      </c>
      <c r="S853" t="str">
        <f t="shared" si="309"/>
        <v>TRABDS</v>
      </c>
      <c r="T853" t="str">
        <f t="shared" si="305"/>
        <v>TRAFRECLTICEVDSL20</v>
      </c>
      <c r="U853" t="str">
        <f t="shared" si="305"/>
        <v>TRABDS</v>
      </c>
      <c r="W853" t="str">
        <f t="shared" si="298"/>
        <v>TRASO2</v>
      </c>
      <c r="X853" s="313">
        <f>_xlfn.IFNA(_xlfn.XLOOKUP(_xlfn.XLOOKUP(LEFT(T853,LEN(T853)-2),TRA_Mapping!$C:$C,TRA_Mapping!$B:$B),TRA_Pollutants!$B:$B,TRA_Pollutants!$X:$X)*_xlfn.XLOOKUP(_xlfn.XLOOKUP(LEFT(T853,LEN(T853)-2),TRA_Mapping!$C:$C,TRA_Mapping!$B:$B),TRA_Pollutants!$B:$B,TRA_Pollutants!$H:$H),0)</f>
        <v>1.182770497836709E-3</v>
      </c>
      <c r="AC853" t="str">
        <f t="shared" si="292"/>
        <v>FLO_EMIS</v>
      </c>
      <c r="AD853">
        <f t="shared" si="299"/>
        <v>2035</v>
      </c>
      <c r="AE853" t="str">
        <f t="shared" si="310"/>
        <v>TRABDS</v>
      </c>
      <c r="AF853" t="str">
        <f t="shared" si="306"/>
        <v>TRAFRECLTICEVDSL20</v>
      </c>
      <c r="AG853" t="str">
        <f t="shared" si="306"/>
        <v>TRABDS</v>
      </c>
      <c r="AI853" t="str">
        <f t="shared" si="300"/>
        <v>TRAPM25</v>
      </c>
      <c r="AJ853" s="313">
        <f>_xlfn.IFNA(_xlfn.XLOOKUP(_xlfn.XLOOKUP(LEFT(AF853,LEN(AF853)-2),TRA_Mapping!$C:$C,TRA_Mapping!$B:$B),TRA_Pollutants!$B:$B,TRA_Pollutants!$AG:$AG)*_xlfn.XLOOKUP(_xlfn.XLOOKUP(LEFT(AF853,LEN(AF853)-2),TRA_Mapping!$C:$C,TRA_Mapping!$B:$B),TRA_Pollutants!$B:$B,TRA_Pollutants!$H:$H),0)</f>
        <v>8.9019040632074969E-3</v>
      </c>
      <c r="AO853" t="str">
        <f t="shared" si="301"/>
        <v>FLO_EMIS</v>
      </c>
      <c r="AP853">
        <f t="shared" si="302"/>
        <v>2035</v>
      </c>
      <c r="AQ853" t="str">
        <f t="shared" si="311"/>
        <v>TRABDS</v>
      </c>
      <c r="AR853" t="str">
        <f t="shared" si="307"/>
        <v>TRAFRECLTICEVDSL20</v>
      </c>
      <c r="AS853" t="str">
        <f t="shared" si="307"/>
        <v>TRABDS</v>
      </c>
      <c r="AU853" t="str">
        <f t="shared" si="303"/>
        <v>TRAPM10</v>
      </c>
      <c r="AV853" s="313">
        <f>_xlfn.IFNA(_xlfn.XLOOKUP(_xlfn.XLOOKUP(LEFT(AR853,LEN(AR853)-2),TRA_Mapping!$C:$C,TRA_Mapping!$B:$B),TRA_Pollutants!$B:$B,TRA_Pollutants!$AP:$AP)*_xlfn.XLOOKUP(_xlfn.XLOOKUP(LEFT(AR853,LEN(AR853)-2),TRA_Mapping!$C:$C,TRA_Mapping!$B:$B),TRA_Pollutants!$B:$B,TRA_Pollutants!$H:$H),0)</f>
        <v>2.7812806931665508E-3</v>
      </c>
    </row>
    <row r="854" spans="5:48">
      <c r="E854" t="str">
        <f t="shared" si="293"/>
        <v>FLO_EMIS</v>
      </c>
      <c r="F854">
        <f t="shared" si="294"/>
        <v>2035</v>
      </c>
      <c r="G854" t="str">
        <f t="shared" si="308"/>
        <v>TRACNG</v>
      </c>
      <c r="H854" t="str">
        <f t="shared" si="304"/>
        <v>TRAFRECLTICEVCNG20</v>
      </c>
      <c r="I854" t="str">
        <f t="shared" si="304"/>
        <v>TRACNG</v>
      </c>
      <c r="K854" t="str">
        <f t="shared" si="295"/>
        <v>TRANOX</v>
      </c>
      <c r="L854" s="313">
        <f>_xlfn.IFNA(_xlfn.XLOOKUP(_xlfn.XLOOKUP(LEFT(H854,LEN(H854)-2),TRA_Mapping!$C:$C,TRA_Mapping!$B:$B),TRA_Pollutants!$B:$B,TRA_Pollutants!$O:$O)*_xlfn.XLOOKUP(_xlfn.XLOOKUP(LEFT(H854,LEN(H854)-2),TRA_Mapping!$C:$C,TRA_Mapping!$B:$B),TRA_Pollutants!$B:$B,TRA_Pollutants!$H:$H),0)</f>
        <v>2.3600500980346748E-2</v>
      </c>
      <c r="Q854" t="str">
        <f t="shared" si="296"/>
        <v>FLO_EMIS</v>
      </c>
      <c r="R854">
        <f t="shared" si="297"/>
        <v>2035</v>
      </c>
      <c r="S854" t="str">
        <f t="shared" si="309"/>
        <v>TRACNG</v>
      </c>
      <c r="T854" t="str">
        <f t="shared" si="305"/>
        <v>TRAFRECLTICEVCNG20</v>
      </c>
      <c r="U854" t="str">
        <f t="shared" si="305"/>
        <v>TRACNG</v>
      </c>
      <c r="W854" t="str">
        <f t="shared" si="298"/>
        <v>TRASO2</v>
      </c>
      <c r="X854" s="313">
        <f>_xlfn.IFNA(_xlfn.XLOOKUP(_xlfn.XLOOKUP(LEFT(T854,LEN(T854)-2),TRA_Mapping!$C:$C,TRA_Mapping!$B:$B),TRA_Pollutants!$B:$B,TRA_Pollutants!$X:$X)*_xlfn.XLOOKUP(_xlfn.XLOOKUP(LEFT(T854,LEN(T854)-2),TRA_Mapping!$C:$C,TRA_Mapping!$B:$B),TRA_Pollutants!$B:$B,TRA_Pollutants!$H:$H),0)</f>
        <v>6.1360524972820787E-4</v>
      </c>
      <c r="AC854" t="str">
        <f t="shared" si="292"/>
        <v>FLO_EMIS</v>
      </c>
      <c r="AD854">
        <f t="shared" si="299"/>
        <v>2035</v>
      </c>
      <c r="AE854" t="str">
        <f t="shared" si="310"/>
        <v>TRACNG</v>
      </c>
      <c r="AF854" t="str">
        <f t="shared" si="306"/>
        <v>TRAFRECLTICEVCNG20</v>
      </c>
      <c r="AG854" t="str">
        <f t="shared" si="306"/>
        <v>TRACNG</v>
      </c>
      <c r="AI854" t="str">
        <f t="shared" si="300"/>
        <v>TRAPM25</v>
      </c>
      <c r="AJ854" s="313">
        <f>_xlfn.IFNA(_xlfn.XLOOKUP(_xlfn.XLOOKUP(LEFT(AF854,LEN(AF854)-2),TRA_Mapping!$C:$C,TRA_Mapping!$B:$B),TRA_Pollutants!$B:$B,TRA_Pollutants!$AG:$AG)*_xlfn.XLOOKUP(_xlfn.XLOOKUP(LEFT(AF854,LEN(AF854)-2),TRA_Mapping!$C:$C,TRA_Mapping!$B:$B),TRA_Pollutants!$B:$B,TRA_Pollutants!$H:$H),0)</f>
        <v>8.0437564466496678E-3</v>
      </c>
      <c r="AO854" t="str">
        <f t="shared" si="301"/>
        <v>FLO_EMIS</v>
      </c>
      <c r="AP854">
        <f t="shared" si="302"/>
        <v>2035</v>
      </c>
      <c r="AQ854" t="str">
        <f t="shared" si="311"/>
        <v>TRACNG</v>
      </c>
      <c r="AR854" t="str">
        <f t="shared" si="307"/>
        <v>TRAFRECLTICEVCNG20</v>
      </c>
      <c r="AS854" t="str">
        <f t="shared" si="307"/>
        <v>TRACNG</v>
      </c>
      <c r="AU854" t="str">
        <f t="shared" si="303"/>
        <v>TRAPM10</v>
      </c>
      <c r="AV854" s="313">
        <f>_xlfn.IFNA(_xlfn.XLOOKUP(_xlfn.XLOOKUP(LEFT(AR854,LEN(AR854)-2),TRA_Mapping!$C:$C,TRA_Mapping!$B:$B),TRA_Pollutants!$B:$B,TRA_Pollutants!$AP:$AP)*_xlfn.XLOOKUP(_xlfn.XLOOKUP(LEFT(AR854,LEN(AR854)-2),TRA_Mapping!$C:$C,TRA_Mapping!$B:$B),TRA_Pollutants!$B:$B,TRA_Pollutants!$H:$H),0)</f>
        <v>2.4704564707600431E-3</v>
      </c>
    </row>
    <row r="855" spans="5:48">
      <c r="E855" t="str">
        <f t="shared" si="293"/>
        <v>FLO_EMIS</v>
      </c>
      <c r="F855">
        <f t="shared" si="294"/>
        <v>2035</v>
      </c>
      <c r="G855" t="str">
        <f t="shared" si="308"/>
        <v>TRARNG</v>
      </c>
      <c r="H855" t="str">
        <f t="shared" si="304"/>
        <v>TRAFRECLTICEVCNG20</v>
      </c>
      <c r="I855" t="str">
        <f t="shared" si="304"/>
        <v>TRARNG</v>
      </c>
      <c r="K855" t="str">
        <f t="shared" si="295"/>
        <v>TRANOX</v>
      </c>
      <c r="L855" s="313">
        <f>_xlfn.IFNA(_xlfn.XLOOKUP(_xlfn.XLOOKUP(LEFT(H855,LEN(H855)-2),TRA_Mapping!$C:$C,TRA_Mapping!$B:$B),TRA_Pollutants!$B:$B,TRA_Pollutants!$O:$O)*_xlfn.XLOOKUP(_xlfn.XLOOKUP(LEFT(H855,LEN(H855)-2),TRA_Mapping!$C:$C,TRA_Mapping!$B:$B),TRA_Pollutants!$B:$B,TRA_Pollutants!$H:$H),0)</f>
        <v>2.3600500980346748E-2</v>
      </c>
      <c r="Q855" t="str">
        <f t="shared" si="296"/>
        <v>FLO_EMIS</v>
      </c>
      <c r="R855">
        <f t="shared" si="297"/>
        <v>2035</v>
      </c>
      <c r="S855" t="str">
        <f t="shared" si="309"/>
        <v>TRARNG</v>
      </c>
      <c r="T855" t="str">
        <f t="shared" si="305"/>
        <v>TRAFRECLTICEVCNG20</v>
      </c>
      <c r="U855" t="str">
        <f t="shared" si="305"/>
        <v>TRARNG</v>
      </c>
      <c r="W855" t="str">
        <f t="shared" si="298"/>
        <v>TRASO2</v>
      </c>
      <c r="X855" s="313">
        <f>_xlfn.IFNA(_xlfn.XLOOKUP(_xlfn.XLOOKUP(LEFT(T855,LEN(T855)-2),TRA_Mapping!$C:$C,TRA_Mapping!$B:$B),TRA_Pollutants!$B:$B,TRA_Pollutants!$X:$X)*_xlfn.XLOOKUP(_xlfn.XLOOKUP(LEFT(T855,LEN(T855)-2),TRA_Mapping!$C:$C,TRA_Mapping!$B:$B),TRA_Pollutants!$B:$B,TRA_Pollutants!$H:$H),0)</f>
        <v>6.1360524972820787E-4</v>
      </c>
      <c r="AC855" t="str">
        <f t="shared" si="292"/>
        <v>FLO_EMIS</v>
      </c>
      <c r="AD855">
        <f t="shared" si="299"/>
        <v>2035</v>
      </c>
      <c r="AE855" t="str">
        <f t="shared" si="310"/>
        <v>TRARNG</v>
      </c>
      <c r="AF855" t="str">
        <f t="shared" si="306"/>
        <v>TRAFRECLTICEVCNG20</v>
      </c>
      <c r="AG855" t="str">
        <f t="shared" si="306"/>
        <v>TRARNG</v>
      </c>
      <c r="AI855" t="str">
        <f t="shared" si="300"/>
        <v>TRAPM25</v>
      </c>
      <c r="AJ855" s="313">
        <f>_xlfn.IFNA(_xlfn.XLOOKUP(_xlfn.XLOOKUP(LEFT(AF855,LEN(AF855)-2),TRA_Mapping!$C:$C,TRA_Mapping!$B:$B),TRA_Pollutants!$B:$B,TRA_Pollutants!$AG:$AG)*_xlfn.XLOOKUP(_xlfn.XLOOKUP(LEFT(AF855,LEN(AF855)-2),TRA_Mapping!$C:$C,TRA_Mapping!$B:$B),TRA_Pollutants!$B:$B,TRA_Pollutants!$H:$H),0)</f>
        <v>8.0437564466496678E-3</v>
      </c>
      <c r="AO855" t="str">
        <f t="shared" si="301"/>
        <v>FLO_EMIS</v>
      </c>
      <c r="AP855">
        <f t="shared" si="302"/>
        <v>2035</v>
      </c>
      <c r="AQ855" t="str">
        <f t="shared" si="311"/>
        <v>TRARNG</v>
      </c>
      <c r="AR855" t="str">
        <f t="shared" si="307"/>
        <v>TRAFRECLTICEVCNG20</v>
      </c>
      <c r="AS855" t="str">
        <f t="shared" si="307"/>
        <v>TRARNG</v>
      </c>
      <c r="AU855" t="str">
        <f t="shared" si="303"/>
        <v>TRAPM10</v>
      </c>
      <c r="AV855" s="313">
        <f>_xlfn.IFNA(_xlfn.XLOOKUP(_xlfn.XLOOKUP(LEFT(AR855,LEN(AR855)-2),TRA_Mapping!$C:$C,TRA_Mapping!$B:$B),TRA_Pollutants!$B:$B,TRA_Pollutants!$AP:$AP)*_xlfn.XLOOKUP(_xlfn.XLOOKUP(LEFT(AR855,LEN(AR855)-2),TRA_Mapping!$C:$C,TRA_Mapping!$B:$B),TRA_Pollutants!$B:$B,TRA_Pollutants!$H:$H),0)</f>
        <v>2.4704564707600431E-3</v>
      </c>
    </row>
    <row r="856" spans="5:48">
      <c r="E856" t="str">
        <f t="shared" si="293"/>
        <v>FLO_EMIS</v>
      </c>
      <c r="F856">
        <f t="shared" si="294"/>
        <v>2035</v>
      </c>
      <c r="G856" t="str">
        <f t="shared" si="308"/>
        <v>TRADSL</v>
      </c>
      <c r="H856" t="str">
        <f t="shared" ref="H856:I875" si="312">H606</f>
        <v>TRAFRERFTICEVDSL20</v>
      </c>
      <c r="I856" t="str">
        <f t="shared" si="312"/>
        <v>TRADSL</v>
      </c>
      <c r="K856" t="str">
        <f t="shared" si="295"/>
        <v>TRANOX</v>
      </c>
      <c r="L856" s="313">
        <f>_xlfn.IFNA(_xlfn.XLOOKUP(_xlfn.XLOOKUP(LEFT(H856,LEN(H856)-2),TRA_Mapping!$C:$C,TRA_Mapping!$B:$B),TRA_Pollutants!$B:$B,TRA_Pollutants!$O:$O)*_xlfn.XLOOKUP(_xlfn.XLOOKUP(LEFT(H856,LEN(H856)-2),TRA_Mapping!$C:$C,TRA_Mapping!$B:$B),TRA_Pollutants!$B:$B,TRA_Pollutants!$H:$H),0)</f>
        <v>6.9422666623201776E-2</v>
      </c>
      <c r="Q856" t="str">
        <f t="shared" si="296"/>
        <v>FLO_EMIS</v>
      </c>
      <c r="R856">
        <f t="shared" si="297"/>
        <v>2035</v>
      </c>
      <c r="S856" t="str">
        <f t="shared" si="309"/>
        <v>TRADSL</v>
      </c>
      <c r="T856" t="str">
        <f t="shared" ref="T856:U875" si="313">T606</f>
        <v>TRAFRERFTICEVDSL20</v>
      </c>
      <c r="U856" t="str">
        <f t="shared" si="313"/>
        <v>TRADSL</v>
      </c>
      <c r="W856" t="str">
        <f t="shared" si="298"/>
        <v>TRASO2</v>
      </c>
      <c r="X856" s="313">
        <f>_xlfn.IFNA(_xlfn.XLOOKUP(_xlfn.XLOOKUP(LEFT(T856,LEN(T856)-2),TRA_Mapping!$C:$C,TRA_Mapping!$B:$B),TRA_Pollutants!$B:$B,TRA_Pollutants!$X:$X)*_xlfn.XLOOKUP(_xlfn.XLOOKUP(LEFT(T856,LEN(T856)-2),TRA_Mapping!$C:$C,TRA_Mapping!$B:$B),TRA_Pollutants!$B:$B,TRA_Pollutants!$H:$H),0)</f>
        <v>7.6580968660654592E-4</v>
      </c>
      <c r="AC856" t="str">
        <f t="shared" si="292"/>
        <v>FLO_EMIS</v>
      </c>
      <c r="AD856">
        <f t="shared" si="299"/>
        <v>2035</v>
      </c>
      <c r="AE856" t="str">
        <f t="shared" si="310"/>
        <v>TRADSL</v>
      </c>
      <c r="AF856" t="str">
        <f t="shared" ref="AF856:AG875" si="314">AF606</f>
        <v>TRAFRERFTICEVDSL20</v>
      </c>
      <c r="AG856" t="str">
        <f t="shared" si="314"/>
        <v>TRADSL</v>
      </c>
      <c r="AI856" t="str">
        <f t="shared" si="300"/>
        <v>TRAPM25</v>
      </c>
      <c r="AJ856" s="313">
        <f>_xlfn.IFNA(_xlfn.XLOOKUP(_xlfn.XLOOKUP(LEFT(AF856,LEN(AF856)-2),TRA_Mapping!$C:$C,TRA_Mapping!$B:$B),TRA_Pollutants!$B:$B,TRA_Pollutants!$AG:$AG)*_xlfn.XLOOKUP(_xlfn.XLOOKUP(LEFT(AF856,LEN(AF856)-2),TRA_Mapping!$C:$C,TRA_Mapping!$B:$B),TRA_Pollutants!$B:$B,TRA_Pollutants!$H:$H),0)</f>
        <v>6.6749934037856158E-3</v>
      </c>
      <c r="AO856" t="str">
        <f t="shared" si="301"/>
        <v>FLO_EMIS</v>
      </c>
      <c r="AP856">
        <f t="shared" si="302"/>
        <v>2035</v>
      </c>
      <c r="AQ856" t="str">
        <f t="shared" si="311"/>
        <v>TRADSL</v>
      </c>
      <c r="AR856" t="str">
        <f t="shared" ref="AR856:AS875" si="315">AR606</f>
        <v>TRAFRERFTICEVDSL20</v>
      </c>
      <c r="AS856" t="str">
        <f t="shared" si="315"/>
        <v>TRADSL</v>
      </c>
      <c r="AU856" t="str">
        <f t="shared" si="303"/>
        <v>TRAPM10</v>
      </c>
      <c r="AV856" s="313">
        <f>_xlfn.IFNA(_xlfn.XLOOKUP(_xlfn.XLOOKUP(LEFT(AR856,LEN(AR856)-2),TRA_Mapping!$C:$C,TRA_Mapping!$B:$B),TRA_Pollutants!$B:$B,TRA_Pollutants!$AP:$AP)*_xlfn.XLOOKUP(_xlfn.XLOOKUP(LEFT(AR856,LEN(AR856)-2),TRA_Mapping!$C:$C,TRA_Mapping!$B:$B),TRA_Pollutants!$B:$B,TRA_Pollutants!$H:$H),0)</f>
        <v>1.8027999569693275E-3</v>
      </c>
    </row>
    <row r="857" spans="5:48">
      <c r="E857" t="str">
        <f t="shared" si="293"/>
        <v>FLO_EMIS</v>
      </c>
      <c r="F857">
        <f t="shared" si="294"/>
        <v>2035</v>
      </c>
      <c r="G857" t="str">
        <f t="shared" si="308"/>
        <v>TRARDS</v>
      </c>
      <c r="H857" t="str">
        <f t="shared" si="312"/>
        <v>TRAFRERFTICEVDSL20</v>
      </c>
      <c r="I857" t="str">
        <f t="shared" si="312"/>
        <v>TRARDS</v>
      </c>
      <c r="K857" t="str">
        <f t="shared" si="295"/>
        <v>TRANOX</v>
      </c>
      <c r="L857" s="313">
        <f>_xlfn.IFNA(_xlfn.XLOOKUP(_xlfn.XLOOKUP(LEFT(H857,LEN(H857)-2),TRA_Mapping!$C:$C,TRA_Mapping!$B:$B),TRA_Pollutants!$B:$B,TRA_Pollutants!$O:$O)*_xlfn.XLOOKUP(_xlfn.XLOOKUP(LEFT(H857,LEN(H857)-2),TRA_Mapping!$C:$C,TRA_Mapping!$B:$B),TRA_Pollutants!$B:$B,TRA_Pollutants!$H:$H),0)</f>
        <v>6.9422666623201776E-2</v>
      </c>
      <c r="Q857" t="str">
        <f t="shared" si="296"/>
        <v>FLO_EMIS</v>
      </c>
      <c r="R857">
        <f t="shared" si="297"/>
        <v>2035</v>
      </c>
      <c r="S857" t="str">
        <f t="shared" si="309"/>
        <v>TRARDS</v>
      </c>
      <c r="T857" t="str">
        <f t="shared" si="313"/>
        <v>TRAFRERFTICEVDSL20</v>
      </c>
      <c r="U857" t="str">
        <f t="shared" si="313"/>
        <v>TRARDS</v>
      </c>
      <c r="W857" t="str">
        <f t="shared" si="298"/>
        <v>TRASO2</v>
      </c>
      <c r="X857" s="313">
        <f>_xlfn.IFNA(_xlfn.XLOOKUP(_xlfn.XLOOKUP(LEFT(T857,LEN(T857)-2),TRA_Mapping!$C:$C,TRA_Mapping!$B:$B),TRA_Pollutants!$B:$B,TRA_Pollutants!$X:$X)*_xlfn.XLOOKUP(_xlfn.XLOOKUP(LEFT(T857,LEN(T857)-2),TRA_Mapping!$C:$C,TRA_Mapping!$B:$B),TRA_Pollutants!$B:$B,TRA_Pollutants!$H:$H),0)</f>
        <v>7.6580968660654592E-4</v>
      </c>
      <c r="AC857" t="str">
        <f t="shared" si="292"/>
        <v>FLO_EMIS</v>
      </c>
      <c r="AD857">
        <f t="shared" si="299"/>
        <v>2035</v>
      </c>
      <c r="AE857" t="str">
        <f t="shared" si="310"/>
        <v>TRARDS</v>
      </c>
      <c r="AF857" t="str">
        <f t="shared" si="314"/>
        <v>TRAFRERFTICEVDSL20</v>
      </c>
      <c r="AG857" t="str">
        <f t="shared" si="314"/>
        <v>TRARDS</v>
      </c>
      <c r="AI857" t="str">
        <f t="shared" si="300"/>
        <v>TRAPM25</v>
      </c>
      <c r="AJ857" s="313">
        <f>_xlfn.IFNA(_xlfn.XLOOKUP(_xlfn.XLOOKUP(LEFT(AF857,LEN(AF857)-2),TRA_Mapping!$C:$C,TRA_Mapping!$B:$B),TRA_Pollutants!$B:$B,TRA_Pollutants!$AG:$AG)*_xlfn.XLOOKUP(_xlfn.XLOOKUP(LEFT(AF857,LEN(AF857)-2),TRA_Mapping!$C:$C,TRA_Mapping!$B:$B),TRA_Pollutants!$B:$B,TRA_Pollutants!$H:$H),0)</f>
        <v>6.6749934037856158E-3</v>
      </c>
      <c r="AO857" t="str">
        <f t="shared" si="301"/>
        <v>FLO_EMIS</v>
      </c>
      <c r="AP857">
        <f t="shared" si="302"/>
        <v>2035</v>
      </c>
      <c r="AQ857" t="str">
        <f t="shared" si="311"/>
        <v>TRARDS</v>
      </c>
      <c r="AR857" t="str">
        <f t="shared" si="315"/>
        <v>TRAFRERFTICEVDSL20</v>
      </c>
      <c r="AS857" t="str">
        <f t="shared" si="315"/>
        <v>TRARDS</v>
      </c>
      <c r="AU857" t="str">
        <f t="shared" si="303"/>
        <v>TRAPM10</v>
      </c>
      <c r="AV857" s="313">
        <f>_xlfn.IFNA(_xlfn.XLOOKUP(_xlfn.XLOOKUP(LEFT(AR857,LEN(AR857)-2),TRA_Mapping!$C:$C,TRA_Mapping!$B:$B),TRA_Pollutants!$B:$B,TRA_Pollutants!$AP:$AP)*_xlfn.XLOOKUP(_xlfn.XLOOKUP(LEFT(AR857,LEN(AR857)-2),TRA_Mapping!$C:$C,TRA_Mapping!$B:$B),TRA_Pollutants!$B:$B,TRA_Pollutants!$H:$H),0)</f>
        <v>1.8027999569693275E-3</v>
      </c>
    </row>
    <row r="858" spans="5:48">
      <c r="E858" t="str">
        <f t="shared" si="293"/>
        <v>FLO_EMIS</v>
      </c>
      <c r="F858">
        <f t="shared" si="294"/>
        <v>2035</v>
      </c>
      <c r="G858" t="str">
        <f t="shared" si="308"/>
        <v>TRABDS</v>
      </c>
      <c r="H858" t="str">
        <f t="shared" si="312"/>
        <v>TRAFRERFTICEVDSL20</v>
      </c>
      <c r="I858" t="str">
        <f t="shared" si="312"/>
        <v>TRABDS</v>
      </c>
      <c r="K858" t="str">
        <f t="shared" si="295"/>
        <v>TRANOX</v>
      </c>
      <c r="L858" s="313">
        <f>_xlfn.IFNA(_xlfn.XLOOKUP(_xlfn.XLOOKUP(LEFT(H858,LEN(H858)-2),TRA_Mapping!$C:$C,TRA_Mapping!$B:$B),TRA_Pollutants!$B:$B,TRA_Pollutants!$O:$O)*_xlfn.XLOOKUP(_xlfn.XLOOKUP(LEFT(H858,LEN(H858)-2),TRA_Mapping!$C:$C,TRA_Mapping!$B:$B),TRA_Pollutants!$B:$B,TRA_Pollutants!$H:$H),0)</f>
        <v>6.9422666623201776E-2</v>
      </c>
      <c r="Q858" t="str">
        <f t="shared" si="296"/>
        <v>FLO_EMIS</v>
      </c>
      <c r="R858">
        <f t="shared" si="297"/>
        <v>2035</v>
      </c>
      <c r="S858" t="str">
        <f t="shared" si="309"/>
        <v>TRABDS</v>
      </c>
      <c r="T858" t="str">
        <f t="shared" si="313"/>
        <v>TRAFRERFTICEVDSL20</v>
      </c>
      <c r="U858" t="str">
        <f t="shared" si="313"/>
        <v>TRABDS</v>
      </c>
      <c r="W858" t="str">
        <f t="shared" si="298"/>
        <v>TRASO2</v>
      </c>
      <c r="X858" s="313">
        <f>_xlfn.IFNA(_xlfn.XLOOKUP(_xlfn.XLOOKUP(LEFT(T858,LEN(T858)-2),TRA_Mapping!$C:$C,TRA_Mapping!$B:$B),TRA_Pollutants!$B:$B,TRA_Pollutants!$X:$X)*_xlfn.XLOOKUP(_xlfn.XLOOKUP(LEFT(T858,LEN(T858)-2),TRA_Mapping!$C:$C,TRA_Mapping!$B:$B),TRA_Pollutants!$B:$B,TRA_Pollutants!$H:$H),0)</f>
        <v>7.6580968660654592E-4</v>
      </c>
      <c r="AC858" t="str">
        <f t="shared" si="292"/>
        <v>FLO_EMIS</v>
      </c>
      <c r="AD858">
        <f t="shared" si="299"/>
        <v>2035</v>
      </c>
      <c r="AE858" t="str">
        <f t="shared" si="310"/>
        <v>TRABDS</v>
      </c>
      <c r="AF858" t="str">
        <f t="shared" si="314"/>
        <v>TRAFRERFTICEVDSL20</v>
      </c>
      <c r="AG858" t="str">
        <f t="shared" si="314"/>
        <v>TRABDS</v>
      </c>
      <c r="AI858" t="str">
        <f t="shared" si="300"/>
        <v>TRAPM25</v>
      </c>
      <c r="AJ858" s="313">
        <f>_xlfn.IFNA(_xlfn.XLOOKUP(_xlfn.XLOOKUP(LEFT(AF858,LEN(AF858)-2),TRA_Mapping!$C:$C,TRA_Mapping!$B:$B),TRA_Pollutants!$B:$B,TRA_Pollutants!$AG:$AG)*_xlfn.XLOOKUP(_xlfn.XLOOKUP(LEFT(AF858,LEN(AF858)-2),TRA_Mapping!$C:$C,TRA_Mapping!$B:$B),TRA_Pollutants!$B:$B,TRA_Pollutants!$H:$H),0)</f>
        <v>6.6749934037856158E-3</v>
      </c>
      <c r="AO858" t="str">
        <f t="shared" si="301"/>
        <v>FLO_EMIS</v>
      </c>
      <c r="AP858">
        <f t="shared" si="302"/>
        <v>2035</v>
      </c>
      <c r="AQ858" t="str">
        <f t="shared" si="311"/>
        <v>TRABDS</v>
      </c>
      <c r="AR858" t="str">
        <f t="shared" si="315"/>
        <v>TRAFRERFTICEVDSL20</v>
      </c>
      <c r="AS858" t="str">
        <f t="shared" si="315"/>
        <v>TRABDS</v>
      </c>
      <c r="AU858" t="str">
        <f t="shared" si="303"/>
        <v>TRAPM10</v>
      </c>
      <c r="AV858" s="313">
        <f>_xlfn.IFNA(_xlfn.XLOOKUP(_xlfn.XLOOKUP(LEFT(AR858,LEN(AR858)-2),TRA_Mapping!$C:$C,TRA_Mapping!$B:$B),TRA_Pollutants!$B:$B,TRA_Pollutants!$AP:$AP)*_xlfn.XLOOKUP(_xlfn.XLOOKUP(LEFT(AR858,LEN(AR858)-2),TRA_Mapping!$C:$C,TRA_Mapping!$B:$B),TRA_Pollutants!$B:$B,TRA_Pollutants!$H:$H),0)</f>
        <v>1.8027999569693275E-3</v>
      </c>
    </row>
    <row r="859" spans="5:48">
      <c r="E859" t="str">
        <f t="shared" si="293"/>
        <v>FLO_EMIS</v>
      </c>
      <c r="F859">
        <f t="shared" si="294"/>
        <v>2035</v>
      </c>
      <c r="G859" t="str">
        <f t="shared" si="308"/>
        <v>TRADSL</v>
      </c>
      <c r="H859" t="str">
        <f t="shared" si="312"/>
        <v>TRAFRERFTICEIDSL20</v>
      </c>
      <c r="I859" t="str">
        <f t="shared" si="312"/>
        <v>TRADSL</v>
      </c>
      <c r="K859" t="str">
        <f t="shared" si="295"/>
        <v>TRANOX</v>
      </c>
      <c r="L859" s="313">
        <f>_xlfn.IFNA(_xlfn.XLOOKUP(_xlfn.XLOOKUP(LEFT(H859,LEN(H859)-2),TRA_Mapping!$C:$C,TRA_Mapping!$B:$B),TRA_Pollutants!$B:$B,TRA_Pollutants!$O:$O)*_xlfn.XLOOKUP(_xlfn.XLOOKUP(LEFT(H859,LEN(H859)-2),TRA_Mapping!$C:$C,TRA_Mapping!$B:$B),TRA_Pollutants!$B:$B,TRA_Pollutants!$H:$H),0)</f>
        <v>7.3959738536371653E-2</v>
      </c>
      <c r="Q859" t="str">
        <f t="shared" si="296"/>
        <v>FLO_EMIS</v>
      </c>
      <c r="R859">
        <f t="shared" si="297"/>
        <v>2035</v>
      </c>
      <c r="S859" t="str">
        <f t="shared" si="309"/>
        <v>TRADSL</v>
      </c>
      <c r="T859" t="str">
        <f t="shared" si="313"/>
        <v>TRAFRERFTICEIDSL20</v>
      </c>
      <c r="U859" t="str">
        <f t="shared" si="313"/>
        <v>TRADSL</v>
      </c>
      <c r="W859" t="str">
        <f t="shared" si="298"/>
        <v>TRASO2</v>
      </c>
      <c r="X859" s="313">
        <f>_xlfn.IFNA(_xlfn.XLOOKUP(_xlfn.XLOOKUP(LEFT(T859,LEN(T859)-2),TRA_Mapping!$C:$C,TRA_Mapping!$B:$B),TRA_Pollutants!$B:$B,TRA_Pollutants!$X:$X)*_xlfn.XLOOKUP(_xlfn.XLOOKUP(LEFT(T859,LEN(T859)-2),TRA_Mapping!$C:$C,TRA_Mapping!$B:$B),TRA_Pollutants!$B:$B,TRA_Pollutants!$H:$H),0)</f>
        <v>8.1585866612492663E-4</v>
      </c>
      <c r="AC859" t="str">
        <f t="shared" si="292"/>
        <v>FLO_EMIS</v>
      </c>
      <c r="AD859">
        <f t="shared" si="299"/>
        <v>2035</v>
      </c>
      <c r="AE859" t="str">
        <f t="shared" si="310"/>
        <v>TRADSL</v>
      </c>
      <c r="AF859" t="str">
        <f t="shared" si="314"/>
        <v>TRAFRERFTICEIDSL20</v>
      </c>
      <c r="AG859" t="str">
        <f t="shared" si="314"/>
        <v>TRADSL</v>
      </c>
      <c r="AI859" t="str">
        <f t="shared" si="300"/>
        <v>TRAPM25</v>
      </c>
      <c r="AJ859" s="313">
        <f>_xlfn.IFNA(_xlfn.XLOOKUP(_xlfn.XLOOKUP(LEFT(AF859,LEN(AF859)-2),TRA_Mapping!$C:$C,TRA_Mapping!$B:$B),TRA_Pollutants!$B:$B,TRA_Pollutants!$AG:$AG)*_xlfn.XLOOKUP(_xlfn.XLOOKUP(LEFT(AF859,LEN(AF859)-2),TRA_Mapping!$C:$C,TRA_Mapping!$B:$B),TRA_Pollutants!$B:$B,TRA_Pollutants!$H:$H),0)</f>
        <v>7.1112331301747553E-3</v>
      </c>
      <c r="AO859" t="str">
        <f t="shared" si="301"/>
        <v>FLO_EMIS</v>
      </c>
      <c r="AP859">
        <f t="shared" si="302"/>
        <v>2035</v>
      </c>
      <c r="AQ859" t="str">
        <f t="shared" si="311"/>
        <v>TRADSL</v>
      </c>
      <c r="AR859" t="str">
        <f t="shared" si="315"/>
        <v>TRAFRERFTICEIDSL20</v>
      </c>
      <c r="AS859" t="str">
        <f t="shared" si="315"/>
        <v>TRADSL</v>
      </c>
      <c r="AU859" t="str">
        <f t="shared" si="303"/>
        <v>TRAPM10</v>
      </c>
      <c r="AV859" s="313">
        <f>_xlfn.IFNA(_xlfn.XLOOKUP(_xlfn.XLOOKUP(LEFT(AR859,LEN(AR859)-2),TRA_Mapping!$C:$C,TRA_Mapping!$B:$B),TRA_Pollutants!$B:$B,TRA_Pollutants!$AP:$AP)*_xlfn.XLOOKUP(_xlfn.XLOOKUP(LEFT(AR859,LEN(AR859)-2),TRA_Mapping!$C:$C,TRA_Mapping!$B:$B),TRA_Pollutants!$B:$B,TRA_Pollutants!$H:$H),0)</f>
        <v>1.9206207415586615E-3</v>
      </c>
    </row>
    <row r="860" spans="5:48">
      <c r="E860" t="str">
        <f t="shared" si="293"/>
        <v>FLO_EMIS</v>
      </c>
      <c r="F860">
        <f t="shared" si="294"/>
        <v>2035</v>
      </c>
      <c r="G860" t="str">
        <f t="shared" si="308"/>
        <v>TRARDS</v>
      </c>
      <c r="H860" t="str">
        <f t="shared" si="312"/>
        <v>TRAFRERFTICEIDSL20</v>
      </c>
      <c r="I860" t="str">
        <f t="shared" si="312"/>
        <v>TRARDS</v>
      </c>
      <c r="K860" t="str">
        <f t="shared" si="295"/>
        <v>TRANOX</v>
      </c>
      <c r="L860" s="313">
        <f>_xlfn.IFNA(_xlfn.XLOOKUP(_xlfn.XLOOKUP(LEFT(H860,LEN(H860)-2),TRA_Mapping!$C:$C,TRA_Mapping!$B:$B),TRA_Pollutants!$B:$B,TRA_Pollutants!$O:$O)*_xlfn.XLOOKUP(_xlfn.XLOOKUP(LEFT(H860,LEN(H860)-2),TRA_Mapping!$C:$C,TRA_Mapping!$B:$B),TRA_Pollutants!$B:$B,TRA_Pollutants!$H:$H),0)</f>
        <v>7.3959738536371653E-2</v>
      </c>
      <c r="Q860" t="str">
        <f t="shared" si="296"/>
        <v>FLO_EMIS</v>
      </c>
      <c r="R860">
        <f t="shared" si="297"/>
        <v>2035</v>
      </c>
      <c r="S860" t="str">
        <f t="shared" si="309"/>
        <v>TRARDS</v>
      </c>
      <c r="T860" t="str">
        <f t="shared" si="313"/>
        <v>TRAFRERFTICEIDSL20</v>
      </c>
      <c r="U860" t="str">
        <f t="shared" si="313"/>
        <v>TRARDS</v>
      </c>
      <c r="W860" t="str">
        <f t="shared" si="298"/>
        <v>TRASO2</v>
      </c>
      <c r="X860" s="313">
        <f>_xlfn.IFNA(_xlfn.XLOOKUP(_xlfn.XLOOKUP(LEFT(T860,LEN(T860)-2),TRA_Mapping!$C:$C,TRA_Mapping!$B:$B),TRA_Pollutants!$B:$B,TRA_Pollutants!$X:$X)*_xlfn.XLOOKUP(_xlfn.XLOOKUP(LEFT(T860,LEN(T860)-2),TRA_Mapping!$C:$C,TRA_Mapping!$B:$B),TRA_Pollutants!$B:$B,TRA_Pollutants!$H:$H),0)</f>
        <v>8.1585866612492663E-4</v>
      </c>
      <c r="AC860" t="str">
        <f t="shared" si="292"/>
        <v>FLO_EMIS</v>
      </c>
      <c r="AD860">
        <f t="shared" si="299"/>
        <v>2035</v>
      </c>
      <c r="AE860" t="str">
        <f t="shared" si="310"/>
        <v>TRARDS</v>
      </c>
      <c r="AF860" t="str">
        <f t="shared" si="314"/>
        <v>TRAFRERFTICEIDSL20</v>
      </c>
      <c r="AG860" t="str">
        <f t="shared" si="314"/>
        <v>TRARDS</v>
      </c>
      <c r="AI860" t="str">
        <f t="shared" si="300"/>
        <v>TRAPM25</v>
      </c>
      <c r="AJ860" s="313">
        <f>_xlfn.IFNA(_xlfn.XLOOKUP(_xlfn.XLOOKUP(LEFT(AF860,LEN(AF860)-2),TRA_Mapping!$C:$C,TRA_Mapping!$B:$B),TRA_Pollutants!$B:$B,TRA_Pollutants!$AG:$AG)*_xlfn.XLOOKUP(_xlfn.XLOOKUP(LEFT(AF860,LEN(AF860)-2),TRA_Mapping!$C:$C,TRA_Mapping!$B:$B),TRA_Pollutants!$B:$B,TRA_Pollutants!$H:$H),0)</f>
        <v>7.1112331301747553E-3</v>
      </c>
      <c r="AO860" t="str">
        <f t="shared" si="301"/>
        <v>FLO_EMIS</v>
      </c>
      <c r="AP860">
        <f t="shared" si="302"/>
        <v>2035</v>
      </c>
      <c r="AQ860" t="str">
        <f t="shared" si="311"/>
        <v>TRARDS</v>
      </c>
      <c r="AR860" t="str">
        <f t="shared" si="315"/>
        <v>TRAFRERFTICEIDSL20</v>
      </c>
      <c r="AS860" t="str">
        <f t="shared" si="315"/>
        <v>TRARDS</v>
      </c>
      <c r="AU860" t="str">
        <f t="shared" si="303"/>
        <v>TRAPM10</v>
      </c>
      <c r="AV860" s="313">
        <f>_xlfn.IFNA(_xlfn.XLOOKUP(_xlfn.XLOOKUP(LEFT(AR860,LEN(AR860)-2),TRA_Mapping!$C:$C,TRA_Mapping!$B:$B),TRA_Pollutants!$B:$B,TRA_Pollutants!$AP:$AP)*_xlfn.XLOOKUP(_xlfn.XLOOKUP(LEFT(AR860,LEN(AR860)-2),TRA_Mapping!$C:$C,TRA_Mapping!$B:$B),TRA_Pollutants!$B:$B,TRA_Pollutants!$H:$H),0)</f>
        <v>1.9206207415586615E-3</v>
      </c>
    </row>
    <row r="861" spans="5:48">
      <c r="E861" t="str">
        <f t="shared" si="293"/>
        <v>FLO_EMIS</v>
      </c>
      <c r="F861">
        <f t="shared" si="294"/>
        <v>2035</v>
      </c>
      <c r="G861" t="str">
        <f t="shared" si="308"/>
        <v>TRABDS</v>
      </c>
      <c r="H861" t="str">
        <f t="shared" si="312"/>
        <v>TRAFRERFTICEIDSL20</v>
      </c>
      <c r="I861" t="str">
        <f t="shared" si="312"/>
        <v>TRABDS</v>
      </c>
      <c r="K861" t="str">
        <f t="shared" si="295"/>
        <v>TRANOX</v>
      </c>
      <c r="L861" s="313">
        <f>_xlfn.IFNA(_xlfn.XLOOKUP(_xlfn.XLOOKUP(LEFT(H861,LEN(H861)-2),TRA_Mapping!$C:$C,TRA_Mapping!$B:$B),TRA_Pollutants!$B:$B,TRA_Pollutants!$O:$O)*_xlfn.XLOOKUP(_xlfn.XLOOKUP(LEFT(H861,LEN(H861)-2),TRA_Mapping!$C:$C,TRA_Mapping!$B:$B),TRA_Pollutants!$B:$B,TRA_Pollutants!$H:$H),0)</f>
        <v>7.3959738536371653E-2</v>
      </c>
      <c r="Q861" t="str">
        <f t="shared" si="296"/>
        <v>FLO_EMIS</v>
      </c>
      <c r="R861">
        <f t="shared" si="297"/>
        <v>2035</v>
      </c>
      <c r="S861" t="str">
        <f t="shared" si="309"/>
        <v>TRABDS</v>
      </c>
      <c r="T861" t="str">
        <f t="shared" si="313"/>
        <v>TRAFRERFTICEIDSL20</v>
      </c>
      <c r="U861" t="str">
        <f t="shared" si="313"/>
        <v>TRABDS</v>
      </c>
      <c r="W861" t="str">
        <f t="shared" si="298"/>
        <v>TRASO2</v>
      </c>
      <c r="X861" s="313">
        <f>_xlfn.IFNA(_xlfn.XLOOKUP(_xlfn.XLOOKUP(LEFT(T861,LEN(T861)-2),TRA_Mapping!$C:$C,TRA_Mapping!$B:$B),TRA_Pollutants!$B:$B,TRA_Pollutants!$X:$X)*_xlfn.XLOOKUP(_xlfn.XLOOKUP(LEFT(T861,LEN(T861)-2),TRA_Mapping!$C:$C,TRA_Mapping!$B:$B),TRA_Pollutants!$B:$B,TRA_Pollutants!$H:$H),0)</f>
        <v>8.1585866612492663E-4</v>
      </c>
      <c r="AC861" t="str">
        <f t="shared" si="292"/>
        <v>FLO_EMIS</v>
      </c>
      <c r="AD861">
        <f t="shared" si="299"/>
        <v>2035</v>
      </c>
      <c r="AE861" t="str">
        <f t="shared" si="310"/>
        <v>TRABDS</v>
      </c>
      <c r="AF861" t="str">
        <f t="shared" si="314"/>
        <v>TRAFRERFTICEIDSL20</v>
      </c>
      <c r="AG861" t="str">
        <f t="shared" si="314"/>
        <v>TRABDS</v>
      </c>
      <c r="AI861" t="str">
        <f t="shared" si="300"/>
        <v>TRAPM25</v>
      </c>
      <c r="AJ861" s="313">
        <f>_xlfn.IFNA(_xlfn.XLOOKUP(_xlfn.XLOOKUP(LEFT(AF861,LEN(AF861)-2),TRA_Mapping!$C:$C,TRA_Mapping!$B:$B),TRA_Pollutants!$B:$B,TRA_Pollutants!$AG:$AG)*_xlfn.XLOOKUP(_xlfn.XLOOKUP(LEFT(AF861,LEN(AF861)-2),TRA_Mapping!$C:$C,TRA_Mapping!$B:$B),TRA_Pollutants!$B:$B,TRA_Pollutants!$H:$H),0)</f>
        <v>7.1112331301747553E-3</v>
      </c>
      <c r="AO861" t="str">
        <f t="shared" si="301"/>
        <v>FLO_EMIS</v>
      </c>
      <c r="AP861">
        <f t="shared" si="302"/>
        <v>2035</v>
      </c>
      <c r="AQ861" t="str">
        <f t="shared" si="311"/>
        <v>TRABDS</v>
      </c>
      <c r="AR861" t="str">
        <f t="shared" si="315"/>
        <v>TRAFRERFTICEIDSL20</v>
      </c>
      <c r="AS861" t="str">
        <f t="shared" si="315"/>
        <v>TRABDS</v>
      </c>
      <c r="AU861" t="str">
        <f t="shared" si="303"/>
        <v>TRAPM10</v>
      </c>
      <c r="AV861" s="313">
        <f>_xlfn.IFNA(_xlfn.XLOOKUP(_xlfn.XLOOKUP(LEFT(AR861,LEN(AR861)-2),TRA_Mapping!$C:$C,TRA_Mapping!$B:$B),TRA_Pollutants!$B:$B,TRA_Pollutants!$AP:$AP)*_xlfn.XLOOKUP(_xlfn.XLOOKUP(LEFT(AR861,LEN(AR861)-2),TRA_Mapping!$C:$C,TRA_Mapping!$B:$B),TRA_Pollutants!$B:$B,TRA_Pollutants!$H:$H),0)</f>
        <v>1.9206207415586615E-3</v>
      </c>
    </row>
    <row r="862" spans="5:48">
      <c r="E862" t="str">
        <f t="shared" si="293"/>
        <v>FLO_EMIS</v>
      </c>
      <c r="F862">
        <f t="shared" si="294"/>
        <v>2035</v>
      </c>
      <c r="G862" t="str">
        <f t="shared" si="308"/>
        <v>TRADSL</v>
      </c>
      <c r="H862" t="str">
        <f t="shared" si="312"/>
        <v>TRAFRERFTHEVPDSL20</v>
      </c>
      <c r="I862" t="str">
        <f t="shared" si="312"/>
        <v>TRADSL</v>
      </c>
      <c r="K862" t="str">
        <f t="shared" si="295"/>
        <v>TRANOX</v>
      </c>
      <c r="L862" s="313">
        <f>_xlfn.IFNA(_xlfn.XLOOKUP(_xlfn.XLOOKUP(LEFT(H862,LEN(H862)-2),TRA_Mapping!$C:$C,TRA_Mapping!$B:$B),TRA_Pollutants!$B:$B,TRA_Pollutants!$O:$O)*_xlfn.XLOOKUP(_xlfn.XLOOKUP(LEFT(H862,LEN(H862)-2),TRA_Mapping!$C:$C,TRA_Mapping!$B:$B),TRA_Pollutants!$B:$B,TRA_Pollutants!$H:$H),0)</f>
        <v>0.11073665151447409</v>
      </c>
      <c r="Q862" t="str">
        <f t="shared" si="296"/>
        <v>FLO_EMIS</v>
      </c>
      <c r="R862">
        <f t="shared" si="297"/>
        <v>2035</v>
      </c>
      <c r="S862" t="str">
        <f t="shared" si="309"/>
        <v>TRADSL</v>
      </c>
      <c r="T862" t="str">
        <f t="shared" si="313"/>
        <v>TRAFRERFTHEVPDSL20</v>
      </c>
      <c r="U862" t="str">
        <f t="shared" si="313"/>
        <v>TRADSL</v>
      </c>
      <c r="W862" t="str">
        <f t="shared" si="298"/>
        <v>TRASO2</v>
      </c>
      <c r="X862" s="313">
        <f>_xlfn.IFNA(_xlfn.XLOOKUP(_xlfn.XLOOKUP(LEFT(T862,LEN(T862)-2),TRA_Mapping!$C:$C,TRA_Mapping!$B:$B),TRA_Pollutants!$B:$B,TRA_Pollutants!$X:$X)*_xlfn.XLOOKUP(_xlfn.XLOOKUP(LEFT(T862,LEN(T862)-2),TRA_Mapping!$C:$C,TRA_Mapping!$B:$B),TRA_Pollutants!$B:$B,TRA_Pollutants!$H:$H),0)</f>
        <v>1.1664779822618825E-3</v>
      </c>
      <c r="AC862" t="str">
        <f t="shared" si="292"/>
        <v>FLO_EMIS</v>
      </c>
      <c r="AD862">
        <f t="shared" si="299"/>
        <v>2035</v>
      </c>
      <c r="AE862" t="str">
        <f t="shared" si="310"/>
        <v>TRADSL</v>
      </c>
      <c r="AF862" t="str">
        <f t="shared" si="314"/>
        <v>TRAFRERFTHEVPDSL20</v>
      </c>
      <c r="AG862" t="str">
        <f t="shared" si="314"/>
        <v>TRADSL</v>
      </c>
      <c r="AI862" t="str">
        <f t="shared" si="300"/>
        <v>TRAPM25</v>
      </c>
      <c r="AJ862" s="313">
        <f>_xlfn.IFNA(_xlfn.XLOOKUP(_xlfn.XLOOKUP(LEFT(AF862,LEN(AF862)-2),TRA_Mapping!$C:$C,TRA_Mapping!$B:$B),TRA_Pollutants!$B:$B,TRA_Pollutants!$AG:$AG)*_xlfn.XLOOKUP(_xlfn.XLOOKUP(LEFT(AF862,LEN(AF862)-2),TRA_Mapping!$C:$C,TRA_Mapping!$B:$B),TRA_Pollutants!$B:$B,TRA_Pollutants!$H:$H),0)</f>
        <v>1.0658280581619E-2</v>
      </c>
      <c r="AO862" t="str">
        <f t="shared" si="301"/>
        <v>FLO_EMIS</v>
      </c>
      <c r="AP862">
        <f t="shared" si="302"/>
        <v>2035</v>
      </c>
      <c r="AQ862" t="str">
        <f t="shared" si="311"/>
        <v>TRADSL</v>
      </c>
      <c r="AR862" t="str">
        <f t="shared" si="315"/>
        <v>TRAFRERFTHEVPDSL20</v>
      </c>
      <c r="AS862" t="str">
        <f t="shared" si="315"/>
        <v>TRADSL</v>
      </c>
      <c r="AU862" t="str">
        <f t="shared" si="303"/>
        <v>TRAPM10</v>
      </c>
      <c r="AV862" s="313">
        <f>_xlfn.IFNA(_xlfn.XLOOKUP(_xlfn.XLOOKUP(LEFT(AR862,LEN(AR862)-2),TRA_Mapping!$C:$C,TRA_Mapping!$B:$B),TRA_Pollutants!$B:$B,TRA_Pollutants!$AP:$AP)*_xlfn.XLOOKUP(_xlfn.XLOOKUP(LEFT(AR862,LEN(AR862)-2),TRA_Mapping!$C:$C,TRA_Mapping!$B:$B),TRA_Pollutants!$B:$B,TRA_Pollutants!$H:$H),0)</f>
        <v>2.8843867527197807E-3</v>
      </c>
    </row>
    <row r="863" spans="5:48">
      <c r="E863" t="str">
        <f t="shared" si="293"/>
        <v>FLO_EMIS</v>
      </c>
      <c r="F863">
        <f t="shared" si="294"/>
        <v>2035</v>
      </c>
      <c r="G863" t="str">
        <f t="shared" si="308"/>
        <v>TRARDS</v>
      </c>
      <c r="H863" t="str">
        <f t="shared" si="312"/>
        <v>TRAFRERFTHEVPDSL20</v>
      </c>
      <c r="I863" t="str">
        <f t="shared" si="312"/>
        <v>TRARDS</v>
      </c>
      <c r="K863" t="str">
        <f t="shared" si="295"/>
        <v>TRANOX</v>
      </c>
      <c r="L863" s="313">
        <f>_xlfn.IFNA(_xlfn.XLOOKUP(_xlfn.XLOOKUP(LEFT(H863,LEN(H863)-2),TRA_Mapping!$C:$C,TRA_Mapping!$B:$B),TRA_Pollutants!$B:$B,TRA_Pollutants!$O:$O)*_xlfn.XLOOKUP(_xlfn.XLOOKUP(LEFT(H863,LEN(H863)-2),TRA_Mapping!$C:$C,TRA_Mapping!$B:$B),TRA_Pollutants!$B:$B,TRA_Pollutants!$H:$H),0)</f>
        <v>0.11073665151447409</v>
      </c>
      <c r="Q863" t="str">
        <f t="shared" si="296"/>
        <v>FLO_EMIS</v>
      </c>
      <c r="R863">
        <f t="shared" si="297"/>
        <v>2035</v>
      </c>
      <c r="S863" t="str">
        <f t="shared" si="309"/>
        <v>TRARDS</v>
      </c>
      <c r="T863" t="str">
        <f t="shared" si="313"/>
        <v>TRAFRERFTHEVPDSL20</v>
      </c>
      <c r="U863" t="str">
        <f t="shared" si="313"/>
        <v>TRARDS</v>
      </c>
      <c r="W863" t="str">
        <f t="shared" si="298"/>
        <v>TRASO2</v>
      </c>
      <c r="X863" s="313">
        <f>_xlfn.IFNA(_xlfn.XLOOKUP(_xlfn.XLOOKUP(LEFT(T863,LEN(T863)-2),TRA_Mapping!$C:$C,TRA_Mapping!$B:$B),TRA_Pollutants!$B:$B,TRA_Pollutants!$X:$X)*_xlfn.XLOOKUP(_xlfn.XLOOKUP(LEFT(T863,LEN(T863)-2),TRA_Mapping!$C:$C,TRA_Mapping!$B:$B),TRA_Pollutants!$B:$B,TRA_Pollutants!$H:$H),0)</f>
        <v>1.1664779822618825E-3</v>
      </c>
      <c r="AC863" t="str">
        <f t="shared" si="292"/>
        <v>FLO_EMIS</v>
      </c>
      <c r="AD863">
        <f t="shared" si="299"/>
        <v>2035</v>
      </c>
      <c r="AE863" t="str">
        <f t="shared" si="310"/>
        <v>TRARDS</v>
      </c>
      <c r="AF863" t="str">
        <f t="shared" si="314"/>
        <v>TRAFRERFTHEVPDSL20</v>
      </c>
      <c r="AG863" t="str">
        <f t="shared" si="314"/>
        <v>TRARDS</v>
      </c>
      <c r="AI863" t="str">
        <f t="shared" si="300"/>
        <v>TRAPM25</v>
      </c>
      <c r="AJ863" s="313">
        <f>_xlfn.IFNA(_xlfn.XLOOKUP(_xlfn.XLOOKUP(LEFT(AF863,LEN(AF863)-2),TRA_Mapping!$C:$C,TRA_Mapping!$B:$B),TRA_Pollutants!$B:$B,TRA_Pollutants!$AG:$AG)*_xlfn.XLOOKUP(_xlfn.XLOOKUP(LEFT(AF863,LEN(AF863)-2),TRA_Mapping!$C:$C,TRA_Mapping!$B:$B),TRA_Pollutants!$B:$B,TRA_Pollutants!$H:$H),0)</f>
        <v>1.0658280581619E-2</v>
      </c>
      <c r="AO863" t="str">
        <f t="shared" si="301"/>
        <v>FLO_EMIS</v>
      </c>
      <c r="AP863">
        <f t="shared" si="302"/>
        <v>2035</v>
      </c>
      <c r="AQ863" t="str">
        <f t="shared" si="311"/>
        <v>TRARDS</v>
      </c>
      <c r="AR863" t="str">
        <f t="shared" si="315"/>
        <v>TRAFRERFTHEVPDSL20</v>
      </c>
      <c r="AS863" t="str">
        <f t="shared" si="315"/>
        <v>TRARDS</v>
      </c>
      <c r="AU863" t="str">
        <f t="shared" si="303"/>
        <v>TRAPM10</v>
      </c>
      <c r="AV863" s="313">
        <f>_xlfn.IFNA(_xlfn.XLOOKUP(_xlfn.XLOOKUP(LEFT(AR863,LEN(AR863)-2),TRA_Mapping!$C:$C,TRA_Mapping!$B:$B),TRA_Pollutants!$B:$B,TRA_Pollutants!$AP:$AP)*_xlfn.XLOOKUP(_xlfn.XLOOKUP(LEFT(AR863,LEN(AR863)-2),TRA_Mapping!$C:$C,TRA_Mapping!$B:$B),TRA_Pollutants!$B:$B,TRA_Pollutants!$H:$H),0)</f>
        <v>2.8843867527197807E-3</v>
      </c>
    </row>
    <row r="864" spans="5:48">
      <c r="E864" t="str">
        <f t="shared" si="293"/>
        <v>FLO_EMIS</v>
      </c>
      <c r="F864">
        <f t="shared" si="294"/>
        <v>2035</v>
      </c>
      <c r="G864" t="str">
        <f t="shared" si="308"/>
        <v>TRABDS</v>
      </c>
      <c r="H864" t="str">
        <f t="shared" si="312"/>
        <v>TRAFRERFTHEVPDSL20</v>
      </c>
      <c r="I864" t="str">
        <f t="shared" si="312"/>
        <v>TRABDS</v>
      </c>
      <c r="K864" t="str">
        <f t="shared" si="295"/>
        <v>TRANOX</v>
      </c>
      <c r="L864" s="313">
        <f>_xlfn.IFNA(_xlfn.XLOOKUP(_xlfn.XLOOKUP(LEFT(H864,LEN(H864)-2),TRA_Mapping!$C:$C,TRA_Mapping!$B:$B),TRA_Pollutants!$B:$B,TRA_Pollutants!$O:$O)*_xlfn.XLOOKUP(_xlfn.XLOOKUP(LEFT(H864,LEN(H864)-2),TRA_Mapping!$C:$C,TRA_Mapping!$B:$B),TRA_Pollutants!$B:$B,TRA_Pollutants!$H:$H),0)</f>
        <v>0.11073665151447409</v>
      </c>
      <c r="Q864" t="str">
        <f t="shared" si="296"/>
        <v>FLO_EMIS</v>
      </c>
      <c r="R864">
        <f t="shared" si="297"/>
        <v>2035</v>
      </c>
      <c r="S864" t="str">
        <f t="shared" si="309"/>
        <v>TRABDS</v>
      </c>
      <c r="T864" t="str">
        <f t="shared" si="313"/>
        <v>TRAFRERFTHEVPDSL20</v>
      </c>
      <c r="U864" t="str">
        <f t="shared" si="313"/>
        <v>TRABDS</v>
      </c>
      <c r="W864" t="str">
        <f t="shared" si="298"/>
        <v>TRASO2</v>
      </c>
      <c r="X864" s="313">
        <f>_xlfn.IFNA(_xlfn.XLOOKUP(_xlfn.XLOOKUP(LEFT(T864,LEN(T864)-2),TRA_Mapping!$C:$C,TRA_Mapping!$B:$B),TRA_Pollutants!$B:$B,TRA_Pollutants!$X:$X)*_xlfn.XLOOKUP(_xlfn.XLOOKUP(LEFT(T864,LEN(T864)-2),TRA_Mapping!$C:$C,TRA_Mapping!$B:$B),TRA_Pollutants!$B:$B,TRA_Pollutants!$H:$H),0)</f>
        <v>1.1664779822618825E-3</v>
      </c>
      <c r="AC864" t="str">
        <f t="shared" si="292"/>
        <v>FLO_EMIS</v>
      </c>
      <c r="AD864">
        <f t="shared" si="299"/>
        <v>2035</v>
      </c>
      <c r="AE864" t="str">
        <f t="shared" si="310"/>
        <v>TRABDS</v>
      </c>
      <c r="AF864" t="str">
        <f t="shared" si="314"/>
        <v>TRAFRERFTHEVPDSL20</v>
      </c>
      <c r="AG864" t="str">
        <f t="shared" si="314"/>
        <v>TRABDS</v>
      </c>
      <c r="AI864" t="str">
        <f t="shared" si="300"/>
        <v>TRAPM25</v>
      </c>
      <c r="AJ864" s="313">
        <f>_xlfn.IFNA(_xlfn.XLOOKUP(_xlfn.XLOOKUP(LEFT(AF864,LEN(AF864)-2),TRA_Mapping!$C:$C,TRA_Mapping!$B:$B),TRA_Pollutants!$B:$B,TRA_Pollutants!$AG:$AG)*_xlfn.XLOOKUP(_xlfn.XLOOKUP(LEFT(AF864,LEN(AF864)-2),TRA_Mapping!$C:$C,TRA_Mapping!$B:$B),TRA_Pollutants!$B:$B,TRA_Pollutants!$H:$H),0)</f>
        <v>1.0658280581619E-2</v>
      </c>
      <c r="AO864" t="str">
        <f t="shared" si="301"/>
        <v>FLO_EMIS</v>
      </c>
      <c r="AP864">
        <f t="shared" si="302"/>
        <v>2035</v>
      </c>
      <c r="AQ864" t="str">
        <f t="shared" si="311"/>
        <v>TRABDS</v>
      </c>
      <c r="AR864" t="str">
        <f t="shared" si="315"/>
        <v>TRAFRERFTHEVPDSL20</v>
      </c>
      <c r="AS864" t="str">
        <f t="shared" si="315"/>
        <v>TRABDS</v>
      </c>
      <c r="AU864" t="str">
        <f t="shared" si="303"/>
        <v>TRAPM10</v>
      </c>
      <c r="AV864" s="313">
        <f>_xlfn.IFNA(_xlfn.XLOOKUP(_xlfn.XLOOKUP(LEFT(AR864,LEN(AR864)-2),TRA_Mapping!$C:$C,TRA_Mapping!$B:$B),TRA_Pollutants!$B:$B,TRA_Pollutants!$AP:$AP)*_xlfn.XLOOKUP(_xlfn.XLOOKUP(LEFT(AR864,LEN(AR864)-2),TRA_Mapping!$C:$C,TRA_Mapping!$B:$B),TRA_Pollutants!$B:$B,TRA_Pollutants!$H:$H),0)</f>
        <v>2.8843867527197807E-3</v>
      </c>
    </row>
    <row r="865" spans="5:48">
      <c r="E865" t="str">
        <f t="shared" si="293"/>
        <v>FLO_EMIS</v>
      </c>
      <c r="F865">
        <f t="shared" si="294"/>
        <v>2035</v>
      </c>
      <c r="G865" t="str">
        <f t="shared" si="308"/>
        <v>TRADSL</v>
      </c>
      <c r="H865" t="str">
        <f t="shared" si="312"/>
        <v>TRAFRERFTPHEVDSL20</v>
      </c>
      <c r="I865" t="str">
        <f t="shared" si="312"/>
        <v>TRADSL</v>
      </c>
      <c r="K865" t="str">
        <f t="shared" si="295"/>
        <v>TRANOX</v>
      </c>
      <c r="L865" s="313">
        <f>_xlfn.IFNA(_xlfn.XLOOKUP(_xlfn.XLOOKUP(LEFT(H865,LEN(H865)-2),TRA_Mapping!$C:$C,TRA_Mapping!$B:$B),TRA_Pollutants!$B:$B,TRA_Pollutants!$O:$O)*_xlfn.XLOOKUP(_xlfn.XLOOKUP(LEFT(H865,LEN(H865)-2),TRA_Mapping!$C:$C,TRA_Mapping!$B:$B),TRA_Pollutants!$B:$B,TRA_Pollutants!$H:$H),0)</f>
        <v>0.11073665151447409</v>
      </c>
      <c r="Q865" t="str">
        <f t="shared" si="296"/>
        <v>FLO_EMIS</v>
      </c>
      <c r="R865">
        <f t="shared" si="297"/>
        <v>2035</v>
      </c>
      <c r="S865" t="str">
        <f t="shared" si="309"/>
        <v>TRADSL</v>
      </c>
      <c r="T865" t="str">
        <f t="shared" si="313"/>
        <v>TRAFRERFTPHEVDSL20</v>
      </c>
      <c r="U865" t="str">
        <f t="shared" si="313"/>
        <v>TRADSL</v>
      </c>
      <c r="W865" t="str">
        <f t="shared" si="298"/>
        <v>TRASO2</v>
      </c>
      <c r="X865" s="313">
        <f>_xlfn.IFNA(_xlfn.XLOOKUP(_xlfn.XLOOKUP(LEFT(T865,LEN(T865)-2),TRA_Mapping!$C:$C,TRA_Mapping!$B:$B),TRA_Pollutants!$B:$B,TRA_Pollutants!$X:$X)*_xlfn.XLOOKUP(_xlfn.XLOOKUP(LEFT(T865,LEN(T865)-2),TRA_Mapping!$C:$C,TRA_Mapping!$B:$B),TRA_Pollutants!$B:$B,TRA_Pollutants!$H:$H),0)</f>
        <v>1.1664779822618825E-3</v>
      </c>
      <c r="AC865" t="str">
        <f t="shared" si="292"/>
        <v>FLO_EMIS</v>
      </c>
      <c r="AD865">
        <f t="shared" si="299"/>
        <v>2035</v>
      </c>
      <c r="AE865" t="str">
        <f t="shared" si="310"/>
        <v>TRADSL</v>
      </c>
      <c r="AF865" t="str">
        <f t="shared" si="314"/>
        <v>TRAFRERFTPHEVDSL20</v>
      </c>
      <c r="AG865" t="str">
        <f t="shared" si="314"/>
        <v>TRADSL</v>
      </c>
      <c r="AI865" t="str">
        <f t="shared" si="300"/>
        <v>TRAPM25</v>
      </c>
      <c r="AJ865" s="313">
        <f>_xlfn.IFNA(_xlfn.XLOOKUP(_xlfn.XLOOKUP(LEFT(AF865,LEN(AF865)-2),TRA_Mapping!$C:$C,TRA_Mapping!$B:$B),TRA_Pollutants!$B:$B,TRA_Pollutants!$AG:$AG)*_xlfn.XLOOKUP(_xlfn.XLOOKUP(LEFT(AF865,LEN(AF865)-2),TRA_Mapping!$C:$C,TRA_Mapping!$B:$B),TRA_Pollutants!$B:$B,TRA_Pollutants!$H:$H),0)</f>
        <v>1.0658280581619E-2</v>
      </c>
      <c r="AO865" t="str">
        <f t="shared" si="301"/>
        <v>FLO_EMIS</v>
      </c>
      <c r="AP865">
        <f t="shared" si="302"/>
        <v>2035</v>
      </c>
      <c r="AQ865" t="str">
        <f t="shared" si="311"/>
        <v>TRADSL</v>
      </c>
      <c r="AR865" t="str">
        <f t="shared" si="315"/>
        <v>TRAFRERFTPHEVDSL20</v>
      </c>
      <c r="AS865" t="str">
        <f t="shared" si="315"/>
        <v>TRADSL</v>
      </c>
      <c r="AU865" t="str">
        <f t="shared" si="303"/>
        <v>TRAPM10</v>
      </c>
      <c r="AV865" s="313">
        <f>_xlfn.IFNA(_xlfn.XLOOKUP(_xlfn.XLOOKUP(LEFT(AR865,LEN(AR865)-2),TRA_Mapping!$C:$C,TRA_Mapping!$B:$B),TRA_Pollutants!$B:$B,TRA_Pollutants!$AP:$AP)*_xlfn.XLOOKUP(_xlfn.XLOOKUP(LEFT(AR865,LEN(AR865)-2),TRA_Mapping!$C:$C,TRA_Mapping!$B:$B),TRA_Pollutants!$B:$B,TRA_Pollutants!$H:$H),0)</f>
        <v>2.8843867527197807E-3</v>
      </c>
    </row>
    <row r="866" spans="5:48">
      <c r="E866" t="str">
        <f t="shared" si="293"/>
        <v>FLO_EMIS</v>
      </c>
      <c r="F866">
        <f t="shared" si="294"/>
        <v>2035</v>
      </c>
      <c r="G866" t="str">
        <f t="shared" si="308"/>
        <v>TRARDS</v>
      </c>
      <c r="H866" t="str">
        <f t="shared" si="312"/>
        <v>TRAFRERFTPHEVDSL20</v>
      </c>
      <c r="I866" t="str">
        <f t="shared" si="312"/>
        <v>TRARDS</v>
      </c>
      <c r="K866" t="str">
        <f t="shared" si="295"/>
        <v>TRANOX</v>
      </c>
      <c r="L866" s="313">
        <f>_xlfn.IFNA(_xlfn.XLOOKUP(_xlfn.XLOOKUP(LEFT(H866,LEN(H866)-2),TRA_Mapping!$C:$C,TRA_Mapping!$B:$B),TRA_Pollutants!$B:$B,TRA_Pollutants!$O:$O)*_xlfn.XLOOKUP(_xlfn.XLOOKUP(LEFT(H866,LEN(H866)-2),TRA_Mapping!$C:$C,TRA_Mapping!$B:$B),TRA_Pollutants!$B:$B,TRA_Pollutants!$H:$H),0)</f>
        <v>0.11073665151447409</v>
      </c>
      <c r="Q866" t="str">
        <f t="shared" si="296"/>
        <v>FLO_EMIS</v>
      </c>
      <c r="R866">
        <f t="shared" si="297"/>
        <v>2035</v>
      </c>
      <c r="S866" t="str">
        <f t="shared" si="309"/>
        <v>TRARDS</v>
      </c>
      <c r="T866" t="str">
        <f t="shared" si="313"/>
        <v>TRAFRERFTPHEVDSL20</v>
      </c>
      <c r="U866" t="str">
        <f t="shared" si="313"/>
        <v>TRARDS</v>
      </c>
      <c r="W866" t="str">
        <f t="shared" si="298"/>
        <v>TRASO2</v>
      </c>
      <c r="X866" s="313">
        <f>_xlfn.IFNA(_xlfn.XLOOKUP(_xlfn.XLOOKUP(LEFT(T866,LEN(T866)-2),TRA_Mapping!$C:$C,TRA_Mapping!$B:$B),TRA_Pollutants!$B:$B,TRA_Pollutants!$X:$X)*_xlfn.XLOOKUP(_xlfn.XLOOKUP(LEFT(T866,LEN(T866)-2),TRA_Mapping!$C:$C,TRA_Mapping!$B:$B),TRA_Pollutants!$B:$B,TRA_Pollutants!$H:$H),0)</f>
        <v>1.1664779822618825E-3</v>
      </c>
      <c r="AC866" t="str">
        <f t="shared" si="292"/>
        <v>FLO_EMIS</v>
      </c>
      <c r="AD866">
        <f t="shared" si="299"/>
        <v>2035</v>
      </c>
      <c r="AE866" t="str">
        <f t="shared" si="310"/>
        <v>TRARDS</v>
      </c>
      <c r="AF866" t="str">
        <f t="shared" si="314"/>
        <v>TRAFRERFTPHEVDSL20</v>
      </c>
      <c r="AG866" t="str">
        <f t="shared" si="314"/>
        <v>TRARDS</v>
      </c>
      <c r="AI866" t="str">
        <f t="shared" si="300"/>
        <v>TRAPM25</v>
      </c>
      <c r="AJ866" s="313">
        <f>_xlfn.IFNA(_xlfn.XLOOKUP(_xlfn.XLOOKUP(LEFT(AF866,LEN(AF866)-2),TRA_Mapping!$C:$C,TRA_Mapping!$B:$B),TRA_Pollutants!$B:$B,TRA_Pollutants!$AG:$AG)*_xlfn.XLOOKUP(_xlfn.XLOOKUP(LEFT(AF866,LEN(AF866)-2),TRA_Mapping!$C:$C,TRA_Mapping!$B:$B),TRA_Pollutants!$B:$B,TRA_Pollutants!$H:$H),0)</f>
        <v>1.0658280581619E-2</v>
      </c>
      <c r="AO866" t="str">
        <f t="shared" si="301"/>
        <v>FLO_EMIS</v>
      </c>
      <c r="AP866">
        <f t="shared" si="302"/>
        <v>2035</v>
      </c>
      <c r="AQ866" t="str">
        <f t="shared" si="311"/>
        <v>TRARDS</v>
      </c>
      <c r="AR866" t="str">
        <f t="shared" si="315"/>
        <v>TRAFRERFTPHEVDSL20</v>
      </c>
      <c r="AS866" t="str">
        <f t="shared" si="315"/>
        <v>TRARDS</v>
      </c>
      <c r="AU866" t="str">
        <f t="shared" si="303"/>
        <v>TRAPM10</v>
      </c>
      <c r="AV866" s="313">
        <f>_xlfn.IFNA(_xlfn.XLOOKUP(_xlfn.XLOOKUP(LEFT(AR866,LEN(AR866)-2),TRA_Mapping!$C:$C,TRA_Mapping!$B:$B),TRA_Pollutants!$B:$B,TRA_Pollutants!$AP:$AP)*_xlfn.XLOOKUP(_xlfn.XLOOKUP(LEFT(AR866,LEN(AR866)-2),TRA_Mapping!$C:$C,TRA_Mapping!$B:$B),TRA_Pollutants!$B:$B,TRA_Pollutants!$H:$H),0)</f>
        <v>2.8843867527197807E-3</v>
      </c>
    </row>
    <row r="867" spans="5:48">
      <c r="E867" t="str">
        <f t="shared" si="293"/>
        <v>FLO_EMIS</v>
      </c>
      <c r="F867">
        <f t="shared" si="294"/>
        <v>2035</v>
      </c>
      <c r="G867" t="str">
        <f t="shared" si="308"/>
        <v>TRABDS</v>
      </c>
      <c r="H867" t="str">
        <f t="shared" si="312"/>
        <v>TRAFRERFTPHEVDSL20</v>
      </c>
      <c r="I867" t="str">
        <f t="shared" si="312"/>
        <v>TRABDS</v>
      </c>
      <c r="K867" t="str">
        <f t="shared" si="295"/>
        <v>TRANOX</v>
      </c>
      <c r="L867" s="313">
        <f>_xlfn.IFNA(_xlfn.XLOOKUP(_xlfn.XLOOKUP(LEFT(H867,LEN(H867)-2),TRA_Mapping!$C:$C,TRA_Mapping!$B:$B),TRA_Pollutants!$B:$B,TRA_Pollutants!$O:$O)*_xlfn.XLOOKUP(_xlfn.XLOOKUP(LEFT(H867,LEN(H867)-2),TRA_Mapping!$C:$C,TRA_Mapping!$B:$B),TRA_Pollutants!$B:$B,TRA_Pollutants!$H:$H),0)</f>
        <v>0.11073665151447409</v>
      </c>
      <c r="Q867" t="str">
        <f t="shared" si="296"/>
        <v>FLO_EMIS</v>
      </c>
      <c r="R867">
        <f t="shared" si="297"/>
        <v>2035</v>
      </c>
      <c r="S867" t="str">
        <f t="shared" si="309"/>
        <v>TRABDS</v>
      </c>
      <c r="T867" t="str">
        <f t="shared" si="313"/>
        <v>TRAFRERFTPHEVDSL20</v>
      </c>
      <c r="U867" t="str">
        <f t="shared" si="313"/>
        <v>TRABDS</v>
      </c>
      <c r="W867" t="str">
        <f t="shared" si="298"/>
        <v>TRASO2</v>
      </c>
      <c r="X867" s="313">
        <f>_xlfn.IFNA(_xlfn.XLOOKUP(_xlfn.XLOOKUP(LEFT(T867,LEN(T867)-2),TRA_Mapping!$C:$C,TRA_Mapping!$B:$B),TRA_Pollutants!$B:$B,TRA_Pollutants!$X:$X)*_xlfn.XLOOKUP(_xlfn.XLOOKUP(LEFT(T867,LEN(T867)-2),TRA_Mapping!$C:$C,TRA_Mapping!$B:$B),TRA_Pollutants!$B:$B,TRA_Pollutants!$H:$H),0)</f>
        <v>1.1664779822618825E-3</v>
      </c>
      <c r="AC867" t="str">
        <f t="shared" si="292"/>
        <v>FLO_EMIS</v>
      </c>
      <c r="AD867">
        <f t="shared" si="299"/>
        <v>2035</v>
      </c>
      <c r="AE867" t="str">
        <f t="shared" si="310"/>
        <v>TRABDS</v>
      </c>
      <c r="AF867" t="str">
        <f t="shared" si="314"/>
        <v>TRAFRERFTPHEVDSL20</v>
      </c>
      <c r="AG867" t="str">
        <f t="shared" si="314"/>
        <v>TRABDS</v>
      </c>
      <c r="AI867" t="str">
        <f t="shared" si="300"/>
        <v>TRAPM25</v>
      </c>
      <c r="AJ867" s="313">
        <f>_xlfn.IFNA(_xlfn.XLOOKUP(_xlfn.XLOOKUP(LEFT(AF867,LEN(AF867)-2),TRA_Mapping!$C:$C,TRA_Mapping!$B:$B),TRA_Pollutants!$B:$B,TRA_Pollutants!$AG:$AG)*_xlfn.XLOOKUP(_xlfn.XLOOKUP(LEFT(AF867,LEN(AF867)-2),TRA_Mapping!$C:$C,TRA_Mapping!$B:$B),TRA_Pollutants!$B:$B,TRA_Pollutants!$H:$H),0)</f>
        <v>1.0658280581619E-2</v>
      </c>
      <c r="AO867" t="str">
        <f t="shared" si="301"/>
        <v>FLO_EMIS</v>
      </c>
      <c r="AP867">
        <f t="shared" si="302"/>
        <v>2035</v>
      </c>
      <c r="AQ867" t="str">
        <f t="shared" si="311"/>
        <v>TRABDS</v>
      </c>
      <c r="AR867" t="str">
        <f t="shared" si="315"/>
        <v>TRAFRERFTPHEVDSL20</v>
      </c>
      <c r="AS867" t="str">
        <f t="shared" si="315"/>
        <v>TRABDS</v>
      </c>
      <c r="AU867" t="str">
        <f t="shared" si="303"/>
        <v>TRAPM10</v>
      </c>
      <c r="AV867" s="313">
        <f>_xlfn.IFNA(_xlfn.XLOOKUP(_xlfn.XLOOKUP(LEFT(AR867,LEN(AR867)-2),TRA_Mapping!$C:$C,TRA_Mapping!$B:$B),TRA_Pollutants!$B:$B,TRA_Pollutants!$AP:$AP)*_xlfn.XLOOKUP(_xlfn.XLOOKUP(LEFT(AR867,LEN(AR867)-2),TRA_Mapping!$C:$C,TRA_Mapping!$B:$B),TRA_Pollutants!$B:$B,TRA_Pollutants!$H:$H),0)</f>
        <v>2.8843867527197807E-3</v>
      </c>
    </row>
    <row r="868" spans="5:48">
      <c r="E868" t="str">
        <f t="shared" si="293"/>
        <v>FLO_EMIS</v>
      </c>
      <c r="F868">
        <f t="shared" si="294"/>
        <v>2035</v>
      </c>
      <c r="G868" t="str">
        <f t="shared" si="308"/>
        <v>TRABAF</v>
      </c>
      <c r="H868" t="str">
        <f t="shared" si="312"/>
        <v>TRAFRERFTPHEVDSL20</v>
      </c>
      <c r="I868" t="str">
        <f t="shared" si="312"/>
        <v>TRABAF</v>
      </c>
      <c r="K868" t="str">
        <f t="shared" si="295"/>
        <v>TRANOX</v>
      </c>
      <c r="L868" s="313">
        <f>_xlfn.IFNA(_xlfn.XLOOKUP(_xlfn.XLOOKUP(LEFT(H868,LEN(H868)-2),TRA_Mapping!$C:$C,TRA_Mapping!$B:$B),TRA_Pollutants!$B:$B,TRA_Pollutants!$O:$O)*_xlfn.XLOOKUP(_xlfn.XLOOKUP(LEFT(H868,LEN(H868)-2),TRA_Mapping!$C:$C,TRA_Mapping!$B:$B),TRA_Pollutants!$B:$B,TRA_Pollutants!$H:$H),0)</f>
        <v>0.11073665151447409</v>
      </c>
      <c r="Q868" t="str">
        <f t="shared" si="296"/>
        <v>FLO_EMIS</v>
      </c>
      <c r="R868">
        <f t="shared" si="297"/>
        <v>2035</v>
      </c>
      <c r="S868" t="str">
        <f t="shared" si="309"/>
        <v>TRABAF</v>
      </c>
      <c r="T868" t="str">
        <f t="shared" si="313"/>
        <v>TRAFRERFTPHEVDSL20</v>
      </c>
      <c r="U868" t="str">
        <f t="shared" si="313"/>
        <v>TRABAF</v>
      </c>
      <c r="W868" t="str">
        <f t="shared" si="298"/>
        <v>TRASO2</v>
      </c>
      <c r="X868" s="313">
        <f>_xlfn.IFNA(_xlfn.XLOOKUP(_xlfn.XLOOKUP(LEFT(T868,LEN(T868)-2),TRA_Mapping!$C:$C,TRA_Mapping!$B:$B),TRA_Pollutants!$B:$B,TRA_Pollutants!$X:$X)*_xlfn.XLOOKUP(_xlfn.XLOOKUP(LEFT(T868,LEN(T868)-2),TRA_Mapping!$C:$C,TRA_Mapping!$B:$B),TRA_Pollutants!$B:$B,TRA_Pollutants!$H:$H),0)</f>
        <v>1.1664779822618825E-3</v>
      </c>
      <c r="AC868" t="str">
        <f t="shared" si="292"/>
        <v>FLO_EMIS</v>
      </c>
      <c r="AD868">
        <f t="shared" si="299"/>
        <v>2035</v>
      </c>
      <c r="AE868" t="str">
        <f t="shared" si="310"/>
        <v>TRABAF</v>
      </c>
      <c r="AF868" t="str">
        <f t="shared" si="314"/>
        <v>TRAFRERFTPHEVDSL20</v>
      </c>
      <c r="AG868" t="str">
        <f t="shared" si="314"/>
        <v>TRABAF</v>
      </c>
      <c r="AI868" t="str">
        <f t="shared" si="300"/>
        <v>TRAPM25</v>
      </c>
      <c r="AJ868" s="313">
        <f>_xlfn.IFNA(_xlfn.XLOOKUP(_xlfn.XLOOKUP(LEFT(AF868,LEN(AF868)-2),TRA_Mapping!$C:$C,TRA_Mapping!$B:$B),TRA_Pollutants!$B:$B,TRA_Pollutants!$AG:$AG)*_xlfn.XLOOKUP(_xlfn.XLOOKUP(LEFT(AF868,LEN(AF868)-2),TRA_Mapping!$C:$C,TRA_Mapping!$B:$B),TRA_Pollutants!$B:$B,TRA_Pollutants!$H:$H),0)</f>
        <v>1.0658280581619E-2</v>
      </c>
      <c r="AO868" t="str">
        <f t="shared" si="301"/>
        <v>FLO_EMIS</v>
      </c>
      <c r="AP868">
        <f t="shared" si="302"/>
        <v>2035</v>
      </c>
      <c r="AQ868" t="str">
        <f t="shared" si="311"/>
        <v>TRABAF</v>
      </c>
      <c r="AR868" t="str">
        <f t="shared" si="315"/>
        <v>TRAFRERFTPHEVDSL20</v>
      </c>
      <c r="AS868" t="str">
        <f t="shared" si="315"/>
        <v>TRABAF</v>
      </c>
      <c r="AU868" t="str">
        <f t="shared" si="303"/>
        <v>TRAPM10</v>
      </c>
      <c r="AV868" s="313">
        <f>_xlfn.IFNA(_xlfn.XLOOKUP(_xlfn.XLOOKUP(LEFT(AR868,LEN(AR868)-2),TRA_Mapping!$C:$C,TRA_Mapping!$B:$B),TRA_Pollutants!$B:$B,TRA_Pollutants!$AP:$AP)*_xlfn.XLOOKUP(_xlfn.XLOOKUP(LEFT(AR868,LEN(AR868)-2),TRA_Mapping!$C:$C,TRA_Mapping!$B:$B),TRA_Pollutants!$B:$B,TRA_Pollutants!$H:$H),0)</f>
        <v>2.8843867527197807E-3</v>
      </c>
    </row>
    <row r="869" spans="5:48">
      <c r="E869" t="str">
        <f t="shared" si="293"/>
        <v>FLO_EMIS</v>
      </c>
      <c r="F869">
        <f t="shared" si="294"/>
        <v>2035</v>
      </c>
      <c r="G869" t="str">
        <f t="shared" si="308"/>
        <v>TRADSL</v>
      </c>
      <c r="H869" t="str">
        <f t="shared" si="312"/>
        <v>TRAFRESLHICEVDSL20</v>
      </c>
      <c r="I869" t="str">
        <f t="shared" si="312"/>
        <v>TRADSL</v>
      </c>
      <c r="K869" t="str">
        <f t="shared" si="295"/>
        <v>TRANOX</v>
      </c>
      <c r="L869" s="313">
        <f>_xlfn.IFNA(_xlfn.XLOOKUP(_xlfn.XLOOKUP(LEFT(H869,LEN(H869)-2),TRA_Mapping!$C:$C,TRA_Mapping!$B:$B),TRA_Pollutants!$B:$B,TRA_Pollutants!$O:$O)*_xlfn.XLOOKUP(_xlfn.XLOOKUP(LEFT(H869,LEN(H869)-2),TRA_Mapping!$C:$C,TRA_Mapping!$B:$B),TRA_Pollutants!$B:$B,TRA_Pollutants!$H:$H),0)</f>
        <v>0.17600421456183832</v>
      </c>
      <c r="Q869" t="str">
        <f t="shared" si="296"/>
        <v>FLO_EMIS</v>
      </c>
      <c r="R869">
        <f t="shared" si="297"/>
        <v>2035</v>
      </c>
      <c r="S869" t="str">
        <f t="shared" si="309"/>
        <v>TRADSL</v>
      </c>
      <c r="T869" t="str">
        <f t="shared" si="313"/>
        <v>TRAFRESLHICEVDSL20</v>
      </c>
      <c r="U869" t="str">
        <f t="shared" si="313"/>
        <v>TRADSL</v>
      </c>
      <c r="W869" t="str">
        <f t="shared" si="298"/>
        <v>TRASO2</v>
      </c>
      <c r="X869" s="313">
        <f>_xlfn.IFNA(_xlfn.XLOOKUP(_xlfn.XLOOKUP(LEFT(T869,LEN(T869)-2),TRA_Mapping!$C:$C,TRA_Mapping!$B:$B),TRA_Pollutants!$B:$B,TRA_Pollutants!$X:$X)*_xlfn.XLOOKUP(_xlfn.XLOOKUP(LEFT(T869,LEN(T869)-2),TRA_Mapping!$C:$C,TRA_Mapping!$B:$B),TRA_Pollutants!$B:$B,TRA_Pollutants!$H:$H),0)</f>
        <v>8.0525366597796518E-4</v>
      </c>
      <c r="AC869" t="str">
        <f t="shared" si="292"/>
        <v>FLO_EMIS</v>
      </c>
      <c r="AD869">
        <f t="shared" si="299"/>
        <v>2035</v>
      </c>
      <c r="AE869" t="str">
        <f t="shared" si="310"/>
        <v>TRADSL</v>
      </c>
      <c r="AF869" t="str">
        <f t="shared" si="314"/>
        <v>TRAFRESLHICEVDSL20</v>
      </c>
      <c r="AG869" t="str">
        <f t="shared" si="314"/>
        <v>TRADSL</v>
      </c>
      <c r="AI869" t="str">
        <f t="shared" si="300"/>
        <v>TRAPM25</v>
      </c>
      <c r="AJ869" s="313">
        <f>_xlfn.IFNA(_xlfn.XLOOKUP(_xlfn.XLOOKUP(LEFT(AF869,LEN(AF869)-2),TRA_Mapping!$C:$C,TRA_Mapping!$B:$B),TRA_Pollutants!$B:$B,TRA_Pollutants!$AG:$AG)*_xlfn.XLOOKUP(_xlfn.XLOOKUP(LEFT(AF869,LEN(AF869)-2),TRA_Mapping!$C:$C,TRA_Mapping!$B:$B),TRA_Pollutants!$B:$B,TRA_Pollutants!$H:$H),0)</f>
        <v>8.8573823144609404E-3</v>
      </c>
      <c r="AO869" t="str">
        <f t="shared" si="301"/>
        <v>FLO_EMIS</v>
      </c>
      <c r="AP869">
        <f t="shared" si="302"/>
        <v>2035</v>
      </c>
      <c r="AQ869" t="str">
        <f t="shared" si="311"/>
        <v>TRADSL</v>
      </c>
      <c r="AR869" t="str">
        <f t="shared" si="315"/>
        <v>TRAFRESLHICEVDSL20</v>
      </c>
      <c r="AS869" t="str">
        <f t="shared" si="315"/>
        <v>TRADSL</v>
      </c>
      <c r="AU869" t="str">
        <f t="shared" si="303"/>
        <v>TRAPM10</v>
      </c>
      <c r="AV869" s="313">
        <f>_xlfn.IFNA(_xlfn.XLOOKUP(_xlfn.XLOOKUP(LEFT(AR869,LEN(AR869)-2),TRA_Mapping!$C:$C,TRA_Mapping!$B:$B),TRA_Pollutants!$B:$B,TRA_Pollutants!$AP:$AP)*_xlfn.XLOOKUP(_xlfn.XLOOKUP(LEFT(AR869,LEN(AR869)-2),TRA_Mapping!$C:$C,TRA_Mapping!$B:$B),TRA_Pollutants!$B:$B,TRA_Pollutants!$H:$H),0)</f>
        <v>2.738734698676294E-3</v>
      </c>
    </row>
    <row r="870" spans="5:48">
      <c r="E870" t="str">
        <f t="shared" si="293"/>
        <v>FLO_EMIS</v>
      </c>
      <c r="F870">
        <f t="shared" si="294"/>
        <v>2035</v>
      </c>
      <c r="G870" t="str">
        <f t="shared" si="308"/>
        <v>TRARDS</v>
      </c>
      <c r="H870" t="str">
        <f t="shared" si="312"/>
        <v>TRAFRESLHICEVDSL20</v>
      </c>
      <c r="I870" t="str">
        <f t="shared" si="312"/>
        <v>TRARDS</v>
      </c>
      <c r="K870" t="str">
        <f t="shared" si="295"/>
        <v>TRANOX</v>
      </c>
      <c r="L870" s="313">
        <f>_xlfn.IFNA(_xlfn.XLOOKUP(_xlfn.XLOOKUP(LEFT(H870,LEN(H870)-2),TRA_Mapping!$C:$C,TRA_Mapping!$B:$B),TRA_Pollutants!$B:$B,TRA_Pollutants!$O:$O)*_xlfn.XLOOKUP(_xlfn.XLOOKUP(LEFT(H870,LEN(H870)-2),TRA_Mapping!$C:$C,TRA_Mapping!$B:$B),TRA_Pollutants!$B:$B,TRA_Pollutants!$H:$H),0)</f>
        <v>0.17600421456183832</v>
      </c>
      <c r="Q870" t="str">
        <f t="shared" si="296"/>
        <v>FLO_EMIS</v>
      </c>
      <c r="R870">
        <f t="shared" si="297"/>
        <v>2035</v>
      </c>
      <c r="S870" t="str">
        <f t="shared" si="309"/>
        <v>TRARDS</v>
      </c>
      <c r="T870" t="str">
        <f t="shared" si="313"/>
        <v>TRAFRESLHICEVDSL20</v>
      </c>
      <c r="U870" t="str">
        <f t="shared" si="313"/>
        <v>TRARDS</v>
      </c>
      <c r="W870" t="str">
        <f t="shared" si="298"/>
        <v>TRASO2</v>
      </c>
      <c r="X870" s="313">
        <f>_xlfn.IFNA(_xlfn.XLOOKUP(_xlfn.XLOOKUP(LEFT(T870,LEN(T870)-2),TRA_Mapping!$C:$C,TRA_Mapping!$B:$B),TRA_Pollutants!$B:$B,TRA_Pollutants!$X:$X)*_xlfn.XLOOKUP(_xlfn.XLOOKUP(LEFT(T870,LEN(T870)-2),TRA_Mapping!$C:$C,TRA_Mapping!$B:$B),TRA_Pollutants!$B:$B,TRA_Pollutants!$H:$H),0)</f>
        <v>8.0525366597796518E-4</v>
      </c>
      <c r="AC870" t="str">
        <f t="shared" si="292"/>
        <v>FLO_EMIS</v>
      </c>
      <c r="AD870">
        <f t="shared" si="299"/>
        <v>2035</v>
      </c>
      <c r="AE870" t="str">
        <f t="shared" si="310"/>
        <v>TRARDS</v>
      </c>
      <c r="AF870" t="str">
        <f t="shared" si="314"/>
        <v>TRAFRESLHICEVDSL20</v>
      </c>
      <c r="AG870" t="str">
        <f t="shared" si="314"/>
        <v>TRARDS</v>
      </c>
      <c r="AI870" t="str">
        <f t="shared" si="300"/>
        <v>TRAPM25</v>
      </c>
      <c r="AJ870" s="313">
        <f>_xlfn.IFNA(_xlfn.XLOOKUP(_xlfn.XLOOKUP(LEFT(AF870,LEN(AF870)-2),TRA_Mapping!$C:$C,TRA_Mapping!$B:$B),TRA_Pollutants!$B:$B,TRA_Pollutants!$AG:$AG)*_xlfn.XLOOKUP(_xlfn.XLOOKUP(LEFT(AF870,LEN(AF870)-2),TRA_Mapping!$C:$C,TRA_Mapping!$B:$B),TRA_Pollutants!$B:$B,TRA_Pollutants!$H:$H),0)</f>
        <v>8.8573823144609404E-3</v>
      </c>
      <c r="AO870" t="str">
        <f t="shared" si="301"/>
        <v>FLO_EMIS</v>
      </c>
      <c r="AP870">
        <f t="shared" si="302"/>
        <v>2035</v>
      </c>
      <c r="AQ870" t="str">
        <f t="shared" si="311"/>
        <v>TRARDS</v>
      </c>
      <c r="AR870" t="str">
        <f t="shared" si="315"/>
        <v>TRAFRESLHICEVDSL20</v>
      </c>
      <c r="AS870" t="str">
        <f t="shared" si="315"/>
        <v>TRARDS</v>
      </c>
      <c r="AU870" t="str">
        <f t="shared" si="303"/>
        <v>TRAPM10</v>
      </c>
      <c r="AV870" s="313">
        <f>_xlfn.IFNA(_xlfn.XLOOKUP(_xlfn.XLOOKUP(LEFT(AR870,LEN(AR870)-2),TRA_Mapping!$C:$C,TRA_Mapping!$B:$B),TRA_Pollutants!$B:$B,TRA_Pollutants!$AP:$AP)*_xlfn.XLOOKUP(_xlfn.XLOOKUP(LEFT(AR870,LEN(AR870)-2),TRA_Mapping!$C:$C,TRA_Mapping!$B:$B),TRA_Pollutants!$B:$B,TRA_Pollutants!$H:$H),0)</f>
        <v>2.738734698676294E-3</v>
      </c>
    </row>
    <row r="871" spans="5:48">
      <c r="E871" t="str">
        <f t="shared" si="293"/>
        <v>FLO_EMIS</v>
      </c>
      <c r="F871">
        <f t="shared" si="294"/>
        <v>2035</v>
      </c>
      <c r="G871" t="str">
        <f t="shared" si="308"/>
        <v>TRABDS</v>
      </c>
      <c r="H871" t="str">
        <f t="shared" si="312"/>
        <v>TRAFRESLHICEVDSL20</v>
      </c>
      <c r="I871" t="str">
        <f t="shared" si="312"/>
        <v>TRABDS</v>
      </c>
      <c r="K871" t="str">
        <f t="shared" si="295"/>
        <v>TRANOX</v>
      </c>
      <c r="L871" s="313">
        <f>_xlfn.IFNA(_xlfn.XLOOKUP(_xlfn.XLOOKUP(LEFT(H871,LEN(H871)-2),TRA_Mapping!$C:$C,TRA_Mapping!$B:$B),TRA_Pollutants!$B:$B,TRA_Pollutants!$O:$O)*_xlfn.XLOOKUP(_xlfn.XLOOKUP(LEFT(H871,LEN(H871)-2),TRA_Mapping!$C:$C,TRA_Mapping!$B:$B),TRA_Pollutants!$B:$B,TRA_Pollutants!$H:$H),0)</f>
        <v>0.17600421456183832</v>
      </c>
      <c r="Q871" t="str">
        <f t="shared" si="296"/>
        <v>FLO_EMIS</v>
      </c>
      <c r="R871">
        <f t="shared" si="297"/>
        <v>2035</v>
      </c>
      <c r="S871" t="str">
        <f t="shared" si="309"/>
        <v>TRABDS</v>
      </c>
      <c r="T871" t="str">
        <f t="shared" si="313"/>
        <v>TRAFRESLHICEVDSL20</v>
      </c>
      <c r="U871" t="str">
        <f t="shared" si="313"/>
        <v>TRABDS</v>
      </c>
      <c r="W871" t="str">
        <f t="shared" si="298"/>
        <v>TRASO2</v>
      </c>
      <c r="X871" s="313">
        <f>_xlfn.IFNA(_xlfn.XLOOKUP(_xlfn.XLOOKUP(LEFT(T871,LEN(T871)-2),TRA_Mapping!$C:$C,TRA_Mapping!$B:$B),TRA_Pollutants!$B:$B,TRA_Pollutants!$X:$X)*_xlfn.XLOOKUP(_xlfn.XLOOKUP(LEFT(T871,LEN(T871)-2),TRA_Mapping!$C:$C,TRA_Mapping!$B:$B),TRA_Pollutants!$B:$B,TRA_Pollutants!$H:$H),0)</f>
        <v>8.0525366597796518E-4</v>
      </c>
      <c r="AC871" t="str">
        <f t="shared" si="292"/>
        <v>FLO_EMIS</v>
      </c>
      <c r="AD871">
        <f t="shared" si="299"/>
        <v>2035</v>
      </c>
      <c r="AE871" t="str">
        <f t="shared" si="310"/>
        <v>TRABDS</v>
      </c>
      <c r="AF871" t="str">
        <f t="shared" si="314"/>
        <v>TRAFRESLHICEVDSL20</v>
      </c>
      <c r="AG871" t="str">
        <f t="shared" si="314"/>
        <v>TRABDS</v>
      </c>
      <c r="AI871" t="str">
        <f t="shared" si="300"/>
        <v>TRAPM25</v>
      </c>
      <c r="AJ871" s="313">
        <f>_xlfn.IFNA(_xlfn.XLOOKUP(_xlfn.XLOOKUP(LEFT(AF871,LEN(AF871)-2),TRA_Mapping!$C:$C,TRA_Mapping!$B:$B),TRA_Pollutants!$B:$B,TRA_Pollutants!$AG:$AG)*_xlfn.XLOOKUP(_xlfn.XLOOKUP(LEFT(AF871,LEN(AF871)-2),TRA_Mapping!$C:$C,TRA_Mapping!$B:$B),TRA_Pollutants!$B:$B,TRA_Pollutants!$H:$H),0)</f>
        <v>8.8573823144609404E-3</v>
      </c>
      <c r="AO871" t="str">
        <f t="shared" si="301"/>
        <v>FLO_EMIS</v>
      </c>
      <c r="AP871">
        <f t="shared" si="302"/>
        <v>2035</v>
      </c>
      <c r="AQ871" t="str">
        <f t="shared" si="311"/>
        <v>TRABDS</v>
      </c>
      <c r="AR871" t="str">
        <f t="shared" si="315"/>
        <v>TRAFRESLHICEVDSL20</v>
      </c>
      <c r="AS871" t="str">
        <f t="shared" si="315"/>
        <v>TRABDS</v>
      </c>
      <c r="AU871" t="str">
        <f t="shared" si="303"/>
        <v>TRAPM10</v>
      </c>
      <c r="AV871" s="313">
        <f>_xlfn.IFNA(_xlfn.XLOOKUP(_xlfn.XLOOKUP(LEFT(AR871,LEN(AR871)-2),TRA_Mapping!$C:$C,TRA_Mapping!$B:$B),TRA_Pollutants!$B:$B,TRA_Pollutants!$AP:$AP)*_xlfn.XLOOKUP(_xlfn.XLOOKUP(LEFT(AR871,LEN(AR871)-2),TRA_Mapping!$C:$C,TRA_Mapping!$B:$B),TRA_Pollutants!$B:$B,TRA_Pollutants!$H:$H),0)</f>
        <v>2.738734698676294E-3</v>
      </c>
    </row>
    <row r="872" spans="5:48">
      <c r="E872" t="str">
        <f t="shared" si="293"/>
        <v>FLO_EMIS</v>
      </c>
      <c r="F872">
        <f t="shared" si="294"/>
        <v>2035</v>
      </c>
      <c r="G872" t="str">
        <f t="shared" si="308"/>
        <v>TRADSL</v>
      </c>
      <c r="H872" t="str">
        <f t="shared" si="312"/>
        <v>TRAFRESLHICEIDSL20</v>
      </c>
      <c r="I872" t="str">
        <f t="shared" si="312"/>
        <v>TRADSL</v>
      </c>
      <c r="K872" t="str">
        <f t="shared" si="295"/>
        <v>TRANOX</v>
      </c>
      <c r="L872" s="313">
        <f>_xlfn.IFNA(_xlfn.XLOOKUP(_xlfn.XLOOKUP(LEFT(H872,LEN(H872)-2),TRA_Mapping!$C:$C,TRA_Mapping!$B:$B),TRA_Pollutants!$B:$B,TRA_Pollutants!$O:$O)*_xlfn.XLOOKUP(_xlfn.XLOOKUP(LEFT(H872,LEN(H872)-2),TRA_Mapping!$C:$C,TRA_Mapping!$B:$B),TRA_Pollutants!$B:$B,TRA_Pollutants!$H:$H),0)</f>
        <v>0.18301737615574837</v>
      </c>
      <c r="Q872" t="str">
        <f t="shared" si="296"/>
        <v>FLO_EMIS</v>
      </c>
      <c r="R872">
        <f t="shared" si="297"/>
        <v>2035</v>
      </c>
      <c r="S872" t="str">
        <f t="shared" si="309"/>
        <v>TRADSL</v>
      </c>
      <c r="T872" t="str">
        <f t="shared" si="313"/>
        <v>TRAFRESLHICEIDSL20</v>
      </c>
      <c r="U872" t="str">
        <f t="shared" si="313"/>
        <v>TRADSL</v>
      </c>
      <c r="W872" t="str">
        <f t="shared" si="298"/>
        <v>TRASO2</v>
      </c>
      <c r="X872" s="313">
        <f>_xlfn.IFNA(_xlfn.XLOOKUP(_xlfn.XLOOKUP(LEFT(T872,LEN(T872)-2),TRA_Mapping!$C:$C,TRA_Mapping!$B:$B),TRA_Pollutants!$B:$B,TRA_Pollutants!$X:$X)*_xlfn.XLOOKUP(_xlfn.XLOOKUP(LEFT(T872,LEN(T872)-2),TRA_Mapping!$C:$C,TRA_Mapping!$B:$B),TRA_Pollutants!$B:$B,TRA_Pollutants!$H:$H),0)</f>
        <v>8.0005856046870072E-4</v>
      </c>
      <c r="AC872" t="str">
        <f t="shared" si="292"/>
        <v>FLO_EMIS</v>
      </c>
      <c r="AD872">
        <f t="shared" si="299"/>
        <v>2035</v>
      </c>
      <c r="AE872" t="str">
        <f t="shared" si="310"/>
        <v>TRADSL</v>
      </c>
      <c r="AF872" t="str">
        <f t="shared" si="314"/>
        <v>TRAFRESLHICEIDSL20</v>
      </c>
      <c r="AG872" t="str">
        <f t="shared" si="314"/>
        <v>TRADSL</v>
      </c>
      <c r="AI872" t="str">
        <f t="shared" si="300"/>
        <v>TRAPM25</v>
      </c>
      <c r="AJ872" s="313">
        <f>_xlfn.IFNA(_xlfn.XLOOKUP(_xlfn.XLOOKUP(LEFT(AF872,LEN(AF872)-2),TRA_Mapping!$C:$C,TRA_Mapping!$B:$B),TRA_Pollutants!$B:$B,TRA_Pollutants!$AG:$AG)*_xlfn.XLOOKUP(_xlfn.XLOOKUP(LEFT(AF872,LEN(AF872)-2),TRA_Mapping!$C:$C,TRA_Mapping!$B:$B),TRA_Pollutants!$B:$B,TRA_Pollutants!$H:$H),0)</f>
        <v>9.2825050096810961E-3</v>
      </c>
      <c r="AO872" t="str">
        <f t="shared" si="301"/>
        <v>FLO_EMIS</v>
      </c>
      <c r="AP872">
        <f t="shared" si="302"/>
        <v>2035</v>
      </c>
      <c r="AQ872" t="str">
        <f t="shared" si="311"/>
        <v>TRADSL</v>
      </c>
      <c r="AR872" t="str">
        <f t="shared" si="315"/>
        <v>TRAFRESLHICEIDSL20</v>
      </c>
      <c r="AS872" t="str">
        <f t="shared" si="315"/>
        <v>TRADSL</v>
      </c>
      <c r="AU872" t="str">
        <f t="shared" si="303"/>
        <v>TRAPM10</v>
      </c>
      <c r="AV872" s="313">
        <f>_xlfn.IFNA(_xlfn.XLOOKUP(_xlfn.XLOOKUP(LEFT(AR872,LEN(AR872)-2),TRA_Mapping!$C:$C,TRA_Mapping!$B:$B),TRA_Pollutants!$B:$B,TRA_Pollutants!$AP:$AP)*_xlfn.XLOOKUP(_xlfn.XLOOKUP(LEFT(AR872,LEN(AR872)-2),TRA_Mapping!$C:$C,TRA_Mapping!$B:$B),TRA_Pollutants!$B:$B,TRA_Pollutants!$H:$H),0)</f>
        <v>2.9098880881117651E-3</v>
      </c>
    </row>
    <row r="873" spans="5:48">
      <c r="E873" t="str">
        <f t="shared" si="293"/>
        <v>FLO_EMIS</v>
      </c>
      <c r="F873">
        <f t="shared" si="294"/>
        <v>2035</v>
      </c>
      <c r="G873" t="str">
        <f t="shared" si="308"/>
        <v>TRARDS</v>
      </c>
      <c r="H873" t="str">
        <f t="shared" si="312"/>
        <v>TRAFRESLHICEIDSL20</v>
      </c>
      <c r="I873" t="str">
        <f t="shared" si="312"/>
        <v>TRARDS</v>
      </c>
      <c r="K873" t="str">
        <f t="shared" si="295"/>
        <v>TRANOX</v>
      </c>
      <c r="L873" s="313">
        <f>_xlfn.IFNA(_xlfn.XLOOKUP(_xlfn.XLOOKUP(LEFT(H873,LEN(H873)-2),TRA_Mapping!$C:$C,TRA_Mapping!$B:$B),TRA_Pollutants!$B:$B,TRA_Pollutants!$O:$O)*_xlfn.XLOOKUP(_xlfn.XLOOKUP(LEFT(H873,LEN(H873)-2),TRA_Mapping!$C:$C,TRA_Mapping!$B:$B),TRA_Pollutants!$B:$B,TRA_Pollutants!$H:$H),0)</f>
        <v>0.18301737615574837</v>
      </c>
      <c r="Q873" t="str">
        <f t="shared" si="296"/>
        <v>FLO_EMIS</v>
      </c>
      <c r="R873">
        <f t="shared" si="297"/>
        <v>2035</v>
      </c>
      <c r="S873" t="str">
        <f t="shared" si="309"/>
        <v>TRARDS</v>
      </c>
      <c r="T873" t="str">
        <f t="shared" si="313"/>
        <v>TRAFRESLHICEIDSL20</v>
      </c>
      <c r="U873" t="str">
        <f t="shared" si="313"/>
        <v>TRARDS</v>
      </c>
      <c r="W873" t="str">
        <f t="shared" si="298"/>
        <v>TRASO2</v>
      </c>
      <c r="X873" s="313">
        <f>_xlfn.IFNA(_xlfn.XLOOKUP(_xlfn.XLOOKUP(LEFT(T873,LEN(T873)-2),TRA_Mapping!$C:$C,TRA_Mapping!$B:$B),TRA_Pollutants!$B:$B,TRA_Pollutants!$X:$X)*_xlfn.XLOOKUP(_xlfn.XLOOKUP(LEFT(T873,LEN(T873)-2),TRA_Mapping!$C:$C,TRA_Mapping!$B:$B),TRA_Pollutants!$B:$B,TRA_Pollutants!$H:$H),0)</f>
        <v>8.0005856046870072E-4</v>
      </c>
      <c r="AC873" t="str">
        <f t="shared" si="292"/>
        <v>FLO_EMIS</v>
      </c>
      <c r="AD873">
        <f t="shared" si="299"/>
        <v>2035</v>
      </c>
      <c r="AE873" t="str">
        <f t="shared" si="310"/>
        <v>TRARDS</v>
      </c>
      <c r="AF873" t="str">
        <f t="shared" si="314"/>
        <v>TRAFRESLHICEIDSL20</v>
      </c>
      <c r="AG873" t="str">
        <f t="shared" si="314"/>
        <v>TRARDS</v>
      </c>
      <c r="AI873" t="str">
        <f t="shared" si="300"/>
        <v>TRAPM25</v>
      </c>
      <c r="AJ873" s="313">
        <f>_xlfn.IFNA(_xlfn.XLOOKUP(_xlfn.XLOOKUP(LEFT(AF873,LEN(AF873)-2),TRA_Mapping!$C:$C,TRA_Mapping!$B:$B),TRA_Pollutants!$B:$B,TRA_Pollutants!$AG:$AG)*_xlfn.XLOOKUP(_xlfn.XLOOKUP(LEFT(AF873,LEN(AF873)-2),TRA_Mapping!$C:$C,TRA_Mapping!$B:$B),TRA_Pollutants!$B:$B,TRA_Pollutants!$H:$H),0)</f>
        <v>9.2825050096810961E-3</v>
      </c>
      <c r="AO873" t="str">
        <f t="shared" si="301"/>
        <v>FLO_EMIS</v>
      </c>
      <c r="AP873">
        <f t="shared" si="302"/>
        <v>2035</v>
      </c>
      <c r="AQ873" t="str">
        <f t="shared" si="311"/>
        <v>TRARDS</v>
      </c>
      <c r="AR873" t="str">
        <f t="shared" si="315"/>
        <v>TRAFRESLHICEIDSL20</v>
      </c>
      <c r="AS873" t="str">
        <f t="shared" si="315"/>
        <v>TRARDS</v>
      </c>
      <c r="AU873" t="str">
        <f t="shared" si="303"/>
        <v>TRAPM10</v>
      </c>
      <c r="AV873" s="313">
        <f>_xlfn.IFNA(_xlfn.XLOOKUP(_xlfn.XLOOKUP(LEFT(AR873,LEN(AR873)-2),TRA_Mapping!$C:$C,TRA_Mapping!$B:$B),TRA_Pollutants!$B:$B,TRA_Pollutants!$AP:$AP)*_xlfn.XLOOKUP(_xlfn.XLOOKUP(LEFT(AR873,LEN(AR873)-2),TRA_Mapping!$C:$C,TRA_Mapping!$B:$B),TRA_Pollutants!$B:$B,TRA_Pollutants!$H:$H),0)</f>
        <v>2.9098880881117651E-3</v>
      </c>
    </row>
    <row r="874" spans="5:48">
      <c r="E874" t="str">
        <f t="shared" si="293"/>
        <v>FLO_EMIS</v>
      </c>
      <c r="F874">
        <f t="shared" si="294"/>
        <v>2035</v>
      </c>
      <c r="G874" t="str">
        <f t="shared" si="308"/>
        <v>TRABDS</v>
      </c>
      <c r="H874" t="str">
        <f t="shared" si="312"/>
        <v>TRAFRESLHICEIDSL20</v>
      </c>
      <c r="I874" t="str">
        <f t="shared" si="312"/>
        <v>TRABDS</v>
      </c>
      <c r="K874" t="str">
        <f t="shared" si="295"/>
        <v>TRANOX</v>
      </c>
      <c r="L874" s="313">
        <f>_xlfn.IFNA(_xlfn.XLOOKUP(_xlfn.XLOOKUP(LEFT(H874,LEN(H874)-2),TRA_Mapping!$C:$C,TRA_Mapping!$B:$B),TRA_Pollutants!$B:$B,TRA_Pollutants!$O:$O)*_xlfn.XLOOKUP(_xlfn.XLOOKUP(LEFT(H874,LEN(H874)-2),TRA_Mapping!$C:$C,TRA_Mapping!$B:$B),TRA_Pollutants!$B:$B,TRA_Pollutants!$H:$H),0)</f>
        <v>0.18301737615574837</v>
      </c>
      <c r="Q874" t="str">
        <f t="shared" si="296"/>
        <v>FLO_EMIS</v>
      </c>
      <c r="R874">
        <f t="shared" si="297"/>
        <v>2035</v>
      </c>
      <c r="S874" t="str">
        <f t="shared" si="309"/>
        <v>TRABDS</v>
      </c>
      <c r="T874" t="str">
        <f t="shared" si="313"/>
        <v>TRAFRESLHICEIDSL20</v>
      </c>
      <c r="U874" t="str">
        <f t="shared" si="313"/>
        <v>TRABDS</v>
      </c>
      <c r="W874" t="str">
        <f t="shared" si="298"/>
        <v>TRASO2</v>
      </c>
      <c r="X874" s="313">
        <f>_xlfn.IFNA(_xlfn.XLOOKUP(_xlfn.XLOOKUP(LEFT(T874,LEN(T874)-2),TRA_Mapping!$C:$C,TRA_Mapping!$B:$B),TRA_Pollutants!$B:$B,TRA_Pollutants!$X:$X)*_xlfn.XLOOKUP(_xlfn.XLOOKUP(LEFT(T874,LEN(T874)-2),TRA_Mapping!$C:$C,TRA_Mapping!$B:$B),TRA_Pollutants!$B:$B,TRA_Pollutants!$H:$H),0)</f>
        <v>8.0005856046870072E-4</v>
      </c>
      <c r="AC874" t="str">
        <f t="shared" si="292"/>
        <v>FLO_EMIS</v>
      </c>
      <c r="AD874">
        <f t="shared" si="299"/>
        <v>2035</v>
      </c>
      <c r="AE874" t="str">
        <f t="shared" si="310"/>
        <v>TRABDS</v>
      </c>
      <c r="AF874" t="str">
        <f t="shared" si="314"/>
        <v>TRAFRESLHICEIDSL20</v>
      </c>
      <c r="AG874" t="str">
        <f t="shared" si="314"/>
        <v>TRABDS</v>
      </c>
      <c r="AI874" t="str">
        <f t="shared" si="300"/>
        <v>TRAPM25</v>
      </c>
      <c r="AJ874" s="313">
        <f>_xlfn.IFNA(_xlfn.XLOOKUP(_xlfn.XLOOKUP(LEFT(AF874,LEN(AF874)-2),TRA_Mapping!$C:$C,TRA_Mapping!$B:$B),TRA_Pollutants!$B:$B,TRA_Pollutants!$AG:$AG)*_xlfn.XLOOKUP(_xlfn.XLOOKUP(LEFT(AF874,LEN(AF874)-2),TRA_Mapping!$C:$C,TRA_Mapping!$B:$B),TRA_Pollutants!$B:$B,TRA_Pollutants!$H:$H),0)</f>
        <v>9.2825050096810961E-3</v>
      </c>
      <c r="AO874" t="str">
        <f t="shared" si="301"/>
        <v>FLO_EMIS</v>
      </c>
      <c r="AP874">
        <f t="shared" si="302"/>
        <v>2035</v>
      </c>
      <c r="AQ874" t="str">
        <f t="shared" si="311"/>
        <v>TRABDS</v>
      </c>
      <c r="AR874" t="str">
        <f t="shared" si="315"/>
        <v>TRAFRESLHICEIDSL20</v>
      </c>
      <c r="AS874" t="str">
        <f t="shared" si="315"/>
        <v>TRABDS</v>
      </c>
      <c r="AU874" t="str">
        <f t="shared" si="303"/>
        <v>TRAPM10</v>
      </c>
      <c r="AV874" s="313">
        <f>_xlfn.IFNA(_xlfn.XLOOKUP(_xlfn.XLOOKUP(LEFT(AR874,LEN(AR874)-2),TRA_Mapping!$C:$C,TRA_Mapping!$B:$B),TRA_Pollutants!$B:$B,TRA_Pollutants!$AP:$AP)*_xlfn.XLOOKUP(_xlfn.XLOOKUP(LEFT(AR874,LEN(AR874)-2),TRA_Mapping!$C:$C,TRA_Mapping!$B:$B),TRA_Pollutants!$B:$B,TRA_Pollutants!$H:$H),0)</f>
        <v>2.9098880881117651E-3</v>
      </c>
    </row>
    <row r="875" spans="5:48">
      <c r="E875" t="str">
        <f t="shared" si="293"/>
        <v>FLO_EMIS</v>
      </c>
      <c r="F875">
        <f t="shared" si="294"/>
        <v>2035</v>
      </c>
      <c r="G875" t="str">
        <f t="shared" si="308"/>
        <v>TRADSL</v>
      </c>
      <c r="H875" t="str">
        <f t="shared" si="312"/>
        <v>TRAFRESLHHEVPDSL20</v>
      </c>
      <c r="I875" t="str">
        <f t="shared" si="312"/>
        <v>TRADSL</v>
      </c>
      <c r="K875" t="str">
        <f t="shared" si="295"/>
        <v>TRANOX</v>
      </c>
      <c r="L875" s="313">
        <f>_xlfn.IFNA(_xlfn.XLOOKUP(_xlfn.XLOOKUP(LEFT(H875,LEN(H875)-2),TRA_Mapping!$C:$C,TRA_Mapping!$B:$B),TRA_Pollutants!$B:$B,TRA_Pollutants!$O:$O)*_xlfn.XLOOKUP(_xlfn.XLOOKUP(LEFT(H875,LEN(H875)-2),TRA_Mapping!$C:$C,TRA_Mapping!$B:$B),TRA_Pollutants!$B:$B,TRA_Pollutants!$H:$H),0)</f>
        <v>0.18063150968586503</v>
      </c>
      <c r="Q875" t="str">
        <f t="shared" si="296"/>
        <v>FLO_EMIS</v>
      </c>
      <c r="R875">
        <f t="shared" si="297"/>
        <v>2035</v>
      </c>
      <c r="S875" t="str">
        <f t="shared" si="309"/>
        <v>TRADSL</v>
      </c>
      <c r="T875" t="str">
        <f t="shared" si="313"/>
        <v>TRAFRESLHHEVPDSL20</v>
      </c>
      <c r="U875" t="str">
        <f t="shared" si="313"/>
        <v>TRADSL</v>
      </c>
      <c r="W875" t="str">
        <f t="shared" si="298"/>
        <v>TRASO2</v>
      </c>
      <c r="X875" s="313">
        <f>_xlfn.IFNA(_xlfn.XLOOKUP(_xlfn.XLOOKUP(LEFT(T875,LEN(T875)-2),TRA_Mapping!$C:$C,TRA_Mapping!$B:$B),TRA_Pollutants!$B:$B,TRA_Pollutants!$X:$X)*_xlfn.XLOOKUP(_xlfn.XLOOKUP(LEFT(T875,LEN(T875)-2),TRA_Mapping!$C:$C,TRA_Mapping!$B:$B),TRA_Pollutants!$B:$B,TRA_Pollutants!$H:$H),0)</f>
        <v>7.8962876995667319E-4</v>
      </c>
      <c r="AC875" t="str">
        <f t="shared" si="292"/>
        <v>FLO_EMIS</v>
      </c>
      <c r="AD875">
        <f t="shared" si="299"/>
        <v>2035</v>
      </c>
      <c r="AE875" t="str">
        <f t="shared" si="310"/>
        <v>TRADSL</v>
      </c>
      <c r="AF875" t="str">
        <f t="shared" si="314"/>
        <v>TRAFRESLHHEVPDSL20</v>
      </c>
      <c r="AG875" t="str">
        <f t="shared" si="314"/>
        <v>TRADSL</v>
      </c>
      <c r="AI875" t="str">
        <f t="shared" si="300"/>
        <v>TRAPM25</v>
      </c>
      <c r="AJ875" s="313">
        <f>_xlfn.IFNA(_xlfn.XLOOKUP(_xlfn.XLOOKUP(LEFT(AF875,LEN(AF875)-2),TRA_Mapping!$C:$C,TRA_Mapping!$B:$B),TRA_Pollutants!$B:$B,TRA_Pollutants!$AG:$AG)*_xlfn.XLOOKUP(_xlfn.XLOOKUP(LEFT(AF875,LEN(AF875)-2),TRA_Mapping!$C:$C,TRA_Mapping!$B:$B),TRA_Pollutants!$B:$B,TRA_Pollutants!$H:$H),0)</f>
        <v>9.1614956392906313E-3</v>
      </c>
      <c r="AO875" t="str">
        <f t="shared" si="301"/>
        <v>FLO_EMIS</v>
      </c>
      <c r="AP875">
        <f t="shared" si="302"/>
        <v>2035</v>
      </c>
      <c r="AQ875" t="str">
        <f t="shared" si="311"/>
        <v>TRADSL</v>
      </c>
      <c r="AR875" t="str">
        <f t="shared" si="315"/>
        <v>TRAFRESLHHEVPDSL20</v>
      </c>
      <c r="AS875" t="str">
        <f t="shared" si="315"/>
        <v>TRADSL</v>
      </c>
      <c r="AU875" t="str">
        <f t="shared" si="303"/>
        <v>TRAPM10</v>
      </c>
      <c r="AV875" s="313">
        <f>_xlfn.IFNA(_xlfn.XLOOKUP(_xlfn.XLOOKUP(LEFT(AR875,LEN(AR875)-2),TRA_Mapping!$C:$C,TRA_Mapping!$B:$B),TRA_Pollutants!$B:$B,TRA_Pollutants!$AP:$AP)*_xlfn.XLOOKUP(_xlfn.XLOOKUP(LEFT(AR875,LEN(AR875)-2),TRA_Mapping!$C:$C,TRA_Mapping!$B:$B),TRA_Pollutants!$B:$B,TRA_Pollutants!$H:$H),0)</f>
        <v>2.8719539609465355E-3</v>
      </c>
    </row>
    <row r="876" spans="5:48">
      <c r="E876" t="str">
        <f t="shared" si="293"/>
        <v>FLO_EMIS</v>
      </c>
      <c r="F876">
        <f t="shared" si="294"/>
        <v>2035</v>
      </c>
      <c r="G876" t="str">
        <f t="shared" si="308"/>
        <v>TRARDS</v>
      </c>
      <c r="H876" t="str">
        <f t="shared" ref="H876:I895" si="316">H626</f>
        <v>TRAFRESLHHEVPDSL20</v>
      </c>
      <c r="I876" t="str">
        <f t="shared" si="316"/>
        <v>TRARDS</v>
      </c>
      <c r="K876" t="str">
        <f t="shared" si="295"/>
        <v>TRANOX</v>
      </c>
      <c r="L876" s="313">
        <f>_xlfn.IFNA(_xlfn.XLOOKUP(_xlfn.XLOOKUP(LEFT(H876,LEN(H876)-2),TRA_Mapping!$C:$C,TRA_Mapping!$B:$B),TRA_Pollutants!$B:$B,TRA_Pollutants!$O:$O)*_xlfn.XLOOKUP(_xlfn.XLOOKUP(LEFT(H876,LEN(H876)-2),TRA_Mapping!$C:$C,TRA_Mapping!$B:$B),TRA_Pollutants!$B:$B,TRA_Pollutants!$H:$H),0)</f>
        <v>0.18063150968586503</v>
      </c>
      <c r="Q876" t="str">
        <f t="shared" si="296"/>
        <v>FLO_EMIS</v>
      </c>
      <c r="R876">
        <f t="shared" si="297"/>
        <v>2035</v>
      </c>
      <c r="S876" t="str">
        <f t="shared" si="309"/>
        <v>TRARDS</v>
      </c>
      <c r="T876" t="str">
        <f t="shared" ref="T876:U895" si="317">T626</f>
        <v>TRAFRESLHHEVPDSL20</v>
      </c>
      <c r="U876" t="str">
        <f t="shared" si="317"/>
        <v>TRARDS</v>
      </c>
      <c r="W876" t="str">
        <f t="shared" si="298"/>
        <v>TRASO2</v>
      </c>
      <c r="X876" s="313">
        <f>_xlfn.IFNA(_xlfn.XLOOKUP(_xlfn.XLOOKUP(LEFT(T876,LEN(T876)-2),TRA_Mapping!$C:$C,TRA_Mapping!$B:$B),TRA_Pollutants!$B:$B,TRA_Pollutants!$X:$X)*_xlfn.XLOOKUP(_xlfn.XLOOKUP(LEFT(T876,LEN(T876)-2),TRA_Mapping!$C:$C,TRA_Mapping!$B:$B),TRA_Pollutants!$B:$B,TRA_Pollutants!$H:$H),0)</f>
        <v>7.8962876995667319E-4</v>
      </c>
      <c r="AC876" t="str">
        <f t="shared" si="292"/>
        <v>FLO_EMIS</v>
      </c>
      <c r="AD876">
        <f t="shared" si="299"/>
        <v>2035</v>
      </c>
      <c r="AE876" t="str">
        <f t="shared" si="310"/>
        <v>TRARDS</v>
      </c>
      <c r="AF876" t="str">
        <f t="shared" ref="AF876:AG895" si="318">AF626</f>
        <v>TRAFRESLHHEVPDSL20</v>
      </c>
      <c r="AG876" t="str">
        <f t="shared" si="318"/>
        <v>TRARDS</v>
      </c>
      <c r="AI876" t="str">
        <f t="shared" si="300"/>
        <v>TRAPM25</v>
      </c>
      <c r="AJ876" s="313">
        <f>_xlfn.IFNA(_xlfn.XLOOKUP(_xlfn.XLOOKUP(LEFT(AF876,LEN(AF876)-2),TRA_Mapping!$C:$C,TRA_Mapping!$B:$B),TRA_Pollutants!$B:$B,TRA_Pollutants!$AG:$AG)*_xlfn.XLOOKUP(_xlfn.XLOOKUP(LEFT(AF876,LEN(AF876)-2),TRA_Mapping!$C:$C,TRA_Mapping!$B:$B),TRA_Pollutants!$B:$B,TRA_Pollutants!$H:$H),0)</f>
        <v>9.1614956392906313E-3</v>
      </c>
      <c r="AO876" t="str">
        <f t="shared" si="301"/>
        <v>FLO_EMIS</v>
      </c>
      <c r="AP876">
        <f t="shared" si="302"/>
        <v>2035</v>
      </c>
      <c r="AQ876" t="str">
        <f t="shared" si="311"/>
        <v>TRARDS</v>
      </c>
      <c r="AR876" t="str">
        <f t="shared" ref="AR876:AS895" si="319">AR626</f>
        <v>TRAFRESLHHEVPDSL20</v>
      </c>
      <c r="AS876" t="str">
        <f t="shared" si="319"/>
        <v>TRARDS</v>
      </c>
      <c r="AU876" t="str">
        <f t="shared" si="303"/>
        <v>TRAPM10</v>
      </c>
      <c r="AV876" s="313">
        <f>_xlfn.IFNA(_xlfn.XLOOKUP(_xlfn.XLOOKUP(LEFT(AR876,LEN(AR876)-2),TRA_Mapping!$C:$C,TRA_Mapping!$B:$B),TRA_Pollutants!$B:$B,TRA_Pollutants!$AP:$AP)*_xlfn.XLOOKUP(_xlfn.XLOOKUP(LEFT(AR876,LEN(AR876)-2),TRA_Mapping!$C:$C,TRA_Mapping!$B:$B),TRA_Pollutants!$B:$B,TRA_Pollutants!$H:$H),0)</f>
        <v>2.8719539609465355E-3</v>
      </c>
    </row>
    <row r="877" spans="5:48">
      <c r="E877" t="str">
        <f t="shared" si="293"/>
        <v>FLO_EMIS</v>
      </c>
      <c r="F877">
        <f t="shared" si="294"/>
        <v>2035</v>
      </c>
      <c r="G877" t="str">
        <f t="shared" si="308"/>
        <v>TRABDS</v>
      </c>
      <c r="H877" t="str">
        <f t="shared" si="316"/>
        <v>TRAFRESLHHEVPDSL20</v>
      </c>
      <c r="I877" t="str">
        <f t="shared" si="316"/>
        <v>TRABDS</v>
      </c>
      <c r="K877" t="str">
        <f t="shared" si="295"/>
        <v>TRANOX</v>
      </c>
      <c r="L877" s="313">
        <f>_xlfn.IFNA(_xlfn.XLOOKUP(_xlfn.XLOOKUP(LEFT(H877,LEN(H877)-2),TRA_Mapping!$C:$C,TRA_Mapping!$B:$B),TRA_Pollutants!$B:$B,TRA_Pollutants!$O:$O)*_xlfn.XLOOKUP(_xlfn.XLOOKUP(LEFT(H877,LEN(H877)-2),TRA_Mapping!$C:$C,TRA_Mapping!$B:$B),TRA_Pollutants!$B:$B,TRA_Pollutants!$H:$H),0)</f>
        <v>0.18063150968586503</v>
      </c>
      <c r="Q877" t="str">
        <f t="shared" si="296"/>
        <v>FLO_EMIS</v>
      </c>
      <c r="R877">
        <f t="shared" si="297"/>
        <v>2035</v>
      </c>
      <c r="S877" t="str">
        <f t="shared" si="309"/>
        <v>TRABDS</v>
      </c>
      <c r="T877" t="str">
        <f t="shared" si="317"/>
        <v>TRAFRESLHHEVPDSL20</v>
      </c>
      <c r="U877" t="str">
        <f t="shared" si="317"/>
        <v>TRABDS</v>
      </c>
      <c r="W877" t="str">
        <f t="shared" si="298"/>
        <v>TRASO2</v>
      </c>
      <c r="X877" s="313">
        <f>_xlfn.IFNA(_xlfn.XLOOKUP(_xlfn.XLOOKUP(LEFT(T877,LEN(T877)-2),TRA_Mapping!$C:$C,TRA_Mapping!$B:$B),TRA_Pollutants!$B:$B,TRA_Pollutants!$X:$X)*_xlfn.XLOOKUP(_xlfn.XLOOKUP(LEFT(T877,LEN(T877)-2),TRA_Mapping!$C:$C,TRA_Mapping!$B:$B),TRA_Pollutants!$B:$B,TRA_Pollutants!$H:$H),0)</f>
        <v>7.8962876995667319E-4</v>
      </c>
      <c r="AC877" t="str">
        <f t="shared" si="292"/>
        <v>FLO_EMIS</v>
      </c>
      <c r="AD877">
        <f t="shared" si="299"/>
        <v>2035</v>
      </c>
      <c r="AE877" t="str">
        <f t="shared" si="310"/>
        <v>TRABDS</v>
      </c>
      <c r="AF877" t="str">
        <f t="shared" si="318"/>
        <v>TRAFRESLHHEVPDSL20</v>
      </c>
      <c r="AG877" t="str">
        <f t="shared" si="318"/>
        <v>TRABDS</v>
      </c>
      <c r="AI877" t="str">
        <f t="shared" si="300"/>
        <v>TRAPM25</v>
      </c>
      <c r="AJ877" s="313">
        <f>_xlfn.IFNA(_xlfn.XLOOKUP(_xlfn.XLOOKUP(LEFT(AF877,LEN(AF877)-2),TRA_Mapping!$C:$C,TRA_Mapping!$B:$B),TRA_Pollutants!$B:$B,TRA_Pollutants!$AG:$AG)*_xlfn.XLOOKUP(_xlfn.XLOOKUP(LEFT(AF877,LEN(AF877)-2),TRA_Mapping!$C:$C,TRA_Mapping!$B:$B),TRA_Pollutants!$B:$B,TRA_Pollutants!$H:$H),0)</f>
        <v>9.1614956392906313E-3</v>
      </c>
      <c r="AO877" t="str">
        <f t="shared" si="301"/>
        <v>FLO_EMIS</v>
      </c>
      <c r="AP877">
        <f t="shared" si="302"/>
        <v>2035</v>
      </c>
      <c r="AQ877" t="str">
        <f t="shared" si="311"/>
        <v>TRABDS</v>
      </c>
      <c r="AR877" t="str">
        <f t="shared" si="319"/>
        <v>TRAFRESLHHEVPDSL20</v>
      </c>
      <c r="AS877" t="str">
        <f t="shared" si="319"/>
        <v>TRABDS</v>
      </c>
      <c r="AU877" t="str">
        <f t="shared" si="303"/>
        <v>TRAPM10</v>
      </c>
      <c r="AV877" s="313">
        <f>_xlfn.IFNA(_xlfn.XLOOKUP(_xlfn.XLOOKUP(LEFT(AR877,LEN(AR877)-2),TRA_Mapping!$C:$C,TRA_Mapping!$B:$B),TRA_Pollutants!$B:$B,TRA_Pollutants!$AP:$AP)*_xlfn.XLOOKUP(_xlfn.XLOOKUP(LEFT(AR877,LEN(AR877)-2),TRA_Mapping!$C:$C,TRA_Mapping!$B:$B),TRA_Pollutants!$B:$B,TRA_Pollutants!$H:$H),0)</f>
        <v>2.8719539609465355E-3</v>
      </c>
    </row>
    <row r="878" spans="5:48">
      <c r="E878" t="str">
        <f t="shared" si="293"/>
        <v>FLO_EMIS</v>
      </c>
      <c r="F878">
        <f t="shared" si="294"/>
        <v>2035</v>
      </c>
      <c r="G878" t="str">
        <f t="shared" si="308"/>
        <v>TRADSL</v>
      </c>
      <c r="H878" t="str">
        <f t="shared" si="316"/>
        <v>TRAFRESLHPHEVDSL20</v>
      </c>
      <c r="I878" t="str">
        <f t="shared" si="316"/>
        <v>TRADSL</v>
      </c>
      <c r="K878" t="str">
        <f t="shared" si="295"/>
        <v>TRANOX</v>
      </c>
      <c r="L878" s="313">
        <f>_xlfn.IFNA(_xlfn.XLOOKUP(_xlfn.XLOOKUP(LEFT(H878,LEN(H878)-2),TRA_Mapping!$C:$C,TRA_Mapping!$B:$B),TRA_Pollutants!$B:$B,TRA_Pollutants!$O:$O)*_xlfn.XLOOKUP(_xlfn.XLOOKUP(LEFT(H878,LEN(H878)-2),TRA_Mapping!$C:$C,TRA_Mapping!$B:$B),TRA_Pollutants!$B:$B,TRA_Pollutants!$H:$H),0)</f>
        <v>0.18063150968586503</v>
      </c>
      <c r="Q878" t="str">
        <f t="shared" si="296"/>
        <v>FLO_EMIS</v>
      </c>
      <c r="R878">
        <f t="shared" si="297"/>
        <v>2035</v>
      </c>
      <c r="S878" t="str">
        <f t="shared" si="309"/>
        <v>TRADSL</v>
      </c>
      <c r="T878" t="str">
        <f t="shared" si="317"/>
        <v>TRAFRESLHPHEVDSL20</v>
      </c>
      <c r="U878" t="str">
        <f t="shared" si="317"/>
        <v>TRADSL</v>
      </c>
      <c r="W878" t="str">
        <f t="shared" si="298"/>
        <v>TRASO2</v>
      </c>
      <c r="X878" s="313">
        <f>_xlfn.IFNA(_xlfn.XLOOKUP(_xlfn.XLOOKUP(LEFT(T878,LEN(T878)-2),TRA_Mapping!$C:$C,TRA_Mapping!$B:$B),TRA_Pollutants!$B:$B,TRA_Pollutants!$X:$X)*_xlfn.XLOOKUP(_xlfn.XLOOKUP(LEFT(T878,LEN(T878)-2),TRA_Mapping!$C:$C,TRA_Mapping!$B:$B),TRA_Pollutants!$B:$B,TRA_Pollutants!$H:$H),0)</f>
        <v>7.8962876995667319E-4</v>
      </c>
      <c r="AC878" t="str">
        <f t="shared" si="292"/>
        <v>FLO_EMIS</v>
      </c>
      <c r="AD878">
        <f t="shared" si="299"/>
        <v>2035</v>
      </c>
      <c r="AE878" t="str">
        <f t="shared" si="310"/>
        <v>TRADSL</v>
      </c>
      <c r="AF878" t="str">
        <f t="shared" si="318"/>
        <v>TRAFRESLHPHEVDSL20</v>
      </c>
      <c r="AG878" t="str">
        <f t="shared" si="318"/>
        <v>TRADSL</v>
      </c>
      <c r="AI878" t="str">
        <f t="shared" si="300"/>
        <v>TRAPM25</v>
      </c>
      <c r="AJ878" s="313">
        <f>_xlfn.IFNA(_xlfn.XLOOKUP(_xlfn.XLOOKUP(LEFT(AF878,LEN(AF878)-2),TRA_Mapping!$C:$C,TRA_Mapping!$B:$B),TRA_Pollutants!$B:$B,TRA_Pollutants!$AG:$AG)*_xlfn.XLOOKUP(_xlfn.XLOOKUP(LEFT(AF878,LEN(AF878)-2),TRA_Mapping!$C:$C,TRA_Mapping!$B:$B),TRA_Pollutants!$B:$B,TRA_Pollutants!$H:$H),0)</f>
        <v>9.1614956392906313E-3</v>
      </c>
      <c r="AO878" t="str">
        <f t="shared" si="301"/>
        <v>FLO_EMIS</v>
      </c>
      <c r="AP878">
        <f t="shared" si="302"/>
        <v>2035</v>
      </c>
      <c r="AQ878" t="str">
        <f t="shared" si="311"/>
        <v>TRADSL</v>
      </c>
      <c r="AR878" t="str">
        <f t="shared" si="319"/>
        <v>TRAFRESLHPHEVDSL20</v>
      </c>
      <c r="AS878" t="str">
        <f t="shared" si="319"/>
        <v>TRADSL</v>
      </c>
      <c r="AU878" t="str">
        <f t="shared" si="303"/>
        <v>TRAPM10</v>
      </c>
      <c r="AV878" s="313">
        <f>_xlfn.IFNA(_xlfn.XLOOKUP(_xlfn.XLOOKUP(LEFT(AR878,LEN(AR878)-2),TRA_Mapping!$C:$C,TRA_Mapping!$B:$B),TRA_Pollutants!$B:$B,TRA_Pollutants!$AP:$AP)*_xlfn.XLOOKUP(_xlfn.XLOOKUP(LEFT(AR878,LEN(AR878)-2),TRA_Mapping!$C:$C,TRA_Mapping!$B:$B),TRA_Pollutants!$B:$B,TRA_Pollutants!$H:$H),0)</f>
        <v>2.8719539609465355E-3</v>
      </c>
    </row>
    <row r="879" spans="5:48">
      <c r="E879" t="str">
        <f t="shared" si="293"/>
        <v>FLO_EMIS</v>
      </c>
      <c r="F879">
        <f t="shared" si="294"/>
        <v>2035</v>
      </c>
      <c r="G879" t="str">
        <f t="shared" si="308"/>
        <v>TRARDS</v>
      </c>
      <c r="H879" t="str">
        <f t="shared" si="316"/>
        <v>TRAFRESLHPHEVDSL20</v>
      </c>
      <c r="I879" t="str">
        <f t="shared" si="316"/>
        <v>TRARDS</v>
      </c>
      <c r="K879" t="str">
        <f t="shared" si="295"/>
        <v>TRANOX</v>
      </c>
      <c r="L879" s="313">
        <f>_xlfn.IFNA(_xlfn.XLOOKUP(_xlfn.XLOOKUP(LEFT(H879,LEN(H879)-2),TRA_Mapping!$C:$C,TRA_Mapping!$B:$B),TRA_Pollutants!$B:$B,TRA_Pollutants!$O:$O)*_xlfn.XLOOKUP(_xlfn.XLOOKUP(LEFT(H879,LEN(H879)-2),TRA_Mapping!$C:$C,TRA_Mapping!$B:$B),TRA_Pollutants!$B:$B,TRA_Pollutants!$H:$H),0)</f>
        <v>0.18063150968586503</v>
      </c>
      <c r="Q879" t="str">
        <f t="shared" si="296"/>
        <v>FLO_EMIS</v>
      </c>
      <c r="R879">
        <f t="shared" si="297"/>
        <v>2035</v>
      </c>
      <c r="S879" t="str">
        <f t="shared" si="309"/>
        <v>TRARDS</v>
      </c>
      <c r="T879" t="str">
        <f t="shared" si="317"/>
        <v>TRAFRESLHPHEVDSL20</v>
      </c>
      <c r="U879" t="str">
        <f t="shared" si="317"/>
        <v>TRARDS</v>
      </c>
      <c r="W879" t="str">
        <f t="shared" si="298"/>
        <v>TRASO2</v>
      </c>
      <c r="X879" s="313">
        <f>_xlfn.IFNA(_xlfn.XLOOKUP(_xlfn.XLOOKUP(LEFT(T879,LEN(T879)-2),TRA_Mapping!$C:$C,TRA_Mapping!$B:$B),TRA_Pollutants!$B:$B,TRA_Pollutants!$X:$X)*_xlfn.XLOOKUP(_xlfn.XLOOKUP(LEFT(T879,LEN(T879)-2),TRA_Mapping!$C:$C,TRA_Mapping!$B:$B),TRA_Pollutants!$B:$B,TRA_Pollutants!$H:$H),0)</f>
        <v>7.8962876995667319E-4</v>
      </c>
      <c r="AC879" t="str">
        <f t="shared" si="292"/>
        <v>FLO_EMIS</v>
      </c>
      <c r="AD879">
        <f t="shared" si="299"/>
        <v>2035</v>
      </c>
      <c r="AE879" t="str">
        <f t="shared" si="310"/>
        <v>TRARDS</v>
      </c>
      <c r="AF879" t="str">
        <f t="shared" si="318"/>
        <v>TRAFRESLHPHEVDSL20</v>
      </c>
      <c r="AG879" t="str">
        <f t="shared" si="318"/>
        <v>TRARDS</v>
      </c>
      <c r="AI879" t="str">
        <f t="shared" si="300"/>
        <v>TRAPM25</v>
      </c>
      <c r="AJ879" s="313">
        <f>_xlfn.IFNA(_xlfn.XLOOKUP(_xlfn.XLOOKUP(LEFT(AF879,LEN(AF879)-2),TRA_Mapping!$C:$C,TRA_Mapping!$B:$B),TRA_Pollutants!$B:$B,TRA_Pollutants!$AG:$AG)*_xlfn.XLOOKUP(_xlfn.XLOOKUP(LEFT(AF879,LEN(AF879)-2),TRA_Mapping!$C:$C,TRA_Mapping!$B:$B),TRA_Pollutants!$B:$B,TRA_Pollutants!$H:$H),0)</f>
        <v>9.1614956392906313E-3</v>
      </c>
      <c r="AO879" t="str">
        <f t="shared" si="301"/>
        <v>FLO_EMIS</v>
      </c>
      <c r="AP879">
        <f t="shared" si="302"/>
        <v>2035</v>
      </c>
      <c r="AQ879" t="str">
        <f t="shared" si="311"/>
        <v>TRARDS</v>
      </c>
      <c r="AR879" t="str">
        <f t="shared" si="319"/>
        <v>TRAFRESLHPHEVDSL20</v>
      </c>
      <c r="AS879" t="str">
        <f t="shared" si="319"/>
        <v>TRARDS</v>
      </c>
      <c r="AU879" t="str">
        <f t="shared" si="303"/>
        <v>TRAPM10</v>
      </c>
      <c r="AV879" s="313">
        <f>_xlfn.IFNA(_xlfn.XLOOKUP(_xlfn.XLOOKUP(LEFT(AR879,LEN(AR879)-2),TRA_Mapping!$C:$C,TRA_Mapping!$B:$B),TRA_Pollutants!$B:$B,TRA_Pollutants!$AP:$AP)*_xlfn.XLOOKUP(_xlfn.XLOOKUP(LEFT(AR879,LEN(AR879)-2),TRA_Mapping!$C:$C,TRA_Mapping!$B:$B),TRA_Pollutants!$B:$B,TRA_Pollutants!$H:$H),0)</f>
        <v>2.8719539609465355E-3</v>
      </c>
    </row>
    <row r="880" spans="5:48">
      <c r="E880" t="str">
        <f t="shared" si="293"/>
        <v>FLO_EMIS</v>
      </c>
      <c r="F880">
        <f t="shared" si="294"/>
        <v>2035</v>
      </c>
      <c r="G880" t="str">
        <f t="shared" si="308"/>
        <v>TRABDS</v>
      </c>
      <c r="H880" t="str">
        <f t="shared" si="316"/>
        <v>TRAFRESLHPHEVDSL20</v>
      </c>
      <c r="I880" t="str">
        <f t="shared" si="316"/>
        <v>TRABDS</v>
      </c>
      <c r="K880" t="str">
        <f t="shared" si="295"/>
        <v>TRANOX</v>
      </c>
      <c r="L880" s="313">
        <f>_xlfn.IFNA(_xlfn.XLOOKUP(_xlfn.XLOOKUP(LEFT(H880,LEN(H880)-2),TRA_Mapping!$C:$C,TRA_Mapping!$B:$B),TRA_Pollutants!$B:$B,TRA_Pollutants!$O:$O)*_xlfn.XLOOKUP(_xlfn.XLOOKUP(LEFT(H880,LEN(H880)-2),TRA_Mapping!$C:$C,TRA_Mapping!$B:$B),TRA_Pollutants!$B:$B,TRA_Pollutants!$H:$H),0)</f>
        <v>0.18063150968586503</v>
      </c>
      <c r="Q880" t="str">
        <f t="shared" si="296"/>
        <v>FLO_EMIS</v>
      </c>
      <c r="R880">
        <f t="shared" si="297"/>
        <v>2035</v>
      </c>
      <c r="S880" t="str">
        <f t="shared" si="309"/>
        <v>TRABDS</v>
      </c>
      <c r="T880" t="str">
        <f t="shared" si="317"/>
        <v>TRAFRESLHPHEVDSL20</v>
      </c>
      <c r="U880" t="str">
        <f t="shared" si="317"/>
        <v>TRABDS</v>
      </c>
      <c r="W880" t="str">
        <f t="shared" si="298"/>
        <v>TRASO2</v>
      </c>
      <c r="X880" s="313">
        <f>_xlfn.IFNA(_xlfn.XLOOKUP(_xlfn.XLOOKUP(LEFT(T880,LEN(T880)-2),TRA_Mapping!$C:$C,TRA_Mapping!$B:$B),TRA_Pollutants!$B:$B,TRA_Pollutants!$X:$X)*_xlfn.XLOOKUP(_xlfn.XLOOKUP(LEFT(T880,LEN(T880)-2),TRA_Mapping!$C:$C,TRA_Mapping!$B:$B),TRA_Pollutants!$B:$B,TRA_Pollutants!$H:$H),0)</f>
        <v>7.8962876995667319E-4</v>
      </c>
      <c r="AC880" t="str">
        <f t="shared" si="292"/>
        <v>FLO_EMIS</v>
      </c>
      <c r="AD880">
        <f t="shared" si="299"/>
        <v>2035</v>
      </c>
      <c r="AE880" t="str">
        <f t="shared" si="310"/>
        <v>TRABDS</v>
      </c>
      <c r="AF880" t="str">
        <f t="shared" si="318"/>
        <v>TRAFRESLHPHEVDSL20</v>
      </c>
      <c r="AG880" t="str">
        <f t="shared" si="318"/>
        <v>TRABDS</v>
      </c>
      <c r="AI880" t="str">
        <f t="shared" si="300"/>
        <v>TRAPM25</v>
      </c>
      <c r="AJ880" s="313">
        <f>_xlfn.IFNA(_xlfn.XLOOKUP(_xlfn.XLOOKUP(LEFT(AF880,LEN(AF880)-2),TRA_Mapping!$C:$C,TRA_Mapping!$B:$B),TRA_Pollutants!$B:$B,TRA_Pollutants!$AG:$AG)*_xlfn.XLOOKUP(_xlfn.XLOOKUP(LEFT(AF880,LEN(AF880)-2),TRA_Mapping!$C:$C,TRA_Mapping!$B:$B),TRA_Pollutants!$B:$B,TRA_Pollutants!$H:$H),0)</f>
        <v>9.1614956392906313E-3</v>
      </c>
      <c r="AO880" t="str">
        <f t="shared" si="301"/>
        <v>FLO_EMIS</v>
      </c>
      <c r="AP880">
        <f t="shared" si="302"/>
        <v>2035</v>
      </c>
      <c r="AQ880" t="str">
        <f t="shared" si="311"/>
        <v>TRABDS</v>
      </c>
      <c r="AR880" t="str">
        <f t="shared" si="319"/>
        <v>TRAFRESLHPHEVDSL20</v>
      </c>
      <c r="AS880" t="str">
        <f t="shared" si="319"/>
        <v>TRABDS</v>
      </c>
      <c r="AU880" t="str">
        <f t="shared" si="303"/>
        <v>TRAPM10</v>
      </c>
      <c r="AV880" s="313">
        <f>_xlfn.IFNA(_xlfn.XLOOKUP(_xlfn.XLOOKUP(LEFT(AR880,LEN(AR880)-2),TRA_Mapping!$C:$C,TRA_Mapping!$B:$B),TRA_Pollutants!$B:$B,TRA_Pollutants!$AP:$AP)*_xlfn.XLOOKUP(_xlfn.XLOOKUP(LEFT(AR880,LEN(AR880)-2),TRA_Mapping!$C:$C,TRA_Mapping!$B:$B),TRA_Pollutants!$B:$B,TRA_Pollutants!$H:$H),0)</f>
        <v>2.8719539609465355E-3</v>
      </c>
    </row>
    <row r="881" spans="5:48">
      <c r="E881" t="str">
        <f t="shared" si="293"/>
        <v>FLO_EMIS</v>
      </c>
      <c r="F881">
        <f t="shared" si="294"/>
        <v>2035</v>
      </c>
      <c r="G881" t="str">
        <f t="shared" si="308"/>
        <v>TRABAF</v>
      </c>
      <c r="H881" t="str">
        <f t="shared" si="316"/>
        <v>TRAFRESLHPHEVDSL20</v>
      </c>
      <c r="I881" t="str">
        <f t="shared" si="316"/>
        <v>TRABAF</v>
      </c>
      <c r="K881" t="str">
        <f t="shared" si="295"/>
        <v>TRANOX</v>
      </c>
      <c r="L881" s="313">
        <f>_xlfn.IFNA(_xlfn.XLOOKUP(_xlfn.XLOOKUP(LEFT(H881,LEN(H881)-2),TRA_Mapping!$C:$C,TRA_Mapping!$B:$B),TRA_Pollutants!$B:$B,TRA_Pollutants!$O:$O)*_xlfn.XLOOKUP(_xlfn.XLOOKUP(LEFT(H881,LEN(H881)-2),TRA_Mapping!$C:$C,TRA_Mapping!$B:$B),TRA_Pollutants!$B:$B,TRA_Pollutants!$H:$H),0)</f>
        <v>0.18063150968586503</v>
      </c>
      <c r="Q881" t="str">
        <f t="shared" si="296"/>
        <v>FLO_EMIS</v>
      </c>
      <c r="R881">
        <f t="shared" si="297"/>
        <v>2035</v>
      </c>
      <c r="S881" t="str">
        <f t="shared" si="309"/>
        <v>TRABAF</v>
      </c>
      <c r="T881" t="str">
        <f t="shared" si="317"/>
        <v>TRAFRESLHPHEVDSL20</v>
      </c>
      <c r="U881" t="str">
        <f t="shared" si="317"/>
        <v>TRABAF</v>
      </c>
      <c r="W881" t="str">
        <f t="shared" si="298"/>
        <v>TRASO2</v>
      </c>
      <c r="X881" s="313">
        <f>_xlfn.IFNA(_xlfn.XLOOKUP(_xlfn.XLOOKUP(LEFT(T881,LEN(T881)-2),TRA_Mapping!$C:$C,TRA_Mapping!$B:$B),TRA_Pollutants!$B:$B,TRA_Pollutants!$X:$X)*_xlfn.XLOOKUP(_xlfn.XLOOKUP(LEFT(T881,LEN(T881)-2),TRA_Mapping!$C:$C,TRA_Mapping!$B:$B),TRA_Pollutants!$B:$B,TRA_Pollutants!$H:$H),0)</f>
        <v>7.8962876995667319E-4</v>
      </c>
      <c r="AC881" t="str">
        <f t="shared" si="292"/>
        <v>FLO_EMIS</v>
      </c>
      <c r="AD881">
        <f t="shared" si="299"/>
        <v>2035</v>
      </c>
      <c r="AE881" t="str">
        <f t="shared" si="310"/>
        <v>TRABAF</v>
      </c>
      <c r="AF881" t="str">
        <f t="shared" si="318"/>
        <v>TRAFRESLHPHEVDSL20</v>
      </c>
      <c r="AG881" t="str">
        <f t="shared" si="318"/>
        <v>TRABAF</v>
      </c>
      <c r="AI881" t="str">
        <f t="shared" si="300"/>
        <v>TRAPM25</v>
      </c>
      <c r="AJ881" s="313">
        <f>_xlfn.IFNA(_xlfn.XLOOKUP(_xlfn.XLOOKUP(LEFT(AF881,LEN(AF881)-2),TRA_Mapping!$C:$C,TRA_Mapping!$B:$B),TRA_Pollutants!$B:$B,TRA_Pollutants!$AG:$AG)*_xlfn.XLOOKUP(_xlfn.XLOOKUP(LEFT(AF881,LEN(AF881)-2),TRA_Mapping!$C:$C,TRA_Mapping!$B:$B),TRA_Pollutants!$B:$B,TRA_Pollutants!$H:$H),0)</f>
        <v>9.1614956392906313E-3</v>
      </c>
      <c r="AO881" t="str">
        <f t="shared" si="301"/>
        <v>FLO_EMIS</v>
      </c>
      <c r="AP881">
        <f t="shared" si="302"/>
        <v>2035</v>
      </c>
      <c r="AQ881" t="str">
        <f t="shared" si="311"/>
        <v>TRABAF</v>
      </c>
      <c r="AR881" t="str">
        <f t="shared" si="319"/>
        <v>TRAFRESLHPHEVDSL20</v>
      </c>
      <c r="AS881" t="str">
        <f t="shared" si="319"/>
        <v>TRABAF</v>
      </c>
      <c r="AU881" t="str">
        <f t="shared" si="303"/>
        <v>TRAPM10</v>
      </c>
      <c r="AV881" s="313">
        <f>_xlfn.IFNA(_xlfn.XLOOKUP(_xlfn.XLOOKUP(LEFT(AR881,LEN(AR881)-2),TRA_Mapping!$C:$C,TRA_Mapping!$B:$B),TRA_Pollutants!$B:$B,TRA_Pollutants!$AP:$AP)*_xlfn.XLOOKUP(_xlfn.XLOOKUP(LEFT(AR881,LEN(AR881)-2),TRA_Mapping!$C:$C,TRA_Mapping!$B:$B),TRA_Pollutants!$B:$B,TRA_Pollutants!$H:$H),0)</f>
        <v>2.8719539609465355E-3</v>
      </c>
    </row>
    <row r="882" spans="5:48">
      <c r="E882" t="str">
        <f t="shared" si="293"/>
        <v>FLO_EMIS</v>
      </c>
      <c r="F882">
        <f t="shared" si="294"/>
        <v>2035</v>
      </c>
      <c r="G882" t="str">
        <f t="shared" si="308"/>
        <v>TRADSL</v>
      </c>
      <c r="H882" t="str">
        <f t="shared" si="316"/>
        <v>TRAFRESSHICEVDSL20</v>
      </c>
      <c r="I882" t="str">
        <f t="shared" si="316"/>
        <v>TRADSL</v>
      </c>
      <c r="K882" t="str">
        <f t="shared" si="295"/>
        <v>TRANOX</v>
      </c>
      <c r="L882" s="313">
        <f>_xlfn.IFNA(_xlfn.XLOOKUP(_xlfn.XLOOKUP(LEFT(H882,LEN(H882)-2),TRA_Mapping!$C:$C,TRA_Mapping!$B:$B),TRA_Pollutants!$B:$B,TRA_Pollutants!$O:$O)*_xlfn.XLOOKUP(_xlfn.XLOOKUP(LEFT(H882,LEN(H882)-2),TRA_Mapping!$C:$C,TRA_Mapping!$B:$B),TRA_Pollutants!$B:$B,TRA_Pollutants!$H:$H),0)</f>
        <v>4.1073026870816765E-2</v>
      </c>
      <c r="Q882" t="str">
        <f t="shared" si="296"/>
        <v>FLO_EMIS</v>
      </c>
      <c r="R882">
        <f t="shared" si="297"/>
        <v>2035</v>
      </c>
      <c r="S882" t="str">
        <f t="shared" si="309"/>
        <v>TRADSL</v>
      </c>
      <c r="T882" t="str">
        <f t="shared" si="317"/>
        <v>TRAFRESSHICEVDSL20</v>
      </c>
      <c r="U882" t="str">
        <f t="shared" si="317"/>
        <v>TRADSL</v>
      </c>
      <c r="W882" t="str">
        <f t="shared" si="298"/>
        <v>TRASO2</v>
      </c>
      <c r="X882" s="313">
        <f>_xlfn.IFNA(_xlfn.XLOOKUP(_xlfn.XLOOKUP(LEFT(T882,LEN(T882)-2),TRA_Mapping!$C:$C,TRA_Mapping!$B:$B),TRA_Pollutants!$B:$B,TRA_Pollutants!$X:$X)*_xlfn.XLOOKUP(_xlfn.XLOOKUP(LEFT(T882,LEN(T882)-2),TRA_Mapping!$C:$C,TRA_Mapping!$B:$B),TRA_Pollutants!$B:$B,TRA_Pollutants!$H:$H),0)</f>
        <v>4.8300339860806823E-4</v>
      </c>
      <c r="AC882" t="str">
        <f t="shared" si="292"/>
        <v>FLO_EMIS</v>
      </c>
      <c r="AD882">
        <f t="shared" si="299"/>
        <v>2035</v>
      </c>
      <c r="AE882" t="str">
        <f t="shared" si="310"/>
        <v>TRADSL</v>
      </c>
      <c r="AF882" t="str">
        <f t="shared" si="318"/>
        <v>TRAFRESSHICEVDSL20</v>
      </c>
      <c r="AG882" t="str">
        <f t="shared" si="318"/>
        <v>TRADSL</v>
      </c>
      <c r="AI882" t="str">
        <f t="shared" si="300"/>
        <v>TRAPM25</v>
      </c>
      <c r="AJ882" s="313">
        <f>_xlfn.IFNA(_xlfn.XLOOKUP(_xlfn.XLOOKUP(LEFT(AF882,LEN(AF882)-2),TRA_Mapping!$C:$C,TRA_Mapping!$B:$B),TRA_Pollutants!$B:$B,TRA_Pollutants!$AG:$AG)*_xlfn.XLOOKUP(_xlfn.XLOOKUP(LEFT(AF882,LEN(AF882)-2),TRA_Mapping!$C:$C,TRA_Mapping!$B:$B),TRA_Pollutants!$B:$B,TRA_Pollutants!$H:$H),0)</f>
        <v>5.372070883396615E-3</v>
      </c>
      <c r="AO882" t="str">
        <f t="shared" si="301"/>
        <v>FLO_EMIS</v>
      </c>
      <c r="AP882">
        <f t="shared" si="302"/>
        <v>2035</v>
      </c>
      <c r="AQ882" t="str">
        <f t="shared" si="311"/>
        <v>TRADSL</v>
      </c>
      <c r="AR882" t="str">
        <f t="shared" si="319"/>
        <v>TRAFRESSHICEVDSL20</v>
      </c>
      <c r="AS882" t="str">
        <f t="shared" si="319"/>
        <v>TRADSL</v>
      </c>
      <c r="AU882" t="str">
        <f t="shared" si="303"/>
        <v>TRAPM10</v>
      </c>
      <c r="AV882" s="313">
        <f>_xlfn.IFNA(_xlfn.XLOOKUP(_xlfn.XLOOKUP(LEFT(AR882,LEN(AR882)-2),TRA_Mapping!$C:$C,TRA_Mapping!$B:$B),TRA_Pollutants!$B:$B,TRA_Pollutants!$AP:$AP)*_xlfn.XLOOKUP(_xlfn.XLOOKUP(LEFT(AR882,LEN(AR882)-2),TRA_Mapping!$C:$C,TRA_Mapping!$B:$B),TRA_Pollutants!$B:$B,TRA_Pollutants!$H:$H),0)</f>
        <v>1.3774907066561183E-3</v>
      </c>
    </row>
    <row r="883" spans="5:48">
      <c r="E883" t="str">
        <f t="shared" si="293"/>
        <v>FLO_EMIS</v>
      </c>
      <c r="F883">
        <f t="shared" si="294"/>
        <v>2035</v>
      </c>
      <c r="G883" t="str">
        <f t="shared" si="308"/>
        <v>TRARDS</v>
      </c>
      <c r="H883" t="str">
        <f t="shared" si="316"/>
        <v>TRAFRESSHICEVDSL20</v>
      </c>
      <c r="I883" t="str">
        <f t="shared" si="316"/>
        <v>TRARDS</v>
      </c>
      <c r="K883" t="str">
        <f t="shared" si="295"/>
        <v>TRANOX</v>
      </c>
      <c r="L883" s="313">
        <f>_xlfn.IFNA(_xlfn.XLOOKUP(_xlfn.XLOOKUP(LEFT(H883,LEN(H883)-2),TRA_Mapping!$C:$C,TRA_Mapping!$B:$B),TRA_Pollutants!$B:$B,TRA_Pollutants!$O:$O)*_xlfn.XLOOKUP(_xlfn.XLOOKUP(LEFT(H883,LEN(H883)-2),TRA_Mapping!$C:$C,TRA_Mapping!$B:$B),TRA_Pollutants!$B:$B,TRA_Pollutants!$H:$H),0)</f>
        <v>4.1073026870816765E-2</v>
      </c>
      <c r="Q883" t="str">
        <f t="shared" si="296"/>
        <v>FLO_EMIS</v>
      </c>
      <c r="R883">
        <f t="shared" si="297"/>
        <v>2035</v>
      </c>
      <c r="S883" t="str">
        <f t="shared" si="309"/>
        <v>TRARDS</v>
      </c>
      <c r="T883" t="str">
        <f t="shared" si="317"/>
        <v>TRAFRESSHICEVDSL20</v>
      </c>
      <c r="U883" t="str">
        <f t="shared" si="317"/>
        <v>TRARDS</v>
      </c>
      <c r="W883" t="str">
        <f t="shared" si="298"/>
        <v>TRASO2</v>
      </c>
      <c r="X883" s="313">
        <f>_xlfn.IFNA(_xlfn.XLOOKUP(_xlfn.XLOOKUP(LEFT(T883,LEN(T883)-2),TRA_Mapping!$C:$C,TRA_Mapping!$B:$B),TRA_Pollutants!$B:$B,TRA_Pollutants!$X:$X)*_xlfn.XLOOKUP(_xlfn.XLOOKUP(LEFT(T883,LEN(T883)-2),TRA_Mapping!$C:$C,TRA_Mapping!$B:$B),TRA_Pollutants!$B:$B,TRA_Pollutants!$H:$H),0)</f>
        <v>4.8300339860806823E-4</v>
      </c>
      <c r="AC883" t="str">
        <f t="shared" si="292"/>
        <v>FLO_EMIS</v>
      </c>
      <c r="AD883">
        <f t="shared" si="299"/>
        <v>2035</v>
      </c>
      <c r="AE883" t="str">
        <f t="shared" si="310"/>
        <v>TRARDS</v>
      </c>
      <c r="AF883" t="str">
        <f t="shared" si="318"/>
        <v>TRAFRESSHICEVDSL20</v>
      </c>
      <c r="AG883" t="str">
        <f t="shared" si="318"/>
        <v>TRARDS</v>
      </c>
      <c r="AI883" t="str">
        <f t="shared" si="300"/>
        <v>TRAPM25</v>
      </c>
      <c r="AJ883" s="313">
        <f>_xlfn.IFNA(_xlfn.XLOOKUP(_xlfn.XLOOKUP(LEFT(AF883,LEN(AF883)-2),TRA_Mapping!$C:$C,TRA_Mapping!$B:$B),TRA_Pollutants!$B:$B,TRA_Pollutants!$AG:$AG)*_xlfn.XLOOKUP(_xlfn.XLOOKUP(LEFT(AF883,LEN(AF883)-2),TRA_Mapping!$C:$C,TRA_Mapping!$B:$B),TRA_Pollutants!$B:$B,TRA_Pollutants!$H:$H),0)</f>
        <v>5.372070883396615E-3</v>
      </c>
      <c r="AO883" t="str">
        <f t="shared" si="301"/>
        <v>FLO_EMIS</v>
      </c>
      <c r="AP883">
        <f t="shared" si="302"/>
        <v>2035</v>
      </c>
      <c r="AQ883" t="str">
        <f t="shared" si="311"/>
        <v>TRARDS</v>
      </c>
      <c r="AR883" t="str">
        <f t="shared" si="319"/>
        <v>TRAFRESSHICEVDSL20</v>
      </c>
      <c r="AS883" t="str">
        <f t="shared" si="319"/>
        <v>TRARDS</v>
      </c>
      <c r="AU883" t="str">
        <f t="shared" si="303"/>
        <v>TRAPM10</v>
      </c>
      <c r="AV883" s="313">
        <f>_xlfn.IFNA(_xlfn.XLOOKUP(_xlfn.XLOOKUP(LEFT(AR883,LEN(AR883)-2),TRA_Mapping!$C:$C,TRA_Mapping!$B:$B),TRA_Pollutants!$B:$B,TRA_Pollutants!$AP:$AP)*_xlfn.XLOOKUP(_xlfn.XLOOKUP(LEFT(AR883,LEN(AR883)-2),TRA_Mapping!$C:$C,TRA_Mapping!$B:$B),TRA_Pollutants!$B:$B,TRA_Pollutants!$H:$H),0)</f>
        <v>1.3774907066561183E-3</v>
      </c>
    </row>
    <row r="884" spans="5:48">
      <c r="E884" t="str">
        <f t="shared" si="293"/>
        <v>FLO_EMIS</v>
      </c>
      <c r="F884">
        <f t="shared" si="294"/>
        <v>2035</v>
      </c>
      <c r="G884" t="str">
        <f t="shared" si="308"/>
        <v>TRABDS</v>
      </c>
      <c r="H884" t="str">
        <f t="shared" si="316"/>
        <v>TRAFRESSHICEVDSL20</v>
      </c>
      <c r="I884" t="str">
        <f t="shared" si="316"/>
        <v>TRABDS</v>
      </c>
      <c r="K884" t="str">
        <f t="shared" si="295"/>
        <v>TRANOX</v>
      </c>
      <c r="L884" s="313">
        <f>_xlfn.IFNA(_xlfn.XLOOKUP(_xlfn.XLOOKUP(LEFT(H884,LEN(H884)-2),TRA_Mapping!$C:$C,TRA_Mapping!$B:$B),TRA_Pollutants!$B:$B,TRA_Pollutants!$O:$O)*_xlfn.XLOOKUP(_xlfn.XLOOKUP(LEFT(H884,LEN(H884)-2),TRA_Mapping!$C:$C,TRA_Mapping!$B:$B),TRA_Pollutants!$B:$B,TRA_Pollutants!$H:$H),0)</f>
        <v>4.1073026870816765E-2</v>
      </c>
      <c r="Q884" t="str">
        <f t="shared" si="296"/>
        <v>FLO_EMIS</v>
      </c>
      <c r="R884">
        <f t="shared" si="297"/>
        <v>2035</v>
      </c>
      <c r="S884" t="str">
        <f t="shared" si="309"/>
        <v>TRABDS</v>
      </c>
      <c r="T884" t="str">
        <f t="shared" si="317"/>
        <v>TRAFRESSHICEVDSL20</v>
      </c>
      <c r="U884" t="str">
        <f t="shared" si="317"/>
        <v>TRABDS</v>
      </c>
      <c r="W884" t="str">
        <f t="shared" si="298"/>
        <v>TRASO2</v>
      </c>
      <c r="X884" s="313">
        <f>_xlfn.IFNA(_xlfn.XLOOKUP(_xlfn.XLOOKUP(LEFT(T884,LEN(T884)-2),TRA_Mapping!$C:$C,TRA_Mapping!$B:$B),TRA_Pollutants!$B:$B,TRA_Pollutants!$X:$X)*_xlfn.XLOOKUP(_xlfn.XLOOKUP(LEFT(T884,LEN(T884)-2),TRA_Mapping!$C:$C,TRA_Mapping!$B:$B),TRA_Pollutants!$B:$B,TRA_Pollutants!$H:$H),0)</f>
        <v>4.8300339860806823E-4</v>
      </c>
      <c r="AC884" t="str">
        <f t="shared" si="292"/>
        <v>FLO_EMIS</v>
      </c>
      <c r="AD884">
        <f t="shared" si="299"/>
        <v>2035</v>
      </c>
      <c r="AE884" t="str">
        <f t="shared" si="310"/>
        <v>TRABDS</v>
      </c>
      <c r="AF884" t="str">
        <f t="shared" si="318"/>
        <v>TRAFRESSHICEVDSL20</v>
      </c>
      <c r="AG884" t="str">
        <f t="shared" si="318"/>
        <v>TRABDS</v>
      </c>
      <c r="AI884" t="str">
        <f t="shared" si="300"/>
        <v>TRAPM25</v>
      </c>
      <c r="AJ884" s="313">
        <f>_xlfn.IFNA(_xlfn.XLOOKUP(_xlfn.XLOOKUP(LEFT(AF884,LEN(AF884)-2),TRA_Mapping!$C:$C,TRA_Mapping!$B:$B),TRA_Pollutants!$B:$B,TRA_Pollutants!$AG:$AG)*_xlfn.XLOOKUP(_xlfn.XLOOKUP(LEFT(AF884,LEN(AF884)-2),TRA_Mapping!$C:$C,TRA_Mapping!$B:$B),TRA_Pollutants!$B:$B,TRA_Pollutants!$H:$H),0)</f>
        <v>5.372070883396615E-3</v>
      </c>
      <c r="AO884" t="str">
        <f t="shared" si="301"/>
        <v>FLO_EMIS</v>
      </c>
      <c r="AP884">
        <f t="shared" si="302"/>
        <v>2035</v>
      </c>
      <c r="AQ884" t="str">
        <f t="shared" si="311"/>
        <v>TRABDS</v>
      </c>
      <c r="AR884" t="str">
        <f t="shared" si="319"/>
        <v>TRAFRESSHICEVDSL20</v>
      </c>
      <c r="AS884" t="str">
        <f t="shared" si="319"/>
        <v>TRABDS</v>
      </c>
      <c r="AU884" t="str">
        <f t="shared" si="303"/>
        <v>TRAPM10</v>
      </c>
      <c r="AV884" s="313">
        <f>_xlfn.IFNA(_xlfn.XLOOKUP(_xlfn.XLOOKUP(LEFT(AR884,LEN(AR884)-2),TRA_Mapping!$C:$C,TRA_Mapping!$B:$B),TRA_Pollutants!$B:$B,TRA_Pollutants!$AP:$AP)*_xlfn.XLOOKUP(_xlfn.XLOOKUP(LEFT(AR884,LEN(AR884)-2),TRA_Mapping!$C:$C,TRA_Mapping!$B:$B),TRA_Pollutants!$B:$B,TRA_Pollutants!$H:$H),0)</f>
        <v>1.3774907066561183E-3</v>
      </c>
    </row>
    <row r="885" spans="5:48">
      <c r="E885" t="str">
        <f t="shared" si="293"/>
        <v>FLO_EMIS</v>
      </c>
      <c r="F885">
        <f t="shared" si="294"/>
        <v>2035</v>
      </c>
      <c r="G885" t="str">
        <f t="shared" si="308"/>
        <v>TRADSL</v>
      </c>
      <c r="H885" t="str">
        <f t="shared" si="316"/>
        <v>TRAFRESSHICEIDSL20</v>
      </c>
      <c r="I885" t="str">
        <f t="shared" si="316"/>
        <v>TRADSL</v>
      </c>
      <c r="K885" t="str">
        <f t="shared" si="295"/>
        <v>TRANOX</v>
      </c>
      <c r="L885" s="313">
        <f>_xlfn.IFNA(_xlfn.XLOOKUP(_xlfn.XLOOKUP(LEFT(H885,LEN(H885)-2),TRA_Mapping!$C:$C,TRA_Mapping!$B:$B),TRA_Pollutants!$B:$B,TRA_Pollutants!$O:$O)*_xlfn.XLOOKUP(_xlfn.XLOOKUP(LEFT(H885,LEN(H885)-2),TRA_Mapping!$C:$C,TRA_Mapping!$B:$B),TRA_Pollutants!$B:$B,TRA_Pollutants!$H:$H),0)</f>
        <v>4.3750075092234032E-2</v>
      </c>
      <c r="Q885" t="str">
        <f t="shared" si="296"/>
        <v>FLO_EMIS</v>
      </c>
      <c r="R885">
        <f t="shared" si="297"/>
        <v>2035</v>
      </c>
      <c r="S885" t="str">
        <f t="shared" si="309"/>
        <v>TRADSL</v>
      </c>
      <c r="T885" t="str">
        <f t="shared" si="317"/>
        <v>TRAFRESSHICEIDSL20</v>
      </c>
      <c r="U885" t="str">
        <f t="shared" si="317"/>
        <v>TRADSL</v>
      </c>
      <c r="W885" t="str">
        <f t="shared" si="298"/>
        <v>TRASO2</v>
      </c>
      <c r="X885" s="313">
        <f>_xlfn.IFNA(_xlfn.XLOOKUP(_xlfn.XLOOKUP(LEFT(T885,LEN(T885)-2),TRA_Mapping!$C:$C,TRA_Mapping!$B:$B),TRA_Pollutants!$B:$B,TRA_Pollutants!$X:$X)*_xlfn.XLOOKUP(_xlfn.XLOOKUP(LEFT(T885,LEN(T885)-2),TRA_Mapping!$C:$C,TRA_Mapping!$B:$B),TRA_Pollutants!$B:$B,TRA_Pollutants!$H:$H),0)</f>
        <v>4.9119458669613745E-4</v>
      </c>
      <c r="AC885" t="str">
        <f t="shared" ref="AC885:AC948" si="320">AC635</f>
        <v>FLO_EMIS</v>
      </c>
      <c r="AD885">
        <f t="shared" si="299"/>
        <v>2035</v>
      </c>
      <c r="AE885" t="str">
        <f t="shared" si="310"/>
        <v>TRADSL</v>
      </c>
      <c r="AF885" t="str">
        <f t="shared" si="318"/>
        <v>TRAFRESSHICEIDSL20</v>
      </c>
      <c r="AG885" t="str">
        <f t="shared" si="318"/>
        <v>TRADSL</v>
      </c>
      <c r="AI885" t="str">
        <f t="shared" si="300"/>
        <v>TRAPM25</v>
      </c>
      <c r="AJ885" s="313">
        <f>_xlfn.IFNA(_xlfn.XLOOKUP(_xlfn.XLOOKUP(LEFT(AF885,LEN(AF885)-2),TRA_Mapping!$C:$C,TRA_Mapping!$B:$B),TRA_Pollutants!$B:$B,TRA_Pollutants!$AG:$AG)*_xlfn.XLOOKUP(_xlfn.XLOOKUP(LEFT(AF885,LEN(AF885)-2),TRA_Mapping!$C:$C,TRA_Mapping!$B:$B),TRA_Pollutants!$B:$B,TRA_Pollutants!$H:$H),0)</f>
        <v>5.7222104737646821E-3</v>
      </c>
      <c r="AO885" t="str">
        <f t="shared" si="301"/>
        <v>FLO_EMIS</v>
      </c>
      <c r="AP885">
        <f t="shared" si="302"/>
        <v>2035</v>
      </c>
      <c r="AQ885" t="str">
        <f t="shared" si="311"/>
        <v>TRADSL</v>
      </c>
      <c r="AR885" t="str">
        <f t="shared" si="319"/>
        <v>TRAFRESSHICEIDSL20</v>
      </c>
      <c r="AS885" t="str">
        <f t="shared" si="319"/>
        <v>TRADSL</v>
      </c>
      <c r="AU885" t="str">
        <f t="shared" si="303"/>
        <v>TRAPM10</v>
      </c>
      <c r="AV885" s="313">
        <f>_xlfn.IFNA(_xlfn.XLOOKUP(_xlfn.XLOOKUP(LEFT(AR885,LEN(AR885)-2),TRA_Mapping!$C:$C,TRA_Mapping!$B:$B),TRA_Pollutants!$B:$B,TRA_Pollutants!$AP:$AP)*_xlfn.XLOOKUP(_xlfn.XLOOKUP(LEFT(AR885,LEN(AR885)-2),TRA_Mapping!$C:$C,TRA_Mapping!$B:$B),TRA_Pollutants!$B:$B,TRA_Pollutants!$H:$H),0)</f>
        <v>1.4672724765235029E-3</v>
      </c>
    </row>
    <row r="886" spans="5:48">
      <c r="E886" t="str">
        <f t="shared" si="293"/>
        <v>FLO_EMIS</v>
      </c>
      <c r="F886">
        <f t="shared" si="294"/>
        <v>2035</v>
      </c>
      <c r="G886" t="str">
        <f t="shared" si="308"/>
        <v>TRARDS</v>
      </c>
      <c r="H886" t="str">
        <f t="shared" si="316"/>
        <v>TRAFRESSHICEIDSL20</v>
      </c>
      <c r="I886" t="str">
        <f t="shared" si="316"/>
        <v>TRARDS</v>
      </c>
      <c r="K886" t="str">
        <f t="shared" si="295"/>
        <v>TRANOX</v>
      </c>
      <c r="L886" s="313">
        <f>_xlfn.IFNA(_xlfn.XLOOKUP(_xlfn.XLOOKUP(LEFT(H886,LEN(H886)-2),TRA_Mapping!$C:$C,TRA_Mapping!$B:$B),TRA_Pollutants!$B:$B,TRA_Pollutants!$O:$O)*_xlfn.XLOOKUP(_xlfn.XLOOKUP(LEFT(H886,LEN(H886)-2),TRA_Mapping!$C:$C,TRA_Mapping!$B:$B),TRA_Pollutants!$B:$B,TRA_Pollutants!$H:$H),0)</f>
        <v>4.3750075092234032E-2</v>
      </c>
      <c r="Q886" t="str">
        <f t="shared" si="296"/>
        <v>FLO_EMIS</v>
      </c>
      <c r="R886">
        <f t="shared" si="297"/>
        <v>2035</v>
      </c>
      <c r="S886" t="str">
        <f t="shared" si="309"/>
        <v>TRARDS</v>
      </c>
      <c r="T886" t="str">
        <f t="shared" si="317"/>
        <v>TRAFRESSHICEIDSL20</v>
      </c>
      <c r="U886" t="str">
        <f t="shared" si="317"/>
        <v>TRARDS</v>
      </c>
      <c r="W886" t="str">
        <f t="shared" si="298"/>
        <v>TRASO2</v>
      </c>
      <c r="X886" s="313">
        <f>_xlfn.IFNA(_xlfn.XLOOKUP(_xlfn.XLOOKUP(LEFT(T886,LEN(T886)-2),TRA_Mapping!$C:$C,TRA_Mapping!$B:$B),TRA_Pollutants!$B:$B,TRA_Pollutants!$X:$X)*_xlfn.XLOOKUP(_xlfn.XLOOKUP(LEFT(T886,LEN(T886)-2),TRA_Mapping!$C:$C,TRA_Mapping!$B:$B),TRA_Pollutants!$B:$B,TRA_Pollutants!$H:$H),0)</f>
        <v>4.9119458669613745E-4</v>
      </c>
      <c r="AC886" t="str">
        <f t="shared" si="320"/>
        <v>FLO_EMIS</v>
      </c>
      <c r="AD886">
        <f t="shared" si="299"/>
        <v>2035</v>
      </c>
      <c r="AE886" t="str">
        <f t="shared" si="310"/>
        <v>TRARDS</v>
      </c>
      <c r="AF886" t="str">
        <f t="shared" si="318"/>
        <v>TRAFRESSHICEIDSL20</v>
      </c>
      <c r="AG886" t="str">
        <f t="shared" si="318"/>
        <v>TRARDS</v>
      </c>
      <c r="AI886" t="str">
        <f t="shared" si="300"/>
        <v>TRAPM25</v>
      </c>
      <c r="AJ886" s="313">
        <f>_xlfn.IFNA(_xlfn.XLOOKUP(_xlfn.XLOOKUP(LEFT(AF886,LEN(AF886)-2),TRA_Mapping!$C:$C,TRA_Mapping!$B:$B),TRA_Pollutants!$B:$B,TRA_Pollutants!$AG:$AG)*_xlfn.XLOOKUP(_xlfn.XLOOKUP(LEFT(AF886,LEN(AF886)-2),TRA_Mapping!$C:$C,TRA_Mapping!$B:$B),TRA_Pollutants!$B:$B,TRA_Pollutants!$H:$H),0)</f>
        <v>5.7222104737646821E-3</v>
      </c>
      <c r="AO886" t="str">
        <f t="shared" si="301"/>
        <v>FLO_EMIS</v>
      </c>
      <c r="AP886">
        <f t="shared" si="302"/>
        <v>2035</v>
      </c>
      <c r="AQ886" t="str">
        <f t="shared" si="311"/>
        <v>TRARDS</v>
      </c>
      <c r="AR886" t="str">
        <f t="shared" si="319"/>
        <v>TRAFRESSHICEIDSL20</v>
      </c>
      <c r="AS886" t="str">
        <f t="shared" si="319"/>
        <v>TRARDS</v>
      </c>
      <c r="AU886" t="str">
        <f t="shared" si="303"/>
        <v>TRAPM10</v>
      </c>
      <c r="AV886" s="313">
        <f>_xlfn.IFNA(_xlfn.XLOOKUP(_xlfn.XLOOKUP(LEFT(AR886,LEN(AR886)-2),TRA_Mapping!$C:$C,TRA_Mapping!$B:$B),TRA_Pollutants!$B:$B,TRA_Pollutants!$AP:$AP)*_xlfn.XLOOKUP(_xlfn.XLOOKUP(LEFT(AR886,LEN(AR886)-2),TRA_Mapping!$C:$C,TRA_Mapping!$B:$B),TRA_Pollutants!$B:$B,TRA_Pollutants!$H:$H),0)</f>
        <v>1.4672724765235029E-3</v>
      </c>
    </row>
    <row r="887" spans="5:48">
      <c r="E887" t="str">
        <f t="shared" si="293"/>
        <v>FLO_EMIS</v>
      </c>
      <c r="F887">
        <f t="shared" si="294"/>
        <v>2035</v>
      </c>
      <c r="G887" t="str">
        <f t="shared" si="308"/>
        <v>TRABDS</v>
      </c>
      <c r="H887" t="str">
        <f t="shared" si="316"/>
        <v>TRAFRESSHICEIDSL20</v>
      </c>
      <c r="I887" t="str">
        <f t="shared" si="316"/>
        <v>TRABDS</v>
      </c>
      <c r="K887" t="str">
        <f t="shared" si="295"/>
        <v>TRANOX</v>
      </c>
      <c r="L887" s="313">
        <f>_xlfn.IFNA(_xlfn.XLOOKUP(_xlfn.XLOOKUP(LEFT(H887,LEN(H887)-2),TRA_Mapping!$C:$C,TRA_Mapping!$B:$B),TRA_Pollutants!$B:$B,TRA_Pollutants!$O:$O)*_xlfn.XLOOKUP(_xlfn.XLOOKUP(LEFT(H887,LEN(H887)-2),TRA_Mapping!$C:$C,TRA_Mapping!$B:$B),TRA_Pollutants!$B:$B,TRA_Pollutants!$H:$H),0)</f>
        <v>4.3750075092234032E-2</v>
      </c>
      <c r="Q887" t="str">
        <f t="shared" si="296"/>
        <v>FLO_EMIS</v>
      </c>
      <c r="R887">
        <f t="shared" si="297"/>
        <v>2035</v>
      </c>
      <c r="S887" t="str">
        <f t="shared" si="309"/>
        <v>TRABDS</v>
      </c>
      <c r="T887" t="str">
        <f t="shared" si="317"/>
        <v>TRAFRESSHICEIDSL20</v>
      </c>
      <c r="U887" t="str">
        <f t="shared" si="317"/>
        <v>TRABDS</v>
      </c>
      <c r="W887" t="str">
        <f t="shared" si="298"/>
        <v>TRASO2</v>
      </c>
      <c r="X887" s="313">
        <f>_xlfn.IFNA(_xlfn.XLOOKUP(_xlfn.XLOOKUP(LEFT(T887,LEN(T887)-2),TRA_Mapping!$C:$C,TRA_Mapping!$B:$B),TRA_Pollutants!$B:$B,TRA_Pollutants!$X:$X)*_xlfn.XLOOKUP(_xlfn.XLOOKUP(LEFT(T887,LEN(T887)-2),TRA_Mapping!$C:$C,TRA_Mapping!$B:$B),TRA_Pollutants!$B:$B,TRA_Pollutants!$H:$H),0)</f>
        <v>4.9119458669613745E-4</v>
      </c>
      <c r="AC887" t="str">
        <f t="shared" si="320"/>
        <v>FLO_EMIS</v>
      </c>
      <c r="AD887">
        <f t="shared" si="299"/>
        <v>2035</v>
      </c>
      <c r="AE887" t="str">
        <f t="shared" si="310"/>
        <v>TRABDS</v>
      </c>
      <c r="AF887" t="str">
        <f t="shared" si="318"/>
        <v>TRAFRESSHICEIDSL20</v>
      </c>
      <c r="AG887" t="str">
        <f t="shared" si="318"/>
        <v>TRABDS</v>
      </c>
      <c r="AI887" t="str">
        <f t="shared" si="300"/>
        <v>TRAPM25</v>
      </c>
      <c r="AJ887" s="313">
        <f>_xlfn.IFNA(_xlfn.XLOOKUP(_xlfn.XLOOKUP(LEFT(AF887,LEN(AF887)-2),TRA_Mapping!$C:$C,TRA_Mapping!$B:$B),TRA_Pollutants!$B:$B,TRA_Pollutants!$AG:$AG)*_xlfn.XLOOKUP(_xlfn.XLOOKUP(LEFT(AF887,LEN(AF887)-2),TRA_Mapping!$C:$C,TRA_Mapping!$B:$B),TRA_Pollutants!$B:$B,TRA_Pollutants!$H:$H),0)</f>
        <v>5.7222104737646821E-3</v>
      </c>
      <c r="AO887" t="str">
        <f t="shared" si="301"/>
        <v>FLO_EMIS</v>
      </c>
      <c r="AP887">
        <f t="shared" si="302"/>
        <v>2035</v>
      </c>
      <c r="AQ887" t="str">
        <f t="shared" si="311"/>
        <v>TRABDS</v>
      </c>
      <c r="AR887" t="str">
        <f t="shared" si="319"/>
        <v>TRAFRESSHICEIDSL20</v>
      </c>
      <c r="AS887" t="str">
        <f t="shared" si="319"/>
        <v>TRABDS</v>
      </c>
      <c r="AU887" t="str">
        <f t="shared" si="303"/>
        <v>TRAPM10</v>
      </c>
      <c r="AV887" s="313">
        <f>_xlfn.IFNA(_xlfn.XLOOKUP(_xlfn.XLOOKUP(LEFT(AR887,LEN(AR887)-2),TRA_Mapping!$C:$C,TRA_Mapping!$B:$B),TRA_Pollutants!$B:$B,TRA_Pollutants!$AP:$AP)*_xlfn.XLOOKUP(_xlfn.XLOOKUP(LEFT(AR887,LEN(AR887)-2),TRA_Mapping!$C:$C,TRA_Mapping!$B:$B),TRA_Pollutants!$B:$B,TRA_Pollutants!$H:$H),0)</f>
        <v>1.4672724765235029E-3</v>
      </c>
    </row>
    <row r="888" spans="5:48">
      <c r="E888" t="str">
        <f t="shared" si="293"/>
        <v>FLO_EMIS</v>
      </c>
      <c r="F888">
        <f t="shared" si="294"/>
        <v>2035</v>
      </c>
      <c r="G888" t="str">
        <f t="shared" si="308"/>
        <v>TRADSL</v>
      </c>
      <c r="H888" t="str">
        <f t="shared" si="316"/>
        <v>TRAFRESSHHEVPDSL20</v>
      </c>
      <c r="I888" t="str">
        <f t="shared" si="316"/>
        <v>TRADSL</v>
      </c>
      <c r="K888" t="str">
        <f t="shared" si="295"/>
        <v>TRANOX</v>
      </c>
      <c r="L888" s="313">
        <f>_xlfn.IFNA(_xlfn.XLOOKUP(_xlfn.XLOOKUP(LEFT(H888,LEN(H888)-2),TRA_Mapping!$C:$C,TRA_Mapping!$B:$B),TRA_Pollutants!$B:$B,TRA_Pollutants!$O:$O)*_xlfn.XLOOKUP(_xlfn.XLOOKUP(LEFT(H888,LEN(H888)-2),TRA_Mapping!$C:$C,TRA_Mapping!$B:$B),TRA_Pollutants!$B:$B,TRA_Pollutants!$H:$H),0)</f>
        <v>5.7278058837859032E-2</v>
      </c>
      <c r="Q888" t="str">
        <f t="shared" si="296"/>
        <v>FLO_EMIS</v>
      </c>
      <c r="R888">
        <f t="shared" si="297"/>
        <v>2035</v>
      </c>
      <c r="S888" t="str">
        <f t="shared" si="309"/>
        <v>TRADSL</v>
      </c>
      <c r="T888" t="str">
        <f t="shared" si="317"/>
        <v>TRAFRESSHHEVPDSL20</v>
      </c>
      <c r="U888" t="str">
        <f t="shared" si="317"/>
        <v>TRADSL</v>
      </c>
      <c r="W888" t="str">
        <f t="shared" si="298"/>
        <v>TRASO2</v>
      </c>
      <c r="X888" s="313">
        <f>_xlfn.IFNA(_xlfn.XLOOKUP(_xlfn.XLOOKUP(LEFT(T888,LEN(T888)-2),TRA_Mapping!$C:$C,TRA_Mapping!$B:$B),TRA_Pollutants!$B:$B,TRA_Pollutants!$X:$X)*_xlfn.XLOOKUP(_xlfn.XLOOKUP(LEFT(T888,LEN(T888)-2),TRA_Mapping!$C:$C,TRA_Mapping!$B:$B),TRA_Pollutants!$B:$B,TRA_Pollutants!$H:$H),0)</f>
        <v>6.4307712337191678E-4</v>
      </c>
      <c r="AC888" t="str">
        <f t="shared" si="320"/>
        <v>FLO_EMIS</v>
      </c>
      <c r="AD888">
        <f t="shared" si="299"/>
        <v>2035</v>
      </c>
      <c r="AE888" t="str">
        <f t="shared" si="310"/>
        <v>TRADSL</v>
      </c>
      <c r="AF888" t="str">
        <f t="shared" si="318"/>
        <v>TRAFRESSHHEVPDSL20</v>
      </c>
      <c r="AG888" t="str">
        <f t="shared" si="318"/>
        <v>TRADSL</v>
      </c>
      <c r="AI888" t="str">
        <f t="shared" si="300"/>
        <v>TRAPM25</v>
      </c>
      <c r="AJ888" s="313">
        <f>_xlfn.IFNA(_xlfn.XLOOKUP(_xlfn.XLOOKUP(LEFT(AF888,LEN(AF888)-2),TRA_Mapping!$C:$C,TRA_Mapping!$B:$B),TRA_Pollutants!$B:$B,TRA_Pollutants!$AG:$AG)*_xlfn.XLOOKUP(_xlfn.XLOOKUP(LEFT(AF888,LEN(AF888)-2),TRA_Mapping!$C:$C,TRA_Mapping!$B:$B),TRA_Pollutants!$B:$B,TRA_Pollutants!$H:$H),0)</f>
        <v>7.4915781860471833E-3</v>
      </c>
      <c r="AO888" t="str">
        <f t="shared" si="301"/>
        <v>FLO_EMIS</v>
      </c>
      <c r="AP888">
        <f t="shared" si="302"/>
        <v>2035</v>
      </c>
      <c r="AQ888" t="str">
        <f t="shared" si="311"/>
        <v>TRADSL</v>
      </c>
      <c r="AR888" t="str">
        <f t="shared" si="319"/>
        <v>TRAFRESSHHEVPDSL20</v>
      </c>
      <c r="AS888" t="str">
        <f t="shared" si="319"/>
        <v>TRADSL</v>
      </c>
      <c r="AU888" t="str">
        <f t="shared" si="303"/>
        <v>TRAPM10</v>
      </c>
      <c r="AV888" s="313">
        <f>_xlfn.IFNA(_xlfn.XLOOKUP(_xlfn.XLOOKUP(LEFT(AR888,LEN(AR888)-2),TRA_Mapping!$C:$C,TRA_Mapping!$B:$B),TRA_Pollutants!$B:$B,TRA_Pollutants!$AP:$AP)*_xlfn.XLOOKUP(_xlfn.XLOOKUP(LEFT(AR888,LEN(AR888)-2),TRA_Mapping!$C:$C,TRA_Mapping!$B:$B),TRA_Pollutants!$B:$B,TRA_Pollutants!$H:$H),0)</f>
        <v>1.9209685712380073E-3</v>
      </c>
    </row>
    <row r="889" spans="5:48">
      <c r="E889" t="str">
        <f t="shared" si="293"/>
        <v>FLO_EMIS</v>
      </c>
      <c r="F889">
        <f t="shared" si="294"/>
        <v>2035</v>
      </c>
      <c r="G889" t="str">
        <f t="shared" si="308"/>
        <v>TRARDS</v>
      </c>
      <c r="H889" t="str">
        <f t="shared" si="316"/>
        <v>TRAFRESSHHEVPDSL20</v>
      </c>
      <c r="I889" t="str">
        <f t="shared" si="316"/>
        <v>TRARDS</v>
      </c>
      <c r="K889" t="str">
        <f t="shared" si="295"/>
        <v>TRANOX</v>
      </c>
      <c r="L889" s="313">
        <f>_xlfn.IFNA(_xlfn.XLOOKUP(_xlfn.XLOOKUP(LEFT(H889,LEN(H889)-2),TRA_Mapping!$C:$C,TRA_Mapping!$B:$B),TRA_Pollutants!$B:$B,TRA_Pollutants!$O:$O)*_xlfn.XLOOKUP(_xlfn.XLOOKUP(LEFT(H889,LEN(H889)-2),TRA_Mapping!$C:$C,TRA_Mapping!$B:$B),TRA_Pollutants!$B:$B,TRA_Pollutants!$H:$H),0)</f>
        <v>5.7278058837859032E-2</v>
      </c>
      <c r="Q889" t="str">
        <f t="shared" si="296"/>
        <v>FLO_EMIS</v>
      </c>
      <c r="R889">
        <f t="shared" si="297"/>
        <v>2035</v>
      </c>
      <c r="S889" t="str">
        <f t="shared" si="309"/>
        <v>TRARDS</v>
      </c>
      <c r="T889" t="str">
        <f t="shared" si="317"/>
        <v>TRAFRESSHHEVPDSL20</v>
      </c>
      <c r="U889" t="str">
        <f t="shared" si="317"/>
        <v>TRARDS</v>
      </c>
      <c r="W889" t="str">
        <f t="shared" si="298"/>
        <v>TRASO2</v>
      </c>
      <c r="X889" s="313">
        <f>_xlfn.IFNA(_xlfn.XLOOKUP(_xlfn.XLOOKUP(LEFT(T889,LEN(T889)-2),TRA_Mapping!$C:$C,TRA_Mapping!$B:$B),TRA_Pollutants!$B:$B,TRA_Pollutants!$X:$X)*_xlfn.XLOOKUP(_xlfn.XLOOKUP(LEFT(T889,LEN(T889)-2),TRA_Mapping!$C:$C,TRA_Mapping!$B:$B),TRA_Pollutants!$B:$B,TRA_Pollutants!$H:$H),0)</f>
        <v>6.4307712337191678E-4</v>
      </c>
      <c r="AC889" t="str">
        <f t="shared" si="320"/>
        <v>FLO_EMIS</v>
      </c>
      <c r="AD889">
        <f t="shared" si="299"/>
        <v>2035</v>
      </c>
      <c r="AE889" t="str">
        <f t="shared" si="310"/>
        <v>TRARDS</v>
      </c>
      <c r="AF889" t="str">
        <f t="shared" si="318"/>
        <v>TRAFRESSHHEVPDSL20</v>
      </c>
      <c r="AG889" t="str">
        <f t="shared" si="318"/>
        <v>TRARDS</v>
      </c>
      <c r="AI889" t="str">
        <f t="shared" si="300"/>
        <v>TRAPM25</v>
      </c>
      <c r="AJ889" s="313">
        <f>_xlfn.IFNA(_xlfn.XLOOKUP(_xlfn.XLOOKUP(LEFT(AF889,LEN(AF889)-2),TRA_Mapping!$C:$C,TRA_Mapping!$B:$B),TRA_Pollutants!$B:$B,TRA_Pollutants!$AG:$AG)*_xlfn.XLOOKUP(_xlfn.XLOOKUP(LEFT(AF889,LEN(AF889)-2),TRA_Mapping!$C:$C,TRA_Mapping!$B:$B),TRA_Pollutants!$B:$B,TRA_Pollutants!$H:$H),0)</f>
        <v>7.4915781860471833E-3</v>
      </c>
      <c r="AO889" t="str">
        <f t="shared" si="301"/>
        <v>FLO_EMIS</v>
      </c>
      <c r="AP889">
        <f t="shared" si="302"/>
        <v>2035</v>
      </c>
      <c r="AQ889" t="str">
        <f t="shared" si="311"/>
        <v>TRARDS</v>
      </c>
      <c r="AR889" t="str">
        <f t="shared" si="319"/>
        <v>TRAFRESSHHEVPDSL20</v>
      </c>
      <c r="AS889" t="str">
        <f t="shared" si="319"/>
        <v>TRARDS</v>
      </c>
      <c r="AU889" t="str">
        <f t="shared" si="303"/>
        <v>TRAPM10</v>
      </c>
      <c r="AV889" s="313">
        <f>_xlfn.IFNA(_xlfn.XLOOKUP(_xlfn.XLOOKUP(LEFT(AR889,LEN(AR889)-2),TRA_Mapping!$C:$C,TRA_Mapping!$B:$B),TRA_Pollutants!$B:$B,TRA_Pollutants!$AP:$AP)*_xlfn.XLOOKUP(_xlfn.XLOOKUP(LEFT(AR889,LEN(AR889)-2),TRA_Mapping!$C:$C,TRA_Mapping!$B:$B),TRA_Pollutants!$B:$B,TRA_Pollutants!$H:$H),0)</f>
        <v>1.9209685712380073E-3</v>
      </c>
    </row>
    <row r="890" spans="5:48">
      <c r="E890" t="str">
        <f t="shared" si="293"/>
        <v>FLO_EMIS</v>
      </c>
      <c r="F890">
        <f t="shared" si="294"/>
        <v>2035</v>
      </c>
      <c r="G890" t="str">
        <f t="shared" si="308"/>
        <v>TRABDS</v>
      </c>
      <c r="H890" t="str">
        <f t="shared" si="316"/>
        <v>TRAFRESSHHEVPDSL20</v>
      </c>
      <c r="I890" t="str">
        <f t="shared" si="316"/>
        <v>TRABDS</v>
      </c>
      <c r="K890" t="str">
        <f t="shared" si="295"/>
        <v>TRANOX</v>
      </c>
      <c r="L890" s="313">
        <f>_xlfn.IFNA(_xlfn.XLOOKUP(_xlfn.XLOOKUP(LEFT(H890,LEN(H890)-2),TRA_Mapping!$C:$C,TRA_Mapping!$B:$B),TRA_Pollutants!$B:$B,TRA_Pollutants!$O:$O)*_xlfn.XLOOKUP(_xlfn.XLOOKUP(LEFT(H890,LEN(H890)-2),TRA_Mapping!$C:$C,TRA_Mapping!$B:$B),TRA_Pollutants!$B:$B,TRA_Pollutants!$H:$H),0)</f>
        <v>5.7278058837859032E-2</v>
      </c>
      <c r="Q890" t="str">
        <f t="shared" si="296"/>
        <v>FLO_EMIS</v>
      </c>
      <c r="R890">
        <f t="shared" si="297"/>
        <v>2035</v>
      </c>
      <c r="S890" t="str">
        <f t="shared" si="309"/>
        <v>TRABDS</v>
      </c>
      <c r="T890" t="str">
        <f t="shared" si="317"/>
        <v>TRAFRESSHHEVPDSL20</v>
      </c>
      <c r="U890" t="str">
        <f t="shared" si="317"/>
        <v>TRABDS</v>
      </c>
      <c r="W890" t="str">
        <f t="shared" si="298"/>
        <v>TRASO2</v>
      </c>
      <c r="X890" s="313">
        <f>_xlfn.IFNA(_xlfn.XLOOKUP(_xlfn.XLOOKUP(LEFT(T890,LEN(T890)-2),TRA_Mapping!$C:$C,TRA_Mapping!$B:$B),TRA_Pollutants!$B:$B,TRA_Pollutants!$X:$X)*_xlfn.XLOOKUP(_xlfn.XLOOKUP(LEFT(T890,LEN(T890)-2),TRA_Mapping!$C:$C,TRA_Mapping!$B:$B),TRA_Pollutants!$B:$B,TRA_Pollutants!$H:$H),0)</f>
        <v>6.4307712337191678E-4</v>
      </c>
      <c r="AC890" t="str">
        <f t="shared" si="320"/>
        <v>FLO_EMIS</v>
      </c>
      <c r="AD890">
        <f t="shared" si="299"/>
        <v>2035</v>
      </c>
      <c r="AE890" t="str">
        <f t="shared" si="310"/>
        <v>TRABDS</v>
      </c>
      <c r="AF890" t="str">
        <f t="shared" si="318"/>
        <v>TRAFRESSHHEVPDSL20</v>
      </c>
      <c r="AG890" t="str">
        <f t="shared" si="318"/>
        <v>TRABDS</v>
      </c>
      <c r="AI890" t="str">
        <f t="shared" si="300"/>
        <v>TRAPM25</v>
      </c>
      <c r="AJ890" s="313">
        <f>_xlfn.IFNA(_xlfn.XLOOKUP(_xlfn.XLOOKUP(LEFT(AF890,LEN(AF890)-2),TRA_Mapping!$C:$C,TRA_Mapping!$B:$B),TRA_Pollutants!$B:$B,TRA_Pollutants!$AG:$AG)*_xlfn.XLOOKUP(_xlfn.XLOOKUP(LEFT(AF890,LEN(AF890)-2),TRA_Mapping!$C:$C,TRA_Mapping!$B:$B),TRA_Pollutants!$B:$B,TRA_Pollutants!$H:$H),0)</f>
        <v>7.4915781860471833E-3</v>
      </c>
      <c r="AO890" t="str">
        <f t="shared" si="301"/>
        <v>FLO_EMIS</v>
      </c>
      <c r="AP890">
        <f t="shared" si="302"/>
        <v>2035</v>
      </c>
      <c r="AQ890" t="str">
        <f t="shared" si="311"/>
        <v>TRABDS</v>
      </c>
      <c r="AR890" t="str">
        <f t="shared" si="319"/>
        <v>TRAFRESSHHEVPDSL20</v>
      </c>
      <c r="AS890" t="str">
        <f t="shared" si="319"/>
        <v>TRABDS</v>
      </c>
      <c r="AU890" t="str">
        <f t="shared" si="303"/>
        <v>TRAPM10</v>
      </c>
      <c r="AV890" s="313">
        <f>_xlfn.IFNA(_xlfn.XLOOKUP(_xlfn.XLOOKUP(LEFT(AR890,LEN(AR890)-2),TRA_Mapping!$C:$C,TRA_Mapping!$B:$B),TRA_Pollutants!$B:$B,TRA_Pollutants!$AP:$AP)*_xlfn.XLOOKUP(_xlfn.XLOOKUP(LEFT(AR890,LEN(AR890)-2),TRA_Mapping!$C:$C,TRA_Mapping!$B:$B),TRA_Pollutants!$B:$B,TRA_Pollutants!$H:$H),0)</f>
        <v>1.9209685712380073E-3</v>
      </c>
    </row>
    <row r="891" spans="5:48">
      <c r="E891" t="str">
        <f t="shared" si="293"/>
        <v>FLO_EMIS</v>
      </c>
      <c r="F891">
        <f t="shared" si="294"/>
        <v>2035</v>
      </c>
      <c r="G891" t="str">
        <f t="shared" si="308"/>
        <v>TRADSL</v>
      </c>
      <c r="H891" t="str">
        <f t="shared" si="316"/>
        <v>TRAFRESSHPHEVDSL20</v>
      </c>
      <c r="I891" t="str">
        <f t="shared" si="316"/>
        <v>TRADSL</v>
      </c>
      <c r="K891" t="str">
        <f t="shared" si="295"/>
        <v>TRANOX</v>
      </c>
      <c r="L891" s="313">
        <f>_xlfn.IFNA(_xlfn.XLOOKUP(_xlfn.XLOOKUP(LEFT(H891,LEN(H891)-2),TRA_Mapping!$C:$C,TRA_Mapping!$B:$B),TRA_Pollutants!$B:$B,TRA_Pollutants!$O:$O)*_xlfn.XLOOKUP(_xlfn.XLOOKUP(LEFT(H891,LEN(H891)-2),TRA_Mapping!$C:$C,TRA_Mapping!$B:$B),TRA_Pollutants!$B:$B,TRA_Pollutants!$H:$H),0)</f>
        <v>5.7278058837859032E-2</v>
      </c>
      <c r="Q891" t="str">
        <f t="shared" si="296"/>
        <v>FLO_EMIS</v>
      </c>
      <c r="R891">
        <f t="shared" si="297"/>
        <v>2035</v>
      </c>
      <c r="S891" t="str">
        <f t="shared" si="309"/>
        <v>TRADSL</v>
      </c>
      <c r="T891" t="str">
        <f t="shared" si="317"/>
        <v>TRAFRESSHPHEVDSL20</v>
      </c>
      <c r="U891" t="str">
        <f t="shared" si="317"/>
        <v>TRADSL</v>
      </c>
      <c r="W891" t="str">
        <f t="shared" si="298"/>
        <v>TRASO2</v>
      </c>
      <c r="X891" s="313">
        <f>_xlfn.IFNA(_xlfn.XLOOKUP(_xlfn.XLOOKUP(LEFT(T891,LEN(T891)-2),TRA_Mapping!$C:$C,TRA_Mapping!$B:$B),TRA_Pollutants!$B:$B,TRA_Pollutants!$X:$X)*_xlfn.XLOOKUP(_xlfn.XLOOKUP(LEFT(T891,LEN(T891)-2),TRA_Mapping!$C:$C,TRA_Mapping!$B:$B),TRA_Pollutants!$B:$B,TRA_Pollutants!$H:$H),0)</f>
        <v>6.4307712337191678E-4</v>
      </c>
      <c r="AC891" t="str">
        <f t="shared" si="320"/>
        <v>FLO_EMIS</v>
      </c>
      <c r="AD891">
        <f t="shared" si="299"/>
        <v>2035</v>
      </c>
      <c r="AE891" t="str">
        <f t="shared" si="310"/>
        <v>TRADSL</v>
      </c>
      <c r="AF891" t="str">
        <f t="shared" si="318"/>
        <v>TRAFRESSHPHEVDSL20</v>
      </c>
      <c r="AG891" t="str">
        <f t="shared" si="318"/>
        <v>TRADSL</v>
      </c>
      <c r="AI891" t="str">
        <f t="shared" si="300"/>
        <v>TRAPM25</v>
      </c>
      <c r="AJ891" s="313">
        <f>_xlfn.IFNA(_xlfn.XLOOKUP(_xlfn.XLOOKUP(LEFT(AF891,LEN(AF891)-2),TRA_Mapping!$C:$C,TRA_Mapping!$B:$B),TRA_Pollutants!$B:$B,TRA_Pollutants!$AG:$AG)*_xlfn.XLOOKUP(_xlfn.XLOOKUP(LEFT(AF891,LEN(AF891)-2),TRA_Mapping!$C:$C,TRA_Mapping!$B:$B),TRA_Pollutants!$B:$B,TRA_Pollutants!$H:$H),0)</f>
        <v>7.4915781860471833E-3</v>
      </c>
      <c r="AO891" t="str">
        <f t="shared" si="301"/>
        <v>FLO_EMIS</v>
      </c>
      <c r="AP891">
        <f t="shared" si="302"/>
        <v>2035</v>
      </c>
      <c r="AQ891" t="str">
        <f t="shared" si="311"/>
        <v>TRADSL</v>
      </c>
      <c r="AR891" t="str">
        <f t="shared" si="319"/>
        <v>TRAFRESSHPHEVDSL20</v>
      </c>
      <c r="AS891" t="str">
        <f t="shared" si="319"/>
        <v>TRADSL</v>
      </c>
      <c r="AU891" t="str">
        <f t="shared" si="303"/>
        <v>TRAPM10</v>
      </c>
      <c r="AV891" s="313">
        <f>_xlfn.IFNA(_xlfn.XLOOKUP(_xlfn.XLOOKUP(LEFT(AR891,LEN(AR891)-2),TRA_Mapping!$C:$C,TRA_Mapping!$B:$B),TRA_Pollutants!$B:$B,TRA_Pollutants!$AP:$AP)*_xlfn.XLOOKUP(_xlfn.XLOOKUP(LEFT(AR891,LEN(AR891)-2),TRA_Mapping!$C:$C,TRA_Mapping!$B:$B),TRA_Pollutants!$B:$B,TRA_Pollutants!$H:$H),0)</f>
        <v>1.9209685712380073E-3</v>
      </c>
    </row>
    <row r="892" spans="5:48">
      <c r="E892" t="str">
        <f t="shared" si="293"/>
        <v>FLO_EMIS</v>
      </c>
      <c r="F892">
        <f t="shared" si="294"/>
        <v>2035</v>
      </c>
      <c r="G892" t="str">
        <f t="shared" si="308"/>
        <v>TRARDS</v>
      </c>
      <c r="H892" t="str">
        <f t="shared" si="316"/>
        <v>TRAFRESSHPHEVDSL20</v>
      </c>
      <c r="I892" t="str">
        <f t="shared" si="316"/>
        <v>TRARDS</v>
      </c>
      <c r="K892" t="str">
        <f t="shared" si="295"/>
        <v>TRANOX</v>
      </c>
      <c r="L892" s="313">
        <f>_xlfn.IFNA(_xlfn.XLOOKUP(_xlfn.XLOOKUP(LEFT(H892,LEN(H892)-2),TRA_Mapping!$C:$C,TRA_Mapping!$B:$B),TRA_Pollutants!$B:$B,TRA_Pollutants!$O:$O)*_xlfn.XLOOKUP(_xlfn.XLOOKUP(LEFT(H892,LEN(H892)-2),TRA_Mapping!$C:$C,TRA_Mapping!$B:$B),TRA_Pollutants!$B:$B,TRA_Pollutants!$H:$H),0)</f>
        <v>5.7278058837859032E-2</v>
      </c>
      <c r="Q892" t="str">
        <f t="shared" si="296"/>
        <v>FLO_EMIS</v>
      </c>
      <c r="R892">
        <f t="shared" si="297"/>
        <v>2035</v>
      </c>
      <c r="S892" t="str">
        <f t="shared" si="309"/>
        <v>TRARDS</v>
      </c>
      <c r="T892" t="str">
        <f t="shared" si="317"/>
        <v>TRAFRESSHPHEVDSL20</v>
      </c>
      <c r="U892" t="str">
        <f t="shared" si="317"/>
        <v>TRARDS</v>
      </c>
      <c r="W892" t="str">
        <f t="shared" si="298"/>
        <v>TRASO2</v>
      </c>
      <c r="X892" s="313">
        <f>_xlfn.IFNA(_xlfn.XLOOKUP(_xlfn.XLOOKUP(LEFT(T892,LEN(T892)-2),TRA_Mapping!$C:$C,TRA_Mapping!$B:$B),TRA_Pollutants!$B:$B,TRA_Pollutants!$X:$X)*_xlfn.XLOOKUP(_xlfn.XLOOKUP(LEFT(T892,LEN(T892)-2),TRA_Mapping!$C:$C,TRA_Mapping!$B:$B),TRA_Pollutants!$B:$B,TRA_Pollutants!$H:$H),0)</f>
        <v>6.4307712337191678E-4</v>
      </c>
      <c r="AC892" t="str">
        <f t="shared" si="320"/>
        <v>FLO_EMIS</v>
      </c>
      <c r="AD892">
        <f t="shared" si="299"/>
        <v>2035</v>
      </c>
      <c r="AE892" t="str">
        <f t="shared" si="310"/>
        <v>TRARDS</v>
      </c>
      <c r="AF892" t="str">
        <f t="shared" si="318"/>
        <v>TRAFRESSHPHEVDSL20</v>
      </c>
      <c r="AG892" t="str">
        <f t="shared" si="318"/>
        <v>TRARDS</v>
      </c>
      <c r="AI892" t="str">
        <f t="shared" si="300"/>
        <v>TRAPM25</v>
      </c>
      <c r="AJ892" s="313">
        <f>_xlfn.IFNA(_xlfn.XLOOKUP(_xlfn.XLOOKUP(LEFT(AF892,LEN(AF892)-2),TRA_Mapping!$C:$C,TRA_Mapping!$B:$B),TRA_Pollutants!$B:$B,TRA_Pollutants!$AG:$AG)*_xlfn.XLOOKUP(_xlfn.XLOOKUP(LEFT(AF892,LEN(AF892)-2),TRA_Mapping!$C:$C,TRA_Mapping!$B:$B),TRA_Pollutants!$B:$B,TRA_Pollutants!$H:$H),0)</f>
        <v>7.4915781860471833E-3</v>
      </c>
      <c r="AO892" t="str">
        <f t="shared" si="301"/>
        <v>FLO_EMIS</v>
      </c>
      <c r="AP892">
        <f t="shared" si="302"/>
        <v>2035</v>
      </c>
      <c r="AQ892" t="str">
        <f t="shared" si="311"/>
        <v>TRARDS</v>
      </c>
      <c r="AR892" t="str">
        <f t="shared" si="319"/>
        <v>TRAFRESSHPHEVDSL20</v>
      </c>
      <c r="AS892" t="str">
        <f t="shared" si="319"/>
        <v>TRARDS</v>
      </c>
      <c r="AU892" t="str">
        <f t="shared" si="303"/>
        <v>TRAPM10</v>
      </c>
      <c r="AV892" s="313">
        <f>_xlfn.IFNA(_xlfn.XLOOKUP(_xlfn.XLOOKUP(LEFT(AR892,LEN(AR892)-2),TRA_Mapping!$C:$C,TRA_Mapping!$B:$B),TRA_Pollutants!$B:$B,TRA_Pollutants!$AP:$AP)*_xlfn.XLOOKUP(_xlfn.XLOOKUP(LEFT(AR892,LEN(AR892)-2),TRA_Mapping!$C:$C,TRA_Mapping!$B:$B),TRA_Pollutants!$B:$B,TRA_Pollutants!$H:$H),0)</f>
        <v>1.9209685712380073E-3</v>
      </c>
    </row>
    <row r="893" spans="5:48">
      <c r="E893" t="str">
        <f t="shared" si="293"/>
        <v>FLO_EMIS</v>
      </c>
      <c r="F893">
        <f t="shared" si="294"/>
        <v>2035</v>
      </c>
      <c r="G893" t="str">
        <f t="shared" si="308"/>
        <v>TRABDS</v>
      </c>
      <c r="H893" t="str">
        <f t="shared" si="316"/>
        <v>TRAFRESSHPHEVDSL20</v>
      </c>
      <c r="I893" t="str">
        <f t="shared" si="316"/>
        <v>TRABDS</v>
      </c>
      <c r="K893" t="str">
        <f t="shared" si="295"/>
        <v>TRANOX</v>
      </c>
      <c r="L893" s="313">
        <f>_xlfn.IFNA(_xlfn.XLOOKUP(_xlfn.XLOOKUP(LEFT(H893,LEN(H893)-2),TRA_Mapping!$C:$C,TRA_Mapping!$B:$B),TRA_Pollutants!$B:$B,TRA_Pollutants!$O:$O)*_xlfn.XLOOKUP(_xlfn.XLOOKUP(LEFT(H893,LEN(H893)-2),TRA_Mapping!$C:$C,TRA_Mapping!$B:$B),TRA_Pollutants!$B:$B,TRA_Pollutants!$H:$H),0)</f>
        <v>5.7278058837859032E-2</v>
      </c>
      <c r="Q893" t="str">
        <f t="shared" si="296"/>
        <v>FLO_EMIS</v>
      </c>
      <c r="R893">
        <f t="shared" si="297"/>
        <v>2035</v>
      </c>
      <c r="S893" t="str">
        <f t="shared" si="309"/>
        <v>TRABDS</v>
      </c>
      <c r="T893" t="str">
        <f t="shared" si="317"/>
        <v>TRAFRESSHPHEVDSL20</v>
      </c>
      <c r="U893" t="str">
        <f t="shared" si="317"/>
        <v>TRABDS</v>
      </c>
      <c r="W893" t="str">
        <f t="shared" si="298"/>
        <v>TRASO2</v>
      </c>
      <c r="X893" s="313">
        <f>_xlfn.IFNA(_xlfn.XLOOKUP(_xlfn.XLOOKUP(LEFT(T893,LEN(T893)-2),TRA_Mapping!$C:$C,TRA_Mapping!$B:$B),TRA_Pollutants!$B:$B,TRA_Pollutants!$X:$X)*_xlfn.XLOOKUP(_xlfn.XLOOKUP(LEFT(T893,LEN(T893)-2),TRA_Mapping!$C:$C,TRA_Mapping!$B:$B),TRA_Pollutants!$B:$B,TRA_Pollutants!$H:$H),0)</f>
        <v>6.4307712337191678E-4</v>
      </c>
      <c r="AC893" t="str">
        <f t="shared" si="320"/>
        <v>FLO_EMIS</v>
      </c>
      <c r="AD893">
        <f t="shared" si="299"/>
        <v>2035</v>
      </c>
      <c r="AE893" t="str">
        <f t="shared" si="310"/>
        <v>TRABDS</v>
      </c>
      <c r="AF893" t="str">
        <f t="shared" si="318"/>
        <v>TRAFRESSHPHEVDSL20</v>
      </c>
      <c r="AG893" t="str">
        <f t="shared" si="318"/>
        <v>TRABDS</v>
      </c>
      <c r="AI893" t="str">
        <f t="shared" si="300"/>
        <v>TRAPM25</v>
      </c>
      <c r="AJ893" s="313">
        <f>_xlfn.IFNA(_xlfn.XLOOKUP(_xlfn.XLOOKUP(LEFT(AF893,LEN(AF893)-2),TRA_Mapping!$C:$C,TRA_Mapping!$B:$B),TRA_Pollutants!$B:$B,TRA_Pollutants!$AG:$AG)*_xlfn.XLOOKUP(_xlfn.XLOOKUP(LEFT(AF893,LEN(AF893)-2),TRA_Mapping!$C:$C,TRA_Mapping!$B:$B),TRA_Pollutants!$B:$B,TRA_Pollutants!$H:$H),0)</f>
        <v>7.4915781860471833E-3</v>
      </c>
      <c r="AO893" t="str">
        <f t="shared" si="301"/>
        <v>FLO_EMIS</v>
      </c>
      <c r="AP893">
        <f t="shared" si="302"/>
        <v>2035</v>
      </c>
      <c r="AQ893" t="str">
        <f t="shared" si="311"/>
        <v>TRABDS</v>
      </c>
      <c r="AR893" t="str">
        <f t="shared" si="319"/>
        <v>TRAFRESSHPHEVDSL20</v>
      </c>
      <c r="AS893" t="str">
        <f t="shared" si="319"/>
        <v>TRABDS</v>
      </c>
      <c r="AU893" t="str">
        <f t="shared" si="303"/>
        <v>TRAPM10</v>
      </c>
      <c r="AV893" s="313">
        <f>_xlfn.IFNA(_xlfn.XLOOKUP(_xlfn.XLOOKUP(LEFT(AR893,LEN(AR893)-2),TRA_Mapping!$C:$C,TRA_Mapping!$B:$B),TRA_Pollutants!$B:$B,TRA_Pollutants!$AP:$AP)*_xlfn.XLOOKUP(_xlfn.XLOOKUP(LEFT(AR893,LEN(AR893)-2),TRA_Mapping!$C:$C,TRA_Mapping!$B:$B),TRA_Pollutants!$B:$B,TRA_Pollutants!$H:$H),0)</f>
        <v>1.9209685712380073E-3</v>
      </c>
    </row>
    <row r="894" spans="5:48">
      <c r="E894" t="str">
        <f t="shared" si="293"/>
        <v>FLO_EMIS</v>
      </c>
      <c r="F894">
        <f t="shared" si="294"/>
        <v>2035</v>
      </c>
      <c r="G894" t="str">
        <f t="shared" si="308"/>
        <v>TRABAF</v>
      </c>
      <c r="H894" t="str">
        <f t="shared" si="316"/>
        <v>TRAFRESSHPHEVDSL20</v>
      </c>
      <c r="I894" t="str">
        <f t="shared" si="316"/>
        <v>TRABAF</v>
      </c>
      <c r="K894" t="str">
        <f t="shared" si="295"/>
        <v>TRANOX</v>
      </c>
      <c r="L894" s="313">
        <f>_xlfn.IFNA(_xlfn.XLOOKUP(_xlfn.XLOOKUP(LEFT(H894,LEN(H894)-2),TRA_Mapping!$C:$C,TRA_Mapping!$B:$B),TRA_Pollutants!$B:$B,TRA_Pollutants!$O:$O)*_xlfn.XLOOKUP(_xlfn.XLOOKUP(LEFT(H894,LEN(H894)-2),TRA_Mapping!$C:$C,TRA_Mapping!$B:$B),TRA_Pollutants!$B:$B,TRA_Pollutants!$H:$H),0)</f>
        <v>5.7278058837859032E-2</v>
      </c>
      <c r="Q894" t="str">
        <f t="shared" si="296"/>
        <v>FLO_EMIS</v>
      </c>
      <c r="R894">
        <f t="shared" si="297"/>
        <v>2035</v>
      </c>
      <c r="S894" t="str">
        <f t="shared" si="309"/>
        <v>TRABAF</v>
      </c>
      <c r="T894" t="str">
        <f t="shared" si="317"/>
        <v>TRAFRESSHPHEVDSL20</v>
      </c>
      <c r="U894" t="str">
        <f t="shared" si="317"/>
        <v>TRABAF</v>
      </c>
      <c r="W894" t="str">
        <f t="shared" si="298"/>
        <v>TRASO2</v>
      </c>
      <c r="X894" s="313">
        <f>_xlfn.IFNA(_xlfn.XLOOKUP(_xlfn.XLOOKUP(LEFT(T894,LEN(T894)-2),TRA_Mapping!$C:$C,TRA_Mapping!$B:$B),TRA_Pollutants!$B:$B,TRA_Pollutants!$X:$X)*_xlfn.XLOOKUP(_xlfn.XLOOKUP(LEFT(T894,LEN(T894)-2),TRA_Mapping!$C:$C,TRA_Mapping!$B:$B),TRA_Pollutants!$B:$B,TRA_Pollutants!$H:$H),0)</f>
        <v>6.4307712337191678E-4</v>
      </c>
      <c r="AC894" t="str">
        <f t="shared" si="320"/>
        <v>FLO_EMIS</v>
      </c>
      <c r="AD894">
        <f t="shared" si="299"/>
        <v>2035</v>
      </c>
      <c r="AE894" t="str">
        <f t="shared" si="310"/>
        <v>TRABAF</v>
      </c>
      <c r="AF894" t="str">
        <f t="shared" si="318"/>
        <v>TRAFRESSHPHEVDSL20</v>
      </c>
      <c r="AG894" t="str">
        <f t="shared" si="318"/>
        <v>TRABAF</v>
      </c>
      <c r="AI894" t="str">
        <f t="shared" si="300"/>
        <v>TRAPM25</v>
      </c>
      <c r="AJ894" s="313">
        <f>_xlfn.IFNA(_xlfn.XLOOKUP(_xlfn.XLOOKUP(LEFT(AF894,LEN(AF894)-2),TRA_Mapping!$C:$C,TRA_Mapping!$B:$B),TRA_Pollutants!$B:$B,TRA_Pollutants!$AG:$AG)*_xlfn.XLOOKUP(_xlfn.XLOOKUP(LEFT(AF894,LEN(AF894)-2),TRA_Mapping!$C:$C,TRA_Mapping!$B:$B),TRA_Pollutants!$B:$B,TRA_Pollutants!$H:$H),0)</f>
        <v>7.4915781860471833E-3</v>
      </c>
      <c r="AO894" t="str">
        <f t="shared" si="301"/>
        <v>FLO_EMIS</v>
      </c>
      <c r="AP894">
        <f t="shared" si="302"/>
        <v>2035</v>
      </c>
      <c r="AQ894" t="str">
        <f t="shared" si="311"/>
        <v>TRABAF</v>
      </c>
      <c r="AR894" t="str">
        <f t="shared" si="319"/>
        <v>TRAFRESSHPHEVDSL20</v>
      </c>
      <c r="AS894" t="str">
        <f t="shared" si="319"/>
        <v>TRABAF</v>
      </c>
      <c r="AU894" t="str">
        <f t="shared" si="303"/>
        <v>TRAPM10</v>
      </c>
      <c r="AV894" s="313">
        <f>_xlfn.IFNA(_xlfn.XLOOKUP(_xlfn.XLOOKUP(LEFT(AR894,LEN(AR894)-2),TRA_Mapping!$C:$C,TRA_Mapping!$B:$B),TRA_Pollutants!$B:$B,TRA_Pollutants!$AP:$AP)*_xlfn.XLOOKUP(_xlfn.XLOOKUP(LEFT(AR894,LEN(AR894)-2),TRA_Mapping!$C:$C,TRA_Mapping!$B:$B),TRA_Pollutants!$B:$B,TRA_Pollutants!$H:$H),0)</f>
        <v>1.9209685712380073E-3</v>
      </c>
    </row>
    <row r="895" spans="5:48">
      <c r="E895" t="str">
        <f t="shared" si="293"/>
        <v>FLO_EMIS</v>
      </c>
      <c r="F895">
        <f t="shared" si="294"/>
        <v>2035</v>
      </c>
      <c r="G895" t="str">
        <f t="shared" si="308"/>
        <v>TRADSL</v>
      </c>
      <c r="H895" t="str">
        <f t="shared" si="316"/>
        <v>TRAFRECLHICEVDSL20</v>
      </c>
      <c r="I895" t="str">
        <f t="shared" si="316"/>
        <v>TRADSL</v>
      </c>
      <c r="K895" t="str">
        <f t="shared" si="295"/>
        <v>TRANOX</v>
      </c>
      <c r="L895" s="313">
        <f>_xlfn.IFNA(_xlfn.XLOOKUP(_xlfn.XLOOKUP(LEFT(H895,LEN(H895)-2),TRA_Mapping!$C:$C,TRA_Mapping!$B:$B),TRA_Pollutants!$B:$B,TRA_Pollutants!$O:$O)*_xlfn.XLOOKUP(_xlfn.XLOOKUP(LEFT(H895,LEN(H895)-2),TRA_Mapping!$C:$C,TRA_Mapping!$B:$B),TRA_Pollutants!$B:$B,TRA_Pollutants!$H:$H),0)</f>
        <v>0.17600421456183832</v>
      </c>
      <c r="Q895" t="str">
        <f t="shared" si="296"/>
        <v>FLO_EMIS</v>
      </c>
      <c r="R895">
        <f t="shared" si="297"/>
        <v>2035</v>
      </c>
      <c r="S895" t="str">
        <f t="shared" si="309"/>
        <v>TRADSL</v>
      </c>
      <c r="T895" t="str">
        <f t="shared" si="317"/>
        <v>TRAFRECLHICEVDSL20</v>
      </c>
      <c r="U895" t="str">
        <f t="shared" si="317"/>
        <v>TRADSL</v>
      </c>
      <c r="W895" t="str">
        <f t="shared" si="298"/>
        <v>TRASO2</v>
      </c>
      <c r="X895" s="313">
        <f>_xlfn.IFNA(_xlfn.XLOOKUP(_xlfn.XLOOKUP(LEFT(T895,LEN(T895)-2),TRA_Mapping!$C:$C,TRA_Mapping!$B:$B),TRA_Pollutants!$B:$B,TRA_Pollutants!$X:$X)*_xlfn.XLOOKUP(_xlfn.XLOOKUP(LEFT(T895,LEN(T895)-2),TRA_Mapping!$C:$C,TRA_Mapping!$B:$B),TRA_Pollutants!$B:$B,TRA_Pollutants!$H:$H),0)</f>
        <v>8.0525366597796518E-4</v>
      </c>
      <c r="AC895" t="str">
        <f t="shared" si="320"/>
        <v>FLO_EMIS</v>
      </c>
      <c r="AD895">
        <f t="shared" si="299"/>
        <v>2035</v>
      </c>
      <c r="AE895" t="str">
        <f t="shared" si="310"/>
        <v>TRADSL</v>
      </c>
      <c r="AF895" t="str">
        <f t="shared" si="318"/>
        <v>TRAFRECLHICEVDSL20</v>
      </c>
      <c r="AG895" t="str">
        <f t="shared" si="318"/>
        <v>TRADSL</v>
      </c>
      <c r="AI895" t="str">
        <f t="shared" si="300"/>
        <v>TRAPM25</v>
      </c>
      <c r="AJ895" s="313">
        <f>_xlfn.IFNA(_xlfn.XLOOKUP(_xlfn.XLOOKUP(LEFT(AF895,LEN(AF895)-2),TRA_Mapping!$C:$C,TRA_Mapping!$B:$B),TRA_Pollutants!$B:$B,TRA_Pollutants!$AG:$AG)*_xlfn.XLOOKUP(_xlfn.XLOOKUP(LEFT(AF895,LEN(AF895)-2),TRA_Mapping!$C:$C,TRA_Mapping!$B:$B),TRA_Pollutants!$B:$B,TRA_Pollutants!$H:$H),0)</f>
        <v>8.8573823144609404E-3</v>
      </c>
      <c r="AO895" t="str">
        <f t="shared" si="301"/>
        <v>FLO_EMIS</v>
      </c>
      <c r="AP895">
        <f t="shared" si="302"/>
        <v>2035</v>
      </c>
      <c r="AQ895" t="str">
        <f t="shared" si="311"/>
        <v>TRADSL</v>
      </c>
      <c r="AR895" t="str">
        <f t="shared" si="319"/>
        <v>TRAFRECLHICEVDSL20</v>
      </c>
      <c r="AS895" t="str">
        <f t="shared" si="319"/>
        <v>TRADSL</v>
      </c>
      <c r="AU895" t="str">
        <f t="shared" si="303"/>
        <v>TRAPM10</v>
      </c>
      <c r="AV895" s="313">
        <f>_xlfn.IFNA(_xlfn.XLOOKUP(_xlfn.XLOOKUP(LEFT(AR895,LEN(AR895)-2),TRA_Mapping!$C:$C,TRA_Mapping!$B:$B),TRA_Pollutants!$B:$B,TRA_Pollutants!$AP:$AP)*_xlfn.XLOOKUP(_xlfn.XLOOKUP(LEFT(AR895,LEN(AR895)-2),TRA_Mapping!$C:$C,TRA_Mapping!$B:$B),TRA_Pollutants!$B:$B,TRA_Pollutants!$H:$H),0)</f>
        <v>2.738734698676294E-3</v>
      </c>
    </row>
    <row r="896" spans="5:48">
      <c r="E896" t="str">
        <f t="shared" ref="E896:E959" si="321">E646</f>
        <v>FLO_EMIS</v>
      </c>
      <c r="F896">
        <f t="shared" ref="F896:F959" si="322">F646+5</f>
        <v>2035</v>
      </c>
      <c r="G896" t="str">
        <f t="shared" si="308"/>
        <v>TRARDS</v>
      </c>
      <c r="H896" t="str">
        <f t="shared" ref="H896:I915" si="323">H646</f>
        <v>TRAFRECLHICEVDSL20</v>
      </c>
      <c r="I896" t="str">
        <f t="shared" si="323"/>
        <v>TRARDS</v>
      </c>
      <c r="K896" t="str">
        <f t="shared" ref="K896:K959" si="324">K646</f>
        <v>TRANOX</v>
      </c>
      <c r="L896" s="313">
        <f>_xlfn.IFNA(_xlfn.XLOOKUP(_xlfn.XLOOKUP(LEFT(H896,LEN(H896)-2),TRA_Mapping!$C:$C,TRA_Mapping!$B:$B),TRA_Pollutants!$B:$B,TRA_Pollutants!$O:$O)*_xlfn.XLOOKUP(_xlfn.XLOOKUP(LEFT(H896,LEN(H896)-2),TRA_Mapping!$C:$C,TRA_Mapping!$B:$B),TRA_Pollutants!$B:$B,TRA_Pollutants!$H:$H),0)</f>
        <v>0.17600421456183832</v>
      </c>
      <c r="Q896" t="str">
        <f t="shared" ref="Q896:Q959" si="325">Q646</f>
        <v>FLO_EMIS</v>
      </c>
      <c r="R896">
        <f t="shared" ref="R896:R959" si="326">R646+5</f>
        <v>2035</v>
      </c>
      <c r="S896" t="str">
        <f t="shared" si="309"/>
        <v>TRARDS</v>
      </c>
      <c r="T896" t="str">
        <f t="shared" ref="T896:U915" si="327">T646</f>
        <v>TRAFRECLHICEVDSL20</v>
      </c>
      <c r="U896" t="str">
        <f t="shared" si="327"/>
        <v>TRARDS</v>
      </c>
      <c r="W896" t="str">
        <f t="shared" ref="W896:W959" si="328">W646</f>
        <v>TRASO2</v>
      </c>
      <c r="X896" s="313">
        <f>_xlfn.IFNA(_xlfn.XLOOKUP(_xlfn.XLOOKUP(LEFT(T896,LEN(T896)-2),TRA_Mapping!$C:$C,TRA_Mapping!$B:$B),TRA_Pollutants!$B:$B,TRA_Pollutants!$X:$X)*_xlfn.XLOOKUP(_xlfn.XLOOKUP(LEFT(T896,LEN(T896)-2),TRA_Mapping!$C:$C,TRA_Mapping!$B:$B),TRA_Pollutants!$B:$B,TRA_Pollutants!$H:$H),0)</f>
        <v>8.0525366597796518E-4</v>
      </c>
      <c r="AC896" t="str">
        <f t="shared" si="320"/>
        <v>FLO_EMIS</v>
      </c>
      <c r="AD896">
        <f t="shared" ref="AD896:AD959" si="329">AD646+5</f>
        <v>2035</v>
      </c>
      <c r="AE896" t="str">
        <f t="shared" si="310"/>
        <v>TRARDS</v>
      </c>
      <c r="AF896" t="str">
        <f t="shared" ref="AF896:AG915" si="330">AF646</f>
        <v>TRAFRECLHICEVDSL20</v>
      </c>
      <c r="AG896" t="str">
        <f t="shared" si="330"/>
        <v>TRARDS</v>
      </c>
      <c r="AI896" t="str">
        <f t="shared" ref="AI896:AI959" si="331">AI646</f>
        <v>TRAPM25</v>
      </c>
      <c r="AJ896" s="313">
        <f>_xlfn.IFNA(_xlfn.XLOOKUP(_xlfn.XLOOKUP(LEFT(AF896,LEN(AF896)-2),TRA_Mapping!$C:$C,TRA_Mapping!$B:$B),TRA_Pollutants!$B:$B,TRA_Pollutants!$AG:$AG)*_xlfn.XLOOKUP(_xlfn.XLOOKUP(LEFT(AF896,LEN(AF896)-2),TRA_Mapping!$C:$C,TRA_Mapping!$B:$B),TRA_Pollutants!$B:$B,TRA_Pollutants!$H:$H),0)</f>
        <v>8.8573823144609404E-3</v>
      </c>
      <c r="AO896" t="str">
        <f t="shared" ref="AO896:AO959" si="332">AO646</f>
        <v>FLO_EMIS</v>
      </c>
      <c r="AP896">
        <f t="shared" ref="AP896:AP959" si="333">AP646+5</f>
        <v>2035</v>
      </c>
      <c r="AQ896" t="str">
        <f t="shared" si="311"/>
        <v>TRARDS</v>
      </c>
      <c r="AR896" t="str">
        <f t="shared" ref="AR896:AS915" si="334">AR646</f>
        <v>TRAFRECLHICEVDSL20</v>
      </c>
      <c r="AS896" t="str">
        <f t="shared" si="334"/>
        <v>TRARDS</v>
      </c>
      <c r="AU896" t="str">
        <f t="shared" ref="AU896:AU959" si="335">AU646</f>
        <v>TRAPM10</v>
      </c>
      <c r="AV896" s="313">
        <f>_xlfn.IFNA(_xlfn.XLOOKUP(_xlfn.XLOOKUP(LEFT(AR896,LEN(AR896)-2),TRA_Mapping!$C:$C,TRA_Mapping!$B:$B),TRA_Pollutants!$B:$B,TRA_Pollutants!$AP:$AP)*_xlfn.XLOOKUP(_xlfn.XLOOKUP(LEFT(AR896,LEN(AR896)-2),TRA_Mapping!$C:$C,TRA_Mapping!$B:$B),TRA_Pollutants!$B:$B,TRA_Pollutants!$H:$H),0)</f>
        <v>2.738734698676294E-3</v>
      </c>
    </row>
    <row r="897" spans="5:48">
      <c r="E897" t="str">
        <f t="shared" si="321"/>
        <v>FLO_EMIS</v>
      </c>
      <c r="F897">
        <f t="shared" si="322"/>
        <v>2035</v>
      </c>
      <c r="G897" t="str">
        <f t="shared" si="308"/>
        <v>TRABDS</v>
      </c>
      <c r="H897" t="str">
        <f t="shared" si="323"/>
        <v>TRAFRECLHICEVDSL20</v>
      </c>
      <c r="I897" t="str">
        <f t="shared" si="323"/>
        <v>TRABDS</v>
      </c>
      <c r="K897" t="str">
        <f t="shared" si="324"/>
        <v>TRANOX</v>
      </c>
      <c r="L897" s="313">
        <f>_xlfn.IFNA(_xlfn.XLOOKUP(_xlfn.XLOOKUP(LEFT(H897,LEN(H897)-2),TRA_Mapping!$C:$C,TRA_Mapping!$B:$B),TRA_Pollutants!$B:$B,TRA_Pollutants!$O:$O)*_xlfn.XLOOKUP(_xlfn.XLOOKUP(LEFT(H897,LEN(H897)-2),TRA_Mapping!$C:$C,TRA_Mapping!$B:$B),TRA_Pollutants!$B:$B,TRA_Pollutants!$H:$H),0)</f>
        <v>0.17600421456183832</v>
      </c>
      <c r="Q897" t="str">
        <f t="shared" si="325"/>
        <v>FLO_EMIS</v>
      </c>
      <c r="R897">
        <f t="shared" si="326"/>
        <v>2035</v>
      </c>
      <c r="S897" t="str">
        <f t="shared" si="309"/>
        <v>TRABDS</v>
      </c>
      <c r="T897" t="str">
        <f t="shared" si="327"/>
        <v>TRAFRECLHICEVDSL20</v>
      </c>
      <c r="U897" t="str">
        <f t="shared" si="327"/>
        <v>TRABDS</v>
      </c>
      <c r="W897" t="str">
        <f t="shared" si="328"/>
        <v>TRASO2</v>
      </c>
      <c r="X897" s="313">
        <f>_xlfn.IFNA(_xlfn.XLOOKUP(_xlfn.XLOOKUP(LEFT(T897,LEN(T897)-2),TRA_Mapping!$C:$C,TRA_Mapping!$B:$B),TRA_Pollutants!$B:$B,TRA_Pollutants!$X:$X)*_xlfn.XLOOKUP(_xlfn.XLOOKUP(LEFT(T897,LEN(T897)-2),TRA_Mapping!$C:$C,TRA_Mapping!$B:$B),TRA_Pollutants!$B:$B,TRA_Pollutants!$H:$H),0)</f>
        <v>8.0525366597796518E-4</v>
      </c>
      <c r="AC897" t="str">
        <f t="shared" si="320"/>
        <v>FLO_EMIS</v>
      </c>
      <c r="AD897">
        <f t="shared" si="329"/>
        <v>2035</v>
      </c>
      <c r="AE897" t="str">
        <f t="shared" si="310"/>
        <v>TRABDS</v>
      </c>
      <c r="AF897" t="str">
        <f t="shared" si="330"/>
        <v>TRAFRECLHICEVDSL20</v>
      </c>
      <c r="AG897" t="str">
        <f t="shared" si="330"/>
        <v>TRABDS</v>
      </c>
      <c r="AI897" t="str">
        <f t="shared" si="331"/>
        <v>TRAPM25</v>
      </c>
      <c r="AJ897" s="313">
        <f>_xlfn.IFNA(_xlfn.XLOOKUP(_xlfn.XLOOKUP(LEFT(AF897,LEN(AF897)-2),TRA_Mapping!$C:$C,TRA_Mapping!$B:$B),TRA_Pollutants!$B:$B,TRA_Pollutants!$AG:$AG)*_xlfn.XLOOKUP(_xlfn.XLOOKUP(LEFT(AF897,LEN(AF897)-2),TRA_Mapping!$C:$C,TRA_Mapping!$B:$B),TRA_Pollutants!$B:$B,TRA_Pollutants!$H:$H),0)</f>
        <v>8.8573823144609404E-3</v>
      </c>
      <c r="AO897" t="str">
        <f t="shared" si="332"/>
        <v>FLO_EMIS</v>
      </c>
      <c r="AP897">
        <f t="shared" si="333"/>
        <v>2035</v>
      </c>
      <c r="AQ897" t="str">
        <f t="shared" si="311"/>
        <v>TRABDS</v>
      </c>
      <c r="AR897" t="str">
        <f t="shared" si="334"/>
        <v>TRAFRECLHICEVDSL20</v>
      </c>
      <c r="AS897" t="str">
        <f t="shared" si="334"/>
        <v>TRABDS</v>
      </c>
      <c r="AU897" t="str">
        <f t="shared" si="335"/>
        <v>TRAPM10</v>
      </c>
      <c r="AV897" s="313">
        <f>_xlfn.IFNA(_xlfn.XLOOKUP(_xlfn.XLOOKUP(LEFT(AR897,LEN(AR897)-2),TRA_Mapping!$C:$C,TRA_Mapping!$B:$B),TRA_Pollutants!$B:$B,TRA_Pollutants!$AP:$AP)*_xlfn.XLOOKUP(_xlfn.XLOOKUP(LEFT(AR897,LEN(AR897)-2),TRA_Mapping!$C:$C,TRA_Mapping!$B:$B),TRA_Pollutants!$B:$B,TRA_Pollutants!$H:$H),0)</f>
        <v>2.738734698676294E-3</v>
      </c>
    </row>
    <row r="898" spans="5:48">
      <c r="E898" t="str">
        <f t="shared" si="321"/>
        <v>FLO_EMIS</v>
      </c>
      <c r="F898">
        <f t="shared" si="322"/>
        <v>2035</v>
      </c>
      <c r="G898" t="str">
        <f t="shared" si="308"/>
        <v>TRADSL</v>
      </c>
      <c r="H898" t="str">
        <f t="shared" si="323"/>
        <v>TRAFRECLHICEIDSL20</v>
      </c>
      <c r="I898" t="str">
        <f t="shared" si="323"/>
        <v>TRADSL</v>
      </c>
      <c r="K898" t="str">
        <f t="shared" si="324"/>
        <v>TRANOX</v>
      </c>
      <c r="L898" s="313">
        <f>_xlfn.IFNA(_xlfn.XLOOKUP(_xlfn.XLOOKUP(LEFT(H898,LEN(H898)-2),TRA_Mapping!$C:$C,TRA_Mapping!$B:$B),TRA_Pollutants!$B:$B,TRA_Pollutants!$O:$O)*_xlfn.XLOOKUP(_xlfn.XLOOKUP(LEFT(H898,LEN(H898)-2),TRA_Mapping!$C:$C,TRA_Mapping!$B:$B),TRA_Pollutants!$B:$B,TRA_Pollutants!$H:$H),0)</f>
        <v>0.18301737615574837</v>
      </c>
      <c r="Q898" t="str">
        <f t="shared" si="325"/>
        <v>FLO_EMIS</v>
      </c>
      <c r="R898">
        <f t="shared" si="326"/>
        <v>2035</v>
      </c>
      <c r="S898" t="str">
        <f t="shared" si="309"/>
        <v>TRADSL</v>
      </c>
      <c r="T898" t="str">
        <f t="shared" si="327"/>
        <v>TRAFRECLHICEIDSL20</v>
      </c>
      <c r="U898" t="str">
        <f t="shared" si="327"/>
        <v>TRADSL</v>
      </c>
      <c r="W898" t="str">
        <f t="shared" si="328"/>
        <v>TRASO2</v>
      </c>
      <c r="X898" s="313">
        <f>_xlfn.IFNA(_xlfn.XLOOKUP(_xlfn.XLOOKUP(LEFT(T898,LEN(T898)-2),TRA_Mapping!$C:$C,TRA_Mapping!$B:$B),TRA_Pollutants!$B:$B,TRA_Pollutants!$X:$X)*_xlfn.XLOOKUP(_xlfn.XLOOKUP(LEFT(T898,LEN(T898)-2),TRA_Mapping!$C:$C,TRA_Mapping!$B:$B),TRA_Pollutants!$B:$B,TRA_Pollutants!$H:$H),0)</f>
        <v>8.0005856046870072E-4</v>
      </c>
      <c r="AC898" t="str">
        <f t="shared" si="320"/>
        <v>FLO_EMIS</v>
      </c>
      <c r="AD898">
        <f t="shared" si="329"/>
        <v>2035</v>
      </c>
      <c r="AE898" t="str">
        <f t="shared" si="310"/>
        <v>TRADSL</v>
      </c>
      <c r="AF898" t="str">
        <f t="shared" si="330"/>
        <v>TRAFRECLHICEIDSL20</v>
      </c>
      <c r="AG898" t="str">
        <f t="shared" si="330"/>
        <v>TRADSL</v>
      </c>
      <c r="AI898" t="str">
        <f t="shared" si="331"/>
        <v>TRAPM25</v>
      </c>
      <c r="AJ898" s="313">
        <f>_xlfn.IFNA(_xlfn.XLOOKUP(_xlfn.XLOOKUP(LEFT(AF898,LEN(AF898)-2),TRA_Mapping!$C:$C,TRA_Mapping!$B:$B),TRA_Pollutants!$B:$B,TRA_Pollutants!$AG:$AG)*_xlfn.XLOOKUP(_xlfn.XLOOKUP(LEFT(AF898,LEN(AF898)-2),TRA_Mapping!$C:$C,TRA_Mapping!$B:$B),TRA_Pollutants!$B:$B,TRA_Pollutants!$H:$H),0)</f>
        <v>9.2825050096810961E-3</v>
      </c>
      <c r="AO898" t="str">
        <f t="shared" si="332"/>
        <v>FLO_EMIS</v>
      </c>
      <c r="AP898">
        <f t="shared" si="333"/>
        <v>2035</v>
      </c>
      <c r="AQ898" t="str">
        <f t="shared" si="311"/>
        <v>TRADSL</v>
      </c>
      <c r="AR898" t="str">
        <f t="shared" si="334"/>
        <v>TRAFRECLHICEIDSL20</v>
      </c>
      <c r="AS898" t="str">
        <f t="shared" si="334"/>
        <v>TRADSL</v>
      </c>
      <c r="AU898" t="str">
        <f t="shared" si="335"/>
        <v>TRAPM10</v>
      </c>
      <c r="AV898" s="313">
        <f>_xlfn.IFNA(_xlfn.XLOOKUP(_xlfn.XLOOKUP(LEFT(AR898,LEN(AR898)-2),TRA_Mapping!$C:$C,TRA_Mapping!$B:$B),TRA_Pollutants!$B:$B,TRA_Pollutants!$AP:$AP)*_xlfn.XLOOKUP(_xlfn.XLOOKUP(LEFT(AR898,LEN(AR898)-2),TRA_Mapping!$C:$C,TRA_Mapping!$B:$B),TRA_Pollutants!$B:$B,TRA_Pollutants!$H:$H),0)</f>
        <v>2.9098880881117651E-3</v>
      </c>
    </row>
    <row r="899" spans="5:48">
      <c r="E899" t="str">
        <f t="shared" si="321"/>
        <v>FLO_EMIS</v>
      </c>
      <c r="F899">
        <f t="shared" si="322"/>
        <v>2035</v>
      </c>
      <c r="G899" t="str">
        <f t="shared" si="308"/>
        <v>TRARDS</v>
      </c>
      <c r="H899" t="str">
        <f t="shared" si="323"/>
        <v>TRAFRECLHICEIDSL20</v>
      </c>
      <c r="I899" t="str">
        <f t="shared" si="323"/>
        <v>TRARDS</v>
      </c>
      <c r="K899" t="str">
        <f t="shared" si="324"/>
        <v>TRANOX</v>
      </c>
      <c r="L899" s="313">
        <f>_xlfn.IFNA(_xlfn.XLOOKUP(_xlfn.XLOOKUP(LEFT(H899,LEN(H899)-2),TRA_Mapping!$C:$C,TRA_Mapping!$B:$B),TRA_Pollutants!$B:$B,TRA_Pollutants!$O:$O)*_xlfn.XLOOKUP(_xlfn.XLOOKUP(LEFT(H899,LEN(H899)-2),TRA_Mapping!$C:$C,TRA_Mapping!$B:$B),TRA_Pollutants!$B:$B,TRA_Pollutants!$H:$H),0)</f>
        <v>0.18301737615574837</v>
      </c>
      <c r="Q899" t="str">
        <f t="shared" si="325"/>
        <v>FLO_EMIS</v>
      </c>
      <c r="R899">
        <f t="shared" si="326"/>
        <v>2035</v>
      </c>
      <c r="S899" t="str">
        <f t="shared" si="309"/>
        <v>TRARDS</v>
      </c>
      <c r="T899" t="str">
        <f t="shared" si="327"/>
        <v>TRAFRECLHICEIDSL20</v>
      </c>
      <c r="U899" t="str">
        <f t="shared" si="327"/>
        <v>TRARDS</v>
      </c>
      <c r="W899" t="str">
        <f t="shared" si="328"/>
        <v>TRASO2</v>
      </c>
      <c r="X899" s="313">
        <f>_xlfn.IFNA(_xlfn.XLOOKUP(_xlfn.XLOOKUP(LEFT(T899,LEN(T899)-2),TRA_Mapping!$C:$C,TRA_Mapping!$B:$B),TRA_Pollutants!$B:$B,TRA_Pollutants!$X:$X)*_xlfn.XLOOKUP(_xlfn.XLOOKUP(LEFT(T899,LEN(T899)-2),TRA_Mapping!$C:$C,TRA_Mapping!$B:$B),TRA_Pollutants!$B:$B,TRA_Pollutants!$H:$H),0)</f>
        <v>8.0005856046870072E-4</v>
      </c>
      <c r="AC899" t="str">
        <f t="shared" si="320"/>
        <v>FLO_EMIS</v>
      </c>
      <c r="AD899">
        <f t="shared" si="329"/>
        <v>2035</v>
      </c>
      <c r="AE899" t="str">
        <f t="shared" si="310"/>
        <v>TRARDS</v>
      </c>
      <c r="AF899" t="str">
        <f t="shared" si="330"/>
        <v>TRAFRECLHICEIDSL20</v>
      </c>
      <c r="AG899" t="str">
        <f t="shared" si="330"/>
        <v>TRARDS</v>
      </c>
      <c r="AI899" t="str">
        <f t="shared" si="331"/>
        <v>TRAPM25</v>
      </c>
      <c r="AJ899" s="313">
        <f>_xlfn.IFNA(_xlfn.XLOOKUP(_xlfn.XLOOKUP(LEFT(AF899,LEN(AF899)-2),TRA_Mapping!$C:$C,TRA_Mapping!$B:$B),TRA_Pollutants!$B:$B,TRA_Pollutants!$AG:$AG)*_xlfn.XLOOKUP(_xlfn.XLOOKUP(LEFT(AF899,LEN(AF899)-2),TRA_Mapping!$C:$C,TRA_Mapping!$B:$B),TRA_Pollutants!$B:$B,TRA_Pollutants!$H:$H),0)</f>
        <v>9.2825050096810961E-3</v>
      </c>
      <c r="AO899" t="str">
        <f t="shared" si="332"/>
        <v>FLO_EMIS</v>
      </c>
      <c r="AP899">
        <f t="shared" si="333"/>
        <v>2035</v>
      </c>
      <c r="AQ899" t="str">
        <f t="shared" si="311"/>
        <v>TRARDS</v>
      </c>
      <c r="AR899" t="str">
        <f t="shared" si="334"/>
        <v>TRAFRECLHICEIDSL20</v>
      </c>
      <c r="AS899" t="str">
        <f t="shared" si="334"/>
        <v>TRARDS</v>
      </c>
      <c r="AU899" t="str">
        <f t="shared" si="335"/>
        <v>TRAPM10</v>
      </c>
      <c r="AV899" s="313">
        <f>_xlfn.IFNA(_xlfn.XLOOKUP(_xlfn.XLOOKUP(LEFT(AR899,LEN(AR899)-2),TRA_Mapping!$C:$C,TRA_Mapping!$B:$B),TRA_Pollutants!$B:$B,TRA_Pollutants!$AP:$AP)*_xlfn.XLOOKUP(_xlfn.XLOOKUP(LEFT(AR899,LEN(AR899)-2),TRA_Mapping!$C:$C,TRA_Mapping!$B:$B),TRA_Pollutants!$B:$B,TRA_Pollutants!$H:$H),0)</f>
        <v>2.9098880881117651E-3</v>
      </c>
    </row>
    <row r="900" spans="5:48">
      <c r="E900" t="str">
        <f t="shared" si="321"/>
        <v>FLO_EMIS</v>
      </c>
      <c r="F900">
        <f t="shared" si="322"/>
        <v>2035</v>
      </c>
      <c r="G900" t="str">
        <f t="shared" si="308"/>
        <v>TRABDS</v>
      </c>
      <c r="H900" t="str">
        <f t="shared" si="323"/>
        <v>TRAFRECLHICEIDSL20</v>
      </c>
      <c r="I900" t="str">
        <f t="shared" si="323"/>
        <v>TRABDS</v>
      </c>
      <c r="K900" t="str">
        <f t="shared" si="324"/>
        <v>TRANOX</v>
      </c>
      <c r="L900" s="313">
        <f>_xlfn.IFNA(_xlfn.XLOOKUP(_xlfn.XLOOKUP(LEFT(H900,LEN(H900)-2),TRA_Mapping!$C:$C,TRA_Mapping!$B:$B),TRA_Pollutants!$B:$B,TRA_Pollutants!$O:$O)*_xlfn.XLOOKUP(_xlfn.XLOOKUP(LEFT(H900,LEN(H900)-2),TRA_Mapping!$C:$C,TRA_Mapping!$B:$B),TRA_Pollutants!$B:$B,TRA_Pollutants!$H:$H),0)</f>
        <v>0.18301737615574837</v>
      </c>
      <c r="Q900" t="str">
        <f t="shared" si="325"/>
        <v>FLO_EMIS</v>
      </c>
      <c r="R900">
        <f t="shared" si="326"/>
        <v>2035</v>
      </c>
      <c r="S900" t="str">
        <f t="shared" si="309"/>
        <v>TRABDS</v>
      </c>
      <c r="T900" t="str">
        <f t="shared" si="327"/>
        <v>TRAFRECLHICEIDSL20</v>
      </c>
      <c r="U900" t="str">
        <f t="shared" si="327"/>
        <v>TRABDS</v>
      </c>
      <c r="W900" t="str">
        <f t="shared" si="328"/>
        <v>TRASO2</v>
      </c>
      <c r="X900" s="313">
        <f>_xlfn.IFNA(_xlfn.XLOOKUP(_xlfn.XLOOKUP(LEFT(T900,LEN(T900)-2),TRA_Mapping!$C:$C,TRA_Mapping!$B:$B),TRA_Pollutants!$B:$B,TRA_Pollutants!$X:$X)*_xlfn.XLOOKUP(_xlfn.XLOOKUP(LEFT(T900,LEN(T900)-2),TRA_Mapping!$C:$C,TRA_Mapping!$B:$B),TRA_Pollutants!$B:$B,TRA_Pollutants!$H:$H),0)</f>
        <v>8.0005856046870072E-4</v>
      </c>
      <c r="AC900" t="str">
        <f t="shared" si="320"/>
        <v>FLO_EMIS</v>
      </c>
      <c r="AD900">
        <f t="shared" si="329"/>
        <v>2035</v>
      </c>
      <c r="AE900" t="str">
        <f t="shared" si="310"/>
        <v>TRABDS</v>
      </c>
      <c r="AF900" t="str">
        <f t="shared" si="330"/>
        <v>TRAFRECLHICEIDSL20</v>
      </c>
      <c r="AG900" t="str">
        <f t="shared" si="330"/>
        <v>TRABDS</v>
      </c>
      <c r="AI900" t="str">
        <f t="shared" si="331"/>
        <v>TRAPM25</v>
      </c>
      <c r="AJ900" s="313">
        <f>_xlfn.IFNA(_xlfn.XLOOKUP(_xlfn.XLOOKUP(LEFT(AF900,LEN(AF900)-2),TRA_Mapping!$C:$C,TRA_Mapping!$B:$B),TRA_Pollutants!$B:$B,TRA_Pollutants!$AG:$AG)*_xlfn.XLOOKUP(_xlfn.XLOOKUP(LEFT(AF900,LEN(AF900)-2),TRA_Mapping!$C:$C,TRA_Mapping!$B:$B),TRA_Pollutants!$B:$B,TRA_Pollutants!$H:$H),0)</f>
        <v>9.2825050096810961E-3</v>
      </c>
      <c r="AO900" t="str">
        <f t="shared" si="332"/>
        <v>FLO_EMIS</v>
      </c>
      <c r="AP900">
        <f t="shared" si="333"/>
        <v>2035</v>
      </c>
      <c r="AQ900" t="str">
        <f t="shared" si="311"/>
        <v>TRABDS</v>
      </c>
      <c r="AR900" t="str">
        <f t="shared" si="334"/>
        <v>TRAFRECLHICEIDSL20</v>
      </c>
      <c r="AS900" t="str">
        <f t="shared" si="334"/>
        <v>TRABDS</v>
      </c>
      <c r="AU900" t="str">
        <f t="shared" si="335"/>
        <v>TRAPM10</v>
      </c>
      <c r="AV900" s="313">
        <f>_xlfn.IFNA(_xlfn.XLOOKUP(_xlfn.XLOOKUP(LEFT(AR900,LEN(AR900)-2),TRA_Mapping!$C:$C,TRA_Mapping!$B:$B),TRA_Pollutants!$B:$B,TRA_Pollutants!$AP:$AP)*_xlfn.XLOOKUP(_xlfn.XLOOKUP(LEFT(AR900,LEN(AR900)-2),TRA_Mapping!$C:$C,TRA_Mapping!$B:$B),TRA_Pollutants!$B:$B,TRA_Pollutants!$H:$H),0)</f>
        <v>2.9098880881117651E-3</v>
      </c>
    </row>
    <row r="901" spans="5:48">
      <c r="E901" t="str">
        <f t="shared" si="321"/>
        <v>FLO_EMIS</v>
      </c>
      <c r="F901">
        <f t="shared" si="322"/>
        <v>2035</v>
      </c>
      <c r="G901" t="str">
        <f t="shared" si="308"/>
        <v>TRADSL</v>
      </c>
      <c r="H901" t="str">
        <f t="shared" si="323"/>
        <v>TRAFRECLHHEVPDSL20</v>
      </c>
      <c r="I901" t="str">
        <f t="shared" si="323"/>
        <v>TRADSL</v>
      </c>
      <c r="K901" t="str">
        <f t="shared" si="324"/>
        <v>TRANOX</v>
      </c>
      <c r="L901" s="313">
        <f>_xlfn.IFNA(_xlfn.XLOOKUP(_xlfn.XLOOKUP(LEFT(H901,LEN(H901)-2),TRA_Mapping!$C:$C,TRA_Mapping!$B:$B),TRA_Pollutants!$B:$B,TRA_Pollutants!$O:$O)*_xlfn.XLOOKUP(_xlfn.XLOOKUP(LEFT(H901,LEN(H901)-2),TRA_Mapping!$C:$C,TRA_Mapping!$B:$B),TRA_Pollutants!$B:$B,TRA_Pollutants!$H:$H),0)</f>
        <v>0.18063150968586503</v>
      </c>
      <c r="Q901" t="str">
        <f t="shared" si="325"/>
        <v>FLO_EMIS</v>
      </c>
      <c r="R901">
        <f t="shared" si="326"/>
        <v>2035</v>
      </c>
      <c r="S901" t="str">
        <f t="shared" si="309"/>
        <v>TRADSL</v>
      </c>
      <c r="T901" t="str">
        <f t="shared" si="327"/>
        <v>TRAFRECLHHEVPDSL20</v>
      </c>
      <c r="U901" t="str">
        <f t="shared" si="327"/>
        <v>TRADSL</v>
      </c>
      <c r="W901" t="str">
        <f t="shared" si="328"/>
        <v>TRASO2</v>
      </c>
      <c r="X901" s="313">
        <f>_xlfn.IFNA(_xlfn.XLOOKUP(_xlfn.XLOOKUP(LEFT(T901,LEN(T901)-2),TRA_Mapping!$C:$C,TRA_Mapping!$B:$B),TRA_Pollutants!$B:$B,TRA_Pollutants!$X:$X)*_xlfn.XLOOKUP(_xlfn.XLOOKUP(LEFT(T901,LEN(T901)-2),TRA_Mapping!$C:$C,TRA_Mapping!$B:$B),TRA_Pollutants!$B:$B,TRA_Pollutants!$H:$H),0)</f>
        <v>7.8962876995667319E-4</v>
      </c>
      <c r="AC901" t="str">
        <f t="shared" si="320"/>
        <v>FLO_EMIS</v>
      </c>
      <c r="AD901">
        <f t="shared" si="329"/>
        <v>2035</v>
      </c>
      <c r="AE901" t="str">
        <f t="shared" si="310"/>
        <v>TRADSL</v>
      </c>
      <c r="AF901" t="str">
        <f t="shared" si="330"/>
        <v>TRAFRECLHHEVPDSL20</v>
      </c>
      <c r="AG901" t="str">
        <f t="shared" si="330"/>
        <v>TRADSL</v>
      </c>
      <c r="AI901" t="str">
        <f t="shared" si="331"/>
        <v>TRAPM25</v>
      </c>
      <c r="AJ901" s="313">
        <f>_xlfn.IFNA(_xlfn.XLOOKUP(_xlfn.XLOOKUP(LEFT(AF901,LEN(AF901)-2),TRA_Mapping!$C:$C,TRA_Mapping!$B:$B),TRA_Pollutants!$B:$B,TRA_Pollutants!$AG:$AG)*_xlfn.XLOOKUP(_xlfn.XLOOKUP(LEFT(AF901,LEN(AF901)-2),TRA_Mapping!$C:$C,TRA_Mapping!$B:$B),TRA_Pollutants!$B:$B,TRA_Pollutants!$H:$H),0)</f>
        <v>9.1614956392906313E-3</v>
      </c>
      <c r="AO901" t="str">
        <f t="shared" si="332"/>
        <v>FLO_EMIS</v>
      </c>
      <c r="AP901">
        <f t="shared" si="333"/>
        <v>2035</v>
      </c>
      <c r="AQ901" t="str">
        <f t="shared" si="311"/>
        <v>TRADSL</v>
      </c>
      <c r="AR901" t="str">
        <f t="shared" si="334"/>
        <v>TRAFRECLHHEVPDSL20</v>
      </c>
      <c r="AS901" t="str">
        <f t="shared" si="334"/>
        <v>TRADSL</v>
      </c>
      <c r="AU901" t="str">
        <f t="shared" si="335"/>
        <v>TRAPM10</v>
      </c>
      <c r="AV901" s="313">
        <f>_xlfn.IFNA(_xlfn.XLOOKUP(_xlfn.XLOOKUP(LEFT(AR901,LEN(AR901)-2),TRA_Mapping!$C:$C,TRA_Mapping!$B:$B),TRA_Pollutants!$B:$B,TRA_Pollutants!$AP:$AP)*_xlfn.XLOOKUP(_xlfn.XLOOKUP(LEFT(AR901,LEN(AR901)-2),TRA_Mapping!$C:$C,TRA_Mapping!$B:$B),TRA_Pollutants!$B:$B,TRA_Pollutants!$H:$H),0)</f>
        <v>2.8719539609465355E-3</v>
      </c>
    </row>
    <row r="902" spans="5:48">
      <c r="E902" t="str">
        <f t="shared" si="321"/>
        <v>FLO_EMIS</v>
      </c>
      <c r="F902">
        <f t="shared" si="322"/>
        <v>2035</v>
      </c>
      <c r="G902" t="str">
        <f t="shared" ref="G902:G965" si="336">I902</f>
        <v>TRARDS</v>
      </c>
      <c r="H902" t="str">
        <f t="shared" si="323"/>
        <v>TRAFRECLHHEVPDSL20</v>
      </c>
      <c r="I902" t="str">
        <f t="shared" si="323"/>
        <v>TRARDS</v>
      </c>
      <c r="K902" t="str">
        <f t="shared" si="324"/>
        <v>TRANOX</v>
      </c>
      <c r="L902" s="313">
        <f>_xlfn.IFNA(_xlfn.XLOOKUP(_xlfn.XLOOKUP(LEFT(H902,LEN(H902)-2),TRA_Mapping!$C:$C,TRA_Mapping!$B:$B),TRA_Pollutants!$B:$B,TRA_Pollutants!$O:$O)*_xlfn.XLOOKUP(_xlfn.XLOOKUP(LEFT(H902,LEN(H902)-2),TRA_Mapping!$C:$C,TRA_Mapping!$B:$B),TRA_Pollutants!$B:$B,TRA_Pollutants!$H:$H),0)</f>
        <v>0.18063150968586503</v>
      </c>
      <c r="Q902" t="str">
        <f t="shared" si="325"/>
        <v>FLO_EMIS</v>
      </c>
      <c r="R902">
        <f t="shared" si="326"/>
        <v>2035</v>
      </c>
      <c r="S902" t="str">
        <f t="shared" ref="S902:S965" si="337">U902</f>
        <v>TRARDS</v>
      </c>
      <c r="T902" t="str">
        <f t="shared" si="327"/>
        <v>TRAFRECLHHEVPDSL20</v>
      </c>
      <c r="U902" t="str">
        <f t="shared" si="327"/>
        <v>TRARDS</v>
      </c>
      <c r="W902" t="str">
        <f t="shared" si="328"/>
        <v>TRASO2</v>
      </c>
      <c r="X902" s="313">
        <f>_xlfn.IFNA(_xlfn.XLOOKUP(_xlfn.XLOOKUP(LEFT(T902,LEN(T902)-2),TRA_Mapping!$C:$C,TRA_Mapping!$B:$B),TRA_Pollutants!$B:$B,TRA_Pollutants!$X:$X)*_xlfn.XLOOKUP(_xlfn.XLOOKUP(LEFT(T902,LEN(T902)-2),TRA_Mapping!$C:$C,TRA_Mapping!$B:$B),TRA_Pollutants!$B:$B,TRA_Pollutants!$H:$H),0)</f>
        <v>7.8962876995667319E-4</v>
      </c>
      <c r="AC902" t="str">
        <f t="shared" si="320"/>
        <v>FLO_EMIS</v>
      </c>
      <c r="AD902">
        <f t="shared" si="329"/>
        <v>2035</v>
      </c>
      <c r="AE902" t="str">
        <f t="shared" ref="AE902:AE965" si="338">AG902</f>
        <v>TRARDS</v>
      </c>
      <c r="AF902" t="str">
        <f t="shared" si="330"/>
        <v>TRAFRECLHHEVPDSL20</v>
      </c>
      <c r="AG902" t="str">
        <f t="shared" si="330"/>
        <v>TRARDS</v>
      </c>
      <c r="AI902" t="str">
        <f t="shared" si="331"/>
        <v>TRAPM25</v>
      </c>
      <c r="AJ902" s="313">
        <f>_xlfn.IFNA(_xlfn.XLOOKUP(_xlfn.XLOOKUP(LEFT(AF902,LEN(AF902)-2),TRA_Mapping!$C:$C,TRA_Mapping!$B:$B),TRA_Pollutants!$B:$B,TRA_Pollutants!$AG:$AG)*_xlfn.XLOOKUP(_xlfn.XLOOKUP(LEFT(AF902,LEN(AF902)-2),TRA_Mapping!$C:$C,TRA_Mapping!$B:$B),TRA_Pollutants!$B:$B,TRA_Pollutants!$H:$H),0)</f>
        <v>9.1614956392906313E-3</v>
      </c>
      <c r="AO902" t="str">
        <f t="shared" si="332"/>
        <v>FLO_EMIS</v>
      </c>
      <c r="AP902">
        <f t="shared" si="333"/>
        <v>2035</v>
      </c>
      <c r="AQ902" t="str">
        <f t="shared" ref="AQ902:AQ965" si="339">AS902</f>
        <v>TRARDS</v>
      </c>
      <c r="AR902" t="str">
        <f t="shared" si="334"/>
        <v>TRAFRECLHHEVPDSL20</v>
      </c>
      <c r="AS902" t="str">
        <f t="shared" si="334"/>
        <v>TRARDS</v>
      </c>
      <c r="AU902" t="str">
        <f t="shared" si="335"/>
        <v>TRAPM10</v>
      </c>
      <c r="AV902" s="313">
        <f>_xlfn.IFNA(_xlfn.XLOOKUP(_xlfn.XLOOKUP(LEFT(AR902,LEN(AR902)-2),TRA_Mapping!$C:$C,TRA_Mapping!$B:$B),TRA_Pollutants!$B:$B,TRA_Pollutants!$AP:$AP)*_xlfn.XLOOKUP(_xlfn.XLOOKUP(LEFT(AR902,LEN(AR902)-2),TRA_Mapping!$C:$C,TRA_Mapping!$B:$B),TRA_Pollutants!$B:$B,TRA_Pollutants!$H:$H),0)</f>
        <v>2.8719539609465355E-3</v>
      </c>
    </row>
    <row r="903" spans="5:48">
      <c r="E903" t="str">
        <f t="shared" si="321"/>
        <v>FLO_EMIS</v>
      </c>
      <c r="F903">
        <f t="shared" si="322"/>
        <v>2035</v>
      </c>
      <c r="G903" t="str">
        <f t="shared" si="336"/>
        <v>TRABDS</v>
      </c>
      <c r="H903" t="str">
        <f t="shared" si="323"/>
        <v>TRAFRECLHHEVPDSL20</v>
      </c>
      <c r="I903" t="str">
        <f t="shared" si="323"/>
        <v>TRABDS</v>
      </c>
      <c r="K903" t="str">
        <f t="shared" si="324"/>
        <v>TRANOX</v>
      </c>
      <c r="L903" s="313">
        <f>_xlfn.IFNA(_xlfn.XLOOKUP(_xlfn.XLOOKUP(LEFT(H903,LEN(H903)-2),TRA_Mapping!$C:$C,TRA_Mapping!$B:$B),TRA_Pollutants!$B:$B,TRA_Pollutants!$O:$O)*_xlfn.XLOOKUP(_xlfn.XLOOKUP(LEFT(H903,LEN(H903)-2),TRA_Mapping!$C:$C,TRA_Mapping!$B:$B),TRA_Pollutants!$B:$B,TRA_Pollutants!$H:$H),0)</f>
        <v>0.18063150968586503</v>
      </c>
      <c r="Q903" t="str">
        <f t="shared" si="325"/>
        <v>FLO_EMIS</v>
      </c>
      <c r="R903">
        <f t="shared" si="326"/>
        <v>2035</v>
      </c>
      <c r="S903" t="str">
        <f t="shared" si="337"/>
        <v>TRABDS</v>
      </c>
      <c r="T903" t="str">
        <f t="shared" si="327"/>
        <v>TRAFRECLHHEVPDSL20</v>
      </c>
      <c r="U903" t="str">
        <f t="shared" si="327"/>
        <v>TRABDS</v>
      </c>
      <c r="W903" t="str">
        <f t="shared" si="328"/>
        <v>TRASO2</v>
      </c>
      <c r="X903" s="313">
        <f>_xlfn.IFNA(_xlfn.XLOOKUP(_xlfn.XLOOKUP(LEFT(T903,LEN(T903)-2),TRA_Mapping!$C:$C,TRA_Mapping!$B:$B),TRA_Pollutants!$B:$B,TRA_Pollutants!$X:$X)*_xlfn.XLOOKUP(_xlfn.XLOOKUP(LEFT(T903,LEN(T903)-2),TRA_Mapping!$C:$C,TRA_Mapping!$B:$B),TRA_Pollutants!$B:$B,TRA_Pollutants!$H:$H),0)</f>
        <v>7.8962876995667319E-4</v>
      </c>
      <c r="AC903" t="str">
        <f t="shared" si="320"/>
        <v>FLO_EMIS</v>
      </c>
      <c r="AD903">
        <f t="shared" si="329"/>
        <v>2035</v>
      </c>
      <c r="AE903" t="str">
        <f t="shared" si="338"/>
        <v>TRABDS</v>
      </c>
      <c r="AF903" t="str">
        <f t="shared" si="330"/>
        <v>TRAFRECLHHEVPDSL20</v>
      </c>
      <c r="AG903" t="str">
        <f t="shared" si="330"/>
        <v>TRABDS</v>
      </c>
      <c r="AI903" t="str">
        <f t="shared" si="331"/>
        <v>TRAPM25</v>
      </c>
      <c r="AJ903" s="313">
        <f>_xlfn.IFNA(_xlfn.XLOOKUP(_xlfn.XLOOKUP(LEFT(AF903,LEN(AF903)-2),TRA_Mapping!$C:$C,TRA_Mapping!$B:$B),TRA_Pollutants!$B:$B,TRA_Pollutants!$AG:$AG)*_xlfn.XLOOKUP(_xlfn.XLOOKUP(LEFT(AF903,LEN(AF903)-2),TRA_Mapping!$C:$C,TRA_Mapping!$B:$B),TRA_Pollutants!$B:$B,TRA_Pollutants!$H:$H),0)</f>
        <v>9.1614956392906313E-3</v>
      </c>
      <c r="AO903" t="str">
        <f t="shared" si="332"/>
        <v>FLO_EMIS</v>
      </c>
      <c r="AP903">
        <f t="shared" si="333"/>
        <v>2035</v>
      </c>
      <c r="AQ903" t="str">
        <f t="shared" si="339"/>
        <v>TRABDS</v>
      </c>
      <c r="AR903" t="str">
        <f t="shared" si="334"/>
        <v>TRAFRECLHHEVPDSL20</v>
      </c>
      <c r="AS903" t="str">
        <f t="shared" si="334"/>
        <v>TRABDS</v>
      </c>
      <c r="AU903" t="str">
        <f t="shared" si="335"/>
        <v>TRAPM10</v>
      </c>
      <c r="AV903" s="313">
        <f>_xlfn.IFNA(_xlfn.XLOOKUP(_xlfn.XLOOKUP(LEFT(AR903,LEN(AR903)-2),TRA_Mapping!$C:$C,TRA_Mapping!$B:$B),TRA_Pollutants!$B:$B,TRA_Pollutants!$AP:$AP)*_xlfn.XLOOKUP(_xlfn.XLOOKUP(LEFT(AR903,LEN(AR903)-2),TRA_Mapping!$C:$C,TRA_Mapping!$B:$B),TRA_Pollutants!$B:$B,TRA_Pollutants!$H:$H),0)</f>
        <v>2.8719539609465355E-3</v>
      </c>
    </row>
    <row r="904" spans="5:48">
      <c r="E904" t="str">
        <f t="shared" si="321"/>
        <v>FLO_EMIS</v>
      </c>
      <c r="F904">
        <f t="shared" si="322"/>
        <v>2035</v>
      </c>
      <c r="G904" t="str">
        <f t="shared" si="336"/>
        <v>TRADSL</v>
      </c>
      <c r="H904" t="str">
        <f t="shared" si="323"/>
        <v>TRAFRECLHPHEVDSL20</v>
      </c>
      <c r="I904" t="str">
        <f t="shared" si="323"/>
        <v>TRADSL</v>
      </c>
      <c r="K904" t="str">
        <f t="shared" si="324"/>
        <v>TRANOX</v>
      </c>
      <c r="L904" s="313">
        <f>_xlfn.IFNA(_xlfn.XLOOKUP(_xlfn.XLOOKUP(LEFT(H904,LEN(H904)-2),TRA_Mapping!$C:$C,TRA_Mapping!$B:$B),TRA_Pollutants!$B:$B,TRA_Pollutants!$O:$O)*_xlfn.XLOOKUP(_xlfn.XLOOKUP(LEFT(H904,LEN(H904)-2),TRA_Mapping!$C:$C,TRA_Mapping!$B:$B),TRA_Pollutants!$B:$B,TRA_Pollutants!$H:$H),0)</f>
        <v>0.18063150968586503</v>
      </c>
      <c r="Q904" t="str">
        <f t="shared" si="325"/>
        <v>FLO_EMIS</v>
      </c>
      <c r="R904">
        <f t="shared" si="326"/>
        <v>2035</v>
      </c>
      <c r="S904" t="str">
        <f t="shared" si="337"/>
        <v>TRADSL</v>
      </c>
      <c r="T904" t="str">
        <f t="shared" si="327"/>
        <v>TRAFRECLHPHEVDSL20</v>
      </c>
      <c r="U904" t="str">
        <f t="shared" si="327"/>
        <v>TRADSL</v>
      </c>
      <c r="W904" t="str">
        <f t="shared" si="328"/>
        <v>TRASO2</v>
      </c>
      <c r="X904" s="313">
        <f>_xlfn.IFNA(_xlfn.XLOOKUP(_xlfn.XLOOKUP(LEFT(T904,LEN(T904)-2),TRA_Mapping!$C:$C,TRA_Mapping!$B:$B),TRA_Pollutants!$B:$B,TRA_Pollutants!$X:$X)*_xlfn.XLOOKUP(_xlfn.XLOOKUP(LEFT(T904,LEN(T904)-2),TRA_Mapping!$C:$C,TRA_Mapping!$B:$B),TRA_Pollutants!$B:$B,TRA_Pollutants!$H:$H),0)</f>
        <v>7.8962876995667319E-4</v>
      </c>
      <c r="AC904" t="str">
        <f t="shared" si="320"/>
        <v>FLO_EMIS</v>
      </c>
      <c r="AD904">
        <f t="shared" si="329"/>
        <v>2035</v>
      </c>
      <c r="AE904" t="str">
        <f t="shared" si="338"/>
        <v>TRADSL</v>
      </c>
      <c r="AF904" t="str">
        <f t="shared" si="330"/>
        <v>TRAFRECLHPHEVDSL20</v>
      </c>
      <c r="AG904" t="str">
        <f t="shared" si="330"/>
        <v>TRADSL</v>
      </c>
      <c r="AI904" t="str">
        <f t="shared" si="331"/>
        <v>TRAPM25</v>
      </c>
      <c r="AJ904" s="313">
        <f>_xlfn.IFNA(_xlfn.XLOOKUP(_xlfn.XLOOKUP(LEFT(AF904,LEN(AF904)-2),TRA_Mapping!$C:$C,TRA_Mapping!$B:$B),TRA_Pollutants!$B:$B,TRA_Pollutants!$AG:$AG)*_xlfn.XLOOKUP(_xlfn.XLOOKUP(LEFT(AF904,LEN(AF904)-2),TRA_Mapping!$C:$C,TRA_Mapping!$B:$B),TRA_Pollutants!$B:$B,TRA_Pollutants!$H:$H),0)</f>
        <v>9.1614956392906313E-3</v>
      </c>
      <c r="AO904" t="str">
        <f t="shared" si="332"/>
        <v>FLO_EMIS</v>
      </c>
      <c r="AP904">
        <f t="shared" si="333"/>
        <v>2035</v>
      </c>
      <c r="AQ904" t="str">
        <f t="shared" si="339"/>
        <v>TRADSL</v>
      </c>
      <c r="AR904" t="str">
        <f t="shared" si="334"/>
        <v>TRAFRECLHPHEVDSL20</v>
      </c>
      <c r="AS904" t="str">
        <f t="shared" si="334"/>
        <v>TRADSL</v>
      </c>
      <c r="AU904" t="str">
        <f t="shared" si="335"/>
        <v>TRAPM10</v>
      </c>
      <c r="AV904" s="313">
        <f>_xlfn.IFNA(_xlfn.XLOOKUP(_xlfn.XLOOKUP(LEFT(AR904,LEN(AR904)-2),TRA_Mapping!$C:$C,TRA_Mapping!$B:$B),TRA_Pollutants!$B:$B,TRA_Pollutants!$AP:$AP)*_xlfn.XLOOKUP(_xlfn.XLOOKUP(LEFT(AR904,LEN(AR904)-2),TRA_Mapping!$C:$C,TRA_Mapping!$B:$B),TRA_Pollutants!$B:$B,TRA_Pollutants!$H:$H),0)</f>
        <v>2.8719539609465355E-3</v>
      </c>
    </row>
    <row r="905" spans="5:48">
      <c r="E905" t="str">
        <f t="shared" si="321"/>
        <v>FLO_EMIS</v>
      </c>
      <c r="F905">
        <f t="shared" si="322"/>
        <v>2035</v>
      </c>
      <c r="G905" t="str">
        <f t="shared" si="336"/>
        <v>TRARDS</v>
      </c>
      <c r="H905" t="str">
        <f t="shared" si="323"/>
        <v>TRAFRECLHPHEVDSL20</v>
      </c>
      <c r="I905" t="str">
        <f t="shared" si="323"/>
        <v>TRARDS</v>
      </c>
      <c r="K905" t="str">
        <f t="shared" si="324"/>
        <v>TRANOX</v>
      </c>
      <c r="L905" s="313">
        <f>_xlfn.IFNA(_xlfn.XLOOKUP(_xlfn.XLOOKUP(LEFT(H905,LEN(H905)-2),TRA_Mapping!$C:$C,TRA_Mapping!$B:$B),TRA_Pollutants!$B:$B,TRA_Pollutants!$O:$O)*_xlfn.XLOOKUP(_xlfn.XLOOKUP(LEFT(H905,LEN(H905)-2),TRA_Mapping!$C:$C,TRA_Mapping!$B:$B),TRA_Pollutants!$B:$B,TRA_Pollutants!$H:$H),0)</f>
        <v>0.18063150968586503</v>
      </c>
      <c r="Q905" t="str">
        <f t="shared" si="325"/>
        <v>FLO_EMIS</v>
      </c>
      <c r="R905">
        <f t="shared" si="326"/>
        <v>2035</v>
      </c>
      <c r="S905" t="str">
        <f t="shared" si="337"/>
        <v>TRARDS</v>
      </c>
      <c r="T905" t="str">
        <f t="shared" si="327"/>
        <v>TRAFRECLHPHEVDSL20</v>
      </c>
      <c r="U905" t="str">
        <f t="shared" si="327"/>
        <v>TRARDS</v>
      </c>
      <c r="W905" t="str">
        <f t="shared" si="328"/>
        <v>TRASO2</v>
      </c>
      <c r="X905" s="313">
        <f>_xlfn.IFNA(_xlfn.XLOOKUP(_xlfn.XLOOKUP(LEFT(T905,LEN(T905)-2),TRA_Mapping!$C:$C,TRA_Mapping!$B:$B),TRA_Pollutants!$B:$B,TRA_Pollutants!$X:$X)*_xlfn.XLOOKUP(_xlfn.XLOOKUP(LEFT(T905,LEN(T905)-2),TRA_Mapping!$C:$C,TRA_Mapping!$B:$B),TRA_Pollutants!$B:$B,TRA_Pollutants!$H:$H),0)</f>
        <v>7.8962876995667319E-4</v>
      </c>
      <c r="AC905" t="str">
        <f t="shared" si="320"/>
        <v>FLO_EMIS</v>
      </c>
      <c r="AD905">
        <f t="shared" si="329"/>
        <v>2035</v>
      </c>
      <c r="AE905" t="str">
        <f t="shared" si="338"/>
        <v>TRARDS</v>
      </c>
      <c r="AF905" t="str">
        <f t="shared" si="330"/>
        <v>TRAFRECLHPHEVDSL20</v>
      </c>
      <c r="AG905" t="str">
        <f t="shared" si="330"/>
        <v>TRARDS</v>
      </c>
      <c r="AI905" t="str">
        <f t="shared" si="331"/>
        <v>TRAPM25</v>
      </c>
      <c r="AJ905" s="313">
        <f>_xlfn.IFNA(_xlfn.XLOOKUP(_xlfn.XLOOKUP(LEFT(AF905,LEN(AF905)-2),TRA_Mapping!$C:$C,TRA_Mapping!$B:$B),TRA_Pollutants!$B:$B,TRA_Pollutants!$AG:$AG)*_xlfn.XLOOKUP(_xlfn.XLOOKUP(LEFT(AF905,LEN(AF905)-2),TRA_Mapping!$C:$C,TRA_Mapping!$B:$B),TRA_Pollutants!$B:$B,TRA_Pollutants!$H:$H),0)</f>
        <v>9.1614956392906313E-3</v>
      </c>
      <c r="AO905" t="str">
        <f t="shared" si="332"/>
        <v>FLO_EMIS</v>
      </c>
      <c r="AP905">
        <f t="shared" si="333"/>
        <v>2035</v>
      </c>
      <c r="AQ905" t="str">
        <f t="shared" si="339"/>
        <v>TRARDS</v>
      </c>
      <c r="AR905" t="str">
        <f t="shared" si="334"/>
        <v>TRAFRECLHPHEVDSL20</v>
      </c>
      <c r="AS905" t="str">
        <f t="shared" si="334"/>
        <v>TRARDS</v>
      </c>
      <c r="AU905" t="str">
        <f t="shared" si="335"/>
        <v>TRAPM10</v>
      </c>
      <c r="AV905" s="313">
        <f>_xlfn.IFNA(_xlfn.XLOOKUP(_xlfn.XLOOKUP(LEFT(AR905,LEN(AR905)-2),TRA_Mapping!$C:$C,TRA_Mapping!$B:$B),TRA_Pollutants!$B:$B,TRA_Pollutants!$AP:$AP)*_xlfn.XLOOKUP(_xlfn.XLOOKUP(LEFT(AR905,LEN(AR905)-2),TRA_Mapping!$C:$C,TRA_Mapping!$B:$B),TRA_Pollutants!$B:$B,TRA_Pollutants!$H:$H),0)</f>
        <v>2.8719539609465355E-3</v>
      </c>
    </row>
    <row r="906" spans="5:48">
      <c r="E906" t="str">
        <f t="shared" si="321"/>
        <v>FLO_EMIS</v>
      </c>
      <c r="F906">
        <f t="shared" si="322"/>
        <v>2035</v>
      </c>
      <c r="G906" t="str">
        <f t="shared" si="336"/>
        <v>TRABDS</v>
      </c>
      <c r="H906" t="str">
        <f t="shared" si="323"/>
        <v>TRAFRECLHPHEVDSL20</v>
      </c>
      <c r="I906" t="str">
        <f t="shared" si="323"/>
        <v>TRABDS</v>
      </c>
      <c r="K906" t="str">
        <f t="shared" si="324"/>
        <v>TRANOX</v>
      </c>
      <c r="L906" s="313">
        <f>_xlfn.IFNA(_xlfn.XLOOKUP(_xlfn.XLOOKUP(LEFT(H906,LEN(H906)-2),TRA_Mapping!$C:$C,TRA_Mapping!$B:$B),TRA_Pollutants!$B:$B,TRA_Pollutants!$O:$O)*_xlfn.XLOOKUP(_xlfn.XLOOKUP(LEFT(H906,LEN(H906)-2),TRA_Mapping!$C:$C,TRA_Mapping!$B:$B),TRA_Pollutants!$B:$B,TRA_Pollutants!$H:$H),0)</f>
        <v>0.18063150968586503</v>
      </c>
      <c r="Q906" t="str">
        <f t="shared" si="325"/>
        <v>FLO_EMIS</v>
      </c>
      <c r="R906">
        <f t="shared" si="326"/>
        <v>2035</v>
      </c>
      <c r="S906" t="str">
        <f t="shared" si="337"/>
        <v>TRABDS</v>
      </c>
      <c r="T906" t="str">
        <f t="shared" si="327"/>
        <v>TRAFRECLHPHEVDSL20</v>
      </c>
      <c r="U906" t="str">
        <f t="shared" si="327"/>
        <v>TRABDS</v>
      </c>
      <c r="W906" t="str">
        <f t="shared" si="328"/>
        <v>TRASO2</v>
      </c>
      <c r="X906" s="313">
        <f>_xlfn.IFNA(_xlfn.XLOOKUP(_xlfn.XLOOKUP(LEFT(T906,LEN(T906)-2),TRA_Mapping!$C:$C,TRA_Mapping!$B:$B),TRA_Pollutants!$B:$B,TRA_Pollutants!$X:$X)*_xlfn.XLOOKUP(_xlfn.XLOOKUP(LEFT(T906,LEN(T906)-2),TRA_Mapping!$C:$C,TRA_Mapping!$B:$B),TRA_Pollutants!$B:$B,TRA_Pollutants!$H:$H),0)</f>
        <v>7.8962876995667319E-4</v>
      </c>
      <c r="AC906" t="str">
        <f t="shared" si="320"/>
        <v>FLO_EMIS</v>
      </c>
      <c r="AD906">
        <f t="shared" si="329"/>
        <v>2035</v>
      </c>
      <c r="AE906" t="str">
        <f t="shared" si="338"/>
        <v>TRABDS</v>
      </c>
      <c r="AF906" t="str">
        <f t="shared" si="330"/>
        <v>TRAFRECLHPHEVDSL20</v>
      </c>
      <c r="AG906" t="str">
        <f t="shared" si="330"/>
        <v>TRABDS</v>
      </c>
      <c r="AI906" t="str">
        <f t="shared" si="331"/>
        <v>TRAPM25</v>
      </c>
      <c r="AJ906" s="313">
        <f>_xlfn.IFNA(_xlfn.XLOOKUP(_xlfn.XLOOKUP(LEFT(AF906,LEN(AF906)-2),TRA_Mapping!$C:$C,TRA_Mapping!$B:$B),TRA_Pollutants!$B:$B,TRA_Pollutants!$AG:$AG)*_xlfn.XLOOKUP(_xlfn.XLOOKUP(LEFT(AF906,LEN(AF906)-2),TRA_Mapping!$C:$C,TRA_Mapping!$B:$B),TRA_Pollutants!$B:$B,TRA_Pollutants!$H:$H),0)</f>
        <v>9.1614956392906313E-3</v>
      </c>
      <c r="AO906" t="str">
        <f t="shared" si="332"/>
        <v>FLO_EMIS</v>
      </c>
      <c r="AP906">
        <f t="shared" si="333"/>
        <v>2035</v>
      </c>
      <c r="AQ906" t="str">
        <f t="shared" si="339"/>
        <v>TRABDS</v>
      </c>
      <c r="AR906" t="str">
        <f t="shared" si="334"/>
        <v>TRAFRECLHPHEVDSL20</v>
      </c>
      <c r="AS906" t="str">
        <f t="shared" si="334"/>
        <v>TRABDS</v>
      </c>
      <c r="AU906" t="str">
        <f t="shared" si="335"/>
        <v>TRAPM10</v>
      </c>
      <c r="AV906" s="313">
        <f>_xlfn.IFNA(_xlfn.XLOOKUP(_xlfn.XLOOKUP(LEFT(AR906,LEN(AR906)-2),TRA_Mapping!$C:$C,TRA_Mapping!$B:$B),TRA_Pollutants!$B:$B,TRA_Pollutants!$AP:$AP)*_xlfn.XLOOKUP(_xlfn.XLOOKUP(LEFT(AR906,LEN(AR906)-2),TRA_Mapping!$C:$C,TRA_Mapping!$B:$B),TRA_Pollutants!$B:$B,TRA_Pollutants!$H:$H),0)</f>
        <v>2.8719539609465355E-3</v>
      </c>
    </row>
    <row r="907" spans="5:48">
      <c r="E907" t="str">
        <f t="shared" si="321"/>
        <v>FLO_EMIS</v>
      </c>
      <c r="F907">
        <f t="shared" si="322"/>
        <v>2035</v>
      </c>
      <c r="G907" t="str">
        <f t="shared" si="336"/>
        <v>TRABAF</v>
      </c>
      <c r="H907" t="str">
        <f t="shared" si="323"/>
        <v>TRAFRECLHPHEVDSL20</v>
      </c>
      <c r="I907" t="str">
        <f t="shared" si="323"/>
        <v>TRABAF</v>
      </c>
      <c r="K907" t="str">
        <f t="shared" si="324"/>
        <v>TRANOX</v>
      </c>
      <c r="L907" s="313">
        <f>_xlfn.IFNA(_xlfn.XLOOKUP(_xlfn.XLOOKUP(LEFT(H907,LEN(H907)-2),TRA_Mapping!$C:$C,TRA_Mapping!$B:$B),TRA_Pollutants!$B:$B,TRA_Pollutants!$O:$O)*_xlfn.XLOOKUP(_xlfn.XLOOKUP(LEFT(H907,LEN(H907)-2),TRA_Mapping!$C:$C,TRA_Mapping!$B:$B),TRA_Pollutants!$B:$B,TRA_Pollutants!$H:$H),0)</f>
        <v>0.18063150968586503</v>
      </c>
      <c r="Q907" t="str">
        <f t="shared" si="325"/>
        <v>FLO_EMIS</v>
      </c>
      <c r="R907">
        <f t="shared" si="326"/>
        <v>2035</v>
      </c>
      <c r="S907" t="str">
        <f t="shared" si="337"/>
        <v>TRABAF</v>
      </c>
      <c r="T907" t="str">
        <f t="shared" si="327"/>
        <v>TRAFRECLHPHEVDSL20</v>
      </c>
      <c r="U907" t="str">
        <f t="shared" si="327"/>
        <v>TRABAF</v>
      </c>
      <c r="W907" t="str">
        <f t="shared" si="328"/>
        <v>TRASO2</v>
      </c>
      <c r="X907" s="313">
        <f>_xlfn.IFNA(_xlfn.XLOOKUP(_xlfn.XLOOKUP(LEFT(T907,LEN(T907)-2),TRA_Mapping!$C:$C,TRA_Mapping!$B:$B),TRA_Pollutants!$B:$B,TRA_Pollutants!$X:$X)*_xlfn.XLOOKUP(_xlfn.XLOOKUP(LEFT(T907,LEN(T907)-2),TRA_Mapping!$C:$C,TRA_Mapping!$B:$B),TRA_Pollutants!$B:$B,TRA_Pollutants!$H:$H),0)</f>
        <v>7.8962876995667319E-4</v>
      </c>
      <c r="AC907" t="str">
        <f t="shared" si="320"/>
        <v>FLO_EMIS</v>
      </c>
      <c r="AD907">
        <f t="shared" si="329"/>
        <v>2035</v>
      </c>
      <c r="AE907" t="str">
        <f t="shared" si="338"/>
        <v>TRABAF</v>
      </c>
      <c r="AF907" t="str">
        <f t="shared" si="330"/>
        <v>TRAFRECLHPHEVDSL20</v>
      </c>
      <c r="AG907" t="str">
        <f t="shared" si="330"/>
        <v>TRABAF</v>
      </c>
      <c r="AI907" t="str">
        <f t="shared" si="331"/>
        <v>TRAPM25</v>
      </c>
      <c r="AJ907" s="313">
        <f>_xlfn.IFNA(_xlfn.XLOOKUP(_xlfn.XLOOKUP(LEFT(AF907,LEN(AF907)-2),TRA_Mapping!$C:$C,TRA_Mapping!$B:$B),TRA_Pollutants!$B:$B,TRA_Pollutants!$AG:$AG)*_xlfn.XLOOKUP(_xlfn.XLOOKUP(LEFT(AF907,LEN(AF907)-2),TRA_Mapping!$C:$C,TRA_Mapping!$B:$B),TRA_Pollutants!$B:$B,TRA_Pollutants!$H:$H),0)</f>
        <v>9.1614956392906313E-3</v>
      </c>
      <c r="AO907" t="str">
        <f t="shared" si="332"/>
        <v>FLO_EMIS</v>
      </c>
      <c r="AP907">
        <f t="shared" si="333"/>
        <v>2035</v>
      </c>
      <c r="AQ907" t="str">
        <f t="shared" si="339"/>
        <v>TRABAF</v>
      </c>
      <c r="AR907" t="str">
        <f t="shared" si="334"/>
        <v>TRAFRECLHPHEVDSL20</v>
      </c>
      <c r="AS907" t="str">
        <f t="shared" si="334"/>
        <v>TRABAF</v>
      </c>
      <c r="AU907" t="str">
        <f t="shared" si="335"/>
        <v>TRAPM10</v>
      </c>
      <c r="AV907" s="313">
        <f>_xlfn.IFNA(_xlfn.XLOOKUP(_xlfn.XLOOKUP(LEFT(AR907,LEN(AR907)-2),TRA_Mapping!$C:$C,TRA_Mapping!$B:$B),TRA_Pollutants!$B:$B,TRA_Pollutants!$AP:$AP)*_xlfn.XLOOKUP(_xlfn.XLOOKUP(LEFT(AR907,LEN(AR907)-2),TRA_Mapping!$C:$C,TRA_Mapping!$B:$B),TRA_Pollutants!$B:$B,TRA_Pollutants!$H:$H),0)</f>
        <v>2.8719539609465355E-3</v>
      </c>
    </row>
    <row r="908" spans="5:48">
      <c r="E908" t="str">
        <f t="shared" si="321"/>
        <v>FLO_EMIS</v>
      </c>
      <c r="F908">
        <f t="shared" si="322"/>
        <v>2035</v>
      </c>
      <c r="G908" t="str">
        <f t="shared" si="336"/>
        <v>TRADSL</v>
      </c>
      <c r="H908" t="str">
        <f t="shared" si="323"/>
        <v>TRAFRECSHICEVDSL20</v>
      </c>
      <c r="I908" t="str">
        <f t="shared" si="323"/>
        <v>TRADSL</v>
      </c>
      <c r="K908" t="str">
        <f t="shared" si="324"/>
        <v>TRANOX</v>
      </c>
      <c r="L908" s="313">
        <f>_xlfn.IFNA(_xlfn.XLOOKUP(_xlfn.XLOOKUP(LEFT(H908,LEN(H908)-2),TRA_Mapping!$C:$C,TRA_Mapping!$B:$B),TRA_Pollutants!$B:$B,TRA_Pollutants!$O:$O)*_xlfn.XLOOKUP(_xlfn.XLOOKUP(LEFT(H908,LEN(H908)-2),TRA_Mapping!$C:$C,TRA_Mapping!$B:$B),TRA_Pollutants!$B:$B,TRA_Pollutants!$H:$H),0)</f>
        <v>4.1073026870816765E-2</v>
      </c>
      <c r="Q908" t="str">
        <f t="shared" si="325"/>
        <v>FLO_EMIS</v>
      </c>
      <c r="R908">
        <f t="shared" si="326"/>
        <v>2035</v>
      </c>
      <c r="S908" t="str">
        <f t="shared" si="337"/>
        <v>TRADSL</v>
      </c>
      <c r="T908" t="str">
        <f t="shared" si="327"/>
        <v>TRAFRECSHICEVDSL20</v>
      </c>
      <c r="U908" t="str">
        <f t="shared" si="327"/>
        <v>TRADSL</v>
      </c>
      <c r="W908" t="str">
        <f t="shared" si="328"/>
        <v>TRASO2</v>
      </c>
      <c r="X908" s="313">
        <f>_xlfn.IFNA(_xlfn.XLOOKUP(_xlfn.XLOOKUP(LEFT(T908,LEN(T908)-2),TRA_Mapping!$C:$C,TRA_Mapping!$B:$B),TRA_Pollutants!$B:$B,TRA_Pollutants!$X:$X)*_xlfn.XLOOKUP(_xlfn.XLOOKUP(LEFT(T908,LEN(T908)-2),TRA_Mapping!$C:$C,TRA_Mapping!$B:$B),TRA_Pollutants!$B:$B,TRA_Pollutants!$H:$H),0)</f>
        <v>4.8300339860806823E-4</v>
      </c>
      <c r="AC908" t="str">
        <f t="shared" si="320"/>
        <v>FLO_EMIS</v>
      </c>
      <c r="AD908">
        <f t="shared" si="329"/>
        <v>2035</v>
      </c>
      <c r="AE908" t="str">
        <f t="shared" si="338"/>
        <v>TRADSL</v>
      </c>
      <c r="AF908" t="str">
        <f t="shared" si="330"/>
        <v>TRAFRECSHICEVDSL20</v>
      </c>
      <c r="AG908" t="str">
        <f t="shared" si="330"/>
        <v>TRADSL</v>
      </c>
      <c r="AI908" t="str">
        <f t="shared" si="331"/>
        <v>TRAPM25</v>
      </c>
      <c r="AJ908" s="313">
        <f>_xlfn.IFNA(_xlfn.XLOOKUP(_xlfn.XLOOKUP(LEFT(AF908,LEN(AF908)-2),TRA_Mapping!$C:$C,TRA_Mapping!$B:$B),TRA_Pollutants!$B:$B,TRA_Pollutants!$AG:$AG)*_xlfn.XLOOKUP(_xlfn.XLOOKUP(LEFT(AF908,LEN(AF908)-2),TRA_Mapping!$C:$C,TRA_Mapping!$B:$B),TRA_Pollutants!$B:$B,TRA_Pollutants!$H:$H),0)</f>
        <v>5.372070883396615E-3</v>
      </c>
      <c r="AO908" t="str">
        <f t="shared" si="332"/>
        <v>FLO_EMIS</v>
      </c>
      <c r="AP908">
        <f t="shared" si="333"/>
        <v>2035</v>
      </c>
      <c r="AQ908" t="str">
        <f t="shared" si="339"/>
        <v>TRADSL</v>
      </c>
      <c r="AR908" t="str">
        <f t="shared" si="334"/>
        <v>TRAFRECSHICEVDSL20</v>
      </c>
      <c r="AS908" t="str">
        <f t="shared" si="334"/>
        <v>TRADSL</v>
      </c>
      <c r="AU908" t="str">
        <f t="shared" si="335"/>
        <v>TRAPM10</v>
      </c>
      <c r="AV908" s="313">
        <f>_xlfn.IFNA(_xlfn.XLOOKUP(_xlfn.XLOOKUP(LEFT(AR908,LEN(AR908)-2),TRA_Mapping!$C:$C,TRA_Mapping!$B:$B),TRA_Pollutants!$B:$B,TRA_Pollutants!$AP:$AP)*_xlfn.XLOOKUP(_xlfn.XLOOKUP(LEFT(AR908,LEN(AR908)-2),TRA_Mapping!$C:$C,TRA_Mapping!$B:$B),TRA_Pollutants!$B:$B,TRA_Pollutants!$H:$H),0)</f>
        <v>1.3774907066561183E-3</v>
      </c>
    </row>
    <row r="909" spans="5:48">
      <c r="E909" t="str">
        <f t="shared" si="321"/>
        <v>FLO_EMIS</v>
      </c>
      <c r="F909">
        <f t="shared" si="322"/>
        <v>2035</v>
      </c>
      <c r="G909" t="str">
        <f t="shared" si="336"/>
        <v>TRARDS</v>
      </c>
      <c r="H909" t="str">
        <f t="shared" si="323"/>
        <v>TRAFRECSHICEVDSL20</v>
      </c>
      <c r="I909" t="str">
        <f t="shared" si="323"/>
        <v>TRARDS</v>
      </c>
      <c r="K909" t="str">
        <f t="shared" si="324"/>
        <v>TRANOX</v>
      </c>
      <c r="L909" s="313">
        <f>_xlfn.IFNA(_xlfn.XLOOKUP(_xlfn.XLOOKUP(LEFT(H909,LEN(H909)-2),TRA_Mapping!$C:$C,TRA_Mapping!$B:$B),TRA_Pollutants!$B:$B,TRA_Pollutants!$O:$O)*_xlfn.XLOOKUP(_xlfn.XLOOKUP(LEFT(H909,LEN(H909)-2),TRA_Mapping!$C:$C,TRA_Mapping!$B:$B),TRA_Pollutants!$B:$B,TRA_Pollutants!$H:$H),0)</f>
        <v>4.1073026870816765E-2</v>
      </c>
      <c r="Q909" t="str">
        <f t="shared" si="325"/>
        <v>FLO_EMIS</v>
      </c>
      <c r="R909">
        <f t="shared" si="326"/>
        <v>2035</v>
      </c>
      <c r="S909" t="str">
        <f t="shared" si="337"/>
        <v>TRARDS</v>
      </c>
      <c r="T909" t="str">
        <f t="shared" si="327"/>
        <v>TRAFRECSHICEVDSL20</v>
      </c>
      <c r="U909" t="str">
        <f t="shared" si="327"/>
        <v>TRARDS</v>
      </c>
      <c r="W909" t="str">
        <f t="shared" si="328"/>
        <v>TRASO2</v>
      </c>
      <c r="X909" s="313">
        <f>_xlfn.IFNA(_xlfn.XLOOKUP(_xlfn.XLOOKUP(LEFT(T909,LEN(T909)-2),TRA_Mapping!$C:$C,TRA_Mapping!$B:$B),TRA_Pollutants!$B:$B,TRA_Pollutants!$X:$X)*_xlfn.XLOOKUP(_xlfn.XLOOKUP(LEFT(T909,LEN(T909)-2),TRA_Mapping!$C:$C,TRA_Mapping!$B:$B),TRA_Pollutants!$B:$B,TRA_Pollutants!$H:$H),0)</f>
        <v>4.8300339860806823E-4</v>
      </c>
      <c r="AC909" t="str">
        <f t="shared" si="320"/>
        <v>FLO_EMIS</v>
      </c>
      <c r="AD909">
        <f t="shared" si="329"/>
        <v>2035</v>
      </c>
      <c r="AE909" t="str">
        <f t="shared" si="338"/>
        <v>TRARDS</v>
      </c>
      <c r="AF909" t="str">
        <f t="shared" si="330"/>
        <v>TRAFRECSHICEVDSL20</v>
      </c>
      <c r="AG909" t="str">
        <f t="shared" si="330"/>
        <v>TRARDS</v>
      </c>
      <c r="AI909" t="str">
        <f t="shared" si="331"/>
        <v>TRAPM25</v>
      </c>
      <c r="AJ909" s="313">
        <f>_xlfn.IFNA(_xlfn.XLOOKUP(_xlfn.XLOOKUP(LEFT(AF909,LEN(AF909)-2),TRA_Mapping!$C:$C,TRA_Mapping!$B:$B),TRA_Pollutants!$B:$B,TRA_Pollutants!$AG:$AG)*_xlfn.XLOOKUP(_xlfn.XLOOKUP(LEFT(AF909,LEN(AF909)-2),TRA_Mapping!$C:$C,TRA_Mapping!$B:$B),TRA_Pollutants!$B:$B,TRA_Pollutants!$H:$H),0)</f>
        <v>5.372070883396615E-3</v>
      </c>
      <c r="AO909" t="str">
        <f t="shared" si="332"/>
        <v>FLO_EMIS</v>
      </c>
      <c r="AP909">
        <f t="shared" si="333"/>
        <v>2035</v>
      </c>
      <c r="AQ909" t="str">
        <f t="shared" si="339"/>
        <v>TRARDS</v>
      </c>
      <c r="AR909" t="str">
        <f t="shared" si="334"/>
        <v>TRAFRECSHICEVDSL20</v>
      </c>
      <c r="AS909" t="str">
        <f t="shared" si="334"/>
        <v>TRARDS</v>
      </c>
      <c r="AU909" t="str">
        <f t="shared" si="335"/>
        <v>TRAPM10</v>
      </c>
      <c r="AV909" s="313">
        <f>_xlfn.IFNA(_xlfn.XLOOKUP(_xlfn.XLOOKUP(LEFT(AR909,LEN(AR909)-2),TRA_Mapping!$C:$C,TRA_Mapping!$B:$B),TRA_Pollutants!$B:$B,TRA_Pollutants!$AP:$AP)*_xlfn.XLOOKUP(_xlfn.XLOOKUP(LEFT(AR909,LEN(AR909)-2),TRA_Mapping!$C:$C,TRA_Mapping!$B:$B),TRA_Pollutants!$B:$B,TRA_Pollutants!$H:$H),0)</f>
        <v>1.3774907066561183E-3</v>
      </c>
    </row>
    <row r="910" spans="5:48">
      <c r="E910" t="str">
        <f t="shared" si="321"/>
        <v>FLO_EMIS</v>
      </c>
      <c r="F910">
        <f t="shared" si="322"/>
        <v>2035</v>
      </c>
      <c r="G910" t="str">
        <f t="shared" si="336"/>
        <v>TRABDS</v>
      </c>
      <c r="H910" t="str">
        <f t="shared" si="323"/>
        <v>TRAFRECSHICEVDSL20</v>
      </c>
      <c r="I910" t="str">
        <f t="shared" si="323"/>
        <v>TRABDS</v>
      </c>
      <c r="K910" t="str">
        <f t="shared" si="324"/>
        <v>TRANOX</v>
      </c>
      <c r="L910" s="313">
        <f>_xlfn.IFNA(_xlfn.XLOOKUP(_xlfn.XLOOKUP(LEFT(H910,LEN(H910)-2),TRA_Mapping!$C:$C,TRA_Mapping!$B:$B),TRA_Pollutants!$B:$B,TRA_Pollutants!$O:$O)*_xlfn.XLOOKUP(_xlfn.XLOOKUP(LEFT(H910,LEN(H910)-2),TRA_Mapping!$C:$C,TRA_Mapping!$B:$B),TRA_Pollutants!$B:$B,TRA_Pollutants!$H:$H),0)</f>
        <v>4.1073026870816765E-2</v>
      </c>
      <c r="Q910" t="str">
        <f t="shared" si="325"/>
        <v>FLO_EMIS</v>
      </c>
      <c r="R910">
        <f t="shared" si="326"/>
        <v>2035</v>
      </c>
      <c r="S910" t="str">
        <f t="shared" si="337"/>
        <v>TRABDS</v>
      </c>
      <c r="T910" t="str">
        <f t="shared" si="327"/>
        <v>TRAFRECSHICEVDSL20</v>
      </c>
      <c r="U910" t="str">
        <f t="shared" si="327"/>
        <v>TRABDS</v>
      </c>
      <c r="W910" t="str">
        <f t="shared" si="328"/>
        <v>TRASO2</v>
      </c>
      <c r="X910" s="313">
        <f>_xlfn.IFNA(_xlfn.XLOOKUP(_xlfn.XLOOKUP(LEFT(T910,LEN(T910)-2),TRA_Mapping!$C:$C,TRA_Mapping!$B:$B),TRA_Pollutants!$B:$B,TRA_Pollutants!$X:$X)*_xlfn.XLOOKUP(_xlfn.XLOOKUP(LEFT(T910,LEN(T910)-2),TRA_Mapping!$C:$C,TRA_Mapping!$B:$B),TRA_Pollutants!$B:$B,TRA_Pollutants!$H:$H),0)</f>
        <v>4.8300339860806823E-4</v>
      </c>
      <c r="AC910" t="str">
        <f t="shared" si="320"/>
        <v>FLO_EMIS</v>
      </c>
      <c r="AD910">
        <f t="shared" si="329"/>
        <v>2035</v>
      </c>
      <c r="AE910" t="str">
        <f t="shared" si="338"/>
        <v>TRABDS</v>
      </c>
      <c r="AF910" t="str">
        <f t="shared" si="330"/>
        <v>TRAFRECSHICEVDSL20</v>
      </c>
      <c r="AG910" t="str">
        <f t="shared" si="330"/>
        <v>TRABDS</v>
      </c>
      <c r="AI910" t="str">
        <f t="shared" si="331"/>
        <v>TRAPM25</v>
      </c>
      <c r="AJ910" s="313">
        <f>_xlfn.IFNA(_xlfn.XLOOKUP(_xlfn.XLOOKUP(LEFT(AF910,LEN(AF910)-2),TRA_Mapping!$C:$C,TRA_Mapping!$B:$B),TRA_Pollutants!$B:$B,TRA_Pollutants!$AG:$AG)*_xlfn.XLOOKUP(_xlfn.XLOOKUP(LEFT(AF910,LEN(AF910)-2),TRA_Mapping!$C:$C,TRA_Mapping!$B:$B),TRA_Pollutants!$B:$B,TRA_Pollutants!$H:$H),0)</f>
        <v>5.372070883396615E-3</v>
      </c>
      <c r="AO910" t="str">
        <f t="shared" si="332"/>
        <v>FLO_EMIS</v>
      </c>
      <c r="AP910">
        <f t="shared" si="333"/>
        <v>2035</v>
      </c>
      <c r="AQ910" t="str">
        <f t="shared" si="339"/>
        <v>TRABDS</v>
      </c>
      <c r="AR910" t="str">
        <f t="shared" si="334"/>
        <v>TRAFRECSHICEVDSL20</v>
      </c>
      <c r="AS910" t="str">
        <f t="shared" si="334"/>
        <v>TRABDS</v>
      </c>
      <c r="AU910" t="str">
        <f t="shared" si="335"/>
        <v>TRAPM10</v>
      </c>
      <c r="AV910" s="313">
        <f>_xlfn.IFNA(_xlfn.XLOOKUP(_xlfn.XLOOKUP(LEFT(AR910,LEN(AR910)-2),TRA_Mapping!$C:$C,TRA_Mapping!$B:$B),TRA_Pollutants!$B:$B,TRA_Pollutants!$AP:$AP)*_xlfn.XLOOKUP(_xlfn.XLOOKUP(LEFT(AR910,LEN(AR910)-2),TRA_Mapping!$C:$C,TRA_Mapping!$B:$B),TRA_Pollutants!$B:$B,TRA_Pollutants!$H:$H),0)</f>
        <v>1.3774907066561183E-3</v>
      </c>
    </row>
    <row r="911" spans="5:48">
      <c r="E911" t="str">
        <f t="shared" si="321"/>
        <v>FLO_EMIS</v>
      </c>
      <c r="F911">
        <f t="shared" si="322"/>
        <v>2035</v>
      </c>
      <c r="G911" t="str">
        <f t="shared" si="336"/>
        <v>TRADSL</v>
      </c>
      <c r="H911" t="str">
        <f t="shared" si="323"/>
        <v>TRAFRECSHICEIDSL20</v>
      </c>
      <c r="I911" t="str">
        <f t="shared" si="323"/>
        <v>TRADSL</v>
      </c>
      <c r="K911" t="str">
        <f t="shared" si="324"/>
        <v>TRANOX</v>
      </c>
      <c r="L911" s="313">
        <f>_xlfn.IFNA(_xlfn.XLOOKUP(_xlfn.XLOOKUP(LEFT(H911,LEN(H911)-2),TRA_Mapping!$C:$C,TRA_Mapping!$B:$B),TRA_Pollutants!$B:$B,TRA_Pollutants!$O:$O)*_xlfn.XLOOKUP(_xlfn.XLOOKUP(LEFT(H911,LEN(H911)-2),TRA_Mapping!$C:$C,TRA_Mapping!$B:$B),TRA_Pollutants!$B:$B,TRA_Pollutants!$H:$H),0)</f>
        <v>4.3750075092234032E-2</v>
      </c>
      <c r="Q911" t="str">
        <f t="shared" si="325"/>
        <v>FLO_EMIS</v>
      </c>
      <c r="R911">
        <f t="shared" si="326"/>
        <v>2035</v>
      </c>
      <c r="S911" t="str">
        <f t="shared" si="337"/>
        <v>TRADSL</v>
      </c>
      <c r="T911" t="str">
        <f t="shared" si="327"/>
        <v>TRAFRECSHICEIDSL20</v>
      </c>
      <c r="U911" t="str">
        <f t="shared" si="327"/>
        <v>TRADSL</v>
      </c>
      <c r="W911" t="str">
        <f t="shared" si="328"/>
        <v>TRASO2</v>
      </c>
      <c r="X911" s="313">
        <f>_xlfn.IFNA(_xlfn.XLOOKUP(_xlfn.XLOOKUP(LEFT(T911,LEN(T911)-2),TRA_Mapping!$C:$C,TRA_Mapping!$B:$B),TRA_Pollutants!$B:$B,TRA_Pollutants!$X:$X)*_xlfn.XLOOKUP(_xlfn.XLOOKUP(LEFT(T911,LEN(T911)-2),TRA_Mapping!$C:$C,TRA_Mapping!$B:$B),TRA_Pollutants!$B:$B,TRA_Pollutants!$H:$H),0)</f>
        <v>4.9119458669613745E-4</v>
      </c>
      <c r="AC911" t="str">
        <f t="shared" si="320"/>
        <v>FLO_EMIS</v>
      </c>
      <c r="AD911">
        <f t="shared" si="329"/>
        <v>2035</v>
      </c>
      <c r="AE911" t="str">
        <f t="shared" si="338"/>
        <v>TRADSL</v>
      </c>
      <c r="AF911" t="str">
        <f t="shared" si="330"/>
        <v>TRAFRECSHICEIDSL20</v>
      </c>
      <c r="AG911" t="str">
        <f t="shared" si="330"/>
        <v>TRADSL</v>
      </c>
      <c r="AI911" t="str">
        <f t="shared" si="331"/>
        <v>TRAPM25</v>
      </c>
      <c r="AJ911" s="313">
        <f>_xlfn.IFNA(_xlfn.XLOOKUP(_xlfn.XLOOKUP(LEFT(AF911,LEN(AF911)-2),TRA_Mapping!$C:$C,TRA_Mapping!$B:$B),TRA_Pollutants!$B:$B,TRA_Pollutants!$AG:$AG)*_xlfn.XLOOKUP(_xlfn.XLOOKUP(LEFT(AF911,LEN(AF911)-2),TRA_Mapping!$C:$C,TRA_Mapping!$B:$B),TRA_Pollutants!$B:$B,TRA_Pollutants!$H:$H),0)</f>
        <v>5.7222104737646821E-3</v>
      </c>
      <c r="AO911" t="str">
        <f t="shared" si="332"/>
        <v>FLO_EMIS</v>
      </c>
      <c r="AP911">
        <f t="shared" si="333"/>
        <v>2035</v>
      </c>
      <c r="AQ911" t="str">
        <f t="shared" si="339"/>
        <v>TRADSL</v>
      </c>
      <c r="AR911" t="str">
        <f t="shared" si="334"/>
        <v>TRAFRECSHICEIDSL20</v>
      </c>
      <c r="AS911" t="str">
        <f t="shared" si="334"/>
        <v>TRADSL</v>
      </c>
      <c r="AU911" t="str">
        <f t="shared" si="335"/>
        <v>TRAPM10</v>
      </c>
      <c r="AV911" s="313">
        <f>_xlfn.IFNA(_xlfn.XLOOKUP(_xlfn.XLOOKUP(LEFT(AR911,LEN(AR911)-2),TRA_Mapping!$C:$C,TRA_Mapping!$B:$B),TRA_Pollutants!$B:$B,TRA_Pollutants!$AP:$AP)*_xlfn.XLOOKUP(_xlfn.XLOOKUP(LEFT(AR911,LEN(AR911)-2),TRA_Mapping!$C:$C,TRA_Mapping!$B:$B),TRA_Pollutants!$B:$B,TRA_Pollutants!$H:$H),0)</f>
        <v>1.4672724765235029E-3</v>
      </c>
    </row>
    <row r="912" spans="5:48">
      <c r="E912" t="str">
        <f t="shared" si="321"/>
        <v>FLO_EMIS</v>
      </c>
      <c r="F912">
        <f t="shared" si="322"/>
        <v>2035</v>
      </c>
      <c r="G912" t="str">
        <f t="shared" si="336"/>
        <v>TRARDS</v>
      </c>
      <c r="H912" t="str">
        <f t="shared" si="323"/>
        <v>TRAFRECSHICEIDSL20</v>
      </c>
      <c r="I912" t="str">
        <f t="shared" si="323"/>
        <v>TRARDS</v>
      </c>
      <c r="K912" t="str">
        <f t="shared" si="324"/>
        <v>TRANOX</v>
      </c>
      <c r="L912" s="313">
        <f>_xlfn.IFNA(_xlfn.XLOOKUP(_xlfn.XLOOKUP(LEFT(H912,LEN(H912)-2),TRA_Mapping!$C:$C,TRA_Mapping!$B:$B),TRA_Pollutants!$B:$B,TRA_Pollutants!$O:$O)*_xlfn.XLOOKUP(_xlfn.XLOOKUP(LEFT(H912,LEN(H912)-2),TRA_Mapping!$C:$C,TRA_Mapping!$B:$B),TRA_Pollutants!$B:$B,TRA_Pollutants!$H:$H),0)</f>
        <v>4.3750075092234032E-2</v>
      </c>
      <c r="Q912" t="str">
        <f t="shared" si="325"/>
        <v>FLO_EMIS</v>
      </c>
      <c r="R912">
        <f t="shared" si="326"/>
        <v>2035</v>
      </c>
      <c r="S912" t="str">
        <f t="shared" si="337"/>
        <v>TRARDS</v>
      </c>
      <c r="T912" t="str">
        <f t="shared" si="327"/>
        <v>TRAFRECSHICEIDSL20</v>
      </c>
      <c r="U912" t="str">
        <f t="shared" si="327"/>
        <v>TRARDS</v>
      </c>
      <c r="W912" t="str">
        <f t="shared" si="328"/>
        <v>TRASO2</v>
      </c>
      <c r="X912" s="313">
        <f>_xlfn.IFNA(_xlfn.XLOOKUP(_xlfn.XLOOKUP(LEFT(T912,LEN(T912)-2),TRA_Mapping!$C:$C,TRA_Mapping!$B:$B),TRA_Pollutants!$B:$B,TRA_Pollutants!$X:$X)*_xlfn.XLOOKUP(_xlfn.XLOOKUP(LEFT(T912,LEN(T912)-2),TRA_Mapping!$C:$C,TRA_Mapping!$B:$B),TRA_Pollutants!$B:$B,TRA_Pollutants!$H:$H),0)</f>
        <v>4.9119458669613745E-4</v>
      </c>
      <c r="AC912" t="str">
        <f t="shared" si="320"/>
        <v>FLO_EMIS</v>
      </c>
      <c r="AD912">
        <f t="shared" si="329"/>
        <v>2035</v>
      </c>
      <c r="AE912" t="str">
        <f t="shared" si="338"/>
        <v>TRARDS</v>
      </c>
      <c r="AF912" t="str">
        <f t="shared" si="330"/>
        <v>TRAFRECSHICEIDSL20</v>
      </c>
      <c r="AG912" t="str">
        <f t="shared" si="330"/>
        <v>TRARDS</v>
      </c>
      <c r="AI912" t="str">
        <f t="shared" si="331"/>
        <v>TRAPM25</v>
      </c>
      <c r="AJ912" s="313">
        <f>_xlfn.IFNA(_xlfn.XLOOKUP(_xlfn.XLOOKUP(LEFT(AF912,LEN(AF912)-2),TRA_Mapping!$C:$C,TRA_Mapping!$B:$B),TRA_Pollutants!$B:$B,TRA_Pollutants!$AG:$AG)*_xlfn.XLOOKUP(_xlfn.XLOOKUP(LEFT(AF912,LEN(AF912)-2),TRA_Mapping!$C:$C,TRA_Mapping!$B:$B),TRA_Pollutants!$B:$B,TRA_Pollutants!$H:$H),0)</f>
        <v>5.7222104737646821E-3</v>
      </c>
      <c r="AO912" t="str">
        <f t="shared" si="332"/>
        <v>FLO_EMIS</v>
      </c>
      <c r="AP912">
        <f t="shared" si="333"/>
        <v>2035</v>
      </c>
      <c r="AQ912" t="str">
        <f t="shared" si="339"/>
        <v>TRARDS</v>
      </c>
      <c r="AR912" t="str">
        <f t="shared" si="334"/>
        <v>TRAFRECSHICEIDSL20</v>
      </c>
      <c r="AS912" t="str">
        <f t="shared" si="334"/>
        <v>TRARDS</v>
      </c>
      <c r="AU912" t="str">
        <f t="shared" si="335"/>
        <v>TRAPM10</v>
      </c>
      <c r="AV912" s="313">
        <f>_xlfn.IFNA(_xlfn.XLOOKUP(_xlfn.XLOOKUP(LEFT(AR912,LEN(AR912)-2),TRA_Mapping!$C:$C,TRA_Mapping!$B:$B),TRA_Pollutants!$B:$B,TRA_Pollutants!$AP:$AP)*_xlfn.XLOOKUP(_xlfn.XLOOKUP(LEFT(AR912,LEN(AR912)-2),TRA_Mapping!$C:$C,TRA_Mapping!$B:$B),TRA_Pollutants!$B:$B,TRA_Pollutants!$H:$H),0)</f>
        <v>1.4672724765235029E-3</v>
      </c>
    </row>
    <row r="913" spans="5:48">
      <c r="E913" t="str">
        <f t="shared" si="321"/>
        <v>FLO_EMIS</v>
      </c>
      <c r="F913">
        <f t="shared" si="322"/>
        <v>2035</v>
      </c>
      <c r="G913" t="str">
        <f t="shared" si="336"/>
        <v>TRABDS</v>
      </c>
      <c r="H913" t="str">
        <f t="shared" si="323"/>
        <v>TRAFRECSHICEIDSL20</v>
      </c>
      <c r="I913" t="str">
        <f t="shared" si="323"/>
        <v>TRABDS</v>
      </c>
      <c r="K913" t="str">
        <f t="shared" si="324"/>
        <v>TRANOX</v>
      </c>
      <c r="L913" s="313">
        <f>_xlfn.IFNA(_xlfn.XLOOKUP(_xlfn.XLOOKUP(LEFT(H913,LEN(H913)-2),TRA_Mapping!$C:$C,TRA_Mapping!$B:$B),TRA_Pollutants!$B:$B,TRA_Pollutants!$O:$O)*_xlfn.XLOOKUP(_xlfn.XLOOKUP(LEFT(H913,LEN(H913)-2),TRA_Mapping!$C:$C,TRA_Mapping!$B:$B),TRA_Pollutants!$B:$B,TRA_Pollutants!$H:$H),0)</f>
        <v>4.3750075092234032E-2</v>
      </c>
      <c r="Q913" t="str">
        <f t="shared" si="325"/>
        <v>FLO_EMIS</v>
      </c>
      <c r="R913">
        <f t="shared" si="326"/>
        <v>2035</v>
      </c>
      <c r="S913" t="str">
        <f t="shared" si="337"/>
        <v>TRABDS</v>
      </c>
      <c r="T913" t="str">
        <f t="shared" si="327"/>
        <v>TRAFRECSHICEIDSL20</v>
      </c>
      <c r="U913" t="str">
        <f t="shared" si="327"/>
        <v>TRABDS</v>
      </c>
      <c r="W913" t="str">
        <f t="shared" si="328"/>
        <v>TRASO2</v>
      </c>
      <c r="X913" s="313">
        <f>_xlfn.IFNA(_xlfn.XLOOKUP(_xlfn.XLOOKUP(LEFT(T913,LEN(T913)-2),TRA_Mapping!$C:$C,TRA_Mapping!$B:$B),TRA_Pollutants!$B:$B,TRA_Pollutants!$X:$X)*_xlfn.XLOOKUP(_xlfn.XLOOKUP(LEFT(T913,LEN(T913)-2),TRA_Mapping!$C:$C,TRA_Mapping!$B:$B),TRA_Pollutants!$B:$B,TRA_Pollutants!$H:$H),0)</f>
        <v>4.9119458669613745E-4</v>
      </c>
      <c r="AC913" t="str">
        <f t="shared" si="320"/>
        <v>FLO_EMIS</v>
      </c>
      <c r="AD913">
        <f t="shared" si="329"/>
        <v>2035</v>
      </c>
      <c r="AE913" t="str">
        <f t="shared" si="338"/>
        <v>TRABDS</v>
      </c>
      <c r="AF913" t="str">
        <f t="shared" si="330"/>
        <v>TRAFRECSHICEIDSL20</v>
      </c>
      <c r="AG913" t="str">
        <f t="shared" si="330"/>
        <v>TRABDS</v>
      </c>
      <c r="AI913" t="str">
        <f t="shared" si="331"/>
        <v>TRAPM25</v>
      </c>
      <c r="AJ913" s="313">
        <f>_xlfn.IFNA(_xlfn.XLOOKUP(_xlfn.XLOOKUP(LEFT(AF913,LEN(AF913)-2),TRA_Mapping!$C:$C,TRA_Mapping!$B:$B),TRA_Pollutants!$B:$B,TRA_Pollutants!$AG:$AG)*_xlfn.XLOOKUP(_xlfn.XLOOKUP(LEFT(AF913,LEN(AF913)-2),TRA_Mapping!$C:$C,TRA_Mapping!$B:$B),TRA_Pollutants!$B:$B,TRA_Pollutants!$H:$H),0)</f>
        <v>5.7222104737646821E-3</v>
      </c>
      <c r="AO913" t="str">
        <f t="shared" si="332"/>
        <v>FLO_EMIS</v>
      </c>
      <c r="AP913">
        <f t="shared" si="333"/>
        <v>2035</v>
      </c>
      <c r="AQ913" t="str">
        <f t="shared" si="339"/>
        <v>TRABDS</v>
      </c>
      <c r="AR913" t="str">
        <f t="shared" si="334"/>
        <v>TRAFRECSHICEIDSL20</v>
      </c>
      <c r="AS913" t="str">
        <f t="shared" si="334"/>
        <v>TRABDS</v>
      </c>
      <c r="AU913" t="str">
        <f t="shared" si="335"/>
        <v>TRAPM10</v>
      </c>
      <c r="AV913" s="313">
        <f>_xlfn.IFNA(_xlfn.XLOOKUP(_xlfn.XLOOKUP(LEFT(AR913,LEN(AR913)-2),TRA_Mapping!$C:$C,TRA_Mapping!$B:$B),TRA_Pollutants!$B:$B,TRA_Pollutants!$AP:$AP)*_xlfn.XLOOKUP(_xlfn.XLOOKUP(LEFT(AR913,LEN(AR913)-2),TRA_Mapping!$C:$C,TRA_Mapping!$B:$B),TRA_Pollutants!$B:$B,TRA_Pollutants!$H:$H),0)</f>
        <v>1.4672724765235029E-3</v>
      </c>
    </row>
    <row r="914" spans="5:48">
      <c r="E914" t="str">
        <f t="shared" si="321"/>
        <v>FLO_EMIS</v>
      </c>
      <c r="F914">
        <f t="shared" si="322"/>
        <v>2035</v>
      </c>
      <c r="G914" t="str">
        <f t="shared" si="336"/>
        <v>TRADSL</v>
      </c>
      <c r="H914" t="str">
        <f t="shared" si="323"/>
        <v>TRAFRECSHHEVPDSL20</v>
      </c>
      <c r="I914" t="str">
        <f t="shared" si="323"/>
        <v>TRADSL</v>
      </c>
      <c r="K914" t="str">
        <f t="shared" si="324"/>
        <v>TRANOX</v>
      </c>
      <c r="L914" s="313">
        <f>_xlfn.IFNA(_xlfn.XLOOKUP(_xlfn.XLOOKUP(LEFT(H914,LEN(H914)-2),TRA_Mapping!$C:$C,TRA_Mapping!$B:$B),TRA_Pollutants!$B:$B,TRA_Pollutants!$O:$O)*_xlfn.XLOOKUP(_xlfn.XLOOKUP(LEFT(H914,LEN(H914)-2),TRA_Mapping!$C:$C,TRA_Mapping!$B:$B),TRA_Pollutants!$B:$B,TRA_Pollutants!$H:$H),0)</f>
        <v>5.7278058837859032E-2</v>
      </c>
      <c r="Q914" t="str">
        <f t="shared" si="325"/>
        <v>FLO_EMIS</v>
      </c>
      <c r="R914">
        <f t="shared" si="326"/>
        <v>2035</v>
      </c>
      <c r="S914" t="str">
        <f t="shared" si="337"/>
        <v>TRADSL</v>
      </c>
      <c r="T914" t="str">
        <f t="shared" si="327"/>
        <v>TRAFRECSHHEVPDSL20</v>
      </c>
      <c r="U914" t="str">
        <f t="shared" si="327"/>
        <v>TRADSL</v>
      </c>
      <c r="W914" t="str">
        <f t="shared" si="328"/>
        <v>TRASO2</v>
      </c>
      <c r="X914" s="313">
        <f>_xlfn.IFNA(_xlfn.XLOOKUP(_xlfn.XLOOKUP(LEFT(T914,LEN(T914)-2),TRA_Mapping!$C:$C,TRA_Mapping!$B:$B),TRA_Pollutants!$B:$B,TRA_Pollutants!$X:$X)*_xlfn.XLOOKUP(_xlfn.XLOOKUP(LEFT(T914,LEN(T914)-2),TRA_Mapping!$C:$C,TRA_Mapping!$B:$B),TRA_Pollutants!$B:$B,TRA_Pollutants!$H:$H),0)</f>
        <v>6.4307712337191678E-4</v>
      </c>
      <c r="AC914" t="str">
        <f t="shared" si="320"/>
        <v>FLO_EMIS</v>
      </c>
      <c r="AD914">
        <f t="shared" si="329"/>
        <v>2035</v>
      </c>
      <c r="AE914" t="str">
        <f t="shared" si="338"/>
        <v>TRADSL</v>
      </c>
      <c r="AF914" t="str">
        <f t="shared" si="330"/>
        <v>TRAFRECSHHEVPDSL20</v>
      </c>
      <c r="AG914" t="str">
        <f t="shared" si="330"/>
        <v>TRADSL</v>
      </c>
      <c r="AI914" t="str">
        <f t="shared" si="331"/>
        <v>TRAPM25</v>
      </c>
      <c r="AJ914" s="313">
        <f>_xlfn.IFNA(_xlfn.XLOOKUP(_xlfn.XLOOKUP(LEFT(AF914,LEN(AF914)-2),TRA_Mapping!$C:$C,TRA_Mapping!$B:$B),TRA_Pollutants!$B:$B,TRA_Pollutants!$AG:$AG)*_xlfn.XLOOKUP(_xlfn.XLOOKUP(LEFT(AF914,LEN(AF914)-2),TRA_Mapping!$C:$C,TRA_Mapping!$B:$B),TRA_Pollutants!$B:$B,TRA_Pollutants!$H:$H),0)</f>
        <v>7.4915781860471833E-3</v>
      </c>
      <c r="AO914" t="str">
        <f t="shared" si="332"/>
        <v>FLO_EMIS</v>
      </c>
      <c r="AP914">
        <f t="shared" si="333"/>
        <v>2035</v>
      </c>
      <c r="AQ914" t="str">
        <f t="shared" si="339"/>
        <v>TRADSL</v>
      </c>
      <c r="AR914" t="str">
        <f t="shared" si="334"/>
        <v>TRAFRECSHHEVPDSL20</v>
      </c>
      <c r="AS914" t="str">
        <f t="shared" si="334"/>
        <v>TRADSL</v>
      </c>
      <c r="AU914" t="str">
        <f t="shared" si="335"/>
        <v>TRAPM10</v>
      </c>
      <c r="AV914" s="313">
        <f>_xlfn.IFNA(_xlfn.XLOOKUP(_xlfn.XLOOKUP(LEFT(AR914,LEN(AR914)-2),TRA_Mapping!$C:$C,TRA_Mapping!$B:$B),TRA_Pollutants!$B:$B,TRA_Pollutants!$AP:$AP)*_xlfn.XLOOKUP(_xlfn.XLOOKUP(LEFT(AR914,LEN(AR914)-2),TRA_Mapping!$C:$C,TRA_Mapping!$B:$B),TRA_Pollutants!$B:$B,TRA_Pollutants!$H:$H),0)</f>
        <v>1.9209685712380073E-3</v>
      </c>
    </row>
    <row r="915" spans="5:48">
      <c r="E915" t="str">
        <f t="shared" si="321"/>
        <v>FLO_EMIS</v>
      </c>
      <c r="F915">
        <f t="shared" si="322"/>
        <v>2035</v>
      </c>
      <c r="G915" t="str">
        <f t="shared" si="336"/>
        <v>TRARDS</v>
      </c>
      <c r="H915" t="str">
        <f t="shared" si="323"/>
        <v>TRAFRECSHHEVPDSL20</v>
      </c>
      <c r="I915" t="str">
        <f t="shared" si="323"/>
        <v>TRARDS</v>
      </c>
      <c r="K915" t="str">
        <f t="shared" si="324"/>
        <v>TRANOX</v>
      </c>
      <c r="L915" s="313">
        <f>_xlfn.IFNA(_xlfn.XLOOKUP(_xlfn.XLOOKUP(LEFT(H915,LEN(H915)-2),TRA_Mapping!$C:$C,TRA_Mapping!$B:$B),TRA_Pollutants!$B:$B,TRA_Pollutants!$O:$O)*_xlfn.XLOOKUP(_xlfn.XLOOKUP(LEFT(H915,LEN(H915)-2),TRA_Mapping!$C:$C,TRA_Mapping!$B:$B),TRA_Pollutants!$B:$B,TRA_Pollutants!$H:$H),0)</f>
        <v>5.7278058837859032E-2</v>
      </c>
      <c r="Q915" t="str">
        <f t="shared" si="325"/>
        <v>FLO_EMIS</v>
      </c>
      <c r="R915">
        <f t="shared" si="326"/>
        <v>2035</v>
      </c>
      <c r="S915" t="str">
        <f t="shared" si="337"/>
        <v>TRARDS</v>
      </c>
      <c r="T915" t="str">
        <f t="shared" si="327"/>
        <v>TRAFRECSHHEVPDSL20</v>
      </c>
      <c r="U915" t="str">
        <f t="shared" si="327"/>
        <v>TRARDS</v>
      </c>
      <c r="W915" t="str">
        <f t="shared" si="328"/>
        <v>TRASO2</v>
      </c>
      <c r="X915" s="313">
        <f>_xlfn.IFNA(_xlfn.XLOOKUP(_xlfn.XLOOKUP(LEFT(T915,LEN(T915)-2),TRA_Mapping!$C:$C,TRA_Mapping!$B:$B),TRA_Pollutants!$B:$B,TRA_Pollutants!$X:$X)*_xlfn.XLOOKUP(_xlfn.XLOOKUP(LEFT(T915,LEN(T915)-2),TRA_Mapping!$C:$C,TRA_Mapping!$B:$B),TRA_Pollutants!$B:$B,TRA_Pollutants!$H:$H),0)</f>
        <v>6.4307712337191678E-4</v>
      </c>
      <c r="AC915" t="str">
        <f t="shared" si="320"/>
        <v>FLO_EMIS</v>
      </c>
      <c r="AD915">
        <f t="shared" si="329"/>
        <v>2035</v>
      </c>
      <c r="AE915" t="str">
        <f t="shared" si="338"/>
        <v>TRARDS</v>
      </c>
      <c r="AF915" t="str">
        <f t="shared" si="330"/>
        <v>TRAFRECSHHEVPDSL20</v>
      </c>
      <c r="AG915" t="str">
        <f t="shared" si="330"/>
        <v>TRARDS</v>
      </c>
      <c r="AI915" t="str">
        <f t="shared" si="331"/>
        <v>TRAPM25</v>
      </c>
      <c r="AJ915" s="313">
        <f>_xlfn.IFNA(_xlfn.XLOOKUP(_xlfn.XLOOKUP(LEFT(AF915,LEN(AF915)-2),TRA_Mapping!$C:$C,TRA_Mapping!$B:$B),TRA_Pollutants!$B:$B,TRA_Pollutants!$AG:$AG)*_xlfn.XLOOKUP(_xlfn.XLOOKUP(LEFT(AF915,LEN(AF915)-2),TRA_Mapping!$C:$C,TRA_Mapping!$B:$B),TRA_Pollutants!$B:$B,TRA_Pollutants!$H:$H),0)</f>
        <v>7.4915781860471833E-3</v>
      </c>
      <c r="AO915" t="str">
        <f t="shared" si="332"/>
        <v>FLO_EMIS</v>
      </c>
      <c r="AP915">
        <f t="shared" si="333"/>
        <v>2035</v>
      </c>
      <c r="AQ915" t="str">
        <f t="shared" si="339"/>
        <v>TRARDS</v>
      </c>
      <c r="AR915" t="str">
        <f t="shared" si="334"/>
        <v>TRAFRECSHHEVPDSL20</v>
      </c>
      <c r="AS915" t="str">
        <f t="shared" si="334"/>
        <v>TRARDS</v>
      </c>
      <c r="AU915" t="str">
        <f t="shared" si="335"/>
        <v>TRAPM10</v>
      </c>
      <c r="AV915" s="313">
        <f>_xlfn.IFNA(_xlfn.XLOOKUP(_xlfn.XLOOKUP(LEFT(AR915,LEN(AR915)-2),TRA_Mapping!$C:$C,TRA_Mapping!$B:$B),TRA_Pollutants!$B:$B,TRA_Pollutants!$AP:$AP)*_xlfn.XLOOKUP(_xlfn.XLOOKUP(LEFT(AR915,LEN(AR915)-2),TRA_Mapping!$C:$C,TRA_Mapping!$B:$B),TRA_Pollutants!$B:$B,TRA_Pollutants!$H:$H),0)</f>
        <v>1.9209685712380073E-3</v>
      </c>
    </row>
    <row r="916" spans="5:48">
      <c r="E916" t="str">
        <f t="shared" si="321"/>
        <v>FLO_EMIS</v>
      </c>
      <c r="F916">
        <f t="shared" si="322"/>
        <v>2035</v>
      </c>
      <c r="G916" t="str">
        <f t="shared" si="336"/>
        <v>TRABDS</v>
      </c>
      <c r="H916" t="str">
        <f t="shared" ref="H916:I935" si="340">H666</f>
        <v>TRAFRECSHHEVPDSL20</v>
      </c>
      <c r="I916" t="str">
        <f t="shared" si="340"/>
        <v>TRABDS</v>
      </c>
      <c r="K916" t="str">
        <f t="shared" si="324"/>
        <v>TRANOX</v>
      </c>
      <c r="L916" s="313">
        <f>_xlfn.IFNA(_xlfn.XLOOKUP(_xlfn.XLOOKUP(LEFT(H916,LEN(H916)-2),TRA_Mapping!$C:$C,TRA_Mapping!$B:$B),TRA_Pollutants!$B:$B,TRA_Pollutants!$O:$O)*_xlfn.XLOOKUP(_xlfn.XLOOKUP(LEFT(H916,LEN(H916)-2),TRA_Mapping!$C:$C,TRA_Mapping!$B:$B),TRA_Pollutants!$B:$B,TRA_Pollutants!$H:$H),0)</f>
        <v>5.7278058837859032E-2</v>
      </c>
      <c r="Q916" t="str">
        <f t="shared" si="325"/>
        <v>FLO_EMIS</v>
      </c>
      <c r="R916">
        <f t="shared" si="326"/>
        <v>2035</v>
      </c>
      <c r="S916" t="str">
        <f t="shared" si="337"/>
        <v>TRABDS</v>
      </c>
      <c r="T916" t="str">
        <f t="shared" ref="T916:U935" si="341">T666</f>
        <v>TRAFRECSHHEVPDSL20</v>
      </c>
      <c r="U916" t="str">
        <f t="shared" si="341"/>
        <v>TRABDS</v>
      </c>
      <c r="W916" t="str">
        <f t="shared" si="328"/>
        <v>TRASO2</v>
      </c>
      <c r="X916" s="313">
        <f>_xlfn.IFNA(_xlfn.XLOOKUP(_xlfn.XLOOKUP(LEFT(T916,LEN(T916)-2),TRA_Mapping!$C:$C,TRA_Mapping!$B:$B),TRA_Pollutants!$B:$B,TRA_Pollutants!$X:$X)*_xlfn.XLOOKUP(_xlfn.XLOOKUP(LEFT(T916,LEN(T916)-2),TRA_Mapping!$C:$C,TRA_Mapping!$B:$B),TRA_Pollutants!$B:$B,TRA_Pollutants!$H:$H),0)</f>
        <v>6.4307712337191678E-4</v>
      </c>
      <c r="AC916" t="str">
        <f t="shared" si="320"/>
        <v>FLO_EMIS</v>
      </c>
      <c r="AD916">
        <f t="shared" si="329"/>
        <v>2035</v>
      </c>
      <c r="AE916" t="str">
        <f t="shared" si="338"/>
        <v>TRABDS</v>
      </c>
      <c r="AF916" t="str">
        <f t="shared" ref="AF916:AG935" si="342">AF666</f>
        <v>TRAFRECSHHEVPDSL20</v>
      </c>
      <c r="AG916" t="str">
        <f t="shared" si="342"/>
        <v>TRABDS</v>
      </c>
      <c r="AI916" t="str">
        <f t="shared" si="331"/>
        <v>TRAPM25</v>
      </c>
      <c r="AJ916" s="313">
        <f>_xlfn.IFNA(_xlfn.XLOOKUP(_xlfn.XLOOKUP(LEFT(AF916,LEN(AF916)-2),TRA_Mapping!$C:$C,TRA_Mapping!$B:$B),TRA_Pollutants!$B:$B,TRA_Pollutants!$AG:$AG)*_xlfn.XLOOKUP(_xlfn.XLOOKUP(LEFT(AF916,LEN(AF916)-2),TRA_Mapping!$C:$C,TRA_Mapping!$B:$B),TRA_Pollutants!$B:$B,TRA_Pollutants!$H:$H),0)</f>
        <v>7.4915781860471833E-3</v>
      </c>
      <c r="AO916" t="str">
        <f t="shared" si="332"/>
        <v>FLO_EMIS</v>
      </c>
      <c r="AP916">
        <f t="shared" si="333"/>
        <v>2035</v>
      </c>
      <c r="AQ916" t="str">
        <f t="shared" si="339"/>
        <v>TRABDS</v>
      </c>
      <c r="AR916" t="str">
        <f t="shared" ref="AR916:AS935" si="343">AR666</f>
        <v>TRAFRECSHHEVPDSL20</v>
      </c>
      <c r="AS916" t="str">
        <f t="shared" si="343"/>
        <v>TRABDS</v>
      </c>
      <c r="AU916" t="str">
        <f t="shared" si="335"/>
        <v>TRAPM10</v>
      </c>
      <c r="AV916" s="313">
        <f>_xlfn.IFNA(_xlfn.XLOOKUP(_xlfn.XLOOKUP(LEFT(AR916,LEN(AR916)-2),TRA_Mapping!$C:$C,TRA_Mapping!$B:$B),TRA_Pollutants!$B:$B,TRA_Pollutants!$AP:$AP)*_xlfn.XLOOKUP(_xlfn.XLOOKUP(LEFT(AR916,LEN(AR916)-2),TRA_Mapping!$C:$C,TRA_Mapping!$B:$B),TRA_Pollutants!$B:$B,TRA_Pollutants!$H:$H),0)</f>
        <v>1.9209685712380073E-3</v>
      </c>
    </row>
    <row r="917" spans="5:48">
      <c r="E917" t="str">
        <f t="shared" si="321"/>
        <v>FLO_EMIS</v>
      </c>
      <c r="F917">
        <f t="shared" si="322"/>
        <v>2035</v>
      </c>
      <c r="G917" t="str">
        <f t="shared" si="336"/>
        <v>TRADSL</v>
      </c>
      <c r="H917" t="str">
        <f t="shared" si="340"/>
        <v>TRAFRECSHPHEVDSL20</v>
      </c>
      <c r="I917" t="str">
        <f t="shared" si="340"/>
        <v>TRADSL</v>
      </c>
      <c r="K917" t="str">
        <f t="shared" si="324"/>
        <v>TRANOX</v>
      </c>
      <c r="L917" s="313">
        <f>_xlfn.IFNA(_xlfn.XLOOKUP(_xlfn.XLOOKUP(LEFT(H917,LEN(H917)-2),TRA_Mapping!$C:$C,TRA_Mapping!$B:$B),TRA_Pollutants!$B:$B,TRA_Pollutants!$O:$O)*_xlfn.XLOOKUP(_xlfn.XLOOKUP(LEFT(H917,LEN(H917)-2),TRA_Mapping!$C:$C,TRA_Mapping!$B:$B),TRA_Pollutants!$B:$B,TRA_Pollutants!$H:$H),0)</f>
        <v>5.7278058837859032E-2</v>
      </c>
      <c r="Q917" t="str">
        <f t="shared" si="325"/>
        <v>FLO_EMIS</v>
      </c>
      <c r="R917">
        <f t="shared" si="326"/>
        <v>2035</v>
      </c>
      <c r="S917" t="str">
        <f t="shared" si="337"/>
        <v>TRADSL</v>
      </c>
      <c r="T917" t="str">
        <f t="shared" si="341"/>
        <v>TRAFRECSHPHEVDSL20</v>
      </c>
      <c r="U917" t="str">
        <f t="shared" si="341"/>
        <v>TRADSL</v>
      </c>
      <c r="W917" t="str">
        <f t="shared" si="328"/>
        <v>TRASO2</v>
      </c>
      <c r="X917" s="313">
        <f>_xlfn.IFNA(_xlfn.XLOOKUP(_xlfn.XLOOKUP(LEFT(T917,LEN(T917)-2),TRA_Mapping!$C:$C,TRA_Mapping!$B:$B),TRA_Pollutants!$B:$B,TRA_Pollutants!$X:$X)*_xlfn.XLOOKUP(_xlfn.XLOOKUP(LEFT(T917,LEN(T917)-2),TRA_Mapping!$C:$C,TRA_Mapping!$B:$B),TRA_Pollutants!$B:$B,TRA_Pollutants!$H:$H),0)</f>
        <v>6.4307712337191678E-4</v>
      </c>
      <c r="AC917" t="str">
        <f t="shared" si="320"/>
        <v>FLO_EMIS</v>
      </c>
      <c r="AD917">
        <f t="shared" si="329"/>
        <v>2035</v>
      </c>
      <c r="AE917" t="str">
        <f t="shared" si="338"/>
        <v>TRADSL</v>
      </c>
      <c r="AF917" t="str">
        <f t="shared" si="342"/>
        <v>TRAFRECSHPHEVDSL20</v>
      </c>
      <c r="AG917" t="str">
        <f t="shared" si="342"/>
        <v>TRADSL</v>
      </c>
      <c r="AI917" t="str">
        <f t="shared" si="331"/>
        <v>TRAPM25</v>
      </c>
      <c r="AJ917" s="313">
        <f>_xlfn.IFNA(_xlfn.XLOOKUP(_xlfn.XLOOKUP(LEFT(AF917,LEN(AF917)-2),TRA_Mapping!$C:$C,TRA_Mapping!$B:$B),TRA_Pollutants!$B:$B,TRA_Pollutants!$AG:$AG)*_xlfn.XLOOKUP(_xlfn.XLOOKUP(LEFT(AF917,LEN(AF917)-2),TRA_Mapping!$C:$C,TRA_Mapping!$B:$B),TRA_Pollutants!$B:$B,TRA_Pollutants!$H:$H),0)</f>
        <v>7.4915781860471833E-3</v>
      </c>
      <c r="AO917" t="str">
        <f t="shared" si="332"/>
        <v>FLO_EMIS</v>
      </c>
      <c r="AP917">
        <f t="shared" si="333"/>
        <v>2035</v>
      </c>
      <c r="AQ917" t="str">
        <f t="shared" si="339"/>
        <v>TRADSL</v>
      </c>
      <c r="AR917" t="str">
        <f t="shared" si="343"/>
        <v>TRAFRECSHPHEVDSL20</v>
      </c>
      <c r="AS917" t="str">
        <f t="shared" si="343"/>
        <v>TRADSL</v>
      </c>
      <c r="AU917" t="str">
        <f t="shared" si="335"/>
        <v>TRAPM10</v>
      </c>
      <c r="AV917" s="313">
        <f>_xlfn.IFNA(_xlfn.XLOOKUP(_xlfn.XLOOKUP(LEFT(AR917,LEN(AR917)-2),TRA_Mapping!$C:$C,TRA_Mapping!$B:$B),TRA_Pollutants!$B:$B,TRA_Pollutants!$AP:$AP)*_xlfn.XLOOKUP(_xlfn.XLOOKUP(LEFT(AR917,LEN(AR917)-2),TRA_Mapping!$C:$C,TRA_Mapping!$B:$B),TRA_Pollutants!$B:$B,TRA_Pollutants!$H:$H),0)</f>
        <v>1.9209685712380073E-3</v>
      </c>
    </row>
    <row r="918" spans="5:48">
      <c r="E918" t="str">
        <f t="shared" si="321"/>
        <v>FLO_EMIS</v>
      </c>
      <c r="F918">
        <f t="shared" si="322"/>
        <v>2035</v>
      </c>
      <c r="G918" t="str">
        <f t="shared" si="336"/>
        <v>TRARDS</v>
      </c>
      <c r="H918" t="str">
        <f t="shared" si="340"/>
        <v>TRAFRECSHPHEVDSL20</v>
      </c>
      <c r="I918" t="str">
        <f t="shared" si="340"/>
        <v>TRARDS</v>
      </c>
      <c r="K918" t="str">
        <f t="shared" si="324"/>
        <v>TRANOX</v>
      </c>
      <c r="L918" s="313">
        <f>_xlfn.IFNA(_xlfn.XLOOKUP(_xlfn.XLOOKUP(LEFT(H918,LEN(H918)-2),TRA_Mapping!$C:$C,TRA_Mapping!$B:$B),TRA_Pollutants!$B:$B,TRA_Pollutants!$O:$O)*_xlfn.XLOOKUP(_xlfn.XLOOKUP(LEFT(H918,LEN(H918)-2),TRA_Mapping!$C:$C,TRA_Mapping!$B:$B),TRA_Pollutants!$B:$B,TRA_Pollutants!$H:$H),0)</f>
        <v>5.7278058837859032E-2</v>
      </c>
      <c r="Q918" t="str">
        <f t="shared" si="325"/>
        <v>FLO_EMIS</v>
      </c>
      <c r="R918">
        <f t="shared" si="326"/>
        <v>2035</v>
      </c>
      <c r="S918" t="str">
        <f t="shared" si="337"/>
        <v>TRARDS</v>
      </c>
      <c r="T918" t="str">
        <f t="shared" si="341"/>
        <v>TRAFRECSHPHEVDSL20</v>
      </c>
      <c r="U918" t="str">
        <f t="shared" si="341"/>
        <v>TRARDS</v>
      </c>
      <c r="W918" t="str">
        <f t="shared" si="328"/>
        <v>TRASO2</v>
      </c>
      <c r="X918" s="313">
        <f>_xlfn.IFNA(_xlfn.XLOOKUP(_xlfn.XLOOKUP(LEFT(T918,LEN(T918)-2),TRA_Mapping!$C:$C,TRA_Mapping!$B:$B),TRA_Pollutants!$B:$B,TRA_Pollutants!$X:$X)*_xlfn.XLOOKUP(_xlfn.XLOOKUP(LEFT(T918,LEN(T918)-2),TRA_Mapping!$C:$C,TRA_Mapping!$B:$B),TRA_Pollutants!$B:$B,TRA_Pollutants!$H:$H),0)</f>
        <v>6.4307712337191678E-4</v>
      </c>
      <c r="AC918" t="str">
        <f t="shared" si="320"/>
        <v>FLO_EMIS</v>
      </c>
      <c r="AD918">
        <f t="shared" si="329"/>
        <v>2035</v>
      </c>
      <c r="AE918" t="str">
        <f t="shared" si="338"/>
        <v>TRARDS</v>
      </c>
      <c r="AF918" t="str">
        <f t="shared" si="342"/>
        <v>TRAFRECSHPHEVDSL20</v>
      </c>
      <c r="AG918" t="str">
        <f t="shared" si="342"/>
        <v>TRARDS</v>
      </c>
      <c r="AI918" t="str">
        <f t="shared" si="331"/>
        <v>TRAPM25</v>
      </c>
      <c r="AJ918" s="313">
        <f>_xlfn.IFNA(_xlfn.XLOOKUP(_xlfn.XLOOKUP(LEFT(AF918,LEN(AF918)-2),TRA_Mapping!$C:$C,TRA_Mapping!$B:$B),TRA_Pollutants!$B:$B,TRA_Pollutants!$AG:$AG)*_xlfn.XLOOKUP(_xlfn.XLOOKUP(LEFT(AF918,LEN(AF918)-2),TRA_Mapping!$C:$C,TRA_Mapping!$B:$B),TRA_Pollutants!$B:$B,TRA_Pollutants!$H:$H),0)</f>
        <v>7.4915781860471833E-3</v>
      </c>
      <c r="AO918" t="str">
        <f t="shared" si="332"/>
        <v>FLO_EMIS</v>
      </c>
      <c r="AP918">
        <f t="shared" si="333"/>
        <v>2035</v>
      </c>
      <c r="AQ918" t="str">
        <f t="shared" si="339"/>
        <v>TRARDS</v>
      </c>
      <c r="AR918" t="str">
        <f t="shared" si="343"/>
        <v>TRAFRECSHPHEVDSL20</v>
      </c>
      <c r="AS918" t="str">
        <f t="shared" si="343"/>
        <v>TRARDS</v>
      </c>
      <c r="AU918" t="str">
        <f t="shared" si="335"/>
        <v>TRAPM10</v>
      </c>
      <c r="AV918" s="313">
        <f>_xlfn.IFNA(_xlfn.XLOOKUP(_xlfn.XLOOKUP(LEFT(AR918,LEN(AR918)-2),TRA_Mapping!$C:$C,TRA_Mapping!$B:$B),TRA_Pollutants!$B:$B,TRA_Pollutants!$AP:$AP)*_xlfn.XLOOKUP(_xlfn.XLOOKUP(LEFT(AR918,LEN(AR918)-2),TRA_Mapping!$C:$C,TRA_Mapping!$B:$B),TRA_Pollutants!$B:$B,TRA_Pollutants!$H:$H),0)</f>
        <v>1.9209685712380073E-3</v>
      </c>
    </row>
    <row r="919" spans="5:48">
      <c r="E919" t="str">
        <f t="shared" si="321"/>
        <v>FLO_EMIS</v>
      </c>
      <c r="F919">
        <f t="shared" si="322"/>
        <v>2035</v>
      </c>
      <c r="G919" t="str">
        <f t="shared" si="336"/>
        <v>TRABDS</v>
      </c>
      <c r="H919" t="str">
        <f t="shared" si="340"/>
        <v>TRAFRECSHPHEVDSL20</v>
      </c>
      <c r="I919" t="str">
        <f t="shared" si="340"/>
        <v>TRABDS</v>
      </c>
      <c r="K919" t="str">
        <f t="shared" si="324"/>
        <v>TRANOX</v>
      </c>
      <c r="L919" s="313">
        <f>_xlfn.IFNA(_xlfn.XLOOKUP(_xlfn.XLOOKUP(LEFT(H919,LEN(H919)-2),TRA_Mapping!$C:$C,TRA_Mapping!$B:$B),TRA_Pollutants!$B:$B,TRA_Pollutants!$O:$O)*_xlfn.XLOOKUP(_xlfn.XLOOKUP(LEFT(H919,LEN(H919)-2),TRA_Mapping!$C:$C,TRA_Mapping!$B:$B),TRA_Pollutants!$B:$B,TRA_Pollutants!$H:$H),0)</f>
        <v>5.7278058837859032E-2</v>
      </c>
      <c r="Q919" t="str">
        <f t="shared" si="325"/>
        <v>FLO_EMIS</v>
      </c>
      <c r="R919">
        <f t="shared" si="326"/>
        <v>2035</v>
      </c>
      <c r="S919" t="str">
        <f t="shared" si="337"/>
        <v>TRABDS</v>
      </c>
      <c r="T919" t="str">
        <f t="shared" si="341"/>
        <v>TRAFRECSHPHEVDSL20</v>
      </c>
      <c r="U919" t="str">
        <f t="shared" si="341"/>
        <v>TRABDS</v>
      </c>
      <c r="W919" t="str">
        <f t="shared" si="328"/>
        <v>TRASO2</v>
      </c>
      <c r="X919" s="313">
        <f>_xlfn.IFNA(_xlfn.XLOOKUP(_xlfn.XLOOKUP(LEFT(T919,LEN(T919)-2),TRA_Mapping!$C:$C,TRA_Mapping!$B:$B),TRA_Pollutants!$B:$B,TRA_Pollutants!$X:$X)*_xlfn.XLOOKUP(_xlfn.XLOOKUP(LEFT(T919,LEN(T919)-2),TRA_Mapping!$C:$C,TRA_Mapping!$B:$B),TRA_Pollutants!$B:$B,TRA_Pollutants!$H:$H),0)</f>
        <v>6.4307712337191678E-4</v>
      </c>
      <c r="AC919" t="str">
        <f t="shared" si="320"/>
        <v>FLO_EMIS</v>
      </c>
      <c r="AD919">
        <f t="shared" si="329"/>
        <v>2035</v>
      </c>
      <c r="AE919" t="str">
        <f t="shared" si="338"/>
        <v>TRABDS</v>
      </c>
      <c r="AF919" t="str">
        <f t="shared" si="342"/>
        <v>TRAFRECSHPHEVDSL20</v>
      </c>
      <c r="AG919" t="str">
        <f t="shared" si="342"/>
        <v>TRABDS</v>
      </c>
      <c r="AI919" t="str">
        <f t="shared" si="331"/>
        <v>TRAPM25</v>
      </c>
      <c r="AJ919" s="313">
        <f>_xlfn.IFNA(_xlfn.XLOOKUP(_xlfn.XLOOKUP(LEFT(AF919,LEN(AF919)-2),TRA_Mapping!$C:$C,TRA_Mapping!$B:$B),TRA_Pollutants!$B:$B,TRA_Pollutants!$AG:$AG)*_xlfn.XLOOKUP(_xlfn.XLOOKUP(LEFT(AF919,LEN(AF919)-2),TRA_Mapping!$C:$C,TRA_Mapping!$B:$B),TRA_Pollutants!$B:$B,TRA_Pollutants!$H:$H),0)</f>
        <v>7.4915781860471833E-3</v>
      </c>
      <c r="AO919" t="str">
        <f t="shared" si="332"/>
        <v>FLO_EMIS</v>
      </c>
      <c r="AP919">
        <f t="shared" si="333"/>
        <v>2035</v>
      </c>
      <c r="AQ919" t="str">
        <f t="shared" si="339"/>
        <v>TRABDS</v>
      </c>
      <c r="AR919" t="str">
        <f t="shared" si="343"/>
        <v>TRAFRECSHPHEVDSL20</v>
      </c>
      <c r="AS919" t="str">
        <f t="shared" si="343"/>
        <v>TRABDS</v>
      </c>
      <c r="AU919" t="str">
        <f t="shared" si="335"/>
        <v>TRAPM10</v>
      </c>
      <c r="AV919" s="313">
        <f>_xlfn.IFNA(_xlfn.XLOOKUP(_xlfn.XLOOKUP(LEFT(AR919,LEN(AR919)-2),TRA_Mapping!$C:$C,TRA_Mapping!$B:$B),TRA_Pollutants!$B:$B,TRA_Pollutants!$AP:$AP)*_xlfn.XLOOKUP(_xlfn.XLOOKUP(LEFT(AR919,LEN(AR919)-2),TRA_Mapping!$C:$C,TRA_Mapping!$B:$B),TRA_Pollutants!$B:$B,TRA_Pollutants!$H:$H),0)</f>
        <v>1.9209685712380073E-3</v>
      </c>
    </row>
    <row r="920" spans="5:48">
      <c r="E920" t="str">
        <f t="shared" si="321"/>
        <v>FLO_EMIS</v>
      </c>
      <c r="F920">
        <f t="shared" si="322"/>
        <v>2035</v>
      </c>
      <c r="G920" t="str">
        <f t="shared" si="336"/>
        <v>TRABAF</v>
      </c>
      <c r="H920" t="str">
        <f t="shared" si="340"/>
        <v>TRAFRECSHPHEVDSL20</v>
      </c>
      <c r="I920" t="str">
        <f t="shared" si="340"/>
        <v>TRABAF</v>
      </c>
      <c r="K920" t="str">
        <f t="shared" si="324"/>
        <v>TRANOX</v>
      </c>
      <c r="L920" s="313">
        <f>_xlfn.IFNA(_xlfn.XLOOKUP(_xlfn.XLOOKUP(LEFT(H920,LEN(H920)-2),TRA_Mapping!$C:$C,TRA_Mapping!$B:$B),TRA_Pollutants!$B:$B,TRA_Pollutants!$O:$O)*_xlfn.XLOOKUP(_xlfn.XLOOKUP(LEFT(H920,LEN(H920)-2),TRA_Mapping!$C:$C,TRA_Mapping!$B:$B),TRA_Pollutants!$B:$B,TRA_Pollutants!$H:$H),0)</f>
        <v>5.7278058837859032E-2</v>
      </c>
      <c r="Q920" t="str">
        <f t="shared" si="325"/>
        <v>FLO_EMIS</v>
      </c>
      <c r="R920">
        <f t="shared" si="326"/>
        <v>2035</v>
      </c>
      <c r="S920" t="str">
        <f t="shared" si="337"/>
        <v>TRABAF</v>
      </c>
      <c r="T920" t="str">
        <f t="shared" si="341"/>
        <v>TRAFRECSHPHEVDSL20</v>
      </c>
      <c r="U920" t="str">
        <f t="shared" si="341"/>
        <v>TRABAF</v>
      </c>
      <c r="W920" t="str">
        <f t="shared" si="328"/>
        <v>TRASO2</v>
      </c>
      <c r="X920" s="313">
        <f>_xlfn.IFNA(_xlfn.XLOOKUP(_xlfn.XLOOKUP(LEFT(T920,LEN(T920)-2),TRA_Mapping!$C:$C,TRA_Mapping!$B:$B),TRA_Pollutants!$B:$B,TRA_Pollutants!$X:$X)*_xlfn.XLOOKUP(_xlfn.XLOOKUP(LEFT(T920,LEN(T920)-2),TRA_Mapping!$C:$C,TRA_Mapping!$B:$B),TRA_Pollutants!$B:$B,TRA_Pollutants!$H:$H),0)</f>
        <v>6.4307712337191678E-4</v>
      </c>
      <c r="AC920" t="str">
        <f t="shared" si="320"/>
        <v>FLO_EMIS</v>
      </c>
      <c r="AD920">
        <f t="shared" si="329"/>
        <v>2035</v>
      </c>
      <c r="AE920" t="str">
        <f t="shared" si="338"/>
        <v>TRABAF</v>
      </c>
      <c r="AF920" t="str">
        <f t="shared" si="342"/>
        <v>TRAFRECSHPHEVDSL20</v>
      </c>
      <c r="AG920" t="str">
        <f t="shared" si="342"/>
        <v>TRABAF</v>
      </c>
      <c r="AI920" t="str">
        <f t="shared" si="331"/>
        <v>TRAPM25</v>
      </c>
      <c r="AJ920" s="313">
        <f>_xlfn.IFNA(_xlfn.XLOOKUP(_xlfn.XLOOKUP(LEFT(AF920,LEN(AF920)-2),TRA_Mapping!$C:$C,TRA_Mapping!$B:$B),TRA_Pollutants!$B:$B,TRA_Pollutants!$AG:$AG)*_xlfn.XLOOKUP(_xlfn.XLOOKUP(LEFT(AF920,LEN(AF920)-2),TRA_Mapping!$C:$C,TRA_Mapping!$B:$B),TRA_Pollutants!$B:$B,TRA_Pollutants!$H:$H),0)</f>
        <v>7.4915781860471833E-3</v>
      </c>
      <c r="AO920" t="str">
        <f t="shared" si="332"/>
        <v>FLO_EMIS</v>
      </c>
      <c r="AP920">
        <f t="shared" si="333"/>
        <v>2035</v>
      </c>
      <c r="AQ920" t="str">
        <f t="shared" si="339"/>
        <v>TRABAF</v>
      </c>
      <c r="AR920" t="str">
        <f t="shared" si="343"/>
        <v>TRAFRECSHPHEVDSL20</v>
      </c>
      <c r="AS920" t="str">
        <f t="shared" si="343"/>
        <v>TRABAF</v>
      </c>
      <c r="AU920" t="str">
        <f t="shared" si="335"/>
        <v>TRAPM10</v>
      </c>
      <c r="AV920" s="313">
        <f>_xlfn.IFNA(_xlfn.XLOOKUP(_xlfn.XLOOKUP(LEFT(AR920,LEN(AR920)-2),TRA_Mapping!$C:$C,TRA_Mapping!$B:$B),TRA_Pollutants!$B:$B,TRA_Pollutants!$AP:$AP)*_xlfn.XLOOKUP(_xlfn.XLOOKUP(LEFT(AR920,LEN(AR920)-2),TRA_Mapping!$C:$C,TRA_Mapping!$B:$B),TRA_Pollutants!$B:$B,TRA_Pollutants!$H:$H),0)</f>
        <v>1.9209685712380073E-3</v>
      </c>
    </row>
    <row r="921" spans="5:48">
      <c r="E921" t="str">
        <f t="shared" si="321"/>
        <v>FLO_EMIS</v>
      </c>
      <c r="F921">
        <f t="shared" si="322"/>
        <v>2035</v>
      </c>
      <c r="G921" t="str">
        <f t="shared" si="336"/>
        <v>TRADSL</v>
      </c>
      <c r="H921" t="str">
        <f t="shared" si="340"/>
        <v>TRAPASTBUICEVDSL20</v>
      </c>
      <c r="I921" t="str">
        <f t="shared" si="340"/>
        <v>TRADSL</v>
      </c>
      <c r="K921" t="str">
        <f t="shared" si="324"/>
        <v>TRANOX</v>
      </c>
      <c r="L921" s="313">
        <f>_xlfn.IFNA(_xlfn.XLOOKUP(_xlfn.XLOOKUP(LEFT(H921,LEN(H921)-2),TRA_Mapping!$C:$C,TRA_Mapping!$B:$B),TRA_Pollutants!$B:$B,TRA_Pollutants!$O:$O)*_xlfn.XLOOKUP(_xlfn.XLOOKUP(LEFT(H921,LEN(H921)-2),TRA_Mapping!$C:$C,TRA_Mapping!$B:$B),TRA_Pollutants!$B:$B,TRA_Pollutants!$H:$H),0)</f>
        <v>3.1543138312888158E-2</v>
      </c>
      <c r="Q921" t="str">
        <f t="shared" si="325"/>
        <v>FLO_EMIS</v>
      </c>
      <c r="R921">
        <f t="shared" si="326"/>
        <v>2035</v>
      </c>
      <c r="S921" t="str">
        <f t="shared" si="337"/>
        <v>TRADSL</v>
      </c>
      <c r="T921" t="str">
        <f t="shared" si="341"/>
        <v>TRAPASTBUICEVDSL20</v>
      </c>
      <c r="U921" t="str">
        <f t="shared" si="341"/>
        <v>TRADSL</v>
      </c>
      <c r="W921" t="str">
        <f t="shared" si="328"/>
        <v>TRASO2</v>
      </c>
      <c r="X921" s="313">
        <f>_xlfn.IFNA(_xlfn.XLOOKUP(_xlfn.XLOOKUP(LEFT(T921,LEN(T921)-2),TRA_Mapping!$C:$C,TRA_Mapping!$B:$B),TRA_Pollutants!$B:$B,TRA_Pollutants!$X:$X)*_xlfn.XLOOKUP(_xlfn.XLOOKUP(LEFT(T921,LEN(T921)-2),TRA_Mapping!$C:$C,TRA_Mapping!$B:$B),TRA_Pollutants!$B:$B,TRA_Pollutants!$H:$H),0)</f>
        <v>3.522541560978975E-4</v>
      </c>
      <c r="AC921" t="str">
        <f t="shared" si="320"/>
        <v>FLO_EMIS</v>
      </c>
      <c r="AD921">
        <f t="shared" si="329"/>
        <v>2035</v>
      </c>
      <c r="AE921" t="str">
        <f t="shared" si="338"/>
        <v>TRADSL</v>
      </c>
      <c r="AF921" t="str">
        <f t="shared" si="342"/>
        <v>TRAPASTBUICEVDSL20</v>
      </c>
      <c r="AG921" t="str">
        <f t="shared" si="342"/>
        <v>TRADSL</v>
      </c>
      <c r="AI921" t="str">
        <f t="shared" si="331"/>
        <v>TRAPM25</v>
      </c>
      <c r="AJ921" s="313">
        <f>_xlfn.IFNA(_xlfn.XLOOKUP(_xlfn.XLOOKUP(LEFT(AF921,LEN(AF921)-2),TRA_Mapping!$C:$C,TRA_Mapping!$B:$B),TRA_Pollutants!$B:$B,TRA_Pollutants!$AG:$AG)*_xlfn.XLOOKUP(_xlfn.XLOOKUP(LEFT(AF921,LEN(AF921)-2),TRA_Mapping!$C:$C,TRA_Mapping!$B:$B),TRA_Pollutants!$B:$B,TRA_Pollutants!$H:$H),0)</f>
        <v>3.8400242033619632E-3</v>
      </c>
      <c r="AO921" t="str">
        <f t="shared" si="332"/>
        <v>FLO_EMIS</v>
      </c>
      <c r="AP921">
        <f t="shared" si="333"/>
        <v>2035</v>
      </c>
      <c r="AQ921" t="str">
        <f t="shared" si="339"/>
        <v>TRADSL</v>
      </c>
      <c r="AR921" t="str">
        <f t="shared" si="343"/>
        <v>TRAPASTBUICEVDSL20</v>
      </c>
      <c r="AS921" t="str">
        <f t="shared" si="343"/>
        <v>TRADSL</v>
      </c>
      <c r="AU921" t="str">
        <f t="shared" si="335"/>
        <v>TRAPM10</v>
      </c>
      <c r="AV921" s="313">
        <f>_xlfn.IFNA(_xlfn.XLOOKUP(_xlfn.XLOOKUP(LEFT(AR921,LEN(AR921)-2),TRA_Mapping!$C:$C,TRA_Mapping!$B:$B),TRA_Pollutants!$B:$B,TRA_Pollutants!$AP:$AP)*_xlfn.XLOOKUP(_xlfn.XLOOKUP(LEFT(AR921,LEN(AR921)-2),TRA_Mapping!$C:$C,TRA_Mapping!$B:$B),TRA_Pollutants!$B:$B,TRA_Pollutants!$H:$H),0)</f>
        <v>9.8185822910650108E-4</v>
      </c>
    </row>
    <row r="922" spans="5:48">
      <c r="E922" t="str">
        <f t="shared" si="321"/>
        <v>FLO_EMIS</v>
      </c>
      <c r="F922">
        <f t="shared" si="322"/>
        <v>2035</v>
      </c>
      <c r="G922" t="str">
        <f t="shared" si="336"/>
        <v>TRARDS</v>
      </c>
      <c r="H922" t="str">
        <f t="shared" si="340"/>
        <v>TRAPASTBUICEVDSL20</v>
      </c>
      <c r="I922" t="str">
        <f t="shared" si="340"/>
        <v>TRARDS</v>
      </c>
      <c r="K922" t="str">
        <f t="shared" si="324"/>
        <v>TRANOX</v>
      </c>
      <c r="L922" s="313">
        <f>_xlfn.IFNA(_xlfn.XLOOKUP(_xlfn.XLOOKUP(LEFT(H922,LEN(H922)-2),TRA_Mapping!$C:$C,TRA_Mapping!$B:$B),TRA_Pollutants!$B:$B,TRA_Pollutants!$O:$O)*_xlfn.XLOOKUP(_xlfn.XLOOKUP(LEFT(H922,LEN(H922)-2),TRA_Mapping!$C:$C,TRA_Mapping!$B:$B),TRA_Pollutants!$B:$B,TRA_Pollutants!$H:$H),0)</f>
        <v>3.1543138312888158E-2</v>
      </c>
      <c r="Q922" t="str">
        <f t="shared" si="325"/>
        <v>FLO_EMIS</v>
      </c>
      <c r="R922">
        <f t="shared" si="326"/>
        <v>2035</v>
      </c>
      <c r="S922" t="str">
        <f t="shared" si="337"/>
        <v>TRARDS</v>
      </c>
      <c r="T922" t="str">
        <f t="shared" si="341"/>
        <v>TRAPASTBUICEVDSL20</v>
      </c>
      <c r="U922" t="str">
        <f t="shared" si="341"/>
        <v>TRARDS</v>
      </c>
      <c r="W922" t="str">
        <f t="shared" si="328"/>
        <v>TRASO2</v>
      </c>
      <c r="X922" s="313">
        <f>_xlfn.IFNA(_xlfn.XLOOKUP(_xlfn.XLOOKUP(LEFT(T922,LEN(T922)-2),TRA_Mapping!$C:$C,TRA_Mapping!$B:$B),TRA_Pollutants!$B:$B,TRA_Pollutants!$X:$X)*_xlfn.XLOOKUP(_xlfn.XLOOKUP(LEFT(T922,LEN(T922)-2),TRA_Mapping!$C:$C,TRA_Mapping!$B:$B),TRA_Pollutants!$B:$B,TRA_Pollutants!$H:$H),0)</f>
        <v>3.522541560978975E-4</v>
      </c>
      <c r="AC922" t="str">
        <f t="shared" si="320"/>
        <v>FLO_EMIS</v>
      </c>
      <c r="AD922">
        <f t="shared" si="329"/>
        <v>2035</v>
      </c>
      <c r="AE922" t="str">
        <f t="shared" si="338"/>
        <v>TRARDS</v>
      </c>
      <c r="AF922" t="str">
        <f t="shared" si="342"/>
        <v>TRAPASTBUICEVDSL20</v>
      </c>
      <c r="AG922" t="str">
        <f t="shared" si="342"/>
        <v>TRARDS</v>
      </c>
      <c r="AI922" t="str">
        <f t="shared" si="331"/>
        <v>TRAPM25</v>
      </c>
      <c r="AJ922" s="313">
        <f>_xlfn.IFNA(_xlfn.XLOOKUP(_xlfn.XLOOKUP(LEFT(AF922,LEN(AF922)-2),TRA_Mapping!$C:$C,TRA_Mapping!$B:$B),TRA_Pollutants!$B:$B,TRA_Pollutants!$AG:$AG)*_xlfn.XLOOKUP(_xlfn.XLOOKUP(LEFT(AF922,LEN(AF922)-2),TRA_Mapping!$C:$C,TRA_Mapping!$B:$B),TRA_Pollutants!$B:$B,TRA_Pollutants!$H:$H),0)</f>
        <v>3.8400242033619632E-3</v>
      </c>
      <c r="AO922" t="str">
        <f t="shared" si="332"/>
        <v>FLO_EMIS</v>
      </c>
      <c r="AP922">
        <f t="shared" si="333"/>
        <v>2035</v>
      </c>
      <c r="AQ922" t="str">
        <f t="shared" si="339"/>
        <v>TRARDS</v>
      </c>
      <c r="AR922" t="str">
        <f t="shared" si="343"/>
        <v>TRAPASTBUICEVDSL20</v>
      </c>
      <c r="AS922" t="str">
        <f t="shared" si="343"/>
        <v>TRARDS</v>
      </c>
      <c r="AU922" t="str">
        <f t="shared" si="335"/>
        <v>TRAPM10</v>
      </c>
      <c r="AV922" s="313">
        <f>_xlfn.IFNA(_xlfn.XLOOKUP(_xlfn.XLOOKUP(LEFT(AR922,LEN(AR922)-2),TRA_Mapping!$C:$C,TRA_Mapping!$B:$B),TRA_Pollutants!$B:$B,TRA_Pollutants!$AP:$AP)*_xlfn.XLOOKUP(_xlfn.XLOOKUP(LEFT(AR922,LEN(AR922)-2),TRA_Mapping!$C:$C,TRA_Mapping!$B:$B),TRA_Pollutants!$B:$B,TRA_Pollutants!$H:$H),0)</f>
        <v>9.8185822910650108E-4</v>
      </c>
    </row>
    <row r="923" spans="5:48">
      <c r="E923" t="str">
        <f t="shared" si="321"/>
        <v>FLO_EMIS</v>
      </c>
      <c r="F923">
        <f t="shared" si="322"/>
        <v>2035</v>
      </c>
      <c r="G923" t="str">
        <f t="shared" si="336"/>
        <v>TRABDS</v>
      </c>
      <c r="H923" t="str">
        <f t="shared" si="340"/>
        <v>TRAPASTBUICEVDSL20</v>
      </c>
      <c r="I923" t="str">
        <f t="shared" si="340"/>
        <v>TRABDS</v>
      </c>
      <c r="K923" t="str">
        <f t="shared" si="324"/>
        <v>TRANOX</v>
      </c>
      <c r="L923" s="313">
        <f>_xlfn.IFNA(_xlfn.XLOOKUP(_xlfn.XLOOKUP(LEFT(H923,LEN(H923)-2),TRA_Mapping!$C:$C,TRA_Mapping!$B:$B),TRA_Pollutants!$B:$B,TRA_Pollutants!$O:$O)*_xlfn.XLOOKUP(_xlfn.XLOOKUP(LEFT(H923,LEN(H923)-2),TRA_Mapping!$C:$C,TRA_Mapping!$B:$B),TRA_Pollutants!$B:$B,TRA_Pollutants!$H:$H),0)</f>
        <v>3.1543138312888158E-2</v>
      </c>
      <c r="Q923" t="str">
        <f t="shared" si="325"/>
        <v>FLO_EMIS</v>
      </c>
      <c r="R923">
        <f t="shared" si="326"/>
        <v>2035</v>
      </c>
      <c r="S923" t="str">
        <f t="shared" si="337"/>
        <v>TRABDS</v>
      </c>
      <c r="T923" t="str">
        <f t="shared" si="341"/>
        <v>TRAPASTBUICEVDSL20</v>
      </c>
      <c r="U923" t="str">
        <f t="shared" si="341"/>
        <v>TRABDS</v>
      </c>
      <c r="W923" t="str">
        <f t="shared" si="328"/>
        <v>TRASO2</v>
      </c>
      <c r="X923" s="313">
        <f>_xlfn.IFNA(_xlfn.XLOOKUP(_xlfn.XLOOKUP(LEFT(T923,LEN(T923)-2),TRA_Mapping!$C:$C,TRA_Mapping!$B:$B),TRA_Pollutants!$B:$B,TRA_Pollutants!$X:$X)*_xlfn.XLOOKUP(_xlfn.XLOOKUP(LEFT(T923,LEN(T923)-2),TRA_Mapping!$C:$C,TRA_Mapping!$B:$B),TRA_Pollutants!$B:$B,TRA_Pollutants!$H:$H),0)</f>
        <v>3.522541560978975E-4</v>
      </c>
      <c r="AC923" t="str">
        <f t="shared" si="320"/>
        <v>FLO_EMIS</v>
      </c>
      <c r="AD923">
        <f t="shared" si="329"/>
        <v>2035</v>
      </c>
      <c r="AE923" t="str">
        <f t="shared" si="338"/>
        <v>TRABDS</v>
      </c>
      <c r="AF923" t="str">
        <f t="shared" si="342"/>
        <v>TRAPASTBUICEVDSL20</v>
      </c>
      <c r="AG923" t="str">
        <f t="shared" si="342"/>
        <v>TRABDS</v>
      </c>
      <c r="AI923" t="str">
        <f t="shared" si="331"/>
        <v>TRAPM25</v>
      </c>
      <c r="AJ923" s="313">
        <f>_xlfn.IFNA(_xlfn.XLOOKUP(_xlfn.XLOOKUP(LEFT(AF923,LEN(AF923)-2),TRA_Mapping!$C:$C,TRA_Mapping!$B:$B),TRA_Pollutants!$B:$B,TRA_Pollutants!$AG:$AG)*_xlfn.XLOOKUP(_xlfn.XLOOKUP(LEFT(AF923,LEN(AF923)-2),TRA_Mapping!$C:$C,TRA_Mapping!$B:$B),TRA_Pollutants!$B:$B,TRA_Pollutants!$H:$H),0)</f>
        <v>3.8400242033619632E-3</v>
      </c>
      <c r="AO923" t="str">
        <f t="shared" si="332"/>
        <v>FLO_EMIS</v>
      </c>
      <c r="AP923">
        <f t="shared" si="333"/>
        <v>2035</v>
      </c>
      <c r="AQ923" t="str">
        <f t="shared" si="339"/>
        <v>TRABDS</v>
      </c>
      <c r="AR923" t="str">
        <f t="shared" si="343"/>
        <v>TRAPASTBUICEVDSL20</v>
      </c>
      <c r="AS923" t="str">
        <f t="shared" si="343"/>
        <v>TRABDS</v>
      </c>
      <c r="AU923" t="str">
        <f t="shared" si="335"/>
        <v>TRAPM10</v>
      </c>
      <c r="AV923" s="313">
        <f>_xlfn.IFNA(_xlfn.XLOOKUP(_xlfn.XLOOKUP(LEFT(AR923,LEN(AR923)-2),TRA_Mapping!$C:$C,TRA_Mapping!$B:$B),TRA_Pollutants!$B:$B,TRA_Pollutants!$AP:$AP)*_xlfn.XLOOKUP(_xlfn.XLOOKUP(LEFT(AR923,LEN(AR923)-2),TRA_Mapping!$C:$C,TRA_Mapping!$B:$B),TRA_Pollutants!$B:$B,TRA_Pollutants!$H:$H),0)</f>
        <v>9.8185822910650108E-4</v>
      </c>
    </row>
    <row r="924" spans="5:48">
      <c r="E924" t="str">
        <f t="shared" si="321"/>
        <v>FLO_EMIS</v>
      </c>
      <c r="F924">
        <f t="shared" si="322"/>
        <v>2035</v>
      </c>
      <c r="G924" t="str">
        <f t="shared" si="336"/>
        <v>TRADSL</v>
      </c>
      <c r="H924" t="str">
        <f t="shared" si="340"/>
        <v>TRAPASTBUICEIDSL20</v>
      </c>
      <c r="I924" t="str">
        <f t="shared" si="340"/>
        <v>TRADSL</v>
      </c>
      <c r="K924" t="str">
        <f t="shared" si="324"/>
        <v>TRANOX</v>
      </c>
      <c r="L924" s="313">
        <f>_xlfn.IFNA(_xlfn.XLOOKUP(_xlfn.XLOOKUP(LEFT(H924,LEN(H924)-2),TRA_Mapping!$C:$C,TRA_Mapping!$B:$B),TRA_Pollutants!$B:$B,TRA_Pollutants!$O:$O)*_xlfn.XLOOKUP(_xlfn.XLOOKUP(LEFT(H924,LEN(H924)-2),TRA_Mapping!$C:$C,TRA_Mapping!$B:$B),TRA_Pollutants!$B:$B,TRA_Pollutants!$H:$H),0)</f>
        <v>3.524717233338754E-2</v>
      </c>
      <c r="Q924" t="str">
        <f t="shared" si="325"/>
        <v>FLO_EMIS</v>
      </c>
      <c r="R924">
        <f t="shared" si="326"/>
        <v>2035</v>
      </c>
      <c r="S924" t="str">
        <f t="shared" si="337"/>
        <v>TRADSL</v>
      </c>
      <c r="T924" t="str">
        <f t="shared" si="341"/>
        <v>TRAPASTBUICEIDSL20</v>
      </c>
      <c r="U924" t="str">
        <f t="shared" si="341"/>
        <v>TRADSL</v>
      </c>
      <c r="W924" t="str">
        <f t="shared" si="328"/>
        <v>TRASO2</v>
      </c>
      <c r="X924" s="313">
        <f>_xlfn.IFNA(_xlfn.XLOOKUP(_xlfn.XLOOKUP(LEFT(T924,LEN(T924)-2),TRA_Mapping!$C:$C,TRA_Mapping!$B:$B),TRA_Pollutants!$B:$B,TRA_Pollutants!$X:$X)*_xlfn.XLOOKUP(_xlfn.XLOOKUP(LEFT(T924,LEN(T924)-2),TRA_Mapping!$C:$C,TRA_Mapping!$B:$B),TRA_Pollutants!$B:$B,TRA_Pollutants!$H:$H),0)</f>
        <v>3.936185049812108E-4</v>
      </c>
      <c r="AC924" t="str">
        <f t="shared" si="320"/>
        <v>FLO_EMIS</v>
      </c>
      <c r="AD924">
        <f t="shared" si="329"/>
        <v>2035</v>
      </c>
      <c r="AE924" t="str">
        <f t="shared" si="338"/>
        <v>TRADSL</v>
      </c>
      <c r="AF924" t="str">
        <f t="shared" si="342"/>
        <v>TRAPASTBUICEIDSL20</v>
      </c>
      <c r="AG924" t="str">
        <f t="shared" si="342"/>
        <v>TRADSL</v>
      </c>
      <c r="AI924" t="str">
        <f t="shared" si="331"/>
        <v>TRAPM25</v>
      </c>
      <c r="AJ924" s="313">
        <f>_xlfn.IFNA(_xlfn.XLOOKUP(_xlfn.XLOOKUP(LEFT(AF924,LEN(AF924)-2),TRA_Mapping!$C:$C,TRA_Mapping!$B:$B),TRA_Pollutants!$B:$B,TRA_Pollutants!$AG:$AG)*_xlfn.XLOOKUP(_xlfn.XLOOKUP(LEFT(AF924,LEN(AF924)-2),TRA_Mapping!$C:$C,TRA_Mapping!$B:$B),TRA_Pollutants!$B:$B,TRA_Pollutants!$H:$H),0)</f>
        <v>4.2909489067857239E-3</v>
      </c>
      <c r="AO924" t="str">
        <f t="shared" si="332"/>
        <v>FLO_EMIS</v>
      </c>
      <c r="AP924">
        <f t="shared" si="333"/>
        <v>2035</v>
      </c>
      <c r="AQ924" t="str">
        <f t="shared" si="339"/>
        <v>TRADSL</v>
      </c>
      <c r="AR924" t="str">
        <f t="shared" si="343"/>
        <v>TRAPASTBUICEIDSL20</v>
      </c>
      <c r="AS924" t="str">
        <f t="shared" si="343"/>
        <v>TRADSL</v>
      </c>
      <c r="AU924" t="str">
        <f t="shared" si="335"/>
        <v>TRAPM10</v>
      </c>
      <c r="AV924" s="313">
        <f>_xlfn.IFNA(_xlfn.XLOOKUP(_xlfn.XLOOKUP(LEFT(AR924,LEN(AR924)-2),TRA_Mapping!$C:$C,TRA_Mapping!$B:$B),TRA_Pollutants!$B:$B,TRA_Pollutants!$AP:$AP)*_xlfn.XLOOKUP(_xlfn.XLOOKUP(LEFT(AR924,LEN(AR924)-2),TRA_Mapping!$C:$C,TRA_Mapping!$B:$B),TRA_Pollutants!$B:$B,TRA_Pollutants!$H:$H),0)</f>
        <v>1.0971554531126421E-3</v>
      </c>
    </row>
    <row r="925" spans="5:48">
      <c r="E925" t="str">
        <f t="shared" si="321"/>
        <v>FLO_EMIS</v>
      </c>
      <c r="F925">
        <f t="shared" si="322"/>
        <v>2035</v>
      </c>
      <c r="G925" t="str">
        <f t="shared" si="336"/>
        <v>TRARDS</v>
      </c>
      <c r="H925" t="str">
        <f t="shared" si="340"/>
        <v>TRAPASTBUICEIDSL20</v>
      </c>
      <c r="I925" t="str">
        <f t="shared" si="340"/>
        <v>TRARDS</v>
      </c>
      <c r="K925" t="str">
        <f t="shared" si="324"/>
        <v>TRANOX</v>
      </c>
      <c r="L925" s="313">
        <f>_xlfn.IFNA(_xlfn.XLOOKUP(_xlfn.XLOOKUP(LEFT(H925,LEN(H925)-2),TRA_Mapping!$C:$C,TRA_Mapping!$B:$B),TRA_Pollutants!$B:$B,TRA_Pollutants!$O:$O)*_xlfn.XLOOKUP(_xlfn.XLOOKUP(LEFT(H925,LEN(H925)-2),TRA_Mapping!$C:$C,TRA_Mapping!$B:$B),TRA_Pollutants!$B:$B,TRA_Pollutants!$H:$H),0)</f>
        <v>3.524717233338754E-2</v>
      </c>
      <c r="Q925" t="str">
        <f t="shared" si="325"/>
        <v>FLO_EMIS</v>
      </c>
      <c r="R925">
        <f t="shared" si="326"/>
        <v>2035</v>
      </c>
      <c r="S925" t="str">
        <f t="shared" si="337"/>
        <v>TRARDS</v>
      </c>
      <c r="T925" t="str">
        <f t="shared" si="341"/>
        <v>TRAPASTBUICEIDSL20</v>
      </c>
      <c r="U925" t="str">
        <f t="shared" si="341"/>
        <v>TRARDS</v>
      </c>
      <c r="W925" t="str">
        <f t="shared" si="328"/>
        <v>TRASO2</v>
      </c>
      <c r="X925" s="313">
        <f>_xlfn.IFNA(_xlfn.XLOOKUP(_xlfn.XLOOKUP(LEFT(T925,LEN(T925)-2),TRA_Mapping!$C:$C,TRA_Mapping!$B:$B),TRA_Pollutants!$B:$B,TRA_Pollutants!$X:$X)*_xlfn.XLOOKUP(_xlfn.XLOOKUP(LEFT(T925,LEN(T925)-2),TRA_Mapping!$C:$C,TRA_Mapping!$B:$B),TRA_Pollutants!$B:$B,TRA_Pollutants!$H:$H),0)</f>
        <v>3.936185049812108E-4</v>
      </c>
      <c r="AC925" t="str">
        <f t="shared" si="320"/>
        <v>FLO_EMIS</v>
      </c>
      <c r="AD925">
        <f t="shared" si="329"/>
        <v>2035</v>
      </c>
      <c r="AE925" t="str">
        <f t="shared" si="338"/>
        <v>TRARDS</v>
      </c>
      <c r="AF925" t="str">
        <f t="shared" si="342"/>
        <v>TRAPASTBUICEIDSL20</v>
      </c>
      <c r="AG925" t="str">
        <f t="shared" si="342"/>
        <v>TRARDS</v>
      </c>
      <c r="AI925" t="str">
        <f t="shared" si="331"/>
        <v>TRAPM25</v>
      </c>
      <c r="AJ925" s="313">
        <f>_xlfn.IFNA(_xlfn.XLOOKUP(_xlfn.XLOOKUP(LEFT(AF925,LEN(AF925)-2),TRA_Mapping!$C:$C,TRA_Mapping!$B:$B),TRA_Pollutants!$B:$B,TRA_Pollutants!$AG:$AG)*_xlfn.XLOOKUP(_xlfn.XLOOKUP(LEFT(AF925,LEN(AF925)-2),TRA_Mapping!$C:$C,TRA_Mapping!$B:$B),TRA_Pollutants!$B:$B,TRA_Pollutants!$H:$H),0)</f>
        <v>4.2909489067857239E-3</v>
      </c>
      <c r="AO925" t="str">
        <f t="shared" si="332"/>
        <v>FLO_EMIS</v>
      </c>
      <c r="AP925">
        <f t="shared" si="333"/>
        <v>2035</v>
      </c>
      <c r="AQ925" t="str">
        <f t="shared" si="339"/>
        <v>TRARDS</v>
      </c>
      <c r="AR925" t="str">
        <f t="shared" si="343"/>
        <v>TRAPASTBUICEIDSL20</v>
      </c>
      <c r="AS925" t="str">
        <f t="shared" si="343"/>
        <v>TRARDS</v>
      </c>
      <c r="AU925" t="str">
        <f t="shared" si="335"/>
        <v>TRAPM10</v>
      </c>
      <c r="AV925" s="313">
        <f>_xlfn.IFNA(_xlfn.XLOOKUP(_xlfn.XLOOKUP(LEFT(AR925,LEN(AR925)-2),TRA_Mapping!$C:$C,TRA_Mapping!$B:$B),TRA_Pollutants!$B:$B,TRA_Pollutants!$AP:$AP)*_xlfn.XLOOKUP(_xlfn.XLOOKUP(LEFT(AR925,LEN(AR925)-2),TRA_Mapping!$C:$C,TRA_Mapping!$B:$B),TRA_Pollutants!$B:$B,TRA_Pollutants!$H:$H),0)</f>
        <v>1.0971554531126421E-3</v>
      </c>
    </row>
    <row r="926" spans="5:48">
      <c r="E926" t="str">
        <f t="shared" si="321"/>
        <v>FLO_EMIS</v>
      </c>
      <c r="F926">
        <f t="shared" si="322"/>
        <v>2035</v>
      </c>
      <c r="G926" t="str">
        <f t="shared" si="336"/>
        <v>TRABDS</v>
      </c>
      <c r="H926" t="str">
        <f t="shared" si="340"/>
        <v>TRAPASTBUICEIDSL20</v>
      </c>
      <c r="I926" t="str">
        <f t="shared" si="340"/>
        <v>TRABDS</v>
      </c>
      <c r="K926" t="str">
        <f t="shared" si="324"/>
        <v>TRANOX</v>
      </c>
      <c r="L926" s="313">
        <f>_xlfn.IFNA(_xlfn.XLOOKUP(_xlfn.XLOOKUP(LEFT(H926,LEN(H926)-2),TRA_Mapping!$C:$C,TRA_Mapping!$B:$B),TRA_Pollutants!$B:$B,TRA_Pollutants!$O:$O)*_xlfn.XLOOKUP(_xlfn.XLOOKUP(LEFT(H926,LEN(H926)-2),TRA_Mapping!$C:$C,TRA_Mapping!$B:$B),TRA_Pollutants!$B:$B,TRA_Pollutants!$H:$H),0)</f>
        <v>3.524717233338754E-2</v>
      </c>
      <c r="Q926" t="str">
        <f t="shared" si="325"/>
        <v>FLO_EMIS</v>
      </c>
      <c r="R926">
        <f t="shared" si="326"/>
        <v>2035</v>
      </c>
      <c r="S926" t="str">
        <f t="shared" si="337"/>
        <v>TRABDS</v>
      </c>
      <c r="T926" t="str">
        <f t="shared" si="341"/>
        <v>TRAPASTBUICEIDSL20</v>
      </c>
      <c r="U926" t="str">
        <f t="shared" si="341"/>
        <v>TRABDS</v>
      </c>
      <c r="W926" t="str">
        <f t="shared" si="328"/>
        <v>TRASO2</v>
      </c>
      <c r="X926" s="313">
        <f>_xlfn.IFNA(_xlfn.XLOOKUP(_xlfn.XLOOKUP(LEFT(T926,LEN(T926)-2),TRA_Mapping!$C:$C,TRA_Mapping!$B:$B),TRA_Pollutants!$B:$B,TRA_Pollutants!$X:$X)*_xlfn.XLOOKUP(_xlfn.XLOOKUP(LEFT(T926,LEN(T926)-2),TRA_Mapping!$C:$C,TRA_Mapping!$B:$B),TRA_Pollutants!$B:$B,TRA_Pollutants!$H:$H),0)</f>
        <v>3.936185049812108E-4</v>
      </c>
      <c r="AC926" t="str">
        <f t="shared" si="320"/>
        <v>FLO_EMIS</v>
      </c>
      <c r="AD926">
        <f t="shared" si="329"/>
        <v>2035</v>
      </c>
      <c r="AE926" t="str">
        <f t="shared" si="338"/>
        <v>TRABDS</v>
      </c>
      <c r="AF926" t="str">
        <f t="shared" si="342"/>
        <v>TRAPASTBUICEIDSL20</v>
      </c>
      <c r="AG926" t="str">
        <f t="shared" si="342"/>
        <v>TRABDS</v>
      </c>
      <c r="AI926" t="str">
        <f t="shared" si="331"/>
        <v>TRAPM25</v>
      </c>
      <c r="AJ926" s="313">
        <f>_xlfn.IFNA(_xlfn.XLOOKUP(_xlfn.XLOOKUP(LEFT(AF926,LEN(AF926)-2),TRA_Mapping!$C:$C,TRA_Mapping!$B:$B),TRA_Pollutants!$B:$B,TRA_Pollutants!$AG:$AG)*_xlfn.XLOOKUP(_xlfn.XLOOKUP(LEFT(AF926,LEN(AF926)-2),TRA_Mapping!$C:$C,TRA_Mapping!$B:$B),TRA_Pollutants!$B:$B,TRA_Pollutants!$H:$H),0)</f>
        <v>4.2909489067857239E-3</v>
      </c>
      <c r="AO926" t="str">
        <f t="shared" si="332"/>
        <v>FLO_EMIS</v>
      </c>
      <c r="AP926">
        <f t="shared" si="333"/>
        <v>2035</v>
      </c>
      <c r="AQ926" t="str">
        <f t="shared" si="339"/>
        <v>TRABDS</v>
      </c>
      <c r="AR926" t="str">
        <f t="shared" si="343"/>
        <v>TRAPASTBUICEIDSL20</v>
      </c>
      <c r="AS926" t="str">
        <f t="shared" si="343"/>
        <v>TRABDS</v>
      </c>
      <c r="AU926" t="str">
        <f t="shared" si="335"/>
        <v>TRAPM10</v>
      </c>
      <c r="AV926" s="313">
        <f>_xlfn.IFNA(_xlfn.XLOOKUP(_xlfn.XLOOKUP(LEFT(AR926,LEN(AR926)-2),TRA_Mapping!$C:$C,TRA_Mapping!$B:$B),TRA_Pollutants!$B:$B,TRA_Pollutants!$AP:$AP)*_xlfn.XLOOKUP(_xlfn.XLOOKUP(LEFT(AR926,LEN(AR926)-2),TRA_Mapping!$C:$C,TRA_Mapping!$B:$B),TRA_Pollutants!$B:$B,TRA_Pollutants!$H:$H),0)</f>
        <v>1.0971554531126421E-3</v>
      </c>
    </row>
    <row r="927" spans="5:48">
      <c r="E927" t="str">
        <f t="shared" si="321"/>
        <v>FLO_EMIS</v>
      </c>
      <c r="F927">
        <f t="shared" si="322"/>
        <v>2035</v>
      </c>
      <c r="G927" t="str">
        <f t="shared" si="336"/>
        <v>TRADSL</v>
      </c>
      <c r="H927" t="str">
        <f t="shared" si="340"/>
        <v>TRAPASTBUHEVPDSL20</v>
      </c>
      <c r="I927" t="str">
        <f t="shared" si="340"/>
        <v>TRADSL</v>
      </c>
      <c r="K927" t="str">
        <f t="shared" si="324"/>
        <v>TRANOX</v>
      </c>
      <c r="L927" s="313">
        <f>_xlfn.IFNA(_xlfn.XLOOKUP(_xlfn.XLOOKUP(LEFT(H927,LEN(H927)-2),TRA_Mapping!$C:$C,TRA_Mapping!$B:$B),TRA_Pollutants!$B:$B,TRA_Pollutants!$O:$O)*_xlfn.XLOOKUP(_xlfn.XLOOKUP(LEFT(H927,LEN(H927)-2),TRA_Mapping!$C:$C,TRA_Mapping!$B:$B),TRA_Pollutants!$B:$B,TRA_Pollutants!$H:$H),0)</f>
        <v>5.0352098042827254E-2</v>
      </c>
      <c r="Q927" t="str">
        <f t="shared" si="325"/>
        <v>FLO_EMIS</v>
      </c>
      <c r="R927">
        <f t="shared" si="326"/>
        <v>2035</v>
      </c>
      <c r="S927" t="str">
        <f t="shared" si="337"/>
        <v>TRADSL</v>
      </c>
      <c r="T927" t="str">
        <f t="shared" si="341"/>
        <v>TRAPASTBUHEVPDSL20</v>
      </c>
      <c r="U927" t="str">
        <f t="shared" si="341"/>
        <v>TRADSL</v>
      </c>
      <c r="W927" t="str">
        <f t="shared" si="328"/>
        <v>TRASO2</v>
      </c>
      <c r="X927" s="313">
        <f>_xlfn.IFNA(_xlfn.XLOOKUP(_xlfn.XLOOKUP(LEFT(T927,LEN(T927)-2),TRA_Mapping!$C:$C,TRA_Mapping!$B:$B),TRA_Pollutants!$B:$B,TRA_Pollutants!$X:$X)*_xlfn.XLOOKUP(_xlfn.XLOOKUP(LEFT(T927,LEN(T927)-2),TRA_Mapping!$C:$C,TRA_Mapping!$B:$B),TRA_Pollutants!$B:$B,TRA_Pollutants!$H:$H),0)</f>
        <v>5.623009235129811E-4</v>
      </c>
      <c r="AC927" t="str">
        <f t="shared" si="320"/>
        <v>FLO_EMIS</v>
      </c>
      <c r="AD927">
        <f t="shared" si="329"/>
        <v>2035</v>
      </c>
      <c r="AE927" t="str">
        <f t="shared" si="338"/>
        <v>TRADSL</v>
      </c>
      <c r="AF927" t="str">
        <f t="shared" si="342"/>
        <v>TRAPASTBUHEVPDSL20</v>
      </c>
      <c r="AG927" t="str">
        <f t="shared" si="342"/>
        <v>TRADSL</v>
      </c>
      <c r="AI927" t="str">
        <f t="shared" si="331"/>
        <v>TRAPM25</v>
      </c>
      <c r="AJ927" s="313">
        <f>_xlfn.IFNA(_xlfn.XLOOKUP(_xlfn.XLOOKUP(LEFT(AF927,LEN(AF927)-2),TRA_Mapping!$C:$C,TRA_Mapping!$B:$B),TRA_Pollutants!$B:$B,TRA_Pollutants!$AG:$AG)*_xlfn.XLOOKUP(_xlfn.XLOOKUP(LEFT(AF927,LEN(AF927)-2),TRA_Mapping!$C:$C,TRA_Mapping!$B:$B),TRA_Pollutants!$B:$B,TRA_Pollutants!$H:$H),0)</f>
        <v>6.1298046268119522E-3</v>
      </c>
      <c r="AO927" t="str">
        <f t="shared" si="332"/>
        <v>FLO_EMIS</v>
      </c>
      <c r="AP927">
        <f t="shared" si="333"/>
        <v>2035</v>
      </c>
      <c r="AQ927" t="str">
        <f t="shared" si="339"/>
        <v>TRADSL</v>
      </c>
      <c r="AR927" t="str">
        <f t="shared" si="343"/>
        <v>TRAPASTBUHEVPDSL20</v>
      </c>
      <c r="AS927" t="str">
        <f t="shared" si="343"/>
        <v>TRADSL</v>
      </c>
      <c r="AU927" t="str">
        <f t="shared" si="335"/>
        <v>TRAPM10</v>
      </c>
      <c r="AV927" s="313">
        <f>_xlfn.IFNA(_xlfn.XLOOKUP(_xlfn.XLOOKUP(LEFT(AR927,LEN(AR927)-2),TRA_Mapping!$C:$C,TRA_Mapping!$B:$B),TRA_Pollutants!$B:$B,TRA_Pollutants!$AP:$AP)*_xlfn.XLOOKUP(_xlfn.XLOOKUP(LEFT(AR927,LEN(AR927)-2),TRA_Mapping!$C:$C,TRA_Mapping!$B:$B),TRA_Pollutants!$B:$B,TRA_Pollutants!$H:$H),0)</f>
        <v>1.5673336408611961E-3</v>
      </c>
    </row>
    <row r="928" spans="5:48">
      <c r="E928" t="str">
        <f t="shared" si="321"/>
        <v>FLO_EMIS</v>
      </c>
      <c r="F928">
        <f t="shared" si="322"/>
        <v>2035</v>
      </c>
      <c r="G928" t="str">
        <f t="shared" si="336"/>
        <v>TRARDS</v>
      </c>
      <c r="H928" t="str">
        <f t="shared" si="340"/>
        <v>TRAPASTBUHEVPDSL20</v>
      </c>
      <c r="I928" t="str">
        <f t="shared" si="340"/>
        <v>TRARDS</v>
      </c>
      <c r="K928" t="str">
        <f t="shared" si="324"/>
        <v>TRANOX</v>
      </c>
      <c r="L928" s="313">
        <f>_xlfn.IFNA(_xlfn.XLOOKUP(_xlfn.XLOOKUP(LEFT(H928,LEN(H928)-2),TRA_Mapping!$C:$C,TRA_Mapping!$B:$B),TRA_Pollutants!$B:$B,TRA_Pollutants!$O:$O)*_xlfn.XLOOKUP(_xlfn.XLOOKUP(LEFT(H928,LEN(H928)-2),TRA_Mapping!$C:$C,TRA_Mapping!$B:$B),TRA_Pollutants!$B:$B,TRA_Pollutants!$H:$H),0)</f>
        <v>5.0352098042827254E-2</v>
      </c>
      <c r="Q928" t="str">
        <f t="shared" si="325"/>
        <v>FLO_EMIS</v>
      </c>
      <c r="R928">
        <f t="shared" si="326"/>
        <v>2035</v>
      </c>
      <c r="S928" t="str">
        <f t="shared" si="337"/>
        <v>TRARDS</v>
      </c>
      <c r="T928" t="str">
        <f t="shared" si="341"/>
        <v>TRAPASTBUHEVPDSL20</v>
      </c>
      <c r="U928" t="str">
        <f t="shared" si="341"/>
        <v>TRARDS</v>
      </c>
      <c r="W928" t="str">
        <f t="shared" si="328"/>
        <v>TRASO2</v>
      </c>
      <c r="X928" s="313">
        <f>_xlfn.IFNA(_xlfn.XLOOKUP(_xlfn.XLOOKUP(LEFT(T928,LEN(T928)-2),TRA_Mapping!$C:$C,TRA_Mapping!$B:$B),TRA_Pollutants!$B:$B,TRA_Pollutants!$X:$X)*_xlfn.XLOOKUP(_xlfn.XLOOKUP(LEFT(T928,LEN(T928)-2),TRA_Mapping!$C:$C,TRA_Mapping!$B:$B),TRA_Pollutants!$B:$B,TRA_Pollutants!$H:$H),0)</f>
        <v>5.623009235129811E-4</v>
      </c>
      <c r="AC928" t="str">
        <f t="shared" si="320"/>
        <v>FLO_EMIS</v>
      </c>
      <c r="AD928">
        <f t="shared" si="329"/>
        <v>2035</v>
      </c>
      <c r="AE928" t="str">
        <f t="shared" si="338"/>
        <v>TRARDS</v>
      </c>
      <c r="AF928" t="str">
        <f t="shared" si="342"/>
        <v>TRAPASTBUHEVPDSL20</v>
      </c>
      <c r="AG928" t="str">
        <f t="shared" si="342"/>
        <v>TRARDS</v>
      </c>
      <c r="AI928" t="str">
        <f t="shared" si="331"/>
        <v>TRAPM25</v>
      </c>
      <c r="AJ928" s="313">
        <f>_xlfn.IFNA(_xlfn.XLOOKUP(_xlfn.XLOOKUP(LEFT(AF928,LEN(AF928)-2),TRA_Mapping!$C:$C,TRA_Mapping!$B:$B),TRA_Pollutants!$B:$B,TRA_Pollutants!$AG:$AG)*_xlfn.XLOOKUP(_xlfn.XLOOKUP(LEFT(AF928,LEN(AF928)-2),TRA_Mapping!$C:$C,TRA_Mapping!$B:$B),TRA_Pollutants!$B:$B,TRA_Pollutants!$H:$H),0)</f>
        <v>6.1298046268119522E-3</v>
      </c>
      <c r="AO928" t="str">
        <f t="shared" si="332"/>
        <v>FLO_EMIS</v>
      </c>
      <c r="AP928">
        <f t="shared" si="333"/>
        <v>2035</v>
      </c>
      <c r="AQ928" t="str">
        <f t="shared" si="339"/>
        <v>TRARDS</v>
      </c>
      <c r="AR928" t="str">
        <f t="shared" si="343"/>
        <v>TRAPASTBUHEVPDSL20</v>
      </c>
      <c r="AS928" t="str">
        <f t="shared" si="343"/>
        <v>TRARDS</v>
      </c>
      <c r="AU928" t="str">
        <f t="shared" si="335"/>
        <v>TRAPM10</v>
      </c>
      <c r="AV928" s="313">
        <f>_xlfn.IFNA(_xlfn.XLOOKUP(_xlfn.XLOOKUP(LEFT(AR928,LEN(AR928)-2),TRA_Mapping!$C:$C,TRA_Mapping!$B:$B),TRA_Pollutants!$B:$B,TRA_Pollutants!$AP:$AP)*_xlfn.XLOOKUP(_xlfn.XLOOKUP(LEFT(AR928,LEN(AR928)-2),TRA_Mapping!$C:$C,TRA_Mapping!$B:$B),TRA_Pollutants!$B:$B,TRA_Pollutants!$H:$H),0)</f>
        <v>1.5673336408611961E-3</v>
      </c>
    </row>
    <row r="929" spans="5:48">
      <c r="E929" t="str">
        <f t="shared" si="321"/>
        <v>FLO_EMIS</v>
      </c>
      <c r="F929">
        <f t="shared" si="322"/>
        <v>2035</v>
      </c>
      <c r="G929" t="str">
        <f t="shared" si="336"/>
        <v>TRABDS</v>
      </c>
      <c r="H929" t="str">
        <f t="shared" si="340"/>
        <v>TRAPASTBUHEVPDSL20</v>
      </c>
      <c r="I929" t="str">
        <f t="shared" si="340"/>
        <v>TRABDS</v>
      </c>
      <c r="K929" t="str">
        <f t="shared" si="324"/>
        <v>TRANOX</v>
      </c>
      <c r="L929" s="313">
        <f>_xlfn.IFNA(_xlfn.XLOOKUP(_xlfn.XLOOKUP(LEFT(H929,LEN(H929)-2),TRA_Mapping!$C:$C,TRA_Mapping!$B:$B),TRA_Pollutants!$B:$B,TRA_Pollutants!$O:$O)*_xlfn.XLOOKUP(_xlfn.XLOOKUP(LEFT(H929,LEN(H929)-2),TRA_Mapping!$C:$C,TRA_Mapping!$B:$B),TRA_Pollutants!$B:$B,TRA_Pollutants!$H:$H),0)</f>
        <v>5.0352098042827254E-2</v>
      </c>
      <c r="Q929" t="str">
        <f t="shared" si="325"/>
        <v>FLO_EMIS</v>
      </c>
      <c r="R929">
        <f t="shared" si="326"/>
        <v>2035</v>
      </c>
      <c r="S929" t="str">
        <f t="shared" si="337"/>
        <v>TRABDS</v>
      </c>
      <c r="T929" t="str">
        <f t="shared" si="341"/>
        <v>TRAPASTBUHEVPDSL20</v>
      </c>
      <c r="U929" t="str">
        <f t="shared" si="341"/>
        <v>TRABDS</v>
      </c>
      <c r="W929" t="str">
        <f t="shared" si="328"/>
        <v>TRASO2</v>
      </c>
      <c r="X929" s="313">
        <f>_xlfn.IFNA(_xlfn.XLOOKUP(_xlfn.XLOOKUP(LEFT(T929,LEN(T929)-2),TRA_Mapping!$C:$C,TRA_Mapping!$B:$B),TRA_Pollutants!$B:$B,TRA_Pollutants!$X:$X)*_xlfn.XLOOKUP(_xlfn.XLOOKUP(LEFT(T929,LEN(T929)-2),TRA_Mapping!$C:$C,TRA_Mapping!$B:$B),TRA_Pollutants!$B:$B,TRA_Pollutants!$H:$H),0)</f>
        <v>5.623009235129811E-4</v>
      </c>
      <c r="AC929" t="str">
        <f t="shared" si="320"/>
        <v>FLO_EMIS</v>
      </c>
      <c r="AD929">
        <f t="shared" si="329"/>
        <v>2035</v>
      </c>
      <c r="AE929" t="str">
        <f t="shared" si="338"/>
        <v>TRABDS</v>
      </c>
      <c r="AF929" t="str">
        <f t="shared" si="342"/>
        <v>TRAPASTBUHEVPDSL20</v>
      </c>
      <c r="AG929" t="str">
        <f t="shared" si="342"/>
        <v>TRABDS</v>
      </c>
      <c r="AI929" t="str">
        <f t="shared" si="331"/>
        <v>TRAPM25</v>
      </c>
      <c r="AJ929" s="313">
        <f>_xlfn.IFNA(_xlfn.XLOOKUP(_xlfn.XLOOKUP(LEFT(AF929,LEN(AF929)-2),TRA_Mapping!$C:$C,TRA_Mapping!$B:$B),TRA_Pollutants!$B:$B,TRA_Pollutants!$AG:$AG)*_xlfn.XLOOKUP(_xlfn.XLOOKUP(LEFT(AF929,LEN(AF929)-2),TRA_Mapping!$C:$C,TRA_Mapping!$B:$B),TRA_Pollutants!$B:$B,TRA_Pollutants!$H:$H),0)</f>
        <v>6.1298046268119522E-3</v>
      </c>
      <c r="AO929" t="str">
        <f t="shared" si="332"/>
        <v>FLO_EMIS</v>
      </c>
      <c r="AP929">
        <f t="shared" si="333"/>
        <v>2035</v>
      </c>
      <c r="AQ929" t="str">
        <f t="shared" si="339"/>
        <v>TRABDS</v>
      </c>
      <c r="AR929" t="str">
        <f t="shared" si="343"/>
        <v>TRAPASTBUHEVPDSL20</v>
      </c>
      <c r="AS929" t="str">
        <f t="shared" si="343"/>
        <v>TRABDS</v>
      </c>
      <c r="AU929" t="str">
        <f t="shared" si="335"/>
        <v>TRAPM10</v>
      </c>
      <c r="AV929" s="313">
        <f>_xlfn.IFNA(_xlfn.XLOOKUP(_xlfn.XLOOKUP(LEFT(AR929,LEN(AR929)-2),TRA_Mapping!$C:$C,TRA_Mapping!$B:$B),TRA_Pollutants!$B:$B,TRA_Pollutants!$AP:$AP)*_xlfn.XLOOKUP(_xlfn.XLOOKUP(LEFT(AR929,LEN(AR929)-2),TRA_Mapping!$C:$C,TRA_Mapping!$B:$B),TRA_Pollutants!$B:$B,TRA_Pollutants!$H:$H),0)</f>
        <v>1.5673336408611961E-3</v>
      </c>
    </row>
    <row r="930" spans="5:48">
      <c r="E930" t="str">
        <f t="shared" si="321"/>
        <v>FLO_EMIS</v>
      </c>
      <c r="F930">
        <f t="shared" si="322"/>
        <v>2035</v>
      </c>
      <c r="G930" t="str">
        <f t="shared" si="336"/>
        <v>TRADSL</v>
      </c>
      <c r="H930" t="str">
        <f t="shared" si="340"/>
        <v>TRAPASTBUPHEVDSL20</v>
      </c>
      <c r="I930" t="str">
        <f t="shared" si="340"/>
        <v>TRADSL</v>
      </c>
      <c r="K930" t="str">
        <f t="shared" si="324"/>
        <v>TRANOX</v>
      </c>
      <c r="L930" s="313">
        <f>_xlfn.IFNA(_xlfn.XLOOKUP(_xlfn.XLOOKUP(LEFT(H930,LEN(H930)-2),TRA_Mapping!$C:$C,TRA_Mapping!$B:$B),TRA_Pollutants!$B:$B,TRA_Pollutants!$O:$O)*_xlfn.XLOOKUP(_xlfn.XLOOKUP(LEFT(H930,LEN(H930)-2),TRA_Mapping!$C:$C,TRA_Mapping!$B:$B),TRA_Pollutants!$B:$B,TRA_Pollutants!$H:$H),0)</f>
        <v>5.0352098042827254E-2</v>
      </c>
      <c r="Q930" t="str">
        <f t="shared" si="325"/>
        <v>FLO_EMIS</v>
      </c>
      <c r="R930">
        <f t="shared" si="326"/>
        <v>2035</v>
      </c>
      <c r="S930" t="str">
        <f t="shared" si="337"/>
        <v>TRADSL</v>
      </c>
      <c r="T930" t="str">
        <f t="shared" si="341"/>
        <v>TRAPASTBUPHEVDSL20</v>
      </c>
      <c r="U930" t="str">
        <f t="shared" si="341"/>
        <v>TRADSL</v>
      </c>
      <c r="W930" t="str">
        <f t="shared" si="328"/>
        <v>TRASO2</v>
      </c>
      <c r="X930" s="313">
        <f>_xlfn.IFNA(_xlfn.XLOOKUP(_xlfn.XLOOKUP(LEFT(T930,LEN(T930)-2),TRA_Mapping!$C:$C,TRA_Mapping!$B:$B),TRA_Pollutants!$B:$B,TRA_Pollutants!$X:$X)*_xlfn.XLOOKUP(_xlfn.XLOOKUP(LEFT(T930,LEN(T930)-2),TRA_Mapping!$C:$C,TRA_Mapping!$B:$B),TRA_Pollutants!$B:$B,TRA_Pollutants!$H:$H),0)</f>
        <v>5.623009235129811E-4</v>
      </c>
      <c r="AC930" t="str">
        <f t="shared" si="320"/>
        <v>FLO_EMIS</v>
      </c>
      <c r="AD930">
        <f t="shared" si="329"/>
        <v>2035</v>
      </c>
      <c r="AE930" t="str">
        <f t="shared" si="338"/>
        <v>TRADSL</v>
      </c>
      <c r="AF930" t="str">
        <f t="shared" si="342"/>
        <v>TRAPASTBUPHEVDSL20</v>
      </c>
      <c r="AG930" t="str">
        <f t="shared" si="342"/>
        <v>TRADSL</v>
      </c>
      <c r="AI930" t="str">
        <f t="shared" si="331"/>
        <v>TRAPM25</v>
      </c>
      <c r="AJ930" s="313">
        <f>_xlfn.IFNA(_xlfn.XLOOKUP(_xlfn.XLOOKUP(LEFT(AF930,LEN(AF930)-2),TRA_Mapping!$C:$C,TRA_Mapping!$B:$B),TRA_Pollutants!$B:$B,TRA_Pollutants!$AG:$AG)*_xlfn.XLOOKUP(_xlfn.XLOOKUP(LEFT(AF930,LEN(AF930)-2),TRA_Mapping!$C:$C,TRA_Mapping!$B:$B),TRA_Pollutants!$B:$B,TRA_Pollutants!$H:$H),0)</f>
        <v>6.1298046268119522E-3</v>
      </c>
      <c r="AO930" t="str">
        <f t="shared" si="332"/>
        <v>FLO_EMIS</v>
      </c>
      <c r="AP930">
        <f t="shared" si="333"/>
        <v>2035</v>
      </c>
      <c r="AQ930" t="str">
        <f t="shared" si="339"/>
        <v>TRADSL</v>
      </c>
      <c r="AR930" t="str">
        <f t="shared" si="343"/>
        <v>TRAPASTBUPHEVDSL20</v>
      </c>
      <c r="AS930" t="str">
        <f t="shared" si="343"/>
        <v>TRADSL</v>
      </c>
      <c r="AU930" t="str">
        <f t="shared" si="335"/>
        <v>TRAPM10</v>
      </c>
      <c r="AV930" s="313">
        <f>_xlfn.IFNA(_xlfn.XLOOKUP(_xlfn.XLOOKUP(LEFT(AR930,LEN(AR930)-2),TRA_Mapping!$C:$C,TRA_Mapping!$B:$B),TRA_Pollutants!$B:$B,TRA_Pollutants!$AP:$AP)*_xlfn.XLOOKUP(_xlfn.XLOOKUP(LEFT(AR930,LEN(AR930)-2),TRA_Mapping!$C:$C,TRA_Mapping!$B:$B),TRA_Pollutants!$B:$B,TRA_Pollutants!$H:$H),0)</f>
        <v>1.5673336408611961E-3</v>
      </c>
    </row>
    <row r="931" spans="5:48">
      <c r="E931" t="str">
        <f t="shared" si="321"/>
        <v>FLO_EMIS</v>
      </c>
      <c r="F931">
        <f t="shared" si="322"/>
        <v>2035</v>
      </c>
      <c r="G931" t="str">
        <f t="shared" si="336"/>
        <v>TRARDS</v>
      </c>
      <c r="H931" t="str">
        <f t="shared" si="340"/>
        <v>TRAPASTBUPHEVDSL20</v>
      </c>
      <c r="I931" t="str">
        <f t="shared" si="340"/>
        <v>TRARDS</v>
      </c>
      <c r="K931" t="str">
        <f t="shared" si="324"/>
        <v>TRANOX</v>
      </c>
      <c r="L931" s="313">
        <f>_xlfn.IFNA(_xlfn.XLOOKUP(_xlfn.XLOOKUP(LEFT(H931,LEN(H931)-2),TRA_Mapping!$C:$C,TRA_Mapping!$B:$B),TRA_Pollutants!$B:$B,TRA_Pollutants!$O:$O)*_xlfn.XLOOKUP(_xlfn.XLOOKUP(LEFT(H931,LEN(H931)-2),TRA_Mapping!$C:$C,TRA_Mapping!$B:$B),TRA_Pollutants!$B:$B,TRA_Pollutants!$H:$H),0)</f>
        <v>5.0352098042827254E-2</v>
      </c>
      <c r="Q931" t="str">
        <f t="shared" si="325"/>
        <v>FLO_EMIS</v>
      </c>
      <c r="R931">
        <f t="shared" si="326"/>
        <v>2035</v>
      </c>
      <c r="S931" t="str">
        <f t="shared" si="337"/>
        <v>TRARDS</v>
      </c>
      <c r="T931" t="str">
        <f t="shared" si="341"/>
        <v>TRAPASTBUPHEVDSL20</v>
      </c>
      <c r="U931" t="str">
        <f t="shared" si="341"/>
        <v>TRARDS</v>
      </c>
      <c r="W931" t="str">
        <f t="shared" si="328"/>
        <v>TRASO2</v>
      </c>
      <c r="X931" s="313">
        <f>_xlfn.IFNA(_xlfn.XLOOKUP(_xlfn.XLOOKUP(LEFT(T931,LEN(T931)-2),TRA_Mapping!$C:$C,TRA_Mapping!$B:$B),TRA_Pollutants!$B:$B,TRA_Pollutants!$X:$X)*_xlfn.XLOOKUP(_xlfn.XLOOKUP(LEFT(T931,LEN(T931)-2),TRA_Mapping!$C:$C,TRA_Mapping!$B:$B),TRA_Pollutants!$B:$B,TRA_Pollutants!$H:$H),0)</f>
        <v>5.623009235129811E-4</v>
      </c>
      <c r="AC931" t="str">
        <f t="shared" si="320"/>
        <v>FLO_EMIS</v>
      </c>
      <c r="AD931">
        <f t="shared" si="329"/>
        <v>2035</v>
      </c>
      <c r="AE931" t="str">
        <f t="shared" si="338"/>
        <v>TRARDS</v>
      </c>
      <c r="AF931" t="str">
        <f t="shared" si="342"/>
        <v>TRAPASTBUPHEVDSL20</v>
      </c>
      <c r="AG931" t="str">
        <f t="shared" si="342"/>
        <v>TRARDS</v>
      </c>
      <c r="AI931" t="str">
        <f t="shared" si="331"/>
        <v>TRAPM25</v>
      </c>
      <c r="AJ931" s="313">
        <f>_xlfn.IFNA(_xlfn.XLOOKUP(_xlfn.XLOOKUP(LEFT(AF931,LEN(AF931)-2),TRA_Mapping!$C:$C,TRA_Mapping!$B:$B),TRA_Pollutants!$B:$B,TRA_Pollutants!$AG:$AG)*_xlfn.XLOOKUP(_xlfn.XLOOKUP(LEFT(AF931,LEN(AF931)-2),TRA_Mapping!$C:$C,TRA_Mapping!$B:$B),TRA_Pollutants!$B:$B,TRA_Pollutants!$H:$H),0)</f>
        <v>6.1298046268119522E-3</v>
      </c>
      <c r="AO931" t="str">
        <f t="shared" si="332"/>
        <v>FLO_EMIS</v>
      </c>
      <c r="AP931">
        <f t="shared" si="333"/>
        <v>2035</v>
      </c>
      <c r="AQ931" t="str">
        <f t="shared" si="339"/>
        <v>TRARDS</v>
      </c>
      <c r="AR931" t="str">
        <f t="shared" si="343"/>
        <v>TRAPASTBUPHEVDSL20</v>
      </c>
      <c r="AS931" t="str">
        <f t="shared" si="343"/>
        <v>TRARDS</v>
      </c>
      <c r="AU931" t="str">
        <f t="shared" si="335"/>
        <v>TRAPM10</v>
      </c>
      <c r="AV931" s="313">
        <f>_xlfn.IFNA(_xlfn.XLOOKUP(_xlfn.XLOOKUP(LEFT(AR931,LEN(AR931)-2),TRA_Mapping!$C:$C,TRA_Mapping!$B:$B),TRA_Pollutants!$B:$B,TRA_Pollutants!$AP:$AP)*_xlfn.XLOOKUP(_xlfn.XLOOKUP(LEFT(AR931,LEN(AR931)-2),TRA_Mapping!$C:$C,TRA_Mapping!$B:$B),TRA_Pollutants!$B:$B,TRA_Pollutants!$H:$H),0)</f>
        <v>1.5673336408611961E-3</v>
      </c>
    </row>
    <row r="932" spans="5:48">
      <c r="E932" t="str">
        <f t="shared" si="321"/>
        <v>FLO_EMIS</v>
      </c>
      <c r="F932">
        <f t="shared" si="322"/>
        <v>2035</v>
      </c>
      <c r="G932" t="str">
        <f t="shared" si="336"/>
        <v>TRABDS</v>
      </c>
      <c r="H932" t="str">
        <f t="shared" si="340"/>
        <v>TRAPASTBUPHEVDSL20</v>
      </c>
      <c r="I932" t="str">
        <f t="shared" si="340"/>
        <v>TRABDS</v>
      </c>
      <c r="K932" t="str">
        <f t="shared" si="324"/>
        <v>TRANOX</v>
      </c>
      <c r="L932" s="313">
        <f>_xlfn.IFNA(_xlfn.XLOOKUP(_xlfn.XLOOKUP(LEFT(H932,LEN(H932)-2),TRA_Mapping!$C:$C,TRA_Mapping!$B:$B),TRA_Pollutants!$B:$B,TRA_Pollutants!$O:$O)*_xlfn.XLOOKUP(_xlfn.XLOOKUP(LEFT(H932,LEN(H932)-2),TRA_Mapping!$C:$C,TRA_Mapping!$B:$B),TRA_Pollutants!$B:$B,TRA_Pollutants!$H:$H),0)</f>
        <v>5.0352098042827254E-2</v>
      </c>
      <c r="Q932" t="str">
        <f t="shared" si="325"/>
        <v>FLO_EMIS</v>
      </c>
      <c r="R932">
        <f t="shared" si="326"/>
        <v>2035</v>
      </c>
      <c r="S932" t="str">
        <f t="shared" si="337"/>
        <v>TRABDS</v>
      </c>
      <c r="T932" t="str">
        <f t="shared" si="341"/>
        <v>TRAPASTBUPHEVDSL20</v>
      </c>
      <c r="U932" t="str">
        <f t="shared" si="341"/>
        <v>TRABDS</v>
      </c>
      <c r="W932" t="str">
        <f t="shared" si="328"/>
        <v>TRASO2</v>
      </c>
      <c r="X932" s="313">
        <f>_xlfn.IFNA(_xlfn.XLOOKUP(_xlfn.XLOOKUP(LEFT(T932,LEN(T932)-2),TRA_Mapping!$C:$C,TRA_Mapping!$B:$B),TRA_Pollutants!$B:$B,TRA_Pollutants!$X:$X)*_xlfn.XLOOKUP(_xlfn.XLOOKUP(LEFT(T932,LEN(T932)-2),TRA_Mapping!$C:$C,TRA_Mapping!$B:$B),TRA_Pollutants!$B:$B,TRA_Pollutants!$H:$H),0)</f>
        <v>5.623009235129811E-4</v>
      </c>
      <c r="AC932" t="str">
        <f t="shared" si="320"/>
        <v>FLO_EMIS</v>
      </c>
      <c r="AD932">
        <f t="shared" si="329"/>
        <v>2035</v>
      </c>
      <c r="AE932" t="str">
        <f t="shared" si="338"/>
        <v>TRABDS</v>
      </c>
      <c r="AF932" t="str">
        <f t="shared" si="342"/>
        <v>TRAPASTBUPHEVDSL20</v>
      </c>
      <c r="AG932" t="str">
        <f t="shared" si="342"/>
        <v>TRABDS</v>
      </c>
      <c r="AI932" t="str">
        <f t="shared" si="331"/>
        <v>TRAPM25</v>
      </c>
      <c r="AJ932" s="313">
        <f>_xlfn.IFNA(_xlfn.XLOOKUP(_xlfn.XLOOKUP(LEFT(AF932,LEN(AF932)-2),TRA_Mapping!$C:$C,TRA_Mapping!$B:$B),TRA_Pollutants!$B:$B,TRA_Pollutants!$AG:$AG)*_xlfn.XLOOKUP(_xlfn.XLOOKUP(LEFT(AF932,LEN(AF932)-2),TRA_Mapping!$C:$C,TRA_Mapping!$B:$B),TRA_Pollutants!$B:$B,TRA_Pollutants!$H:$H),0)</f>
        <v>6.1298046268119522E-3</v>
      </c>
      <c r="AO932" t="str">
        <f t="shared" si="332"/>
        <v>FLO_EMIS</v>
      </c>
      <c r="AP932">
        <f t="shared" si="333"/>
        <v>2035</v>
      </c>
      <c r="AQ932" t="str">
        <f t="shared" si="339"/>
        <v>TRABDS</v>
      </c>
      <c r="AR932" t="str">
        <f t="shared" si="343"/>
        <v>TRAPASTBUPHEVDSL20</v>
      </c>
      <c r="AS932" t="str">
        <f t="shared" si="343"/>
        <v>TRABDS</v>
      </c>
      <c r="AU932" t="str">
        <f t="shared" si="335"/>
        <v>TRAPM10</v>
      </c>
      <c r="AV932" s="313">
        <f>_xlfn.IFNA(_xlfn.XLOOKUP(_xlfn.XLOOKUP(LEFT(AR932,LEN(AR932)-2),TRA_Mapping!$C:$C,TRA_Mapping!$B:$B),TRA_Pollutants!$B:$B,TRA_Pollutants!$AP:$AP)*_xlfn.XLOOKUP(_xlfn.XLOOKUP(LEFT(AR932,LEN(AR932)-2),TRA_Mapping!$C:$C,TRA_Mapping!$B:$B),TRA_Pollutants!$B:$B,TRA_Pollutants!$H:$H),0)</f>
        <v>1.5673336408611961E-3</v>
      </c>
    </row>
    <row r="933" spans="5:48">
      <c r="E933" t="str">
        <f t="shared" si="321"/>
        <v>FLO_EMIS</v>
      </c>
      <c r="F933">
        <f t="shared" si="322"/>
        <v>2035</v>
      </c>
      <c r="G933" t="str">
        <f t="shared" si="336"/>
        <v>TRABAF</v>
      </c>
      <c r="H933" t="str">
        <f t="shared" si="340"/>
        <v>TRAPASTBUPHEVDSL20</v>
      </c>
      <c r="I933" t="str">
        <f t="shared" si="340"/>
        <v>TRABAF</v>
      </c>
      <c r="K933" t="str">
        <f t="shared" si="324"/>
        <v>TRANOX</v>
      </c>
      <c r="L933" s="313">
        <f>_xlfn.IFNA(_xlfn.XLOOKUP(_xlfn.XLOOKUP(LEFT(H933,LEN(H933)-2),TRA_Mapping!$C:$C,TRA_Mapping!$B:$B),TRA_Pollutants!$B:$B,TRA_Pollutants!$O:$O)*_xlfn.XLOOKUP(_xlfn.XLOOKUP(LEFT(H933,LEN(H933)-2),TRA_Mapping!$C:$C,TRA_Mapping!$B:$B),TRA_Pollutants!$B:$B,TRA_Pollutants!$H:$H),0)</f>
        <v>5.0352098042827254E-2</v>
      </c>
      <c r="Q933" t="str">
        <f t="shared" si="325"/>
        <v>FLO_EMIS</v>
      </c>
      <c r="R933">
        <f t="shared" si="326"/>
        <v>2035</v>
      </c>
      <c r="S933" t="str">
        <f t="shared" si="337"/>
        <v>TRABAF</v>
      </c>
      <c r="T933" t="str">
        <f t="shared" si="341"/>
        <v>TRAPASTBUPHEVDSL20</v>
      </c>
      <c r="U933" t="str">
        <f t="shared" si="341"/>
        <v>TRABAF</v>
      </c>
      <c r="W933" t="str">
        <f t="shared" si="328"/>
        <v>TRASO2</v>
      </c>
      <c r="X933" s="313">
        <f>_xlfn.IFNA(_xlfn.XLOOKUP(_xlfn.XLOOKUP(LEFT(T933,LEN(T933)-2),TRA_Mapping!$C:$C,TRA_Mapping!$B:$B),TRA_Pollutants!$B:$B,TRA_Pollutants!$X:$X)*_xlfn.XLOOKUP(_xlfn.XLOOKUP(LEFT(T933,LEN(T933)-2),TRA_Mapping!$C:$C,TRA_Mapping!$B:$B),TRA_Pollutants!$B:$B,TRA_Pollutants!$H:$H),0)</f>
        <v>5.623009235129811E-4</v>
      </c>
      <c r="AC933" t="str">
        <f t="shared" si="320"/>
        <v>FLO_EMIS</v>
      </c>
      <c r="AD933">
        <f t="shared" si="329"/>
        <v>2035</v>
      </c>
      <c r="AE933" t="str">
        <f t="shared" si="338"/>
        <v>TRABAF</v>
      </c>
      <c r="AF933" t="str">
        <f t="shared" si="342"/>
        <v>TRAPASTBUPHEVDSL20</v>
      </c>
      <c r="AG933" t="str">
        <f t="shared" si="342"/>
        <v>TRABAF</v>
      </c>
      <c r="AI933" t="str">
        <f t="shared" si="331"/>
        <v>TRAPM25</v>
      </c>
      <c r="AJ933" s="313">
        <f>_xlfn.IFNA(_xlfn.XLOOKUP(_xlfn.XLOOKUP(LEFT(AF933,LEN(AF933)-2),TRA_Mapping!$C:$C,TRA_Mapping!$B:$B),TRA_Pollutants!$B:$B,TRA_Pollutants!$AG:$AG)*_xlfn.XLOOKUP(_xlfn.XLOOKUP(LEFT(AF933,LEN(AF933)-2),TRA_Mapping!$C:$C,TRA_Mapping!$B:$B),TRA_Pollutants!$B:$B,TRA_Pollutants!$H:$H),0)</f>
        <v>6.1298046268119522E-3</v>
      </c>
      <c r="AO933" t="str">
        <f t="shared" si="332"/>
        <v>FLO_EMIS</v>
      </c>
      <c r="AP933">
        <f t="shared" si="333"/>
        <v>2035</v>
      </c>
      <c r="AQ933" t="str">
        <f t="shared" si="339"/>
        <v>TRABAF</v>
      </c>
      <c r="AR933" t="str">
        <f t="shared" si="343"/>
        <v>TRAPASTBUPHEVDSL20</v>
      </c>
      <c r="AS933" t="str">
        <f t="shared" si="343"/>
        <v>TRABAF</v>
      </c>
      <c r="AU933" t="str">
        <f t="shared" si="335"/>
        <v>TRAPM10</v>
      </c>
      <c r="AV933" s="313">
        <f>_xlfn.IFNA(_xlfn.XLOOKUP(_xlfn.XLOOKUP(LEFT(AR933,LEN(AR933)-2),TRA_Mapping!$C:$C,TRA_Mapping!$B:$B),TRA_Pollutants!$B:$B,TRA_Pollutants!$AP:$AP)*_xlfn.XLOOKUP(_xlfn.XLOOKUP(LEFT(AR933,LEN(AR933)-2),TRA_Mapping!$C:$C,TRA_Mapping!$B:$B),TRA_Pollutants!$B:$B,TRA_Pollutants!$H:$H),0)</f>
        <v>1.5673336408611961E-3</v>
      </c>
    </row>
    <row r="934" spans="5:48">
      <c r="E934" t="str">
        <f t="shared" si="321"/>
        <v>FLO_EMIS</v>
      </c>
      <c r="F934">
        <f t="shared" si="322"/>
        <v>2035</v>
      </c>
      <c r="G934" t="str">
        <f t="shared" si="336"/>
        <v>TRADSL</v>
      </c>
      <c r="H934" t="str">
        <f t="shared" si="340"/>
        <v>TRAPASSBUICEVDSL20</v>
      </c>
      <c r="I934" t="str">
        <f t="shared" si="340"/>
        <v>TRADSL</v>
      </c>
      <c r="K934" t="str">
        <f t="shared" si="324"/>
        <v>TRANOX</v>
      </c>
      <c r="L934" s="313">
        <f>_xlfn.IFNA(_xlfn.XLOOKUP(_xlfn.XLOOKUP(LEFT(H934,LEN(H934)-2),TRA_Mapping!$C:$C,TRA_Mapping!$B:$B),TRA_Pollutants!$B:$B,TRA_Pollutants!$O:$O)*_xlfn.XLOOKUP(_xlfn.XLOOKUP(LEFT(H934,LEN(H934)-2),TRA_Mapping!$C:$C,TRA_Mapping!$B:$B),TRA_Pollutants!$B:$B,TRA_Pollutants!$H:$H),0)</f>
        <v>3.1543138312888158E-2</v>
      </c>
      <c r="Q934" t="str">
        <f t="shared" si="325"/>
        <v>FLO_EMIS</v>
      </c>
      <c r="R934">
        <f t="shared" si="326"/>
        <v>2035</v>
      </c>
      <c r="S934" t="str">
        <f t="shared" si="337"/>
        <v>TRADSL</v>
      </c>
      <c r="T934" t="str">
        <f t="shared" si="341"/>
        <v>TRAPASSBUICEVDSL20</v>
      </c>
      <c r="U934" t="str">
        <f t="shared" si="341"/>
        <v>TRADSL</v>
      </c>
      <c r="W934" t="str">
        <f t="shared" si="328"/>
        <v>TRASO2</v>
      </c>
      <c r="X934" s="313">
        <f>_xlfn.IFNA(_xlfn.XLOOKUP(_xlfn.XLOOKUP(LEFT(T934,LEN(T934)-2),TRA_Mapping!$C:$C,TRA_Mapping!$B:$B),TRA_Pollutants!$B:$B,TRA_Pollutants!$X:$X)*_xlfn.XLOOKUP(_xlfn.XLOOKUP(LEFT(T934,LEN(T934)-2),TRA_Mapping!$C:$C,TRA_Mapping!$B:$B),TRA_Pollutants!$B:$B,TRA_Pollutants!$H:$H),0)</f>
        <v>3.522541560978975E-4</v>
      </c>
      <c r="AC934" t="str">
        <f t="shared" si="320"/>
        <v>FLO_EMIS</v>
      </c>
      <c r="AD934">
        <f t="shared" si="329"/>
        <v>2035</v>
      </c>
      <c r="AE934" t="str">
        <f t="shared" si="338"/>
        <v>TRADSL</v>
      </c>
      <c r="AF934" t="str">
        <f t="shared" si="342"/>
        <v>TRAPASSBUICEVDSL20</v>
      </c>
      <c r="AG934" t="str">
        <f t="shared" si="342"/>
        <v>TRADSL</v>
      </c>
      <c r="AI934" t="str">
        <f t="shared" si="331"/>
        <v>TRAPM25</v>
      </c>
      <c r="AJ934" s="313">
        <f>_xlfn.IFNA(_xlfn.XLOOKUP(_xlfn.XLOOKUP(LEFT(AF934,LEN(AF934)-2),TRA_Mapping!$C:$C,TRA_Mapping!$B:$B),TRA_Pollutants!$B:$B,TRA_Pollutants!$AG:$AG)*_xlfn.XLOOKUP(_xlfn.XLOOKUP(LEFT(AF934,LEN(AF934)-2),TRA_Mapping!$C:$C,TRA_Mapping!$B:$B),TRA_Pollutants!$B:$B,TRA_Pollutants!$H:$H),0)</f>
        <v>3.8400242033619632E-3</v>
      </c>
      <c r="AO934" t="str">
        <f t="shared" si="332"/>
        <v>FLO_EMIS</v>
      </c>
      <c r="AP934">
        <f t="shared" si="333"/>
        <v>2035</v>
      </c>
      <c r="AQ934" t="str">
        <f t="shared" si="339"/>
        <v>TRADSL</v>
      </c>
      <c r="AR934" t="str">
        <f t="shared" si="343"/>
        <v>TRAPASSBUICEVDSL20</v>
      </c>
      <c r="AS934" t="str">
        <f t="shared" si="343"/>
        <v>TRADSL</v>
      </c>
      <c r="AU934" t="str">
        <f t="shared" si="335"/>
        <v>TRAPM10</v>
      </c>
      <c r="AV934" s="313">
        <f>_xlfn.IFNA(_xlfn.XLOOKUP(_xlfn.XLOOKUP(LEFT(AR934,LEN(AR934)-2),TRA_Mapping!$C:$C,TRA_Mapping!$B:$B),TRA_Pollutants!$B:$B,TRA_Pollutants!$AP:$AP)*_xlfn.XLOOKUP(_xlfn.XLOOKUP(LEFT(AR934,LEN(AR934)-2),TRA_Mapping!$C:$C,TRA_Mapping!$B:$B),TRA_Pollutants!$B:$B,TRA_Pollutants!$H:$H),0)</f>
        <v>9.8185822910650108E-4</v>
      </c>
    </row>
    <row r="935" spans="5:48">
      <c r="E935" t="str">
        <f t="shared" si="321"/>
        <v>FLO_EMIS</v>
      </c>
      <c r="F935">
        <f t="shared" si="322"/>
        <v>2035</v>
      </c>
      <c r="G935" t="str">
        <f t="shared" si="336"/>
        <v>TRARDS</v>
      </c>
      <c r="H935" t="str">
        <f t="shared" si="340"/>
        <v>TRAPASSBUICEVDSL20</v>
      </c>
      <c r="I935" t="str">
        <f t="shared" si="340"/>
        <v>TRARDS</v>
      </c>
      <c r="K935" t="str">
        <f t="shared" si="324"/>
        <v>TRANOX</v>
      </c>
      <c r="L935" s="313">
        <f>_xlfn.IFNA(_xlfn.XLOOKUP(_xlfn.XLOOKUP(LEFT(H935,LEN(H935)-2),TRA_Mapping!$C:$C,TRA_Mapping!$B:$B),TRA_Pollutants!$B:$B,TRA_Pollutants!$O:$O)*_xlfn.XLOOKUP(_xlfn.XLOOKUP(LEFT(H935,LEN(H935)-2),TRA_Mapping!$C:$C,TRA_Mapping!$B:$B),TRA_Pollutants!$B:$B,TRA_Pollutants!$H:$H),0)</f>
        <v>3.1543138312888158E-2</v>
      </c>
      <c r="Q935" t="str">
        <f t="shared" si="325"/>
        <v>FLO_EMIS</v>
      </c>
      <c r="R935">
        <f t="shared" si="326"/>
        <v>2035</v>
      </c>
      <c r="S935" t="str">
        <f t="shared" si="337"/>
        <v>TRARDS</v>
      </c>
      <c r="T935" t="str">
        <f t="shared" si="341"/>
        <v>TRAPASSBUICEVDSL20</v>
      </c>
      <c r="U935" t="str">
        <f t="shared" si="341"/>
        <v>TRARDS</v>
      </c>
      <c r="W935" t="str">
        <f t="shared" si="328"/>
        <v>TRASO2</v>
      </c>
      <c r="X935" s="313">
        <f>_xlfn.IFNA(_xlfn.XLOOKUP(_xlfn.XLOOKUP(LEFT(T935,LEN(T935)-2),TRA_Mapping!$C:$C,TRA_Mapping!$B:$B),TRA_Pollutants!$B:$B,TRA_Pollutants!$X:$X)*_xlfn.XLOOKUP(_xlfn.XLOOKUP(LEFT(T935,LEN(T935)-2),TRA_Mapping!$C:$C,TRA_Mapping!$B:$B),TRA_Pollutants!$B:$B,TRA_Pollutants!$H:$H),0)</f>
        <v>3.522541560978975E-4</v>
      </c>
      <c r="AC935" t="str">
        <f t="shared" si="320"/>
        <v>FLO_EMIS</v>
      </c>
      <c r="AD935">
        <f t="shared" si="329"/>
        <v>2035</v>
      </c>
      <c r="AE935" t="str">
        <f t="shared" si="338"/>
        <v>TRARDS</v>
      </c>
      <c r="AF935" t="str">
        <f t="shared" si="342"/>
        <v>TRAPASSBUICEVDSL20</v>
      </c>
      <c r="AG935" t="str">
        <f t="shared" si="342"/>
        <v>TRARDS</v>
      </c>
      <c r="AI935" t="str">
        <f t="shared" si="331"/>
        <v>TRAPM25</v>
      </c>
      <c r="AJ935" s="313">
        <f>_xlfn.IFNA(_xlfn.XLOOKUP(_xlfn.XLOOKUP(LEFT(AF935,LEN(AF935)-2),TRA_Mapping!$C:$C,TRA_Mapping!$B:$B),TRA_Pollutants!$B:$B,TRA_Pollutants!$AG:$AG)*_xlfn.XLOOKUP(_xlfn.XLOOKUP(LEFT(AF935,LEN(AF935)-2),TRA_Mapping!$C:$C,TRA_Mapping!$B:$B),TRA_Pollutants!$B:$B,TRA_Pollutants!$H:$H),0)</f>
        <v>3.8400242033619632E-3</v>
      </c>
      <c r="AO935" t="str">
        <f t="shared" si="332"/>
        <v>FLO_EMIS</v>
      </c>
      <c r="AP935">
        <f t="shared" si="333"/>
        <v>2035</v>
      </c>
      <c r="AQ935" t="str">
        <f t="shared" si="339"/>
        <v>TRARDS</v>
      </c>
      <c r="AR935" t="str">
        <f t="shared" si="343"/>
        <v>TRAPASSBUICEVDSL20</v>
      </c>
      <c r="AS935" t="str">
        <f t="shared" si="343"/>
        <v>TRARDS</v>
      </c>
      <c r="AU935" t="str">
        <f t="shared" si="335"/>
        <v>TRAPM10</v>
      </c>
      <c r="AV935" s="313">
        <f>_xlfn.IFNA(_xlfn.XLOOKUP(_xlfn.XLOOKUP(LEFT(AR935,LEN(AR935)-2),TRA_Mapping!$C:$C,TRA_Mapping!$B:$B),TRA_Pollutants!$B:$B,TRA_Pollutants!$AP:$AP)*_xlfn.XLOOKUP(_xlfn.XLOOKUP(LEFT(AR935,LEN(AR935)-2),TRA_Mapping!$C:$C,TRA_Mapping!$B:$B),TRA_Pollutants!$B:$B,TRA_Pollutants!$H:$H),0)</f>
        <v>9.8185822910650108E-4</v>
      </c>
    </row>
    <row r="936" spans="5:48">
      <c r="E936" t="str">
        <f t="shared" si="321"/>
        <v>FLO_EMIS</v>
      </c>
      <c r="F936">
        <f t="shared" si="322"/>
        <v>2035</v>
      </c>
      <c r="G936" t="str">
        <f t="shared" si="336"/>
        <v>TRABDS</v>
      </c>
      <c r="H936" t="str">
        <f t="shared" ref="H936:I955" si="344">H686</f>
        <v>TRAPASSBUICEVDSL20</v>
      </c>
      <c r="I936" t="str">
        <f t="shared" si="344"/>
        <v>TRABDS</v>
      </c>
      <c r="K936" t="str">
        <f t="shared" si="324"/>
        <v>TRANOX</v>
      </c>
      <c r="L936" s="313">
        <f>_xlfn.IFNA(_xlfn.XLOOKUP(_xlfn.XLOOKUP(LEFT(H936,LEN(H936)-2),TRA_Mapping!$C:$C,TRA_Mapping!$B:$B),TRA_Pollutants!$B:$B,TRA_Pollutants!$O:$O)*_xlfn.XLOOKUP(_xlfn.XLOOKUP(LEFT(H936,LEN(H936)-2),TRA_Mapping!$C:$C,TRA_Mapping!$B:$B),TRA_Pollutants!$B:$B,TRA_Pollutants!$H:$H),0)</f>
        <v>3.1543138312888158E-2</v>
      </c>
      <c r="Q936" t="str">
        <f t="shared" si="325"/>
        <v>FLO_EMIS</v>
      </c>
      <c r="R936">
        <f t="shared" si="326"/>
        <v>2035</v>
      </c>
      <c r="S936" t="str">
        <f t="shared" si="337"/>
        <v>TRABDS</v>
      </c>
      <c r="T936" t="str">
        <f t="shared" ref="T936:U955" si="345">T686</f>
        <v>TRAPASSBUICEVDSL20</v>
      </c>
      <c r="U936" t="str">
        <f t="shared" si="345"/>
        <v>TRABDS</v>
      </c>
      <c r="W936" t="str">
        <f t="shared" si="328"/>
        <v>TRASO2</v>
      </c>
      <c r="X936" s="313">
        <f>_xlfn.IFNA(_xlfn.XLOOKUP(_xlfn.XLOOKUP(LEFT(T936,LEN(T936)-2),TRA_Mapping!$C:$C,TRA_Mapping!$B:$B),TRA_Pollutants!$B:$B,TRA_Pollutants!$X:$X)*_xlfn.XLOOKUP(_xlfn.XLOOKUP(LEFT(T936,LEN(T936)-2),TRA_Mapping!$C:$C,TRA_Mapping!$B:$B),TRA_Pollutants!$B:$B,TRA_Pollutants!$H:$H),0)</f>
        <v>3.522541560978975E-4</v>
      </c>
      <c r="AC936" t="str">
        <f t="shared" si="320"/>
        <v>FLO_EMIS</v>
      </c>
      <c r="AD936">
        <f t="shared" si="329"/>
        <v>2035</v>
      </c>
      <c r="AE936" t="str">
        <f t="shared" si="338"/>
        <v>TRABDS</v>
      </c>
      <c r="AF936" t="str">
        <f t="shared" ref="AF936:AG955" si="346">AF686</f>
        <v>TRAPASSBUICEVDSL20</v>
      </c>
      <c r="AG936" t="str">
        <f t="shared" si="346"/>
        <v>TRABDS</v>
      </c>
      <c r="AI936" t="str">
        <f t="shared" si="331"/>
        <v>TRAPM25</v>
      </c>
      <c r="AJ936" s="313">
        <f>_xlfn.IFNA(_xlfn.XLOOKUP(_xlfn.XLOOKUP(LEFT(AF936,LEN(AF936)-2),TRA_Mapping!$C:$C,TRA_Mapping!$B:$B),TRA_Pollutants!$B:$B,TRA_Pollutants!$AG:$AG)*_xlfn.XLOOKUP(_xlfn.XLOOKUP(LEFT(AF936,LEN(AF936)-2),TRA_Mapping!$C:$C,TRA_Mapping!$B:$B),TRA_Pollutants!$B:$B,TRA_Pollutants!$H:$H),0)</f>
        <v>3.8400242033619632E-3</v>
      </c>
      <c r="AO936" t="str">
        <f t="shared" si="332"/>
        <v>FLO_EMIS</v>
      </c>
      <c r="AP936">
        <f t="shared" si="333"/>
        <v>2035</v>
      </c>
      <c r="AQ936" t="str">
        <f t="shared" si="339"/>
        <v>TRABDS</v>
      </c>
      <c r="AR936" t="str">
        <f t="shared" ref="AR936:AS955" si="347">AR686</f>
        <v>TRAPASSBUICEVDSL20</v>
      </c>
      <c r="AS936" t="str">
        <f t="shared" si="347"/>
        <v>TRABDS</v>
      </c>
      <c r="AU936" t="str">
        <f t="shared" si="335"/>
        <v>TRAPM10</v>
      </c>
      <c r="AV936" s="313">
        <f>_xlfn.IFNA(_xlfn.XLOOKUP(_xlfn.XLOOKUP(LEFT(AR936,LEN(AR936)-2),TRA_Mapping!$C:$C,TRA_Mapping!$B:$B),TRA_Pollutants!$B:$B,TRA_Pollutants!$AP:$AP)*_xlfn.XLOOKUP(_xlfn.XLOOKUP(LEFT(AR936,LEN(AR936)-2),TRA_Mapping!$C:$C,TRA_Mapping!$B:$B),TRA_Pollutants!$B:$B,TRA_Pollutants!$H:$H),0)</f>
        <v>9.8185822910650108E-4</v>
      </c>
    </row>
    <row r="937" spans="5:48">
      <c r="E937" t="str">
        <f t="shared" si="321"/>
        <v>FLO_EMIS</v>
      </c>
      <c r="F937">
        <f t="shared" si="322"/>
        <v>2035</v>
      </c>
      <c r="G937" t="str">
        <f t="shared" si="336"/>
        <v>TRADSL</v>
      </c>
      <c r="H937" t="str">
        <f t="shared" si="344"/>
        <v>TRAPASSBUICEIDSL20</v>
      </c>
      <c r="I937" t="str">
        <f t="shared" si="344"/>
        <v>TRADSL</v>
      </c>
      <c r="K937" t="str">
        <f t="shared" si="324"/>
        <v>TRANOX</v>
      </c>
      <c r="L937" s="313">
        <f>_xlfn.IFNA(_xlfn.XLOOKUP(_xlfn.XLOOKUP(LEFT(H937,LEN(H937)-2),TRA_Mapping!$C:$C,TRA_Mapping!$B:$B),TRA_Pollutants!$B:$B,TRA_Pollutants!$O:$O)*_xlfn.XLOOKUP(_xlfn.XLOOKUP(LEFT(H937,LEN(H937)-2),TRA_Mapping!$C:$C,TRA_Mapping!$B:$B),TRA_Pollutants!$B:$B,TRA_Pollutants!$H:$H),0)</f>
        <v>3.524717233338754E-2</v>
      </c>
      <c r="Q937" t="str">
        <f t="shared" si="325"/>
        <v>FLO_EMIS</v>
      </c>
      <c r="R937">
        <f t="shared" si="326"/>
        <v>2035</v>
      </c>
      <c r="S937" t="str">
        <f t="shared" si="337"/>
        <v>TRADSL</v>
      </c>
      <c r="T937" t="str">
        <f t="shared" si="345"/>
        <v>TRAPASSBUICEIDSL20</v>
      </c>
      <c r="U937" t="str">
        <f t="shared" si="345"/>
        <v>TRADSL</v>
      </c>
      <c r="W937" t="str">
        <f t="shared" si="328"/>
        <v>TRASO2</v>
      </c>
      <c r="X937" s="313">
        <f>_xlfn.IFNA(_xlfn.XLOOKUP(_xlfn.XLOOKUP(LEFT(T937,LEN(T937)-2),TRA_Mapping!$C:$C,TRA_Mapping!$B:$B),TRA_Pollutants!$B:$B,TRA_Pollutants!$X:$X)*_xlfn.XLOOKUP(_xlfn.XLOOKUP(LEFT(T937,LEN(T937)-2),TRA_Mapping!$C:$C,TRA_Mapping!$B:$B),TRA_Pollutants!$B:$B,TRA_Pollutants!$H:$H),0)</f>
        <v>3.936185049812108E-4</v>
      </c>
      <c r="AC937" t="str">
        <f t="shared" si="320"/>
        <v>FLO_EMIS</v>
      </c>
      <c r="AD937">
        <f t="shared" si="329"/>
        <v>2035</v>
      </c>
      <c r="AE937" t="str">
        <f t="shared" si="338"/>
        <v>TRADSL</v>
      </c>
      <c r="AF937" t="str">
        <f t="shared" si="346"/>
        <v>TRAPASSBUICEIDSL20</v>
      </c>
      <c r="AG937" t="str">
        <f t="shared" si="346"/>
        <v>TRADSL</v>
      </c>
      <c r="AI937" t="str">
        <f t="shared" si="331"/>
        <v>TRAPM25</v>
      </c>
      <c r="AJ937" s="313">
        <f>_xlfn.IFNA(_xlfn.XLOOKUP(_xlfn.XLOOKUP(LEFT(AF937,LEN(AF937)-2),TRA_Mapping!$C:$C,TRA_Mapping!$B:$B),TRA_Pollutants!$B:$B,TRA_Pollutants!$AG:$AG)*_xlfn.XLOOKUP(_xlfn.XLOOKUP(LEFT(AF937,LEN(AF937)-2),TRA_Mapping!$C:$C,TRA_Mapping!$B:$B),TRA_Pollutants!$B:$B,TRA_Pollutants!$H:$H),0)</f>
        <v>4.2909489067857239E-3</v>
      </c>
      <c r="AO937" t="str">
        <f t="shared" si="332"/>
        <v>FLO_EMIS</v>
      </c>
      <c r="AP937">
        <f t="shared" si="333"/>
        <v>2035</v>
      </c>
      <c r="AQ937" t="str">
        <f t="shared" si="339"/>
        <v>TRADSL</v>
      </c>
      <c r="AR937" t="str">
        <f t="shared" si="347"/>
        <v>TRAPASSBUICEIDSL20</v>
      </c>
      <c r="AS937" t="str">
        <f t="shared" si="347"/>
        <v>TRADSL</v>
      </c>
      <c r="AU937" t="str">
        <f t="shared" si="335"/>
        <v>TRAPM10</v>
      </c>
      <c r="AV937" s="313">
        <f>_xlfn.IFNA(_xlfn.XLOOKUP(_xlfn.XLOOKUP(LEFT(AR937,LEN(AR937)-2),TRA_Mapping!$C:$C,TRA_Mapping!$B:$B),TRA_Pollutants!$B:$B,TRA_Pollutants!$AP:$AP)*_xlfn.XLOOKUP(_xlfn.XLOOKUP(LEFT(AR937,LEN(AR937)-2),TRA_Mapping!$C:$C,TRA_Mapping!$B:$B),TRA_Pollutants!$B:$B,TRA_Pollutants!$H:$H),0)</f>
        <v>1.0971554531126421E-3</v>
      </c>
    </row>
    <row r="938" spans="5:48">
      <c r="E938" t="str">
        <f t="shared" si="321"/>
        <v>FLO_EMIS</v>
      </c>
      <c r="F938">
        <f t="shared" si="322"/>
        <v>2035</v>
      </c>
      <c r="G938" t="str">
        <f t="shared" si="336"/>
        <v>TRARDS</v>
      </c>
      <c r="H938" t="str">
        <f t="shared" si="344"/>
        <v>TRAPASSBUICEIDSL20</v>
      </c>
      <c r="I938" t="str">
        <f t="shared" si="344"/>
        <v>TRARDS</v>
      </c>
      <c r="K938" t="str">
        <f t="shared" si="324"/>
        <v>TRANOX</v>
      </c>
      <c r="L938" s="313">
        <f>_xlfn.IFNA(_xlfn.XLOOKUP(_xlfn.XLOOKUP(LEFT(H938,LEN(H938)-2),TRA_Mapping!$C:$C,TRA_Mapping!$B:$B),TRA_Pollutants!$B:$B,TRA_Pollutants!$O:$O)*_xlfn.XLOOKUP(_xlfn.XLOOKUP(LEFT(H938,LEN(H938)-2),TRA_Mapping!$C:$C,TRA_Mapping!$B:$B),TRA_Pollutants!$B:$B,TRA_Pollutants!$H:$H),0)</f>
        <v>3.524717233338754E-2</v>
      </c>
      <c r="Q938" t="str">
        <f t="shared" si="325"/>
        <v>FLO_EMIS</v>
      </c>
      <c r="R938">
        <f t="shared" si="326"/>
        <v>2035</v>
      </c>
      <c r="S938" t="str">
        <f t="shared" si="337"/>
        <v>TRARDS</v>
      </c>
      <c r="T938" t="str">
        <f t="shared" si="345"/>
        <v>TRAPASSBUICEIDSL20</v>
      </c>
      <c r="U938" t="str">
        <f t="shared" si="345"/>
        <v>TRARDS</v>
      </c>
      <c r="W938" t="str">
        <f t="shared" si="328"/>
        <v>TRASO2</v>
      </c>
      <c r="X938" s="313">
        <f>_xlfn.IFNA(_xlfn.XLOOKUP(_xlfn.XLOOKUP(LEFT(T938,LEN(T938)-2),TRA_Mapping!$C:$C,TRA_Mapping!$B:$B),TRA_Pollutants!$B:$B,TRA_Pollutants!$X:$X)*_xlfn.XLOOKUP(_xlfn.XLOOKUP(LEFT(T938,LEN(T938)-2),TRA_Mapping!$C:$C,TRA_Mapping!$B:$B),TRA_Pollutants!$B:$B,TRA_Pollutants!$H:$H),0)</f>
        <v>3.936185049812108E-4</v>
      </c>
      <c r="AC938" t="str">
        <f t="shared" si="320"/>
        <v>FLO_EMIS</v>
      </c>
      <c r="AD938">
        <f t="shared" si="329"/>
        <v>2035</v>
      </c>
      <c r="AE938" t="str">
        <f t="shared" si="338"/>
        <v>TRARDS</v>
      </c>
      <c r="AF938" t="str">
        <f t="shared" si="346"/>
        <v>TRAPASSBUICEIDSL20</v>
      </c>
      <c r="AG938" t="str">
        <f t="shared" si="346"/>
        <v>TRARDS</v>
      </c>
      <c r="AI938" t="str">
        <f t="shared" si="331"/>
        <v>TRAPM25</v>
      </c>
      <c r="AJ938" s="313">
        <f>_xlfn.IFNA(_xlfn.XLOOKUP(_xlfn.XLOOKUP(LEFT(AF938,LEN(AF938)-2),TRA_Mapping!$C:$C,TRA_Mapping!$B:$B),TRA_Pollutants!$B:$B,TRA_Pollutants!$AG:$AG)*_xlfn.XLOOKUP(_xlfn.XLOOKUP(LEFT(AF938,LEN(AF938)-2),TRA_Mapping!$C:$C,TRA_Mapping!$B:$B),TRA_Pollutants!$B:$B,TRA_Pollutants!$H:$H),0)</f>
        <v>4.2909489067857239E-3</v>
      </c>
      <c r="AO938" t="str">
        <f t="shared" si="332"/>
        <v>FLO_EMIS</v>
      </c>
      <c r="AP938">
        <f t="shared" si="333"/>
        <v>2035</v>
      </c>
      <c r="AQ938" t="str">
        <f t="shared" si="339"/>
        <v>TRARDS</v>
      </c>
      <c r="AR938" t="str">
        <f t="shared" si="347"/>
        <v>TRAPASSBUICEIDSL20</v>
      </c>
      <c r="AS938" t="str">
        <f t="shared" si="347"/>
        <v>TRARDS</v>
      </c>
      <c r="AU938" t="str">
        <f t="shared" si="335"/>
        <v>TRAPM10</v>
      </c>
      <c r="AV938" s="313">
        <f>_xlfn.IFNA(_xlfn.XLOOKUP(_xlfn.XLOOKUP(LEFT(AR938,LEN(AR938)-2),TRA_Mapping!$C:$C,TRA_Mapping!$B:$B),TRA_Pollutants!$B:$B,TRA_Pollutants!$AP:$AP)*_xlfn.XLOOKUP(_xlfn.XLOOKUP(LEFT(AR938,LEN(AR938)-2),TRA_Mapping!$C:$C,TRA_Mapping!$B:$B),TRA_Pollutants!$B:$B,TRA_Pollutants!$H:$H),0)</f>
        <v>1.0971554531126421E-3</v>
      </c>
    </row>
    <row r="939" spans="5:48">
      <c r="E939" t="str">
        <f t="shared" si="321"/>
        <v>FLO_EMIS</v>
      </c>
      <c r="F939">
        <f t="shared" si="322"/>
        <v>2035</v>
      </c>
      <c r="G939" t="str">
        <f t="shared" si="336"/>
        <v>TRABDS</v>
      </c>
      <c r="H939" t="str">
        <f t="shared" si="344"/>
        <v>TRAPASSBUICEIDSL20</v>
      </c>
      <c r="I939" t="str">
        <f t="shared" si="344"/>
        <v>TRABDS</v>
      </c>
      <c r="K939" t="str">
        <f t="shared" si="324"/>
        <v>TRANOX</v>
      </c>
      <c r="L939" s="313">
        <f>_xlfn.IFNA(_xlfn.XLOOKUP(_xlfn.XLOOKUP(LEFT(H939,LEN(H939)-2),TRA_Mapping!$C:$C,TRA_Mapping!$B:$B),TRA_Pollutants!$B:$B,TRA_Pollutants!$O:$O)*_xlfn.XLOOKUP(_xlfn.XLOOKUP(LEFT(H939,LEN(H939)-2),TRA_Mapping!$C:$C,TRA_Mapping!$B:$B),TRA_Pollutants!$B:$B,TRA_Pollutants!$H:$H),0)</f>
        <v>3.524717233338754E-2</v>
      </c>
      <c r="Q939" t="str">
        <f t="shared" si="325"/>
        <v>FLO_EMIS</v>
      </c>
      <c r="R939">
        <f t="shared" si="326"/>
        <v>2035</v>
      </c>
      <c r="S939" t="str">
        <f t="shared" si="337"/>
        <v>TRABDS</v>
      </c>
      <c r="T939" t="str">
        <f t="shared" si="345"/>
        <v>TRAPASSBUICEIDSL20</v>
      </c>
      <c r="U939" t="str">
        <f t="shared" si="345"/>
        <v>TRABDS</v>
      </c>
      <c r="W939" t="str">
        <f t="shared" si="328"/>
        <v>TRASO2</v>
      </c>
      <c r="X939" s="313">
        <f>_xlfn.IFNA(_xlfn.XLOOKUP(_xlfn.XLOOKUP(LEFT(T939,LEN(T939)-2),TRA_Mapping!$C:$C,TRA_Mapping!$B:$B),TRA_Pollutants!$B:$B,TRA_Pollutants!$X:$X)*_xlfn.XLOOKUP(_xlfn.XLOOKUP(LEFT(T939,LEN(T939)-2),TRA_Mapping!$C:$C,TRA_Mapping!$B:$B),TRA_Pollutants!$B:$B,TRA_Pollutants!$H:$H),0)</f>
        <v>3.936185049812108E-4</v>
      </c>
      <c r="AC939" t="str">
        <f t="shared" si="320"/>
        <v>FLO_EMIS</v>
      </c>
      <c r="AD939">
        <f t="shared" si="329"/>
        <v>2035</v>
      </c>
      <c r="AE939" t="str">
        <f t="shared" si="338"/>
        <v>TRABDS</v>
      </c>
      <c r="AF939" t="str">
        <f t="shared" si="346"/>
        <v>TRAPASSBUICEIDSL20</v>
      </c>
      <c r="AG939" t="str">
        <f t="shared" si="346"/>
        <v>TRABDS</v>
      </c>
      <c r="AI939" t="str">
        <f t="shared" si="331"/>
        <v>TRAPM25</v>
      </c>
      <c r="AJ939" s="313">
        <f>_xlfn.IFNA(_xlfn.XLOOKUP(_xlfn.XLOOKUP(LEFT(AF939,LEN(AF939)-2),TRA_Mapping!$C:$C,TRA_Mapping!$B:$B),TRA_Pollutants!$B:$B,TRA_Pollutants!$AG:$AG)*_xlfn.XLOOKUP(_xlfn.XLOOKUP(LEFT(AF939,LEN(AF939)-2),TRA_Mapping!$C:$C,TRA_Mapping!$B:$B),TRA_Pollutants!$B:$B,TRA_Pollutants!$H:$H),0)</f>
        <v>4.2909489067857239E-3</v>
      </c>
      <c r="AO939" t="str">
        <f t="shared" si="332"/>
        <v>FLO_EMIS</v>
      </c>
      <c r="AP939">
        <f t="shared" si="333"/>
        <v>2035</v>
      </c>
      <c r="AQ939" t="str">
        <f t="shared" si="339"/>
        <v>TRABDS</v>
      </c>
      <c r="AR939" t="str">
        <f t="shared" si="347"/>
        <v>TRAPASSBUICEIDSL20</v>
      </c>
      <c r="AS939" t="str">
        <f t="shared" si="347"/>
        <v>TRABDS</v>
      </c>
      <c r="AU939" t="str">
        <f t="shared" si="335"/>
        <v>TRAPM10</v>
      </c>
      <c r="AV939" s="313">
        <f>_xlfn.IFNA(_xlfn.XLOOKUP(_xlfn.XLOOKUP(LEFT(AR939,LEN(AR939)-2),TRA_Mapping!$C:$C,TRA_Mapping!$B:$B),TRA_Pollutants!$B:$B,TRA_Pollutants!$AP:$AP)*_xlfn.XLOOKUP(_xlfn.XLOOKUP(LEFT(AR939,LEN(AR939)-2),TRA_Mapping!$C:$C,TRA_Mapping!$B:$B),TRA_Pollutants!$B:$B,TRA_Pollutants!$H:$H),0)</f>
        <v>1.0971554531126421E-3</v>
      </c>
    </row>
    <row r="940" spans="5:48">
      <c r="E940" t="str">
        <f t="shared" si="321"/>
        <v>FLO_EMIS</v>
      </c>
      <c r="F940">
        <f t="shared" si="322"/>
        <v>2035</v>
      </c>
      <c r="G940" t="str">
        <f t="shared" si="336"/>
        <v>TRADSL</v>
      </c>
      <c r="H940" t="str">
        <f t="shared" si="344"/>
        <v>TRAPASSBUHEVPDSL20</v>
      </c>
      <c r="I940" t="str">
        <f t="shared" si="344"/>
        <v>TRADSL</v>
      </c>
      <c r="K940" t="str">
        <f t="shared" si="324"/>
        <v>TRANOX</v>
      </c>
      <c r="L940" s="313">
        <f>_xlfn.IFNA(_xlfn.XLOOKUP(_xlfn.XLOOKUP(LEFT(H940,LEN(H940)-2),TRA_Mapping!$C:$C,TRA_Mapping!$B:$B),TRA_Pollutants!$B:$B,TRA_Pollutants!$O:$O)*_xlfn.XLOOKUP(_xlfn.XLOOKUP(LEFT(H940,LEN(H940)-2),TRA_Mapping!$C:$C,TRA_Mapping!$B:$B),TRA_Pollutants!$B:$B,TRA_Pollutants!$H:$H),0)</f>
        <v>5.0352098042827254E-2</v>
      </c>
      <c r="Q940" t="str">
        <f t="shared" si="325"/>
        <v>FLO_EMIS</v>
      </c>
      <c r="R940">
        <f t="shared" si="326"/>
        <v>2035</v>
      </c>
      <c r="S940" t="str">
        <f t="shared" si="337"/>
        <v>TRADSL</v>
      </c>
      <c r="T940" t="str">
        <f t="shared" si="345"/>
        <v>TRAPASSBUHEVPDSL20</v>
      </c>
      <c r="U940" t="str">
        <f t="shared" si="345"/>
        <v>TRADSL</v>
      </c>
      <c r="W940" t="str">
        <f t="shared" si="328"/>
        <v>TRASO2</v>
      </c>
      <c r="X940" s="313">
        <f>_xlfn.IFNA(_xlfn.XLOOKUP(_xlfn.XLOOKUP(LEFT(T940,LEN(T940)-2),TRA_Mapping!$C:$C,TRA_Mapping!$B:$B),TRA_Pollutants!$B:$B,TRA_Pollutants!$X:$X)*_xlfn.XLOOKUP(_xlfn.XLOOKUP(LEFT(T940,LEN(T940)-2),TRA_Mapping!$C:$C,TRA_Mapping!$B:$B),TRA_Pollutants!$B:$B,TRA_Pollutants!$H:$H),0)</f>
        <v>5.623009235129811E-4</v>
      </c>
      <c r="AC940" t="str">
        <f t="shared" si="320"/>
        <v>FLO_EMIS</v>
      </c>
      <c r="AD940">
        <f t="shared" si="329"/>
        <v>2035</v>
      </c>
      <c r="AE940" t="str">
        <f t="shared" si="338"/>
        <v>TRADSL</v>
      </c>
      <c r="AF940" t="str">
        <f t="shared" si="346"/>
        <v>TRAPASSBUHEVPDSL20</v>
      </c>
      <c r="AG940" t="str">
        <f t="shared" si="346"/>
        <v>TRADSL</v>
      </c>
      <c r="AI940" t="str">
        <f t="shared" si="331"/>
        <v>TRAPM25</v>
      </c>
      <c r="AJ940" s="313">
        <f>_xlfn.IFNA(_xlfn.XLOOKUP(_xlfn.XLOOKUP(LEFT(AF940,LEN(AF940)-2),TRA_Mapping!$C:$C,TRA_Mapping!$B:$B),TRA_Pollutants!$B:$B,TRA_Pollutants!$AG:$AG)*_xlfn.XLOOKUP(_xlfn.XLOOKUP(LEFT(AF940,LEN(AF940)-2),TRA_Mapping!$C:$C,TRA_Mapping!$B:$B),TRA_Pollutants!$B:$B,TRA_Pollutants!$H:$H),0)</f>
        <v>6.1298046268119522E-3</v>
      </c>
      <c r="AO940" t="str">
        <f t="shared" si="332"/>
        <v>FLO_EMIS</v>
      </c>
      <c r="AP940">
        <f t="shared" si="333"/>
        <v>2035</v>
      </c>
      <c r="AQ940" t="str">
        <f t="shared" si="339"/>
        <v>TRADSL</v>
      </c>
      <c r="AR940" t="str">
        <f t="shared" si="347"/>
        <v>TRAPASSBUHEVPDSL20</v>
      </c>
      <c r="AS940" t="str">
        <f t="shared" si="347"/>
        <v>TRADSL</v>
      </c>
      <c r="AU940" t="str">
        <f t="shared" si="335"/>
        <v>TRAPM10</v>
      </c>
      <c r="AV940" s="313">
        <f>_xlfn.IFNA(_xlfn.XLOOKUP(_xlfn.XLOOKUP(LEFT(AR940,LEN(AR940)-2),TRA_Mapping!$C:$C,TRA_Mapping!$B:$B),TRA_Pollutants!$B:$B,TRA_Pollutants!$AP:$AP)*_xlfn.XLOOKUP(_xlfn.XLOOKUP(LEFT(AR940,LEN(AR940)-2),TRA_Mapping!$C:$C,TRA_Mapping!$B:$B),TRA_Pollutants!$B:$B,TRA_Pollutants!$H:$H),0)</f>
        <v>1.5673336408611961E-3</v>
      </c>
    </row>
    <row r="941" spans="5:48">
      <c r="E941" t="str">
        <f t="shared" si="321"/>
        <v>FLO_EMIS</v>
      </c>
      <c r="F941">
        <f t="shared" si="322"/>
        <v>2035</v>
      </c>
      <c r="G941" t="str">
        <f t="shared" si="336"/>
        <v>TRARDS</v>
      </c>
      <c r="H941" t="str">
        <f t="shared" si="344"/>
        <v>TRAPASSBUHEVPDSL20</v>
      </c>
      <c r="I941" t="str">
        <f t="shared" si="344"/>
        <v>TRARDS</v>
      </c>
      <c r="K941" t="str">
        <f t="shared" si="324"/>
        <v>TRANOX</v>
      </c>
      <c r="L941" s="313">
        <f>_xlfn.IFNA(_xlfn.XLOOKUP(_xlfn.XLOOKUP(LEFT(H941,LEN(H941)-2),TRA_Mapping!$C:$C,TRA_Mapping!$B:$B),TRA_Pollutants!$B:$B,TRA_Pollutants!$O:$O)*_xlfn.XLOOKUP(_xlfn.XLOOKUP(LEFT(H941,LEN(H941)-2),TRA_Mapping!$C:$C,TRA_Mapping!$B:$B),TRA_Pollutants!$B:$B,TRA_Pollutants!$H:$H),0)</f>
        <v>5.0352098042827254E-2</v>
      </c>
      <c r="Q941" t="str">
        <f t="shared" si="325"/>
        <v>FLO_EMIS</v>
      </c>
      <c r="R941">
        <f t="shared" si="326"/>
        <v>2035</v>
      </c>
      <c r="S941" t="str">
        <f t="shared" si="337"/>
        <v>TRARDS</v>
      </c>
      <c r="T941" t="str">
        <f t="shared" si="345"/>
        <v>TRAPASSBUHEVPDSL20</v>
      </c>
      <c r="U941" t="str">
        <f t="shared" si="345"/>
        <v>TRARDS</v>
      </c>
      <c r="W941" t="str">
        <f t="shared" si="328"/>
        <v>TRASO2</v>
      </c>
      <c r="X941" s="313">
        <f>_xlfn.IFNA(_xlfn.XLOOKUP(_xlfn.XLOOKUP(LEFT(T941,LEN(T941)-2),TRA_Mapping!$C:$C,TRA_Mapping!$B:$B),TRA_Pollutants!$B:$B,TRA_Pollutants!$X:$X)*_xlfn.XLOOKUP(_xlfn.XLOOKUP(LEFT(T941,LEN(T941)-2),TRA_Mapping!$C:$C,TRA_Mapping!$B:$B),TRA_Pollutants!$B:$B,TRA_Pollutants!$H:$H),0)</f>
        <v>5.623009235129811E-4</v>
      </c>
      <c r="AC941" t="str">
        <f t="shared" si="320"/>
        <v>FLO_EMIS</v>
      </c>
      <c r="AD941">
        <f t="shared" si="329"/>
        <v>2035</v>
      </c>
      <c r="AE941" t="str">
        <f t="shared" si="338"/>
        <v>TRARDS</v>
      </c>
      <c r="AF941" t="str">
        <f t="shared" si="346"/>
        <v>TRAPASSBUHEVPDSL20</v>
      </c>
      <c r="AG941" t="str">
        <f t="shared" si="346"/>
        <v>TRARDS</v>
      </c>
      <c r="AI941" t="str">
        <f t="shared" si="331"/>
        <v>TRAPM25</v>
      </c>
      <c r="AJ941" s="313">
        <f>_xlfn.IFNA(_xlfn.XLOOKUP(_xlfn.XLOOKUP(LEFT(AF941,LEN(AF941)-2),TRA_Mapping!$C:$C,TRA_Mapping!$B:$B),TRA_Pollutants!$B:$B,TRA_Pollutants!$AG:$AG)*_xlfn.XLOOKUP(_xlfn.XLOOKUP(LEFT(AF941,LEN(AF941)-2),TRA_Mapping!$C:$C,TRA_Mapping!$B:$B),TRA_Pollutants!$B:$B,TRA_Pollutants!$H:$H),0)</f>
        <v>6.1298046268119522E-3</v>
      </c>
      <c r="AO941" t="str">
        <f t="shared" si="332"/>
        <v>FLO_EMIS</v>
      </c>
      <c r="AP941">
        <f t="shared" si="333"/>
        <v>2035</v>
      </c>
      <c r="AQ941" t="str">
        <f t="shared" si="339"/>
        <v>TRARDS</v>
      </c>
      <c r="AR941" t="str">
        <f t="shared" si="347"/>
        <v>TRAPASSBUHEVPDSL20</v>
      </c>
      <c r="AS941" t="str">
        <f t="shared" si="347"/>
        <v>TRARDS</v>
      </c>
      <c r="AU941" t="str">
        <f t="shared" si="335"/>
        <v>TRAPM10</v>
      </c>
      <c r="AV941" s="313">
        <f>_xlfn.IFNA(_xlfn.XLOOKUP(_xlfn.XLOOKUP(LEFT(AR941,LEN(AR941)-2),TRA_Mapping!$C:$C,TRA_Mapping!$B:$B),TRA_Pollutants!$B:$B,TRA_Pollutants!$AP:$AP)*_xlfn.XLOOKUP(_xlfn.XLOOKUP(LEFT(AR941,LEN(AR941)-2),TRA_Mapping!$C:$C,TRA_Mapping!$B:$B),TRA_Pollutants!$B:$B,TRA_Pollutants!$H:$H),0)</f>
        <v>1.5673336408611961E-3</v>
      </c>
    </row>
    <row r="942" spans="5:48">
      <c r="E942" t="str">
        <f t="shared" si="321"/>
        <v>FLO_EMIS</v>
      </c>
      <c r="F942">
        <f t="shared" si="322"/>
        <v>2035</v>
      </c>
      <c r="G942" t="str">
        <f t="shared" si="336"/>
        <v>TRABDS</v>
      </c>
      <c r="H942" t="str">
        <f t="shared" si="344"/>
        <v>TRAPASSBUHEVPDSL20</v>
      </c>
      <c r="I942" t="str">
        <f t="shared" si="344"/>
        <v>TRABDS</v>
      </c>
      <c r="K942" t="str">
        <f t="shared" si="324"/>
        <v>TRANOX</v>
      </c>
      <c r="L942" s="313">
        <f>_xlfn.IFNA(_xlfn.XLOOKUP(_xlfn.XLOOKUP(LEFT(H942,LEN(H942)-2),TRA_Mapping!$C:$C,TRA_Mapping!$B:$B),TRA_Pollutants!$B:$B,TRA_Pollutants!$O:$O)*_xlfn.XLOOKUP(_xlfn.XLOOKUP(LEFT(H942,LEN(H942)-2),TRA_Mapping!$C:$C,TRA_Mapping!$B:$B),TRA_Pollutants!$B:$B,TRA_Pollutants!$H:$H),0)</f>
        <v>5.0352098042827254E-2</v>
      </c>
      <c r="Q942" t="str">
        <f t="shared" si="325"/>
        <v>FLO_EMIS</v>
      </c>
      <c r="R942">
        <f t="shared" si="326"/>
        <v>2035</v>
      </c>
      <c r="S942" t="str">
        <f t="shared" si="337"/>
        <v>TRABDS</v>
      </c>
      <c r="T942" t="str">
        <f t="shared" si="345"/>
        <v>TRAPASSBUHEVPDSL20</v>
      </c>
      <c r="U942" t="str">
        <f t="shared" si="345"/>
        <v>TRABDS</v>
      </c>
      <c r="W942" t="str">
        <f t="shared" si="328"/>
        <v>TRASO2</v>
      </c>
      <c r="X942" s="313">
        <f>_xlfn.IFNA(_xlfn.XLOOKUP(_xlfn.XLOOKUP(LEFT(T942,LEN(T942)-2),TRA_Mapping!$C:$C,TRA_Mapping!$B:$B),TRA_Pollutants!$B:$B,TRA_Pollutants!$X:$X)*_xlfn.XLOOKUP(_xlfn.XLOOKUP(LEFT(T942,LEN(T942)-2),TRA_Mapping!$C:$C,TRA_Mapping!$B:$B),TRA_Pollutants!$B:$B,TRA_Pollutants!$H:$H),0)</f>
        <v>5.623009235129811E-4</v>
      </c>
      <c r="AC942" t="str">
        <f t="shared" si="320"/>
        <v>FLO_EMIS</v>
      </c>
      <c r="AD942">
        <f t="shared" si="329"/>
        <v>2035</v>
      </c>
      <c r="AE942" t="str">
        <f t="shared" si="338"/>
        <v>TRABDS</v>
      </c>
      <c r="AF942" t="str">
        <f t="shared" si="346"/>
        <v>TRAPASSBUHEVPDSL20</v>
      </c>
      <c r="AG942" t="str">
        <f t="shared" si="346"/>
        <v>TRABDS</v>
      </c>
      <c r="AI942" t="str">
        <f t="shared" si="331"/>
        <v>TRAPM25</v>
      </c>
      <c r="AJ942" s="313">
        <f>_xlfn.IFNA(_xlfn.XLOOKUP(_xlfn.XLOOKUP(LEFT(AF942,LEN(AF942)-2),TRA_Mapping!$C:$C,TRA_Mapping!$B:$B),TRA_Pollutants!$B:$B,TRA_Pollutants!$AG:$AG)*_xlfn.XLOOKUP(_xlfn.XLOOKUP(LEFT(AF942,LEN(AF942)-2),TRA_Mapping!$C:$C,TRA_Mapping!$B:$B),TRA_Pollutants!$B:$B,TRA_Pollutants!$H:$H),0)</f>
        <v>6.1298046268119522E-3</v>
      </c>
      <c r="AO942" t="str">
        <f t="shared" si="332"/>
        <v>FLO_EMIS</v>
      </c>
      <c r="AP942">
        <f t="shared" si="333"/>
        <v>2035</v>
      </c>
      <c r="AQ942" t="str">
        <f t="shared" si="339"/>
        <v>TRABDS</v>
      </c>
      <c r="AR942" t="str">
        <f t="shared" si="347"/>
        <v>TRAPASSBUHEVPDSL20</v>
      </c>
      <c r="AS942" t="str">
        <f t="shared" si="347"/>
        <v>TRABDS</v>
      </c>
      <c r="AU942" t="str">
        <f t="shared" si="335"/>
        <v>TRAPM10</v>
      </c>
      <c r="AV942" s="313">
        <f>_xlfn.IFNA(_xlfn.XLOOKUP(_xlfn.XLOOKUP(LEFT(AR942,LEN(AR942)-2),TRA_Mapping!$C:$C,TRA_Mapping!$B:$B),TRA_Pollutants!$B:$B,TRA_Pollutants!$AP:$AP)*_xlfn.XLOOKUP(_xlfn.XLOOKUP(LEFT(AR942,LEN(AR942)-2),TRA_Mapping!$C:$C,TRA_Mapping!$B:$B),TRA_Pollutants!$B:$B,TRA_Pollutants!$H:$H),0)</f>
        <v>1.5673336408611961E-3</v>
      </c>
    </row>
    <row r="943" spans="5:48">
      <c r="E943" t="str">
        <f t="shared" si="321"/>
        <v>FLO_EMIS</v>
      </c>
      <c r="F943">
        <f t="shared" si="322"/>
        <v>2035</v>
      </c>
      <c r="G943" t="str">
        <f t="shared" si="336"/>
        <v>TRADSL</v>
      </c>
      <c r="H943" t="str">
        <f t="shared" si="344"/>
        <v>TRAPASSBUPHEVDSL20</v>
      </c>
      <c r="I943" t="str">
        <f t="shared" si="344"/>
        <v>TRADSL</v>
      </c>
      <c r="K943" t="str">
        <f t="shared" si="324"/>
        <v>TRANOX</v>
      </c>
      <c r="L943" s="313">
        <f>_xlfn.IFNA(_xlfn.XLOOKUP(_xlfn.XLOOKUP(LEFT(H943,LEN(H943)-2),TRA_Mapping!$C:$C,TRA_Mapping!$B:$B),TRA_Pollutants!$B:$B,TRA_Pollutants!$O:$O)*_xlfn.XLOOKUP(_xlfn.XLOOKUP(LEFT(H943,LEN(H943)-2),TRA_Mapping!$C:$C,TRA_Mapping!$B:$B),TRA_Pollutants!$B:$B,TRA_Pollutants!$H:$H),0)</f>
        <v>5.0352098042827254E-2</v>
      </c>
      <c r="Q943" t="str">
        <f t="shared" si="325"/>
        <v>FLO_EMIS</v>
      </c>
      <c r="R943">
        <f t="shared" si="326"/>
        <v>2035</v>
      </c>
      <c r="S943" t="str">
        <f t="shared" si="337"/>
        <v>TRADSL</v>
      </c>
      <c r="T943" t="str">
        <f t="shared" si="345"/>
        <v>TRAPASSBUPHEVDSL20</v>
      </c>
      <c r="U943" t="str">
        <f t="shared" si="345"/>
        <v>TRADSL</v>
      </c>
      <c r="W943" t="str">
        <f t="shared" si="328"/>
        <v>TRASO2</v>
      </c>
      <c r="X943" s="313">
        <f>_xlfn.IFNA(_xlfn.XLOOKUP(_xlfn.XLOOKUP(LEFT(T943,LEN(T943)-2),TRA_Mapping!$C:$C,TRA_Mapping!$B:$B),TRA_Pollutants!$B:$B,TRA_Pollutants!$X:$X)*_xlfn.XLOOKUP(_xlfn.XLOOKUP(LEFT(T943,LEN(T943)-2),TRA_Mapping!$C:$C,TRA_Mapping!$B:$B),TRA_Pollutants!$B:$B,TRA_Pollutants!$H:$H),0)</f>
        <v>5.623009235129811E-4</v>
      </c>
      <c r="AC943" t="str">
        <f t="shared" si="320"/>
        <v>FLO_EMIS</v>
      </c>
      <c r="AD943">
        <f t="shared" si="329"/>
        <v>2035</v>
      </c>
      <c r="AE943" t="str">
        <f t="shared" si="338"/>
        <v>TRADSL</v>
      </c>
      <c r="AF943" t="str">
        <f t="shared" si="346"/>
        <v>TRAPASSBUPHEVDSL20</v>
      </c>
      <c r="AG943" t="str">
        <f t="shared" si="346"/>
        <v>TRADSL</v>
      </c>
      <c r="AI943" t="str">
        <f t="shared" si="331"/>
        <v>TRAPM25</v>
      </c>
      <c r="AJ943" s="313">
        <f>_xlfn.IFNA(_xlfn.XLOOKUP(_xlfn.XLOOKUP(LEFT(AF943,LEN(AF943)-2),TRA_Mapping!$C:$C,TRA_Mapping!$B:$B),TRA_Pollutants!$B:$B,TRA_Pollutants!$AG:$AG)*_xlfn.XLOOKUP(_xlfn.XLOOKUP(LEFT(AF943,LEN(AF943)-2),TRA_Mapping!$C:$C,TRA_Mapping!$B:$B),TRA_Pollutants!$B:$B,TRA_Pollutants!$H:$H),0)</f>
        <v>6.1298046268119522E-3</v>
      </c>
      <c r="AO943" t="str">
        <f t="shared" si="332"/>
        <v>FLO_EMIS</v>
      </c>
      <c r="AP943">
        <f t="shared" si="333"/>
        <v>2035</v>
      </c>
      <c r="AQ943" t="str">
        <f t="shared" si="339"/>
        <v>TRADSL</v>
      </c>
      <c r="AR943" t="str">
        <f t="shared" si="347"/>
        <v>TRAPASSBUPHEVDSL20</v>
      </c>
      <c r="AS943" t="str">
        <f t="shared" si="347"/>
        <v>TRADSL</v>
      </c>
      <c r="AU943" t="str">
        <f t="shared" si="335"/>
        <v>TRAPM10</v>
      </c>
      <c r="AV943" s="313">
        <f>_xlfn.IFNA(_xlfn.XLOOKUP(_xlfn.XLOOKUP(LEFT(AR943,LEN(AR943)-2),TRA_Mapping!$C:$C,TRA_Mapping!$B:$B),TRA_Pollutants!$B:$B,TRA_Pollutants!$AP:$AP)*_xlfn.XLOOKUP(_xlfn.XLOOKUP(LEFT(AR943,LEN(AR943)-2),TRA_Mapping!$C:$C,TRA_Mapping!$B:$B),TRA_Pollutants!$B:$B,TRA_Pollutants!$H:$H),0)</f>
        <v>1.5673336408611961E-3</v>
      </c>
    </row>
    <row r="944" spans="5:48">
      <c r="E944" t="str">
        <f t="shared" si="321"/>
        <v>FLO_EMIS</v>
      </c>
      <c r="F944">
        <f t="shared" si="322"/>
        <v>2035</v>
      </c>
      <c r="G944" t="str">
        <f t="shared" si="336"/>
        <v>TRARDS</v>
      </c>
      <c r="H944" t="str">
        <f t="shared" si="344"/>
        <v>TRAPASSBUPHEVDSL20</v>
      </c>
      <c r="I944" t="str">
        <f t="shared" si="344"/>
        <v>TRARDS</v>
      </c>
      <c r="K944" t="str">
        <f t="shared" si="324"/>
        <v>TRANOX</v>
      </c>
      <c r="L944" s="313">
        <f>_xlfn.IFNA(_xlfn.XLOOKUP(_xlfn.XLOOKUP(LEFT(H944,LEN(H944)-2),TRA_Mapping!$C:$C,TRA_Mapping!$B:$B),TRA_Pollutants!$B:$B,TRA_Pollutants!$O:$O)*_xlfn.XLOOKUP(_xlfn.XLOOKUP(LEFT(H944,LEN(H944)-2),TRA_Mapping!$C:$C,TRA_Mapping!$B:$B),TRA_Pollutants!$B:$B,TRA_Pollutants!$H:$H),0)</f>
        <v>5.0352098042827254E-2</v>
      </c>
      <c r="Q944" t="str">
        <f t="shared" si="325"/>
        <v>FLO_EMIS</v>
      </c>
      <c r="R944">
        <f t="shared" si="326"/>
        <v>2035</v>
      </c>
      <c r="S944" t="str">
        <f t="shared" si="337"/>
        <v>TRARDS</v>
      </c>
      <c r="T944" t="str">
        <f t="shared" si="345"/>
        <v>TRAPASSBUPHEVDSL20</v>
      </c>
      <c r="U944" t="str">
        <f t="shared" si="345"/>
        <v>TRARDS</v>
      </c>
      <c r="W944" t="str">
        <f t="shared" si="328"/>
        <v>TRASO2</v>
      </c>
      <c r="X944" s="313">
        <f>_xlfn.IFNA(_xlfn.XLOOKUP(_xlfn.XLOOKUP(LEFT(T944,LEN(T944)-2),TRA_Mapping!$C:$C,TRA_Mapping!$B:$B),TRA_Pollutants!$B:$B,TRA_Pollutants!$X:$X)*_xlfn.XLOOKUP(_xlfn.XLOOKUP(LEFT(T944,LEN(T944)-2),TRA_Mapping!$C:$C,TRA_Mapping!$B:$B),TRA_Pollutants!$B:$B,TRA_Pollutants!$H:$H),0)</f>
        <v>5.623009235129811E-4</v>
      </c>
      <c r="AC944" t="str">
        <f t="shared" si="320"/>
        <v>FLO_EMIS</v>
      </c>
      <c r="AD944">
        <f t="shared" si="329"/>
        <v>2035</v>
      </c>
      <c r="AE944" t="str">
        <f t="shared" si="338"/>
        <v>TRARDS</v>
      </c>
      <c r="AF944" t="str">
        <f t="shared" si="346"/>
        <v>TRAPASSBUPHEVDSL20</v>
      </c>
      <c r="AG944" t="str">
        <f t="shared" si="346"/>
        <v>TRARDS</v>
      </c>
      <c r="AI944" t="str">
        <f t="shared" si="331"/>
        <v>TRAPM25</v>
      </c>
      <c r="AJ944" s="313">
        <f>_xlfn.IFNA(_xlfn.XLOOKUP(_xlfn.XLOOKUP(LEFT(AF944,LEN(AF944)-2),TRA_Mapping!$C:$C,TRA_Mapping!$B:$B),TRA_Pollutants!$B:$B,TRA_Pollutants!$AG:$AG)*_xlfn.XLOOKUP(_xlfn.XLOOKUP(LEFT(AF944,LEN(AF944)-2),TRA_Mapping!$C:$C,TRA_Mapping!$B:$B),TRA_Pollutants!$B:$B,TRA_Pollutants!$H:$H),0)</f>
        <v>6.1298046268119522E-3</v>
      </c>
      <c r="AO944" t="str">
        <f t="shared" si="332"/>
        <v>FLO_EMIS</v>
      </c>
      <c r="AP944">
        <f t="shared" si="333"/>
        <v>2035</v>
      </c>
      <c r="AQ944" t="str">
        <f t="shared" si="339"/>
        <v>TRARDS</v>
      </c>
      <c r="AR944" t="str">
        <f t="shared" si="347"/>
        <v>TRAPASSBUPHEVDSL20</v>
      </c>
      <c r="AS944" t="str">
        <f t="shared" si="347"/>
        <v>TRARDS</v>
      </c>
      <c r="AU944" t="str">
        <f t="shared" si="335"/>
        <v>TRAPM10</v>
      </c>
      <c r="AV944" s="313">
        <f>_xlfn.IFNA(_xlfn.XLOOKUP(_xlfn.XLOOKUP(LEFT(AR944,LEN(AR944)-2),TRA_Mapping!$C:$C,TRA_Mapping!$B:$B),TRA_Pollutants!$B:$B,TRA_Pollutants!$AP:$AP)*_xlfn.XLOOKUP(_xlfn.XLOOKUP(LEFT(AR944,LEN(AR944)-2),TRA_Mapping!$C:$C,TRA_Mapping!$B:$B),TRA_Pollutants!$B:$B,TRA_Pollutants!$H:$H),0)</f>
        <v>1.5673336408611961E-3</v>
      </c>
    </row>
    <row r="945" spans="5:48">
      <c r="E945" t="str">
        <f t="shared" si="321"/>
        <v>FLO_EMIS</v>
      </c>
      <c r="F945">
        <f t="shared" si="322"/>
        <v>2035</v>
      </c>
      <c r="G945" t="str">
        <f t="shared" si="336"/>
        <v>TRABDS</v>
      </c>
      <c r="H945" t="str">
        <f t="shared" si="344"/>
        <v>TRAPASSBUPHEVDSL20</v>
      </c>
      <c r="I945" t="str">
        <f t="shared" si="344"/>
        <v>TRABDS</v>
      </c>
      <c r="K945" t="str">
        <f t="shared" si="324"/>
        <v>TRANOX</v>
      </c>
      <c r="L945" s="313">
        <f>_xlfn.IFNA(_xlfn.XLOOKUP(_xlfn.XLOOKUP(LEFT(H945,LEN(H945)-2),TRA_Mapping!$C:$C,TRA_Mapping!$B:$B),TRA_Pollutants!$B:$B,TRA_Pollutants!$O:$O)*_xlfn.XLOOKUP(_xlfn.XLOOKUP(LEFT(H945,LEN(H945)-2),TRA_Mapping!$C:$C,TRA_Mapping!$B:$B),TRA_Pollutants!$B:$B,TRA_Pollutants!$H:$H),0)</f>
        <v>5.0352098042827254E-2</v>
      </c>
      <c r="Q945" t="str">
        <f t="shared" si="325"/>
        <v>FLO_EMIS</v>
      </c>
      <c r="R945">
        <f t="shared" si="326"/>
        <v>2035</v>
      </c>
      <c r="S945" t="str">
        <f t="shared" si="337"/>
        <v>TRABDS</v>
      </c>
      <c r="T945" t="str">
        <f t="shared" si="345"/>
        <v>TRAPASSBUPHEVDSL20</v>
      </c>
      <c r="U945" t="str">
        <f t="shared" si="345"/>
        <v>TRABDS</v>
      </c>
      <c r="W945" t="str">
        <f t="shared" si="328"/>
        <v>TRASO2</v>
      </c>
      <c r="X945" s="313">
        <f>_xlfn.IFNA(_xlfn.XLOOKUP(_xlfn.XLOOKUP(LEFT(T945,LEN(T945)-2),TRA_Mapping!$C:$C,TRA_Mapping!$B:$B),TRA_Pollutants!$B:$B,TRA_Pollutants!$X:$X)*_xlfn.XLOOKUP(_xlfn.XLOOKUP(LEFT(T945,LEN(T945)-2),TRA_Mapping!$C:$C,TRA_Mapping!$B:$B),TRA_Pollutants!$B:$B,TRA_Pollutants!$H:$H),0)</f>
        <v>5.623009235129811E-4</v>
      </c>
      <c r="AC945" t="str">
        <f t="shared" si="320"/>
        <v>FLO_EMIS</v>
      </c>
      <c r="AD945">
        <f t="shared" si="329"/>
        <v>2035</v>
      </c>
      <c r="AE945" t="str">
        <f t="shared" si="338"/>
        <v>TRABDS</v>
      </c>
      <c r="AF945" t="str">
        <f t="shared" si="346"/>
        <v>TRAPASSBUPHEVDSL20</v>
      </c>
      <c r="AG945" t="str">
        <f t="shared" si="346"/>
        <v>TRABDS</v>
      </c>
      <c r="AI945" t="str">
        <f t="shared" si="331"/>
        <v>TRAPM25</v>
      </c>
      <c r="AJ945" s="313">
        <f>_xlfn.IFNA(_xlfn.XLOOKUP(_xlfn.XLOOKUP(LEFT(AF945,LEN(AF945)-2),TRA_Mapping!$C:$C,TRA_Mapping!$B:$B),TRA_Pollutants!$B:$B,TRA_Pollutants!$AG:$AG)*_xlfn.XLOOKUP(_xlfn.XLOOKUP(LEFT(AF945,LEN(AF945)-2),TRA_Mapping!$C:$C,TRA_Mapping!$B:$B),TRA_Pollutants!$B:$B,TRA_Pollutants!$H:$H),0)</f>
        <v>6.1298046268119522E-3</v>
      </c>
      <c r="AO945" t="str">
        <f t="shared" si="332"/>
        <v>FLO_EMIS</v>
      </c>
      <c r="AP945">
        <f t="shared" si="333"/>
        <v>2035</v>
      </c>
      <c r="AQ945" t="str">
        <f t="shared" si="339"/>
        <v>TRABDS</v>
      </c>
      <c r="AR945" t="str">
        <f t="shared" si="347"/>
        <v>TRAPASSBUPHEVDSL20</v>
      </c>
      <c r="AS945" t="str">
        <f t="shared" si="347"/>
        <v>TRABDS</v>
      </c>
      <c r="AU945" t="str">
        <f t="shared" si="335"/>
        <v>TRAPM10</v>
      </c>
      <c r="AV945" s="313">
        <f>_xlfn.IFNA(_xlfn.XLOOKUP(_xlfn.XLOOKUP(LEFT(AR945,LEN(AR945)-2),TRA_Mapping!$C:$C,TRA_Mapping!$B:$B),TRA_Pollutants!$B:$B,TRA_Pollutants!$AP:$AP)*_xlfn.XLOOKUP(_xlfn.XLOOKUP(LEFT(AR945,LEN(AR945)-2),TRA_Mapping!$C:$C,TRA_Mapping!$B:$B),TRA_Pollutants!$B:$B,TRA_Pollutants!$H:$H),0)</f>
        <v>1.5673336408611961E-3</v>
      </c>
    </row>
    <row r="946" spans="5:48">
      <c r="E946" t="str">
        <f t="shared" si="321"/>
        <v>FLO_EMIS</v>
      </c>
      <c r="F946">
        <f t="shared" si="322"/>
        <v>2035</v>
      </c>
      <c r="G946" t="str">
        <f t="shared" si="336"/>
        <v>TRABAT</v>
      </c>
      <c r="H946" t="str">
        <f t="shared" si="344"/>
        <v>TRAPASSBUPHEVDSL20</v>
      </c>
      <c r="I946" t="str">
        <f t="shared" si="344"/>
        <v>TRABAT</v>
      </c>
      <c r="K946" t="str">
        <f t="shared" si="324"/>
        <v>TRANOX</v>
      </c>
      <c r="L946" s="313">
        <f>_xlfn.IFNA(_xlfn.XLOOKUP(_xlfn.XLOOKUP(LEFT(H946,LEN(H946)-2),TRA_Mapping!$C:$C,TRA_Mapping!$B:$B),TRA_Pollutants!$B:$B,TRA_Pollutants!$O:$O)*_xlfn.XLOOKUP(_xlfn.XLOOKUP(LEFT(H946,LEN(H946)-2),TRA_Mapping!$C:$C,TRA_Mapping!$B:$B),TRA_Pollutants!$B:$B,TRA_Pollutants!$H:$H),0)</f>
        <v>5.0352098042827254E-2</v>
      </c>
      <c r="Q946" t="str">
        <f t="shared" si="325"/>
        <v>FLO_EMIS</v>
      </c>
      <c r="R946">
        <f t="shared" si="326"/>
        <v>2035</v>
      </c>
      <c r="S946" t="str">
        <f t="shared" si="337"/>
        <v>TRABAT</v>
      </c>
      <c r="T946" t="str">
        <f t="shared" si="345"/>
        <v>TRAPASSBUPHEVDSL20</v>
      </c>
      <c r="U946" t="str">
        <f t="shared" si="345"/>
        <v>TRABAT</v>
      </c>
      <c r="W946" t="str">
        <f t="shared" si="328"/>
        <v>TRASO2</v>
      </c>
      <c r="X946" s="313">
        <f>_xlfn.IFNA(_xlfn.XLOOKUP(_xlfn.XLOOKUP(LEFT(T946,LEN(T946)-2),TRA_Mapping!$C:$C,TRA_Mapping!$B:$B),TRA_Pollutants!$B:$B,TRA_Pollutants!$X:$X)*_xlfn.XLOOKUP(_xlfn.XLOOKUP(LEFT(T946,LEN(T946)-2),TRA_Mapping!$C:$C,TRA_Mapping!$B:$B),TRA_Pollutants!$B:$B,TRA_Pollutants!$H:$H),0)</f>
        <v>5.623009235129811E-4</v>
      </c>
      <c r="AC946" t="str">
        <f t="shared" si="320"/>
        <v>FLO_EMIS</v>
      </c>
      <c r="AD946">
        <f t="shared" si="329"/>
        <v>2035</v>
      </c>
      <c r="AE946" t="str">
        <f t="shared" si="338"/>
        <v>TRABAT</v>
      </c>
      <c r="AF946" t="str">
        <f t="shared" si="346"/>
        <v>TRAPASSBUPHEVDSL20</v>
      </c>
      <c r="AG946" t="str">
        <f t="shared" si="346"/>
        <v>TRABAT</v>
      </c>
      <c r="AI946" t="str">
        <f t="shared" si="331"/>
        <v>TRAPM25</v>
      </c>
      <c r="AJ946" s="313">
        <f>_xlfn.IFNA(_xlfn.XLOOKUP(_xlfn.XLOOKUP(LEFT(AF946,LEN(AF946)-2),TRA_Mapping!$C:$C,TRA_Mapping!$B:$B),TRA_Pollutants!$B:$B,TRA_Pollutants!$AG:$AG)*_xlfn.XLOOKUP(_xlfn.XLOOKUP(LEFT(AF946,LEN(AF946)-2),TRA_Mapping!$C:$C,TRA_Mapping!$B:$B),TRA_Pollutants!$B:$B,TRA_Pollutants!$H:$H),0)</f>
        <v>6.1298046268119522E-3</v>
      </c>
      <c r="AO946" t="str">
        <f t="shared" si="332"/>
        <v>FLO_EMIS</v>
      </c>
      <c r="AP946">
        <f t="shared" si="333"/>
        <v>2035</v>
      </c>
      <c r="AQ946" t="str">
        <f t="shared" si="339"/>
        <v>TRABAT</v>
      </c>
      <c r="AR946" t="str">
        <f t="shared" si="347"/>
        <v>TRAPASSBUPHEVDSL20</v>
      </c>
      <c r="AS946" t="str">
        <f t="shared" si="347"/>
        <v>TRABAT</v>
      </c>
      <c r="AU946" t="str">
        <f t="shared" si="335"/>
        <v>TRAPM10</v>
      </c>
      <c r="AV946" s="313">
        <f>_xlfn.IFNA(_xlfn.XLOOKUP(_xlfn.XLOOKUP(LEFT(AR946,LEN(AR946)-2),TRA_Mapping!$C:$C,TRA_Mapping!$B:$B),TRA_Pollutants!$B:$B,TRA_Pollutants!$AP:$AP)*_xlfn.XLOOKUP(_xlfn.XLOOKUP(LEFT(AR946,LEN(AR946)-2),TRA_Mapping!$C:$C,TRA_Mapping!$B:$B),TRA_Pollutants!$B:$B,TRA_Pollutants!$H:$H),0)</f>
        <v>1.5673336408611961E-3</v>
      </c>
    </row>
    <row r="947" spans="5:48">
      <c r="E947" t="str">
        <f t="shared" si="321"/>
        <v>FLO_EMIS</v>
      </c>
      <c r="F947">
        <f t="shared" si="322"/>
        <v>2035</v>
      </c>
      <c r="G947" t="str">
        <f t="shared" si="336"/>
        <v>TRADSL</v>
      </c>
      <c r="H947" t="str">
        <f t="shared" si="344"/>
        <v>TRAPASOBUICEVDSL20</v>
      </c>
      <c r="I947" t="str">
        <f t="shared" si="344"/>
        <v>TRADSL</v>
      </c>
      <c r="K947" t="str">
        <f t="shared" si="324"/>
        <v>TRANOX</v>
      </c>
      <c r="L947" s="313">
        <f>_xlfn.IFNA(_xlfn.XLOOKUP(_xlfn.XLOOKUP(LEFT(H947,LEN(H947)-2),TRA_Mapping!$C:$C,TRA_Mapping!$B:$B),TRA_Pollutants!$B:$B,TRA_Pollutants!$O:$O)*_xlfn.XLOOKUP(_xlfn.XLOOKUP(LEFT(H947,LEN(H947)-2),TRA_Mapping!$C:$C,TRA_Mapping!$B:$B),TRA_Pollutants!$B:$B,TRA_Pollutants!$H:$H),0)</f>
        <v>3.1543138312888158E-2</v>
      </c>
      <c r="Q947" t="str">
        <f t="shared" si="325"/>
        <v>FLO_EMIS</v>
      </c>
      <c r="R947">
        <f t="shared" si="326"/>
        <v>2035</v>
      </c>
      <c r="S947" t="str">
        <f t="shared" si="337"/>
        <v>TRADSL</v>
      </c>
      <c r="T947" t="str">
        <f t="shared" si="345"/>
        <v>TRAPASOBUICEVDSL20</v>
      </c>
      <c r="U947" t="str">
        <f t="shared" si="345"/>
        <v>TRADSL</v>
      </c>
      <c r="W947" t="str">
        <f t="shared" si="328"/>
        <v>TRASO2</v>
      </c>
      <c r="X947" s="313">
        <f>_xlfn.IFNA(_xlfn.XLOOKUP(_xlfn.XLOOKUP(LEFT(T947,LEN(T947)-2),TRA_Mapping!$C:$C,TRA_Mapping!$B:$B),TRA_Pollutants!$B:$B,TRA_Pollutants!$X:$X)*_xlfn.XLOOKUP(_xlfn.XLOOKUP(LEFT(T947,LEN(T947)-2),TRA_Mapping!$C:$C,TRA_Mapping!$B:$B),TRA_Pollutants!$B:$B,TRA_Pollutants!$H:$H),0)</f>
        <v>3.522541560978975E-4</v>
      </c>
      <c r="AC947" t="str">
        <f t="shared" si="320"/>
        <v>FLO_EMIS</v>
      </c>
      <c r="AD947">
        <f t="shared" si="329"/>
        <v>2035</v>
      </c>
      <c r="AE947" t="str">
        <f t="shared" si="338"/>
        <v>TRADSL</v>
      </c>
      <c r="AF947" t="str">
        <f t="shared" si="346"/>
        <v>TRAPASOBUICEVDSL20</v>
      </c>
      <c r="AG947" t="str">
        <f t="shared" si="346"/>
        <v>TRADSL</v>
      </c>
      <c r="AI947" t="str">
        <f t="shared" si="331"/>
        <v>TRAPM25</v>
      </c>
      <c r="AJ947" s="313">
        <f>_xlfn.IFNA(_xlfn.XLOOKUP(_xlfn.XLOOKUP(LEFT(AF947,LEN(AF947)-2),TRA_Mapping!$C:$C,TRA_Mapping!$B:$B),TRA_Pollutants!$B:$B,TRA_Pollutants!$AG:$AG)*_xlfn.XLOOKUP(_xlfn.XLOOKUP(LEFT(AF947,LEN(AF947)-2),TRA_Mapping!$C:$C,TRA_Mapping!$B:$B),TRA_Pollutants!$B:$B,TRA_Pollutants!$H:$H),0)</f>
        <v>3.8400242033619632E-3</v>
      </c>
      <c r="AO947" t="str">
        <f t="shared" si="332"/>
        <v>FLO_EMIS</v>
      </c>
      <c r="AP947">
        <f t="shared" si="333"/>
        <v>2035</v>
      </c>
      <c r="AQ947" t="str">
        <f t="shared" si="339"/>
        <v>TRADSL</v>
      </c>
      <c r="AR947" t="str">
        <f t="shared" si="347"/>
        <v>TRAPASOBUICEVDSL20</v>
      </c>
      <c r="AS947" t="str">
        <f t="shared" si="347"/>
        <v>TRADSL</v>
      </c>
      <c r="AU947" t="str">
        <f t="shared" si="335"/>
        <v>TRAPM10</v>
      </c>
      <c r="AV947" s="313">
        <f>_xlfn.IFNA(_xlfn.XLOOKUP(_xlfn.XLOOKUP(LEFT(AR947,LEN(AR947)-2),TRA_Mapping!$C:$C,TRA_Mapping!$B:$B),TRA_Pollutants!$B:$B,TRA_Pollutants!$AP:$AP)*_xlfn.XLOOKUP(_xlfn.XLOOKUP(LEFT(AR947,LEN(AR947)-2),TRA_Mapping!$C:$C,TRA_Mapping!$B:$B),TRA_Pollutants!$B:$B,TRA_Pollutants!$H:$H),0)</f>
        <v>9.8185822910650108E-4</v>
      </c>
    </row>
    <row r="948" spans="5:48">
      <c r="E948" t="str">
        <f t="shared" si="321"/>
        <v>FLO_EMIS</v>
      </c>
      <c r="F948">
        <f t="shared" si="322"/>
        <v>2035</v>
      </c>
      <c r="G948" t="str">
        <f t="shared" si="336"/>
        <v>TRARDS</v>
      </c>
      <c r="H948" t="str">
        <f t="shared" si="344"/>
        <v>TRAPASOBUICEVDSL20</v>
      </c>
      <c r="I948" t="str">
        <f t="shared" si="344"/>
        <v>TRARDS</v>
      </c>
      <c r="K948" t="str">
        <f t="shared" si="324"/>
        <v>TRANOX</v>
      </c>
      <c r="L948" s="313">
        <f>_xlfn.IFNA(_xlfn.XLOOKUP(_xlfn.XLOOKUP(LEFT(H948,LEN(H948)-2),TRA_Mapping!$C:$C,TRA_Mapping!$B:$B),TRA_Pollutants!$B:$B,TRA_Pollutants!$O:$O)*_xlfn.XLOOKUP(_xlfn.XLOOKUP(LEFT(H948,LEN(H948)-2),TRA_Mapping!$C:$C,TRA_Mapping!$B:$B),TRA_Pollutants!$B:$B,TRA_Pollutants!$H:$H),0)</f>
        <v>3.1543138312888158E-2</v>
      </c>
      <c r="Q948" t="str">
        <f t="shared" si="325"/>
        <v>FLO_EMIS</v>
      </c>
      <c r="R948">
        <f t="shared" si="326"/>
        <v>2035</v>
      </c>
      <c r="S948" t="str">
        <f t="shared" si="337"/>
        <v>TRARDS</v>
      </c>
      <c r="T948" t="str">
        <f t="shared" si="345"/>
        <v>TRAPASOBUICEVDSL20</v>
      </c>
      <c r="U948" t="str">
        <f t="shared" si="345"/>
        <v>TRARDS</v>
      </c>
      <c r="W948" t="str">
        <f t="shared" si="328"/>
        <v>TRASO2</v>
      </c>
      <c r="X948" s="313">
        <f>_xlfn.IFNA(_xlfn.XLOOKUP(_xlfn.XLOOKUP(LEFT(T948,LEN(T948)-2),TRA_Mapping!$C:$C,TRA_Mapping!$B:$B),TRA_Pollutants!$B:$B,TRA_Pollutants!$X:$X)*_xlfn.XLOOKUP(_xlfn.XLOOKUP(LEFT(T948,LEN(T948)-2),TRA_Mapping!$C:$C,TRA_Mapping!$B:$B),TRA_Pollutants!$B:$B,TRA_Pollutants!$H:$H),0)</f>
        <v>3.522541560978975E-4</v>
      </c>
      <c r="AC948" t="str">
        <f t="shared" si="320"/>
        <v>FLO_EMIS</v>
      </c>
      <c r="AD948">
        <f t="shared" si="329"/>
        <v>2035</v>
      </c>
      <c r="AE948" t="str">
        <f t="shared" si="338"/>
        <v>TRARDS</v>
      </c>
      <c r="AF948" t="str">
        <f t="shared" si="346"/>
        <v>TRAPASOBUICEVDSL20</v>
      </c>
      <c r="AG948" t="str">
        <f t="shared" si="346"/>
        <v>TRARDS</v>
      </c>
      <c r="AI948" t="str">
        <f t="shared" si="331"/>
        <v>TRAPM25</v>
      </c>
      <c r="AJ948" s="313">
        <f>_xlfn.IFNA(_xlfn.XLOOKUP(_xlfn.XLOOKUP(LEFT(AF948,LEN(AF948)-2),TRA_Mapping!$C:$C,TRA_Mapping!$B:$B),TRA_Pollutants!$B:$B,TRA_Pollutants!$AG:$AG)*_xlfn.XLOOKUP(_xlfn.XLOOKUP(LEFT(AF948,LEN(AF948)-2),TRA_Mapping!$C:$C,TRA_Mapping!$B:$B),TRA_Pollutants!$B:$B,TRA_Pollutants!$H:$H),0)</f>
        <v>3.8400242033619632E-3</v>
      </c>
      <c r="AO948" t="str">
        <f t="shared" si="332"/>
        <v>FLO_EMIS</v>
      </c>
      <c r="AP948">
        <f t="shared" si="333"/>
        <v>2035</v>
      </c>
      <c r="AQ948" t="str">
        <f t="shared" si="339"/>
        <v>TRARDS</v>
      </c>
      <c r="AR948" t="str">
        <f t="shared" si="347"/>
        <v>TRAPASOBUICEVDSL20</v>
      </c>
      <c r="AS948" t="str">
        <f t="shared" si="347"/>
        <v>TRARDS</v>
      </c>
      <c r="AU948" t="str">
        <f t="shared" si="335"/>
        <v>TRAPM10</v>
      </c>
      <c r="AV948" s="313">
        <f>_xlfn.IFNA(_xlfn.XLOOKUP(_xlfn.XLOOKUP(LEFT(AR948,LEN(AR948)-2),TRA_Mapping!$C:$C,TRA_Mapping!$B:$B),TRA_Pollutants!$B:$B,TRA_Pollutants!$AP:$AP)*_xlfn.XLOOKUP(_xlfn.XLOOKUP(LEFT(AR948,LEN(AR948)-2),TRA_Mapping!$C:$C,TRA_Mapping!$B:$B),TRA_Pollutants!$B:$B,TRA_Pollutants!$H:$H),0)</f>
        <v>9.8185822910650108E-4</v>
      </c>
    </row>
    <row r="949" spans="5:48">
      <c r="E949" t="str">
        <f t="shared" si="321"/>
        <v>FLO_EMIS</v>
      </c>
      <c r="F949">
        <f t="shared" si="322"/>
        <v>2035</v>
      </c>
      <c r="G949" t="str">
        <f t="shared" si="336"/>
        <v>TRABDS</v>
      </c>
      <c r="H949" t="str">
        <f t="shared" si="344"/>
        <v>TRAPASOBUICEVDSL20</v>
      </c>
      <c r="I949" t="str">
        <f t="shared" si="344"/>
        <v>TRABDS</v>
      </c>
      <c r="K949" t="str">
        <f t="shared" si="324"/>
        <v>TRANOX</v>
      </c>
      <c r="L949" s="313">
        <f>_xlfn.IFNA(_xlfn.XLOOKUP(_xlfn.XLOOKUP(LEFT(H949,LEN(H949)-2),TRA_Mapping!$C:$C,TRA_Mapping!$B:$B),TRA_Pollutants!$B:$B,TRA_Pollutants!$O:$O)*_xlfn.XLOOKUP(_xlfn.XLOOKUP(LEFT(H949,LEN(H949)-2),TRA_Mapping!$C:$C,TRA_Mapping!$B:$B),TRA_Pollutants!$B:$B,TRA_Pollutants!$H:$H),0)</f>
        <v>3.1543138312888158E-2</v>
      </c>
      <c r="Q949" t="str">
        <f t="shared" si="325"/>
        <v>FLO_EMIS</v>
      </c>
      <c r="R949">
        <f t="shared" si="326"/>
        <v>2035</v>
      </c>
      <c r="S949" t="str">
        <f t="shared" si="337"/>
        <v>TRABDS</v>
      </c>
      <c r="T949" t="str">
        <f t="shared" si="345"/>
        <v>TRAPASOBUICEVDSL20</v>
      </c>
      <c r="U949" t="str">
        <f t="shared" si="345"/>
        <v>TRABDS</v>
      </c>
      <c r="W949" t="str">
        <f t="shared" si="328"/>
        <v>TRASO2</v>
      </c>
      <c r="X949" s="313">
        <f>_xlfn.IFNA(_xlfn.XLOOKUP(_xlfn.XLOOKUP(LEFT(T949,LEN(T949)-2),TRA_Mapping!$C:$C,TRA_Mapping!$B:$B),TRA_Pollutants!$B:$B,TRA_Pollutants!$X:$X)*_xlfn.XLOOKUP(_xlfn.XLOOKUP(LEFT(T949,LEN(T949)-2),TRA_Mapping!$C:$C,TRA_Mapping!$B:$B),TRA_Pollutants!$B:$B,TRA_Pollutants!$H:$H),0)</f>
        <v>3.522541560978975E-4</v>
      </c>
      <c r="AC949" t="str">
        <f t="shared" ref="AC949:AC1012" si="348">AC699</f>
        <v>FLO_EMIS</v>
      </c>
      <c r="AD949">
        <f t="shared" si="329"/>
        <v>2035</v>
      </c>
      <c r="AE949" t="str">
        <f t="shared" si="338"/>
        <v>TRABDS</v>
      </c>
      <c r="AF949" t="str">
        <f t="shared" si="346"/>
        <v>TRAPASOBUICEVDSL20</v>
      </c>
      <c r="AG949" t="str">
        <f t="shared" si="346"/>
        <v>TRABDS</v>
      </c>
      <c r="AI949" t="str">
        <f t="shared" si="331"/>
        <v>TRAPM25</v>
      </c>
      <c r="AJ949" s="313">
        <f>_xlfn.IFNA(_xlfn.XLOOKUP(_xlfn.XLOOKUP(LEFT(AF949,LEN(AF949)-2),TRA_Mapping!$C:$C,TRA_Mapping!$B:$B),TRA_Pollutants!$B:$B,TRA_Pollutants!$AG:$AG)*_xlfn.XLOOKUP(_xlfn.XLOOKUP(LEFT(AF949,LEN(AF949)-2),TRA_Mapping!$C:$C,TRA_Mapping!$B:$B),TRA_Pollutants!$B:$B,TRA_Pollutants!$H:$H),0)</f>
        <v>3.8400242033619632E-3</v>
      </c>
      <c r="AO949" t="str">
        <f t="shared" si="332"/>
        <v>FLO_EMIS</v>
      </c>
      <c r="AP949">
        <f t="shared" si="333"/>
        <v>2035</v>
      </c>
      <c r="AQ949" t="str">
        <f t="shared" si="339"/>
        <v>TRABDS</v>
      </c>
      <c r="AR949" t="str">
        <f t="shared" si="347"/>
        <v>TRAPASOBUICEVDSL20</v>
      </c>
      <c r="AS949" t="str">
        <f t="shared" si="347"/>
        <v>TRABDS</v>
      </c>
      <c r="AU949" t="str">
        <f t="shared" si="335"/>
        <v>TRAPM10</v>
      </c>
      <c r="AV949" s="313">
        <f>_xlfn.IFNA(_xlfn.XLOOKUP(_xlfn.XLOOKUP(LEFT(AR949,LEN(AR949)-2),TRA_Mapping!$C:$C,TRA_Mapping!$B:$B),TRA_Pollutants!$B:$B,TRA_Pollutants!$AP:$AP)*_xlfn.XLOOKUP(_xlfn.XLOOKUP(LEFT(AR949,LEN(AR949)-2),TRA_Mapping!$C:$C,TRA_Mapping!$B:$B),TRA_Pollutants!$B:$B,TRA_Pollutants!$H:$H),0)</f>
        <v>9.8185822910650108E-4</v>
      </c>
    </row>
    <row r="950" spans="5:48">
      <c r="E950" t="str">
        <f t="shared" si="321"/>
        <v>FLO_EMIS</v>
      </c>
      <c r="F950">
        <f t="shared" si="322"/>
        <v>2035</v>
      </c>
      <c r="G950" t="str">
        <f t="shared" si="336"/>
        <v>TRADSL</v>
      </c>
      <c r="H950" t="str">
        <f t="shared" si="344"/>
        <v>TRAPASOBUICEIDSL20</v>
      </c>
      <c r="I950" t="str">
        <f t="shared" si="344"/>
        <v>TRADSL</v>
      </c>
      <c r="K950" t="str">
        <f t="shared" si="324"/>
        <v>TRANOX</v>
      </c>
      <c r="L950" s="313">
        <f>_xlfn.IFNA(_xlfn.XLOOKUP(_xlfn.XLOOKUP(LEFT(H950,LEN(H950)-2),TRA_Mapping!$C:$C,TRA_Mapping!$B:$B),TRA_Pollutants!$B:$B,TRA_Pollutants!$O:$O)*_xlfn.XLOOKUP(_xlfn.XLOOKUP(LEFT(H950,LEN(H950)-2),TRA_Mapping!$C:$C,TRA_Mapping!$B:$B),TRA_Pollutants!$B:$B,TRA_Pollutants!$H:$H),0)</f>
        <v>3.524717233338754E-2</v>
      </c>
      <c r="Q950" t="str">
        <f t="shared" si="325"/>
        <v>FLO_EMIS</v>
      </c>
      <c r="R950">
        <f t="shared" si="326"/>
        <v>2035</v>
      </c>
      <c r="S950" t="str">
        <f t="shared" si="337"/>
        <v>TRADSL</v>
      </c>
      <c r="T950" t="str">
        <f t="shared" si="345"/>
        <v>TRAPASOBUICEIDSL20</v>
      </c>
      <c r="U950" t="str">
        <f t="shared" si="345"/>
        <v>TRADSL</v>
      </c>
      <c r="W950" t="str">
        <f t="shared" si="328"/>
        <v>TRASO2</v>
      </c>
      <c r="X950" s="313">
        <f>_xlfn.IFNA(_xlfn.XLOOKUP(_xlfn.XLOOKUP(LEFT(T950,LEN(T950)-2),TRA_Mapping!$C:$C,TRA_Mapping!$B:$B),TRA_Pollutants!$B:$B,TRA_Pollutants!$X:$X)*_xlfn.XLOOKUP(_xlfn.XLOOKUP(LEFT(T950,LEN(T950)-2),TRA_Mapping!$C:$C,TRA_Mapping!$B:$B),TRA_Pollutants!$B:$B,TRA_Pollutants!$H:$H),0)</f>
        <v>3.936185049812108E-4</v>
      </c>
      <c r="AC950" t="str">
        <f t="shared" si="348"/>
        <v>FLO_EMIS</v>
      </c>
      <c r="AD950">
        <f t="shared" si="329"/>
        <v>2035</v>
      </c>
      <c r="AE950" t="str">
        <f t="shared" si="338"/>
        <v>TRADSL</v>
      </c>
      <c r="AF950" t="str">
        <f t="shared" si="346"/>
        <v>TRAPASOBUICEIDSL20</v>
      </c>
      <c r="AG950" t="str">
        <f t="shared" si="346"/>
        <v>TRADSL</v>
      </c>
      <c r="AI950" t="str">
        <f t="shared" si="331"/>
        <v>TRAPM25</v>
      </c>
      <c r="AJ950" s="313">
        <f>_xlfn.IFNA(_xlfn.XLOOKUP(_xlfn.XLOOKUP(LEFT(AF950,LEN(AF950)-2),TRA_Mapping!$C:$C,TRA_Mapping!$B:$B),TRA_Pollutants!$B:$B,TRA_Pollutants!$AG:$AG)*_xlfn.XLOOKUP(_xlfn.XLOOKUP(LEFT(AF950,LEN(AF950)-2),TRA_Mapping!$C:$C,TRA_Mapping!$B:$B),TRA_Pollutants!$B:$B,TRA_Pollutants!$H:$H),0)</f>
        <v>4.2909489067857239E-3</v>
      </c>
      <c r="AO950" t="str">
        <f t="shared" si="332"/>
        <v>FLO_EMIS</v>
      </c>
      <c r="AP950">
        <f t="shared" si="333"/>
        <v>2035</v>
      </c>
      <c r="AQ950" t="str">
        <f t="shared" si="339"/>
        <v>TRADSL</v>
      </c>
      <c r="AR950" t="str">
        <f t="shared" si="347"/>
        <v>TRAPASOBUICEIDSL20</v>
      </c>
      <c r="AS950" t="str">
        <f t="shared" si="347"/>
        <v>TRADSL</v>
      </c>
      <c r="AU950" t="str">
        <f t="shared" si="335"/>
        <v>TRAPM10</v>
      </c>
      <c r="AV950" s="313">
        <f>_xlfn.IFNA(_xlfn.XLOOKUP(_xlfn.XLOOKUP(LEFT(AR950,LEN(AR950)-2),TRA_Mapping!$C:$C,TRA_Mapping!$B:$B),TRA_Pollutants!$B:$B,TRA_Pollutants!$AP:$AP)*_xlfn.XLOOKUP(_xlfn.XLOOKUP(LEFT(AR950,LEN(AR950)-2),TRA_Mapping!$C:$C,TRA_Mapping!$B:$B),TRA_Pollutants!$B:$B,TRA_Pollutants!$H:$H),0)</f>
        <v>1.0971554531126421E-3</v>
      </c>
    </row>
    <row r="951" spans="5:48">
      <c r="E951" t="str">
        <f t="shared" si="321"/>
        <v>FLO_EMIS</v>
      </c>
      <c r="F951">
        <f t="shared" si="322"/>
        <v>2035</v>
      </c>
      <c r="G951" t="str">
        <f t="shared" si="336"/>
        <v>TRARDS</v>
      </c>
      <c r="H951" t="str">
        <f t="shared" si="344"/>
        <v>TRAPASOBUICEIDSL20</v>
      </c>
      <c r="I951" t="str">
        <f t="shared" si="344"/>
        <v>TRARDS</v>
      </c>
      <c r="K951" t="str">
        <f t="shared" si="324"/>
        <v>TRANOX</v>
      </c>
      <c r="L951" s="313">
        <f>_xlfn.IFNA(_xlfn.XLOOKUP(_xlfn.XLOOKUP(LEFT(H951,LEN(H951)-2),TRA_Mapping!$C:$C,TRA_Mapping!$B:$B),TRA_Pollutants!$B:$B,TRA_Pollutants!$O:$O)*_xlfn.XLOOKUP(_xlfn.XLOOKUP(LEFT(H951,LEN(H951)-2),TRA_Mapping!$C:$C,TRA_Mapping!$B:$B),TRA_Pollutants!$B:$B,TRA_Pollutants!$H:$H),0)</f>
        <v>3.524717233338754E-2</v>
      </c>
      <c r="Q951" t="str">
        <f t="shared" si="325"/>
        <v>FLO_EMIS</v>
      </c>
      <c r="R951">
        <f t="shared" si="326"/>
        <v>2035</v>
      </c>
      <c r="S951" t="str">
        <f t="shared" si="337"/>
        <v>TRARDS</v>
      </c>
      <c r="T951" t="str">
        <f t="shared" si="345"/>
        <v>TRAPASOBUICEIDSL20</v>
      </c>
      <c r="U951" t="str">
        <f t="shared" si="345"/>
        <v>TRARDS</v>
      </c>
      <c r="W951" t="str">
        <f t="shared" si="328"/>
        <v>TRASO2</v>
      </c>
      <c r="X951" s="313">
        <f>_xlfn.IFNA(_xlfn.XLOOKUP(_xlfn.XLOOKUP(LEFT(T951,LEN(T951)-2),TRA_Mapping!$C:$C,TRA_Mapping!$B:$B),TRA_Pollutants!$B:$B,TRA_Pollutants!$X:$X)*_xlfn.XLOOKUP(_xlfn.XLOOKUP(LEFT(T951,LEN(T951)-2),TRA_Mapping!$C:$C,TRA_Mapping!$B:$B),TRA_Pollutants!$B:$B,TRA_Pollutants!$H:$H),0)</f>
        <v>3.936185049812108E-4</v>
      </c>
      <c r="AC951" t="str">
        <f t="shared" si="348"/>
        <v>FLO_EMIS</v>
      </c>
      <c r="AD951">
        <f t="shared" si="329"/>
        <v>2035</v>
      </c>
      <c r="AE951" t="str">
        <f t="shared" si="338"/>
        <v>TRARDS</v>
      </c>
      <c r="AF951" t="str">
        <f t="shared" si="346"/>
        <v>TRAPASOBUICEIDSL20</v>
      </c>
      <c r="AG951" t="str">
        <f t="shared" si="346"/>
        <v>TRARDS</v>
      </c>
      <c r="AI951" t="str">
        <f t="shared" si="331"/>
        <v>TRAPM25</v>
      </c>
      <c r="AJ951" s="313">
        <f>_xlfn.IFNA(_xlfn.XLOOKUP(_xlfn.XLOOKUP(LEFT(AF951,LEN(AF951)-2),TRA_Mapping!$C:$C,TRA_Mapping!$B:$B),TRA_Pollutants!$B:$B,TRA_Pollutants!$AG:$AG)*_xlfn.XLOOKUP(_xlfn.XLOOKUP(LEFT(AF951,LEN(AF951)-2),TRA_Mapping!$C:$C,TRA_Mapping!$B:$B),TRA_Pollutants!$B:$B,TRA_Pollutants!$H:$H),0)</f>
        <v>4.2909489067857239E-3</v>
      </c>
      <c r="AO951" t="str">
        <f t="shared" si="332"/>
        <v>FLO_EMIS</v>
      </c>
      <c r="AP951">
        <f t="shared" si="333"/>
        <v>2035</v>
      </c>
      <c r="AQ951" t="str">
        <f t="shared" si="339"/>
        <v>TRARDS</v>
      </c>
      <c r="AR951" t="str">
        <f t="shared" si="347"/>
        <v>TRAPASOBUICEIDSL20</v>
      </c>
      <c r="AS951" t="str">
        <f t="shared" si="347"/>
        <v>TRARDS</v>
      </c>
      <c r="AU951" t="str">
        <f t="shared" si="335"/>
        <v>TRAPM10</v>
      </c>
      <c r="AV951" s="313">
        <f>_xlfn.IFNA(_xlfn.XLOOKUP(_xlfn.XLOOKUP(LEFT(AR951,LEN(AR951)-2),TRA_Mapping!$C:$C,TRA_Mapping!$B:$B),TRA_Pollutants!$B:$B,TRA_Pollutants!$AP:$AP)*_xlfn.XLOOKUP(_xlfn.XLOOKUP(LEFT(AR951,LEN(AR951)-2),TRA_Mapping!$C:$C,TRA_Mapping!$B:$B),TRA_Pollutants!$B:$B,TRA_Pollutants!$H:$H),0)</f>
        <v>1.0971554531126421E-3</v>
      </c>
    </row>
    <row r="952" spans="5:48">
      <c r="E952" t="str">
        <f t="shared" si="321"/>
        <v>FLO_EMIS</v>
      </c>
      <c r="F952">
        <f t="shared" si="322"/>
        <v>2035</v>
      </c>
      <c r="G952" t="str">
        <f t="shared" si="336"/>
        <v>TRABDS</v>
      </c>
      <c r="H952" t="str">
        <f t="shared" si="344"/>
        <v>TRAPASOBUICEIDSL20</v>
      </c>
      <c r="I952" t="str">
        <f t="shared" si="344"/>
        <v>TRABDS</v>
      </c>
      <c r="K952" t="str">
        <f t="shared" si="324"/>
        <v>TRANOX</v>
      </c>
      <c r="L952" s="313">
        <f>_xlfn.IFNA(_xlfn.XLOOKUP(_xlfn.XLOOKUP(LEFT(H952,LEN(H952)-2),TRA_Mapping!$C:$C,TRA_Mapping!$B:$B),TRA_Pollutants!$B:$B,TRA_Pollutants!$O:$O)*_xlfn.XLOOKUP(_xlfn.XLOOKUP(LEFT(H952,LEN(H952)-2),TRA_Mapping!$C:$C,TRA_Mapping!$B:$B),TRA_Pollutants!$B:$B,TRA_Pollutants!$H:$H),0)</f>
        <v>3.524717233338754E-2</v>
      </c>
      <c r="Q952" t="str">
        <f t="shared" si="325"/>
        <v>FLO_EMIS</v>
      </c>
      <c r="R952">
        <f t="shared" si="326"/>
        <v>2035</v>
      </c>
      <c r="S952" t="str">
        <f t="shared" si="337"/>
        <v>TRABDS</v>
      </c>
      <c r="T952" t="str">
        <f t="shared" si="345"/>
        <v>TRAPASOBUICEIDSL20</v>
      </c>
      <c r="U952" t="str">
        <f t="shared" si="345"/>
        <v>TRABDS</v>
      </c>
      <c r="W952" t="str">
        <f t="shared" si="328"/>
        <v>TRASO2</v>
      </c>
      <c r="X952" s="313">
        <f>_xlfn.IFNA(_xlfn.XLOOKUP(_xlfn.XLOOKUP(LEFT(T952,LEN(T952)-2),TRA_Mapping!$C:$C,TRA_Mapping!$B:$B),TRA_Pollutants!$B:$B,TRA_Pollutants!$X:$X)*_xlfn.XLOOKUP(_xlfn.XLOOKUP(LEFT(T952,LEN(T952)-2),TRA_Mapping!$C:$C,TRA_Mapping!$B:$B),TRA_Pollutants!$B:$B,TRA_Pollutants!$H:$H),0)</f>
        <v>3.936185049812108E-4</v>
      </c>
      <c r="AC952" t="str">
        <f t="shared" si="348"/>
        <v>FLO_EMIS</v>
      </c>
      <c r="AD952">
        <f t="shared" si="329"/>
        <v>2035</v>
      </c>
      <c r="AE952" t="str">
        <f t="shared" si="338"/>
        <v>TRABDS</v>
      </c>
      <c r="AF952" t="str">
        <f t="shared" si="346"/>
        <v>TRAPASOBUICEIDSL20</v>
      </c>
      <c r="AG952" t="str">
        <f t="shared" si="346"/>
        <v>TRABDS</v>
      </c>
      <c r="AI952" t="str">
        <f t="shared" si="331"/>
        <v>TRAPM25</v>
      </c>
      <c r="AJ952" s="313">
        <f>_xlfn.IFNA(_xlfn.XLOOKUP(_xlfn.XLOOKUP(LEFT(AF952,LEN(AF952)-2),TRA_Mapping!$C:$C,TRA_Mapping!$B:$B),TRA_Pollutants!$B:$B,TRA_Pollutants!$AG:$AG)*_xlfn.XLOOKUP(_xlfn.XLOOKUP(LEFT(AF952,LEN(AF952)-2),TRA_Mapping!$C:$C,TRA_Mapping!$B:$B),TRA_Pollutants!$B:$B,TRA_Pollutants!$H:$H),0)</f>
        <v>4.2909489067857239E-3</v>
      </c>
      <c r="AO952" t="str">
        <f t="shared" si="332"/>
        <v>FLO_EMIS</v>
      </c>
      <c r="AP952">
        <f t="shared" si="333"/>
        <v>2035</v>
      </c>
      <c r="AQ952" t="str">
        <f t="shared" si="339"/>
        <v>TRABDS</v>
      </c>
      <c r="AR952" t="str">
        <f t="shared" si="347"/>
        <v>TRAPASOBUICEIDSL20</v>
      </c>
      <c r="AS952" t="str">
        <f t="shared" si="347"/>
        <v>TRABDS</v>
      </c>
      <c r="AU952" t="str">
        <f t="shared" si="335"/>
        <v>TRAPM10</v>
      </c>
      <c r="AV952" s="313">
        <f>_xlfn.IFNA(_xlfn.XLOOKUP(_xlfn.XLOOKUP(LEFT(AR952,LEN(AR952)-2),TRA_Mapping!$C:$C,TRA_Mapping!$B:$B),TRA_Pollutants!$B:$B,TRA_Pollutants!$AP:$AP)*_xlfn.XLOOKUP(_xlfn.XLOOKUP(LEFT(AR952,LEN(AR952)-2),TRA_Mapping!$C:$C,TRA_Mapping!$B:$B),TRA_Pollutants!$B:$B,TRA_Pollutants!$H:$H),0)</f>
        <v>1.0971554531126421E-3</v>
      </c>
    </row>
    <row r="953" spans="5:48">
      <c r="E953" t="str">
        <f t="shared" si="321"/>
        <v>FLO_EMIS</v>
      </c>
      <c r="F953">
        <f t="shared" si="322"/>
        <v>2035</v>
      </c>
      <c r="G953" t="str">
        <f t="shared" si="336"/>
        <v>TRADSL</v>
      </c>
      <c r="H953" t="str">
        <f t="shared" si="344"/>
        <v>TRAPASOBUHEVPDSL20</v>
      </c>
      <c r="I953" t="str">
        <f t="shared" si="344"/>
        <v>TRADSL</v>
      </c>
      <c r="K953" t="str">
        <f t="shared" si="324"/>
        <v>TRANOX</v>
      </c>
      <c r="L953" s="313">
        <f>_xlfn.IFNA(_xlfn.XLOOKUP(_xlfn.XLOOKUP(LEFT(H953,LEN(H953)-2),TRA_Mapping!$C:$C,TRA_Mapping!$B:$B),TRA_Pollutants!$B:$B,TRA_Pollutants!$O:$O)*_xlfn.XLOOKUP(_xlfn.XLOOKUP(LEFT(H953,LEN(H953)-2),TRA_Mapping!$C:$C,TRA_Mapping!$B:$B),TRA_Pollutants!$B:$B,TRA_Pollutants!$H:$H),0)</f>
        <v>5.0352098042827254E-2</v>
      </c>
      <c r="Q953" t="str">
        <f t="shared" si="325"/>
        <v>FLO_EMIS</v>
      </c>
      <c r="R953">
        <f t="shared" si="326"/>
        <v>2035</v>
      </c>
      <c r="S953" t="str">
        <f t="shared" si="337"/>
        <v>TRADSL</v>
      </c>
      <c r="T953" t="str">
        <f t="shared" si="345"/>
        <v>TRAPASOBUHEVPDSL20</v>
      </c>
      <c r="U953" t="str">
        <f t="shared" si="345"/>
        <v>TRADSL</v>
      </c>
      <c r="W953" t="str">
        <f t="shared" si="328"/>
        <v>TRASO2</v>
      </c>
      <c r="X953" s="313">
        <f>_xlfn.IFNA(_xlfn.XLOOKUP(_xlfn.XLOOKUP(LEFT(T953,LEN(T953)-2),TRA_Mapping!$C:$C,TRA_Mapping!$B:$B),TRA_Pollutants!$B:$B,TRA_Pollutants!$X:$X)*_xlfn.XLOOKUP(_xlfn.XLOOKUP(LEFT(T953,LEN(T953)-2),TRA_Mapping!$C:$C,TRA_Mapping!$B:$B),TRA_Pollutants!$B:$B,TRA_Pollutants!$H:$H),0)</f>
        <v>5.623009235129811E-4</v>
      </c>
      <c r="AC953" t="str">
        <f t="shared" si="348"/>
        <v>FLO_EMIS</v>
      </c>
      <c r="AD953">
        <f t="shared" si="329"/>
        <v>2035</v>
      </c>
      <c r="AE953" t="str">
        <f t="shared" si="338"/>
        <v>TRADSL</v>
      </c>
      <c r="AF953" t="str">
        <f t="shared" si="346"/>
        <v>TRAPASOBUHEVPDSL20</v>
      </c>
      <c r="AG953" t="str">
        <f t="shared" si="346"/>
        <v>TRADSL</v>
      </c>
      <c r="AI953" t="str">
        <f t="shared" si="331"/>
        <v>TRAPM25</v>
      </c>
      <c r="AJ953" s="313">
        <f>_xlfn.IFNA(_xlfn.XLOOKUP(_xlfn.XLOOKUP(LEFT(AF953,LEN(AF953)-2),TRA_Mapping!$C:$C,TRA_Mapping!$B:$B),TRA_Pollutants!$B:$B,TRA_Pollutants!$AG:$AG)*_xlfn.XLOOKUP(_xlfn.XLOOKUP(LEFT(AF953,LEN(AF953)-2),TRA_Mapping!$C:$C,TRA_Mapping!$B:$B),TRA_Pollutants!$B:$B,TRA_Pollutants!$H:$H),0)</f>
        <v>6.1298046268119522E-3</v>
      </c>
      <c r="AO953" t="str">
        <f t="shared" si="332"/>
        <v>FLO_EMIS</v>
      </c>
      <c r="AP953">
        <f t="shared" si="333"/>
        <v>2035</v>
      </c>
      <c r="AQ953" t="str">
        <f t="shared" si="339"/>
        <v>TRADSL</v>
      </c>
      <c r="AR953" t="str">
        <f t="shared" si="347"/>
        <v>TRAPASOBUHEVPDSL20</v>
      </c>
      <c r="AS953" t="str">
        <f t="shared" si="347"/>
        <v>TRADSL</v>
      </c>
      <c r="AU953" t="str">
        <f t="shared" si="335"/>
        <v>TRAPM10</v>
      </c>
      <c r="AV953" s="313">
        <f>_xlfn.IFNA(_xlfn.XLOOKUP(_xlfn.XLOOKUP(LEFT(AR953,LEN(AR953)-2),TRA_Mapping!$C:$C,TRA_Mapping!$B:$B),TRA_Pollutants!$B:$B,TRA_Pollutants!$AP:$AP)*_xlfn.XLOOKUP(_xlfn.XLOOKUP(LEFT(AR953,LEN(AR953)-2),TRA_Mapping!$C:$C,TRA_Mapping!$B:$B),TRA_Pollutants!$B:$B,TRA_Pollutants!$H:$H),0)</f>
        <v>1.5673336408611961E-3</v>
      </c>
    </row>
    <row r="954" spans="5:48">
      <c r="E954" t="str">
        <f t="shared" si="321"/>
        <v>FLO_EMIS</v>
      </c>
      <c r="F954">
        <f t="shared" si="322"/>
        <v>2035</v>
      </c>
      <c r="G954" t="str">
        <f t="shared" si="336"/>
        <v>TRARDS</v>
      </c>
      <c r="H954" t="str">
        <f t="shared" si="344"/>
        <v>TRAPASOBUHEVPDSL20</v>
      </c>
      <c r="I954" t="str">
        <f t="shared" si="344"/>
        <v>TRARDS</v>
      </c>
      <c r="K954" t="str">
        <f t="shared" si="324"/>
        <v>TRANOX</v>
      </c>
      <c r="L954" s="313">
        <f>_xlfn.IFNA(_xlfn.XLOOKUP(_xlfn.XLOOKUP(LEFT(H954,LEN(H954)-2),TRA_Mapping!$C:$C,TRA_Mapping!$B:$B),TRA_Pollutants!$B:$B,TRA_Pollutants!$O:$O)*_xlfn.XLOOKUP(_xlfn.XLOOKUP(LEFT(H954,LEN(H954)-2),TRA_Mapping!$C:$C,TRA_Mapping!$B:$B),TRA_Pollutants!$B:$B,TRA_Pollutants!$H:$H),0)</f>
        <v>5.0352098042827254E-2</v>
      </c>
      <c r="Q954" t="str">
        <f t="shared" si="325"/>
        <v>FLO_EMIS</v>
      </c>
      <c r="R954">
        <f t="shared" si="326"/>
        <v>2035</v>
      </c>
      <c r="S954" t="str">
        <f t="shared" si="337"/>
        <v>TRARDS</v>
      </c>
      <c r="T954" t="str">
        <f t="shared" si="345"/>
        <v>TRAPASOBUHEVPDSL20</v>
      </c>
      <c r="U954" t="str">
        <f t="shared" si="345"/>
        <v>TRARDS</v>
      </c>
      <c r="W954" t="str">
        <f t="shared" si="328"/>
        <v>TRASO2</v>
      </c>
      <c r="X954" s="313">
        <f>_xlfn.IFNA(_xlfn.XLOOKUP(_xlfn.XLOOKUP(LEFT(T954,LEN(T954)-2),TRA_Mapping!$C:$C,TRA_Mapping!$B:$B),TRA_Pollutants!$B:$B,TRA_Pollutants!$X:$X)*_xlfn.XLOOKUP(_xlfn.XLOOKUP(LEFT(T954,LEN(T954)-2),TRA_Mapping!$C:$C,TRA_Mapping!$B:$B),TRA_Pollutants!$B:$B,TRA_Pollutants!$H:$H),0)</f>
        <v>5.623009235129811E-4</v>
      </c>
      <c r="AC954" t="str">
        <f t="shared" si="348"/>
        <v>FLO_EMIS</v>
      </c>
      <c r="AD954">
        <f t="shared" si="329"/>
        <v>2035</v>
      </c>
      <c r="AE954" t="str">
        <f t="shared" si="338"/>
        <v>TRARDS</v>
      </c>
      <c r="AF954" t="str">
        <f t="shared" si="346"/>
        <v>TRAPASOBUHEVPDSL20</v>
      </c>
      <c r="AG954" t="str">
        <f t="shared" si="346"/>
        <v>TRARDS</v>
      </c>
      <c r="AI954" t="str">
        <f t="shared" si="331"/>
        <v>TRAPM25</v>
      </c>
      <c r="AJ954" s="313">
        <f>_xlfn.IFNA(_xlfn.XLOOKUP(_xlfn.XLOOKUP(LEFT(AF954,LEN(AF954)-2),TRA_Mapping!$C:$C,TRA_Mapping!$B:$B),TRA_Pollutants!$B:$B,TRA_Pollutants!$AG:$AG)*_xlfn.XLOOKUP(_xlfn.XLOOKUP(LEFT(AF954,LEN(AF954)-2),TRA_Mapping!$C:$C,TRA_Mapping!$B:$B),TRA_Pollutants!$B:$B,TRA_Pollutants!$H:$H),0)</f>
        <v>6.1298046268119522E-3</v>
      </c>
      <c r="AO954" t="str">
        <f t="shared" si="332"/>
        <v>FLO_EMIS</v>
      </c>
      <c r="AP954">
        <f t="shared" si="333"/>
        <v>2035</v>
      </c>
      <c r="AQ954" t="str">
        <f t="shared" si="339"/>
        <v>TRARDS</v>
      </c>
      <c r="AR954" t="str">
        <f t="shared" si="347"/>
        <v>TRAPASOBUHEVPDSL20</v>
      </c>
      <c r="AS954" t="str">
        <f t="shared" si="347"/>
        <v>TRARDS</v>
      </c>
      <c r="AU954" t="str">
        <f t="shared" si="335"/>
        <v>TRAPM10</v>
      </c>
      <c r="AV954" s="313">
        <f>_xlfn.IFNA(_xlfn.XLOOKUP(_xlfn.XLOOKUP(LEFT(AR954,LEN(AR954)-2),TRA_Mapping!$C:$C,TRA_Mapping!$B:$B),TRA_Pollutants!$B:$B,TRA_Pollutants!$AP:$AP)*_xlfn.XLOOKUP(_xlfn.XLOOKUP(LEFT(AR954,LEN(AR954)-2),TRA_Mapping!$C:$C,TRA_Mapping!$B:$B),TRA_Pollutants!$B:$B,TRA_Pollutants!$H:$H),0)</f>
        <v>1.5673336408611961E-3</v>
      </c>
    </row>
    <row r="955" spans="5:48">
      <c r="E955" t="str">
        <f t="shared" si="321"/>
        <v>FLO_EMIS</v>
      </c>
      <c r="F955">
        <f t="shared" si="322"/>
        <v>2035</v>
      </c>
      <c r="G955" t="str">
        <f t="shared" si="336"/>
        <v>TRABDS</v>
      </c>
      <c r="H955" t="str">
        <f t="shared" si="344"/>
        <v>TRAPASOBUHEVPDSL20</v>
      </c>
      <c r="I955" t="str">
        <f t="shared" si="344"/>
        <v>TRABDS</v>
      </c>
      <c r="K955" t="str">
        <f t="shared" si="324"/>
        <v>TRANOX</v>
      </c>
      <c r="L955" s="313">
        <f>_xlfn.IFNA(_xlfn.XLOOKUP(_xlfn.XLOOKUP(LEFT(H955,LEN(H955)-2),TRA_Mapping!$C:$C,TRA_Mapping!$B:$B),TRA_Pollutants!$B:$B,TRA_Pollutants!$O:$O)*_xlfn.XLOOKUP(_xlfn.XLOOKUP(LEFT(H955,LEN(H955)-2),TRA_Mapping!$C:$C,TRA_Mapping!$B:$B),TRA_Pollutants!$B:$B,TRA_Pollutants!$H:$H),0)</f>
        <v>5.0352098042827254E-2</v>
      </c>
      <c r="Q955" t="str">
        <f t="shared" si="325"/>
        <v>FLO_EMIS</v>
      </c>
      <c r="R955">
        <f t="shared" si="326"/>
        <v>2035</v>
      </c>
      <c r="S955" t="str">
        <f t="shared" si="337"/>
        <v>TRABDS</v>
      </c>
      <c r="T955" t="str">
        <f t="shared" si="345"/>
        <v>TRAPASOBUHEVPDSL20</v>
      </c>
      <c r="U955" t="str">
        <f t="shared" si="345"/>
        <v>TRABDS</v>
      </c>
      <c r="W955" t="str">
        <f t="shared" si="328"/>
        <v>TRASO2</v>
      </c>
      <c r="X955" s="313">
        <f>_xlfn.IFNA(_xlfn.XLOOKUP(_xlfn.XLOOKUP(LEFT(T955,LEN(T955)-2),TRA_Mapping!$C:$C,TRA_Mapping!$B:$B),TRA_Pollutants!$B:$B,TRA_Pollutants!$X:$X)*_xlfn.XLOOKUP(_xlfn.XLOOKUP(LEFT(T955,LEN(T955)-2),TRA_Mapping!$C:$C,TRA_Mapping!$B:$B),TRA_Pollutants!$B:$B,TRA_Pollutants!$H:$H),0)</f>
        <v>5.623009235129811E-4</v>
      </c>
      <c r="AC955" t="str">
        <f t="shared" si="348"/>
        <v>FLO_EMIS</v>
      </c>
      <c r="AD955">
        <f t="shared" si="329"/>
        <v>2035</v>
      </c>
      <c r="AE955" t="str">
        <f t="shared" si="338"/>
        <v>TRABDS</v>
      </c>
      <c r="AF955" t="str">
        <f t="shared" si="346"/>
        <v>TRAPASOBUHEVPDSL20</v>
      </c>
      <c r="AG955" t="str">
        <f t="shared" si="346"/>
        <v>TRABDS</v>
      </c>
      <c r="AI955" t="str">
        <f t="shared" si="331"/>
        <v>TRAPM25</v>
      </c>
      <c r="AJ955" s="313">
        <f>_xlfn.IFNA(_xlfn.XLOOKUP(_xlfn.XLOOKUP(LEFT(AF955,LEN(AF955)-2),TRA_Mapping!$C:$C,TRA_Mapping!$B:$B),TRA_Pollutants!$B:$B,TRA_Pollutants!$AG:$AG)*_xlfn.XLOOKUP(_xlfn.XLOOKUP(LEFT(AF955,LEN(AF955)-2),TRA_Mapping!$C:$C,TRA_Mapping!$B:$B),TRA_Pollutants!$B:$B,TRA_Pollutants!$H:$H),0)</f>
        <v>6.1298046268119522E-3</v>
      </c>
      <c r="AO955" t="str">
        <f t="shared" si="332"/>
        <v>FLO_EMIS</v>
      </c>
      <c r="AP955">
        <f t="shared" si="333"/>
        <v>2035</v>
      </c>
      <c r="AQ955" t="str">
        <f t="shared" si="339"/>
        <v>TRABDS</v>
      </c>
      <c r="AR955" t="str">
        <f t="shared" si="347"/>
        <v>TRAPASOBUHEVPDSL20</v>
      </c>
      <c r="AS955" t="str">
        <f t="shared" si="347"/>
        <v>TRABDS</v>
      </c>
      <c r="AU955" t="str">
        <f t="shared" si="335"/>
        <v>TRAPM10</v>
      </c>
      <c r="AV955" s="313">
        <f>_xlfn.IFNA(_xlfn.XLOOKUP(_xlfn.XLOOKUP(LEFT(AR955,LEN(AR955)-2),TRA_Mapping!$C:$C,TRA_Mapping!$B:$B),TRA_Pollutants!$B:$B,TRA_Pollutants!$AP:$AP)*_xlfn.XLOOKUP(_xlfn.XLOOKUP(LEFT(AR955,LEN(AR955)-2),TRA_Mapping!$C:$C,TRA_Mapping!$B:$B),TRA_Pollutants!$B:$B,TRA_Pollutants!$H:$H),0)</f>
        <v>1.5673336408611961E-3</v>
      </c>
    </row>
    <row r="956" spans="5:48">
      <c r="E956" t="str">
        <f t="shared" si="321"/>
        <v>FLO_EMIS</v>
      </c>
      <c r="F956">
        <f t="shared" si="322"/>
        <v>2035</v>
      </c>
      <c r="G956" t="str">
        <f t="shared" si="336"/>
        <v>TRADSL</v>
      </c>
      <c r="H956" t="str">
        <f t="shared" ref="H956:I975" si="349">H706</f>
        <v>TRAPASOBUPHEVDSL20</v>
      </c>
      <c r="I956" t="str">
        <f t="shared" si="349"/>
        <v>TRADSL</v>
      </c>
      <c r="K956" t="str">
        <f t="shared" si="324"/>
        <v>TRANOX</v>
      </c>
      <c r="L956" s="313">
        <f>_xlfn.IFNA(_xlfn.XLOOKUP(_xlfn.XLOOKUP(LEFT(H956,LEN(H956)-2),TRA_Mapping!$C:$C,TRA_Mapping!$B:$B),TRA_Pollutants!$B:$B,TRA_Pollutants!$O:$O)*_xlfn.XLOOKUP(_xlfn.XLOOKUP(LEFT(H956,LEN(H956)-2),TRA_Mapping!$C:$C,TRA_Mapping!$B:$B),TRA_Pollutants!$B:$B,TRA_Pollutants!$H:$H),0)</f>
        <v>5.0352098042827254E-2</v>
      </c>
      <c r="Q956" t="str">
        <f t="shared" si="325"/>
        <v>FLO_EMIS</v>
      </c>
      <c r="R956">
        <f t="shared" si="326"/>
        <v>2035</v>
      </c>
      <c r="S956" t="str">
        <f t="shared" si="337"/>
        <v>TRADSL</v>
      </c>
      <c r="T956" t="str">
        <f t="shared" ref="T956:U975" si="350">T706</f>
        <v>TRAPASOBUPHEVDSL20</v>
      </c>
      <c r="U956" t="str">
        <f t="shared" si="350"/>
        <v>TRADSL</v>
      </c>
      <c r="W956" t="str">
        <f t="shared" si="328"/>
        <v>TRASO2</v>
      </c>
      <c r="X956" s="313">
        <f>_xlfn.IFNA(_xlfn.XLOOKUP(_xlfn.XLOOKUP(LEFT(T956,LEN(T956)-2),TRA_Mapping!$C:$C,TRA_Mapping!$B:$B),TRA_Pollutants!$B:$B,TRA_Pollutants!$X:$X)*_xlfn.XLOOKUP(_xlfn.XLOOKUP(LEFT(T956,LEN(T956)-2),TRA_Mapping!$C:$C,TRA_Mapping!$B:$B),TRA_Pollutants!$B:$B,TRA_Pollutants!$H:$H),0)</f>
        <v>5.623009235129811E-4</v>
      </c>
      <c r="AC956" t="str">
        <f t="shared" si="348"/>
        <v>FLO_EMIS</v>
      </c>
      <c r="AD956">
        <f t="shared" si="329"/>
        <v>2035</v>
      </c>
      <c r="AE956" t="str">
        <f t="shared" si="338"/>
        <v>TRADSL</v>
      </c>
      <c r="AF956" t="str">
        <f t="shared" ref="AF956:AG975" si="351">AF706</f>
        <v>TRAPASOBUPHEVDSL20</v>
      </c>
      <c r="AG956" t="str">
        <f t="shared" si="351"/>
        <v>TRADSL</v>
      </c>
      <c r="AI956" t="str">
        <f t="shared" si="331"/>
        <v>TRAPM25</v>
      </c>
      <c r="AJ956" s="313">
        <f>_xlfn.IFNA(_xlfn.XLOOKUP(_xlfn.XLOOKUP(LEFT(AF956,LEN(AF956)-2),TRA_Mapping!$C:$C,TRA_Mapping!$B:$B),TRA_Pollutants!$B:$B,TRA_Pollutants!$AG:$AG)*_xlfn.XLOOKUP(_xlfn.XLOOKUP(LEFT(AF956,LEN(AF956)-2),TRA_Mapping!$C:$C,TRA_Mapping!$B:$B),TRA_Pollutants!$B:$B,TRA_Pollutants!$H:$H),0)</f>
        <v>6.1298046268119522E-3</v>
      </c>
      <c r="AO956" t="str">
        <f t="shared" si="332"/>
        <v>FLO_EMIS</v>
      </c>
      <c r="AP956">
        <f t="shared" si="333"/>
        <v>2035</v>
      </c>
      <c r="AQ956" t="str">
        <f t="shared" si="339"/>
        <v>TRADSL</v>
      </c>
      <c r="AR956" t="str">
        <f t="shared" ref="AR956:AS975" si="352">AR706</f>
        <v>TRAPASOBUPHEVDSL20</v>
      </c>
      <c r="AS956" t="str">
        <f t="shared" si="352"/>
        <v>TRADSL</v>
      </c>
      <c r="AU956" t="str">
        <f t="shared" si="335"/>
        <v>TRAPM10</v>
      </c>
      <c r="AV956" s="313">
        <f>_xlfn.IFNA(_xlfn.XLOOKUP(_xlfn.XLOOKUP(LEFT(AR956,LEN(AR956)-2),TRA_Mapping!$C:$C,TRA_Mapping!$B:$B),TRA_Pollutants!$B:$B,TRA_Pollutants!$AP:$AP)*_xlfn.XLOOKUP(_xlfn.XLOOKUP(LEFT(AR956,LEN(AR956)-2),TRA_Mapping!$C:$C,TRA_Mapping!$B:$B),TRA_Pollutants!$B:$B,TRA_Pollutants!$H:$H),0)</f>
        <v>1.5673336408611961E-3</v>
      </c>
    </row>
    <row r="957" spans="5:48">
      <c r="E957" t="str">
        <f t="shared" si="321"/>
        <v>FLO_EMIS</v>
      </c>
      <c r="F957">
        <f t="shared" si="322"/>
        <v>2035</v>
      </c>
      <c r="G957" t="str">
        <f t="shared" si="336"/>
        <v>TRARDS</v>
      </c>
      <c r="H957" t="str">
        <f t="shared" si="349"/>
        <v>TRAPASOBUPHEVDSL20</v>
      </c>
      <c r="I957" t="str">
        <f t="shared" si="349"/>
        <v>TRARDS</v>
      </c>
      <c r="K957" t="str">
        <f t="shared" si="324"/>
        <v>TRANOX</v>
      </c>
      <c r="L957" s="313">
        <f>_xlfn.IFNA(_xlfn.XLOOKUP(_xlfn.XLOOKUP(LEFT(H957,LEN(H957)-2),TRA_Mapping!$C:$C,TRA_Mapping!$B:$B),TRA_Pollutants!$B:$B,TRA_Pollutants!$O:$O)*_xlfn.XLOOKUP(_xlfn.XLOOKUP(LEFT(H957,LEN(H957)-2),TRA_Mapping!$C:$C,TRA_Mapping!$B:$B),TRA_Pollutants!$B:$B,TRA_Pollutants!$H:$H),0)</f>
        <v>5.0352098042827254E-2</v>
      </c>
      <c r="Q957" t="str">
        <f t="shared" si="325"/>
        <v>FLO_EMIS</v>
      </c>
      <c r="R957">
        <f t="shared" si="326"/>
        <v>2035</v>
      </c>
      <c r="S957" t="str">
        <f t="shared" si="337"/>
        <v>TRARDS</v>
      </c>
      <c r="T957" t="str">
        <f t="shared" si="350"/>
        <v>TRAPASOBUPHEVDSL20</v>
      </c>
      <c r="U957" t="str">
        <f t="shared" si="350"/>
        <v>TRARDS</v>
      </c>
      <c r="W957" t="str">
        <f t="shared" si="328"/>
        <v>TRASO2</v>
      </c>
      <c r="X957" s="313">
        <f>_xlfn.IFNA(_xlfn.XLOOKUP(_xlfn.XLOOKUP(LEFT(T957,LEN(T957)-2),TRA_Mapping!$C:$C,TRA_Mapping!$B:$B),TRA_Pollutants!$B:$B,TRA_Pollutants!$X:$X)*_xlfn.XLOOKUP(_xlfn.XLOOKUP(LEFT(T957,LEN(T957)-2),TRA_Mapping!$C:$C,TRA_Mapping!$B:$B),TRA_Pollutants!$B:$B,TRA_Pollutants!$H:$H),0)</f>
        <v>5.623009235129811E-4</v>
      </c>
      <c r="AC957" t="str">
        <f t="shared" si="348"/>
        <v>FLO_EMIS</v>
      </c>
      <c r="AD957">
        <f t="shared" si="329"/>
        <v>2035</v>
      </c>
      <c r="AE957" t="str">
        <f t="shared" si="338"/>
        <v>TRARDS</v>
      </c>
      <c r="AF957" t="str">
        <f t="shared" si="351"/>
        <v>TRAPASOBUPHEVDSL20</v>
      </c>
      <c r="AG957" t="str">
        <f t="shared" si="351"/>
        <v>TRARDS</v>
      </c>
      <c r="AI957" t="str">
        <f t="shared" si="331"/>
        <v>TRAPM25</v>
      </c>
      <c r="AJ957" s="313">
        <f>_xlfn.IFNA(_xlfn.XLOOKUP(_xlfn.XLOOKUP(LEFT(AF957,LEN(AF957)-2),TRA_Mapping!$C:$C,TRA_Mapping!$B:$B),TRA_Pollutants!$B:$B,TRA_Pollutants!$AG:$AG)*_xlfn.XLOOKUP(_xlfn.XLOOKUP(LEFT(AF957,LEN(AF957)-2),TRA_Mapping!$C:$C,TRA_Mapping!$B:$B),TRA_Pollutants!$B:$B,TRA_Pollutants!$H:$H),0)</f>
        <v>6.1298046268119522E-3</v>
      </c>
      <c r="AO957" t="str">
        <f t="shared" si="332"/>
        <v>FLO_EMIS</v>
      </c>
      <c r="AP957">
        <f t="shared" si="333"/>
        <v>2035</v>
      </c>
      <c r="AQ957" t="str">
        <f t="shared" si="339"/>
        <v>TRARDS</v>
      </c>
      <c r="AR957" t="str">
        <f t="shared" si="352"/>
        <v>TRAPASOBUPHEVDSL20</v>
      </c>
      <c r="AS957" t="str">
        <f t="shared" si="352"/>
        <v>TRARDS</v>
      </c>
      <c r="AU957" t="str">
        <f t="shared" si="335"/>
        <v>TRAPM10</v>
      </c>
      <c r="AV957" s="313">
        <f>_xlfn.IFNA(_xlfn.XLOOKUP(_xlfn.XLOOKUP(LEFT(AR957,LEN(AR957)-2),TRA_Mapping!$C:$C,TRA_Mapping!$B:$B),TRA_Pollutants!$B:$B,TRA_Pollutants!$AP:$AP)*_xlfn.XLOOKUP(_xlfn.XLOOKUP(LEFT(AR957,LEN(AR957)-2),TRA_Mapping!$C:$C,TRA_Mapping!$B:$B),TRA_Pollutants!$B:$B,TRA_Pollutants!$H:$H),0)</f>
        <v>1.5673336408611961E-3</v>
      </c>
    </row>
    <row r="958" spans="5:48">
      <c r="E958" t="str">
        <f t="shared" si="321"/>
        <v>FLO_EMIS</v>
      </c>
      <c r="F958">
        <f t="shared" si="322"/>
        <v>2035</v>
      </c>
      <c r="G958" t="str">
        <f t="shared" si="336"/>
        <v>TRABDS</v>
      </c>
      <c r="H958" t="str">
        <f t="shared" si="349"/>
        <v>TRAPASOBUPHEVDSL20</v>
      </c>
      <c r="I958" t="str">
        <f t="shared" si="349"/>
        <v>TRABDS</v>
      </c>
      <c r="K958" t="str">
        <f t="shared" si="324"/>
        <v>TRANOX</v>
      </c>
      <c r="L958" s="313">
        <f>_xlfn.IFNA(_xlfn.XLOOKUP(_xlfn.XLOOKUP(LEFT(H958,LEN(H958)-2),TRA_Mapping!$C:$C,TRA_Mapping!$B:$B),TRA_Pollutants!$B:$B,TRA_Pollutants!$O:$O)*_xlfn.XLOOKUP(_xlfn.XLOOKUP(LEFT(H958,LEN(H958)-2),TRA_Mapping!$C:$C,TRA_Mapping!$B:$B),TRA_Pollutants!$B:$B,TRA_Pollutants!$H:$H),0)</f>
        <v>5.0352098042827254E-2</v>
      </c>
      <c r="Q958" t="str">
        <f t="shared" si="325"/>
        <v>FLO_EMIS</v>
      </c>
      <c r="R958">
        <f t="shared" si="326"/>
        <v>2035</v>
      </c>
      <c r="S958" t="str">
        <f t="shared" si="337"/>
        <v>TRABDS</v>
      </c>
      <c r="T958" t="str">
        <f t="shared" si="350"/>
        <v>TRAPASOBUPHEVDSL20</v>
      </c>
      <c r="U958" t="str">
        <f t="shared" si="350"/>
        <v>TRABDS</v>
      </c>
      <c r="W958" t="str">
        <f t="shared" si="328"/>
        <v>TRASO2</v>
      </c>
      <c r="X958" s="313">
        <f>_xlfn.IFNA(_xlfn.XLOOKUP(_xlfn.XLOOKUP(LEFT(T958,LEN(T958)-2),TRA_Mapping!$C:$C,TRA_Mapping!$B:$B),TRA_Pollutants!$B:$B,TRA_Pollutants!$X:$X)*_xlfn.XLOOKUP(_xlfn.XLOOKUP(LEFT(T958,LEN(T958)-2),TRA_Mapping!$C:$C,TRA_Mapping!$B:$B),TRA_Pollutants!$B:$B,TRA_Pollutants!$H:$H),0)</f>
        <v>5.623009235129811E-4</v>
      </c>
      <c r="AC958" t="str">
        <f t="shared" si="348"/>
        <v>FLO_EMIS</v>
      </c>
      <c r="AD958">
        <f t="shared" si="329"/>
        <v>2035</v>
      </c>
      <c r="AE958" t="str">
        <f t="shared" si="338"/>
        <v>TRABDS</v>
      </c>
      <c r="AF958" t="str">
        <f t="shared" si="351"/>
        <v>TRAPASOBUPHEVDSL20</v>
      </c>
      <c r="AG958" t="str">
        <f t="shared" si="351"/>
        <v>TRABDS</v>
      </c>
      <c r="AI958" t="str">
        <f t="shared" si="331"/>
        <v>TRAPM25</v>
      </c>
      <c r="AJ958" s="313">
        <f>_xlfn.IFNA(_xlfn.XLOOKUP(_xlfn.XLOOKUP(LEFT(AF958,LEN(AF958)-2),TRA_Mapping!$C:$C,TRA_Mapping!$B:$B),TRA_Pollutants!$B:$B,TRA_Pollutants!$AG:$AG)*_xlfn.XLOOKUP(_xlfn.XLOOKUP(LEFT(AF958,LEN(AF958)-2),TRA_Mapping!$C:$C,TRA_Mapping!$B:$B),TRA_Pollutants!$B:$B,TRA_Pollutants!$H:$H),0)</f>
        <v>6.1298046268119522E-3</v>
      </c>
      <c r="AO958" t="str">
        <f t="shared" si="332"/>
        <v>FLO_EMIS</v>
      </c>
      <c r="AP958">
        <f t="shared" si="333"/>
        <v>2035</v>
      </c>
      <c r="AQ958" t="str">
        <f t="shared" si="339"/>
        <v>TRABDS</v>
      </c>
      <c r="AR958" t="str">
        <f t="shared" si="352"/>
        <v>TRAPASOBUPHEVDSL20</v>
      </c>
      <c r="AS958" t="str">
        <f t="shared" si="352"/>
        <v>TRABDS</v>
      </c>
      <c r="AU958" t="str">
        <f t="shared" si="335"/>
        <v>TRAPM10</v>
      </c>
      <c r="AV958" s="313">
        <f>_xlfn.IFNA(_xlfn.XLOOKUP(_xlfn.XLOOKUP(LEFT(AR958,LEN(AR958)-2),TRA_Mapping!$C:$C,TRA_Mapping!$B:$B),TRA_Pollutants!$B:$B,TRA_Pollutants!$AP:$AP)*_xlfn.XLOOKUP(_xlfn.XLOOKUP(LEFT(AR958,LEN(AR958)-2),TRA_Mapping!$C:$C,TRA_Mapping!$B:$B),TRA_Pollutants!$B:$B,TRA_Pollutants!$H:$H),0)</f>
        <v>1.5673336408611961E-3</v>
      </c>
    </row>
    <row r="959" spans="5:48">
      <c r="E959" t="str">
        <f t="shared" si="321"/>
        <v>FLO_EMIS</v>
      </c>
      <c r="F959">
        <f t="shared" si="322"/>
        <v>2035</v>
      </c>
      <c r="G959" t="str">
        <f t="shared" si="336"/>
        <v>TRABAF</v>
      </c>
      <c r="H959" t="str">
        <f t="shared" si="349"/>
        <v>TRAPASOBUPHEVDSL20</v>
      </c>
      <c r="I959" t="str">
        <f t="shared" si="349"/>
        <v>TRABAF</v>
      </c>
      <c r="K959" t="str">
        <f t="shared" si="324"/>
        <v>TRANOX</v>
      </c>
      <c r="L959" s="313">
        <f>_xlfn.IFNA(_xlfn.XLOOKUP(_xlfn.XLOOKUP(LEFT(H959,LEN(H959)-2),TRA_Mapping!$C:$C,TRA_Mapping!$B:$B),TRA_Pollutants!$B:$B,TRA_Pollutants!$O:$O)*_xlfn.XLOOKUP(_xlfn.XLOOKUP(LEFT(H959,LEN(H959)-2),TRA_Mapping!$C:$C,TRA_Mapping!$B:$B),TRA_Pollutants!$B:$B,TRA_Pollutants!$H:$H),0)</f>
        <v>5.0352098042827254E-2</v>
      </c>
      <c r="Q959" t="str">
        <f t="shared" si="325"/>
        <v>FLO_EMIS</v>
      </c>
      <c r="R959">
        <f t="shared" si="326"/>
        <v>2035</v>
      </c>
      <c r="S959" t="str">
        <f t="shared" si="337"/>
        <v>TRABAF</v>
      </c>
      <c r="T959" t="str">
        <f t="shared" si="350"/>
        <v>TRAPASOBUPHEVDSL20</v>
      </c>
      <c r="U959" t="str">
        <f t="shared" si="350"/>
        <v>TRABAF</v>
      </c>
      <c r="W959" t="str">
        <f t="shared" si="328"/>
        <v>TRASO2</v>
      </c>
      <c r="X959" s="313">
        <f>_xlfn.IFNA(_xlfn.XLOOKUP(_xlfn.XLOOKUP(LEFT(T959,LEN(T959)-2),TRA_Mapping!$C:$C,TRA_Mapping!$B:$B),TRA_Pollutants!$B:$B,TRA_Pollutants!$X:$X)*_xlfn.XLOOKUP(_xlfn.XLOOKUP(LEFT(T959,LEN(T959)-2),TRA_Mapping!$C:$C,TRA_Mapping!$B:$B),TRA_Pollutants!$B:$B,TRA_Pollutants!$H:$H),0)</f>
        <v>5.623009235129811E-4</v>
      </c>
      <c r="AC959" t="str">
        <f t="shared" si="348"/>
        <v>FLO_EMIS</v>
      </c>
      <c r="AD959">
        <f t="shared" si="329"/>
        <v>2035</v>
      </c>
      <c r="AE959" t="str">
        <f t="shared" si="338"/>
        <v>TRABAF</v>
      </c>
      <c r="AF959" t="str">
        <f t="shared" si="351"/>
        <v>TRAPASOBUPHEVDSL20</v>
      </c>
      <c r="AG959" t="str">
        <f t="shared" si="351"/>
        <v>TRABAF</v>
      </c>
      <c r="AI959" t="str">
        <f t="shared" si="331"/>
        <v>TRAPM25</v>
      </c>
      <c r="AJ959" s="313">
        <f>_xlfn.IFNA(_xlfn.XLOOKUP(_xlfn.XLOOKUP(LEFT(AF959,LEN(AF959)-2),TRA_Mapping!$C:$C,TRA_Mapping!$B:$B),TRA_Pollutants!$B:$B,TRA_Pollutants!$AG:$AG)*_xlfn.XLOOKUP(_xlfn.XLOOKUP(LEFT(AF959,LEN(AF959)-2),TRA_Mapping!$C:$C,TRA_Mapping!$B:$B),TRA_Pollutants!$B:$B,TRA_Pollutants!$H:$H),0)</f>
        <v>6.1298046268119522E-3</v>
      </c>
      <c r="AO959" t="str">
        <f t="shared" si="332"/>
        <v>FLO_EMIS</v>
      </c>
      <c r="AP959">
        <f t="shared" si="333"/>
        <v>2035</v>
      </c>
      <c r="AQ959" t="str">
        <f t="shared" si="339"/>
        <v>TRABAF</v>
      </c>
      <c r="AR959" t="str">
        <f t="shared" si="352"/>
        <v>TRAPASOBUPHEVDSL20</v>
      </c>
      <c r="AS959" t="str">
        <f t="shared" si="352"/>
        <v>TRABAF</v>
      </c>
      <c r="AU959" t="str">
        <f t="shared" si="335"/>
        <v>TRAPM10</v>
      </c>
      <c r="AV959" s="313">
        <f>_xlfn.IFNA(_xlfn.XLOOKUP(_xlfn.XLOOKUP(LEFT(AR959,LEN(AR959)-2),TRA_Mapping!$C:$C,TRA_Mapping!$B:$B),TRA_Pollutants!$B:$B,TRA_Pollutants!$AP:$AP)*_xlfn.XLOOKUP(_xlfn.XLOOKUP(LEFT(AR959,LEN(AR959)-2),TRA_Mapping!$C:$C,TRA_Mapping!$B:$B),TRA_Pollutants!$B:$B,TRA_Pollutants!$H:$H),0)</f>
        <v>1.5673336408611961E-3</v>
      </c>
    </row>
    <row r="960" spans="5:48">
      <c r="E960" t="str">
        <f t="shared" ref="E960:E1023" si="353">E710</f>
        <v>FLO_EMIS</v>
      </c>
      <c r="F960">
        <f t="shared" ref="F960:F1023" si="354">F710+5</f>
        <v>2035</v>
      </c>
      <c r="G960" t="str">
        <f t="shared" si="336"/>
        <v>TRADSL</v>
      </c>
      <c r="H960" t="str">
        <f t="shared" si="349"/>
        <v>TRAOTHOFRICEVDSL20</v>
      </c>
      <c r="I960" t="str">
        <f t="shared" si="349"/>
        <v>TRADSL</v>
      </c>
      <c r="K960" t="str">
        <f t="shared" ref="K960:K1023" si="355">K710</f>
        <v>TRANOX</v>
      </c>
      <c r="L960" s="313">
        <f>_xlfn.IFNA(_xlfn.XLOOKUP(_xlfn.XLOOKUP(LEFT(H960,LEN(H960)-2),TRA_Mapping!$C:$C,TRA_Mapping!$B:$B),TRA_Pollutants!$B:$B,TRA_Pollutants!$O:$O)*_xlfn.XLOOKUP(_xlfn.XLOOKUP(LEFT(H960,LEN(H960)-2),TRA_Mapping!$C:$C,TRA_Mapping!$B:$B),TRA_Pollutants!$B:$B,TRA_Pollutants!$H:$H),0)</f>
        <v>0.17600421456183832</v>
      </c>
      <c r="Q960" t="str">
        <f t="shared" ref="Q960:Q1023" si="356">Q710</f>
        <v>FLO_EMIS</v>
      </c>
      <c r="R960">
        <f t="shared" ref="R960:R1023" si="357">R710+5</f>
        <v>2035</v>
      </c>
      <c r="S960" t="str">
        <f t="shared" si="337"/>
        <v>TRADSL</v>
      </c>
      <c r="T960" t="str">
        <f t="shared" si="350"/>
        <v>TRAOTHOFRICEVDSL20</v>
      </c>
      <c r="U960" t="str">
        <f t="shared" si="350"/>
        <v>TRADSL</v>
      </c>
      <c r="W960" t="str">
        <f t="shared" ref="W960:W1023" si="358">W710</f>
        <v>TRASO2</v>
      </c>
      <c r="X960" s="313">
        <f>_xlfn.IFNA(_xlfn.XLOOKUP(_xlfn.XLOOKUP(LEFT(T960,LEN(T960)-2),TRA_Mapping!$C:$C,TRA_Mapping!$B:$B),TRA_Pollutants!$B:$B,TRA_Pollutants!$X:$X)*_xlfn.XLOOKUP(_xlfn.XLOOKUP(LEFT(T960,LEN(T960)-2),TRA_Mapping!$C:$C,TRA_Mapping!$B:$B),TRA_Pollutants!$B:$B,TRA_Pollutants!$H:$H),0)</f>
        <v>8.0525366597796518E-4</v>
      </c>
      <c r="AC960" t="str">
        <f t="shared" si="348"/>
        <v>FLO_EMIS</v>
      </c>
      <c r="AD960">
        <f t="shared" ref="AD960:AD1023" si="359">AD710+5</f>
        <v>2035</v>
      </c>
      <c r="AE960" t="str">
        <f t="shared" si="338"/>
        <v>TRADSL</v>
      </c>
      <c r="AF960" t="str">
        <f t="shared" si="351"/>
        <v>TRAOTHOFRICEVDSL20</v>
      </c>
      <c r="AG960" t="str">
        <f t="shared" si="351"/>
        <v>TRADSL</v>
      </c>
      <c r="AI960" t="str">
        <f t="shared" ref="AI960:AI1023" si="360">AI710</f>
        <v>TRAPM25</v>
      </c>
      <c r="AJ960" s="313">
        <f>_xlfn.IFNA(_xlfn.XLOOKUP(_xlfn.XLOOKUP(LEFT(AF960,LEN(AF960)-2),TRA_Mapping!$C:$C,TRA_Mapping!$B:$B),TRA_Pollutants!$B:$B,TRA_Pollutants!$AG:$AG)*_xlfn.XLOOKUP(_xlfn.XLOOKUP(LEFT(AF960,LEN(AF960)-2),TRA_Mapping!$C:$C,TRA_Mapping!$B:$B),TRA_Pollutants!$B:$B,TRA_Pollutants!$H:$H),0)</f>
        <v>8.8573823144609404E-3</v>
      </c>
      <c r="AO960" t="str">
        <f t="shared" ref="AO960:AO1023" si="361">AO710</f>
        <v>FLO_EMIS</v>
      </c>
      <c r="AP960">
        <f t="shared" ref="AP960:AP1023" si="362">AP710+5</f>
        <v>2035</v>
      </c>
      <c r="AQ960" t="str">
        <f t="shared" si="339"/>
        <v>TRADSL</v>
      </c>
      <c r="AR960" t="str">
        <f t="shared" si="352"/>
        <v>TRAOTHOFRICEVDSL20</v>
      </c>
      <c r="AS960" t="str">
        <f t="shared" si="352"/>
        <v>TRADSL</v>
      </c>
      <c r="AU960" t="str">
        <f t="shared" ref="AU960:AU1023" si="363">AU710</f>
        <v>TRAPM10</v>
      </c>
      <c r="AV960" s="313">
        <f>_xlfn.IFNA(_xlfn.XLOOKUP(_xlfn.XLOOKUP(LEFT(AR960,LEN(AR960)-2),TRA_Mapping!$C:$C,TRA_Mapping!$B:$B),TRA_Pollutants!$B:$B,TRA_Pollutants!$AP:$AP)*_xlfn.XLOOKUP(_xlfn.XLOOKUP(LEFT(AR960,LEN(AR960)-2),TRA_Mapping!$C:$C,TRA_Mapping!$B:$B),TRA_Pollutants!$B:$B,TRA_Pollutants!$H:$H),0)</f>
        <v>2.738734698676294E-3</v>
      </c>
    </row>
    <row r="961" spans="5:48">
      <c r="E961" t="str">
        <f t="shared" si="353"/>
        <v>FLO_EMIS</v>
      </c>
      <c r="F961">
        <f t="shared" si="354"/>
        <v>2035</v>
      </c>
      <c r="G961" t="str">
        <f t="shared" si="336"/>
        <v>TRARDS</v>
      </c>
      <c r="H961" t="str">
        <f t="shared" si="349"/>
        <v>TRAOTHOFRICEVDSL20</v>
      </c>
      <c r="I961" t="str">
        <f t="shared" si="349"/>
        <v>TRARDS</v>
      </c>
      <c r="K961" t="str">
        <f t="shared" si="355"/>
        <v>TRANOX</v>
      </c>
      <c r="L961" s="313">
        <f>_xlfn.IFNA(_xlfn.XLOOKUP(_xlfn.XLOOKUP(LEFT(H961,LEN(H961)-2),TRA_Mapping!$C:$C,TRA_Mapping!$B:$B),TRA_Pollutants!$B:$B,TRA_Pollutants!$O:$O)*_xlfn.XLOOKUP(_xlfn.XLOOKUP(LEFT(H961,LEN(H961)-2),TRA_Mapping!$C:$C,TRA_Mapping!$B:$B),TRA_Pollutants!$B:$B,TRA_Pollutants!$H:$H),0)</f>
        <v>0.17600421456183832</v>
      </c>
      <c r="Q961" t="str">
        <f t="shared" si="356"/>
        <v>FLO_EMIS</v>
      </c>
      <c r="R961">
        <f t="shared" si="357"/>
        <v>2035</v>
      </c>
      <c r="S961" t="str">
        <f t="shared" si="337"/>
        <v>TRARDS</v>
      </c>
      <c r="T961" t="str">
        <f t="shared" si="350"/>
        <v>TRAOTHOFRICEVDSL20</v>
      </c>
      <c r="U961" t="str">
        <f t="shared" si="350"/>
        <v>TRARDS</v>
      </c>
      <c r="W961" t="str">
        <f t="shared" si="358"/>
        <v>TRASO2</v>
      </c>
      <c r="X961" s="313">
        <f>_xlfn.IFNA(_xlfn.XLOOKUP(_xlfn.XLOOKUP(LEFT(T961,LEN(T961)-2),TRA_Mapping!$C:$C,TRA_Mapping!$B:$B),TRA_Pollutants!$B:$B,TRA_Pollutants!$X:$X)*_xlfn.XLOOKUP(_xlfn.XLOOKUP(LEFT(T961,LEN(T961)-2),TRA_Mapping!$C:$C,TRA_Mapping!$B:$B),TRA_Pollutants!$B:$B,TRA_Pollutants!$H:$H),0)</f>
        <v>8.0525366597796518E-4</v>
      </c>
      <c r="AC961" t="str">
        <f t="shared" si="348"/>
        <v>FLO_EMIS</v>
      </c>
      <c r="AD961">
        <f t="shared" si="359"/>
        <v>2035</v>
      </c>
      <c r="AE961" t="str">
        <f t="shared" si="338"/>
        <v>TRARDS</v>
      </c>
      <c r="AF961" t="str">
        <f t="shared" si="351"/>
        <v>TRAOTHOFRICEVDSL20</v>
      </c>
      <c r="AG961" t="str">
        <f t="shared" si="351"/>
        <v>TRARDS</v>
      </c>
      <c r="AI961" t="str">
        <f t="shared" si="360"/>
        <v>TRAPM25</v>
      </c>
      <c r="AJ961" s="313">
        <f>_xlfn.IFNA(_xlfn.XLOOKUP(_xlfn.XLOOKUP(LEFT(AF961,LEN(AF961)-2),TRA_Mapping!$C:$C,TRA_Mapping!$B:$B),TRA_Pollutants!$B:$B,TRA_Pollutants!$AG:$AG)*_xlfn.XLOOKUP(_xlfn.XLOOKUP(LEFT(AF961,LEN(AF961)-2),TRA_Mapping!$C:$C,TRA_Mapping!$B:$B),TRA_Pollutants!$B:$B,TRA_Pollutants!$H:$H),0)</f>
        <v>8.8573823144609404E-3</v>
      </c>
      <c r="AO961" t="str">
        <f t="shared" si="361"/>
        <v>FLO_EMIS</v>
      </c>
      <c r="AP961">
        <f t="shared" si="362"/>
        <v>2035</v>
      </c>
      <c r="AQ961" t="str">
        <f t="shared" si="339"/>
        <v>TRARDS</v>
      </c>
      <c r="AR961" t="str">
        <f t="shared" si="352"/>
        <v>TRAOTHOFRICEVDSL20</v>
      </c>
      <c r="AS961" t="str">
        <f t="shared" si="352"/>
        <v>TRARDS</v>
      </c>
      <c r="AU961" t="str">
        <f t="shared" si="363"/>
        <v>TRAPM10</v>
      </c>
      <c r="AV961" s="313">
        <f>_xlfn.IFNA(_xlfn.XLOOKUP(_xlfn.XLOOKUP(LEFT(AR961,LEN(AR961)-2),TRA_Mapping!$C:$C,TRA_Mapping!$B:$B),TRA_Pollutants!$B:$B,TRA_Pollutants!$AP:$AP)*_xlfn.XLOOKUP(_xlfn.XLOOKUP(LEFT(AR961,LEN(AR961)-2),TRA_Mapping!$C:$C,TRA_Mapping!$B:$B),TRA_Pollutants!$B:$B,TRA_Pollutants!$H:$H),0)</f>
        <v>2.738734698676294E-3</v>
      </c>
    </row>
    <row r="962" spans="5:48">
      <c r="E962" t="str">
        <f t="shared" si="353"/>
        <v>FLO_EMIS</v>
      </c>
      <c r="F962">
        <f t="shared" si="354"/>
        <v>2035</v>
      </c>
      <c r="G962" t="str">
        <f t="shared" si="336"/>
        <v>TRABDS</v>
      </c>
      <c r="H962" t="str">
        <f t="shared" si="349"/>
        <v>TRAOTHOFRICEVDSL20</v>
      </c>
      <c r="I962" t="str">
        <f t="shared" si="349"/>
        <v>TRABDS</v>
      </c>
      <c r="K962" t="str">
        <f t="shared" si="355"/>
        <v>TRANOX</v>
      </c>
      <c r="L962" s="313">
        <f>_xlfn.IFNA(_xlfn.XLOOKUP(_xlfn.XLOOKUP(LEFT(H962,LEN(H962)-2),TRA_Mapping!$C:$C,TRA_Mapping!$B:$B),TRA_Pollutants!$B:$B,TRA_Pollutants!$O:$O)*_xlfn.XLOOKUP(_xlfn.XLOOKUP(LEFT(H962,LEN(H962)-2),TRA_Mapping!$C:$C,TRA_Mapping!$B:$B),TRA_Pollutants!$B:$B,TRA_Pollutants!$H:$H),0)</f>
        <v>0.17600421456183832</v>
      </c>
      <c r="Q962" t="str">
        <f t="shared" si="356"/>
        <v>FLO_EMIS</v>
      </c>
      <c r="R962">
        <f t="shared" si="357"/>
        <v>2035</v>
      </c>
      <c r="S962" t="str">
        <f t="shared" si="337"/>
        <v>TRABDS</v>
      </c>
      <c r="T962" t="str">
        <f t="shared" si="350"/>
        <v>TRAOTHOFRICEVDSL20</v>
      </c>
      <c r="U962" t="str">
        <f t="shared" si="350"/>
        <v>TRABDS</v>
      </c>
      <c r="W962" t="str">
        <f t="shared" si="358"/>
        <v>TRASO2</v>
      </c>
      <c r="X962" s="313">
        <f>_xlfn.IFNA(_xlfn.XLOOKUP(_xlfn.XLOOKUP(LEFT(T962,LEN(T962)-2),TRA_Mapping!$C:$C,TRA_Mapping!$B:$B),TRA_Pollutants!$B:$B,TRA_Pollutants!$X:$X)*_xlfn.XLOOKUP(_xlfn.XLOOKUP(LEFT(T962,LEN(T962)-2),TRA_Mapping!$C:$C,TRA_Mapping!$B:$B),TRA_Pollutants!$B:$B,TRA_Pollutants!$H:$H),0)</f>
        <v>8.0525366597796518E-4</v>
      </c>
      <c r="AC962" t="str">
        <f t="shared" si="348"/>
        <v>FLO_EMIS</v>
      </c>
      <c r="AD962">
        <f t="shared" si="359"/>
        <v>2035</v>
      </c>
      <c r="AE962" t="str">
        <f t="shared" si="338"/>
        <v>TRABDS</v>
      </c>
      <c r="AF962" t="str">
        <f t="shared" si="351"/>
        <v>TRAOTHOFRICEVDSL20</v>
      </c>
      <c r="AG962" t="str">
        <f t="shared" si="351"/>
        <v>TRABDS</v>
      </c>
      <c r="AI962" t="str">
        <f t="shared" si="360"/>
        <v>TRAPM25</v>
      </c>
      <c r="AJ962" s="313">
        <f>_xlfn.IFNA(_xlfn.XLOOKUP(_xlfn.XLOOKUP(LEFT(AF962,LEN(AF962)-2),TRA_Mapping!$C:$C,TRA_Mapping!$B:$B),TRA_Pollutants!$B:$B,TRA_Pollutants!$AG:$AG)*_xlfn.XLOOKUP(_xlfn.XLOOKUP(LEFT(AF962,LEN(AF962)-2),TRA_Mapping!$C:$C,TRA_Mapping!$B:$B),TRA_Pollutants!$B:$B,TRA_Pollutants!$H:$H),0)</f>
        <v>8.8573823144609404E-3</v>
      </c>
      <c r="AO962" t="str">
        <f t="shared" si="361"/>
        <v>FLO_EMIS</v>
      </c>
      <c r="AP962">
        <f t="shared" si="362"/>
        <v>2035</v>
      </c>
      <c r="AQ962" t="str">
        <f t="shared" si="339"/>
        <v>TRABDS</v>
      </c>
      <c r="AR962" t="str">
        <f t="shared" si="352"/>
        <v>TRAOTHOFRICEVDSL20</v>
      </c>
      <c r="AS962" t="str">
        <f t="shared" si="352"/>
        <v>TRABDS</v>
      </c>
      <c r="AU962" t="str">
        <f t="shared" si="363"/>
        <v>TRAPM10</v>
      </c>
      <c r="AV962" s="313">
        <f>_xlfn.IFNA(_xlfn.XLOOKUP(_xlfn.XLOOKUP(LEFT(AR962,LEN(AR962)-2),TRA_Mapping!$C:$C,TRA_Mapping!$B:$B),TRA_Pollutants!$B:$B,TRA_Pollutants!$AP:$AP)*_xlfn.XLOOKUP(_xlfn.XLOOKUP(LEFT(AR962,LEN(AR962)-2),TRA_Mapping!$C:$C,TRA_Mapping!$B:$B),TRA_Pollutants!$B:$B,TRA_Pollutants!$H:$H),0)</f>
        <v>2.738734698676294E-3</v>
      </c>
    </row>
    <row r="963" spans="5:48">
      <c r="E963" t="str">
        <f t="shared" si="353"/>
        <v>FLO_EMIS</v>
      </c>
      <c r="F963">
        <f t="shared" si="354"/>
        <v>2035</v>
      </c>
      <c r="G963" t="str">
        <f t="shared" si="336"/>
        <v>TRADSL</v>
      </c>
      <c r="H963" t="str">
        <f t="shared" si="349"/>
        <v>TRAOTHOFRICEIDSL20</v>
      </c>
      <c r="I963" t="str">
        <f t="shared" si="349"/>
        <v>TRADSL</v>
      </c>
      <c r="K963" t="str">
        <f t="shared" si="355"/>
        <v>TRANOX</v>
      </c>
      <c r="L963" s="313">
        <f>_xlfn.IFNA(_xlfn.XLOOKUP(_xlfn.XLOOKUP(LEFT(H963,LEN(H963)-2),TRA_Mapping!$C:$C,TRA_Mapping!$B:$B),TRA_Pollutants!$B:$B,TRA_Pollutants!$O:$O)*_xlfn.XLOOKUP(_xlfn.XLOOKUP(LEFT(H963,LEN(H963)-2),TRA_Mapping!$C:$C,TRA_Mapping!$B:$B),TRA_Pollutants!$B:$B,TRA_Pollutants!$H:$H),0)</f>
        <v>3.524717233338754E-2</v>
      </c>
      <c r="Q963" t="str">
        <f t="shared" si="356"/>
        <v>FLO_EMIS</v>
      </c>
      <c r="R963">
        <f t="shared" si="357"/>
        <v>2035</v>
      </c>
      <c r="S963" t="str">
        <f t="shared" si="337"/>
        <v>TRADSL</v>
      </c>
      <c r="T963" t="str">
        <f t="shared" si="350"/>
        <v>TRAOTHOFRICEIDSL20</v>
      </c>
      <c r="U963" t="str">
        <f t="shared" si="350"/>
        <v>TRADSL</v>
      </c>
      <c r="W963" t="str">
        <f t="shared" si="358"/>
        <v>TRASO2</v>
      </c>
      <c r="X963" s="313">
        <f>_xlfn.IFNA(_xlfn.XLOOKUP(_xlfn.XLOOKUP(LEFT(T963,LEN(T963)-2),TRA_Mapping!$C:$C,TRA_Mapping!$B:$B),TRA_Pollutants!$B:$B,TRA_Pollutants!$X:$X)*_xlfn.XLOOKUP(_xlfn.XLOOKUP(LEFT(T963,LEN(T963)-2),TRA_Mapping!$C:$C,TRA_Mapping!$B:$B),TRA_Pollutants!$B:$B,TRA_Pollutants!$H:$H),0)</f>
        <v>3.936185049812108E-4</v>
      </c>
      <c r="AC963" t="str">
        <f t="shared" si="348"/>
        <v>FLO_EMIS</v>
      </c>
      <c r="AD963">
        <f t="shared" si="359"/>
        <v>2035</v>
      </c>
      <c r="AE963" t="str">
        <f t="shared" si="338"/>
        <v>TRADSL</v>
      </c>
      <c r="AF963" t="str">
        <f t="shared" si="351"/>
        <v>TRAOTHOFRICEIDSL20</v>
      </c>
      <c r="AG963" t="str">
        <f t="shared" si="351"/>
        <v>TRADSL</v>
      </c>
      <c r="AI963" t="str">
        <f t="shared" si="360"/>
        <v>TRAPM25</v>
      </c>
      <c r="AJ963" s="313">
        <f>_xlfn.IFNA(_xlfn.XLOOKUP(_xlfn.XLOOKUP(LEFT(AF963,LEN(AF963)-2),TRA_Mapping!$C:$C,TRA_Mapping!$B:$B),TRA_Pollutants!$B:$B,TRA_Pollutants!$AG:$AG)*_xlfn.XLOOKUP(_xlfn.XLOOKUP(LEFT(AF963,LEN(AF963)-2),TRA_Mapping!$C:$C,TRA_Mapping!$B:$B),TRA_Pollutants!$B:$B,TRA_Pollutants!$H:$H),0)</f>
        <v>4.2909489067857239E-3</v>
      </c>
      <c r="AO963" t="str">
        <f t="shared" si="361"/>
        <v>FLO_EMIS</v>
      </c>
      <c r="AP963">
        <f t="shared" si="362"/>
        <v>2035</v>
      </c>
      <c r="AQ963" t="str">
        <f t="shared" si="339"/>
        <v>TRADSL</v>
      </c>
      <c r="AR963" t="str">
        <f t="shared" si="352"/>
        <v>TRAOTHOFRICEIDSL20</v>
      </c>
      <c r="AS963" t="str">
        <f t="shared" si="352"/>
        <v>TRADSL</v>
      </c>
      <c r="AU963" t="str">
        <f t="shared" si="363"/>
        <v>TRAPM10</v>
      </c>
      <c r="AV963" s="313">
        <f>_xlfn.IFNA(_xlfn.XLOOKUP(_xlfn.XLOOKUP(LEFT(AR963,LEN(AR963)-2),TRA_Mapping!$C:$C,TRA_Mapping!$B:$B),TRA_Pollutants!$B:$B,TRA_Pollutants!$AP:$AP)*_xlfn.XLOOKUP(_xlfn.XLOOKUP(LEFT(AR963,LEN(AR963)-2),TRA_Mapping!$C:$C,TRA_Mapping!$B:$B),TRA_Pollutants!$B:$B,TRA_Pollutants!$H:$H),0)</f>
        <v>1.0971554531126421E-3</v>
      </c>
    </row>
    <row r="964" spans="5:48">
      <c r="E964" t="str">
        <f t="shared" si="353"/>
        <v>FLO_EMIS</v>
      </c>
      <c r="F964">
        <f t="shared" si="354"/>
        <v>2035</v>
      </c>
      <c r="G964" t="str">
        <f t="shared" si="336"/>
        <v>TRARDS</v>
      </c>
      <c r="H964" t="str">
        <f t="shared" si="349"/>
        <v>TRAOTHOFRICEIDSL20</v>
      </c>
      <c r="I964" t="str">
        <f t="shared" si="349"/>
        <v>TRARDS</v>
      </c>
      <c r="K964" t="str">
        <f t="shared" si="355"/>
        <v>TRANOX</v>
      </c>
      <c r="L964" s="313">
        <f>_xlfn.IFNA(_xlfn.XLOOKUP(_xlfn.XLOOKUP(LEFT(H964,LEN(H964)-2),TRA_Mapping!$C:$C,TRA_Mapping!$B:$B),TRA_Pollutants!$B:$B,TRA_Pollutants!$O:$O)*_xlfn.XLOOKUP(_xlfn.XLOOKUP(LEFT(H964,LEN(H964)-2),TRA_Mapping!$C:$C,TRA_Mapping!$B:$B),TRA_Pollutants!$B:$B,TRA_Pollutants!$H:$H),0)</f>
        <v>3.524717233338754E-2</v>
      </c>
      <c r="Q964" t="str">
        <f t="shared" si="356"/>
        <v>FLO_EMIS</v>
      </c>
      <c r="R964">
        <f t="shared" si="357"/>
        <v>2035</v>
      </c>
      <c r="S964" t="str">
        <f t="shared" si="337"/>
        <v>TRARDS</v>
      </c>
      <c r="T964" t="str">
        <f t="shared" si="350"/>
        <v>TRAOTHOFRICEIDSL20</v>
      </c>
      <c r="U964" t="str">
        <f t="shared" si="350"/>
        <v>TRARDS</v>
      </c>
      <c r="W964" t="str">
        <f t="shared" si="358"/>
        <v>TRASO2</v>
      </c>
      <c r="X964" s="313">
        <f>_xlfn.IFNA(_xlfn.XLOOKUP(_xlfn.XLOOKUP(LEFT(T964,LEN(T964)-2),TRA_Mapping!$C:$C,TRA_Mapping!$B:$B),TRA_Pollutants!$B:$B,TRA_Pollutants!$X:$X)*_xlfn.XLOOKUP(_xlfn.XLOOKUP(LEFT(T964,LEN(T964)-2),TRA_Mapping!$C:$C,TRA_Mapping!$B:$B),TRA_Pollutants!$B:$B,TRA_Pollutants!$H:$H),0)</f>
        <v>3.936185049812108E-4</v>
      </c>
      <c r="AC964" t="str">
        <f t="shared" si="348"/>
        <v>FLO_EMIS</v>
      </c>
      <c r="AD964">
        <f t="shared" si="359"/>
        <v>2035</v>
      </c>
      <c r="AE964" t="str">
        <f t="shared" si="338"/>
        <v>TRARDS</v>
      </c>
      <c r="AF964" t="str">
        <f t="shared" si="351"/>
        <v>TRAOTHOFRICEIDSL20</v>
      </c>
      <c r="AG964" t="str">
        <f t="shared" si="351"/>
        <v>TRARDS</v>
      </c>
      <c r="AI964" t="str">
        <f t="shared" si="360"/>
        <v>TRAPM25</v>
      </c>
      <c r="AJ964" s="313">
        <f>_xlfn.IFNA(_xlfn.XLOOKUP(_xlfn.XLOOKUP(LEFT(AF964,LEN(AF964)-2),TRA_Mapping!$C:$C,TRA_Mapping!$B:$B),TRA_Pollutants!$B:$B,TRA_Pollutants!$AG:$AG)*_xlfn.XLOOKUP(_xlfn.XLOOKUP(LEFT(AF964,LEN(AF964)-2),TRA_Mapping!$C:$C,TRA_Mapping!$B:$B),TRA_Pollutants!$B:$B,TRA_Pollutants!$H:$H),0)</f>
        <v>4.2909489067857239E-3</v>
      </c>
      <c r="AO964" t="str">
        <f t="shared" si="361"/>
        <v>FLO_EMIS</v>
      </c>
      <c r="AP964">
        <f t="shared" si="362"/>
        <v>2035</v>
      </c>
      <c r="AQ964" t="str">
        <f t="shared" si="339"/>
        <v>TRARDS</v>
      </c>
      <c r="AR964" t="str">
        <f t="shared" si="352"/>
        <v>TRAOTHOFRICEIDSL20</v>
      </c>
      <c r="AS964" t="str">
        <f t="shared" si="352"/>
        <v>TRARDS</v>
      </c>
      <c r="AU964" t="str">
        <f t="shared" si="363"/>
        <v>TRAPM10</v>
      </c>
      <c r="AV964" s="313">
        <f>_xlfn.IFNA(_xlfn.XLOOKUP(_xlfn.XLOOKUP(LEFT(AR964,LEN(AR964)-2),TRA_Mapping!$C:$C,TRA_Mapping!$B:$B),TRA_Pollutants!$B:$B,TRA_Pollutants!$AP:$AP)*_xlfn.XLOOKUP(_xlfn.XLOOKUP(LEFT(AR964,LEN(AR964)-2),TRA_Mapping!$C:$C,TRA_Mapping!$B:$B),TRA_Pollutants!$B:$B,TRA_Pollutants!$H:$H),0)</f>
        <v>1.0971554531126421E-3</v>
      </c>
    </row>
    <row r="965" spans="5:48">
      <c r="E965" t="str">
        <f t="shared" si="353"/>
        <v>FLO_EMIS</v>
      </c>
      <c r="F965">
        <f t="shared" si="354"/>
        <v>2035</v>
      </c>
      <c r="G965" t="str">
        <f t="shared" si="336"/>
        <v>TRABDS</v>
      </c>
      <c r="H965" t="str">
        <f t="shared" si="349"/>
        <v>TRAOTHOFRICEIDSL20</v>
      </c>
      <c r="I965" t="str">
        <f t="shared" si="349"/>
        <v>TRABDS</v>
      </c>
      <c r="K965" t="str">
        <f t="shared" si="355"/>
        <v>TRANOX</v>
      </c>
      <c r="L965" s="313">
        <f>_xlfn.IFNA(_xlfn.XLOOKUP(_xlfn.XLOOKUP(LEFT(H965,LEN(H965)-2),TRA_Mapping!$C:$C,TRA_Mapping!$B:$B),TRA_Pollutants!$B:$B,TRA_Pollutants!$O:$O)*_xlfn.XLOOKUP(_xlfn.XLOOKUP(LEFT(H965,LEN(H965)-2),TRA_Mapping!$C:$C,TRA_Mapping!$B:$B),TRA_Pollutants!$B:$B,TRA_Pollutants!$H:$H),0)</f>
        <v>3.524717233338754E-2</v>
      </c>
      <c r="Q965" t="str">
        <f t="shared" si="356"/>
        <v>FLO_EMIS</v>
      </c>
      <c r="R965">
        <f t="shared" si="357"/>
        <v>2035</v>
      </c>
      <c r="S965" t="str">
        <f t="shared" si="337"/>
        <v>TRABDS</v>
      </c>
      <c r="T965" t="str">
        <f t="shared" si="350"/>
        <v>TRAOTHOFRICEIDSL20</v>
      </c>
      <c r="U965" t="str">
        <f t="shared" si="350"/>
        <v>TRABDS</v>
      </c>
      <c r="W965" t="str">
        <f t="shared" si="358"/>
        <v>TRASO2</v>
      </c>
      <c r="X965" s="313">
        <f>_xlfn.IFNA(_xlfn.XLOOKUP(_xlfn.XLOOKUP(LEFT(T965,LEN(T965)-2),TRA_Mapping!$C:$C,TRA_Mapping!$B:$B),TRA_Pollutants!$B:$B,TRA_Pollutants!$X:$X)*_xlfn.XLOOKUP(_xlfn.XLOOKUP(LEFT(T965,LEN(T965)-2),TRA_Mapping!$C:$C,TRA_Mapping!$B:$B),TRA_Pollutants!$B:$B,TRA_Pollutants!$H:$H),0)</f>
        <v>3.936185049812108E-4</v>
      </c>
      <c r="AC965" t="str">
        <f t="shared" si="348"/>
        <v>FLO_EMIS</v>
      </c>
      <c r="AD965">
        <f t="shared" si="359"/>
        <v>2035</v>
      </c>
      <c r="AE965" t="str">
        <f t="shared" si="338"/>
        <v>TRABDS</v>
      </c>
      <c r="AF965" t="str">
        <f t="shared" si="351"/>
        <v>TRAOTHOFRICEIDSL20</v>
      </c>
      <c r="AG965" t="str">
        <f t="shared" si="351"/>
        <v>TRABDS</v>
      </c>
      <c r="AI965" t="str">
        <f t="shared" si="360"/>
        <v>TRAPM25</v>
      </c>
      <c r="AJ965" s="313">
        <f>_xlfn.IFNA(_xlfn.XLOOKUP(_xlfn.XLOOKUP(LEFT(AF965,LEN(AF965)-2),TRA_Mapping!$C:$C,TRA_Mapping!$B:$B),TRA_Pollutants!$B:$B,TRA_Pollutants!$AG:$AG)*_xlfn.XLOOKUP(_xlfn.XLOOKUP(LEFT(AF965,LEN(AF965)-2),TRA_Mapping!$C:$C,TRA_Mapping!$B:$B),TRA_Pollutants!$B:$B,TRA_Pollutants!$H:$H),0)</f>
        <v>4.2909489067857239E-3</v>
      </c>
      <c r="AO965" t="str">
        <f t="shared" si="361"/>
        <v>FLO_EMIS</v>
      </c>
      <c r="AP965">
        <f t="shared" si="362"/>
        <v>2035</v>
      </c>
      <c r="AQ965" t="str">
        <f t="shared" si="339"/>
        <v>TRABDS</v>
      </c>
      <c r="AR965" t="str">
        <f t="shared" si="352"/>
        <v>TRAOTHOFRICEIDSL20</v>
      </c>
      <c r="AS965" t="str">
        <f t="shared" si="352"/>
        <v>TRABDS</v>
      </c>
      <c r="AU965" t="str">
        <f t="shared" si="363"/>
        <v>TRAPM10</v>
      </c>
      <c r="AV965" s="313">
        <f>_xlfn.IFNA(_xlfn.XLOOKUP(_xlfn.XLOOKUP(LEFT(AR965,LEN(AR965)-2),TRA_Mapping!$C:$C,TRA_Mapping!$B:$B),TRA_Pollutants!$B:$B,TRA_Pollutants!$AP:$AP)*_xlfn.XLOOKUP(_xlfn.XLOOKUP(LEFT(AR965,LEN(AR965)-2),TRA_Mapping!$C:$C,TRA_Mapping!$B:$B),TRA_Pollutants!$B:$B,TRA_Pollutants!$H:$H),0)</f>
        <v>1.0971554531126421E-3</v>
      </c>
    </row>
    <row r="966" spans="5:48">
      <c r="E966" t="str">
        <f t="shared" si="353"/>
        <v>FLO_EMIS</v>
      </c>
      <c r="F966">
        <f t="shared" si="354"/>
        <v>2035</v>
      </c>
      <c r="G966" t="str">
        <f t="shared" ref="G966:G1029" si="364">I966</f>
        <v>TRADSL</v>
      </c>
      <c r="H966" t="str">
        <f t="shared" si="349"/>
        <v>TRAOTHOFRHEVPDSL20</v>
      </c>
      <c r="I966" t="str">
        <f t="shared" si="349"/>
        <v>TRADSL</v>
      </c>
      <c r="K966" t="str">
        <f t="shared" si="355"/>
        <v>TRANOX</v>
      </c>
      <c r="L966" s="313">
        <f>_xlfn.IFNA(_xlfn.XLOOKUP(_xlfn.XLOOKUP(LEFT(H966,LEN(H966)-2),TRA_Mapping!$C:$C,TRA_Mapping!$B:$B),TRA_Pollutants!$B:$B,TRA_Pollutants!$O:$O)*_xlfn.XLOOKUP(_xlfn.XLOOKUP(LEFT(H966,LEN(H966)-2),TRA_Mapping!$C:$C,TRA_Mapping!$B:$B),TRA_Pollutants!$B:$B,TRA_Pollutants!$H:$H),0)</f>
        <v>5.0352098042827254E-2</v>
      </c>
      <c r="Q966" t="str">
        <f t="shared" si="356"/>
        <v>FLO_EMIS</v>
      </c>
      <c r="R966">
        <f t="shared" si="357"/>
        <v>2035</v>
      </c>
      <c r="S966" t="str">
        <f t="shared" ref="S966:S1029" si="365">U966</f>
        <v>TRADSL</v>
      </c>
      <c r="T966" t="str">
        <f t="shared" si="350"/>
        <v>TRAOTHOFRHEVPDSL20</v>
      </c>
      <c r="U966" t="str">
        <f t="shared" si="350"/>
        <v>TRADSL</v>
      </c>
      <c r="W966" t="str">
        <f t="shared" si="358"/>
        <v>TRASO2</v>
      </c>
      <c r="X966" s="313">
        <f>_xlfn.IFNA(_xlfn.XLOOKUP(_xlfn.XLOOKUP(LEFT(T966,LEN(T966)-2),TRA_Mapping!$C:$C,TRA_Mapping!$B:$B),TRA_Pollutants!$B:$B,TRA_Pollutants!$X:$X)*_xlfn.XLOOKUP(_xlfn.XLOOKUP(LEFT(T966,LEN(T966)-2),TRA_Mapping!$C:$C,TRA_Mapping!$B:$B),TRA_Pollutants!$B:$B,TRA_Pollutants!$H:$H),0)</f>
        <v>5.623009235129811E-4</v>
      </c>
      <c r="AC966" t="str">
        <f t="shared" si="348"/>
        <v>FLO_EMIS</v>
      </c>
      <c r="AD966">
        <f t="shared" si="359"/>
        <v>2035</v>
      </c>
      <c r="AE966" t="str">
        <f t="shared" ref="AE966:AE1029" si="366">AG966</f>
        <v>TRADSL</v>
      </c>
      <c r="AF966" t="str">
        <f t="shared" si="351"/>
        <v>TRAOTHOFRHEVPDSL20</v>
      </c>
      <c r="AG966" t="str">
        <f t="shared" si="351"/>
        <v>TRADSL</v>
      </c>
      <c r="AI966" t="str">
        <f t="shared" si="360"/>
        <v>TRAPM25</v>
      </c>
      <c r="AJ966" s="313">
        <f>_xlfn.IFNA(_xlfn.XLOOKUP(_xlfn.XLOOKUP(LEFT(AF966,LEN(AF966)-2),TRA_Mapping!$C:$C,TRA_Mapping!$B:$B),TRA_Pollutants!$B:$B,TRA_Pollutants!$AG:$AG)*_xlfn.XLOOKUP(_xlfn.XLOOKUP(LEFT(AF966,LEN(AF966)-2),TRA_Mapping!$C:$C,TRA_Mapping!$B:$B),TRA_Pollutants!$B:$B,TRA_Pollutants!$H:$H),0)</f>
        <v>6.1298046268119522E-3</v>
      </c>
      <c r="AO966" t="str">
        <f t="shared" si="361"/>
        <v>FLO_EMIS</v>
      </c>
      <c r="AP966">
        <f t="shared" si="362"/>
        <v>2035</v>
      </c>
      <c r="AQ966" t="str">
        <f t="shared" ref="AQ966:AQ1029" si="367">AS966</f>
        <v>TRADSL</v>
      </c>
      <c r="AR966" t="str">
        <f t="shared" si="352"/>
        <v>TRAOTHOFRHEVPDSL20</v>
      </c>
      <c r="AS966" t="str">
        <f t="shared" si="352"/>
        <v>TRADSL</v>
      </c>
      <c r="AU966" t="str">
        <f t="shared" si="363"/>
        <v>TRAPM10</v>
      </c>
      <c r="AV966" s="313">
        <f>_xlfn.IFNA(_xlfn.XLOOKUP(_xlfn.XLOOKUP(LEFT(AR966,LEN(AR966)-2),TRA_Mapping!$C:$C,TRA_Mapping!$B:$B),TRA_Pollutants!$B:$B,TRA_Pollutants!$AP:$AP)*_xlfn.XLOOKUP(_xlfn.XLOOKUP(LEFT(AR966,LEN(AR966)-2),TRA_Mapping!$C:$C,TRA_Mapping!$B:$B),TRA_Pollutants!$B:$B,TRA_Pollutants!$H:$H),0)</f>
        <v>1.5673336408611961E-3</v>
      </c>
    </row>
    <row r="967" spans="5:48">
      <c r="E967" t="str">
        <f t="shared" si="353"/>
        <v>FLO_EMIS</v>
      </c>
      <c r="F967">
        <f t="shared" si="354"/>
        <v>2035</v>
      </c>
      <c r="G967" t="str">
        <f t="shared" si="364"/>
        <v>TRARDS</v>
      </c>
      <c r="H967" t="str">
        <f t="shared" si="349"/>
        <v>TRAOTHOFRHEVPDSL20</v>
      </c>
      <c r="I967" t="str">
        <f t="shared" si="349"/>
        <v>TRARDS</v>
      </c>
      <c r="K967" t="str">
        <f t="shared" si="355"/>
        <v>TRANOX</v>
      </c>
      <c r="L967" s="313">
        <f>_xlfn.IFNA(_xlfn.XLOOKUP(_xlfn.XLOOKUP(LEFT(H967,LEN(H967)-2),TRA_Mapping!$C:$C,TRA_Mapping!$B:$B),TRA_Pollutants!$B:$B,TRA_Pollutants!$O:$O)*_xlfn.XLOOKUP(_xlfn.XLOOKUP(LEFT(H967,LEN(H967)-2),TRA_Mapping!$C:$C,TRA_Mapping!$B:$B),TRA_Pollutants!$B:$B,TRA_Pollutants!$H:$H),0)</f>
        <v>5.0352098042827254E-2</v>
      </c>
      <c r="Q967" t="str">
        <f t="shared" si="356"/>
        <v>FLO_EMIS</v>
      </c>
      <c r="R967">
        <f t="shared" si="357"/>
        <v>2035</v>
      </c>
      <c r="S967" t="str">
        <f t="shared" si="365"/>
        <v>TRARDS</v>
      </c>
      <c r="T967" t="str">
        <f t="shared" si="350"/>
        <v>TRAOTHOFRHEVPDSL20</v>
      </c>
      <c r="U967" t="str">
        <f t="shared" si="350"/>
        <v>TRARDS</v>
      </c>
      <c r="W967" t="str">
        <f t="shared" si="358"/>
        <v>TRASO2</v>
      </c>
      <c r="X967" s="313">
        <f>_xlfn.IFNA(_xlfn.XLOOKUP(_xlfn.XLOOKUP(LEFT(T967,LEN(T967)-2),TRA_Mapping!$C:$C,TRA_Mapping!$B:$B),TRA_Pollutants!$B:$B,TRA_Pollutants!$X:$X)*_xlfn.XLOOKUP(_xlfn.XLOOKUP(LEFT(T967,LEN(T967)-2),TRA_Mapping!$C:$C,TRA_Mapping!$B:$B),TRA_Pollutants!$B:$B,TRA_Pollutants!$H:$H),0)</f>
        <v>5.623009235129811E-4</v>
      </c>
      <c r="AC967" t="str">
        <f t="shared" si="348"/>
        <v>FLO_EMIS</v>
      </c>
      <c r="AD967">
        <f t="shared" si="359"/>
        <v>2035</v>
      </c>
      <c r="AE967" t="str">
        <f t="shared" si="366"/>
        <v>TRARDS</v>
      </c>
      <c r="AF967" t="str">
        <f t="shared" si="351"/>
        <v>TRAOTHOFRHEVPDSL20</v>
      </c>
      <c r="AG967" t="str">
        <f t="shared" si="351"/>
        <v>TRARDS</v>
      </c>
      <c r="AI967" t="str">
        <f t="shared" si="360"/>
        <v>TRAPM25</v>
      </c>
      <c r="AJ967" s="313">
        <f>_xlfn.IFNA(_xlfn.XLOOKUP(_xlfn.XLOOKUP(LEFT(AF967,LEN(AF967)-2),TRA_Mapping!$C:$C,TRA_Mapping!$B:$B),TRA_Pollutants!$B:$B,TRA_Pollutants!$AG:$AG)*_xlfn.XLOOKUP(_xlfn.XLOOKUP(LEFT(AF967,LEN(AF967)-2),TRA_Mapping!$C:$C,TRA_Mapping!$B:$B),TRA_Pollutants!$B:$B,TRA_Pollutants!$H:$H),0)</f>
        <v>6.1298046268119522E-3</v>
      </c>
      <c r="AO967" t="str">
        <f t="shared" si="361"/>
        <v>FLO_EMIS</v>
      </c>
      <c r="AP967">
        <f t="shared" si="362"/>
        <v>2035</v>
      </c>
      <c r="AQ967" t="str">
        <f t="shared" si="367"/>
        <v>TRARDS</v>
      </c>
      <c r="AR967" t="str">
        <f t="shared" si="352"/>
        <v>TRAOTHOFRHEVPDSL20</v>
      </c>
      <c r="AS967" t="str">
        <f t="shared" si="352"/>
        <v>TRARDS</v>
      </c>
      <c r="AU967" t="str">
        <f t="shared" si="363"/>
        <v>TRAPM10</v>
      </c>
      <c r="AV967" s="313">
        <f>_xlfn.IFNA(_xlfn.XLOOKUP(_xlfn.XLOOKUP(LEFT(AR967,LEN(AR967)-2),TRA_Mapping!$C:$C,TRA_Mapping!$B:$B),TRA_Pollutants!$B:$B,TRA_Pollutants!$AP:$AP)*_xlfn.XLOOKUP(_xlfn.XLOOKUP(LEFT(AR967,LEN(AR967)-2),TRA_Mapping!$C:$C,TRA_Mapping!$B:$B),TRA_Pollutants!$B:$B,TRA_Pollutants!$H:$H),0)</f>
        <v>1.5673336408611961E-3</v>
      </c>
    </row>
    <row r="968" spans="5:48">
      <c r="E968" t="str">
        <f t="shared" si="353"/>
        <v>FLO_EMIS</v>
      </c>
      <c r="F968">
        <f t="shared" si="354"/>
        <v>2035</v>
      </c>
      <c r="G968" t="str">
        <f t="shared" si="364"/>
        <v>TRABDS</v>
      </c>
      <c r="H968" t="str">
        <f t="shared" si="349"/>
        <v>TRAOTHOFRHEVPDSL20</v>
      </c>
      <c r="I968" t="str">
        <f t="shared" si="349"/>
        <v>TRABDS</v>
      </c>
      <c r="K968" t="str">
        <f t="shared" si="355"/>
        <v>TRANOX</v>
      </c>
      <c r="L968" s="313">
        <f>_xlfn.IFNA(_xlfn.XLOOKUP(_xlfn.XLOOKUP(LEFT(H968,LEN(H968)-2),TRA_Mapping!$C:$C,TRA_Mapping!$B:$B),TRA_Pollutants!$B:$B,TRA_Pollutants!$O:$O)*_xlfn.XLOOKUP(_xlfn.XLOOKUP(LEFT(H968,LEN(H968)-2),TRA_Mapping!$C:$C,TRA_Mapping!$B:$B),TRA_Pollutants!$B:$B,TRA_Pollutants!$H:$H),0)</f>
        <v>5.0352098042827254E-2</v>
      </c>
      <c r="Q968" t="str">
        <f t="shared" si="356"/>
        <v>FLO_EMIS</v>
      </c>
      <c r="R968">
        <f t="shared" si="357"/>
        <v>2035</v>
      </c>
      <c r="S968" t="str">
        <f t="shared" si="365"/>
        <v>TRABDS</v>
      </c>
      <c r="T968" t="str">
        <f t="shared" si="350"/>
        <v>TRAOTHOFRHEVPDSL20</v>
      </c>
      <c r="U968" t="str">
        <f t="shared" si="350"/>
        <v>TRABDS</v>
      </c>
      <c r="W968" t="str">
        <f t="shared" si="358"/>
        <v>TRASO2</v>
      </c>
      <c r="X968" s="313">
        <f>_xlfn.IFNA(_xlfn.XLOOKUP(_xlfn.XLOOKUP(LEFT(T968,LEN(T968)-2),TRA_Mapping!$C:$C,TRA_Mapping!$B:$B),TRA_Pollutants!$B:$B,TRA_Pollutants!$X:$X)*_xlfn.XLOOKUP(_xlfn.XLOOKUP(LEFT(T968,LEN(T968)-2),TRA_Mapping!$C:$C,TRA_Mapping!$B:$B),TRA_Pollutants!$B:$B,TRA_Pollutants!$H:$H),0)</f>
        <v>5.623009235129811E-4</v>
      </c>
      <c r="AC968" t="str">
        <f t="shared" si="348"/>
        <v>FLO_EMIS</v>
      </c>
      <c r="AD968">
        <f t="shared" si="359"/>
        <v>2035</v>
      </c>
      <c r="AE968" t="str">
        <f t="shared" si="366"/>
        <v>TRABDS</v>
      </c>
      <c r="AF968" t="str">
        <f t="shared" si="351"/>
        <v>TRAOTHOFRHEVPDSL20</v>
      </c>
      <c r="AG968" t="str">
        <f t="shared" si="351"/>
        <v>TRABDS</v>
      </c>
      <c r="AI968" t="str">
        <f t="shared" si="360"/>
        <v>TRAPM25</v>
      </c>
      <c r="AJ968" s="313">
        <f>_xlfn.IFNA(_xlfn.XLOOKUP(_xlfn.XLOOKUP(LEFT(AF968,LEN(AF968)-2),TRA_Mapping!$C:$C,TRA_Mapping!$B:$B),TRA_Pollutants!$B:$B,TRA_Pollutants!$AG:$AG)*_xlfn.XLOOKUP(_xlfn.XLOOKUP(LEFT(AF968,LEN(AF968)-2),TRA_Mapping!$C:$C,TRA_Mapping!$B:$B),TRA_Pollutants!$B:$B,TRA_Pollutants!$H:$H),0)</f>
        <v>6.1298046268119522E-3</v>
      </c>
      <c r="AO968" t="str">
        <f t="shared" si="361"/>
        <v>FLO_EMIS</v>
      </c>
      <c r="AP968">
        <f t="shared" si="362"/>
        <v>2035</v>
      </c>
      <c r="AQ968" t="str">
        <f t="shared" si="367"/>
        <v>TRABDS</v>
      </c>
      <c r="AR968" t="str">
        <f t="shared" si="352"/>
        <v>TRAOTHOFRHEVPDSL20</v>
      </c>
      <c r="AS968" t="str">
        <f t="shared" si="352"/>
        <v>TRABDS</v>
      </c>
      <c r="AU968" t="str">
        <f t="shared" si="363"/>
        <v>TRAPM10</v>
      </c>
      <c r="AV968" s="313">
        <f>_xlfn.IFNA(_xlfn.XLOOKUP(_xlfn.XLOOKUP(LEFT(AR968,LEN(AR968)-2),TRA_Mapping!$C:$C,TRA_Mapping!$B:$B),TRA_Pollutants!$B:$B,TRA_Pollutants!$AP:$AP)*_xlfn.XLOOKUP(_xlfn.XLOOKUP(LEFT(AR968,LEN(AR968)-2),TRA_Mapping!$C:$C,TRA_Mapping!$B:$B),TRA_Pollutants!$B:$B,TRA_Pollutants!$H:$H),0)</f>
        <v>1.5673336408611961E-3</v>
      </c>
    </row>
    <row r="969" spans="5:48">
      <c r="E969" t="str">
        <f t="shared" si="353"/>
        <v>FLO_EMIS</v>
      </c>
      <c r="F969">
        <f t="shared" si="354"/>
        <v>2035</v>
      </c>
      <c r="G969" t="str">
        <f t="shared" si="364"/>
        <v>TRADSL</v>
      </c>
      <c r="H969" t="str">
        <f t="shared" si="349"/>
        <v>TRAOTHOFRPHEVDSL20</v>
      </c>
      <c r="I969" t="str">
        <f t="shared" si="349"/>
        <v>TRADSL</v>
      </c>
      <c r="K969" t="str">
        <f t="shared" si="355"/>
        <v>TRANOX</v>
      </c>
      <c r="L969" s="313">
        <f>_xlfn.IFNA(_xlfn.XLOOKUP(_xlfn.XLOOKUP(LEFT(H969,LEN(H969)-2),TRA_Mapping!$C:$C,TRA_Mapping!$B:$B),TRA_Pollutants!$B:$B,TRA_Pollutants!$O:$O)*_xlfn.XLOOKUP(_xlfn.XLOOKUP(LEFT(H969,LEN(H969)-2),TRA_Mapping!$C:$C,TRA_Mapping!$B:$B),TRA_Pollutants!$B:$B,TRA_Pollutants!$H:$H),0)</f>
        <v>5.0352098042827254E-2</v>
      </c>
      <c r="Q969" t="str">
        <f t="shared" si="356"/>
        <v>FLO_EMIS</v>
      </c>
      <c r="R969">
        <f t="shared" si="357"/>
        <v>2035</v>
      </c>
      <c r="S969" t="str">
        <f t="shared" si="365"/>
        <v>TRADSL</v>
      </c>
      <c r="T969" t="str">
        <f t="shared" si="350"/>
        <v>TRAOTHOFRPHEVDSL20</v>
      </c>
      <c r="U969" t="str">
        <f t="shared" si="350"/>
        <v>TRADSL</v>
      </c>
      <c r="W969" t="str">
        <f t="shared" si="358"/>
        <v>TRASO2</v>
      </c>
      <c r="X969" s="313">
        <f>_xlfn.IFNA(_xlfn.XLOOKUP(_xlfn.XLOOKUP(LEFT(T969,LEN(T969)-2),TRA_Mapping!$C:$C,TRA_Mapping!$B:$B),TRA_Pollutants!$B:$B,TRA_Pollutants!$X:$X)*_xlfn.XLOOKUP(_xlfn.XLOOKUP(LEFT(T969,LEN(T969)-2),TRA_Mapping!$C:$C,TRA_Mapping!$B:$B),TRA_Pollutants!$B:$B,TRA_Pollutants!$H:$H),0)</f>
        <v>5.623009235129811E-4</v>
      </c>
      <c r="AC969" t="str">
        <f t="shared" si="348"/>
        <v>FLO_EMIS</v>
      </c>
      <c r="AD969">
        <f t="shared" si="359"/>
        <v>2035</v>
      </c>
      <c r="AE969" t="str">
        <f t="shared" si="366"/>
        <v>TRADSL</v>
      </c>
      <c r="AF969" t="str">
        <f t="shared" si="351"/>
        <v>TRAOTHOFRPHEVDSL20</v>
      </c>
      <c r="AG969" t="str">
        <f t="shared" si="351"/>
        <v>TRADSL</v>
      </c>
      <c r="AI969" t="str">
        <f t="shared" si="360"/>
        <v>TRAPM25</v>
      </c>
      <c r="AJ969" s="313">
        <f>_xlfn.IFNA(_xlfn.XLOOKUP(_xlfn.XLOOKUP(LEFT(AF969,LEN(AF969)-2),TRA_Mapping!$C:$C,TRA_Mapping!$B:$B),TRA_Pollutants!$B:$B,TRA_Pollutants!$AG:$AG)*_xlfn.XLOOKUP(_xlfn.XLOOKUP(LEFT(AF969,LEN(AF969)-2),TRA_Mapping!$C:$C,TRA_Mapping!$B:$B),TRA_Pollutants!$B:$B,TRA_Pollutants!$H:$H),0)</f>
        <v>6.1298046268119522E-3</v>
      </c>
      <c r="AO969" t="str">
        <f t="shared" si="361"/>
        <v>FLO_EMIS</v>
      </c>
      <c r="AP969">
        <f t="shared" si="362"/>
        <v>2035</v>
      </c>
      <c r="AQ969" t="str">
        <f t="shared" si="367"/>
        <v>TRADSL</v>
      </c>
      <c r="AR969" t="str">
        <f t="shared" si="352"/>
        <v>TRAOTHOFRPHEVDSL20</v>
      </c>
      <c r="AS969" t="str">
        <f t="shared" si="352"/>
        <v>TRADSL</v>
      </c>
      <c r="AU969" t="str">
        <f t="shared" si="363"/>
        <v>TRAPM10</v>
      </c>
      <c r="AV969" s="313">
        <f>_xlfn.IFNA(_xlfn.XLOOKUP(_xlfn.XLOOKUP(LEFT(AR969,LEN(AR969)-2),TRA_Mapping!$C:$C,TRA_Mapping!$B:$B),TRA_Pollutants!$B:$B,TRA_Pollutants!$AP:$AP)*_xlfn.XLOOKUP(_xlfn.XLOOKUP(LEFT(AR969,LEN(AR969)-2),TRA_Mapping!$C:$C,TRA_Mapping!$B:$B),TRA_Pollutants!$B:$B,TRA_Pollutants!$H:$H),0)</f>
        <v>1.5673336408611961E-3</v>
      </c>
    </row>
    <row r="970" spans="5:48">
      <c r="E970" t="str">
        <f t="shared" si="353"/>
        <v>FLO_EMIS</v>
      </c>
      <c r="F970">
        <f t="shared" si="354"/>
        <v>2035</v>
      </c>
      <c r="G970" t="str">
        <f t="shared" si="364"/>
        <v>TRARDS</v>
      </c>
      <c r="H970" t="str">
        <f t="shared" si="349"/>
        <v>TRAOTHOFRPHEVDSL20</v>
      </c>
      <c r="I970" t="str">
        <f t="shared" si="349"/>
        <v>TRARDS</v>
      </c>
      <c r="K970" t="str">
        <f t="shared" si="355"/>
        <v>TRANOX</v>
      </c>
      <c r="L970" s="313">
        <f>_xlfn.IFNA(_xlfn.XLOOKUP(_xlfn.XLOOKUP(LEFT(H970,LEN(H970)-2),TRA_Mapping!$C:$C,TRA_Mapping!$B:$B),TRA_Pollutants!$B:$B,TRA_Pollutants!$O:$O)*_xlfn.XLOOKUP(_xlfn.XLOOKUP(LEFT(H970,LEN(H970)-2),TRA_Mapping!$C:$C,TRA_Mapping!$B:$B),TRA_Pollutants!$B:$B,TRA_Pollutants!$H:$H),0)</f>
        <v>5.0352098042827254E-2</v>
      </c>
      <c r="Q970" t="str">
        <f t="shared" si="356"/>
        <v>FLO_EMIS</v>
      </c>
      <c r="R970">
        <f t="shared" si="357"/>
        <v>2035</v>
      </c>
      <c r="S970" t="str">
        <f t="shared" si="365"/>
        <v>TRARDS</v>
      </c>
      <c r="T970" t="str">
        <f t="shared" si="350"/>
        <v>TRAOTHOFRPHEVDSL20</v>
      </c>
      <c r="U970" t="str">
        <f t="shared" si="350"/>
        <v>TRARDS</v>
      </c>
      <c r="W970" t="str">
        <f t="shared" si="358"/>
        <v>TRASO2</v>
      </c>
      <c r="X970" s="313">
        <f>_xlfn.IFNA(_xlfn.XLOOKUP(_xlfn.XLOOKUP(LEFT(T970,LEN(T970)-2),TRA_Mapping!$C:$C,TRA_Mapping!$B:$B),TRA_Pollutants!$B:$B,TRA_Pollutants!$X:$X)*_xlfn.XLOOKUP(_xlfn.XLOOKUP(LEFT(T970,LEN(T970)-2),TRA_Mapping!$C:$C,TRA_Mapping!$B:$B),TRA_Pollutants!$B:$B,TRA_Pollutants!$H:$H),0)</f>
        <v>5.623009235129811E-4</v>
      </c>
      <c r="AC970" t="str">
        <f t="shared" si="348"/>
        <v>FLO_EMIS</v>
      </c>
      <c r="AD970">
        <f t="shared" si="359"/>
        <v>2035</v>
      </c>
      <c r="AE970" t="str">
        <f t="shared" si="366"/>
        <v>TRARDS</v>
      </c>
      <c r="AF970" t="str">
        <f t="shared" si="351"/>
        <v>TRAOTHOFRPHEVDSL20</v>
      </c>
      <c r="AG970" t="str">
        <f t="shared" si="351"/>
        <v>TRARDS</v>
      </c>
      <c r="AI970" t="str">
        <f t="shared" si="360"/>
        <v>TRAPM25</v>
      </c>
      <c r="AJ970" s="313">
        <f>_xlfn.IFNA(_xlfn.XLOOKUP(_xlfn.XLOOKUP(LEFT(AF970,LEN(AF970)-2),TRA_Mapping!$C:$C,TRA_Mapping!$B:$B),TRA_Pollutants!$B:$B,TRA_Pollutants!$AG:$AG)*_xlfn.XLOOKUP(_xlfn.XLOOKUP(LEFT(AF970,LEN(AF970)-2),TRA_Mapping!$C:$C,TRA_Mapping!$B:$B),TRA_Pollutants!$B:$B,TRA_Pollutants!$H:$H),0)</f>
        <v>6.1298046268119522E-3</v>
      </c>
      <c r="AO970" t="str">
        <f t="shared" si="361"/>
        <v>FLO_EMIS</v>
      </c>
      <c r="AP970">
        <f t="shared" si="362"/>
        <v>2035</v>
      </c>
      <c r="AQ970" t="str">
        <f t="shared" si="367"/>
        <v>TRARDS</v>
      </c>
      <c r="AR970" t="str">
        <f t="shared" si="352"/>
        <v>TRAOTHOFRPHEVDSL20</v>
      </c>
      <c r="AS970" t="str">
        <f t="shared" si="352"/>
        <v>TRARDS</v>
      </c>
      <c r="AU970" t="str">
        <f t="shared" si="363"/>
        <v>TRAPM10</v>
      </c>
      <c r="AV970" s="313">
        <f>_xlfn.IFNA(_xlfn.XLOOKUP(_xlfn.XLOOKUP(LEFT(AR970,LEN(AR970)-2),TRA_Mapping!$C:$C,TRA_Mapping!$B:$B),TRA_Pollutants!$B:$B,TRA_Pollutants!$AP:$AP)*_xlfn.XLOOKUP(_xlfn.XLOOKUP(LEFT(AR970,LEN(AR970)-2),TRA_Mapping!$C:$C,TRA_Mapping!$B:$B),TRA_Pollutants!$B:$B,TRA_Pollutants!$H:$H),0)</f>
        <v>1.5673336408611961E-3</v>
      </c>
    </row>
    <row r="971" spans="5:48">
      <c r="E971" t="str">
        <f t="shared" si="353"/>
        <v>FLO_EMIS</v>
      </c>
      <c r="F971">
        <f t="shared" si="354"/>
        <v>2035</v>
      </c>
      <c r="G971" t="str">
        <f t="shared" si="364"/>
        <v>TRABDS</v>
      </c>
      <c r="H971" t="str">
        <f t="shared" si="349"/>
        <v>TRAOTHOFRPHEVDSL20</v>
      </c>
      <c r="I971" t="str">
        <f t="shared" si="349"/>
        <v>TRABDS</v>
      </c>
      <c r="K971" t="str">
        <f t="shared" si="355"/>
        <v>TRANOX</v>
      </c>
      <c r="L971" s="313">
        <f>_xlfn.IFNA(_xlfn.XLOOKUP(_xlfn.XLOOKUP(LEFT(H971,LEN(H971)-2),TRA_Mapping!$C:$C,TRA_Mapping!$B:$B),TRA_Pollutants!$B:$B,TRA_Pollutants!$O:$O)*_xlfn.XLOOKUP(_xlfn.XLOOKUP(LEFT(H971,LEN(H971)-2),TRA_Mapping!$C:$C,TRA_Mapping!$B:$B),TRA_Pollutants!$B:$B,TRA_Pollutants!$H:$H),0)</f>
        <v>5.0352098042827254E-2</v>
      </c>
      <c r="Q971" t="str">
        <f t="shared" si="356"/>
        <v>FLO_EMIS</v>
      </c>
      <c r="R971">
        <f t="shared" si="357"/>
        <v>2035</v>
      </c>
      <c r="S971" t="str">
        <f t="shared" si="365"/>
        <v>TRABDS</v>
      </c>
      <c r="T971" t="str">
        <f t="shared" si="350"/>
        <v>TRAOTHOFRPHEVDSL20</v>
      </c>
      <c r="U971" t="str">
        <f t="shared" si="350"/>
        <v>TRABDS</v>
      </c>
      <c r="W971" t="str">
        <f t="shared" si="358"/>
        <v>TRASO2</v>
      </c>
      <c r="X971" s="313">
        <f>_xlfn.IFNA(_xlfn.XLOOKUP(_xlfn.XLOOKUP(LEFT(T971,LEN(T971)-2),TRA_Mapping!$C:$C,TRA_Mapping!$B:$B),TRA_Pollutants!$B:$B,TRA_Pollutants!$X:$X)*_xlfn.XLOOKUP(_xlfn.XLOOKUP(LEFT(T971,LEN(T971)-2),TRA_Mapping!$C:$C,TRA_Mapping!$B:$B),TRA_Pollutants!$B:$B,TRA_Pollutants!$H:$H),0)</f>
        <v>5.623009235129811E-4</v>
      </c>
      <c r="AC971" t="str">
        <f t="shared" si="348"/>
        <v>FLO_EMIS</v>
      </c>
      <c r="AD971">
        <f t="shared" si="359"/>
        <v>2035</v>
      </c>
      <c r="AE971" t="str">
        <f t="shared" si="366"/>
        <v>TRABDS</v>
      </c>
      <c r="AF971" t="str">
        <f t="shared" si="351"/>
        <v>TRAOTHOFRPHEVDSL20</v>
      </c>
      <c r="AG971" t="str">
        <f t="shared" si="351"/>
        <v>TRABDS</v>
      </c>
      <c r="AI971" t="str">
        <f t="shared" si="360"/>
        <v>TRAPM25</v>
      </c>
      <c r="AJ971" s="313">
        <f>_xlfn.IFNA(_xlfn.XLOOKUP(_xlfn.XLOOKUP(LEFT(AF971,LEN(AF971)-2),TRA_Mapping!$C:$C,TRA_Mapping!$B:$B),TRA_Pollutants!$B:$B,TRA_Pollutants!$AG:$AG)*_xlfn.XLOOKUP(_xlfn.XLOOKUP(LEFT(AF971,LEN(AF971)-2),TRA_Mapping!$C:$C,TRA_Mapping!$B:$B),TRA_Pollutants!$B:$B,TRA_Pollutants!$H:$H),0)</f>
        <v>6.1298046268119522E-3</v>
      </c>
      <c r="AO971" t="str">
        <f t="shared" si="361"/>
        <v>FLO_EMIS</v>
      </c>
      <c r="AP971">
        <f t="shared" si="362"/>
        <v>2035</v>
      </c>
      <c r="AQ971" t="str">
        <f t="shared" si="367"/>
        <v>TRABDS</v>
      </c>
      <c r="AR971" t="str">
        <f t="shared" si="352"/>
        <v>TRAOTHOFRPHEVDSL20</v>
      </c>
      <c r="AS971" t="str">
        <f t="shared" si="352"/>
        <v>TRABDS</v>
      </c>
      <c r="AU971" t="str">
        <f t="shared" si="363"/>
        <v>TRAPM10</v>
      </c>
      <c r="AV971" s="313">
        <f>_xlfn.IFNA(_xlfn.XLOOKUP(_xlfn.XLOOKUP(LEFT(AR971,LEN(AR971)-2),TRA_Mapping!$C:$C,TRA_Mapping!$B:$B),TRA_Pollutants!$B:$B,TRA_Pollutants!$AP:$AP)*_xlfn.XLOOKUP(_xlfn.XLOOKUP(LEFT(AR971,LEN(AR971)-2),TRA_Mapping!$C:$C,TRA_Mapping!$B:$B),TRA_Pollutants!$B:$B,TRA_Pollutants!$H:$H),0)</f>
        <v>1.5673336408611961E-3</v>
      </c>
    </row>
    <row r="972" spans="5:48">
      <c r="E972" t="str">
        <f t="shared" si="353"/>
        <v>FLO_EMIS</v>
      </c>
      <c r="F972">
        <f t="shared" si="354"/>
        <v>2035</v>
      </c>
      <c r="G972" t="str">
        <f t="shared" si="364"/>
        <v>TRABAF</v>
      </c>
      <c r="H972" t="str">
        <f t="shared" si="349"/>
        <v>TRAOTHOFRPHEVDSL20</v>
      </c>
      <c r="I972" t="str">
        <f t="shared" si="349"/>
        <v>TRABAF</v>
      </c>
      <c r="K972" t="str">
        <f t="shared" si="355"/>
        <v>TRANOX</v>
      </c>
      <c r="L972" s="313">
        <f>_xlfn.IFNA(_xlfn.XLOOKUP(_xlfn.XLOOKUP(LEFT(H972,LEN(H972)-2),TRA_Mapping!$C:$C,TRA_Mapping!$B:$B),TRA_Pollutants!$B:$B,TRA_Pollutants!$O:$O)*_xlfn.XLOOKUP(_xlfn.XLOOKUP(LEFT(H972,LEN(H972)-2),TRA_Mapping!$C:$C,TRA_Mapping!$B:$B),TRA_Pollutants!$B:$B,TRA_Pollutants!$H:$H),0)</f>
        <v>5.0352098042827254E-2</v>
      </c>
      <c r="Q972" t="str">
        <f t="shared" si="356"/>
        <v>FLO_EMIS</v>
      </c>
      <c r="R972">
        <f t="shared" si="357"/>
        <v>2035</v>
      </c>
      <c r="S972" t="str">
        <f t="shared" si="365"/>
        <v>TRABAF</v>
      </c>
      <c r="T972" t="str">
        <f t="shared" si="350"/>
        <v>TRAOTHOFRPHEVDSL20</v>
      </c>
      <c r="U972" t="str">
        <f t="shared" si="350"/>
        <v>TRABAF</v>
      </c>
      <c r="W972" t="str">
        <f t="shared" si="358"/>
        <v>TRASO2</v>
      </c>
      <c r="X972" s="313">
        <f>_xlfn.IFNA(_xlfn.XLOOKUP(_xlfn.XLOOKUP(LEFT(T972,LEN(T972)-2),TRA_Mapping!$C:$C,TRA_Mapping!$B:$B),TRA_Pollutants!$B:$B,TRA_Pollutants!$X:$X)*_xlfn.XLOOKUP(_xlfn.XLOOKUP(LEFT(T972,LEN(T972)-2),TRA_Mapping!$C:$C,TRA_Mapping!$B:$B),TRA_Pollutants!$B:$B,TRA_Pollutants!$H:$H),0)</f>
        <v>5.623009235129811E-4</v>
      </c>
      <c r="AC972" t="str">
        <f t="shared" si="348"/>
        <v>FLO_EMIS</v>
      </c>
      <c r="AD972">
        <f t="shared" si="359"/>
        <v>2035</v>
      </c>
      <c r="AE972" t="str">
        <f t="shared" si="366"/>
        <v>TRABAF</v>
      </c>
      <c r="AF972" t="str">
        <f t="shared" si="351"/>
        <v>TRAOTHOFRPHEVDSL20</v>
      </c>
      <c r="AG972" t="str">
        <f t="shared" si="351"/>
        <v>TRABAF</v>
      </c>
      <c r="AI972" t="str">
        <f t="shared" si="360"/>
        <v>TRAPM25</v>
      </c>
      <c r="AJ972" s="313">
        <f>_xlfn.IFNA(_xlfn.XLOOKUP(_xlfn.XLOOKUP(LEFT(AF972,LEN(AF972)-2),TRA_Mapping!$C:$C,TRA_Mapping!$B:$B),TRA_Pollutants!$B:$B,TRA_Pollutants!$AG:$AG)*_xlfn.XLOOKUP(_xlfn.XLOOKUP(LEFT(AF972,LEN(AF972)-2),TRA_Mapping!$C:$C,TRA_Mapping!$B:$B),TRA_Pollutants!$B:$B,TRA_Pollutants!$H:$H),0)</f>
        <v>6.1298046268119522E-3</v>
      </c>
      <c r="AO972" t="str">
        <f t="shared" si="361"/>
        <v>FLO_EMIS</v>
      </c>
      <c r="AP972">
        <f t="shared" si="362"/>
        <v>2035</v>
      </c>
      <c r="AQ972" t="str">
        <f t="shared" si="367"/>
        <v>TRABAF</v>
      </c>
      <c r="AR972" t="str">
        <f t="shared" si="352"/>
        <v>TRAOTHOFRPHEVDSL20</v>
      </c>
      <c r="AS972" t="str">
        <f t="shared" si="352"/>
        <v>TRABAF</v>
      </c>
      <c r="AU972" t="str">
        <f t="shared" si="363"/>
        <v>TRAPM10</v>
      </c>
      <c r="AV972" s="313">
        <f>_xlfn.IFNA(_xlfn.XLOOKUP(_xlfn.XLOOKUP(LEFT(AR972,LEN(AR972)-2),TRA_Mapping!$C:$C,TRA_Mapping!$B:$B),TRA_Pollutants!$B:$B,TRA_Pollutants!$AP:$AP)*_xlfn.XLOOKUP(_xlfn.XLOOKUP(LEFT(AR972,LEN(AR972)-2),TRA_Mapping!$C:$C,TRA_Mapping!$B:$B),TRA_Pollutants!$B:$B,TRA_Pollutants!$H:$H),0)</f>
        <v>1.5673336408611961E-3</v>
      </c>
    </row>
    <row r="973" spans="5:48">
      <c r="E973" t="str">
        <f t="shared" si="353"/>
        <v>FLO_EMIS</v>
      </c>
      <c r="F973">
        <f t="shared" si="354"/>
        <v>2035</v>
      </c>
      <c r="G973" t="str">
        <f t="shared" si="364"/>
        <v>TRADSL</v>
      </c>
      <c r="H973" t="str">
        <f t="shared" si="349"/>
        <v>TRAPASRAIICEVDSL20</v>
      </c>
      <c r="I973" t="str">
        <f t="shared" si="349"/>
        <v>TRADSL</v>
      </c>
      <c r="K973" t="str">
        <f t="shared" si="355"/>
        <v>TRANOX</v>
      </c>
      <c r="L973" s="313">
        <f>_xlfn.IFNA(_xlfn.XLOOKUP(_xlfn.XLOOKUP(LEFT(H973,LEN(H973)-2),TRA_Mapping!$C:$C,TRA_Mapping!$B:$B),TRA_Pollutants!$B:$B,TRA_Pollutants!$O:$O)*_xlfn.XLOOKUP(_xlfn.XLOOKUP(LEFT(H973,LEN(H973)-2),TRA_Mapping!$C:$C,TRA_Mapping!$B:$B),TRA_Pollutants!$B:$B,TRA_Pollutants!$H:$H),0)</f>
        <v>0.43324823548735225</v>
      </c>
      <c r="Q973" t="str">
        <f t="shared" si="356"/>
        <v>FLO_EMIS</v>
      </c>
      <c r="R973">
        <f t="shared" si="357"/>
        <v>2035</v>
      </c>
      <c r="S973" t="str">
        <f t="shared" si="365"/>
        <v>TRADSL</v>
      </c>
      <c r="T973" t="str">
        <f t="shared" si="350"/>
        <v>TRAPASRAIICEVDSL20</v>
      </c>
      <c r="U973" t="str">
        <f t="shared" si="350"/>
        <v>TRADSL</v>
      </c>
      <c r="W973" t="str">
        <f t="shared" si="358"/>
        <v>TRASO2</v>
      </c>
      <c r="X973" s="313">
        <f>_xlfn.IFNA(_xlfn.XLOOKUP(_xlfn.XLOOKUP(LEFT(T973,LEN(T973)-2),TRA_Mapping!$C:$C,TRA_Mapping!$B:$B),TRA_Pollutants!$B:$B,TRA_Pollutants!$X:$X)*_xlfn.XLOOKUP(_xlfn.XLOOKUP(LEFT(T973,LEN(T973)-2),TRA_Mapping!$C:$C,TRA_Mapping!$B:$B),TRA_Pollutants!$B:$B,TRA_Pollutants!$H:$H),0)</f>
        <v>0</v>
      </c>
      <c r="AC973" t="str">
        <f t="shared" si="348"/>
        <v>FLO_EMIS</v>
      </c>
      <c r="AD973">
        <f t="shared" si="359"/>
        <v>2035</v>
      </c>
      <c r="AE973" t="str">
        <f t="shared" si="366"/>
        <v>TRADSL</v>
      </c>
      <c r="AF973" t="str">
        <f t="shared" si="351"/>
        <v>TRAPASRAIICEVDSL20</v>
      </c>
      <c r="AG973" t="str">
        <f t="shared" si="351"/>
        <v>TRADSL</v>
      </c>
      <c r="AI973" t="str">
        <f t="shared" si="360"/>
        <v>TRAPM25</v>
      </c>
      <c r="AJ973" s="313">
        <f>_xlfn.IFNA(_xlfn.XLOOKUP(_xlfn.XLOOKUP(LEFT(AF973,LEN(AF973)-2),TRA_Mapping!$C:$C,TRA_Mapping!$B:$B),TRA_Pollutants!$B:$B,TRA_Pollutants!$AG:$AG)*_xlfn.XLOOKUP(_xlfn.XLOOKUP(LEFT(AF973,LEN(AF973)-2),TRA_Mapping!$C:$C,TRA_Mapping!$B:$B),TRA_Pollutants!$B:$B,TRA_Pollutants!$H:$H),0)</f>
        <v>7.1867131062084725E-3</v>
      </c>
      <c r="AO973" t="str">
        <f t="shared" si="361"/>
        <v>FLO_EMIS</v>
      </c>
      <c r="AP973">
        <f t="shared" si="362"/>
        <v>2035</v>
      </c>
      <c r="AQ973" t="str">
        <f t="shared" si="367"/>
        <v>TRADSL</v>
      </c>
      <c r="AR973" t="str">
        <f t="shared" si="352"/>
        <v>TRAPASRAIICEVDSL20</v>
      </c>
      <c r="AS973" t="str">
        <f t="shared" si="352"/>
        <v>TRADSL</v>
      </c>
      <c r="AU973" t="str">
        <f t="shared" si="363"/>
        <v>TRAPM10</v>
      </c>
      <c r="AV973" s="313">
        <f>_xlfn.IFNA(_xlfn.XLOOKUP(_xlfn.XLOOKUP(LEFT(AR973,LEN(AR973)-2),TRA_Mapping!$C:$C,TRA_Mapping!$B:$B),TRA_Pollutants!$B:$B,TRA_Pollutants!$AP:$AP)*_xlfn.XLOOKUP(_xlfn.XLOOKUP(LEFT(AR973,LEN(AR973)-2),TRA_Mapping!$C:$C,TRA_Mapping!$B:$B),TRA_Pollutants!$B:$B,TRA_Pollutants!$H:$H),0)</f>
        <v>6.9711117130222154E-3</v>
      </c>
    </row>
    <row r="974" spans="5:48">
      <c r="E974" t="str">
        <f t="shared" si="353"/>
        <v>FLO_EMIS</v>
      </c>
      <c r="F974">
        <f t="shared" si="354"/>
        <v>2035</v>
      </c>
      <c r="G974" t="str">
        <f t="shared" si="364"/>
        <v>TRARDS</v>
      </c>
      <c r="H974" t="str">
        <f t="shared" si="349"/>
        <v>TRAPASRAIICEVDSL20</v>
      </c>
      <c r="I974" t="str">
        <f t="shared" si="349"/>
        <v>TRARDS</v>
      </c>
      <c r="K974" t="str">
        <f t="shared" si="355"/>
        <v>TRANOX</v>
      </c>
      <c r="L974" s="313">
        <f>_xlfn.IFNA(_xlfn.XLOOKUP(_xlfn.XLOOKUP(LEFT(H974,LEN(H974)-2),TRA_Mapping!$C:$C,TRA_Mapping!$B:$B),TRA_Pollutants!$B:$B,TRA_Pollutants!$O:$O)*_xlfn.XLOOKUP(_xlfn.XLOOKUP(LEFT(H974,LEN(H974)-2),TRA_Mapping!$C:$C,TRA_Mapping!$B:$B),TRA_Pollutants!$B:$B,TRA_Pollutants!$H:$H),0)</f>
        <v>0.43324823548735225</v>
      </c>
      <c r="Q974" t="str">
        <f t="shared" si="356"/>
        <v>FLO_EMIS</v>
      </c>
      <c r="R974">
        <f t="shared" si="357"/>
        <v>2035</v>
      </c>
      <c r="S974" t="str">
        <f t="shared" si="365"/>
        <v>TRARDS</v>
      </c>
      <c r="T974" t="str">
        <f t="shared" si="350"/>
        <v>TRAPASRAIICEVDSL20</v>
      </c>
      <c r="U974" t="str">
        <f t="shared" si="350"/>
        <v>TRARDS</v>
      </c>
      <c r="W974" t="str">
        <f t="shared" si="358"/>
        <v>TRASO2</v>
      </c>
      <c r="X974" s="313">
        <f>_xlfn.IFNA(_xlfn.XLOOKUP(_xlfn.XLOOKUP(LEFT(T974,LEN(T974)-2),TRA_Mapping!$C:$C,TRA_Mapping!$B:$B),TRA_Pollutants!$B:$B,TRA_Pollutants!$X:$X)*_xlfn.XLOOKUP(_xlfn.XLOOKUP(LEFT(T974,LEN(T974)-2),TRA_Mapping!$C:$C,TRA_Mapping!$B:$B),TRA_Pollutants!$B:$B,TRA_Pollutants!$H:$H),0)</f>
        <v>0</v>
      </c>
      <c r="AC974" t="str">
        <f t="shared" si="348"/>
        <v>FLO_EMIS</v>
      </c>
      <c r="AD974">
        <f t="shared" si="359"/>
        <v>2035</v>
      </c>
      <c r="AE974" t="str">
        <f t="shared" si="366"/>
        <v>TRARDS</v>
      </c>
      <c r="AF974" t="str">
        <f t="shared" si="351"/>
        <v>TRAPASRAIICEVDSL20</v>
      </c>
      <c r="AG974" t="str">
        <f t="shared" si="351"/>
        <v>TRARDS</v>
      </c>
      <c r="AI974" t="str">
        <f t="shared" si="360"/>
        <v>TRAPM25</v>
      </c>
      <c r="AJ974" s="313">
        <f>_xlfn.IFNA(_xlfn.XLOOKUP(_xlfn.XLOOKUP(LEFT(AF974,LEN(AF974)-2),TRA_Mapping!$C:$C,TRA_Mapping!$B:$B),TRA_Pollutants!$B:$B,TRA_Pollutants!$AG:$AG)*_xlfn.XLOOKUP(_xlfn.XLOOKUP(LEFT(AF974,LEN(AF974)-2),TRA_Mapping!$C:$C,TRA_Mapping!$B:$B),TRA_Pollutants!$B:$B,TRA_Pollutants!$H:$H),0)</f>
        <v>7.1867131062084725E-3</v>
      </c>
      <c r="AO974" t="str">
        <f t="shared" si="361"/>
        <v>FLO_EMIS</v>
      </c>
      <c r="AP974">
        <f t="shared" si="362"/>
        <v>2035</v>
      </c>
      <c r="AQ974" t="str">
        <f t="shared" si="367"/>
        <v>TRARDS</v>
      </c>
      <c r="AR974" t="str">
        <f t="shared" si="352"/>
        <v>TRAPASRAIICEVDSL20</v>
      </c>
      <c r="AS974" t="str">
        <f t="shared" si="352"/>
        <v>TRARDS</v>
      </c>
      <c r="AU974" t="str">
        <f t="shared" si="363"/>
        <v>TRAPM10</v>
      </c>
      <c r="AV974" s="313">
        <f>_xlfn.IFNA(_xlfn.XLOOKUP(_xlfn.XLOOKUP(LEFT(AR974,LEN(AR974)-2),TRA_Mapping!$C:$C,TRA_Mapping!$B:$B),TRA_Pollutants!$B:$B,TRA_Pollutants!$AP:$AP)*_xlfn.XLOOKUP(_xlfn.XLOOKUP(LEFT(AR974,LEN(AR974)-2),TRA_Mapping!$C:$C,TRA_Mapping!$B:$B),TRA_Pollutants!$B:$B,TRA_Pollutants!$H:$H),0)</f>
        <v>6.9711117130222154E-3</v>
      </c>
    </row>
    <row r="975" spans="5:48">
      <c r="E975" t="str">
        <f t="shared" si="353"/>
        <v>FLO_EMIS</v>
      </c>
      <c r="F975">
        <f t="shared" si="354"/>
        <v>2035</v>
      </c>
      <c r="G975" t="str">
        <f t="shared" si="364"/>
        <v>TRABDS</v>
      </c>
      <c r="H975" t="str">
        <f t="shared" si="349"/>
        <v>TRAPASRAIICEVDSL20</v>
      </c>
      <c r="I975" t="str">
        <f t="shared" si="349"/>
        <v>TRABDS</v>
      </c>
      <c r="K975" t="str">
        <f t="shared" si="355"/>
        <v>TRANOX</v>
      </c>
      <c r="L975" s="313">
        <f>_xlfn.IFNA(_xlfn.XLOOKUP(_xlfn.XLOOKUP(LEFT(H975,LEN(H975)-2),TRA_Mapping!$C:$C,TRA_Mapping!$B:$B),TRA_Pollutants!$B:$B,TRA_Pollutants!$O:$O)*_xlfn.XLOOKUP(_xlfn.XLOOKUP(LEFT(H975,LEN(H975)-2),TRA_Mapping!$C:$C,TRA_Mapping!$B:$B),TRA_Pollutants!$B:$B,TRA_Pollutants!$H:$H),0)</f>
        <v>0.43324823548735225</v>
      </c>
      <c r="Q975" t="str">
        <f t="shared" si="356"/>
        <v>FLO_EMIS</v>
      </c>
      <c r="R975">
        <f t="shared" si="357"/>
        <v>2035</v>
      </c>
      <c r="S975" t="str">
        <f t="shared" si="365"/>
        <v>TRABDS</v>
      </c>
      <c r="T975" t="str">
        <f t="shared" si="350"/>
        <v>TRAPASRAIICEVDSL20</v>
      </c>
      <c r="U975" t="str">
        <f t="shared" si="350"/>
        <v>TRABDS</v>
      </c>
      <c r="W975" t="str">
        <f t="shared" si="358"/>
        <v>TRASO2</v>
      </c>
      <c r="X975" s="313">
        <f>_xlfn.IFNA(_xlfn.XLOOKUP(_xlfn.XLOOKUP(LEFT(T975,LEN(T975)-2),TRA_Mapping!$C:$C,TRA_Mapping!$B:$B),TRA_Pollutants!$B:$B,TRA_Pollutants!$X:$X)*_xlfn.XLOOKUP(_xlfn.XLOOKUP(LEFT(T975,LEN(T975)-2),TRA_Mapping!$C:$C,TRA_Mapping!$B:$B),TRA_Pollutants!$B:$B,TRA_Pollutants!$H:$H),0)</f>
        <v>0</v>
      </c>
      <c r="AC975" t="str">
        <f t="shared" si="348"/>
        <v>FLO_EMIS</v>
      </c>
      <c r="AD975">
        <f t="shared" si="359"/>
        <v>2035</v>
      </c>
      <c r="AE975" t="str">
        <f t="shared" si="366"/>
        <v>TRABDS</v>
      </c>
      <c r="AF975" t="str">
        <f t="shared" si="351"/>
        <v>TRAPASRAIICEVDSL20</v>
      </c>
      <c r="AG975" t="str">
        <f t="shared" si="351"/>
        <v>TRABDS</v>
      </c>
      <c r="AI975" t="str">
        <f t="shared" si="360"/>
        <v>TRAPM25</v>
      </c>
      <c r="AJ975" s="313">
        <f>_xlfn.IFNA(_xlfn.XLOOKUP(_xlfn.XLOOKUP(LEFT(AF975,LEN(AF975)-2),TRA_Mapping!$C:$C,TRA_Mapping!$B:$B),TRA_Pollutants!$B:$B,TRA_Pollutants!$AG:$AG)*_xlfn.XLOOKUP(_xlfn.XLOOKUP(LEFT(AF975,LEN(AF975)-2),TRA_Mapping!$C:$C,TRA_Mapping!$B:$B),TRA_Pollutants!$B:$B,TRA_Pollutants!$H:$H),0)</f>
        <v>7.1867131062084725E-3</v>
      </c>
      <c r="AO975" t="str">
        <f t="shared" si="361"/>
        <v>FLO_EMIS</v>
      </c>
      <c r="AP975">
        <f t="shared" si="362"/>
        <v>2035</v>
      </c>
      <c r="AQ975" t="str">
        <f t="shared" si="367"/>
        <v>TRABDS</v>
      </c>
      <c r="AR975" t="str">
        <f t="shared" si="352"/>
        <v>TRAPASRAIICEVDSL20</v>
      </c>
      <c r="AS975" t="str">
        <f t="shared" si="352"/>
        <v>TRABDS</v>
      </c>
      <c r="AU975" t="str">
        <f t="shared" si="363"/>
        <v>TRAPM10</v>
      </c>
      <c r="AV975" s="313">
        <f>_xlfn.IFNA(_xlfn.XLOOKUP(_xlfn.XLOOKUP(LEFT(AR975,LEN(AR975)-2),TRA_Mapping!$C:$C,TRA_Mapping!$B:$B),TRA_Pollutants!$B:$B,TRA_Pollutants!$AP:$AP)*_xlfn.XLOOKUP(_xlfn.XLOOKUP(LEFT(AR975,LEN(AR975)-2),TRA_Mapping!$C:$C,TRA_Mapping!$B:$B),TRA_Pollutants!$B:$B,TRA_Pollutants!$H:$H),0)</f>
        <v>6.9711117130222154E-3</v>
      </c>
    </row>
    <row r="976" spans="5:48">
      <c r="E976" t="str">
        <f t="shared" si="353"/>
        <v>FLO_EMIS</v>
      </c>
      <c r="F976">
        <f t="shared" si="354"/>
        <v>2035</v>
      </c>
      <c r="G976" t="str">
        <f t="shared" si="364"/>
        <v>TRADSL</v>
      </c>
      <c r="H976" t="str">
        <f t="shared" ref="H976:I995" si="368">H726</f>
        <v>TRAOTHWATICEVDSL20</v>
      </c>
      <c r="I976" t="str">
        <f t="shared" si="368"/>
        <v>TRADSL</v>
      </c>
      <c r="K976" t="str">
        <f t="shared" si="355"/>
        <v>TRANOX</v>
      </c>
      <c r="L976" s="313">
        <f>_xlfn.IFNA(_xlfn.XLOOKUP(_xlfn.XLOOKUP(LEFT(H976,LEN(H976)-2),TRA_Mapping!$C:$C,TRA_Mapping!$B:$B),TRA_Pollutants!$B:$B,TRA_Pollutants!$O:$O)*_xlfn.XLOOKUP(_xlfn.XLOOKUP(LEFT(H976,LEN(H976)-2),TRA_Mapping!$C:$C,TRA_Mapping!$B:$B),TRA_Pollutants!$B:$B,TRA_Pollutants!$H:$H),0)</f>
        <v>0.59041920977510287</v>
      </c>
      <c r="Q976" t="str">
        <f t="shared" si="356"/>
        <v>FLO_EMIS</v>
      </c>
      <c r="R976">
        <f t="shared" si="357"/>
        <v>2035</v>
      </c>
      <c r="S976" t="str">
        <f t="shared" si="365"/>
        <v>TRADSL</v>
      </c>
      <c r="T976" t="str">
        <f t="shared" ref="T976:U995" si="369">T726</f>
        <v>TRAOTHWATICEVDSL20</v>
      </c>
      <c r="U976" t="str">
        <f t="shared" si="369"/>
        <v>TRADSL</v>
      </c>
      <c r="W976" t="str">
        <f t="shared" si="358"/>
        <v>TRASO2</v>
      </c>
      <c r="X976" s="313">
        <f>_xlfn.IFNA(_xlfn.XLOOKUP(_xlfn.XLOOKUP(LEFT(T976,LEN(T976)-2),TRA_Mapping!$C:$C,TRA_Mapping!$B:$B),TRA_Pollutants!$B:$B,TRA_Pollutants!$X:$X)*_xlfn.XLOOKUP(_xlfn.XLOOKUP(LEFT(T976,LEN(T976)-2),TRA_Mapping!$C:$C,TRA_Mapping!$B:$B),TRA_Pollutants!$B:$B,TRA_Pollutants!$H:$H),0)</f>
        <v>0.88067844933998107</v>
      </c>
      <c r="AC976" t="str">
        <f t="shared" si="348"/>
        <v>FLO_EMIS</v>
      </c>
      <c r="AD976">
        <f t="shared" si="359"/>
        <v>2035</v>
      </c>
      <c r="AE976" t="str">
        <f t="shared" si="366"/>
        <v>TRADSL</v>
      </c>
      <c r="AF976" t="str">
        <f t="shared" ref="AF976:AG995" si="370">AF726</f>
        <v>TRAOTHWATICEVDSL20</v>
      </c>
      <c r="AG976" t="str">
        <f t="shared" si="370"/>
        <v>TRADSL</v>
      </c>
      <c r="AI976" t="str">
        <f t="shared" si="360"/>
        <v>TRAPM25</v>
      </c>
      <c r="AJ976" s="313">
        <f>_xlfn.IFNA(_xlfn.XLOOKUP(_xlfn.XLOOKUP(LEFT(AF976,LEN(AF976)-2),TRA_Mapping!$C:$C,TRA_Mapping!$B:$B),TRA_Pollutants!$B:$B,TRA_Pollutants!$AG:$AG)*_xlfn.XLOOKUP(_xlfn.XLOOKUP(LEFT(AF976,LEN(AF976)-2),TRA_Mapping!$C:$C,TRA_Mapping!$B:$B),TRA_Pollutants!$B:$B,TRA_Pollutants!$H:$H),0)</f>
        <v>1.9220416121294118E-2</v>
      </c>
      <c r="AO976" t="str">
        <f t="shared" si="361"/>
        <v>FLO_EMIS</v>
      </c>
      <c r="AP976">
        <f t="shared" si="362"/>
        <v>2035</v>
      </c>
      <c r="AQ976" t="str">
        <f t="shared" si="367"/>
        <v>TRADSL</v>
      </c>
      <c r="AR976" t="str">
        <f t="shared" ref="AR976:AS995" si="371">AR726</f>
        <v>TRAOTHWATICEVDSL20</v>
      </c>
      <c r="AS976" t="str">
        <f t="shared" si="371"/>
        <v>TRADSL</v>
      </c>
      <c r="AU976" t="str">
        <f t="shared" si="363"/>
        <v>TRAPM10</v>
      </c>
      <c r="AV976" s="313">
        <f>_xlfn.IFNA(_xlfn.XLOOKUP(_xlfn.XLOOKUP(LEFT(AR976,LEN(AR976)-2),TRA_Mapping!$C:$C,TRA_Mapping!$B:$B),TRA_Pollutants!$B:$B,TRA_Pollutants!$AP:$AP)*_xlfn.XLOOKUP(_xlfn.XLOOKUP(LEFT(AR976,LEN(AR976)-2),TRA_Mapping!$C:$C,TRA_Mapping!$B:$B),TRA_Pollutants!$B:$B,TRA_Pollutants!$H:$H),0)</f>
        <v>0.13269981400120143</v>
      </c>
    </row>
    <row r="977" spans="5:48">
      <c r="E977" t="str">
        <f t="shared" si="353"/>
        <v>FLO_EMIS</v>
      </c>
      <c r="F977">
        <f t="shared" si="354"/>
        <v>2035</v>
      </c>
      <c r="G977" t="str">
        <f t="shared" si="364"/>
        <v>TRARDS</v>
      </c>
      <c r="H977" t="str">
        <f t="shared" si="368"/>
        <v>TRAOTHWATICEVDSL20</v>
      </c>
      <c r="I977" t="str">
        <f t="shared" si="368"/>
        <v>TRARDS</v>
      </c>
      <c r="K977" t="str">
        <f t="shared" si="355"/>
        <v>TRANOX</v>
      </c>
      <c r="L977" s="313">
        <f>_xlfn.IFNA(_xlfn.XLOOKUP(_xlfn.XLOOKUP(LEFT(H977,LEN(H977)-2),TRA_Mapping!$C:$C,TRA_Mapping!$B:$B),TRA_Pollutants!$B:$B,TRA_Pollutants!$O:$O)*_xlfn.XLOOKUP(_xlfn.XLOOKUP(LEFT(H977,LEN(H977)-2),TRA_Mapping!$C:$C,TRA_Mapping!$B:$B),TRA_Pollutants!$B:$B,TRA_Pollutants!$H:$H),0)</f>
        <v>0.59041920977510287</v>
      </c>
      <c r="Q977" t="str">
        <f t="shared" si="356"/>
        <v>FLO_EMIS</v>
      </c>
      <c r="R977">
        <f t="shared" si="357"/>
        <v>2035</v>
      </c>
      <c r="S977" t="str">
        <f t="shared" si="365"/>
        <v>TRARDS</v>
      </c>
      <c r="T977" t="str">
        <f t="shared" si="369"/>
        <v>TRAOTHWATICEVDSL20</v>
      </c>
      <c r="U977" t="str">
        <f t="shared" si="369"/>
        <v>TRARDS</v>
      </c>
      <c r="W977" t="str">
        <f t="shared" si="358"/>
        <v>TRASO2</v>
      </c>
      <c r="X977" s="313">
        <f>_xlfn.IFNA(_xlfn.XLOOKUP(_xlfn.XLOOKUP(LEFT(T977,LEN(T977)-2),TRA_Mapping!$C:$C,TRA_Mapping!$B:$B),TRA_Pollutants!$B:$B,TRA_Pollutants!$X:$X)*_xlfn.XLOOKUP(_xlfn.XLOOKUP(LEFT(T977,LEN(T977)-2),TRA_Mapping!$C:$C,TRA_Mapping!$B:$B),TRA_Pollutants!$B:$B,TRA_Pollutants!$H:$H),0)</f>
        <v>0.88067844933998107</v>
      </c>
      <c r="AC977" t="str">
        <f t="shared" si="348"/>
        <v>FLO_EMIS</v>
      </c>
      <c r="AD977">
        <f t="shared" si="359"/>
        <v>2035</v>
      </c>
      <c r="AE977" t="str">
        <f t="shared" si="366"/>
        <v>TRARDS</v>
      </c>
      <c r="AF977" t="str">
        <f t="shared" si="370"/>
        <v>TRAOTHWATICEVDSL20</v>
      </c>
      <c r="AG977" t="str">
        <f t="shared" si="370"/>
        <v>TRARDS</v>
      </c>
      <c r="AI977" t="str">
        <f t="shared" si="360"/>
        <v>TRAPM25</v>
      </c>
      <c r="AJ977" s="313">
        <f>_xlfn.IFNA(_xlfn.XLOOKUP(_xlfn.XLOOKUP(LEFT(AF977,LEN(AF977)-2),TRA_Mapping!$C:$C,TRA_Mapping!$B:$B),TRA_Pollutants!$B:$B,TRA_Pollutants!$AG:$AG)*_xlfn.XLOOKUP(_xlfn.XLOOKUP(LEFT(AF977,LEN(AF977)-2),TRA_Mapping!$C:$C,TRA_Mapping!$B:$B),TRA_Pollutants!$B:$B,TRA_Pollutants!$H:$H),0)</f>
        <v>1.9220416121294118E-2</v>
      </c>
      <c r="AO977" t="str">
        <f t="shared" si="361"/>
        <v>FLO_EMIS</v>
      </c>
      <c r="AP977">
        <f t="shared" si="362"/>
        <v>2035</v>
      </c>
      <c r="AQ977" t="str">
        <f t="shared" si="367"/>
        <v>TRARDS</v>
      </c>
      <c r="AR977" t="str">
        <f t="shared" si="371"/>
        <v>TRAOTHWATICEVDSL20</v>
      </c>
      <c r="AS977" t="str">
        <f t="shared" si="371"/>
        <v>TRARDS</v>
      </c>
      <c r="AU977" t="str">
        <f t="shared" si="363"/>
        <v>TRAPM10</v>
      </c>
      <c r="AV977" s="313">
        <f>_xlfn.IFNA(_xlfn.XLOOKUP(_xlfn.XLOOKUP(LEFT(AR977,LEN(AR977)-2),TRA_Mapping!$C:$C,TRA_Mapping!$B:$B),TRA_Pollutants!$B:$B,TRA_Pollutants!$AP:$AP)*_xlfn.XLOOKUP(_xlfn.XLOOKUP(LEFT(AR977,LEN(AR977)-2),TRA_Mapping!$C:$C,TRA_Mapping!$B:$B),TRA_Pollutants!$B:$B,TRA_Pollutants!$H:$H),0)</f>
        <v>0.13269981400120143</v>
      </c>
    </row>
    <row r="978" spans="5:48">
      <c r="E978" t="str">
        <f t="shared" si="353"/>
        <v>FLO_EMIS</v>
      </c>
      <c r="F978">
        <f t="shared" si="354"/>
        <v>2035</v>
      </c>
      <c r="G978" t="str">
        <f t="shared" si="364"/>
        <v>TRABDS</v>
      </c>
      <c r="H978" t="str">
        <f t="shared" si="368"/>
        <v>TRAOTHWATICEVDSL20</v>
      </c>
      <c r="I978" t="str">
        <f t="shared" si="368"/>
        <v>TRABDS</v>
      </c>
      <c r="K978" t="str">
        <f t="shared" si="355"/>
        <v>TRANOX</v>
      </c>
      <c r="L978" s="313">
        <f>_xlfn.IFNA(_xlfn.XLOOKUP(_xlfn.XLOOKUP(LEFT(H978,LEN(H978)-2),TRA_Mapping!$C:$C,TRA_Mapping!$B:$B),TRA_Pollutants!$B:$B,TRA_Pollutants!$O:$O)*_xlfn.XLOOKUP(_xlfn.XLOOKUP(LEFT(H978,LEN(H978)-2),TRA_Mapping!$C:$C,TRA_Mapping!$B:$B),TRA_Pollutants!$B:$B,TRA_Pollutants!$H:$H),0)</f>
        <v>0.59041920977510287</v>
      </c>
      <c r="Q978" t="str">
        <f t="shared" si="356"/>
        <v>FLO_EMIS</v>
      </c>
      <c r="R978">
        <f t="shared" si="357"/>
        <v>2035</v>
      </c>
      <c r="S978" t="str">
        <f t="shared" si="365"/>
        <v>TRABDS</v>
      </c>
      <c r="T978" t="str">
        <f t="shared" si="369"/>
        <v>TRAOTHWATICEVDSL20</v>
      </c>
      <c r="U978" t="str">
        <f t="shared" si="369"/>
        <v>TRABDS</v>
      </c>
      <c r="W978" t="str">
        <f t="shared" si="358"/>
        <v>TRASO2</v>
      </c>
      <c r="X978" s="313">
        <f>_xlfn.IFNA(_xlfn.XLOOKUP(_xlfn.XLOOKUP(LEFT(T978,LEN(T978)-2),TRA_Mapping!$C:$C,TRA_Mapping!$B:$B),TRA_Pollutants!$B:$B,TRA_Pollutants!$X:$X)*_xlfn.XLOOKUP(_xlfn.XLOOKUP(LEFT(T978,LEN(T978)-2),TRA_Mapping!$C:$C,TRA_Mapping!$B:$B),TRA_Pollutants!$B:$B,TRA_Pollutants!$H:$H),0)</f>
        <v>0.88067844933998107</v>
      </c>
      <c r="AC978" t="str">
        <f t="shared" si="348"/>
        <v>FLO_EMIS</v>
      </c>
      <c r="AD978">
        <f t="shared" si="359"/>
        <v>2035</v>
      </c>
      <c r="AE978" t="str">
        <f t="shared" si="366"/>
        <v>TRABDS</v>
      </c>
      <c r="AF978" t="str">
        <f t="shared" si="370"/>
        <v>TRAOTHWATICEVDSL20</v>
      </c>
      <c r="AG978" t="str">
        <f t="shared" si="370"/>
        <v>TRABDS</v>
      </c>
      <c r="AI978" t="str">
        <f t="shared" si="360"/>
        <v>TRAPM25</v>
      </c>
      <c r="AJ978" s="313">
        <f>_xlfn.IFNA(_xlfn.XLOOKUP(_xlfn.XLOOKUP(LEFT(AF978,LEN(AF978)-2),TRA_Mapping!$C:$C,TRA_Mapping!$B:$B),TRA_Pollutants!$B:$B,TRA_Pollutants!$AG:$AG)*_xlfn.XLOOKUP(_xlfn.XLOOKUP(LEFT(AF978,LEN(AF978)-2),TRA_Mapping!$C:$C,TRA_Mapping!$B:$B),TRA_Pollutants!$B:$B,TRA_Pollutants!$H:$H),0)</f>
        <v>1.9220416121294118E-2</v>
      </c>
      <c r="AO978" t="str">
        <f t="shared" si="361"/>
        <v>FLO_EMIS</v>
      </c>
      <c r="AP978">
        <f t="shared" si="362"/>
        <v>2035</v>
      </c>
      <c r="AQ978" t="str">
        <f t="shared" si="367"/>
        <v>TRABDS</v>
      </c>
      <c r="AR978" t="str">
        <f t="shared" si="371"/>
        <v>TRAOTHWATICEVDSL20</v>
      </c>
      <c r="AS978" t="str">
        <f t="shared" si="371"/>
        <v>TRABDS</v>
      </c>
      <c r="AU978" t="str">
        <f t="shared" si="363"/>
        <v>TRAPM10</v>
      </c>
      <c r="AV978" s="313">
        <f>_xlfn.IFNA(_xlfn.XLOOKUP(_xlfn.XLOOKUP(LEFT(AR978,LEN(AR978)-2),TRA_Mapping!$C:$C,TRA_Mapping!$B:$B),TRA_Pollutants!$B:$B,TRA_Pollutants!$AP:$AP)*_xlfn.XLOOKUP(_xlfn.XLOOKUP(LEFT(AR978,LEN(AR978)-2),TRA_Mapping!$C:$C,TRA_Mapping!$B:$B),TRA_Pollutants!$B:$B,TRA_Pollutants!$H:$H),0)</f>
        <v>0.13269981400120143</v>
      </c>
    </row>
    <row r="979" spans="5:48">
      <c r="E979" t="str">
        <f t="shared" si="353"/>
        <v>FLO_EMIS</v>
      </c>
      <c r="F979">
        <f t="shared" si="354"/>
        <v>2035</v>
      </c>
      <c r="G979" t="str">
        <f t="shared" si="364"/>
        <v>TRADSL</v>
      </c>
      <c r="H979" t="str">
        <f t="shared" si="368"/>
        <v>TRAOTHWATICEVDSL20</v>
      </c>
      <c r="I979" t="str">
        <f t="shared" si="368"/>
        <v>TRADSL</v>
      </c>
      <c r="K979" t="str">
        <f t="shared" si="355"/>
        <v>TRANOX</v>
      </c>
      <c r="L979" s="313">
        <f>_xlfn.IFNA(_xlfn.XLOOKUP(_xlfn.XLOOKUP(LEFT(H979,LEN(H979)-2),TRA_Mapping!$C:$C,TRA_Mapping!$B:$B),TRA_Pollutants!$B:$B,TRA_Pollutants!$O:$O)*_xlfn.XLOOKUP(_xlfn.XLOOKUP(LEFT(H979,LEN(H979)-2),TRA_Mapping!$C:$C,TRA_Mapping!$B:$B),TRA_Pollutants!$B:$B,TRA_Pollutants!$H:$H),0)</f>
        <v>0.59041920977510287</v>
      </c>
      <c r="Q979" t="str">
        <f t="shared" si="356"/>
        <v>FLO_EMIS</v>
      </c>
      <c r="R979">
        <f t="shared" si="357"/>
        <v>2035</v>
      </c>
      <c r="S979" t="str">
        <f t="shared" si="365"/>
        <v>TRADSL</v>
      </c>
      <c r="T979" t="str">
        <f t="shared" si="369"/>
        <v>TRAOTHWATICEVDSL20</v>
      </c>
      <c r="U979" t="str">
        <f t="shared" si="369"/>
        <v>TRADSL</v>
      </c>
      <c r="W979" t="str">
        <f t="shared" si="358"/>
        <v>TRASO2</v>
      </c>
      <c r="X979" s="313">
        <f>_xlfn.IFNA(_xlfn.XLOOKUP(_xlfn.XLOOKUP(LEFT(T979,LEN(T979)-2),TRA_Mapping!$C:$C,TRA_Mapping!$B:$B),TRA_Pollutants!$B:$B,TRA_Pollutants!$X:$X)*_xlfn.XLOOKUP(_xlfn.XLOOKUP(LEFT(T979,LEN(T979)-2),TRA_Mapping!$C:$C,TRA_Mapping!$B:$B),TRA_Pollutants!$B:$B,TRA_Pollutants!$H:$H),0)</f>
        <v>0.88067844933998107</v>
      </c>
      <c r="AC979" t="str">
        <f t="shared" si="348"/>
        <v>FLO_EMIS</v>
      </c>
      <c r="AD979">
        <f t="shared" si="359"/>
        <v>2035</v>
      </c>
      <c r="AE979" t="str">
        <f t="shared" si="366"/>
        <v>TRADSL</v>
      </c>
      <c r="AF979" t="str">
        <f t="shared" si="370"/>
        <v>TRAOTHWATICEVDSL20</v>
      </c>
      <c r="AG979" t="str">
        <f t="shared" si="370"/>
        <v>TRADSL</v>
      </c>
      <c r="AI979" t="str">
        <f t="shared" si="360"/>
        <v>TRAPM25</v>
      </c>
      <c r="AJ979" s="313">
        <f>_xlfn.IFNA(_xlfn.XLOOKUP(_xlfn.XLOOKUP(LEFT(AF979,LEN(AF979)-2),TRA_Mapping!$C:$C,TRA_Mapping!$B:$B),TRA_Pollutants!$B:$B,TRA_Pollutants!$AG:$AG)*_xlfn.XLOOKUP(_xlfn.XLOOKUP(LEFT(AF979,LEN(AF979)-2),TRA_Mapping!$C:$C,TRA_Mapping!$B:$B),TRA_Pollutants!$B:$B,TRA_Pollutants!$H:$H),0)</f>
        <v>1.9220416121294118E-2</v>
      </c>
      <c r="AO979" t="str">
        <f t="shared" si="361"/>
        <v>FLO_EMIS</v>
      </c>
      <c r="AP979">
        <f t="shared" si="362"/>
        <v>2035</v>
      </c>
      <c r="AQ979" t="str">
        <f t="shared" si="367"/>
        <v>TRADSL</v>
      </c>
      <c r="AR979" t="str">
        <f t="shared" si="371"/>
        <v>TRAOTHWATICEVDSL20</v>
      </c>
      <c r="AS979" t="str">
        <f t="shared" si="371"/>
        <v>TRADSL</v>
      </c>
      <c r="AU979" t="str">
        <f t="shared" si="363"/>
        <v>TRAPM10</v>
      </c>
      <c r="AV979" s="313">
        <f>_xlfn.IFNA(_xlfn.XLOOKUP(_xlfn.XLOOKUP(LEFT(AR979,LEN(AR979)-2),TRA_Mapping!$C:$C,TRA_Mapping!$B:$B),TRA_Pollutants!$B:$B,TRA_Pollutants!$AP:$AP)*_xlfn.XLOOKUP(_xlfn.XLOOKUP(LEFT(AR979,LEN(AR979)-2),TRA_Mapping!$C:$C,TRA_Mapping!$B:$B),TRA_Pollutants!$B:$B,TRA_Pollutants!$H:$H),0)</f>
        <v>0.13269981400120143</v>
      </c>
    </row>
    <row r="980" spans="5:48">
      <c r="E980" t="str">
        <f t="shared" si="353"/>
        <v>FLO_EMIS</v>
      </c>
      <c r="F980">
        <f t="shared" si="354"/>
        <v>2035</v>
      </c>
      <c r="G980" t="str">
        <f t="shared" si="364"/>
        <v>TRARDS</v>
      </c>
      <c r="H980" t="str">
        <f t="shared" si="368"/>
        <v>TRAOTHWATICEVDSL20</v>
      </c>
      <c r="I980" t="str">
        <f t="shared" si="368"/>
        <v>TRARDS</v>
      </c>
      <c r="K980" t="str">
        <f t="shared" si="355"/>
        <v>TRANOX</v>
      </c>
      <c r="L980" s="313">
        <f>_xlfn.IFNA(_xlfn.XLOOKUP(_xlfn.XLOOKUP(LEFT(H980,LEN(H980)-2),TRA_Mapping!$C:$C,TRA_Mapping!$B:$B),TRA_Pollutants!$B:$B,TRA_Pollutants!$O:$O)*_xlfn.XLOOKUP(_xlfn.XLOOKUP(LEFT(H980,LEN(H980)-2),TRA_Mapping!$C:$C,TRA_Mapping!$B:$B),TRA_Pollutants!$B:$B,TRA_Pollutants!$H:$H),0)</f>
        <v>0.59041920977510287</v>
      </c>
      <c r="Q980" t="str">
        <f t="shared" si="356"/>
        <v>FLO_EMIS</v>
      </c>
      <c r="R980">
        <f t="shared" si="357"/>
        <v>2035</v>
      </c>
      <c r="S980" t="str">
        <f t="shared" si="365"/>
        <v>TRARDS</v>
      </c>
      <c r="T980" t="str">
        <f t="shared" si="369"/>
        <v>TRAOTHWATICEVDSL20</v>
      </c>
      <c r="U980" t="str">
        <f t="shared" si="369"/>
        <v>TRARDS</v>
      </c>
      <c r="W980" t="str">
        <f t="shared" si="358"/>
        <v>TRASO2</v>
      </c>
      <c r="X980" s="313">
        <f>_xlfn.IFNA(_xlfn.XLOOKUP(_xlfn.XLOOKUP(LEFT(T980,LEN(T980)-2),TRA_Mapping!$C:$C,TRA_Mapping!$B:$B),TRA_Pollutants!$B:$B,TRA_Pollutants!$X:$X)*_xlfn.XLOOKUP(_xlfn.XLOOKUP(LEFT(T980,LEN(T980)-2),TRA_Mapping!$C:$C,TRA_Mapping!$B:$B),TRA_Pollutants!$B:$B,TRA_Pollutants!$H:$H),0)</f>
        <v>0.88067844933998107</v>
      </c>
      <c r="AC980" t="str">
        <f t="shared" si="348"/>
        <v>FLO_EMIS</v>
      </c>
      <c r="AD980">
        <f t="shared" si="359"/>
        <v>2035</v>
      </c>
      <c r="AE980" t="str">
        <f t="shared" si="366"/>
        <v>TRARDS</v>
      </c>
      <c r="AF980" t="str">
        <f t="shared" si="370"/>
        <v>TRAOTHWATICEVDSL20</v>
      </c>
      <c r="AG980" t="str">
        <f t="shared" si="370"/>
        <v>TRARDS</v>
      </c>
      <c r="AI980" t="str">
        <f t="shared" si="360"/>
        <v>TRAPM25</v>
      </c>
      <c r="AJ980" s="313">
        <f>_xlfn.IFNA(_xlfn.XLOOKUP(_xlfn.XLOOKUP(LEFT(AF980,LEN(AF980)-2),TRA_Mapping!$C:$C,TRA_Mapping!$B:$B),TRA_Pollutants!$B:$B,TRA_Pollutants!$AG:$AG)*_xlfn.XLOOKUP(_xlfn.XLOOKUP(LEFT(AF980,LEN(AF980)-2),TRA_Mapping!$C:$C,TRA_Mapping!$B:$B),TRA_Pollutants!$B:$B,TRA_Pollutants!$H:$H),0)</f>
        <v>1.9220416121294118E-2</v>
      </c>
      <c r="AO980" t="str">
        <f t="shared" si="361"/>
        <v>FLO_EMIS</v>
      </c>
      <c r="AP980">
        <f t="shared" si="362"/>
        <v>2035</v>
      </c>
      <c r="AQ980" t="str">
        <f t="shared" si="367"/>
        <v>TRARDS</v>
      </c>
      <c r="AR980" t="str">
        <f t="shared" si="371"/>
        <v>TRAOTHWATICEVDSL20</v>
      </c>
      <c r="AS980" t="str">
        <f t="shared" si="371"/>
        <v>TRARDS</v>
      </c>
      <c r="AU980" t="str">
        <f t="shared" si="363"/>
        <v>TRAPM10</v>
      </c>
      <c r="AV980" s="313">
        <f>_xlfn.IFNA(_xlfn.XLOOKUP(_xlfn.XLOOKUP(LEFT(AR980,LEN(AR980)-2),TRA_Mapping!$C:$C,TRA_Mapping!$B:$B),TRA_Pollutants!$B:$B,TRA_Pollutants!$AP:$AP)*_xlfn.XLOOKUP(_xlfn.XLOOKUP(LEFT(AR980,LEN(AR980)-2),TRA_Mapping!$C:$C,TRA_Mapping!$B:$B),TRA_Pollutants!$B:$B,TRA_Pollutants!$H:$H),0)</f>
        <v>0.13269981400120143</v>
      </c>
    </row>
    <row r="981" spans="5:48">
      <c r="E981" t="str">
        <f t="shared" si="353"/>
        <v>FLO_EMIS</v>
      </c>
      <c r="F981">
        <f t="shared" si="354"/>
        <v>2035</v>
      </c>
      <c r="G981" t="str">
        <f t="shared" si="364"/>
        <v>TRABDS</v>
      </c>
      <c r="H981" t="str">
        <f t="shared" si="368"/>
        <v>TRAOTHWATICEVDSL20</v>
      </c>
      <c r="I981" t="str">
        <f t="shared" si="368"/>
        <v>TRABDS</v>
      </c>
      <c r="K981" t="str">
        <f t="shared" si="355"/>
        <v>TRANOX</v>
      </c>
      <c r="L981" s="313">
        <f>_xlfn.IFNA(_xlfn.XLOOKUP(_xlfn.XLOOKUP(LEFT(H981,LEN(H981)-2),TRA_Mapping!$C:$C,TRA_Mapping!$B:$B),TRA_Pollutants!$B:$B,TRA_Pollutants!$O:$O)*_xlfn.XLOOKUP(_xlfn.XLOOKUP(LEFT(H981,LEN(H981)-2),TRA_Mapping!$C:$C,TRA_Mapping!$B:$B),TRA_Pollutants!$B:$B,TRA_Pollutants!$H:$H),0)</f>
        <v>0.59041920977510287</v>
      </c>
      <c r="Q981" t="str">
        <f t="shared" si="356"/>
        <v>FLO_EMIS</v>
      </c>
      <c r="R981">
        <f t="shared" si="357"/>
        <v>2035</v>
      </c>
      <c r="S981" t="str">
        <f t="shared" si="365"/>
        <v>TRABDS</v>
      </c>
      <c r="T981" t="str">
        <f t="shared" si="369"/>
        <v>TRAOTHWATICEVDSL20</v>
      </c>
      <c r="U981" t="str">
        <f t="shared" si="369"/>
        <v>TRABDS</v>
      </c>
      <c r="W981" t="str">
        <f t="shared" si="358"/>
        <v>TRASO2</v>
      </c>
      <c r="X981" s="313">
        <f>_xlfn.IFNA(_xlfn.XLOOKUP(_xlfn.XLOOKUP(LEFT(T981,LEN(T981)-2),TRA_Mapping!$C:$C,TRA_Mapping!$B:$B),TRA_Pollutants!$B:$B,TRA_Pollutants!$X:$X)*_xlfn.XLOOKUP(_xlfn.XLOOKUP(LEFT(T981,LEN(T981)-2),TRA_Mapping!$C:$C,TRA_Mapping!$B:$B),TRA_Pollutants!$B:$B,TRA_Pollutants!$H:$H),0)</f>
        <v>0.88067844933998107</v>
      </c>
      <c r="AC981" t="str">
        <f t="shared" si="348"/>
        <v>FLO_EMIS</v>
      </c>
      <c r="AD981">
        <f t="shared" si="359"/>
        <v>2035</v>
      </c>
      <c r="AE981" t="str">
        <f t="shared" si="366"/>
        <v>TRABDS</v>
      </c>
      <c r="AF981" t="str">
        <f t="shared" si="370"/>
        <v>TRAOTHWATICEVDSL20</v>
      </c>
      <c r="AG981" t="str">
        <f t="shared" si="370"/>
        <v>TRABDS</v>
      </c>
      <c r="AI981" t="str">
        <f t="shared" si="360"/>
        <v>TRAPM25</v>
      </c>
      <c r="AJ981" s="313">
        <f>_xlfn.IFNA(_xlfn.XLOOKUP(_xlfn.XLOOKUP(LEFT(AF981,LEN(AF981)-2),TRA_Mapping!$C:$C,TRA_Mapping!$B:$B),TRA_Pollutants!$B:$B,TRA_Pollutants!$AG:$AG)*_xlfn.XLOOKUP(_xlfn.XLOOKUP(LEFT(AF981,LEN(AF981)-2),TRA_Mapping!$C:$C,TRA_Mapping!$B:$B),TRA_Pollutants!$B:$B,TRA_Pollutants!$H:$H),0)</f>
        <v>1.9220416121294118E-2</v>
      </c>
      <c r="AO981" t="str">
        <f t="shared" si="361"/>
        <v>FLO_EMIS</v>
      </c>
      <c r="AP981">
        <f t="shared" si="362"/>
        <v>2035</v>
      </c>
      <c r="AQ981" t="str">
        <f t="shared" si="367"/>
        <v>TRABDS</v>
      </c>
      <c r="AR981" t="str">
        <f t="shared" si="371"/>
        <v>TRAOTHWATICEVDSL20</v>
      </c>
      <c r="AS981" t="str">
        <f t="shared" si="371"/>
        <v>TRABDS</v>
      </c>
      <c r="AU981" t="str">
        <f t="shared" si="363"/>
        <v>TRAPM10</v>
      </c>
      <c r="AV981" s="313">
        <f>_xlfn.IFNA(_xlfn.XLOOKUP(_xlfn.XLOOKUP(LEFT(AR981,LEN(AR981)-2),TRA_Mapping!$C:$C,TRA_Mapping!$B:$B),TRA_Pollutants!$B:$B,TRA_Pollutants!$AP:$AP)*_xlfn.XLOOKUP(_xlfn.XLOOKUP(LEFT(AR981,LEN(AR981)-2),TRA_Mapping!$C:$C,TRA_Mapping!$B:$B),TRA_Pollutants!$B:$B,TRA_Pollutants!$H:$H),0)</f>
        <v>0.13269981400120143</v>
      </c>
    </row>
    <row r="982" spans="5:48">
      <c r="E982" t="str">
        <f t="shared" si="353"/>
        <v>FLO_EMIS</v>
      </c>
      <c r="F982">
        <f t="shared" si="354"/>
        <v>2035</v>
      </c>
      <c r="G982" t="str">
        <f t="shared" si="364"/>
        <v>TRADSL</v>
      </c>
      <c r="H982" t="str">
        <f t="shared" si="368"/>
        <v>TRAOTHWATHYBDSL20</v>
      </c>
      <c r="I982" t="str">
        <f t="shared" si="368"/>
        <v>TRADSL</v>
      </c>
      <c r="K982" t="str">
        <f t="shared" si="355"/>
        <v>TRANOX</v>
      </c>
      <c r="L982" s="313">
        <f>_xlfn.IFNA(_xlfn.XLOOKUP(_xlfn.XLOOKUP(LEFT(H982,LEN(H982)-2),TRA_Mapping!$C:$C,TRA_Mapping!$B:$B),TRA_Pollutants!$B:$B,TRA_Pollutants!$O:$O)*_xlfn.XLOOKUP(_xlfn.XLOOKUP(LEFT(H982,LEN(H982)-2),TRA_Mapping!$C:$C,TRA_Mapping!$B:$B),TRA_Pollutants!$B:$B,TRA_Pollutants!$H:$H),0)</f>
        <v>0.64946113075261291</v>
      </c>
      <c r="Q982" t="str">
        <f t="shared" si="356"/>
        <v>FLO_EMIS</v>
      </c>
      <c r="R982">
        <f t="shared" si="357"/>
        <v>2035</v>
      </c>
      <c r="S982" t="str">
        <f t="shared" si="365"/>
        <v>TRADSL</v>
      </c>
      <c r="T982" t="str">
        <f t="shared" si="369"/>
        <v>TRAOTHWATHYBDSL20</v>
      </c>
      <c r="U982" t="str">
        <f t="shared" si="369"/>
        <v>TRADSL</v>
      </c>
      <c r="W982" t="str">
        <f t="shared" si="358"/>
        <v>TRASO2</v>
      </c>
      <c r="X982" s="313">
        <f>_xlfn.IFNA(_xlfn.XLOOKUP(_xlfn.XLOOKUP(LEFT(T982,LEN(T982)-2),TRA_Mapping!$C:$C,TRA_Mapping!$B:$B),TRA_Pollutants!$B:$B,TRA_Pollutants!$X:$X)*_xlfn.XLOOKUP(_xlfn.XLOOKUP(LEFT(T982,LEN(T982)-2),TRA_Mapping!$C:$C,TRA_Mapping!$B:$B),TRA_Pollutants!$B:$B,TRA_Pollutants!$H:$H),0)</f>
        <v>0.96874629427397896</v>
      </c>
      <c r="AC982" t="str">
        <f t="shared" si="348"/>
        <v>FLO_EMIS</v>
      </c>
      <c r="AD982">
        <f t="shared" si="359"/>
        <v>2035</v>
      </c>
      <c r="AE982" t="str">
        <f t="shared" si="366"/>
        <v>TRADSL</v>
      </c>
      <c r="AF982" t="str">
        <f t="shared" si="370"/>
        <v>TRAOTHWATHYBDSL20</v>
      </c>
      <c r="AG982" t="str">
        <f t="shared" si="370"/>
        <v>TRADSL</v>
      </c>
      <c r="AI982" t="str">
        <f t="shared" si="360"/>
        <v>TRAPM25</v>
      </c>
      <c r="AJ982" s="313">
        <f>_xlfn.IFNA(_xlfn.XLOOKUP(_xlfn.XLOOKUP(LEFT(AF982,LEN(AF982)-2),TRA_Mapping!$C:$C,TRA_Mapping!$B:$B),TRA_Pollutants!$B:$B,TRA_Pollutants!$AG:$AG)*_xlfn.XLOOKUP(_xlfn.XLOOKUP(LEFT(AF982,LEN(AF982)-2),TRA_Mapping!$C:$C,TRA_Mapping!$B:$B),TRA_Pollutants!$B:$B,TRA_Pollutants!$H:$H),0)</f>
        <v>2.1142457733423527E-2</v>
      </c>
      <c r="AO982" t="str">
        <f t="shared" si="361"/>
        <v>FLO_EMIS</v>
      </c>
      <c r="AP982">
        <f t="shared" si="362"/>
        <v>2035</v>
      </c>
      <c r="AQ982" t="str">
        <f t="shared" si="367"/>
        <v>TRADSL</v>
      </c>
      <c r="AR982" t="str">
        <f t="shared" si="371"/>
        <v>TRAOTHWATHYBDSL20</v>
      </c>
      <c r="AS982" t="str">
        <f t="shared" si="371"/>
        <v>TRADSL</v>
      </c>
      <c r="AU982" t="str">
        <f t="shared" si="363"/>
        <v>TRAPM10</v>
      </c>
      <c r="AV982" s="313">
        <f>_xlfn.IFNA(_xlfn.XLOOKUP(_xlfn.XLOOKUP(LEFT(AR982,LEN(AR982)-2),TRA_Mapping!$C:$C,TRA_Mapping!$B:$B),TRA_Pollutants!$B:$B,TRA_Pollutants!$AP:$AP)*_xlfn.XLOOKUP(_xlfn.XLOOKUP(LEFT(AR982,LEN(AR982)-2),TRA_Mapping!$C:$C,TRA_Mapping!$B:$B),TRA_Pollutants!$B:$B,TRA_Pollutants!$H:$H),0)</f>
        <v>0.14596979540132154</v>
      </c>
    </row>
    <row r="983" spans="5:48">
      <c r="E983" t="str">
        <f t="shared" si="353"/>
        <v>FLO_EMIS</v>
      </c>
      <c r="F983">
        <f t="shared" si="354"/>
        <v>2035</v>
      </c>
      <c r="G983" t="str">
        <f t="shared" si="364"/>
        <v>TRARDS</v>
      </c>
      <c r="H983" t="str">
        <f t="shared" si="368"/>
        <v>TRAOTHWATHYBDSL20</v>
      </c>
      <c r="I983" t="str">
        <f t="shared" si="368"/>
        <v>TRARDS</v>
      </c>
      <c r="K983" t="str">
        <f t="shared" si="355"/>
        <v>TRANOX</v>
      </c>
      <c r="L983" s="313">
        <f>_xlfn.IFNA(_xlfn.XLOOKUP(_xlfn.XLOOKUP(LEFT(H983,LEN(H983)-2),TRA_Mapping!$C:$C,TRA_Mapping!$B:$B),TRA_Pollutants!$B:$B,TRA_Pollutants!$O:$O)*_xlfn.XLOOKUP(_xlfn.XLOOKUP(LEFT(H983,LEN(H983)-2),TRA_Mapping!$C:$C,TRA_Mapping!$B:$B),TRA_Pollutants!$B:$B,TRA_Pollutants!$H:$H),0)</f>
        <v>0.64946113075261291</v>
      </c>
      <c r="Q983" t="str">
        <f t="shared" si="356"/>
        <v>FLO_EMIS</v>
      </c>
      <c r="R983">
        <f t="shared" si="357"/>
        <v>2035</v>
      </c>
      <c r="S983" t="str">
        <f t="shared" si="365"/>
        <v>TRARDS</v>
      </c>
      <c r="T983" t="str">
        <f t="shared" si="369"/>
        <v>TRAOTHWATHYBDSL20</v>
      </c>
      <c r="U983" t="str">
        <f t="shared" si="369"/>
        <v>TRARDS</v>
      </c>
      <c r="W983" t="str">
        <f t="shared" si="358"/>
        <v>TRASO2</v>
      </c>
      <c r="X983" s="313">
        <f>_xlfn.IFNA(_xlfn.XLOOKUP(_xlfn.XLOOKUP(LEFT(T983,LEN(T983)-2),TRA_Mapping!$C:$C,TRA_Mapping!$B:$B),TRA_Pollutants!$B:$B,TRA_Pollutants!$X:$X)*_xlfn.XLOOKUP(_xlfn.XLOOKUP(LEFT(T983,LEN(T983)-2),TRA_Mapping!$C:$C,TRA_Mapping!$B:$B),TRA_Pollutants!$B:$B,TRA_Pollutants!$H:$H),0)</f>
        <v>0.96874629427397896</v>
      </c>
      <c r="AC983" t="str">
        <f t="shared" si="348"/>
        <v>FLO_EMIS</v>
      </c>
      <c r="AD983">
        <f t="shared" si="359"/>
        <v>2035</v>
      </c>
      <c r="AE983" t="str">
        <f t="shared" si="366"/>
        <v>TRARDS</v>
      </c>
      <c r="AF983" t="str">
        <f t="shared" si="370"/>
        <v>TRAOTHWATHYBDSL20</v>
      </c>
      <c r="AG983" t="str">
        <f t="shared" si="370"/>
        <v>TRARDS</v>
      </c>
      <c r="AI983" t="str">
        <f t="shared" si="360"/>
        <v>TRAPM25</v>
      </c>
      <c r="AJ983" s="313">
        <f>_xlfn.IFNA(_xlfn.XLOOKUP(_xlfn.XLOOKUP(LEFT(AF983,LEN(AF983)-2),TRA_Mapping!$C:$C,TRA_Mapping!$B:$B),TRA_Pollutants!$B:$B,TRA_Pollutants!$AG:$AG)*_xlfn.XLOOKUP(_xlfn.XLOOKUP(LEFT(AF983,LEN(AF983)-2),TRA_Mapping!$C:$C,TRA_Mapping!$B:$B),TRA_Pollutants!$B:$B,TRA_Pollutants!$H:$H),0)</f>
        <v>2.1142457733423527E-2</v>
      </c>
      <c r="AO983" t="str">
        <f t="shared" si="361"/>
        <v>FLO_EMIS</v>
      </c>
      <c r="AP983">
        <f t="shared" si="362"/>
        <v>2035</v>
      </c>
      <c r="AQ983" t="str">
        <f t="shared" si="367"/>
        <v>TRARDS</v>
      </c>
      <c r="AR983" t="str">
        <f t="shared" si="371"/>
        <v>TRAOTHWATHYBDSL20</v>
      </c>
      <c r="AS983" t="str">
        <f t="shared" si="371"/>
        <v>TRARDS</v>
      </c>
      <c r="AU983" t="str">
        <f t="shared" si="363"/>
        <v>TRAPM10</v>
      </c>
      <c r="AV983" s="313">
        <f>_xlfn.IFNA(_xlfn.XLOOKUP(_xlfn.XLOOKUP(LEFT(AR983,LEN(AR983)-2),TRA_Mapping!$C:$C,TRA_Mapping!$B:$B),TRA_Pollutants!$B:$B,TRA_Pollutants!$AP:$AP)*_xlfn.XLOOKUP(_xlfn.XLOOKUP(LEFT(AR983,LEN(AR983)-2),TRA_Mapping!$C:$C,TRA_Mapping!$B:$B),TRA_Pollutants!$B:$B,TRA_Pollutants!$H:$H),0)</f>
        <v>0.14596979540132154</v>
      </c>
    </row>
    <row r="984" spans="5:48">
      <c r="E984" t="str">
        <f t="shared" si="353"/>
        <v>FLO_EMIS</v>
      </c>
      <c r="F984">
        <f t="shared" si="354"/>
        <v>2035</v>
      </c>
      <c r="G984" t="str">
        <f t="shared" si="364"/>
        <v>TRABDS</v>
      </c>
      <c r="H984" t="str">
        <f t="shared" si="368"/>
        <v>TRAOTHWATHYBDSL20</v>
      </c>
      <c r="I984" t="str">
        <f t="shared" si="368"/>
        <v>TRABDS</v>
      </c>
      <c r="K984" t="str">
        <f t="shared" si="355"/>
        <v>TRANOX</v>
      </c>
      <c r="L984" s="313">
        <f>_xlfn.IFNA(_xlfn.XLOOKUP(_xlfn.XLOOKUP(LEFT(H984,LEN(H984)-2),TRA_Mapping!$C:$C,TRA_Mapping!$B:$B),TRA_Pollutants!$B:$B,TRA_Pollutants!$O:$O)*_xlfn.XLOOKUP(_xlfn.XLOOKUP(LEFT(H984,LEN(H984)-2),TRA_Mapping!$C:$C,TRA_Mapping!$B:$B),TRA_Pollutants!$B:$B,TRA_Pollutants!$H:$H),0)</f>
        <v>0.64946113075261291</v>
      </c>
      <c r="Q984" t="str">
        <f t="shared" si="356"/>
        <v>FLO_EMIS</v>
      </c>
      <c r="R984">
        <f t="shared" si="357"/>
        <v>2035</v>
      </c>
      <c r="S984" t="str">
        <f t="shared" si="365"/>
        <v>TRABDS</v>
      </c>
      <c r="T984" t="str">
        <f t="shared" si="369"/>
        <v>TRAOTHWATHYBDSL20</v>
      </c>
      <c r="U984" t="str">
        <f t="shared" si="369"/>
        <v>TRABDS</v>
      </c>
      <c r="W984" t="str">
        <f t="shared" si="358"/>
        <v>TRASO2</v>
      </c>
      <c r="X984" s="313">
        <f>_xlfn.IFNA(_xlfn.XLOOKUP(_xlfn.XLOOKUP(LEFT(T984,LEN(T984)-2),TRA_Mapping!$C:$C,TRA_Mapping!$B:$B),TRA_Pollutants!$B:$B,TRA_Pollutants!$X:$X)*_xlfn.XLOOKUP(_xlfn.XLOOKUP(LEFT(T984,LEN(T984)-2),TRA_Mapping!$C:$C,TRA_Mapping!$B:$B),TRA_Pollutants!$B:$B,TRA_Pollutants!$H:$H),0)</f>
        <v>0.96874629427397896</v>
      </c>
      <c r="AC984" t="str">
        <f t="shared" si="348"/>
        <v>FLO_EMIS</v>
      </c>
      <c r="AD984">
        <f t="shared" si="359"/>
        <v>2035</v>
      </c>
      <c r="AE984" t="str">
        <f t="shared" si="366"/>
        <v>TRABDS</v>
      </c>
      <c r="AF984" t="str">
        <f t="shared" si="370"/>
        <v>TRAOTHWATHYBDSL20</v>
      </c>
      <c r="AG984" t="str">
        <f t="shared" si="370"/>
        <v>TRABDS</v>
      </c>
      <c r="AI984" t="str">
        <f t="shared" si="360"/>
        <v>TRAPM25</v>
      </c>
      <c r="AJ984" s="313">
        <f>_xlfn.IFNA(_xlfn.XLOOKUP(_xlfn.XLOOKUP(LEFT(AF984,LEN(AF984)-2),TRA_Mapping!$C:$C,TRA_Mapping!$B:$B),TRA_Pollutants!$B:$B,TRA_Pollutants!$AG:$AG)*_xlfn.XLOOKUP(_xlfn.XLOOKUP(LEFT(AF984,LEN(AF984)-2),TRA_Mapping!$C:$C,TRA_Mapping!$B:$B),TRA_Pollutants!$B:$B,TRA_Pollutants!$H:$H),0)</f>
        <v>2.1142457733423527E-2</v>
      </c>
      <c r="AO984" t="str">
        <f t="shared" si="361"/>
        <v>FLO_EMIS</v>
      </c>
      <c r="AP984">
        <f t="shared" si="362"/>
        <v>2035</v>
      </c>
      <c r="AQ984" t="str">
        <f t="shared" si="367"/>
        <v>TRABDS</v>
      </c>
      <c r="AR984" t="str">
        <f t="shared" si="371"/>
        <v>TRAOTHWATHYBDSL20</v>
      </c>
      <c r="AS984" t="str">
        <f t="shared" si="371"/>
        <v>TRABDS</v>
      </c>
      <c r="AU984" t="str">
        <f t="shared" si="363"/>
        <v>TRAPM10</v>
      </c>
      <c r="AV984" s="313">
        <f>_xlfn.IFNA(_xlfn.XLOOKUP(_xlfn.XLOOKUP(LEFT(AR984,LEN(AR984)-2),TRA_Mapping!$C:$C,TRA_Mapping!$B:$B),TRA_Pollutants!$B:$B,TRA_Pollutants!$AP:$AP)*_xlfn.XLOOKUP(_xlfn.XLOOKUP(LEFT(AR984,LEN(AR984)-2),TRA_Mapping!$C:$C,TRA_Mapping!$B:$B),TRA_Pollutants!$B:$B,TRA_Pollutants!$H:$H),0)</f>
        <v>0.14596979540132154</v>
      </c>
    </row>
    <row r="985" spans="5:48">
      <c r="E985" t="str">
        <f t="shared" si="353"/>
        <v>FLO_EMIS</v>
      </c>
      <c r="F985">
        <f t="shared" si="354"/>
        <v>2035</v>
      </c>
      <c r="G985" t="str">
        <f t="shared" si="364"/>
        <v>TRAFOI</v>
      </c>
      <c r="H985" t="str">
        <f t="shared" si="368"/>
        <v>TRAOTHWATICEFOI20</v>
      </c>
      <c r="I985" t="str">
        <f t="shared" si="368"/>
        <v>TRAFOI</v>
      </c>
      <c r="K985" t="str">
        <f t="shared" si="355"/>
        <v>TRANOX</v>
      </c>
      <c r="L985" s="313">
        <f>_xlfn.IFNA(_xlfn.XLOOKUP(_xlfn.XLOOKUP(LEFT(H985,LEN(H985)-2),TRA_Mapping!$C:$C,TRA_Mapping!$B:$B),TRA_Pollutants!$B:$B,TRA_Pollutants!$O:$O)*_xlfn.XLOOKUP(_xlfn.XLOOKUP(LEFT(H985,LEN(H985)-2),TRA_Mapping!$C:$C,TRA_Mapping!$B:$B),TRA_Pollutants!$B:$B,TRA_Pollutants!$H:$H),0)</f>
        <v>1.2348108565949687</v>
      </c>
      <c r="Q985" t="str">
        <f t="shared" si="356"/>
        <v>FLO_EMIS</v>
      </c>
      <c r="R985">
        <f t="shared" si="357"/>
        <v>2035</v>
      </c>
      <c r="S985" t="str">
        <f t="shared" si="365"/>
        <v>TRAFOI</v>
      </c>
      <c r="T985" t="str">
        <f t="shared" si="369"/>
        <v>TRAOTHWATICEFOI20</v>
      </c>
      <c r="U985" t="str">
        <f t="shared" si="369"/>
        <v>TRAFOI</v>
      </c>
      <c r="W985" t="str">
        <f t="shared" si="358"/>
        <v>TRASO2</v>
      </c>
      <c r="X985" s="313">
        <f>_xlfn.IFNA(_xlfn.XLOOKUP(_xlfn.XLOOKUP(LEFT(T985,LEN(T985)-2),TRA_Mapping!$C:$C,TRA_Mapping!$B:$B),TRA_Pollutants!$B:$B,TRA_Pollutants!$X:$X)*_xlfn.XLOOKUP(_xlfn.XLOOKUP(LEFT(T985,LEN(T985)-2),TRA_Mapping!$C:$C,TRA_Mapping!$B:$B),TRA_Pollutants!$B:$B,TRA_Pollutants!$H:$H),0)</f>
        <v>4.9086671575499059</v>
      </c>
      <c r="AC985" t="str">
        <f t="shared" si="348"/>
        <v>FLO_EMIS</v>
      </c>
      <c r="AD985">
        <f t="shared" si="359"/>
        <v>2035</v>
      </c>
      <c r="AE985" t="str">
        <f t="shared" si="366"/>
        <v>TRAFOI</v>
      </c>
      <c r="AF985" t="str">
        <f t="shared" si="370"/>
        <v>TRAOTHWATICEFOI20</v>
      </c>
      <c r="AG985" t="str">
        <f t="shared" si="370"/>
        <v>TRAFOI</v>
      </c>
      <c r="AI985" t="str">
        <f t="shared" si="360"/>
        <v>TRAPM25</v>
      </c>
      <c r="AJ985" s="313">
        <f>_xlfn.IFNA(_xlfn.XLOOKUP(_xlfn.XLOOKUP(LEFT(AF985,LEN(AF985)-2),TRA_Mapping!$C:$C,TRA_Mapping!$B:$B),TRA_Pollutants!$B:$B,TRA_Pollutants!$AG:$AG)*_xlfn.XLOOKUP(_xlfn.XLOOKUP(LEFT(AF985,LEN(AF985)-2),TRA_Mapping!$C:$C,TRA_Mapping!$B:$B),TRA_Pollutants!$B:$B,TRA_Pollutants!$H:$H),0)</f>
        <v>8.2226642945828779E-2</v>
      </c>
      <c r="AO985" t="str">
        <f t="shared" si="361"/>
        <v>FLO_EMIS</v>
      </c>
      <c r="AP985">
        <f t="shared" si="362"/>
        <v>2035</v>
      </c>
      <c r="AQ985" t="str">
        <f t="shared" si="367"/>
        <v>TRAFOI</v>
      </c>
      <c r="AR985" t="str">
        <f t="shared" si="371"/>
        <v>TRAOTHWATICEFOI20</v>
      </c>
      <c r="AS985" t="str">
        <f t="shared" si="371"/>
        <v>TRAFOI</v>
      </c>
      <c r="AU985" t="str">
        <f t="shared" si="363"/>
        <v>TRAPM10</v>
      </c>
      <c r="AV985" s="313">
        <f>_xlfn.IFNA(_xlfn.XLOOKUP(_xlfn.XLOOKUP(LEFT(AR985,LEN(AR985)-2),TRA_Mapping!$C:$C,TRA_Mapping!$B:$B),TRA_Pollutants!$B:$B,TRA_Pollutants!$AP:$AP)*_xlfn.XLOOKUP(_xlfn.XLOOKUP(LEFT(AR985,LEN(AR985)-2),TRA_Mapping!$C:$C,TRA_Mapping!$B:$B),TRA_Pollutants!$B:$B,TRA_Pollutants!$H:$H),0)</f>
        <v>0.21638590248902312</v>
      </c>
    </row>
    <row r="986" spans="5:48">
      <c r="E986" t="str">
        <f t="shared" si="353"/>
        <v>FLO_EMIS</v>
      </c>
      <c r="F986">
        <f t="shared" si="354"/>
        <v>2035</v>
      </c>
      <c r="G986" t="str">
        <f t="shared" si="364"/>
        <v>TRAFOI</v>
      </c>
      <c r="H986" t="str">
        <f t="shared" si="368"/>
        <v>TRAOTHWATICEDFOI20</v>
      </c>
      <c r="I986" t="str">
        <f t="shared" si="368"/>
        <v>TRAFOI</v>
      </c>
      <c r="K986" t="str">
        <f t="shared" si="355"/>
        <v>TRANOX</v>
      </c>
      <c r="L986" s="313">
        <f>_xlfn.IFNA(_xlfn.XLOOKUP(_xlfn.XLOOKUP(LEFT(H986,LEN(H986)-2),TRA_Mapping!$C:$C,TRA_Mapping!$B:$B),TRA_Pollutants!$B:$B,TRA_Pollutants!$O:$O)*_xlfn.XLOOKUP(_xlfn.XLOOKUP(LEFT(H986,LEN(H986)-2),TRA_Mapping!$C:$C,TRA_Mapping!$B:$B),TRA_Pollutants!$B:$B,TRA_Pollutants!$H:$H),0)</f>
        <v>1.2348108565949687</v>
      </c>
      <c r="Q986" t="str">
        <f t="shared" si="356"/>
        <v>FLO_EMIS</v>
      </c>
      <c r="R986">
        <f t="shared" si="357"/>
        <v>2035</v>
      </c>
      <c r="S986" t="str">
        <f t="shared" si="365"/>
        <v>TRAFOI</v>
      </c>
      <c r="T986" t="str">
        <f t="shared" si="369"/>
        <v>TRAOTHWATICEDFOI20</v>
      </c>
      <c r="U986" t="str">
        <f t="shared" si="369"/>
        <v>TRAFOI</v>
      </c>
      <c r="W986" t="str">
        <f t="shared" si="358"/>
        <v>TRASO2</v>
      </c>
      <c r="X986" s="313">
        <f>_xlfn.IFNA(_xlfn.XLOOKUP(_xlfn.XLOOKUP(LEFT(T986,LEN(T986)-2),TRA_Mapping!$C:$C,TRA_Mapping!$B:$B),TRA_Pollutants!$B:$B,TRA_Pollutants!$X:$X)*_xlfn.XLOOKUP(_xlfn.XLOOKUP(LEFT(T986,LEN(T986)-2),TRA_Mapping!$C:$C,TRA_Mapping!$B:$B),TRA_Pollutants!$B:$B,TRA_Pollutants!$H:$H),0)</f>
        <v>4.9086671575499059</v>
      </c>
      <c r="AC986" t="str">
        <f t="shared" si="348"/>
        <v>FLO_EMIS</v>
      </c>
      <c r="AD986">
        <f t="shared" si="359"/>
        <v>2035</v>
      </c>
      <c r="AE986" t="str">
        <f t="shared" si="366"/>
        <v>TRAFOI</v>
      </c>
      <c r="AF986" t="str">
        <f t="shared" si="370"/>
        <v>TRAOTHWATICEDFOI20</v>
      </c>
      <c r="AG986" t="str">
        <f t="shared" si="370"/>
        <v>TRAFOI</v>
      </c>
      <c r="AI986" t="str">
        <f t="shared" si="360"/>
        <v>TRAPM25</v>
      </c>
      <c r="AJ986" s="313">
        <f>_xlfn.IFNA(_xlfn.XLOOKUP(_xlfn.XLOOKUP(LEFT(AF986,LEN(AF986)-2),TRA_Mapping!$C:$C,TRA_Mapping!$B:$B),TRA_Pollutants!$B:$B,TRA_Pollutants!$AG:$AG)*_xlfn.XLOOKUP(_xlfn.XLOOKUP(LEFT(AF986,LEN(AF986)-2),TRA_Mapping!$C:$C,TRA_Mapping!$B:$B),TRA_Pollutants!$B:$B,TRA_Pollutants!$H:$H),0)</f>
        <v>8.2226642945828779E-2</v>
      </c>
      <c r="AO986" t="str">
        <f t="shared" si="361"/>
        <v>FLO_EMIS</v>
      </c>
      <c r="AP986">
        <f t="shared" si="362"/>
        <v>2035</v>
      </c>
      <c r="AQ986" t="str">
        <f t="shared" si="367"/>
        <v>TRAFOI</v>
      </c>
      <c r="AR986" t="str">
        <f t="shared" si="371"/>
        <v>TRAOTHWATICEDFOI20</v>
      </c>
      <c r="AS986" t="str">
        <f t="shared" si="371"/>
        <v>TRAFOI</v>
      </c>
      <c r="AU986" t="str">
        <f t="shared" si="363"/>
        <v>TRAPM10</v>
      </c>
      <c r="AV986" s="313">
        <f>_xlfn.IFNA(_xlfn.XLOOKUP(_xlfn.XLOOKUP(LEFT(AR986,LEN(AR986)-2),TRA_Mapping!$C:$C,TRA_Mapping!$B:$B),TRA_Pollutants!$B:$B,TRA_Pollutants!$AP:$AP)*_xlfn.XLOOKUP(_xlfn.XLOOKUP(LEFT(AR986,LEN(AR986)-2),TRA_Mapping!$C:$C,TRA_Mapping!$B:$B),TRA_Pollutants!$B:$B,TRA_Pollutants!$H:$H),0)</f>
        <v>0.21638590248902312</v>
      </c>
    </row>
    <row r="987" spans="5:48">
      <c r="E987" t="str">
        <f t="shared" si="353"/>
        <v>FLO_EMIS</v>
      </c>
      <c r="F987">
        <f t="shared" si="354"/>
        <v>2035</v>
      </c>
      <c r="G987" t="str">
        <f t="shared" si="364"/>
        <v>TRAFOI</v>
      </c>
      <c r="H987" t="str">
        <f t="shared" si="368"/>
        <v>TRAOTHWATHYBFOI20</v>
      </c>
      <c r="I987" t="str">
        <f t="shared" si="368"/>
        <v>TRAFOI</v>
      </c>
      <c r="K987" t="str">
        <f t="shared" si="355"/>
        <v>TRANOX</v>
      </c>
      <c r="L987" s="313">
        <f>_xlfn.IFNA(_xlfn.XLOOKUP(_xlfn.XLOOKUP(LEFT(H987,LEN(H987)-2),TRA_Mapping!$C:$C,TRA_Mapping!$B:$B),TRA_Pollutants!$B:$B,TRA_Pollutants!$O:$O)*_xlfn.XLOOKUP(_xlfn.XLOOKUP(LEFT(H987,LEN(H987)-2),TRA_Mapping!$C:$C,TRA_Mapping!$B:$B),TRA_Pollutants!$B:$B,TRA_Pollutants!$H:$H),0)</f>
        <v>1.2418669186326543</v>
      </c>
      <c r="Q987" t="str">
        <f t="shared" si="356"/>
        <v>FLO_EMIS</v>
      </c>
      <c r="R987">
        <f t="shared" si="357"/>
        <v>2035</v>
      </c>
      <c r="S987" t="str">
        <f t="shared" si="365"/>
        <v>TRAFOI</v>
      </c>
      <c r="T987" t="str">
        <f t="shared" si="369"/>
        <v>TRAOTHWATHYBFOI20</v>
      </c>
      <c r="U987" t="str">
        <f t="shared" si="369"/>
        <v>TRAFOI</v>
      </c>
      <c r="W987" t="str">
        <f t="shared" si="358"/>
        <v>TRASO2</v>
      </c>
      <c r="X987" s="313">
        <f>_xlfn.IFNA(_xlfn.XLOOKUP(_xlfn.XLOOKUP(LEFT(T987,LEN(T987)-2),TRA_Mapping!$C:$C,TRA_Mapping!$B:$B),TRA_Pollutants!$B:$B,TRA_Pollutants!$X:$X)*_xlfn.XLOOKUP(_xlfn.XLOOKUP(LEFT(T987,LEN(T987)-2),TRA_Mapping!$C:$C,TRA_Mapping!$B:$B),TRA_Pollutants!$B:$B,TRA_Pollutants!$H:$H),0)</f>
        <v>4.9367166841644767</v>
      </c>
      <c r="AC987" t="str">
        <f t="shared" si="348"/>
        <v>FLO_EMIS</v>
      </c>
      <c r="AD987">
        <f t="shared" si="359"/>
        <v>2035</v>
      </c>
      <c r="AE987" t="str">
        <f t="shared" si="366"/>
        <v>TRAFOI</v>
      </c>
      <c r="AF987" t="str">
        <f t="shared" si="370"/>
        <v>TRAOTHWATHYBFOI20</v>
      </c>
      <c r="AG987" t="str">
        <f t="shared" si="370"/>
        <v>TRAFOI</v>
      </c>
      <c r="AI987" t="str">
        <f t="shared" si="360"/>
        <v>TRAPM25</v>
      </c>
      <c r="AJ987" s="313">
        <f>_xlfn.IFNA(_xlfn.XLOOKUP(_xlfn.XLOOKUP(LEFT(AF987,LEN(AF987)-2),TRA_Mapping!$C:$C,TRA_Mapping!$B:$B),TRA_Pollutants!$B:$B,TRA_Pollutants!$AG:$AG)*_xlfn.XLOOKUP(_xlfn.XLOOKUP(LEFT(AF987,LEN(AF987)-2),TRA_Mapping!$C:$C,TRA_Mapping!$B:$B),TRA_Pollutants!$B:$B,TRA_Pollutants!$H:$H),0)</f>
        <v>8.2696509476947802E-2</v>
      </c>
      <c r="AO987" t="str">
        <f t="shared" si="361"/>
        <v>FLO_EMIS</v>
      </c>
      <c r="AP987">
        <f t="shared" si="362"/>
        <v>2035</v>
      </c>
      <c r="AQ987" t="str">
        <f t="shared" si="367"/>
        <v>TRAFOI</v>
      </c>
      <c r="AR987" t="str">
        <f t="shared" si="371"/>
        <v>TRAOTHWATHYBFOI20</v>
      </c>
      <c r="AS987" t="str">
        <f t="shared" si="371"/>
        <v>TRAFOI</v>
      </c>
      <c r="AU987" t="str">
        <f t="shared" si="363"/>
        <v>TRAPM10</v>
      </c>
      <c r="AV987" s="313">
        <f>_xlfn.IFNA(_xlfn.XLOOKUP(_xlfn.XLOOKUP(LEFT(AR987,LEN(AR987)-2),TRA_Mapping!$C:$C,TRA_Mapping!$B:$B),TRA_Pollutants!$B:$B,TRA_Pollutants!$AP:$AP)*_xlfn.XLOOKUP(_xlfn.XLOOKUP(LEFT(AR987,LEN(AR987)-2),TRA_Mapping!$C:$C,TRA_Mapping!$B:$B),TRA_Pollutants!$B:$B,TRA_Pollutants!$H:$H),0)</f>
        <v>0.21762239336038897</v>
      </c>
    </row>
    <row r="988" spans="5:48">
      <c r="E988" t="str">
        <f t="shared" si="353"/>
        <v>FLO_EMIS</v>
      </c>
      <c r="F988">
        <f t="shared" si="354"/>
        <v>2035</v>
      </c>
      <c r="G988" t="str">
        <f t="shared" si="364"/>
        <v>TRAATF</v>
      </c>
      <c r="H988" t="str">
        <f t="shared" si="368"/>
        <v>TRAOTHAIRTURREA20</v>
      </c>
      <c r="I988" t="str">
        <f t="shared" si="368"/>
        <v>TRAATF</v>
      </c>
      <c r="K988" t="str">
        <f t="shared" si="355"/>
        <v>TRANOX</v>
      </c>
      <c r="L988" s="313">
        <f>_xlfn.IFNA(_xlfn.XLOOKUP(_xlfn.XLOOKUP(LEFT(H988,LEN(H988)-2),TRA_Mapping!$C:$C,TRA_Mapping!$B:$B),TRA_Pollutants!$B:$B,TRA_Pollutants!$O:$O)*_xlfn.XLOOKUP(_xlfn.XLOOKUP(LEFT(H988,LEN(H988)-2),TRA_Mapping!$C:$C,TRA_Mapping!$B:$B),TRA_Pollutants!$B:$B,TRA_Pollutants!$H:$H),0)</f>
        <v>2.9345963956445696E-2</v>
      </c>
      <c r="Q988" t="str">
        <f t="shared" si="356"/>
        <v>FLO_EMIS</v>
      </c>
      <c r="R988">
        <f t="shared" si="357"/>
        <v>2035</v>
      </c>
      <c r="S988" t="str">
        <f t="shared" si="365"/>
        <v>TRAATF</v>
      </c>
      <c r="T988" t="str">
        <f t="shared" si="369"/>
        <v>TRAOTHAIRTURREA20</v>
      </c>
      <c r="U988" t="str">
        <f t="shared" si="369"/>
        <v>TRAATF</v>
      </c>
      <c r="W988" t="str">
        <f t="shared" si="358"/>
        <v>TRASO2</v>
      </c>
      <c r="X988" s="313">
        <f>_xlfn.IFNA(_xlfn.XLOOKUP(_xlfn.XLOOKUP(LEFT(T988,LEN(T988)-2),TRA_Mapping!$C:$C,TRA_Mapping!$B:$B),TRA_Pollutants!$B:$B,TRA_Pollutants!$X:$X)*_xlfn.XLOOKUP(_xlfn.XLOOKUP(LEFT(T988,LEN(T988)-2),TRA_Mapping!$C:$C,TRA_Mapping!$B:$B),TRA_Pollutants!$B:$B,TRA_Pollutants!$H:$H),0)</f>
        <v>9.7104136295662145E-3</v>
      </c>
      <c r="AC988" t="str">
        <f t="shared" si="348"/>
        <v>FLO_EMIS</v>
      </c>
      <c r="AD988">
        <f t="shared" si="359"/>
        <v>2035</v>
      </c>
      <c r="AE988" t="str">
        <f t="shared" si="366"/>
        <v>TRAATF</v>
      </c>
      <c r="AF988" t="str">
        <f t="shared" si="370"/>
        <v>TRAOTHAIRTURREA20</v>
      </c>
      <c r="AG988" t="str">
        <f t="shared" si="370"/>
        <v>TRAATF</v>
      </c>
      <c r="AI988" t="str">
        <f t="shared" si="360"/>
        <v>TRAPM25</v>
      </c>
      <c r="AJ988" s="313">
        <f>_xlfn.IFNA(_xlfn.XLOOKUP(_xlfn.XLOOKUP(LEFT(AF988,LEN(AF988)-2),TRA_Mapping!$C:$C,TRA_Mapping!$B:$B),TRA_Pollutants!$B:$B,TRA_Pollutants!$AG:$AG)*_xlfn.XLOOKUP(_xlfn.XLOOKUP(LEFT(AF988,LEN(AF988)-2),TRA_Mapping!$C:$C,TRA_Mapping!$B:$B),TRA_Pollutants!$B:$B,TRA_Pollutants!$H:$H),0)</f>
        <v>1.7984114101944173E-3</v>
      </c>
      <c r="AO988" t="str">
        <f t="shared" si="361"/>
        <v>FLO_EMIS</v>
      </c>
      <c r="AP988">
        <f t="shared" si="362"/>
        <v>2035</v>
      </c>
      <c r="AQ988" t="str">
        <f t="shared" si="367"/>
        <v>TRAATF</v>
      </c>
      <c r="AR988" t="str">
        <f t="shared" si="371"/>
        <v>TRAOTHAIRTURREA20</v>
      </c>
      <c r="AS988" t="str">
        <f t="shared" si="371"/>
        <v>TRAATF</v>
      </c>
      <c r="AU988" t="str">
        <f t="shared" si="363"/>
        <v>TRAPM10</v>
      </c>
      <c r="AV988" s="313">
        <f>_xlfn.IFNA(_xlfn.XLOOKUP(_xlfn.XLOOKUP(LEFT(AR988,LEN(AR988)-2),TRA_Mapping!$C:$C,TRA_Mapping!$B:$B),TRA_Pollutants!$B:$B,TRA_Pollutants!$AP:$AP)*_xlfn.XLOOKUP(_xlfn.XLOOKUP(LEFT(AR988,LEN(AR988)-2),TRA_Mapping!$C:$C,TRA_Mapping!$B:$B),TRA_Pollutants!$B:$B,TRA_Pollutants!$H:$H),0)</f>
        <v>4.2507885417327343E-3</v>
      </c>
    </row>
    <row r="989" spans="5:48">
      <c r="E989" t="str">
        <f t="shared" si="353"/>
        <v>FLO_EMIS</v>
      </c>
      <c r="F989">
        <f t="shared" si="354"/>
        <v>2035</v>
      </c>
      <c r="G989" t="str">
        <f t="shared" si="364"/>
        <v>TRASAF</v>
      </c>
      <c r="H989" t="str">
        <f t="shared" si="368"/>
        <v>TRAOTHAIRTURREA20</v>
      </c>
      <c r="I989" t="str">
        <f t="shared" si="368"/>
        <v>TRASAF</v>
      </c>
      <c r="K989" t="str">
        <f t="shared" si="355"/>
        <v>TRANOX</v>
      </c>
      <c r="L989" s="313">
        <f>_xlfn.IFNA(_xlfn.XLOOKUP(_xlfn.XLOOKUP(LEFT(H989,LEN(H989)-2),TRA_Mapping!$C:$C,TRA_Mapping!$B:$B),TRA_Pollutants!$B:$B,TRA_Pollutants!$O:$O)*_xlfn.XLOOKUP(_xlfn.XLOOKUP(LEFT(H989,LEN(H989)-2),TRA_Mapping!$C:$C,TRA_Mapping!$B:$B),TRA_Pollutants!$B:$B,TRA_Pollutants!$H:$H),0)</f>
        <v>2.9345963956445696E-2</v>
      </c>
      <c r="Q989" t="str">
        <f t="shared" si="356"/>
        <v>FLO_EMIS</v>
      </c>
      <c r="R989">
        <f t="shared" si="357"/>
        <v>2035</v>
      </c>
      <c r="S989" t="str">
        <f t="shared" si="365"/>
        <v>TRASAF</v>
      </c>
      <c r="T989" t="str">
        <f t="shared" si="369"/>
        <v>TRAOTHAIRTURREA20</v>
      </c>
      <c r="U989" t="str">
        <f t="shared" si="369"/>
        <v>TRASAF</v>
      </c>
      <c r="W989" t="str">
        <f t="shared" si="358"/>
        <v>TRASO2</v>
      </c>
      <c r="X989" s="313">
        <f>_xlfn.IFNA(_xlfn.XLOOKUP(_xlfn.XLOOKUP(LEFT(T989,LEN(T989)-2),TRA_Mapping!$C:$C,TRA_Mapping!$B:$B),TRA_Pollutants!$B:$B,TRA_Pollutants!$X:$X)*_xlfn.XLOOKUP(_xlfn.XLOOKUP(LEFT(T989,LEN(T989)-2),TRA_Mapping!$C:$C,TRA_Mapping!$B:$B),TRA_Pollutants!$B:$B,TRA_Pollutants!$H:$H),0)</f>
        <v>9.7104136295662145E-3</v>
      </c>
      <c r="AC989" t="str">
        <f t="shared" si="348"/>
        <v>FLO_EMIS</v>
      </c>
      <c r="AD989">
        <f t="shared" si="359"/>
        <v>2035</v>
      </c>
      <c r="AE989" t="str">
        <f t="shared" si="366"/>
        <v>TRASAF</v>
      </c>
      <c r="AF989" t="str">
        <f t="shared" si="370"/>
        <v>TRAOTHAIRTURREA20</v>
      </c>
      <c r="AG989" t="str">
        <f t="shared" si="370"/>
        <v>TRASAF</v>
      </c>
      <c r="AI989" t="str">
        <f t="shared" si="360"/>
        <v>TRAPM25</v>
      </c>
      <c r="AJ989" s="313">
        <f>_xlfn.IFNA(_xlfn.XLOOKUP(_xlfn.XLOOKUP(LEFT(AF989,LEN(AF989)-2),TRA_Mapping!$C:$C,TRA_Mapping!$B:$B),TRA_Pollutants!$B:$B,TRA_Pollutants!$AG:$AG)*_xlfn.XLOOKUP(_xlfn.XLOOKUP(LEFT(AF989,LEN(AF989)-2),TRA_Mapping!$C:$C,TRA_Mapping!$B:$B),TRA_Pollutants!$B:$B,TRA_Pollutants!$H:$H),0)</f>
        <v>1.7984114101944173E-3</v>
      </c>
      <c r="AO989" t="str">
        <f t="shared" si="361"/>
        <v>FLO_EMIS</v>
      </c>
      <c r="AP989">
        <f t="shared" si="362"/>
        <v>2035</v>
      </c>
      <c r="AQ989" t="str">
        <f t="shared" si="367"/>
        <v>TRASAF</v>
      </c>
      <c r="AR989" t="str">
        <f t="shared" si="371"/>
        <v>TRAOTHAIRTURREA20</v>
      </c>
      <c r="AS989" t="str">
        <f t="shared" si="371"/>
        <v>TRASAF</v>
      </c>
      <c r="AU989" t="str">
        <f t="shared" si="363"/>
        <v>TRAPM10</v>
      </c>
      <c r="AV989" s="313">
        <f>_xlfn.IFNA(_xlfn.XLOOKUP(_xlfn.XLOOKUP(LEFT(AR989,LEN(AR989)-2),TRA_Mapping!$C:$C,TRA_Mapping!$B:$B),TRA_Pollutants!$B:$B,TRA_Pollutants!$AP:$AP)*_xlfn.XLOOKUP(_xlfn.XLOOKUP(LEFT(AR989,LEN(AR989)-2),TRA_Mapping!$C:$C,TRA_Mapping!$B:$B),TRA_Pollutants!$B:$B,TRA_Pollutants!$H:$H),0)</f>
        <v>4.2507885417327343E-3</v>
      </c>
    </row>
    <row r="990" spans="5:48">
      <c r="E990" t="str">
        <f t="shared" si="353"/>
        <v>FLO_EMIS</v>
      </c>
      <c r="F990">
        <f t="shared" si="354"/>
        <v>2035</v>
      </c>
      <c r="G990" t="str">
        <f t="shared" si="364"/>
        <v>TRAATF</v>
      </c>
      <c r="H990" t="str">
        <f t="shared" si="368"/>
        <v>TRAOTHAIRTURWTD20</v>
      </c>
      <c r="I990" t="str">
        <f t="shared" si="368"/>
        <v>TRAATF</v>
      </c>
      <c r="K990" t="str">
        <f t="shared" si="355"/>
        <v>TRANOX</v>
      </c>
      <c r="L990" s="313">
        <f>_xlfn.IFNA(_xlfn.XLOOKUP(_xlfn.XLOOKUP(LEFT(H990,LEN(H990)-2),TRA_Mapping!$C:$C,TRA_Mapping!$B:$B),TRA_Pollutants!$B:$B,TRA_Pollutants!$O:$O)*_xlfn.XLOOKUP(_xlfn.XLOOKUP(LEFT(H990,LEN(H990)-2),TRA_Mapping!$C:$C,TRA_Mapping!$B:$B),TRA_Pollutants!$B:$B,TRA_Pollutants!$H:$H),0)</f>
        <v>3.0728758069576645E-2</v>
      </c>
      <c r="Q990" t="str">
        <f t="shared" si="356"/>
        <v>FLO_EMIS</v>
      </c>
      <c r="R990">
        <f t="shared" si="357"/>
        <v>2035</v>
      </c>
      <c r="S990" t="str">
        <f t="shared" si="365"/>
        <v>TRAATF</v>
      </c>
      <c r="T990" t="str">
        <f t="shared" si="369"/>
        <v>TRAOTHAIRTURWTD20</v>
      </c>
      <c r="U990" t="str">
        <f t="shared" si="369"/>
        <v>TRAATF</v>
      </c>
      <c r="W990" t="str">
        <f t="shared" si="358"/>
        <v>TRASO2</v>
      </c>
      <c r="X990" s="313">
        <f>_xlfn.IFNA(_xlfn.XLOOKUP(_xlfn.XLOOKUP(LEFT(T990,LEN(T990)-2),TRA_Mapping!$C:$C,TRA_Mapping!$B:$B),TRA_Pollutants!$B:$B,TRA_Pollutants!$X:$X)*_xlfn.XLOOKUP(_xlfn.XLOOKUP(LEFT(T990,LEN(T990)-2),TRA_Mapping!$C:$C,TRA_Mapping!$B:$B),TRA_Pollutants!$B:$B,TRA_Pollutants!$H:$H),0)</f>
        <v>1.0167972386980329E-2</v>
      </c>
      <c r="AC990" t="str">
        <f t="shared" si="348"/>
        <v>FLO_EMIS</v>
      </c>
      <c r="AD990">
        <f t="shared" si="359"/>
        <v>2035</v>
      </c>
      <c r="AE990" t="str">
        <f t="shared" si="366"/>
        <v>TRAATF</v>
      </c>
      <c r="AF990" t="str">
        <f t="shared" si="370"/>
        <v>TRAOTHAIRTURWTD20</v>
      </c>
      <c r="AG990" t="str">
        <f t="shared" si="370"/>
        <v>TRAATF</v>
      </c>
      <c r="AI990" t="str">
        <f t="shared" si="360"/>
        <v>TRAPM25</v>
      </c>
      <c r="AJ990" s="313">
        <f>_xlfn.IFNA(_xlfn.XLOOKUP(_xlfn.XLOOKUP(LEFT(AF990,LEN(AF990)-2),TRA_Mapping!$C:$C,TRA_Mapping!$B:$B),TRA_Pollutants!$B:$B,TRA_Pollutants!$AG:$AG)*_xlfn.XLOOKUP(_xlfn.XLOOKUP(LEFT(AF990,LEN(AF990)-2),TRA_Mapping!$C:$C,TRA_Mapping!$B:$B),TRA_Pollutants!$B:$B,TRA_Pollutants!$H:$H),0)</f>
        <v>1.8831533091041017E-3</v>
      </c>
      <c r="AO990" t="str">
        <f t="shared" si="361"/>
        <v>FLO_EMIS</v>
      </c>
      <c r="AP990">
        <f t="shared" si="362"/>
        <v>2035</v>
      </c>
      <c r="AQ990" t="str">
        <f t="shared" si="367"/>
        <v>TRAATF</v>
      </c>
      <c r="AR990" t="str">
        <f t="shared" si="371"/>
        <v>TRAOTHAIRTURWTD20</v>
      </c>
      <c r="AS990" t="str">
        <f t="shared" si="371"/>
        <v>TRAATF</v>
      </c>
      <c r="AU990" t="str">
        <f t="shared" si="363"/>
        <v>TRAPM10</v>
      </c>
      <c r="AV990" s="313">
        <f>_xlfn.IFNA(_xlfn.XLOOKUP(_xlfn.XLOOKUP(LEFT(AR990,LEN(AR990)-2),TRA_Mapping!$C:$C,TRA_Mapping!$B:$B),TRA_Pollutants!$B:$B,TRA_Pollutants!$AP:$AP)*_xlfn.XLOOKUP(_xlfn.XLOOKUP(LEFT(AR990,LEN(AR990)-2),TRA_Mapping!$C:$C,TRA_Mapping!$B:$B),TRA_Pollutants!$B:$B,TRA_Pollutants!$H:$H),0)</f>
        <v>4.4510874782541718E-3</v>
      </c>
    </row>
    <row r="991" spans="5:48">
      <c r="E991" t="str">
        <f t="shared" si="353"/>
        <v>FLO_EMIS</v>
      </c>
      <c r="F991">
        <f t="shared" si="354"/>
        <v>2035</v>
      </c>
      <c r="G991" t="str">
        <f t="shared" si="364"/>
        <v>TRASAF</v>
      </c>
      <c r="H991" t="str">
        <f t="shared" si="368"/>
        <v>TRAOTHAIRTURWTD20</v>
      </c>
      <c r="I991" t="str">
        <f t="shared" si="368"/>
        <v>TRASAF</v>
      </c>
      <c r="K991" t="str">
        <f t="shared" si="355"/>
        <v>TRANOX</v>
      </c>
      <c r="L991" s="313">
        <f>_xlfn.IFNA(_xlfn.XLOOKUP(_xlfn.XLOOKUP(LEFT(H991,LEN(H991)-2),TRA_Mapping!$C:$C,TRA_Mapping!$B:$B),TRA_Pollutants!$B:$B,TRA_Pollutants!$O:$O)*_xlfn.XLOOKUP(_xlfn.XLOOKUP(LEFT(H991,LEN(H991)-2),TRA_Mapping!$C:$C,TRA_Mapping!$B:$B),TRA_Pollutants!$B:$B,TRA_Pollutants!$H:$H),0)</f>
        <v>3.0728758069576645E-2</v>
      </c>
      <c r="Q991" t="str">
        <f t="shared" si="356"/>
        <v>FLO_EMIS</v>
      </c>
      <c r="R991">
        <f t="shared" si="357"/>
        <v>2035</v>
      </c>
      <c r="S991" t="str">
        <f t="shared" si="365"/>
        <v>TRASAF</v>
      </c>
      <c r="T991" t="str">
        <f t="shared" si="369"/>
        <v>TRAOTHAIRTURWTD20</v>
      </c>
      <c r="U991" t="str">
        <f t="shared" si="369"/>
        <v>TRASAF</v>
      </c>
      <c r="W991" t="str">
        <f t="shared" si="358"/>
        <v>TRASO2</v>
      </c>
      <c r="X991" s="313">
        <f>_xlfn.IFNA(_xlfn.XLOOKUP(_xlfn.XLOOKUP(LEFT(T991,LEN(T991)-2),TRA_Mapping!$C:$C,TRA_Mapping!$B:$B),TRA_Pollutants!$B:$B,TRA_Pollutants!$X:$X)*_xlfn.XLOOKUP(_xlfn.XLOOKUP(LEFT(T991,LEN(T991)-2),TRA_Mapping!$C:$C,TRA_Mapping!$B:$B),TRA_Pollutants!$B:$B,TRA_Pollutants!$H:$H),0)</f>
        <v>1.0167972386980329E-2</v>
      </c>
      <c r="AC991" t="str">
        <f t="shared" si="348"/>
        <v>FLO_EMIS</v>
      </c>
      <c r="AD991">
        <f t="shared" si="359"/>
        <v>2035</v>
      </c>
      <c r="AE991" t="str">
        <f t="shared" si="366"/>
        <v>TRASAF</v>
      </c>
      <c r="AF991" t="str">
        <f t="shared" si="370"/>
        <v>TRAOTHAIRTURWTD20</v>
      </c>
      <c r="AG991" t="str">
        <f t="shared" si="370"/>
        <v>TRASAF</v>
      </c>
      <c r="AI991" t="str">
        <f t="shared" si="360"/>
        <v>TRAPM25</v>
      </c>
      <c r="AJ991" s="313">
        <f>_xlfn.IFNA(_xlfn.XLOOKUP(_xlfn.XLOOKUP(LEFT(AF991,LEN(AF991)-2),TRA_Mapping!$C:$C,TRA_Mapping!$B:$B),TRA_Pollutants!$B:$B,TRA_Pollutants!$AG:$AG)*_xlfn.XLOOKUP(_xlfn.XLOOKUP(LEFT(AF991,LEN(AF991)-2),TRA_Mapping!$C:$C,TRA_Mapping!$B:$B),TRA_Pollutants!$B:$B,TRA_Pollutants!$H:$H),0)</f>
        <v>1.8831533091041017E-3</v>
      </c>
      <c r="AO991" t="str">
        <f t="shared" si="361"/>
        <v>FLO_EMIS</v>
      </c>
      <c r="AP991">
        <f t="shared" si="362"/>
        <v>2035</v>
      </c>
      <c r="AQ991" t="str">
        <f t="shared" si="367"/>
        <v>TRASAF</v>
      </c>
      <c r="AR991" t="str">
        <f t="shared" si="371"/>
        <v>TRAOTHAIRTURWTD20</v>
      </c>
      <c r="AS991" t="str">
        <f t="shared" si="371"/>
        <v>TRASAF</v>
      </c>
      <c r="AU991" t="str">
        <f t="shared" si="363"/>
        <v>TRAPM10</v>
      </c>
      <c r="AV991" s="313">
        <f>_xlfn.IFNA(_xlfn.XLOOKUP(_xlfn.XLOOKUP(LEFT(AR991,LEN(AR991)-2),TRA_Mapping!$C:$C,TRA_Mapping!$B:$B),TRA_Pollutants!$B:$B,TRA_Pollutants!$AP:$AP)*_xlfn.XLOOKUP(_xlfn.XLOOKUP(LEFT(AR991,LEN(AR991)-2),TRA_Mapping!$C:$C,TRA_Mapping!$B:$B),TRA_Pollutants!$B:$B,TRA_Pollutants!$H:$H),0)</f>
        <v>4.4510874782541718E-3</v>
      </c>
    </row>
    <row r="992" spans="5:48">
      <c r="E992" t="str">
        <f t="shared" si="353"/>
        <v>FLO_EMIS</v>
      </c>
      <c r="F992">
        <f t="shared" si="354"/>
        <v>2035</v>
      </c>
      <c r="G992" t="str">
        <f t="shared" si="364"/>
        <v>TRAATF</v>
      </c>
      <c r="H992" t="str">
        <f t="shared" si="368"/>
        <v>TRAOTHAIRTURFCE20</v>
      </c>
      <c r="I992" t="str">
        <f t="shared" si="368"/>
        <v>TRAATF</v>
      </c>
      <c r="K992" t="str">
        <f t="shared" si="355"/>
        <v>TRANOX</v>
      </c>
      <c r="L992" s="313">
        <f>_xlfn.IFNA(_xlfn.XLOOKUP(_xlfn.XLOOKUP(LEFT(H992,LEN(H992)-2),TRA_Mapping!$C:$C,TRA_Mapping!$B:$B),TRA_Pollutants!$B:$B,TRA_Pollutants!$O:$O)*_xlfn.XLOOKUP(_xlfn.XLOOKUP(LEFT(H992,LEN(H992)-2),TRA_Mapping!$C:$C,TRA_Mapping!$B:$B),TRA_Pollutants!$B:$B,TRA_Pollutants!$H:$H),0)</f>
        <v>2.9483060186312051E-2</v>
      </c>
      <c r="Q992" t="str">
        <f t="shared" si="356"/>
        <v>FLO_EMIS</v>
      </c>
      <c r="R992">
        <f t="shared" si="357"/>
        <v>2035</v>
      </c>
      <c r="S992" t="str">
        <f t="shared" si="365"/>
        <v>TRAATF</v>
      </c>
      <c r="T992" t="str">
        <f t="shared" si="369"/>
        <v>TRAOTHAIRTURFCE20</v>
      </c>
      <c r="U992" t="str">
        <f t="shared" si="369"/>
        <v>TRAATF</v>
      </c>
      <c r="W992" t="str">
        <f t="shared" si="358"/>
        <v>TRASO2</v>
      </c>
      <c r="X992" s="313">
        <f>_xlfn.IFNA(_xlfn.XLOOKUP(_xlfn.XLOOKUP(LEFT(T992,LEN(T992)-2),TRA_Mapping!$C:$C,TRA_Mapping!$B:$B),TRA_Pollutants!$B:$B,TRA_Pollutants!$X:$X)*_xlfn.XLOOKUP(_xlfn.XLOOKUP(LEFT(T992,LEN(T992)-2),TRA_Mapping!$C:$C,TRA_Mapping!$B:$B),TRA_Pollutants!$B:$B,TRA_Pollutants!$H:$H),0)</f>
        <v>9.755777997253445E-3</v>
      </c>
      <c r="AC992" t="str">
        <f t="shared" si="348"/>
        <v>FLO_EMIS</v>
      </c>
      <c r="AD992">
        <f t="shared" si="359"/>
        <v>2035</v>
      </c>
      <c r="AE992" t="str">
        <f t="shared" si="366"/>
        <v>TRAATF</v>
      </c>
      <c r="AF992" t="str">
        <f t="shared" si="370"/>
        <v>TRAOTHAIRTURFCE20</v>
      </c>
      <c r="AG992" t="str">
        <f t="shared" si="370"/>
        <v>TRAATF</v>
      </c>
      <c r="AI992" t="str">
        <f t="shared" si="360"/>
        <v>TRAPM25</v>
      </c>
      <c r="AJ992" s="313">
        <f>_xlfn.IFNA(_xlfn.XLOOKUP(_xlfn.XLOOKUP(LEFT(AF992,LEN(AF992)-2),TRA_Mapping!$C:$C,TRA_Mapping!$B:$B),TRA_Pollutants!$B:$B,TRA_Pollutants!$AG:$AG)*_xlfn.XLOOKUP(_xlfn.XLOOKUP(LEFT(AF992,LEN(AF992)-2),TRA_Mapping!$C:$C,TRA_Mapping!$B:$B),TRA_Pollutants!$B:$B,TRA_Pollutants!$H:$H),0)</f>
        <v>1.806813091067883E-3</v>
      </c>
      <c r="AO992" t="str">
        <f t="shared" si="361"/>
        <v>FLO_EMIS</v>
      </c>
      <c r="AP992">
        <f t="shared" si="362"/>
        <v>2035</v>
      </c>
      <c r="AQ992" t="str">
        <f t="shared" si="367"/>
        <v>TRAATF</v>
      </c>
      <c r="AR992" t="str">
        <f t="shared" si="371"/>
        <v>TRAOTHAIRTURFCE20</v>
      </c>
      <c r="AS992" t="str">
        <f t="shared" si="371"/>
        <v>TRAATF</v>
      </c>
      <c r="AU992" t="str">
        <f t="shared" si="363"/>
        <v>TRAPM10</v>
      </c>
      <c r="AV992" s="313">
        <f>_xlfn.IFNA(_xlfn.XLOOKUP(_xlfn.XLOOKUP(LEFT(AR992,LEN(AR992)-2),TRA_Mapping!$C:$C,TRA_Mapping!$B:$B),TRA_Pollutants!$B:$B,TRA_Pollutants!$AP:$AP)*_xlfn.XLOOKUP(_xlfn.XLOOKUP(LEFT(AR992,LEN(AR992)-2),TRA_Mapping!$C:$C,TRA_Mapping!$B:$B),TRA_Pollutants!$B:$B,TRA_Pollutants!$H:$H),0)</f>
        <v>4.270647050517642E-3</v>
      </c>
    </row>
    <row r="993" spans="5:48">
      <c r="E993" t="str">
        <f t="shared" si="353"/>
        <v>FLO_EMIS</v>
      </c>
      <c r="F993">
        <f t="shared" si="354"/>
        <v>2035</v>
      </c>
      <c r="G993" t="str">
        <f t="shared" si="364"/>
        <v>TRASAF</v>
      </c>
      <c r="H993" t="str">
        <f t="shared" si="368"/>
        <v>TRAOTHAIRTURFCE20</v>
      </c>
      <c r="I993" t="str">
        <f t="shared" si="368"/>
        <v>TRASAF</v>
      </c>
      <c r="K993" t="str">
        <f t="shared" si="355"/>
        <v>TRANOX</v>
      </c>
      <c r="L993" s="313">
        <f>_xlfn.IFNA(_xlfn.XLOOKUP(_xlfn.XLOOKUP(LEFT(H993,LEN(H993)-2),TRA_Mapping!$C:$C,TRA_Mapping!$B:$B),TRA_Pollutants!$B:$B,TRA_Pollutants!$O:$O)*_xlfn.XLOOKUP(_xlfn.XLOOKUP(LEFT(H993,LEN(H993)-2),TRA_Mapping!$C:$C,TRA_Mapping!$B:$B),TRA_Pollutants!$B:$B,TRA_Pollutants!$H:$H),0)</f>
        <v>2.9483060186312051E-2</v>
      </c>
      <c r="Q993" t="str">
        <f t="shared" si="356"/>
        <v>FLO_EMIS</v>
      </c>
      <c r="R993">
        <f t="shared" si="357"/>
        <v>2035</v>
      </c>
      <c r="S993" t="str">
        <f t="shared" si="365"/>
        <v>TRASAF</v>
      </c>
      <c r="T993" t="str">
        <f t="shared" si="369"/>
        <v>TRAOTHAIRTURFCE20</v>
      </c>
      <c r="U993" t="str">
        <f t="shared" si="369"/>
        <v>TRASAF</v>
      </c>
      <c r="W993" t="str">
        <f t="shared" si="358"/>
        <v>TRASO2</v>
      </c>
      <c r="X993" s="313">
        <f>_xlfn.IFNA(_xlfn.XLOOKUP(_xlfn.XLOOKUP(LEFT(T993,LEN(T993)-2),TRA_Mapping!$C:$C,TRA_Mapping!$B:$B),TRA_Pollutants!$B:$B,TRA_Pollutants!$X:$X)*_xlfn.XLOOKUP(_xlfn.XLOOKUP(LEFT(T993,LEN(T993)-2),TRA_Mapping!$C:$C,TRA_Mapping!$B:$B),TRA_Pollutants!$B:$B,TRA_Pollutants!$H:$H),0)</f>
        <v>9.755777997253445E-3</v>
      </c>
      <c r="AC993" t="str">
        <f t="shared" si="348"/>
        <v>FLO_EMIS</v>
      </c>
      <c r="AD993">
        <f t="shared" si="359"/>
        <v>2035</v>
      </c>
      <c r="AE993" t="str">
        <f t="shared" si="366"/>
        <v>TRASAF</v>
      </c>
      <c r="AF993" t="str">
        <f t="shared" si="370"/>
        <v>TRAOTHAIRTURFCE20</v>
      </c>
      <c r="AG993" t="str">
        <f t="shared" si="370"/>
        <v>TRASAF</v>
      </c>
      <c r="AI993" t="str">
        <f t="shared" si="360"/>
        <v>TRAPM25</v>
      </c>
      <c r="AJ993" s="313">
        <f>_xlfn.IFNA(_xlfn.XLOOKUP(_xlfn.XLOOKUP(LEFT(AF993,LEN(AF993)-2),TRA_Mapping!$C:$C,TRA_Mapping!$B:$B),TRA_Pollutants!$B:$B,TRA_Pollutants!$AG:$AG)*_xlfn.XLOOKUP(_xlfn.XLOOKUP(LEFT(AF993,LEN(AF993)-2),TRA_Mapping!$C:$C,TRA_Mapping!$B:$B),TRA_Pollutants!$B:$B,TRA_Pollutants!$H:$H),0)</f>
        <v>1.806813091067883E-3</v>
      </c>
      <c r="AO993" t="str">
        <f t="shared" si="361"/>
        <v>FLO_EMIS</v>
      </c>
      <c r="AP993">
        <f t="shared" si="362"/>
        <v>2035</v>
      </c>
      <c r="AQ993" t="str">
        <f t="shared" si="367"/>
        <v>TRASAF</v>
      </c>
      <c r="AR993" t="str">
        <f t="shared" si="371"/>
        <v>TRAOTHAIRTURFCE20</v>
      </c>
      <c r="AS993" t="str">
        <f t="shared" si="371"/>
        <v>TRASAF</v>
      </c>
      <c r="AU993" t="str">
        <f t="shared" si="363"/>
        <v>TRAPM10</v>
      </c>
      <c r="AV993" s="313">
        <f>_xlfn.IFNA(_xlfn.XLOOKUP(_xlfn.XLOOKUP(LEFT(AR993,LEN(AR993)-2),TRA_Mapping!$C:$C,TRA_Mapping!$B:$B),TRA_Pollutants!$B:$B,TRA_Pollutants!$AP:$AP)*_xlfn.XLOOKUP(_xlfn.XLOOKUP(LEFT(AR993,LEN(AR993)-2),TRA_Mapping!$C:$C,TRA_Mapping!$B:$B),TRA_Pollutants!$B:$B,TRA_Pollutants!$H:$H),0)</f>
        <v>4.270647050517642E-3</v>
      </c>
    </row>
    <row r="994" spans="5:48">
      <c r="E994" t="str">
        <f t="shared" si="353"/>
        <v>FLO_EMIS</v>
      </c>
      <c r="F994">
        <f t="shared" si="354"/>
        <v>2035</v>
      </c>
      <c r="G994" t="str">
        <f t="shared" si="364"/>
        <v>TRAATF</v>
      </c>
      <c r="H994" t="str">
        <f t="shared" si="368"/>
        <v>TRAOTHAIRTURBWD20</v>
      </c>
      <c r="I994" t="str">
        <f t="shared" si="368"/>
        <v>TRAATF</v>
      </c>
      <c r="K994" t="str">
        <f t="shared" si="355"/>
        <v>TRANOX</v>
      </c>
      <c r="L994" s="313">
        <f>_xlfn.IFNA(_xlfn.XLOOKUP(_xlfn.XLOOKUP(LEFT(H994,LEN(H994)-2),TRA_Mapping!$C:$C,TRA_Mapping!$B:$B),TRA_Pollutants!$B:$B,TRA_Pollutants!$O:$O)*_xlfn.XLOOKUP(_xlfn.XLOOKUP(LEFT(H994,LEN(H994)-2),TRA_Mapping!$C:$C,TRA_Mapping!$B:$B),TRA_Pollutants!$B:$B,TRA_Pollutants!$H:$H),0)</f>
        <v>2.9483060186312051E-2</v>
      </c>
      <c r="Q994" t="str">
        <f t="shared" si="356"/>
        <v>FLO_EMIS</v>
      </c>
      <c r="R994">
        <f t="shared" si="357"/>
        <v>2035</v>
      </c>
      <c r="S994" t="str">
        <f t="shared" si="365"/>
        <v>TRAATF</v>
      </c>
      <c r="T994" t="str">
        <f t="shared" si="369"/>
        <v>TRAOTHAIRTURBWD20</v>
      </c>
      <c r="U994" t="str">
        <f t="shared" si="369"/>
        <v>TRAATF</v>
      </c>
      <c r="W994" t="str">
        <f t="shared" si="358"/>
        <v>TRASO2</v>
      </c>
      <c r="X994" s="313">
        <f>_xlfn.IFNA(_xlfn.XLOOKUP(_xlfn.XLOOKUP(LEFT(T994,LEN(T994)-2),TRA_Mapping!$C:$C,TRA_Mapping!$B:$B),TRA_Pollutants!$B:$B,TRA_Pollutants!$X:$X)*_xlfn.XLOOKUP(_xlfn.XLOOKUP(LEFT(T994,LEN(T994)-2),TRA_Mapping!$C:$C,TRA_Mapping!$B:$B),TRA_Pollutants!$B:$B,TRA_Pollutants!$H:$H),0)</f>
        <v>9.755777997253445E-3</v>
      </c>
      <c r="AC994" t="str">
        <f t="shared" si="348"/>
        <v>FLO_EMIS</v>
      </c>
      <c r="AD994">
        <f t="shared" si="359"/>
        <v>2035</v>
      </c>
      <c r="AE994" t="str">
        <f t="shared" si="366"/>
        <v>TRAATF</v>
      </c>
      <c r="AF994" t="str">
        <f t="shared" si="370"/>
        <v>TRAOTHAIRTURBWD20</v>
      </c>
      <c r="AG994" t="str">
        <f t="shared" si="370"/>
        <v>TRAATF</v>
      </c>
      <c r="AI994" t="str">
        <f t="shared" si="360"/>
        <v>TRAPM25</v>
      </c>
      <c r="AJ994" s="313">
        <f>_xlfn.IFNA(_xlfn.XLOOKUP(_xlfn.XLOOKUP(LEFT(AF994,LEN(AF994)-2),TRA_Mapping!$C:$C,TRA_Mapping!$B:$B),TRA_Pollutants!$B:$B,TRA_Pollutants!$AG:$AG)*_xlfn.XLOOKUP(_xlfn.XLOOKUP(LEFT(AF994,LEN(AF994)-2),TRA_Mapping!$C:$C,TRA_Mapping!$B:$B),TRA_Pollutants!$B:$B,TRA_Pollutants!$H:$H),0)</f>
        <v>1.806813091067883E-3</v>
      </c>
      <c r="AO994" t="str">
        <f t="shared" si="361"/>
        <v>FLO_EMIS</v>
      </c>
      <c r="AP994">
        <f t="shared" si="362"/>
        <v>2035</v>
      </c>
      <c r="AQ994" t="str">
        <f t="shared" si="367"/>
        <v>TRAATF</v>
      </c>
      <c r="AR994" t="str">
        <f t="shared" si="371"/>
        <v>TRAOTHAIRTURBWD20</v>
      </c>
      <c r="AS994" t="str">
        <f t="shared" si="371"/>
        <v>TRAATF</v>
      </c>
      <c r="AU994" t="str">
        <f t="shared" si="363"/>
        <v>TRAPM10</v>
      </c>
      <c r="AV994" s="313">
        <f>_xlfn.IFNA(_xlfn.XLOOKUP(_xlfn.XLOOKUP(LEFT(AR994,LEN(AR994)-2),TRA_Mapping!$C:$C,TRA_Mapping!$B:$B),TRA_Pollutants!$B:$B,TRA_Pollutants!$AP:$AP)*_xlfn.XLOOKUP(_xlfn.XLOOKUP(LEFT(AR994,LEN(AR994)-2),TRA_Mapping!$C:$C,TRA_Mapping!$B:$B),TRA_Pollutants!$B:$B,TRA_Pollutants!$H:$H),0)</f>
        <v>4.270647050517642E-3</v>
      </c>
    </row>
    <row r="995" spans="5:48">
      <c r="E995" t="str">
        <f t="shared" si="353"/>
        <v>FLO_EMIS</v>
      </c>
      <c r="F995">
        <f t="shared" si="354"/>
        <v>2035</v>
      </c>
      <c r="G995" t="str">
        <f t="shared" si="364"/>
        <v>TRASAF</v>
      </c>
      <c r="H995" t="str">
        <f t="shared" si="368"/>
        <v>TRAOTHAIRTURBWD20</v>
      </c>
      <c r="I995" t="str">
        <f t="shared" si="368"/>
        <v>TRASAF</v>
      </c>
      <c r="K995" t="str">
        <f t="shared" si="355"/>
        <v>TRANOX</v>
      </c>
      <c r="L995" s="313">
        <f>_xlfn.IFNA(_xlfn.XLOOKUP(_xlfn.XLOOKUP(LEFT(H995,LEN(H995)-2),TRA_Mapping!$C:$C,TRA_Mapping!$B:$B),TRA_Pollutants!$B:$B,TRA_Pollutants!$O:$O)*_xlfn.XLOOKUP(_xlfn.XLOOKUP(LEFT(H995,LEN(H995)-2),TRA_Mapping!$C:$C,TRA_Mapping!$B:$B),TRA_Pollutants!$B:$B,TRA_Pollutants!$H:$H),0)</f>
        <v>2.9483060186312051E-2</v>
      </c>
      <c r="Q995" t="str">
        <f t="shared" si="356"/>
        <v>FLO_EMIS</v>
      </c>
      <c r="R995">
        <f t="shared" si="357"/>
        <v>2035</v>
      </c>
      <c r="S995" t="str">
        <f t="shared" si="365"/>
        <v>TRASAF</v>
      </c>
      <c r="T995" t="str">
        <f t="shared" si="369"/>
        <v>TRAOTHAIRTURBWD20</v>
      </c>
      <c r="U995" t="str">
        <f t="shared" si="369"/>
        <v>TRASAF</v>
      </c>
      <c r="W995" t="str">
        <f t="shared" si="358"/>
        <v>TRASO2</v>
      </c>
      <c r="X995" s="313">
        <f>_xlfn.IFNA(_xlfn.XLOOKUP(_xlfn.XLOOKUP(LEFT(T995,LEN(T995)-2),TRA_Mapping!$C:$C,TRA_Mapping!$B:$B),TRA_Pollutants!$B:$B,TRA_Pollutants!$X:$X)*_xlfn.XLOOKUP(_xlfn.XLOOKUP(LEFT(T995,LEN(T995)-2),TRA_Mapping!$C:$C,TRA_Mapping!$B:$B),TRA_Pollutants!$B:$B,TRA_Pollutants!$H:$H),0)</f>
        <v>9.755777997253445E-3</v>
      </c>
      <c r="AC995" t="str">
        <f t="shared" si="348"/>
        <v>FLO_EMIS</v>
      </c>
      <c r="AD995">
        <f t="shared" si="359"/>
        <v>2035</v>
      </c>
      <c r="AE995" t="str">
        <f t="shared" si="366"/>
        <v>TRASAF</v>
      </c>
      <c r="AF995" t="str">
        <f t="shared" si="370"/>
        <v>TRAOTHAIRTURBWD20</v>
      </c>
      <c r="AG995" t="str">
        <f t="shared" si="370"/>
        <v>TRASAF</v>
      </c>
      <c r="AI995" t="str">
        <f t="shared" si="360"/>
        <v>TRAPM25</v>
      </c>
      <c r="AJ995" s="313">
        <f>_xlfn.IFNA(_xlfn.XLOOKUP(_xlfn.XLOOKUP(LEFT(AF995,LEN(AF995)-2),TRA_Mapping!$C:$C,TRA_Mapping!$B:$B),TRA_Pollutants!$B:$B,TRA_Pollutants!$AG:$AG)*_xlfn.XLOOKUP(_xlfn.XLOOKUP(LEFT(AF995,LEN(AF995)-2),TRA_Mapping!$C:$C,TRA_Mapping!$B:$B),TRA_Pollutants!$B:$B,TRA_Pollutants!$H:$H),0)</f>
        <v>1.806813091067883E-3</v>
      </c>
      <c r="AO995" t="str">
        <f t="shared" si="361"/>
        <v>FLO_EMIS</v>
      </c>
      <c r="AP995">
        <f t="shared" si="362"/>
        <v>2035</v>
      </c>
      <c r="AQ995" t="str">
        <f t="shared" si="367"/>
        <v>TRASAF</v>
      </c>
      <c r="AR995" t="str">
        <f t="shared" si="371"/>
        <v>TRAOTHAIRTURBWD20</v>
      </c>
      <c r="AS995" t="str">
        <f t="shared" si="371"/>
        <v>TRASAF</v>
      </c>
      <c r="AU995" t="str">
        <f t="shared" si="363"/>
        <v>TRAPM10</v>
      </c>
      <c r="AV995" s="313">
        <f>_xlfn.IFNA(_xlfn.XLOOKUP(_xlfn.XLOOKUP(LEFT(AR995,LEN(AR995)-2),TRA_Mapping!$C:$C,TRA_Mapping!$B:$B),TRA_Pollutants!$B:$B,TRA_Pollutants!$AP:$AP)*_xlfn.XLOOKUP(_xlfn.XLOOKUP(LEFT(AR995,LEN(AR995)-2),TRA_Mapping!$C:$C,TRA_Mapping!$B:$B),TRA_Pollutants!$B:$B,TRA_Pollutants!$H:$H),0)</f>
        <v>4.270647050517642E-3</v>
      </c>
    </row>
    <row r="996" spans="5:48">
      <c r="E996" t="str">
        <f t="shared" si="353"/>
        <v>FLO_EMIS</v>
      </c>
      <c r="F996">
        <f t="shared" si="354"/>
        <v>2035</v>
      </c>
      <c r="G996" t="str">
        <f t="shared" si="364"/>
        <v>TRAATF</v>
      </c>
      <c r="H996" t="str">
        <f t="shared" ref="H996:I1015" si="372">H746</f>
        <v>TRAOTHAIRTURSAI20</v>
      </c>
      <c r="I996" t="str">
        <f t="shared" si="372"/>
        <v>TRAATF</v>
      </c>
      <c r="K996" t="str">
        <f t="shared" si="355"/>
        <v>TRANOX</v>
      </c>
      <c r="L996" s="313">
        <f>_xlfn.IFNA(_xlfn.XLOOKUP(_xlfn.XLOOKUP(LEFT(H996,LEN(H996)-2),TRA_Mapping!$C:$C,TRA_Mapping!$B:$B),TRA_Pollutants!$B:$B,TRA_Pollutants!$O:$O)*_xlfn.XLOOKUP(_xlfn.XLOOKUP(LEFT(H996,LEN(H996)-2),TRA_Mapping!$C:$C,TRA_Mapping!$B:$B),TRA_Pollutants!$B:$B,TRA_Pollutants!$H:$H),0)</f>
        <v>2.9483060186312051E-2</v>
      </c>
      <c r="Q996" t="str">
        <f t="shared" si="356"/>
        <v>FLO_EMIS</v>
      </c>
      <c r="R996">
        <f t="shared" si="357"/>
        <v>2035</v>
      </c>
      <c r="S996" t="str">
        <f t="shared" si="365"/>
        <v>TRAATF</v>
      </c>
      <c r="T996" t="str">
        <f t="shared" ref="T996:U1015" si="373">T746</f>
        <v>TRAOTHAIRTURSAI20</v>
      </c>
      <c r="U996" t="str">
        <f t="shared" si="373"/>
        <v>TRAATF</v>
      </c>
      <c r="W996" t="str">
        <f t="shared" si="358"/>
        <v>TRASO2</v>
      </c>
      <c r="X996" s="313">
        <f>_xlfn.IFNA(_xlfn.XLOOKUP(_xlfn.XLOOKUP(LEFT(T996,LEN(T996)-2),TRA_Mapping!$C:$C,TRA_Mapping!$B:$B),TRA_Pollutants!$B:$B,TRA_Pollutants!$X:$X)*_xlfn.XLOOKUP(_xlfn.XLOOKUP(LEFT(T996,LEN(T996)-2),TRA_Mapping!$C:$C,TRA_Mapping!$B:$B),TRA_Pollutants!$B:$B,TRA_Pollutants!$H:$H),0)</f>
        <v>9.755777997253445E-3</v>
      </c>
      <c r="AC996" t="str">
        <f t="shared" si="348"/>
        <v>FLO_EMIS</v>
      </c>
      <c r="AD996">
        <f t="shared" si="359"/>
        <v>2035</v>
      </c>
      <c r="AE996" t="str">
        <f t="shared" si="366"/>
        <v>TRAATF</v>
      </c>
      <c r="AF996" t="str">
        <f t="shared" ref="AF996:AG1015" si="374">AF746</f>
        <v>TRAOTHAIRTURSAI20</v>
      </c>
      <c r="AG996" t="str">
        <f t="shared" si="374"/>
        <v>TRAATF</v>
      </c>
      <c r="AI996" t="str">
        <f t="shared" si="360"/>
        <v>TRAPM25</v>
      </c>
      <c r="AJ996" s="313">
        <f>_xlfn.IFNA(_xlfn.XLOOKUP(_xlfn.XLOOKUP(LEFT(AF996,LEN(AF996)-2),TRA_Mapping!$C:$C,TRA_Mapping!$B:$B),TRA_Pollutants!$B:$B,TRA_Pollutants!$AG:$AG)*_xlfn.XLOOKUP(_xlfn.XLOOKUP(LEFT(AF996,LEN(AF996)-2),TRA_Mapping!$C:$C,TRA_Mapping!$B:$B),TRA_Pollutants!$B:$B,TRA_Pollutants!$H:$H),0)</f>
        <v>1.806813091067883E-3</v>
      </c>
      <c r="AO996" t="str">
        <f t="shared" si="361"/>
        <v>FLO_EMIS</v>
      </c>
      <c r="AP996">
        <f t="shared" si="362"/>
        <v>2035</v>
      </c>
      <c r="AQ996" t="str">
        <f t="shared" si="367"/>
        <v>TRAATF</v>
      </c>
      <c r="AR996" t="str">
        <f t="shared" ref="AR996:AS1015" si="375">AR746</f>
        <v>TRAOTHAIRTURSAI20</v>
      </c>
      <c r="AS996" t="str">
        <f t="shared" si="375"/>
        <v>TRAATF</v>
      </c>
      <c r="AU996" t="str">
        <f t="shared" si="363"/>
        <v>TRAPM10</v>
      </c>
      <c r="AV996" s="313">
        <f>_xlfn.IFNA(_xlfn.XLOOKUP(_xlfn.XLOOKUP(LEFT(AR996,LEN(AR996)-2),TRA_Mapping!$C:$C,TRA_Mapping!$B:$B),TRA_Pollutants!$B:$B,TRA_Pollutants!$AP:$AP)*_xlfn.XLOOKUP(_xlfn.XLOOKUP(LEFT(AR996,LEN(AR996)-2),TRA_Mapping!$C:$C,TRA_Mapping!$B:$B),TRA_Pollutants!$B:$B,TRA_Pollutants!$H:$H),0)</f>
        <v>4.270647050517642E-3</v>
      </c>
    </row>
    <row r="997" spans="5:48">
      <c r="E997" t="str">
        <f t="shared" si="353"/>
        <v>FLO_EMIS</v>
      </c>
      <c r="F997">
        <f t="shared" si="354"/>
        <v>2035</v>
      </c>
      <c r="G997" t="str">
        <f t="shared" si="364"/>
        <v>TRASAF</v>
      </c>
      <c r="H997" t="str">
        <f t="shared" si="372"/>
        <v>TRAOTHAIRTURSAI20</v>
      </c>
      <c r="I997" t="str">
        <f t="shared" si="372"/>
        <v>TRASAF</v>
      </c>
      <c r="K997" t="str">
        <f t="shared" si="355"/>
        <v>TRANOX</v>
      </c>
      <c r="L997" s="313">
        <f>_xlfn.IFNA(_xlfn.XLOOKUP(_xlfn.XLOOKUP(LEFT(H997,LEN(H997)-2),TRA_Mapping!$C:$C,TRA_Mapping!$B:$B),TRA_Pollutants!$B:$B,TRA_Pollutants!$O:$O)*_xlfn.XLOOKUP(_xlfn.XLOOKUP(LEFT(H997,LEN(H997)-2),TRA_Mapping!$C:$C,TRA_Mapping!$B:$B),TRA_Pollutants!$B:$B,TRA_Pollutants!$H:$H),0)</f>
        <v>2.9483060186312051E-2</v>
      </c>
      <c r="Q997" t="str">
        <f t="shared" si="356"/>
        <v>FLO_EMIS</v>
      </c>
      <c r="R997">
        <f t="shared" si="357"/>
        <v>2035</v>
      </c>
      <c r="S997" t="str">
        <f t="shared" si="365"/>
        <v>TRASAF</v>
      </c>
      <c r="T997" t="str">
        <f t="shared" si="373"/>
        <v>TRAOTHAIRTURSAI20</v>
      </c>
      <c r="U997" t="str">
        <f t="shared" si="373"/>
        <v>TRASAF</v>
      </c>
      <c r="W997" t="str">
        <f t="shared" si="358"/>
        <v>TRASO2</v>
      </c>
      <c r="X997" s="313">
        <f>_xlfn.IFNA(_xlfn.XLOOKUP(_xlfn.XLOOKUP(LEFT(T997,LEN(T997)-2),TRA_Mapping!$C:$C,TRA_Mapping!$B:$B),TRA_Pollutants!$B:$B,TRA_Pollutants!$X:$X)*_xlfn.XLOOKUP(_xlfn.XLOOKUP(LEFT(T997,LEN(T997)-2),TRA_Mapping!$C:$C,TRA_Mapping!$B:$B),TRA_Pollutants!$B:$B,TRA_Pollutants!$H:$H),0)</f>
        <v>9.755777997253445E-3</v>
      </c>
      <c r="AC997" t="str">
        <f t="shared" si="348"/>
        <v>FLO_EMIS</v>
      </c>
      <c r="AD997">
        <f t="shared" si="359"/>
        <v>2035</v>
      </c>
      <c r="AE997" t="str">
        <f t="shared" si="366"/>
        <v>TRASAF</v>
      </c>
      <c r="AF997" t="str">
        <f t="shared" si="374"/>
        <v>TRAOTHAIRTURSAI20</v>
      </c>
      <c r="AG997" t="str">
        <f t="shared" si="374"/>
        <v>TRASAF</v>
      </c>
      <c r="AI997" t="str">
        <f t="shared" si="360"/>
        <v>TRAPM25</v>
      </c>
      <c r="AJ997" s="313">
        <f>_xlfn.IFNA(_xlfn.XLOOKUP(_xlfn.XLOOKUP(LEFT(AF997,LEN(AF997)-2),TRA_Mapping!$C:$C,TRA_Mapping!$B:$B),TRA_Pollutants!$B:$B,TRA_Pollutants!$AG:$AG)*_xlfn.XLOOKUP(_xlfn.XLOOKUP(LEFT(AF997,LEN(AF997)-2),TRA_Mapping!$C:$C,TRA_Mapping!$B:$B),TRA_Pollutants!$B:$B,TRA_Pollutants!$H:$H),0)</f>
        <v>1.806813091067883E-3</v>
      </c>
      <c r="AO997" t="str">
        <f t="shared" si="361"/>
        <v>FLO_EMIS</v>
      </c>
      <c r="AP997">
        <f t="shared" si="362"/>
        <v>2035</v>
      </c>
      <c r="AQ997" t="str">
        <f t="shared" si="367"/>
        <v>TRASAF</v>
      </c>
      <c r="AR997" t="str">
        <f t="shared" si="375"/>
        <v>TRAOTHAIRTURSAI20</v>
      </c>
      <c r="AS997" t="str">
        <f t="shared" si="375"/>
        <v>TRASAF</v>
      </c>
      <c r="AU997" t="str">
        <f t="shared" si="363"/>
        <v>TRAPM10</v>
      </c>
      <c r="AV997" s="313">
        <f>_xlfn.IFNA(_xlfn.XLOOKUP(_xlfn.XLOOKUP(LEFT(AR997,LEN(AR997)-2),TRA_Mapping!$C:$C,TRA_Mapping!$B:$B),TRA_Pollutants!$B:$B,TRA_Pollutants!$AP:$AP)*_xlfn.XLOOKUP(_xlfn.XLOOKUP(LEFT(AR997,LEN(AR997)-2),TRA_Mapping!$C:$C,TRA_Mapping!$B:$B),TRA_Pollutants!$B:$B,TRA_Pollutants!$H:$H),0)</f>
        <v>4.270647050517642E-3</v>
      </c>
    </row>
    <row r="998" spans="5:48">
      <c r="E998" t="str">
        <f t="shared" si="353"/>
        <v>FLO_EMIS</v>
      </c>
      <c r="F998">
        <f t="shared" si="354"/>
        <v>2035</v>
      </c>
      <c r="G998" t="str">
        <f t="shared" si="364"/>
        <v>TRAATF</v>
      </c>
      <c r="H998" t="str">
        <f t="shared" si="372"/>
        <v>TRAOTHAIRTURHBR20</v>
      </c>
      <c r="I998" t="str">
        <f t="shared" si="372"/>
        <v>TRAATF</v>
      </c>
      <c r="K998" t="str">
        <f t="shared" si="355"/>
        <v>TRANOX</v>
      </c>
      <c r="L998" s="313">
        <f>_xlfn.IFNA(_xlfn.XLOOKUP(_xlfn.XLOOKUP(LEFT(H998,LEN(H998)-2),TRA_Mapping!$C:$C,TRA_Mapping!$B:$B),TRA_Pollutants!$B:$B,TRA_Pollutants!$O:$O)*_xlfn.XLOOKUP(_xlfn.XLOOKUP(LEFT(H998,LEN(H998)-2),TRA_Mapping!$C:$C,TRA_Mapping!$B:$B),TRA_Pollutants!$B:$B,TRA_Pollutants!$H:$H),0)</f>
        <v>2.9483060186312051E-2</v>
      </c>
      <c r="Q998" t="str">
        <f t="shared" si="356"/>
        <v>FLO_EMIS</v>
      </c>
      <c r="R998">
        <f t="shared" si="357"/>
        <v>2035</v>
      </c>
      <c r="S998" t="str">
        <f t="shared" si="365"/>
        <v>TRAATF</v>
      </c>
      <c r="T998" t="str">
        <f t="shared" si="373"/>
        <v>TRAOTHAIRTURHBR20</v>
      </c>
      <c r="U998" t="str">
        <f t="shared" si="373"/>
        <v>TRAATF</v>
      </c>
      <c r="W998" t="str">
        <f t="shared" si="358"/>
        <v>TRASO2</v>
      </c>
      <c r="X998" s="313">
        <f>_xlfn.IFNA(_xlfn.XLOOKUP(_xlfn.XLOOKUP(LEFT(T998,LEN(T998)-2),TRA_Mapping!$C:$C,TRA_Mapping!$B:$B),TRA_Pollutants!$B:$B,TRA_Pollutants!$X:$X)*_xlfn.XLOOKUP(_xlfn.XLOOKUP(LEFT(T998,LEN(T998)-2),TRA_Mapping!$C:$C,TRA_Mapping!$B:$B),TRA_Pollutants!$B:$B,TRA_Pollutants!$H:$H),0)</f>
        <v>9.755777997253445E-3</v>
      </c>
      <c r="AC998" t="str">
        <f t="shared" si="348"/>
        <v>FLO_EMIS</v>
      </c>
      <c r="AD998">
        <f t="shared" si="359"/>
        <v>2035</v>
      </c>
      <c r="AE998" t="str">
        <f t="shared" si="366"/>
        <v>TRAATF</v>
      </c>
      <c r="AF998" t="str">
        <f t="shared" si="374"/>
        <v>TRAOTHAIRTURHBR20</v>
      </c>
      <c r="AG998" t="str">
        <f t="shared" si="374"/>
        <v>TRAATF</v>
      </c>
      <c r="AI998" t="str">
        <f t="shared" si="360"/>
        <v>TRAPM25</v>
      </c>
      <c r="AJ998" s="313">
        <f>_xlfn.IFNA(_xlfn.XLOOKUP(_xlfn.XLOOKUP(LEFT(AF998,LEN(AF998)-2),TRA_Mapping!$C:$C,TRA_Mapping!$B:$B),TRA_Pollutants!$B:$B,TRA_Pollutants!$AG:$AG)*_xlfn.XLOOKUP(_xlfn.XLOOKUP(LEFT(AF998,LEN(AF998)-2),TRA_Mapping!$C:$C,TRA_Mapping!$B:$B),TRA_Pollutants!$B:$B,TRA_Pollutants!$H:$H),0)</f>
        <v>1.806813091067883E-3</v>
      </c>
      <c r="AO998" t="str">
        <f t="shared" si="361"/>
        <v>FLO_EMIS</v>
      </c>
      <c r="AP998">
        <f t="shared" si="362"/>
        <v>2035</v>
      </c>
      <c r="AQ998" t="str">
        <f t="shared" si="367"/>
        <v>TRAATF</v>
      </c>
      <c r="AR998" t="str">
        <f t="shared" si="375"/>
        <v>TRAOTHAIRTURHBR20</v>
      </c>
      <c r="AS998" t="str">
        <f t="shared" si="375"/>
        <v>TRAATF</v>
      </c>
      <c r="AU998" t="str">
        <f t="shared" si="363"/>
        <v>TRAPM10</v>
      </c>
      <c r="AV998" s="313">
        <f>_xlfn.IFNA(_xlfn.XLOOKUP(_xlfn.XLOOKUP(LEFT(AR998,LEN(AR998)-2),TRA_Mapping!$C:$C,TRA_Mapping!$B:$B),TRA_Pollutants!$B:$B,TRA_Pollutants!$AP:$AP)*_xlfn.XLOOKUP(_xlfn.XLOOKUP(LEFT(AR998,LEN(AR998)-2),TRA_Mapping!$C:$C,TRA_Mapping!$B:$B),TRA_Pollutants!$B:$B,TRA_Pollutants!$H:$H),0)</f>
        <v>4.270647050517642E-3</v>
      </c>
    </row>
    <row r="999" spans="5:48">
      <c r="E999" t="str">
        <f t="shared" si="353"/>
        <v>FLO_EMIS</v>
      </c>
      <c r="F999">
        <f t="shared" si="354"/>
        <v>2035</v>
      </c>
      <c r="G999" t="str">
        <f t="shared" si="364"/>
        <v>TRASAF</v>
      </c>
      <c r="H999" t="str">
        <f t="shared" si="372"/>
        <v>TRAOTHAIRTURHBR20</v>
      </c>
      <c r="I999" t="str">
        <f t="shared" si="372"/>
        <v>TRASAF</v>
      </c>
      <c r="K999" t="str">
        <f t="shared" si="355"/>
        <v>TRANOX</v>
      </c>
      <c r="L999" s="313">
        <f>_xlfn.IFNA(_xlfn.XLOOKUP(_xlfn.XLOOKUP(LEFT(H999,LEN(H999)-2),TRA_Mapping!$C:$C,TRA_Mapping!$B:$B),TRA_Pollutants!$B:$B,TRA_Pollutants!$O:$O)*_xlfn.XLOOKUP(_xlfn.XLOOKUP(LEFT(H999,LEN(H999)-2),TRA_Mapping!$C:$C,TRA_Mapping!$B:$B),TRA_Pollutants!$B:$B,TRA_Pollutants!$H:$H),0)</f>
        <v>2.9483060186312051E-2</v>
      </c>
      <c r="Q999" t="str">
        <f t="shared" si="356"/>
        <v>FLO_EMIS</v>
      </c>
      <c r="R999">
        <f t="shared" si="357"/>
        <v>2035</v>
      </c>
      <c r="S999" t="str">
        <f t="shared" si="365"/>
        <v>TRASAF</v>
      </c>
      <c r="T999" t="str">
        <f t="shared" si="373"/>
        <v>TRAOTHAIRTURHBR20</v>
      </c>
      <c r="U999" t="str">
        <f t="shared" si="373"/>
        <v>TRASAF</v>
      </c>
      <c r="W999" t="str">
        <f t="shared" si="358"/>
        <v>TRASO2</v>
      </c>
      <c r="X999" s="313">
        <f>_xlfn.IFNA(_xlfn.XLOOKUP(_xlfn.XLOOKUP(LEFT(T999,LEN(T999)-2),TRA_Mapping!$C:$C,TRA_Mapping!$B:$B),TRA_Pollutants!$B:$B,TRA_Pollutants!$X:$X)*_xlfn.XLOOKUP(_xlfn.XLOOKUP(LEFT(T999,LEN(T999)-2),TRA_Mapping!$C:$C,TRA_Mapping!$B:$B),TRA_Pollutants!$B:$B,TRA_Pollutants!$H:$H),0)</f>
        <v>9.755777997253445E-3</v>
      </c>
      <c r="AC999" t="str">
        <f t="shared" si="348"/>
        <v>FLO_EMIS</v>
      </c>
      <c r="AD999">
        <f t="shared" si="359"/>
        <v>2035</v>
      </c>
      <c r="AE999" t="str">
        <f t="shared" si="366"/>
        <v>TRASAF</v>
      </c>
      <c r="AF999" t="str">
        <f t="shared" si="374"/>
        <v>TRAOTHAIRTURHBR20</v>
      </c>
      <c r="AG999" t="str">
        <f t="shared" si="374"/>
        <v>TRASAF</v>
      </c>
      <c r="AI999" t="str">
        <f t="shared" si="360"/>
        <v>TRAPM25</v>
      </c>
      <c r="AJ999" s="313">
        <f>_xlfn.IFNA(_xlfn.XLOOKUP(_xlfn.XLOOKUP(LEFT(AF999,LEN(AF999)-2),TRA_Mapping!$C:$C,TRA_Mapping!$B:$B),TRA_Pollutants!$B:$B,TRA_Pollutants!$AG:$AG)*_xlfn.XLOOKUP(_xlfn.XLOOKUP(LEFT(AF999,LEN(AF999)-2),TRA_Mapping!$C:$C,TRA_Mapping!$B:$B),TRA_Pollutants!$B:$B,TRA_Pollutants!$H:$H),0)</f>
        <v>1.806813091067883E-3</v>
      </c>
      <c r="AO999" t="str">
        <f t="shared" si="361"/>
        <v>FLO_EMIS</v>
      </c>
      <c r="AP999">
        <f t="shared" si="362"/>
        <v>2035</v>
      </c>
      <c r="AQ999" t="str">
        <f t="shared" si="367"/>
        <v>TRASAF</v>
      </c>
      <c r="AR999" t="str">
        <f t="shared" si="375"/>
        <v>TRAOTHAIRTURHBR20</v>
      </c>
      <c r="AS999" t="str">
        <f t="shared" si="375"/>
        <v>TRASAF</v>
      </c>
      <c r="AU999" t="str">
        <f t="shared" si="363"/>
        <v>TRAPM10</v>
      </c>
      <c r="AV999" s="313">
        <f>_xlfn.IFNA(_xlfn.XLOOKUP(_xlfn.XLOOKUP(LEFT(AR999,LEN(AR999)-2),TRA_Mapping!$C:$C,TRA_Mapping!$B:$B),TRA_Pollutants!$B:$B,TRA_Pollutants!$AP:$AP)*_xlfn.XLOOKUP(_xlfn.XLOOKUP(LEFT(AR999,LEN(AR999)-2),TRA_Mapping!$C:$C,TRA_Mapping!$B:$B),TRA_Pollutants!$B:$B,TRA_Pollutants!$H:$H),0)</f>
        <v>4.270647050517642E-3</v>
      </c>
    </row>
    <row r="1000" spans="5:48">
      <c r="E1000" t="str">
        <f t="shared" si="353"/>
        <v>FLO_EMIS</v>
      </c>
      <c r="F1000">
        <f t="shared" si="354"/>
        <v>2035</v>
      </c>
      <c r="G1000" t="str">
        <f t="shared" si="364"/>
        <v>TRAATF</v>
      </c>
      <c r="H1000" t="str">
        <f t="shared" si="372"/>
        <v>TRAOTHAIRTURGJE20</v>
      </c>
      <c r="I1000" t="str">
        <f t="shared" si="372"/>
        <v>TRAATF</v>
      </c>
      <c r="K1000" t="str">
        <f t="shared" si="355"/>
        <v>TRANOX</v>
      </c>
      <c r="L1000" s="313">
        <f>_xlfn.IFNA(_xlfn.XLOOKUP(_xlfn.XLOOKUP(LEFT(H1000,LEN(H1000)-2),TRA_Mapping!$C:$C,TRA_Mapping!$B:$B),TRA_Pollutants!$B:$B,TRA_Pollutants!$O:$O)*_xlfn.XLOOKUP(_xlfn.XLOOKUP(LEFT(H1000,LEN(H1000)-2),TRA_Mapping!$C:$C,TRA_Mapping!$B:$B),TRA_Pollutants!$B:$B,TRA_Pollutants!$H:$H),0)</f>
        <v>2.9483060186312051E-2</v>
      </c>
      <c r="Q1000" t="str">
        <f t="shared" si="356"/>
        <v>FLO_EMIS</v>
      </c>
      <c r="R1000">
        <f t="shared" si="357"/>
        <v>2035</v>
      </c>
      <c r="S1000" t="str">
        <f t="shared" si="365"/>
        <v>TRAATF</v>
      </c>
      <c r="T1000" t="str">
        <f t="shared" si="373"/>
        <v>TRAOTHAIRTURGJE20</v>
      </c>
      <c r="U1000" t="str">
        <f t="shared" si="373"/>
        <v>TRAATF</v>
      </c>
      <c r="W1000" t="str">
        <f t="shared" si="358"/>
        <v>TRASO2</v>
      </c>
      <c r="X1000" s="313">
        <f>_xlfn.IFNA(_xlfn.XLOOKUP(_xlfn.XLOOKUP(LEFT(T1000,LEN(T1000)-2),TRA_Mapping!$C:$C,TRA_Mapping!$B:$B),TRA_Pollutants!$B:$B,TRA_Pollutants!$X:$X)*_xlfn.XLOOKUP(_xlfn.XLOOKUP(LEFT(T1000,LEN(T1000)-2),TRA_Mapping!$C:$C,TRA_Mapping!$B:$B),TRA_Pollutants!$B:$B,TRA_Pollutants!$H:$H),0)</f>
        <v>9.755777997253445E-3</v>
      </c>
      <c r="AC1000" t="str">
        <f t="shared" si="348"/>
        <v>FLO_EMIS</v>
      </c>
      <c r="AD1000">
        <f t="shared" si="359"/>
        <v>2035</v>
      </c>
      <c r="AE1000" t="str">
        <f t="shared" si="366"/>
        <v>TRAATF</v>
      </c>
      <c r="AF1000" t="str">
        <f t="shared" si="374"/>
        <v>TRAOTHAIRTURGJE20</v>
      </c>
      <c r="AG1000" t="str">
        <f t="shared" si="374"/>
        <v>TRAATF</v>
      </c>
      <c r="AI1000" t="str">
        <f t="shared" si="360"/>
        <v>TRAPM25</v>
      </c>
      <c r="AJ1000" s="313">
        <f>_xlfn.IFNA(_xlfn.XLOOKUP(_xlfn.XLOOKUP(LEFT(AF1000,LEN(AF1000)-2),TRA_Mapping!$C:$C,TRA_Mapping!$B:$B),TRA_Pollutants!$B:$B,TRA_Pollutants!$AG:$AG)*_xlfn.XLOOKUP(_xlfn.XLOOKUP(LEFT(AF1000,LEN(AF1000)-2),TRA_Mapping!$C:$C,TRA_Mapping!$B:$B),TRA_Pollutants!$B:$B,TRA_Pollutants!$H:$H),0)</f>
        <v>1.806813091067883E-3</v>
      </c>
      <c r="AO1000" t="str">
        <f t="shared" si="361"/>
        <v>FLO_EMIS</v>
      </c>
      <c r="AP1000">
        <f t="shared" si="362"/>
        <v>2035</v>
      </c>
      <c r="AQ1000" t="str">
        <f t="shared" si="367"/>
        <v>TRAATF</v>
      </c>
      <c r="AR1000" t="str">
        <f t="shared" si="375"/>
        <v>TRAOTHAIRTURGJE20</v>
      </c>
      <c r="AS1000" t="str">
        <f t="shared" si="375"/>
        <v>TRAATF</v>
      </c>
      <c r="AU1000" t="str">
        <f t="shared" si="363"/>
        <v>TRAPM10</v>
      </c>
      <c r="AV1000" s="313">
        <f>_xlfn.IFNA(_xlfn.XLOOKUP(_xlfn.XLOOKUP(LEFT(AR1000,LEN(AR1000)-2),TRA_Mapping!$C:$C,TRA_Mapping!$B:$B),TRA_Pollutants!$B:$B,TRA_Pollutants!$AP:$AP)*_xlfn.XLOOKUP(_xlfn.XLOOKUP(LEFT(AR1000,LEN(AR1000)-2),TRA_Mapping!$C:$C,TRA_Mapping!$B:$B),TRA_Pollutants!$B:$B,TRA_Pollutants!$H:$H),0)</f>
        <v>4.270647050517642E-3</v>
      </c>
    </row>
    <row r="1001" spans="5:48">
      <c r="E1001" t="str">
        <f t="shared" si="353"/>
        <v>FLO_EMIS</v>
      </c>
      <c r="F1001">
        <f t="shared" si="354"/>
        <v>2035</v>
      </c>
      <c r="G1001" t="str">
        <f t="shared" si="364"/>
        <v>TRASAF</v>
      </c>
      <c r="H1001" t="str">
        <f t="shared" si="372"/>
        <v>TRAOTHAIRTURGJE20</v>
      </c>
      <c r="I1001" t="str">
        <f t="shared" si="372"/>
        <v>TRASAF</v>
      </c>
      <c r="K1001" t="str">
        <f t="shared" si="355"/>
        <v>TRANOX</v>
      </c>
      <c r="L1001" s="313">
        <f>_xlfn.IFNA(_xlfn.XLOOKUP(_xlfn.XLOOKUP(LEFT(H1001,LEN(H1001)-2),TRA_Mapping!$C:$C,TRA_Mapping!$B:$B),TRA_Pollutants!$B:$B,TRA_Pollutants!$O:$O)*_xlfn.XLOOKUP(_xlfn.XLOOKUP(LEFT(H1001,LEN(H1001)-2),TRA_Mapping!$C:$C,TRA_Mapping!$B:$B),TRA_Pollutants!$B:$B,TRA_Pollutants!$H:$H),0)</f>
        <v>2.9483060186312051E-2</v>
      </c>
      <c r="Q1001" t="str">
        <f t="shared" si="356"/>
        <v>FLO_EMIS</v>
      </c>
      <c r="R1001">
        <f t="shared" si="357"/>
        <v>2035</v>
      </c>
      <c r="S1001" t="str">
        <f t="shared" si="365"/>
        <v>TRASAF</v>
      </c>
      <c r="T1001" t="str">
        <f t="shared" si="373"/>
        <v>TRAOTHAIRTURGJE20</v>
      </c>
      <c r="U1001" t="str">
        <f t="shared" si="373"/>
        <v>TRASAF</v>
      </c>
      <c r="W1001" t="str">
        <f t="shared" si="358"/>
        <v>TRASO2</v>
      </c>
      <c r="X1001" s="313">
        <f>_xlfn.IFNA(_xlfn.XLOOKUP(_xlfn.XLOOKUP(LEFT(T1001,LEN(T1001)-2),TRA_Mapping!$C:$C,TRA_Mapping!$B:$B),TRA_Pollutants!$B:$B,TRA_Pollutants!$X:$X)*_xlfn.XLOOKUP(_xlfn.XLOOKUP(LEFT(T1001,LEN(T1001)-2),TRA_Mapping!$C:$C,TRA_Mapping!$B:$B),TRA_Pollutants!$B:$B,TRA_Pollutants!$H:$H),0)</f>
        <v>9.755777997253445E-3</v>
      </c>
      <c r="AC1001" t="str">
        <f t="shared" si="348"/>
        <v>FLO_EMIS</v>
      </c>
      <c r="AD1001">
        <f t="shared" si="359"/>
        <v>2035</v>
      </c>
      <c r="AE1001" t="str">
        <f t="shared" si="366"/>
        <v>TRASAF</v>
      </c>
      <c r="AF1001" t="str">
        <f t="shared" si="374"/>
        <v>TRAOTHAIRTURGJE20</v>
      </c>
      <c r="AG1001" t="str">
        <f t="shared" si="374"/>
        <v>TRASAF</v>
      </c>
      <c r="AI1001" t="str">
        <f t="shared" si="360"/>
        <v>TRAPM25</v>
      </c>
      <c r="AJ1001" s="313">
        <f>_xlfn.IFNA(_xlfn.XLOOKUP(_xlfn.XLOOKUP(LEFT(AF1001,LEN(AF1001)-2),TRA_Mapping!$C:$C,TRA_Mapping!$B:$B),TRA_Pollutants!$B:$B,TRA_Pollutants!$AG:$AG)*_xlfn.XLOOKUP(_xlfn.XLOOKUP(LEFT(AF1001,LEN(AF1001)-2),TRA_Mapping!$C:$C,TRA_Mapping!$B:$B),TRA_Pollutants!$B:$B,TRA_Pollutants!$H:$H),0)</f>
        <v>1.806813091067883E-3</v>
      </c>
      <c r="AO1001" t="str">
        <f t="shared" si="361"/>
        <v>FLO_EMIS</v>
      </c>
      <c r="AP1001">
        <f t="shared" si="362"/>
        <v>2035</v>
      </c>
      <c r="AQ1001" t="str">
        <f t="shared" si="367"/>
        <v>TRASAF</v>
      </c>
      <c r="AR1001" t="str">
        <f t="shared" si="375"/>
        <v>TRAOTHAIRTURGJE20</v>
      </c>
      <c r="AS1001" t="str">
        <f t="shared" si="375"/>
        <v>TRASAF</v>
      </c>
      <c r="AU1001" t="str">
        <f t="shared" si="363"/>
        <v>TRAPM10</v>
      </c>
      <c r="AV1001" s="313">
        <f>_xlfn.IFNA(_xlfn.XLOOKUP(_xlfn.XLOOKUP(LEFT(AR1001,LEN(AR1001)-2),TRA_Mapping!$C:$C,TRA_Mapping!$B:$B),TRA_Pollutants!$B:$B,TRA_Pollutants!$AP:$AP)*_xlfn.XLOOKUP(_xlfn.XLOOKUP(LEFT(AR1001,LEN(AR1001)-2),TRA_Mapping!$C:$C,TRA_Mapping!$B:$B),TRA_Pollutants!$B:$B,TRA_Pollutants!$H:$H),0)</f>
        <v>4.270647050517642E-3</v>
      </c>
    </row>
    <row r="1002" spans="5:48">
      <c r="E1002" t="str">
        <f t="shared" si="353"/>
        <v>FLO_EMIS</v>
      </c>
      <c r="F1002">
        <f t="shared" si="354"/>
        <v>2035</v>
      </c>
      <c r="G1002" t="str">
        <f t="shared" si="364"/>
        <v>TRAATF</v>
      </c>
      <c r="H1002" t="str">
        <f t="shared" si="372"/>
        <v>TRAOTHAIRTURORE20</v>
      </c>
      <c r="I1002" t="str">
        <f t="shared" si="372"/>
        <v>TRAATF</v>
      </c>
      <c r="K1002" t="str">
        <f t="shared" si="355"/>
        <v>TRANOX</v>
      </c>
      <c r="L1002" s="313">
        <f>_xlfn.IFNA(_xlfn.XLOOKUP(_xlfn.XLOOKUP(LEFT(H1002,LEN(H1002)-2),TRA_Mapping!$C:$C,TRA_Mapping!$B:$B),TRA_Pollutants!$B:$B,TRA_Pollutants!$O:$O)*_xlfn.XLOOKUP(_xlfn.XLOOKUP(LEFT(H1002,LEN(H1002)-2),TRA_Mapping!$C:$C,TRA_Mapping!$B:$B),TRA_Pollutants!$B:$B,TRA_Pollutants!$H:$H),0)</f>
        <v>2.9483060186312051E-2</v>
      </c>
      <c r="Q1002" t="str">
        <f t="shared" si="356"/>
        <v>FLO_EMIS</v>
      </c>
      <c r="R1002">
        <f t="shared" si="357"/>
        <v>2035</v>
      </c>
      <c r="S1002" t="str">
        <f t="shared" si="365"/>
        <v>TRAATF</v>
      </c>
      <c r="T1002" t="str">
        <f t="shared" si="373"/>
        <v>TRAOTHAIRTURORE20</v>
      </c>
      <c r="U1002" t="str">
        <f t="shared" si="373"/>
        <v>TRAATF</v>
      </c>
      <c r="W1002" t="str">
        <f t="shared" si="358"/>
        <v>TRASO2</v>
      </c>
      <c r="X1002" s="313">
        <f>_xlfn.IFNA(_xlfn.XLOOKUP(_xlfn.XLOOKUP(LEFT(T1002,LEN(T1002)-2),TRA_Mapping!$C:$C,TRA_Mapping!$B:$B),TRA_Pollutants!$B:$B,TRA_Pollutants!$X:$X)*_xlfn.XLOOKUP(_xlfn.XLOOKUP(LEFT(T1002,LEN(T1002)-2),TRA_Mapping!$C:$C,TRA_Mapping!$B:$B),TRA_Pollutants!$B:$B,TRA_Pollutants!$H:$H),0)</f>
        <v>9.755777997253445E-3</v>
      </c>
      <c r="AC1002" t="str">
        <f t="shared" si="348"/>
        <v>FLO_EMIS</v>
      </c>
      <c r="AD1002">
        <f t="shared" si="359"/>
        <v>2035</v>
      </c>
      <c r="AE1002" t="str">
        <f t="shared" si="366"/>
        <v>TRAATF</v>
      </c>
      <c r="AF1002" t="str">
        <f t="shared" si="374"/>
        <v>TRAOTHAIRTURORE20</v>
      </c>
      <c r="AG1002" t="str">
        <f t="shared" si="374"/>
        <v>TRAATF</v>
      </c>
      <c r="AI1002" t="str">
        <f t="shared" si="360"/>
        <v>TRAPM25</v>
      </c>
      <c r="AJ1002" s="313">
        <f>_xlfn.IFNA(_xlfn.XLOOKUP(_xlfn.XLOOKUP(LEFT(AF1002,LEN(AF1002)-2),TRA_Mapping!$C:$C,TRA_Mapping!$B:$B),TRA_Pollutants!$B:$B,TRA_Pollutants!$AG:$AG)*_xlfn.XLOOKUP(_xlfn.XLOOKUP(LEFT(AF1002,LEN(AF1002)-2),TRA_Mapping!$C:$C,TRA_Mapping!$B:$B),TRA_Pollutants!$B:$B,TRA_Pollutants!$H:$H),0)</f>
        <v>1.806813091067883E-3</v>
      </c>
      <c r="AO1002" t="str">
        <f t="shared" si="361"/>
        <v>FLO_EMIS</v>
      </c>
      <c r="AP1002">
        <f t="shared" si="362"/>
        <v>2035</v>
      </c>
      <c r="AQ1002" t="str">
        <f t="shared" si="367"/>
        <v>TRAATF</v>
      </c>
      <c r="AR1002" t="str">
        <f t="shared" si="375"/>
        <v>TRAOTHAIRTURORE20</v>
      </c>
      <c r="AS1002" t="str">
        <f t="shared" si="375"/>
        <v>TRAATF</v>
      </c>
      <c r="AU1002" t="str">
        <f t="shared" si="363"/>
        <v>TRAPM10</v>
      </c>
      <c r="AV1002" s="313">
        <f>_xlfn.IFNA(_xlfn.XLOOKUP(_xlfn.XLOOKUP(LEFT(AR1002,LEN(AR1002)-2),TRA_Mapping!$C:$C,TRA_Mapping!$B:$B),TRA_Pollutants!$B:$B,TRA_Pollutants!$AP:$AP)*_xlfn.XLOOKUP(_xlfn.XLOOKUP(LEFT(AR1002,LEN(AR1002)-2),TRA_Mapping!$C:$C,TRA_Mapping!$B:$B),TRA_Pollutants!$B:$B,TRA_Pollutants!$H:$H),0)</f>
        <v>4.270647050517642E-3</v>
      </c>
    </row>
    <row r="1003" spans="5:48">
      <c r="E1003" t="str">
        <f t="shared" si="353"/>
        <v>FLO_EMIS</v>
      </c>
      <c r="F1003">
        <f t="shared" si="354"/>
        <v>2035</v>
      </c>
      <c r="G1003" t="str">
        <f t="shared" si="364"/>
        <v>TRASAF</v>
      </c>
      <c r="H1003" t="str">
        <f t="shared" si="372"/>
        <v>TRAOTHAIRTURORE20</v>
      </c>
      <c r="I1003" t="str">
        <f t="shared" si="372"/>
        <v>TRASAF</v>
      </c>
      <c r="K1003" t="str">
        <f t="shared" si="355"/>
        <v>TRANOX</v>
      </c>
      <c r="L1003" s="313">
        <f>_xlfn.IFNA(_xlfn.XLOOKUP(_xlfn.XLOOKUP(LEFT(H1003,LEN(H1003)-2),TRA_Mapping!$C:$C,TRA_Mapping!$B:$B),TRA_Pollutants!$B:$B,TRA_Pollutants!$O:$O)*_xlfn.XLOOKUP(_xlfn.XLOOKUP(LEFT(H1003,LEN(H1003)-2),TRA_Mapping!$C:$C,TRA_Mapping!$B:$B),TRA_Pollutants!$B:$B,TRA_Pollutants!$H:$H),0)</f>
        <v>2.9483060186312051E-2</v>
      </c>
      <c r="Q1003" t="str">
        <f t="shared" si="356"/>
        <v>FLO_EMIS</v>
      </c>
      <c r="R1003">
        <f t="shared" si="357"/>
        <v>2035</v>
      </c>
      <c r="S1003" t="str">
        <f t="shared" si="365"/>
        <v>TRASAF</v>
      </c>
      <c r="T1003" t="str">
        <f t="shared" si="373"/>
        <v>TRAOTHAIRTURORE20</v>
      </c>
      <c r="U1003" t="str">
        <f t="shared" si="373"/>
        <v>TRASAF</v>
      </c>
      <c r="W1003" t="str">
        <f t="shared" si="358"/>
        <v>TRASO2</v>
      </c>
      <c r="X1003" s="313">
        <f>_xlfn.IFNA(_xlfn.XLOOKUP(_xlfn.XLOOKUP(LEFT(T1003,LEN(T1003)-2),TRA_Mapping!$C:$C,TRA_Mapping!$B:$B),TRA_Pollutants!$B:$B,TRA_Pollutants!$X:$X)*_xlfn.XLOOKUP(_xlfn.XLOOKUP(LEFT(T1003,LEN(T1003)-2),TRA_Mapping!$C:$C,TRA_Mapping!$B:$B),TRA_Pollutants!$B:$B,TRA_Pollutants!$H:$H),0)</f>
        <v>9.755777997253445E-3</v>
      </c>
      <c r="AC1003" t="str">
        <f t="shared" si="348"/>
        <v>FLO_EMIS</v>
      </c>
      <c r="AD1003">
        <f t="shared" si="359"/>
        <v>2035</v>
      </c>
      <c r="AE1003" t="str">
        <f t="shared" si="366"/>
        <v>TRASAF</v>
      </c>
      <c r="AF1003" t="str">
        <f t="shared" si="374"/>
        <v>TRAOTHAIRTURORE20</v>
      </c>
      <c r="AG1003" t="str">
        <f t="shared" si="374"/>
        <v>TRASAF</v>
      </c>
      <c r="AI1003" t="str">
        <f t="shared" si="360"/>
        <v>TRAPM25</v>
      </c>
      <c r="AJ1003" s="313">
        <f>_xlfn.IFNA(_xlfn.XLOOKUP(_xlfn.XLOOKUP(LEFT(AF1003,LEN(AF1003)-2),TRA_Mapping!$C:$C,TRA_Mapping!$B:$B),TRA_Pollutants!$B:$B,TRA_Pollutants!$AG:$AG)*_xlfn.XLOOKUP(_xlfn.XLOOKUP(LEFT(AF1003,LEN(AF1003)-2),TRA_Mapping!$C:$C,TRA_Mapping!$B:$B),TRA_Pollutants!$B:$B,TRA_Pollutants!$H:$H),0)</f>
        <v>1.806813091067883E-3</v>
      </c>
      <c r="AO1003" t="str">
        <f t="shared" si="361"/>
        <v>FLO_EMIS</v>
      </c>
      <c r="AP1003">
        <f t="shared" si="362"/>
        <v>2035</v>
      </c>
      <c r="AQ1003" t="str">
        <f t="shared" si="367"/>
        <v>TRASAF</v>
      </c>
      <c r="AR1003" t="str">
        <f t="shared" si="375"/>
        <v>TRAOTHAIRTURORE20</v>
      </c>
      <c r="AS1003" t="str">
        <f t="shared" si="375"/>
        <v>TRASAF</v>
      </c>
      <c r="AU1003" t="str">
        <f t="shared" si="363"/>
        <v>TRAPM10</v>
      </c>
      <c r="AV1003" s="313">
        <f>_xlfn.IFNA(_xlfn.XLOOKUP(_xlfn.XLOOKUP(LEFT(AR1003,LEN(AR1003)-2),TRA_Mapping!$C:$C,TRA_Mapping!$B:$B),TRA_Pollutants!$B:$B,TRA_Pollutants!$AP:$AP)*_xlfn.XLOOKUP(_xlfn.XLOOKUP(LEFT(AR1003,LEN(AR1003)-2),TRA_Mapping!$C:$C,TRA_Mapping!$B:$B),TRA_Pollutants!$B:$B,TRA_Pollutants!$H:$H),0)</f>
        <v>4.270647050517642E-3</v>
      </c>
    </row>
    <row r="1004" spans="5:48">
      <c r="E1004" t="str">
        <f t="shared" si="353"/>
        <v>FLO_EMIS</v>
      </c>
      <c r="F1004">
        <f t="shared" si="354"/>
        <v>2035</v>
      </c>
      <c r="G1004" t="str">
        <f t="shared" si="364"/>
        <v>TRAAGA</v>
      </c>
      <c r="H1004" t="str">
        <f t="shared" si="372"/>
        <v>TRAOTHAIRICEVAGA20</v>
      </c>
      <c r="I1004" t="str">
        <f t="shared" si="372"/>
        <v>TRAAGA</v>
      </c>
      <c r="K1004" t="str">
        <f t="shared" si="355"/>
        <v>TRANOX</v>
      </c>
      <c r="L1004" s="313">
        <f>_xlfn.IFNA(_xlfn.XLOOKUP(_xlfn.XLOOKUP(LEFT(H1004,LEN(H1004)-2),TRA_Mapping!$C:$C,TRA_Mapping!$B:$B),TRA_Pollutants!$B:$B,TRA_Pollutants!$O:$O)*_xlfn.XLOOKUP(_xlfn.XLOOKUP(LEFT(H1004,LEN(H1004)-2),TRA_Mapping!$C:$C,TRA_Mapping!$B:$B),TRA_Pollutants!$B:$B,TRA_Pollutants!$H:$H),0)</f>
        <v>2.9345963956445696E-2</v>
      </c>
      <c r="Q1004" t="str">
        <f t="shared" si="356"/>
        <v>FLO_EMIS</v>
      </c>
      <c r="R1004">
        <f t="shared" si="357"/>
        <v>2035</v>
      </c>
      <c r="S1004" t="str">
        <f t="shared" si="365"/>
        <v>TRAAGA</v>
      </c>
      <c r="T1004" t="str">
        <f t="shared" si="373"/>
        <v>TRAOTHAIRICEVAGA20</v>
      </c>
      <c r="U1004" t="str">
        <f t="shared" si="373"/>
        <v>TRAAGA</v>
      </c>
      <c r="W1004" t="str">
        <f t="shared" si="358"/>
        <v>TRASO2</v>
      </c>
      <c r="X1004" s="313">
        <f>_xlfn.IFNA(_xlfn.XLOOKUP(_xlfn.XLOOKUP(LEFT(T1004,LEN(T1004)-2),TRA_Mapping!$C:$C,TRA_Mapping!$B:$B),TRA_Pollutants!$B:$B,TRA_Pollutants!$X:$X)*_xlfn.XLOOKUP(_xlfn.XLOOKUP(LEFT(T1004,LEN(T1004)-2),TRA_Mapping!$C:$C,TRA_Mapping!$B:$B),TRA_Pollutants!$B:$B,TRA_Pollutants!$H:$H),0)</f>
        <v>9.7104136295662145E-3</v>
      </c>
      <c r="AC1004" t="str">
        <f t="shared" si="348"/>
        <v>FLO_EMIS</v>
      </c>
      <c r="AD1004">
        <f t="shared" si="359"/>
        <v>2035</v>
      </c>
      <c r="AE1004" t="str">
        <f t="shared" si="366"/>
        <v>TRAAGA</v>
      </c>
      <c r="AF1004" t="str">
        <f t="shared" si="374"/>
        <v>TRAOTHAIRICEVAGA20</v>
      </c>
      <c r="AG1004" t="str">
        <f t="shared" si="374"/>
        <v>TRAAGA</v>
      </c>
      <c r="AI1004" t="str">
        <f t="shared" si="360"/>
        <v>TRAPM25</v>
      </c>
      <c r="AJ1004" s="313">
        <f>_xlfn.IFNA(_xlfn.XLOOKUP(_xlfn.XLOOKUP(LEFT(AF1004,LEN(AF1004)-2),TRA_Mapping!$C:$C,TRA_Mapping!$B:$B),TRA_Pollutants!$B:$B,TRA_Pollutants!$AG:$AG)*_xlfn.XLOOKUP(_xlfn.XLOOKUP(LEFT(AF1004,LEN(AF1004)-2),TRA_Mapping!$C:$C,TRA_Mapping!$B:$B),TRA_Pollutants!$B:$B,TRA_Pollutants!$H:$H),0)</f>
        <v>1.7984114101944173E-3</v>
      </c>
      <c r="AO1004" t="str">
        <f t="shared" si="361"/>
        <v>FLO_EMIS</v>
      </c>
      <c r="AP1004">
        <f t="shared" si="362"/>
        <v>2035</v>
      </c>
      <c r="AQ1004" t="str">
        <f t="shared" si="367"/>
        <v>TRAAGA</v>
      </c>
      <c r="AR1004" t="str">
        <f t="shared" si="375"/>
        <v>TRAOTHAIRICEVAGA20</v>
      </c>
      <c r="AS1004" t="str">
        <f t="shared" si="375"/>
        <v>TRAAGA</v>
      </c>
      <c r="AU1004" t="str">
        <f t="shared" si="363"/>
        <v>TRAPM10</v>
      </c>
      <c r="AV1004" s="313">
        <f>_xlfn.IFNA(_xlfn.XLOOKUP(_xlfn.XLOOKUP(LEFT(AR1004,LEN(AR1004)-2),TRA_Mapping!$C:$C,TRA_Mapping!$B:$B),TRA_Pollutants!$B:$B,TRA_Pollutants!$AP:$AP)*_xlfn.XLOOKUP(_xlfn.XLOOKUP(LEFT(AR1004,LEN(AR1004)-2),TRA_Mapping!$C:$C,TRA_Mapping!$B:$B),TRA_Pollutants!$B:$B,TRA_Pollutants!$H:$H),0)</f>
        <v>4.2507885417327343E-3</v>
      </c>
    </row>
    <row r="1005" spans="5:48">
      <c r="E1005" t="str">
        <f t="shared" si="353"/>
        <v>FLO_EMIS</v>
      </c>
      <c r="F1005">
        <f t="shared" si="354"/>
        <v>2035</v>
      </c>
      <c r="G1005" t="str">
        <f t="shared" si="364"/>
        <v>TRAAGA</v>
      </c>
      <c r="H1005" t="str">
        <f t="shared" si="372"/>
        <v>TRAOTHAIRICEIAGA20</v>
      </c>
      <c r="I1005" t="str">
        <f t="shared" si="372"/>
        <v>TRAAGA</v>
      </c>
      <c r="K1005" t="str">
        <f t="shared" si="355"/>
        <v>TRANOX</v>
      </c>
      <c r="L1005" s="313">
        <f>_xlfn.IFNA(_xlfn.XLOOKUP(_xlfn.XLOOKUP(LEFT(H1005,LEN(H1005)-2),TRA_Mapping!$C:$C,TRA_Mapping!$B:$B),TRA_Pollutants!$B:$B,TRA_Pollutants!$O:$O)*_xlfn.XLOOKUP(_xlfn.XLOOKUP(LEFT(H1005,LEN(H1005)-2),TRA_Mapping!$C:$C,TRA_Mapping!$B:$B),TRA_Pollutants!$B:$B,TRA_Pollutants!$H:$H),0)</f>
        <v>2.9483060186312051E-2</v>
      </c>
      <c r="Q1005" t="str">
        <f t="shared" si="356"/>
        <v>FLO_EMIS</v>
      </c>
      <c r="R1005">
        <f t="shared" si="357"/>
        <v>2035</v>
      </c>
      <c r="S1005" t="str">
        <f t="shared" si="365"/>
        <v>TRAAGA</v>
      </c>
      <c r="T1005" t="str">
        <f t="shared" si="373"/>
        <v>TRAOTHAIRICEIAGA20</v>
      </c>
      <c r="U1005" t="str">
        <f t="shared" si="373"/>
        <v>TRAAGA</v>
      </c>
      <c r="W1005" t="str">
        <f t="shared" si="358"/>
        <v>TRASO2</v>
      </c>
      <c r="X1005" s="313">
        <f>_xlfn.IFNA(_xlfn.XLOOKUP(_xlfn.XLOOKUP(LEFT(T1005,LEN(T1005)-2),TRA_Mapping!$C:$C,TRA_Mapping!$B:$B),TRA_Pollutants!$B:$B,TRA_Pollutants!$X:$X)*_xlfn.XLOOKUP(_xlfn.XLOOKUP(LEFT(T1005,LEN(T1005)-2),TRA_Mapping!$C:$C,TRA_Mapping!$B:$B),TRA_Pollutants!$B:$B,TRA_Pollutants!$H:$H),0)</f>
        <v>9.755777997253445E-3</v>
      </c>
      <c r="AC1005" t="str">
        <f t="shared" si="348"/>
        <v>FLO_EMIS</v>
      </c>
      <c r="AD1005">
        <f t="shared" si="359"/>
        <v>2035</v>
      </c>
      <c r="AE1005" t="str">
        <f t="shared" si="366"/>
        <v>TRAAGA</v>
      </c>
      <c r="AF1005" t="str">
        <f t="shared" si="374"/>
        <v>TRAOTHAIRICEIAGA20</v>
      </c>
      <c r="AG1005" t="str">
        <f t="shared" si="374"/>
        <v>TRAAGA</v>
      </c>
      <c r="AI1005" t="str">
        <f t="shared" si="360"/>
        <v>TRAPM25</v>
      </c>
      <c r="AJ1005" s="313">
        <f>_xlfn.IFNA(_xlfn.XLOOKUP(_xlfn.XLOOKUP(LEFT(AF1005,LEN(AF1005)-2),TRA_Mapping!$C:$C,TRA_Mapping!$B:$B),TRA_Pollutants!$B:$B,TRA_Pollutants!$AG:$AG)*_xlfn.XLOOKUP(_xlfn.XLOOKUP(LEFT(AF1005,LEN(AF1005)-2),TRA_Mapping!$C:$C,TRA_Mapping!$B:$B),TRA_Pollutants!$B:$B,TRA_Pollutants!$H:$H),0)</f>
        <v>1.806813091067883E-3</v>
      </c>
      <c r="AO1005" t="str">
        <f t="shared" si="361"/>
        <v>FLO_EMIS</v>
      </c>
      <c r="AP1005">
        <f t="shared" si="362"/>
        <v>2035</v>
      </c>
      <c r="AQ1005" t="str">
        <f t="shared" si="367"/>
        <v>TRAAGA</v>
      </c>
      <c r="AR1005" t="str">
        <f t="shared" si="375"/>
        <v>TRAOTHAIRICEIAGA20</v>
      </c>
      <c r="AS1005" t="str">
        <f t="shared" si="375"/>
        <v>TRAAGA</v>
      </c>
      <c r="AU1005" t="str">
        <f t="shared" si="363"/>
        <v>TRAPM10</v>
      </c>
      <c r="AV1005" s="313">
        <f>_xlfn.IFNA(_xlfn.XLOOKUP(_xlfn.XLOOKUP(LEFT(AR1005,LEN(AR1005)-2),TRA_Mapping!$C:$C,TRA_Mapping!$B:$B),TRA_Pollutants!$B:$B,TRA_Pollutants!$AP:$AP)*_xlfn.XLOOKUP(_xlfn.XLOOKUP(LEFT(AR1005,LEN(AR1005)-2),TRA_Mapping!$C:$C,TRA_Mapping!$B:$B),TRA_Pollutants!$B:$B,TRA_Pollutants!$H:$H),0)</f>
        <v>4.270647050517642E-3</v>
      </c>
    </row>
    <row r="1006" spans="5:48">
      <c r="E1006" t="str">
        <f t="shared" si="353"/>
        <v>FLO_EMIS</v>
      </c>
      <c r="F1006">
        <f t="shared" si="354"/>
        <v>2040</v>
      </c>
      <c r="G1006" t="str">
        <f t="shared" si="364"/>
        <v>TRAGSL</v>
      </c>
      <c r="H1006" t="str">
        <f t="shared" si="372"/>
        <v>TRAPASCARICEVGSL20</v>
      </c>
      <c r="I1006" t="str">
        <f t="shared" si="372"/>
        <v>TRAGSL</v>
      </c>
      <c r="K1006" t="str">
        <f t="shared" si="355"/>
        <v>TRANOX</v>
      </c>
      <c r="L1006" s="313">
        <f>_xlfn.IFNA(_xlfn.XLOOKUP(_xlfn.XLOOKUP(LEFT(H1006,LEN(H1006)-2),TRA_Mapping!$C:$C,TRA_Mapping!$B:$B),TRA_Pollutants!$B:$B,TRA_Pollutants!$P:$P)*_xlfn.XLOOKUP(_xlfn.XLOOKUP(LEFT(H1006,LEN(H1006)-2),TRA_Mapping!$C:$C,TRA_Mapping!$B:$B),TRA_Pollutants!$B:$B,TRA_Pollutants!$I:$I),0)</f>
        <v>2.013942284645576E-2</v>
      </c>
      <c r="Q1006" t="str">
        <f t="shared" si="356"/>
        <v>FLO_EMIS</v>
      </c>
      <c r="R1006">
        <f t="shared" si="357"/>
        <v>2040</v>
      </c>
      <c r="S1006" t="str">
        <f t="shared" si="365"/>
        <v>TRAGSL</v>
      </c>
      <c r="T1006" t="str">
        <f t="shared" si="373"/>
        <v>TRAPASCARICEVGSL20</v>
      </c>
      <c r="U1006" t="str">
        <f t="shared" si="373"/>
        <v>TRAGSL</v>
      </c>
      <c r="W1006" t="str">
        <f t="shared" si="358"/>
        <v>TRASO2</v>
      </c>
      <c r="X1006" s="313">
        <f>_xlfn.IFNA(_xlfn.XLOOKUP(_xlfn.XLOOKUP(LEFT(T1006,LEN(T1006)-2),TRA_Mapping!$C:$C,TRA_Mapping!$B:$B),TRA_Pollutants!$B:$B,TRA_Pollutants!$Y:$Y)*_xlfn.XLOOKUP(_xlfn.XLOOKUP(LEFT(T1006,LEN(T1006)-2),TRA_Mapping!$C:$C,TRA_Mapping!$B:$B),TRA_Pollutants!$B:$B,TRA_Pollutants!$I:$I),0)</f>
        <v>4.6944364560718696E-4</v>
      </c>
      <c r="AC1006" t="s">
        <v>1922</v>
      </c>
      <c r="AD1006">
        <f t="shared" si="359"/>
        <v>2040</v>
      </c>
      <c r="AE1006" t="str">
        <f t="shared" si="366"/>
        <v>TRAGSL</v>
      </c>
      <c r="AF1006" t="str">
        <f t="shared" si="374"/>
        <v>TRAPASCARICEVGSL20</v>
      </c>
      <c r="AG1006" t="str">
        <f t="shared" si="374"/>
        <v>TRAGSL</v>
      </c>
      <c r="AI1006" t="str">
        <f t="shared" si="360"/>
        <v>TRAPM25</v>
      </c>
      <c r="AJ1006" s="313">
        <f>_xlfn.IFNA(_xlfn.XLOOKUP(_xlfn.XLOOKUP(LEFT(AF1006,LEN(AF1006)-2),TRA_Mapping!$C:$C,TRA_Mapping!$B:$B),TRA_Pollutants!$B:$B,TRA_Pollutants!$AH:$AH)*_xlfn.XLOOKUP(_xlfn.XLOOKUP(LEFT(AF1006,LEN(AF1006)-2),TRA_Mapping!$C:$C,TRA_Mapping!$B:$B),TRA_Pollutants!$B:$B,TRA_Pollutants!$I:$I),0)</f>
        <v>1.1823757268776137E-2</v>
      </c>
      <c r="AO1006" t="str">
        <f t="shared" si="361"/>
        <v>FLO_EMIS</v>
      </c>
      <c r="AP1006">
        <f t="shared" si="362"/>
        <v>2040</v>
      </c>
      <c r="AQ1006" t="str">
        <f t="shared" si="367"/>
        <v>TRAGSL</v>
      </c>
      <c r="AR1006" t="str">
        <f t="shared" si="375"/>
        <v>TRAPASCARICEVGSL20</v>
      </c>
      <c r="AS1006" t="str">
        <f t="shared" si="375"/>
        <v>TRAGSL</v>
      </c>
      <c r="AU1006" t="str">
        <f t="shared" si="363"/>
        <v>TRAPM10</v>
      </c>
      <c r="AV1006" s="313">
        <f>_xlfn.IFNA(_xlfn.XLOOKUP(_xlfn.XLOOKUP(LEFT(AR1006,LEN(AR1006)-2),TRA_Mapping!$C:$C,TRA_Mapping!$B:$B),TRA_Pollutants!$B:$B,TRA_Pollutants!$AQ:$AQ)*_xlfn.XLOOKUP(_xlfn.XLOOKUP(LEFT(AR1006,LEN(AR1006)-2),TRA_Mapping!$C:$C,TRA_Mapping!$B:$B),TRA_Pollutants!$B:$B,TRA_Pollutants!$I:$I),0)</f>
        <v>2.3729950902583613E-3</v>
      </c>
    </row>
    <row r="1007" spans="5:48">
      <c r="E1007" t="str">
        <f t="shared" si="353"/>
        <v>FLO_EMIS</v>
      </c>
      <c r="F1007">
        <f t="shared" si="354"/>
        <v>2040</v>
      </c>
      <c r="G1007" t="str">
        <f t="shared" si="364"/>
        <v>TRAETH</v>
      </c>
      <c r="H1007" t="str">
        <f t="shared" si="372"/>
        <v>TRAPASCARICEVGSL20</v>
      </c>
      <c r="I1007" t="str">
        <f t="shared" si="372"/>
        <v>TRAETH</v>
      </c>
      <c r="K1007" t="str">
        <f t="shared" si="355"/>
        <v>TRANOX</v>
      </c>
      <c r="L1007" s="313">
        <f>_xlfn.IFNA(_xlfn.XLOOKUP(_xlfn.XLOOKUP(LEFT(H1007,LEN(H1007)-2),TRA_Mapping!$C:$C,TRA_Mapping!$B:$B),TRA_Pollutants!$B:$B,TRA_Pollutants!$P:$P)*_xlfn.XLOOKUP(_xlfn.XLOOKUP(LEFT(H1007,LEN(H1007)-2),TRA_Mapping!$C:$C,TRA_Mapping!$B:$B),TRA_Pollutants!$B:$B,TRA_Pollutants!$I:$I),0)</f>
        <v>2.013942284645576E-2</v>
      </c>
      <c r="Q1007" t="str">
        <f t="shared" si="356"/>
        <v>FLO_EMIS</v>
      </c>
      <c r="R1007">
        <f t="shared" si="357"/>
        <v>2040</v>
      </c>
      <c r="S1007" t="str">
        <f t="shared" si="365"/>
        <v>TRAETH</v>
      </c>
      <c r="T1007" t="str">
        <f t="shared" si="373"/>
        <v>TRAPASCARICEVGSL20</v>
      </c>
      <c r="U1007" t="str">
        <f t="shared" si="373"/>
        <v>TRAETH</v>
      </c>
      <c r="W1007" t="str">
        <f t="shared" si="358"/>
        <v>TRASO2</v>
      </c>
      <c r="X1007" s="313">
        <f>_xlfn.IFNA(_xlfn.XLOOKUP(_xlfn.XLOOKUP(LEFT(T1007,LEN(T1007)-2),TRA_Mapping!$C:$C,TRA_Mapping!$B:$B),TRA_Pollutants!$B:$B,TRA_Pollutants!$Y:$Y)*_xlfn.XLOOKUP(_xlfn.XLOOKUP(LEFT(T1007,LEN(T1007)-2),TRA_Mapping!$C:$C,TRA_Mapping!$B:$B),TRA_Pollutants!$B:$B,TRA_Pollutants!$I:$I),0)</f>
        <v>4.6944364560718696E-4</v>
      </c>
      <c r="AC1007" t="str">
        <f t="shared" ref="AC1007:AC1070" si="376">AC757</f>
        <v>FLO_EMIS</v>
      </c>
      <c r="AD1007">
        <f t="shared" si="359"/>
        <v>2040</v>
      </c>
      <c r="AE1007" t="str">
        <f t="shared" si="366"/>
        <v>TRAETH</v>
      </c>
      <c r="AF1007" t="str">
        <f t="shared" si="374"/>
        <v>TRAPASCARICEVGSL20</v>
      </c>
      <c r="AG1007" t="str">
        <f t="shared" si="374"/>
        <v>TRAETH</v>
      </c>
      <c r="AI1007" t="str">
        <f t="shared" si="360"/>
        <v>TRAPM25</v>
      </c>
      <c r="AJ1007" s="313">
        <f>_xlfn.IFNA(_xlfn.XLOOKUP(_xlfn.XLOOKUP(LEFT(AF1007,LEN(AF1007)-2),TRA_Mapping!$C:$C,TRA_Mapping!$B:$B),TRA_Pollutants!$B:$B,TRA_Pollutants!$AH:$AH)*_xlfn.XLOOKUP(_xlfn.XLOOKUP(LEFT(AF1007,LEN(AF1007)-2),TRA_Mapping!$C:$C,TRA_Mapping!$B:$B),TRA_Pollutants!$B:$B,TRA_Pollutants!$I:$I),0)</f>
        <v>1.1823757268776137E-2</v>
      </c>
      <c r="AO1007" t="str">
        <f t="shared" si="361"/>
        <v>FLO_EMIS</v>
      </c>
      <c r="AP1007">
        <f t="shared" si="362"/>
        <v>2040</v>
      </c>
      <c r="AQ1007" t="str">
        <f t="shared" si="367"/>
        <v>TRAETH</v>
      </c>
      <c r="AR1007" t="str">
        <f t="shared" si="375"/>
        <v>TRAPASCARICEVGSL20</v>
      </c>
      <c r="AS1007" t="str">
        <f t="shared" si="375"/>
        <v>TRAETH</v>
      </c>
      <c r="AU1007" t="str">
        <f t="shared" si="363"/>
        <v>TRAPM10</v>
      </c>
      <c r="AV1007" s="313">
        <f>_xlfn.IFNA(_xlfn.XLOOKUP(_xlfn.XLOOKUP(LEFT(AR1007,LEN(AR1007)-2),TRA_Mapping!$C:$C,TRA_Mapping!$B:$B),TRA_Pollutants!$B:$B,TRA_Pollutants!$AQ:$AQ)*_xlfn.XLOOKUP(_xlfn.XLOOKUP(LEFT(AR1007,LEN(AR1007)-2),TRA_Mapping!$C:$C,TRA_Mapping!$B:$B),TRA_Pollutants!$B:$B,TRA_Pollutants!$I:$I),0)</f>
        <v>2.3729950902583613E-3</v>
      </c>
    </row>
    <row r="1008" spans="5:48">
      <c r="E1008" t="str">
        <f t="shared" si="353"/>
        <v>FLO_EMIS</v>
      </c>
      <c r="F1008">
        <f t="shared" si="354"/>
        <v>2040</v>
      </c>
      <c r="G1008" t="str">
        <f t="shared" si="364"/>
        <v>TRAGSL</v>
      </c>
      <c r="H1008" t="str">
        <f t="shared" si="372"/>
        <v>TRAPASCARICEVTGSL20</v>
      </c>
      <c r="I1008" t="str">
        <f t="shared" si="372"/>
        <v>TRAGSL</v>
      </c>
      <c r="K1008" t="str">
        <f t="shared" si="355"/>
        <v>TRANOX</v>
      </c>
      <c r="L1008" s="313">
        <f>_xlfn.IFNA(_xlfn.XLOOKUP(_xlfn.XLOOKUP(LEFT(H1008,LEN(H1008)-2),TRA_Mapping!$C:$C,TRA_Mapping!$B:$B),TRA_Pollutants!$B:$B,TRA_Pollutants!$P:$P)*_xlfn.XLOOKUP(_xlfn.XLOOKUP(LEFT(H1008,LEN(H1008)-2),TRA_Mapping!$C:$C,TRA_Mapping!$B:$B),TRA_Pollutants!$B:$B,TRA_Pollutants!$I:$I),0)</f>
        <v>2.013942284645576E-2</v>
      </c>
      <c r="Q1008" t="str">
        <f t="shared" si="356"/>
        <v>FLO_EMIS</v>
      </c>
      <c r="R1008">
        <f t="shared" si="357"/>
        <v>2040</v>
      </c>
      <c r="S1008" t="str">
        <f t="shared" si="365"/>
        <v>TRAGSL</v>
      </c>
      <c r="T1008" t="str">
        <f t="shared" si="373"/>
        <v>TRAPASCARICEVTGSL20</v>
      </c>
      <c r="U1008" t="str">
        <f t="shared" si="373"/>
        <v>TRAGSL</v>
      </c>
      <c r="W1008" t="str">
        <f t="shared" si="358"/>
        <v>TRASO2</v>
      </c>
      <c r="X1008" s="313">
        <f>_xlfn.IFNA(_xlfn.XLOOKUP(_xlfn.XLOOKUP(LEFT(T1008,LEN(T1008)-2),TRA_Mapping!$C:$C,TRA_Mapping!$B:$B),TRA_Pollutants!$B:$B,TRA_Pollutants!$Y:$Y)*_xlfn.XLOOKUP(_xlfn.XLOOKUP(LEFT(T1008,LEN(T1008)-2),TRA_Mapping!$C:$C,TRA_Mapping!$B:$B),TRA_Pollutants!$B:$B,TRA_Pollutants!$I:$I),0)</f>
        <v>4.6944364560718696E-4</v>
      </c>
      <c r="AC1008" t="str">
        <f t="shared" si="376"/>
        <v>FLO_EMIS</v>
      </c>
      <c r="AD1008">
        <f t="shared" si="359"/>
        <v>2040</v>
      </c>
      <c r="AE1008" t="str">
        <f t="shared" si="366"/>
        <v>TRAGSL</v>
      </c>
      <c r="AF1008" t="str">
        <f t="shared" si="374"/>
        <v>TRAPASCARICEVTGSL20</v>
      </c>
      <c r="AG1008" t="str">
        <f t="shared" si="374"/>
        <v>TRAGSL</v>
      </c>
      <c r="AI1008" t="str">
        <f t="shared" si="360"/>
        <v>TRAPM25</v>
      </c>
      <c r="AJ1008" s="313">
        <f>_xlfn.IFNA(_xlfn.XLOOKUP(_xlfn.XLOOKUP(LEFT(AF1008,LEN(AF1008)-2),TRA_Mapping!$C:$C,TRA_Mapping!$B:$B),TRA_Pollutants!$B:$B,TRA_Pollutants!$AH:$AH)*_xlfn.XLOOKUP(_xlfn.XLOOKUP(LEFT(AF1008,LEN(AF1008)-2),TRA_Mapping!$C:$C,TRA_Mapping!$B:$B),TRA_Pollutants!$B:$B,TRA_Pollutants!$I:$I),0)</f>
        <v>1.1823757268776137E-2</v>
      </c>
      <c r="AO1008" t="str">
        <f t="shared" si="361"/>
        <v>FLO_EMIS</v>
      </c>
      <c r="AP1008">
        <f t="shared" si="362"/>
        <v>2040</v>
      </c>
      <c r="AQ1008" t="str">
        <f t="shared" si="367"/>
        <v>TRAGSL</v>
      </c>
      <c r="AR1008" t="str">
        <f t="shared" si="375"/>
        <v>TRAPASCARICEVTGSL20</v>
      </c>
      <c r="AS1008" t="str">
        <f t="shared" si="375"/>
        <v>TRAGSL</v>
      </c>
      <c r="AU1008" t="str">
        <f t="shared" si="363"/>
        <v>TRAPM10</v>
      </c>
      <c r="AV1008" s="313">
        <f>_xlfn.IFNA(_xlfn.XLOOKUP(_xlfn.XLOOKUP(LEFT(AR1008,LEN(AR1008)-2),TRA_Mapping!$C:$C,TRA_Mapping!$B:$B),TRA_Pollutants!$B:$B,TRA_Pollutants!$AQ:$AQ)*_xlfn.XLOOKUP(_xlfn.XLOOKUP(LEFT(AR1008,LEN(AR1008)-2),TRA_Mapping!$C:$C,TRA_Mapping!$B:$B),TRA_Pollutants!$B:$B,TRA_Pollutants!$I:$I),0)</f>
        <v>2.3729950902583613E-3</v>
      </c>
    </row>
    <row r="1009" spans="5:48">
      <c r="E1009" t="str">
        <f t="shared" si="353"/>
        <v>FLO_EMIS</v>
      </c>
      <c r="F1009">
        <f t="shared" si="354"/>
        <v>2040</v>
      </c>
      <c r="G1009" t="str">
        <f t="shared" si="364"/>
        <v>TRAETH</v>
      </c>
      <c r="H1009" t="str">
        <f t="shared" si="372"/>
        <v>TRAPASCARICEVTGSL20</v>
      </c>
      <c r="I1009" t="str">
        <f t="shared" si="372"/>
        <v>TRAETH</v>
      </c>
      <c r="K1009" t="str">
        <f t="shared" si="355"/>
        <v>TRANOX</v>
      </c>
      <c r="L1009" s="313">
        <f>_xlfn.IFNA(_xlfn.XLOOKUP(_xlfn.XLOOKUP(LEFT(H1009,LEN(H1009)-2),TRA_Mapping!$C:$C,TRA_Mapping!$B:$B),TRA_Pollutants!$B:$B,TRA_Pollutants!$P:$P)*_xlfn.XLOOKUP(_xlfn.XLOOKUP(LEFT(H1009,LEN(H1009)-2),TRA_Mapping!$C:$C,TRA_Mapping!$B:$B),TRA_Pollutants!$B:$B,TRA_Pollutants!$I:$I),0)</f>
        <v>2.013942284645576E-2</v>
      </c>
      <c r="Q1009" t="str">
        <f t="shared" si="356"/>
        <v>FLO_EMIS</v>
      </c>
      <c r="R1009">
        <f t="shared" si="357"/>
        <v>2040</v>
      </c>
      <c r="S1009" t="str">
        <f t="shared" si="365"/>
        <v>TRAETH</v>
      </c>
      <c r="T1009" t="str">
        <f t="shared" si="373"/>
        <v>TRAPASCARICEVTGSL20</v>
      </c>
      <c r="U1009" t="str">
        <f t="shared" si="373"/>
        <v>TRAETH</v>
      </c>
      <c r="W1009" t="str">
        <f t="shared" si="358"/>
        <v>TRASO2</v>
      </c>
      <c r="X1009" s="313">
        <f>_xlfn.IFNA(_xlfn.XLOOKUP(_xlfn.XLOOKUP(LEFT(T1009,LEN(T1009)-2),TRA_Mapping!$C:$C,TRA_Mapping!$B:$B),TRA_Pollutants!$B:$B,TRA_Pollutants!$Y:$Y)*_xlfn.XLOOKUP(_xlfn.XLOOKUP(LEFT(T1009,LEN(T1009)-2),TRA_Mapping!$C:$C,TRA_Mapping!$B:$B),TRA_Pollutants!$B:$B,TRA_Pollutants!$I:$I),0)</f>
        <v>4.6944364560718696E-4</v>
      </c>
      <c r="AC1009" t="str">
        <f t="shared" si="376"/>
        <v>FLO_EMIS</v>
      </c>
      <c r="AD1009">
        <f t="shared" si="359"/>
        <v>2040</v>
      </c>
      <c r="AE1009" t="str">
        <f t="shared" si="366"/>
        <v>TRAETH</v>
      </c>
      <c r="AF1009" t="str">
        <f t="shared" si="374"/>
        <v>TRAPASCARICEVTGSL20</v>
      </c>
      <c r="AG1009" t="str">
        <f t="shared" si="374"/>
        <v>TRAETH</v>
      </c>
      <c r="AI1009" t="str">
        <f t="shared" si="360"/>
        <v>TRAPM25</v>
      </c>
      <c r="AJ1009" s="313">
        <f>_xlfn.IFNA(_xlfn.XLOOKUP(_xlfn.XLOOKUP(LEFT(AF1009,LEN(AF1009)-2),TRA_Mapping!$C:$C,TRA_Mapping!$B:$B),TRA_Pollutants!$B:$B,TRA_Pollutants!$AH:$AH)*_xlfn.XLOOKUP(_xlfn.XLOOKUP(LEFT(AF1009,LEN(AF1009)-2),TRA_Mapping!$C:$C,TRA_Mapping!$B:$B),TRA_Pollutants!$B:$B,TRA_Pollutants!$I:$I),0)</f>
        <v>1.1823757268776137E-2</v>
      </c>
      <c r="AO1009" t="str">
        <f t="shared" si="361"/>
        <v>FLO_EMIS</v>
      </c>
      <c r="AP1009">
        <f t="shared" si="362"/>
        <v>2040</v>
      </c>
      <c r="AQ1009" t="str">
        <f t="shared" si="367"/>
        <v>TRAETH</v>
      </c>
      <c r="AR1009" t="str">
        <f t="shared" si="375"/>
        <v>TRAPASCARICEVTGSL20</v>
      </c>
      <c r="AS1009" t="str">
        <f t="shared" si="375"/>
        <v>TRAETH</v>
      </c>
      <c r="AU1009" t="str">
        <f t="shared" si="363"/>
        <v>TRAPM10</v>
      </c>
      <c r="AV1009" s="313">
        <f>_xlfn.IFNA(_xlfn.XLOOKUP(_xlfn.XLOOKUP(LEFT(AR1009,LEN(AR1009)-2),TRA_Mapping!$C:$C,TRA_Mapping!$B:$B),TRA_Pollutants!$B:$B,TRA_Pollutants!$AQ:$AQ)*_xlfn.XLOOKUP(_xlfn.XLOOKUP(LEFT(AR1009,LEN(AR1009)-2),TRA_Mapping!$C:$C,TRA_Mapping!$B:$B),TRA_Pollutants!$B:$B,TRA_Pollutants!$I:$I),0)</f>
        <v>2.3729950902583613E-3</v>
      </c>
    </row>
    <row r="1010" spans="5:48">
      <c r="E1010" t="str">
        <f t="shared" si="353"/>
        <v>FLO_EMIS</v>
      </c>
      <c r="F1010">
        <f t="shared" si="354"/>
        <v>2040</v>
      </c>
      <c r="G1010" t="str">
        <f t="shared" si="364"/>
        <v>TRAGSL</v>
      </c>
      <c r="H1010" t="str">
        <f t="shared" si="372"/>
        <v>TRAPASCARHEVGSL20</v>
      </c>
      <c r="I1010" t="str">
        <f t="shared" si="372"/>
        <v>TRAGSL</v>
      </c>
      <c r="K1010" t="str">
        <f t="shared" si="355"/>
        <v>TRANOX</v>
      </c>
      <c r="L1010" s="313">
        <f>_xlfn.IFNA(_xlfn.XLOOKUP(_xlfn.XLOOKUP(LEFT(H1010,LEN(H1010)-2),TRA_Mapping!$C:$C,TRA_Mapping!$B:$B),TRA_Pollutants!$B:$B,TRA_Pollutants!$P:$P)*_xlfn.XLOOKUP(_xlfn.XLOOKUP(LEFT(H1010,LEN(H1010)-2),TRA_Mapping!$C:$C,TRA_Mapping!$B:$B),TRA_Pollutants!$B:$B,TRA_Pollutants!$I:$I),0)</f>
        <v>2.013942284645576E-2</v>
      </c>
      <c r="Q1010" t="str">
        <f t="shared" si="356"/>
        <v>FLO_EMIS</v>
      </c>
      <c r="R1010">
        <f t="shared" si="357"/>
        <v>2040</v>
      </c>
      <c r="S1010" t="str">
        <f t="shared" si="365"/>
        <v>TRAGSL</v>
      </c>
      <c r="T1010" t="str">
        <f t="shared" si="373"/>
        <v>TRAPASCARHEVGSL20</v>
      </c>
      <c r="U1010" t="str">
        <f t="shared" si="373"/>
        <v>TRAGSL</v>
      </c>
      <c r="W1010" t="str">
        <f t="shared" si="358"/>
        <v>TRASO2</v>
      </c>
      <c r="X1010" s="313">
        <f>_xlfn.IFNA(_xlfn.XLOOKUP(_xlfn.XLOOKUP(LEFT(T1010,LEN(T1010)-2),TRA_Mapping!$C:$C,TRA_Mapping!$B:$B),TRA_Pollutants!$B:$B,TRA_Pollutants!$Y:$Y)*_xlfn.XLOOKUP(_xlfn.XLOOKUP(LEFT(T1010,LEN(T1010)-2),TRA_Mapping!$C:$C,TRA_Mapping!$B:$B),TRA_Pollutants!$B:$B,TRA_Pollutants!$I:$I),0)</f>
        <v>4.6944364560718696E-4</v>
      </c>
      <c r="AC1010" t="str">
        <f t="shared" si="376"/>
        <v>FLO_EMIS</v>
      </c>
      <c r="AD1010">
        <f t="shared" si="359"/>
        <v>2040</v>
      </c>
      <c r="AE1010" t="str">
        <f t="shared" si="366"/>
        <v>TRAGSL</v>
      </c>
      <c r="AF1010" t="str">
        <f t="shared" si="374"/>
        <v>TRAPASCARHEVGSL20</v>
      </c>
      <c r="AG1010" t="str">
        <f t="shared" si="374"/>
        <v>TRAGSL</v>
      </c>
      <c r="AI1010" t="str">
        <f t="shared" si="360"/>
        <v>TRAPM25</v>
      </c>
      <c r="AJ1010" s="313">
        <f>_xlfn.IFNA(_xlfn.XLOOKUP(_xlfn.XLOOKUP(LEFT(AF1010,LEN(AF1010)-2),TRA_Mapping!$C:$C,TRA_Mapping!$B:$B),TRA_Pollutants!$B:$B,TRA_Pollutants!$AH:$AH)*_xlfn.XLOOKUP(_xlfn.XLOOKUP(LEFT(AF1010,LEN(AF1010)-2),TRA_Mapping!$C:$C,TRA_Mapping!$B:$B),TRA_Pollutants!$B:$B,TRA_Pollutants!$I:$I),0)</f>
        <v>1.1823757268776137E-2</v>
      </c>
      <c r="AO1010" t="str">
        <f t="shared" si="361"/>
        <v>FLO_EMIS</v>
      </c>
      <c r="AP1010">
        <f t="shared" si="362"/>
        <v>2040</v>
      </c>
      <c r="AQ1010" t="str">
        <f t="shared" si="367"/>
        <v>TRAGSL</v>
      </c>
      <c r="AR1010" t="str">
        <f t="shared" si="375"/>
        <v>TRAPASCARHEVGSL20</v>
      </c>
      <c r="AS1010" t="str">
        <f t="shared" si="375"/>
        <v>TRAGSL</v>
      </c>
      <c r="AU1010" t="str">
        <f t="shared" si="363"/>
        <v>TRAPM10</v>
      </c>
      <c r="AV1010" s="313">
        <f>_xlfn.IFNA(_xlfn.XLOOKUP(_xlfn.XLOOKUP(LEFT(AR1010,LEN(AR1010)-2),TRA_Mapping!$C:$C,TRA_Mapping!$B:$B),TRA_Pollutants!$B:$B,TRA_Pollutants!$AQ:$AQ)*_xlfn.XLOOKUP(_xlfn.XLOOKUP(LEFT(AR1010,LEN(AR1010)-2),TRA_Mapping!$C:$C,TRA_Mapping!$B:$B),TRA_Pollutants!$B:$B,TRA_Pollutants!$I:$I),0)</f>
        <v>2.3729950902583613E-3</v>
      </c>
    </row>
    <row r="1011" spans="5:48">
      <c r="E1011" t="str">
        <f t="shared" si="353"/>
        <v>FLO_EMIS</v>
      </c>
      <c r="F1011">
        <f t="shared" si="354"/>
        <v>2040</v>
      </c>
      <c r="G1011" t="str">
        <f t="shared" si="364"/>
        <v>TRAETH</v>
      </c>
      <c r="H1011" t="str">
        <f t="shared" si="372"/>
        <v>TRAPASCARHEVGSL20</v>
      </c>
      <c r="I1011" t="str">
        <f t="shared" si="372"/>
        <v>TRAETH</v>
      </c>
      <c r="K1011" t="str">
        <f t="shared" si="355"/>
        <v>TRANOX</v>
      </c>
      <c r="L1011" s="313">
        <f>_xlfn.IFNA(_xlfn.XLOOKUP(_xlfn.XLOOKUP(LEFT(H1011,LEN(H1011)-2),TRA_Mapping!$C:$C,TRA_Mapping!$B:$B),TRA_Pollutants!$B:$B,TRA_Pollutants!$P:$P)*_xlfn.XLOOKUP(_xlfn.XLOOKUP(LEFT(H1011,LEN(H1011)-2),TRA_Mapping!$C:$C,TRA_Mapping!$B:$B),TRA_Pollutants!$B:$B,TRA_Pollutants!$I:$I),0)</f>
        <v>2.013942284645576E-2</v>
      </c>
      <c r="Q1011" t="str">
        <f t="shared" si="356"/>
        <v>FLO_EMIS</v>
      </c>
      <c r="R1011">
        <f t="shared" si="357"/>
        <v>2040</v>
      </c>
      <c r="S1011" t="str">
        <f t="shared" si="365"/>
        <v>TRAETH</v>
      </c>
      <c r="T1011" t="str">
        <f t="shared" si="373"/>
        <v>TRAPASCARHEVGSL20</v>
      </c>
      <c r="U1011" t="str">
        <f t="shared" si="373"/>
        <v>TRAETH</v>
      </c>
      <c r="W1011" t="str">
        <f t="shared" si="358"/>
        <v>TRASO2</v>
      </c>
      <c r="X1011" s="313">
        <f>_xlfn.IFNA(_xlfn.XLOOKUP(_xlfn.XLOOKUP(LEFT(T1011,LEN(T1011)-2),TRA_Mapping!$C:$C,TRA_Mapping!$B:$B),TRA_Pollutants!$B:$B,TRA_Pollutants!$Y:$Y)*_xlfn.XLOOKUP(_xlfn.XLOOKUP(LEFT(T1011,LEN(T1011)-2),TRA_Mapping!$C:$C,TRA_Mapping!$B:$B),TRA_Pollutants!$B:$B,TRA_Pollutants!$I:$I),0)</f>
        <v>4.6944364560718696E-4</v>
      </c>
      <c r="AC1011" t="str">
        <f t="shared" si="376"/>
        <v>FLO_EMIS</v>
      </c>
      <c r="AD1011">
        <f t="shared" si="359"/>
        <v>2040</v>
      </c>
      <c r="AE1011" t="str">
        <f t="shared" si="366"/>
        <v>TRAETH</v>
      </c>
      <c r="AF1011" t="str">
        <f t="shared" si="374"/>
        <v>TRAPASCARHEVGSL20</v>
      </c>
      <c r="AG1011" t="str">
        <f t="shared" si="374"/>
        <v>TRAETH</v>
      </c>
      <c r="AI1011" t="str">
        <f t="shared" si="360"/>
        <v>TRAPM25</v>
      </c>
      <c r="AJ1011" s="313">
        <f>_xlfn.IFNA(_xlfn.XLOOKUP(_xlfn.XLOOKUP(LEFT(AF1011,LEN(AF1011)-2),TRA_Mapping!$C:$C,TRA_Mapping!$B:$B),TRA_Pollutants!$B:$B,TRA_Pollutants!$AH:$AH)*_xlfn.XLOOKUP(_xlfn.XLOOKUP(LEFT(AF1011,LEN(AF1011)-2),TRA_Mapping!$C:$C,TRA_Mapping!$B:$B),TRA_Pollutants!$B:$B,TRA_Pollutants!$I:$I),0)</f>
        <v>1.1823757268776137E-2</v>
      </c>
      <c r="AO1011" t="str">
        <f t="shared" si="361"/>
        <v>FLO_EMIS</v>
      </c>
      <c r="AP1011">
        <f t="shared" si="362"/>
        <v>2040</v>
      </c>
      <c r="AQ1011" t="str">
        <f t="shared" si="367"/>
        <v>TRAETH</v>
      </c>
      <c r="AR1011" t="str">
        <f t="shared" si="375"/>
        <v>TRAPASCARHEVGSL20</v>
      </c>
      <c r="AS1011" t="str">
        <f t="shared" si="375"/>
        <v>TRAETH</v>
      </c>
      <c r="AU1011" t="str">
        <f t="shared" si="363"/>
        <v>TRAPM10</v>
      </c>
      <c r="AV1011" s="313">
        <f>_xlfn.IFNA(_xlfn.XLOOKUP(_xlfn.XLOOKUP(LEFT(AR1011,LEN(AR1011)-2),TRA_Mapping!$C:$C,TRA_Mapping!$B:$B),TRA_Pollutants!$B:$B,TRA_Pollutants!$AQ:$AQ)*_xlfn.XLOOKUP(_xlfn.XLOOKUP(LEFT(AR1011,LEN(AR1011)-2),TRA_Mapping!$C:$C,TRA_Mapping!$B:$B),TRA_Pollutants!$B:$B,TRA_Pollutants!$I:$I),0)</f>
        <v>2.3729950902583613E-3</v>
      </c>
    </row>
    <row r="1012" spans="5:48">
      <c r="E1012" t="str">
        <f t="shared" si="353"/>
        <v>FLO_EMIS</v>
      </c>
      <c r="F1012">
        <f t="shared" si="354"/>
        <v>2040</v>
      </c>
      <c r="G1012" t="str">
        <f t="shared" si="364"/>
        <v>TRAGSL</v>
      </c>
      <c r="H1012" t="str">
        <f t="shared" si="372"/>
        <v>TRAPASCARHEVTGSL20</v>
      </c>
      <c r="I1012" t="str">
        <f t="shared" si="372"/>
        <v>TRAGSL</v>
      </c>
      <c r="K1012" t="str">
        <f t="shared" si="355"/>
        <v>TRANOX</v>
      </c>
      <c r="L1012" s="313">
        <f>_xlfn.IFNA(_xlfn.XLOOKUP(_xlfn.XLOOKUP(LEFT(H1012,LEN(H1012)-2),TRA_Mapping!$C:$C,TRA_Mapping!$B:$B),TRA_Pollutants!$B:$B,TRA_Pollutants!$P:$P)*_xlfn.XLOOKUP(_xlfn.XLOOKUP(LEFT(H1012,LEN(H1012)-2),TRA_Mapping!$C:$C,TRA_Mapping!$B:$B),TRA_Pollutants!$B:$B,TRA_Pollutants!$I:$I),0)</f>
        <v>2.013942284645576E-2</v>
      </c>
      <c r="Q1012" t="str">
        <f t="shared" si="356"/>
        <v>FLO_EMIS</v>
      </c>
      <c r="R1012">
        <f t="shared" si="357"/>
        <v>2040</v>
      </c>
      <c r="S1012" t="str">
        <f t="shared" si="365"/>
        <v>TRAGSL</v>
      </c>
      <c r="T1012" t="str">
        <f t="shared" si="373"/>
        <v>TRAPASCARHEVTGSL20</v>
      </c>
      <c r="U1012" t="str">
        <f t="shared" si="373"/>
        <v>TRAGSL</v>
      </c>
      <c r="W1012" t="str">
        <f t="shared" si="358"/>
        <v>TRASO2</v>
      </c>
      <c r="X1012" s="313">
        <f>_xlfn.IFNA(_xlfn.XLOOKUP(_xlfn.XLOOKUP(LEFT(T1012,LEN(T1012)-2),TRA_Mapping!$C:$C,TRA_Mapping!$B:$B),TRA_Pollutants!$B:$B,TRA_Pollutants!$Y:$Y)*_xlfn.XLOOKUP(_xlfn.XLOOKUP(LEFT(T1012,LEN(T1012)-2),TRA_Mapping!$C:$C,TRA_Mapping!$B:$B),TRA_Pollutants!$B:$B,TRA_Pollutants!$I:$I),0)</f>
        <v>4.6944364560718696E-4</v>
      </c>
      <c r="AC1012" t="str">
        <f t="shared" si="376"/>
        <v>FLO_EMIS</v>
      </c>
      <c r="AD1012">
        <f t="shared" si="359"/>
        <v>2040</v>
      </c>
      <c r="AE1012" t="str">
        <f t="shared" si="366"/>
        <v>TRAGSL</v>
      </c>
      <c r="AF1012" t="str">
        <f t="shared" si="374"/>
        <v>TRAPASCARHEVTGSL20</v>
      </c>
      <c r="AG1012" t="str">
        <f t="shared" si="374"/>
        <v>TRAGSL</v>
      </c>
      <c r="AI1012" t="str">
        <f t="shared" si="360"/>
        <v>TRAPM25</v>
      </c>
      <c r="AJ1012" s="313">
        <f>_xlfn.IFNA(_xlfn.XLOOKUP(_xlfn.XLOOKUP(LEFT(AF1012,LEN(AF1012)-2),TRA_Mapping!$C:$C,TRA_Mapping!$B:$B),TRA_Pollutants!$B:$B,TRA_Pollutants!$AH:$AH)*_xlfn.XLOOKUP(_xlfn.XLOOKUP(LEFT(AF1012,LEN(AF1012)-2),TRA_Mapping!$C:$C,TRA_Mapping!$B:$B),TRA_Pollutants!$B:$B,TRA_Pollutants!$I:$I),0)</f>
        <v>1.1823757268776137E-2</v>
      </c>
      <c r="AO1012" t="str">
        <f t="shared" si="361"/>
        <v>FLO_EMIS</v>
      </c>
      <c r="AP1012">
        <f t="shared" si="362"/>
        <v>2040</v>
      </c>
      <c r="AQ1012" t="str">
        <f t="shared" si="367"/>
        <v>TRAGSL</v>
      </c>
      <c r="AR1012" t="str">
        <f t="shared" si="375"/>
        <v>TRAPASCARHEVTGSL20</v>
      </c>
      <c r="AS1012" t="str">
        <f t="shared" si="375"/>
        <v>TRAGSL</v>
      </c>
      <c r="AU1012" t="str">
        <f t="shared" si="363"/>
        <v>TRAPM10</v>
      </c>
      <c r="AV1012" s="313">
        <f>_xlfn.IFNA(_xlfn.XLOOKUP(_xlfn.XLOOKUP(LEFT(AR1012,LEN(AR1012)-2),TRA_Mapping!$C:$C,TRA_Mapping!$B:$B),TRA_Pollutants!$B:$B,TRA_Pollutants!$AQ:$AQ)*_xlfn.XLOOKUP(_xlfn.XLOOKUP(LEFT(AR1012,LEN(AR1012)-2),TRA_Mapping!$C:$C,TRA_Mapping!$B:$B),TRA_Pollutants!$B:$B,TRA_Pollutants!$I:$I),0)</f>
        <v>2.3729950902583613E-3</v>
      </c>
    </row>
    <row r="1013" spans="5:48">
      <c r="E1013" t="str">
        <f t="shared" si="353"/>
        <v>FLO_EMIS</v>
      </c>
      <c r="F1013">
        <f t="shared" si="354"/>
        <v>2040</v>
      </c>
      <c r="G1013" t="str">
        <f t="shared" si="364"/>
        <v>TRAETH</v>
      </c>
      <c r="H1013" t="str">
        <f t="shared" si="372"/>
        <v>TRAPASCARHEVTGSL20</v>
      </c>
      <c r="I1013" t="str">
        <f t="shared" si="372"/>
        <v>TRAETH</v>
      </c>
      <c r="K1013" t="str">
        <f t="shared" si="355"/>
        <v>TRANOX</v>
      </c>
      <c r="L1013" s="313">
        <f>_xlfn.IFNA(_xlfn.XLOOKUP(_xlfn.XLOOKUP(LEFT(H1013,LEN(H1013)-2),TRA_Mapping!$C:$C,TRA_Mapping!$B:$B),TRA_Pollutants!$B:$B,TRA_Pollutants!$P:$P)*_xlfn.XLOOKUP(_xlfn.XLOOKUP(LEFT(H1013,LEN(H1013)-2),TRA_Mapping!$C:$C,TRA_Mapping!$B:$B),TRA_Pollutants!$B:$B,TRA_Pollutants!$I:$I),0)</f>
        <v>2.013942284645576E-2</v>
      </c>
      <c r="Q1013" t="str">
        <f t="shared" si="356"/>
        <v>FLO_EMIS</v>
      </c>
      <c r="R1013">
        <f t="shared" si="357"/>
        <v>2040</v>
      </c>
      <c r="S1013" t="str">
        <f t="shared" si="365"/>
        <v>TRAETH</v>
      </c>
      <c r="T1013" t="str">
        <f t="shared" si="373"/>
        <v>TRAPASCARHEVTGSL20</v>
      </c>
      <c r="U1013" t="str">
        <f t="shared" si="373"/>
        <v>TRAETH</v>
      </c>
      <c r="W1013" t="str">
        <f t="shared" si="358"/>
        <v>TRASO2</v>
      </c>
      <c r="X1013" s="313">
        <f>_xlfn.IFNA(_xlfn.XLOOKUP(_xlfn.XLOOKUP(LEFT(T1013,LEN(T1013)-2),TRA_Mapping!$C:$C,TRA_Mapping!$B:$B),TRA_Pollutants!$B:$B,TRA_Pollutants!$Y:$Y)*_xlfn.XLOOKUP(_xlfn.XLOOKUP(LEFT(T1013,LEN(T1013)-2),TRA_Mapping!$C:$C,TRA_Mapping!$B:$B),TRA_Pollutants!$B:$B,TRA_Pollutants!$I:$I),0)</f>
        <v>4.6944364560718696E-4</v>
      </c>
      <c r="AC1013" t="str">
        <f t="shared" si="376"/>
        <v>FLO_EMIS</v>
      </c>
      <c r="AD1013">
        <f t="shared" si="359"/>
        <v>2040</v>
      </c>
      <c r="AE1013" t="str">
        <f t="shared" si="366"/>
        <v>TRAETH</v>
      </c>
      <c r="AF1013" t="str">
        <f t="shared" si="374"/>
        <v>TRAPASCARHEVTGSL20</v>
      </c>
      <c r="AG1013" t="str">
        <f t="shared" si="374"/>
        <v>TRAETH</v>
      </c>
      <c r="AI1013" t="str">
        <f t="shared" si="360"/>
        <v>TRAPM25</v>
      </c>
      <c r="AJ1013" s="313">
        <f>_xlfn.IFNA(_xlfn.XLOOKUP(_xlfn.XLOOKUP(LEFT(AF1013,LEN(AF1013)-2),TRA_Mapping!$C:$C,TRA_Mapping!$B:$B),TRA_Pollutants!$B:$B,TRA_Pollutants!$AH:$AH)*_xlfn.XLOOKUP(_xlfn.XLOOKUP(LEFT(AF1013,LEN(AF1013)-2),TRA_Mapping!$C:$C,TRA_Mapping!$B:$B),TRA_Pollutants!$B:$B,TRA_Pollutants!$I:$I),0)</f>
        <v>1.1823757268776137E-2</v>
      </c>
      <c r="AO1013" t="str">
        <f t="shared" si="361"/>
        <v>FLO_EMIS</v>
      </c>
      <c r="AP1013">
        <f t="shared" si="362"/>
        <v>2040</v>
      </c>
      <c r="AQ1013" t="str">
        <f t="shared" si="367"/>
        <v>TRAETH</v>
      </c>
      <c r="AR1013" t="str">
        <f t="shared" si="375"/>
        <v>TRAPASCARHEVTGSL20</v>
      </c>
      <c r="AS1013" t="str">
        <f t="shared" si="375"/>
        <v>TRAETH</v>
      </c>
      <c r="AU1013" t="str">
        <f t="shared" si="363"/>
        <v>TRAPM10</v>
      </c>
      <c r="AV1013" s="313">
        <f>_xlfn.IFNA(_xlfn.XLOOKUP(_xlfn.XLOOKUP(LEFT(AR1013,LEN(AR1013)-2),TRA_Mapping!$C:$C,TRA_Mapping!$B:$B),TRA_Pollutants!$B:$B,TRA_Pollutants!$AQ:$AQ)*_xlfn.XLOOKUP(_xlfn.XLOOKUP(LEFT(AR1013,LEN(AR1013)-2),TRA_Mapping!$C:$C,TRA_Mapping!$B:$B),TRA_Pollutants!$B:$B,TRA_Pollutants!$I:$I),0)</f>
        <v>2.3729950902583613E-3</v>
      </c>
    </row>
    <row r="1014" spans="5:48">
      <c r="E1014" t="str">
        <f t="shared" si="353"/>
        <v>FLO_EMIS</v>
      </c>
      <c r="F1014">
        <f t="shared" si="354"/>
        <v>2040</v>
      </c>
      <c r="G1014" t="str">
        <f t="shared" si="364"/>
        <v>TRAGSL</v>
      </c>
      <c r="H1014" t="str">
        <f t="shared" si="372"/>
        <v>TRAPASCARHEVIGSL20</v>
      </c>
      <c r="I1014" t="str">
        <f t="shared" si="372"/>
        <v>TRAGSL</v>
      </c>
      <c r="K1014" t="str">
        <f t="shared" si="355"/>
        <v>TRANOX</v>
      </c>
      <c r="L1014" s="313">
        <f>_xlfn.IFNA(_xlfn.XLOOKUP(_xlfn.XLOOKUP(LEFT(H1014,LEN(H1014)-2),TRA_Mapping!$C:$C,TRA_Mapping!$B:$B),TRA_Pollutants!$B:$B,TRA_Pollutants!$P:$P)*_xlfn.XLOOKUP(_xlfn.XLOOKUP(LEFT(H1014,LEN(H1014)-2),TRA_Mapping!$C:$C,TRA_Mapping!$B:$B),TRA_Pollutants!$B:$B,TRA_Pollutants!$I:$I),0)</f>
        <v>2.013942284645576E-2</v>
      </c>
      <c r="Q1014" t="str">
        <f t="shared" si="356"/>
        <v>FLO_EMIS</v>
      </c>
      <c r="R1014">
        <f t="shared" si="357"/>
        <v>2040</v>
      </c>
      <c r="S1014" t="str">
        <f t="shared" si="365"/>
        <v>TRAGSL</v>
      </c>
      <c r="T1014" t="str">
        <f t="shared" si="373"/>
        <v>TRAPASCARHEVIGSL20</v>
      </c>
      <c r="U1014" t="str">
        <f t="shared" si="373"/>
        <v>TRAGSL</v>
      </c>
      <c r="W1014" t="str">
        <f t="shared" si="358"/>
        <v>TRASO2</v>
      </c>
      <c r="X1014" s="313">
        <f>_xlfn.IFNA(_xlfn.XLOOKUP(_xlfn.XLOOKUP(LEFT(T1014,LEN(T1014)-2),TRA_Mapping!$C:$C,TRA_Mapping!$B:$B),TRA_Pollutants!$B:$B,TRA_Pollutants!$Y:$Y)*_xlfn.XLOOKUP(_xlfn.XLOOKUP(LEFT(T1014,LEN(T1014)-2),TRA_Mapping!$C:$C,TRA_Mapping!$B:$B),TRA_Pollutants!$B:$B,TRA_Pollutants!$I:$I),0)</f>
        <v>4.6944364560718696E-4</v>
      </c>
      <c r="AC1014" t="str">
        <f t="shared" si="376"/>
        <v>FLO_EMIS</v>
      </c>
      <c r="AD1014">
        <f t="shared" si="359"/>
        <v>2040</v>
      </c>
      <c r="AE1014" t="str">
        <f t="shared" si="366"/>
        <v>TRAGSL</v>
      </c>
      <c r="AF1014" t="str">
        <f t="shared" si="374"/>
        <v>TRAPASCARHEVIGSL20</v>
      </c>
      <c r="AG1014" t="str">
        <f t="shared" si="374"/>
        <v>TRAGSL</v>
      </c>
      <c r="AI1014" t="str">
        <f t="shared" si="360"/>
        <v>TRAPM25</v>
      </c>
      <c r="AJ1014" s="313">
        <f>_xlfn.IFNA(_xlfn.XLOOKUP(_xlfn.XLOOKUP(LEFT(AF1014,LEN(AF1014)-2),TRA_Mapping!$C:$C,TRA_Mapping!$B:$B),TRA_Pollutants!$B:$B,TRA_Pollutants!$AH:$AH)*_xlfn.XLOOKUP(_xlfn.XLOOKUP(LEFT(AF1014,LEN(AF1014)-2),TRA_Mapping!$C:$C,TRA_Mapping!$B:$B),TRA_Pollutants!$B:$B,TRA_Pollutants!$I:$I),0)</f>
        <v>1.1823757268776137E-2</v>
      </c>
      <c r="AO1014" t="str">
        <f t="shared" si="361"/>
        <v>FLO_EMIS</v>
      </c>
      <c r="AP1014">
        <f t="shared" si="362"/>
        <v>2040</v>
      </c>
      <c r="AQ1014" t="str">
        <f t="shared" si="367"/>
        <v>TRAGSL</v>
      </c>
      <c r="AR1014" t="str">
        <f t="shared" si="375"/>
        <v>TRAPASCARHEVIGSL20</v>
      </c>
      <c r="AS1014" t="str">
        <f t="shared" si="375"/>
        <v>TRAGSL</v>
      </c>
      <c r="AU1014" t="str">
        <f t="shared" si="363"/>
        <v>TRAPM10</v>
      </c>
      <c r="AV1014" s="313">
        <f>_xlfn.IFNA(_xlfn.XLOOKUP(_xlfn.XLOOKUP(LEFT(AR1014,LEN(AR1014)-2),TRA_Mapping!$C:$C,TRA_Mapping!$B:$B),TRA_Pollutants!$B:$B,TRA_Pollutants!$AQ:$AQ)*_xlfn.XLOOKUP(_xlfn.XLOOKUP(LEFT(AR1014,LEN(AR1014)-2),TRA_Mapping!$C:$C,TRA_Mapping!$B:$B),TRA_Pollutants!$B:$B,TRA_Pollutants!$I:$I),0)</f>
        <v>2.3729950902583613E-3</v>
      </c>
    </row>
    <row r="1015" spans="5:48">
      <c r="E1015" t="str">
        <f t="shared" si="353"/>
        <v>FLO_EMIS</v>
      </c>
      <c r="F1015">
        <f t="shared" si="354"/>
        <v>2040</v>
      </c>
      <c r="G1015" t="str">
        <f t="shared" si="364"/>
        <v>TRAETH</v>
      </c>
      <c r="H1015" t="str">
        <f t="shared" si="372"/>
        <v>TRAPASCARHEVIGSL20</v>
      </c>
      <c r="I1015" t="str">
        <f t="shared" si="372"/>
        <v>TRAETH</v>
      </c>
      <c r="K1015" t="str">
        <f t="shared" si="355"/>
        <v>TRANOX</v>
      </c>
      <c r="L1015" s="313">
        <f>_xlfn.IFNA(_xlfn.XLOOKUP(_xlfn.XLOOKUP(LEFT(H1015,LEN(H1015)-2),TRA_Mapping!$C:$C,TRA_Mapping!$B:$B),TRA_Pollutants!$B:$B,TRA_Pollutants!$P:$P)*_xlfn.XLOOKUP(_xlfn.XLOOKUP(LEFT(H1015,LEN(H1015)-2),TRA_Mapping!$C:$C,TRA_Mapping!$B:$B),TRA_Pollutants!$B:$B,TRA_Pollutants!$I:$I),0)</f>
        <v>2.013942284645576E-2</v>
      </c>
      <c r="Q1015" t="str">
        <f t="shared" si="356"/>
        <v>FLO_EMIS</v>
      </c>
      <c r="R1015">
        <f t="shared" si="357"/>
        <v>2040</v>
      </c>
      <c r="S1015" t="str">
        <f t="shared" si="365"/>
        <v>TRAETH</v>
      </c>
      <c r="T1015" t="str">
        <f t="shared" si="373"/>
        <v>TRAPASCARHEVIGSL20</v>
      </c>
      <c r="U1015" t="str">
        <f t="shared" si="373"/>
        <v>TRAETH</v>
      </c>
      <c r="W1015" t="str">
        <f t="shared" si="358"/>
        <v>TRASO2</v>
      </c>
      <c r="X1015" s="313">
        <f>_xlfn.IFNA(_xlfn.XLOOKUP(_xlfn.XLOOKUP(LEFT(T1015,LEN(T1015)-2),TRA_Mapping!$C:$C,TRA_Mapping!$B:$B),TRA_Pollutants!$B:$B,TRA_Pollutants!$Y:$Y)*_xlfn.XLOOKUP(_xlfn.XLOOKUP(LEFT(T1015,LEN(T1015)-2),TRA_Mapping!$C:$C,TRA_Mapping!$B:$B),TRA_Pollutants!$B:$B,TRA_Pollutants!$I:$I),0)</f>
        <v>4.6944364560718696E-4</v>
      </c>
      <c r="AC1015" t="str">
        <f t="shared" si="376"/>
        <v>FLO_EMIS</v>
      </c>
      <c r="AD1015">
        <f t="shared" si="359"/>
        <v>2040</v>
      </c>
      <c r="AE1015" t="str">
        <f t="shared" si="366"/>
        <v>TRAETH</v>
      </c>
      <c r="AF1015" t="str">
        <f t="shared" si="374"/>
        <v>TRAPASCARHEVIGSL20</v>
      </c>
      <c r="AG1015" t="str">
        <f t="shared" si="374"/>
        <v>TRAETH</v>
      </c>
      <c r="AI1015" t="str">
        <f t="shared" si="360"/>
        <v>TRAPM25</v>
      </c>
      <c r="AJ1015" s="313">
        <f>_xlfn.IFNA(_xlfn.XLOOKUP(_xlfn.XLOOKUP(LEFT(AF1015,LEN(AF1015)-2),TRA_Mapping!$C:$C,TRA_Mapping!$B:$B),TRA_Pollutants!$B:$B,TRA_Pollutants!$AH:$AH)*_xlfn.XLOOKUP(_xlfn.XLOOKUP(LEFT(AF1015,LEN(AF1015)-2),TRA_Mapping!$C:$C,TRA_Mapping!$B:$B),TRA_Pollutants!$B:$B,TRA_Pollutants!$I:$I),0)</f>
        <v>1.1823757268776137E-2</v>
      </c>
      <c r="AO1015" t="str">
        <f t="shared" si="361"/>
        <v>FLO_EMIS</v>
      </c>
      <c r="AP1015">
        <f t="shared" si="362"/>
        <v>2040</v>
      </c>
      <c r="AQ1015" t="str">
        <f t="shared" si="367"/>
        <v>TRAETH</v>
      </c>
      <c r="AR1015" t="str">
        <f t="shared" si="375"/>
        <v>TRAPASCARHEVIGSL20</v>
      </c>
      <c r="AS1015" t="str">
        <f t="shared" si="375"/>
        <v>TRAETH</v>
      </c>
      <c r="AU1015" t="str">
        <f t="shared" si="363"/>
        <v>TRAPM10</v>
      </c>
      <c r="AV1015" s="313">
        <f>_xlfn.IFNA(_xlfn.XLOOKUP(_xlfn.XLOOKUP(LEFT(AR1015,LEN(AR1015)-2),TRA_Mapping!$C:$C,TRA_Mapping!$B:$B),TRA_Pollutants!$B:$B,TRA_Pollutants!$AQ:$AQ)*_xlfn.XLOOKUP(_xlfn.XLOOKUP(LEFT(AR1015,LEN(AR1015)-2),TRA_Mapping!$C:$C,TRA_Mapping!$B:$B),TRA_Pollutants!$B:$B,TRA_Pollutants!$I:$I),0)</f>
        <v>2.3729950902583613E-3</v>
      </c>
    </row>
    <row r="1016" spans="5:48">
      <c r="E1016" t="str">
        <f t="shared" si="353"/>
        <v>FLO_EMIS</v>
      </c>
      <c r="F1016">
        <f t="shared" si="354"/>
        <v>2040</v>
      </c>
      <c r="G1016" t="str">
        <f t="shared" si="364"/>
        <v>TRAGSL</v>
      </c>
      <c r="H1016" t="str">
        <f t="shared" ref="H1016:I1035" si="377">H766</f>
        <v>TRAPASCARHEVIGSL20</v>
      </c>
      <c r="I1016" t="str">
        <f t="shared" si="377"/>
        <v>TRAGSL</v>
      </c>
      <c r="K1016" t="str">
        <f t="shared" si="355"/>
        <v>TRANOX</v>
      </c>
      <c r="L1016" s="313">
        <f>_xlfn.IFNA(_xlfn.XLOOKUP(_xlfn.XLOOKUP(LEFT(H1016,LEN(H1016)-2),TRA_Mapping!$C:$C,TRA_Mapping!$B:$B),TRA_Pollutants!$B:$B,TRA_Pollutants!$P:$P)*_xlfn.XLOOKUP(_xlfn.XLOOKUP(LEFT(H1016,LEN(H1016)-2),TRA_Mapping!$C:$C,TRA_Mapping!$B:$B),TRA_Pollutants!$B:$B,TRA_Pollutants!$I:$I),0)</f>
        <v>2.013942284645576E-2</v>
      </c>
      <c r="Q1016" t="str">
        <f t="shared" si="356"/>
        <v>FLO_EMIS</v>
      </c>
      <c r="R1016">
        <f t="shared" si="357"/>
        <v>2040</v>
      </c>
      <c r="S1016" t="str">
        <f t="shared" si="365"/>
        <v>TRAGSL</v>
      </c>
      <c r="T1016" t="str">
        <f t="shared" ref="T1016:U1035" si="378">T766</f>
        <v>TRAPASCARHEVIGSL20</v>
      </c>
      <c r="U1016" t="str">
        <f t="shared" si="378"/>
        <v>TRAGSL</v>
      </c>
      <c r="W1016" t="str">
        <f t="shared" si="358"/>
        <v>TRASO2</v>
      </c>
      <c r="X1016" s="313">
        <f>_xlfn.IFNA(_xlfn.XLOOKUP(_xlfn.XLOOKUP(LEFT(T1016,LEN(T1016)-2),TRA_Mapping!$C:$C,TRA_Mapping!$B:$B),TRA_Pollutants!$B:$B,TRA_Pollutants!$Y:$Y)*_xlfn.XLOOKUP(_xlfn.XLOOKUP(LEFT(T1016,LEN(T1016)-2),TRA_Mapping!$C:$C,TRA_Mapping!$B:$B),TRA_Pollutants!$B:$B,TRA_Pollutants!$I:$I),0)</f>
        <v>4.6944364560718696E-4</v>
      </c>
      <c r="AC1016" t="str">
        <f t="shared" si="376"/>
        <v>FLO_EMIS</v>
      </c>
      <c r="AD1016">
        <f t="shared" si="359"/>
        <v>2040</v>
      </c>
      <c r="AE1016" t="str">
        <f t="shared" si="366"/>
        <v>TRAGSL</v>
      </c>
      <c r="AF1016" t="str">
        <f t="shared" ref="AF1016:AG1035" si="379">AF766</f>
        <v>TRAPASCARHEVIGSL20</v>
      </c>
      <c r="AG1016" t="str">
        <f t="shared" si="379"/>
        <v>TRAGSL</v>
      </c>
      <c r="AI1016" t="str">
        <f t="shared" si="360"/>
        <v>TRAPM25</v>
      </c>
      <c r="AJ1016" s="313">
        <f>_xlfn.IFNA(_xlfn.XLOOKUP(_xlfn.XLOOKUP(LEFT(AF1016,LEN(AF1016)-2),TRA_Mapping!$C:$C,TRA_Mapping!$B:$B),TRA_Pollutants!$B:$B,TRA_Pollutants!$AH:$AH)*_xlfn.XLOOKUP(_xlfn.XLOOKUP(LEFT(AF1016,LEN(AF1016)-2),TRA_Mapping!$C:$C,TRA_Mapping!$B:$B),TRA_Pollutants!$B:$B,TRA_Pollutants!$I:$I),0)</f>
        <v>1.1823757268776137E-2</v>
      </c>
      <c r="AO1016" t="str">
        <f t="shared" si="361"/>
        <v>FLO_EMIS</v>
      </c>
      <c r="AP1016">
        <f t="shared" si="362"/>
        <v>2040</v>
      </c>
      <c r="AQ1016" t="str">
        <f t="shared" si="367"/>
        <v>TRAGSL</v>
      </c>
      <c r="AR1016" t="str">
        <f t="shared" ref="AR1016:AS1035" si="380">AR766</f>
        <v>TRAPASCARHEVIGSL20</v>
      </c>
      <c r="AS1016" t="str">
        <f t="shared" si="380"/>
        <v>TRAGSL</v>
      </c>
      <c r="AU1016" t="str">
        <f t="shared" si="363"/>
        <v>TRAPM10</v>
      </c>
      <c r="AV1016" s="313">
        <f>_xlfn.IFNA(_xlfn.XLOOKUP(_xlfn.XLOOKUP(LEFT(AR1016,LEN(AR1016)-2),TRA_Mapping!$C:$C,TRA_Mapping!$B:$B),TRA_Pollutants!$B:$B,TRA_Pollutants!$AQ:$AQ)*_xlfn.XLOOKUP(_xlfn.XLOOKUP(LEFT(AR1016,LEN(AR1016)-2),TRA_Mapping!$C:$C,TRA_Mapping!$B:$B),TRA_Pollutants!$B:$B,TRA_Pollutants!$I:$I),0)</f>
        <v>2.3729950902583613E-3</v>
      </c>
    </row>
    <row r="1017" spans="5:48">
      <c r="E1017" t="str">
        <f t="shared" si="353"/>
        <v>FLO_EMIS</v>
      </c>
      <c r="F1017">
        <f t="shared" si="354"/>
        <v>2040</v>
      </c>
      <c r="G1017" t="str">
        <f t="shared" si="364"/>
        <v>TRAETH</v>
      </c>
      <c r="H1017" t="str">
        <f t="shared" si="377"/>
        <v>TRAPASCARHEVIGSL20</v>
      </c>
      <c r="I1017" t="str">
        <f t="shared" si="377"/>
        <v>TRAETH</v>
      </c>
      <c r="K1017" t="str">
        <f t="shared" si="355"/>
        <v>TRANOX</v>
      </c>
      <c r="L1017" s="313">
        <f>_xlfn.IFNA(_xlfn.XLOOKUP(_xlfn.XLOOKUP(LEFT(H1017,LEN(H1017)-2),TRA_Mapping!$C:$C,TRA_Mapping!$B:$B),TRA_Pollutants!$B:$B,TRA_Pollutants!$P:$P)*_xlfn.XLOOKUP(_xlfn.XLOOKUP(LEFT(H1017,LEN(H1017)-2),TRA_Mapping!$C:$C,TRA_Mapping!$B:$B),TRA_Pollutants!$B:$B,TRA_Pollutants!$I:$I),0)</f>
        <v>2.013942284645576E-2</v>
      </c>
      <c r="Q1017" t="str">
        <f t="shared" si="356"/>
        <v>FLO_EMIS</v>
      </c>
      <c r="R1017">
        <f t="shared" si="357"/>
        <v>2040</v>
      </c>
      <c r="S1017" t="str">
        <f t="shared" si="365"/>
        <v>TRAETH</v>
      </c>
      <c r="T1017" t="str">
        <f t="shared" si="378"/>
        <v>TRAPASCARHEVIGSL20</v>
      </c>
      <c r="U1017" t="str">
        <f t="shared" si="378"/>
        <v>TRAETH</v>
      </c>
      <c r="W1017" t="str">
        <f t="shared" si="358"/>
        <v>TRASO2</v>
      </c>
      <c r="X1017" s="313">
        <f>_xlfn.IFNA(_xlfn.XLOOKUP(_xlfn.XLOOKUP(LEFT(T1017,LEN(T1017)-2),TRA_Mapping!$C:$C,TRA_Mapping!$B:$B),TRA_Pollutants!$B:$B,TRA_Pollutants!$Y:$Y)*_xlfn.XLOOKUP(_xlfn.XLOOKUP(LEFT(T1017,LEN(T1017)-2),TRA_Mapping!$C:$C,TRA_Mapping!$B:$B),TRA_Pollutants!$B:$B,TRA_Pollutants!$I:$I),0)</f>
        <v>4.6944364560718696E-4</v>
      </c>
      <c r="AC1017" t="str">
        <f t="shared" si="376"/>
        <v>FLO_EMIS</v>
      </c>
      <c r="AD1017">
        <f t="shared" si="359"/>
        <v>2040</v>
      </c>
      <c r="AE1017" t="str">
        <f t="shared" si="366"/>
        <v>TRAETH</v>
      </c>
      <c r="AF1017" t="str">
        <f t="shared" si="379"/>
        <v>TRAPASCARHEVIGSL20</v>
      </c>
      <c r="AG1017" t="str">
        <f t="shared" si="379"/>
        <v>TRAETH</v>
      </c>
      <c r="AI1017" t="str">
        <f t="shared" si="360"/>
        <v>TRAPM25</v>
      </c>
      <c r="AJ1017" s="313">
        <f>_xlfn.IFNA(_xlfn.XLOOKUP(_xlfn.XLOOKUP(LEFT(AF1017,LEN(AF1017)-2),TRA_Mapping!$C:$C,TRA_Mapping!$B:$B),TRA_Pollutants!$B:$B,TRA_Pollutants!$AH:$AH)*_xlfn.XLOOKUP(_xlfn.XLOOKUP(LEFT(AF1017,LEN(AF1017)-2),TRA_Mapping!$C:$C,TRA_Mapping!$B:$B),TRA_Pollutants!$B:$B,TRA_Pollutants!$I:$I),0)</f>
        <v>1.1823757268776137E-2</v>
      </c>
      <c r="AO1017" t="str">
        <f t="shared" si="361"/>
        <v>FLO_EMIS</v>
      </c>
      <c r="AP1017">
        <f t="shared" si="362"/>
        <v>2040</v>
      </c>
      <c r="AQ1017" t="str">
        <f t="shared" si="367"/>
        <v>TRAETH</v>
      </c>
      <c r="AR1017" t="str">
        <f t="shared" si="380"/>
        <v>TRAPASCARHEVIGSL20</v>
      </c>
      <c r="AS1017" t="str">
        <f t="shared" si="380"/>
        <v>TRAETH</v>
      </c>
      <c r="AU1017" t="str">
        <f t="shared" si="363"/>
        <v>TRAPM10</v>
      </c>
      <c r="AV1017" s="313">
        <f>_xlfn.IFNA(_xlfn.XLOOKUP(_xlfn.XLOOKUP(LEFT(AR1017,LEN(AR1017)-2),TRA_Mapping!$C:$C,TRA_Mapping!$B:$B),TRA_Pollutants!$B:$B,TRA_Pollutants!$AQ:$AQ)*_xlfn.XLOOKUP(_xlfn.XLOOKUP(LEFT(AR1017,LEN(AR1017)-2),TRA_Mapping!$C:$C,TRA_Mapping!$B:$B),TRA_Pollutants!$B:$B,TRA_Pollutants!$I:$I),0)</f>
        <v>2.3729950902583613E-3</v>
      </c>
    </row>
    <row r="1018" spans="5:48">
      <c r="E1018" t="str">
        <f t="shared" si="353"/>
        <v>FLO_EMIS</v>
      </c>
      <c r="F1018">
        <f t="shared" si="354"/>
        <v>2040</v>
      </c>
      <c r="G1018" t="str">
        <f t="shared" si="364"/>
        <v>TRAGSL</v>
      </c>
      <c r="H1018" t="str">
        <f t="shared" si="377"/>
        <v>TRAPASCARHEVPGSL20</v>
      </c>
      <c r="I1018" t="str">
        <f t="shared" si="377"/>
        <v>TRAGSL</v>
      </c>
      <c r="K1018" t="str">
        <f t="shared" si="355"/>
        <v>TRANOX</v>
      </c>
      <c r="L1018" s="313">
        <f>_xlfn.IFNA(_xlfn.XLOOKUP(_xlfn.XLOOKUP(LEFT(H1018,LEN(H1018)-2),TRA_Mapping!$C:$C,TRA_Mapping!$B:$B),TRA_Pollutants!$B:$B,TRA_Pollutants!$P:$P)*_xlfn.XLOOKUP(_xlfn.XLOOKUP(LEFT(H1018,LEN(H1018)-2),TRA_Mapping!$C:$C,TRA_Mapping!$B:$B),TRA_Pollutants!$B:$B,TRA_Pollutants!$I:$I),0)</f>
        <v>2.013942284645576E-2</v>
      </c>
      <c r="Q1018" t="str">
        <f t="shared" si="356"/>
        <v>FLO_EMIS</v>
      </c>
      <c r="R1018">
        <f t="shared" si="357"/>
        <v>2040</v>
      </c>
      <c r="S1018" t="str">
        <f t="shared" si="365"/>
        <v>TRAGSL</v>
      </c>
      <c r="T1018" t="str">
        <f t="shared" si="378"/>
        <v>TRAPASCARHEVPGSL20</v>
      </c>
      <c r="U1018" t="str">
        <f t="shared" si="378"/>
        <v>TRAGSL</v>
      </c>
      <c r="W1018" t="str">
        <f t="shared" si="358"/>
        <v>TRASO2</v>
      </c>
      <c r="X1018" s="313">
        <f>_xlfn.IFNA(_xlfn.XLOOKUP(_xlfn.XLOOKUP(LEFT(T1018,LEN(T1018)-2),TRA_Mapping!$C:$C,TRA_Mapping!$B:$B),TRA_Pollutants!$B:$B,TRA_Pollutants!$Y:$Y)*_xlfn.XLOOKUP(_xlfn.XLOOKUP(LEFT(T1018,LEN(T1018)-2),TRA_Mapping!$C:$C,TRA_Mapping!$B:$B),TRA_Pollutants!$B:$B,TRA_Pollutants!$I:$I),0)</f>
        <v>4.6944364560718696E-4</v>
      </c>
      <c r="AC1018" t="str">
        <f t="shared" si="376"/>
        <v>FLO_EMIS</v>
      </c>
      <c r="AD1018">
        <f t="shared" si="359"/>
        <v>2040</v>
      </c>
      <c r="AE1018" t="str">
        <f t="shared" si="366"/>
        <v>TRAGSL</v>
      </c>
      <c r="AF1018" t="str">
        <f t="shared" si="379"/>
        <v>TRAPASCARHEVPGSL20</v>
      </c>
      <c r="AG1018" t="str">
        <f t="shared" si="379"/>
        <v>TRAGSL</v>
      </c>
      <c r="AI1018" t="str">
        <f t="shared" si="360"/>
        <v>TRAPM25</v>
      </c>
      <c r="AJ1018" s="313">
        <f>_xlfn.IFNA(_xlfn.XLOOKUP(_xlfn.XLOOKUP(LEFT(AF1018,LEN(AF1018)-2),TRA_Mapping!$C:$C,TRA_Mapping!$B:$B),TRA_Pollutants!$B:$B,TRA_Pollutants!$AH:$AH)*_xlfn.XLOOKUP(_xlfn.XLOOKUP(LEFT(AF1018,LEN(AF1018)-2),TRA_Mapping!$C:$C,TRA_Mapping!$B:$B),TRA_Pollutants!$B:$B,TRA_Pollutants!$I:$I),0)</f>
        <v>1.1823757268776137E-2</v>
      </c>
      <c r="AO1018" t="str">
        <f t="shared" si="361"/>
        <v>FLO_EMIS</v>
      </c>
      <c r="AP1018">
        <f t="shared" si="362"/>
        <v>2040</v>
      </c>
      <c r="AQ1018" t="str">
        <f t="shared" si="367"/>
        <v>TRAGSL</v>
      </c>
      <c r="AR1018" t="str">
        <f t="shared" si="380"/>
        <v>TRAPASCARHEVPGSL20</v>
      </c>
      <c r="AS1018" t="str">
        <f t="shared" si="380"/>
        <v>TRAGSL</v>
      </c>
      <c r="AU1018" t="str">
        <f t="shared" si="363"/>
        <v>TRAPM10</v>
      </c>
      <c r="AV1018" s="313">
        <f>_xlfn.IFNA(_xlfn.XLOOKUP(_xlfn.XLOOKUP(LEFT(AR1018,LEN(AR1018)-2),TRA_Mapping!$C:$C,TRA_Mapping!$B:$B),TRA_Pollutants!$B:$B,TRA_Pollutants!$AQ:$AQ)*_xlfn.XLOOKUP(_xlfn.XLOOKUP(LEFT(AR1018,LEN(AR1018)-2),TRA_Mapping!$C:$C,TRA_Mapping!$B:$B),TRA_Pollutants!$B:$B,TRA_Pollutants!$I:$I),0)</f>
        <v>2.3729950902583613E-3</v>
      </c>
    </row>
    <row r="1019" spans="5:48">
      <c r="E1019" t="str">
        <f t="shared" si="353"/>
        <v>FLO_EMIS</v>
      </c>
      <c r="F1019">
        <f t="shared" si="354"/>
        <v>2040</v>
      </c>
      <c r="G1019" t="str">
        <f t="shared" si="364"/>
        <v>TRAETH</v>
      </c>
      <c r="H1019" t="str">
        <f t="shared" si="377"/>
        <v>TRAPASCARHEVPGSL20</v>
      </c>
      <c r="I1019" t="str">
        <f t="shared" si="377"/>
        <v>TRAETH</v>
      </c>
      <c r="K1019" t="str">
        <f t="shared" si="355"/>
        <v>TRANOX</v>
      </c>
      <c r="L1019" s="313">
        <f>_xlfn.IFNA(_xlfn.XLOOKUP(_xlfn.XLOOKUP(LEFT(H1019,LEN(H1019)-2),TRA_Mapping!$C:$C,TRA_Mapping!$B:$B),TRA_Pollutants!$B:$B,TRA_Pollutants!$P:$P)*_xlfn.XLOOKUP(_xlfn.XLOOKUP(LEFT(H1019,LEN(H1019)-2),TRA_Mapping!$C:$C,TRA_Mapping!$B:$B),TRA_Pollutants!$B:$B,TRA_Pollutants!$I:$I),0)</f>
        <v>2.013942284645576E-2</v>
      </c>
      <c r="Q1019" t="str">
        <f t="shared" si="356"/>
        <v>FLO_EMIS</v>
      </c>
      <c r="R1019">
        <f t="shared" si="357"/>
        <v>2040</v>
      </c>
      <c r="S1019" t="str">
        <f t="shared" si="365"/>
        <v>TRAETH</v>
      </c>
      <c r="T1019" t="str">
        <f t="shared" si="378"/>
        <v>TRAPASCARHEVPGSL20</v>
      </c>
      <c r="U1019" t="str">
        <f t="shared" si="378"/>
        <v>TRAETH</v>
      </c>
      <c r="W1019" t="str">
        <f t="shared" si="358"/>
        <v>TRASO2</v>
      </c>
      <c r="X1019" s="313">
        <f>_xlfn.IFNA(_xlfn.XLOOKUP(_xlfn.XLOOKUP(LEFT(T1019,LEN(T1019)-2),TRA_Mapping!$C:$C,TRA_Mapping!$B:$B),TRA_Pollutants!$B:$B,TRA_Pollutants!$Y:$Y)*_xlfn.XLOOKUP(_xlfn.XLOOKUP(LEFT(T1019,LEN(T1019)-2),TRA_Mapping!$C:$C,TRA_Mapping!$B:$B),TRA_Pollutants!$B:$B,TRA_Pollutants!$I:$I),0)</f>
        <v>4.6944364560718696E-4</v>
      </c>
      <c r="AC1019" t="str">
        <f t="shared" si="376"/>
        <v>FLO_EMIS</v>
      </c>
      <c r="AD1019">
        <f t="shared" si="359"/>
        <v>2040</v>
      </c>
      <c r="AE1019" t="str">
        <f t="shared" si="366"/>
        <v>TRAETH</v>
      </c>
      <c r="AF1019" t="str">
        <f t="shared" si="379"/>
        <v>TRAPASCARHEVPGSL20</v>
      </c>
      <c r="AG1019" t="str">
        <f t="shared" si="379"/>
        <v>TRAETH</v>
      </c>
      <c r="AI1019" t="str">
        <f t="shared" si="360"/>
        <v>TRAPM25</v>
      </c>
      <c r="AJ1019" s="313">
        <f>_xlfn.IFNA(_xlfn.XLOOKUP(_xlfn.XLOOKUP(LEFT(AF1019,LEN(AF1019)-2),TRA_Mapping!$C:$C,TRA_Mapping!$B:$B),TRA_Pollutants!$B:$B,TRA_Pollutants!$AH:$AH)*_xlfn.XLOOKUP(_xlfn.XLOOKUP(LEFT(AF1019,LEN(AF1019)-2),TRA_Mapping!$C:$C,TRA_Mapping!$B:$B),TRA_Pollutants!$B:$B,TRA_Pollutants!$I:$I),0)</f>
        <v>1.1823757268776137E-2</v>
      </c>
      <c r="AO1019" t="str">
        <f t="shared" si="361"/>
        <v>FLO_EMIS</v>
      </c>
      <c r="AP1019">
        <f t="shared" si="362"/>
        <v>2040</v>
      </c>
      <c r="AQ1019" t="str">
        <f t="shared" si="367"/>
        <v>TRAETH</v>
      </c>
      <c r="AR1019" t="str">
        <f t="shared" si="380"/>
        <v>TRAPASCARHEVPGSL20</v>
      </c>
      <c r="AS1019" t="str">
        <f t="shared" si="380"/>
        <v>TRAETH</v>
      </c>
      <c r="AU1019" t="str">
        <f t="shared" si="363"/>
        <v>TRAPM10</v>
      </c>
      <c r="AV1019" s="313">
        <f>_xlfn.IFNA(_xlfn.XLOOKUP(_xlfn.XLOOKUP(LEFT(AR1019,LEN(AR1019)-2),TRA_Mapping!$C:$C,TRA_Mapping!$B:$B),TRA_Pollutants!$B:$B,TRA_Pollutants!$AQ:$AQ)*_xlfn.XLOOKUP(_xlfn.XLOOKUP(LEFT(AR1019,LEN(AR1019)-2),TRA_Mapping!$C:$C,TRA_Mapping!$B:$B),TRA_Pollutants!$B:$B,TRA_Pollutants!$I:$I),0)</f>
        <v>2.3729950902583613E-3</v>
      </c>
    </row>
    <row r="1020" spans="5:48">
      <c r="E1020" t="str">
        <f t="shared" si="353"/>
        <v>FLO_EMIS</v>
      </c>
      <c r="F1020">
        <f t="shared" si="354"/>
        <v>2040</v>
      </c>
      <c r="G1020" t="str">
        <f t="shared" si="364"/>
        <v>TRAGSL</v>
      </c>
      <c r="H1020" t="str">
        <f t="shared" si="377"/>
        <v>TRAPASCARPHEVPGSL20</v>
      </c>
      <c r="I1020" t="str">
        <f t="shared" si="377"/>
        <v>TRAGSL</v>
      </c>
      <c r="K1020" t="str">
        <f t="shared" si="355"/>
        <v>TRANOX</v>
      </c>
      <c r="L1020" s="313">
        <f>_xlfn.IFNA(_xlfn.XLOOKUP(_xlfn.XLOOKUP(LEFT(H1020,LEN(H1020)-2),TRA_Mapping!$C:$C,TRA_Mapping!$B:$B),TRA_Pollutants!$B:$B,TRA_Pollutants!$P:$P)*_xlfn.XLOOKUP(_xlfn.XLOOKUP(LEFT(H1020,LEN(H1020)-2),TRA_Mapping!$C:$C,TRA_Mapping!$B:$B),TRA_Pollutants!$B:$B,TRA_Pollutants!$I:$I),0)</f>
        <v>1.6461003223156453E-2</v>
      </c>
      <c r="Q1020" t="str">
        <f t="shared" si="356"/>
        <v>FLO_EMIS</v>
      </c>
      <c r="R1020">
        <f t="shared" si="357"/>
        <v>2040</v>
      </c>
      <c r="S1020" t="str">
        <f t="shared" si="365"/>
        <v>TRAGSL</v>
      </c>
      <c r="T1020" t="str">
        <f t="shared" si="378"/>
        <v>TRAPASCARPHEVPGSL20</v>
      </c>
      <c r="U1020" t="str">
        <f t="shared" si="378"/>
        <v>TRAGSL</v>
      </c>
      <c r="W1020" t="str">
        <f t="shared" si="358"/>
        <v>TRASO2</v>
      </c>
      <c r="X1020" s="313">
        <f>_xlfn.IFNA(_xlfn.XLOOKUP(_xlfn.XLOOKUP(LEFT(T1020,LEN(T1020)-2),TRA_Mapping!$C:$C,TRA_Mapping!$B:$B),TRA_Pollutants!$B:$B,TRA_Pollutants!$Y:$Y)*_xlfn.XLOOKUP(_xlfn.XLOOKUP(LEFT(T1020,LEN(T1020)-2),TRA_Mapping!$C:$C,TRA_Mapping!$B:$B),TRA_Pollutants!$B:$B,TRA_Pollutants!$I:$I),0)</f>
        <v>3.8370083504106706E-4</v>
      </c>
      <c r="AC1020" t="str">
        <f t="shared" si="376"/>
        <v>FLO_EMIS</v>
      </c>
      <c r="AD1020">
        <f t="shared" si="359"/>
        <v>2040</v>
      </c>
      <c r="AE1020" t="str">
        <f t="shared" si="366"/>
        <v>TRAGSL</v>
      </c>
      <c r="AF1020" t="str">
        <f t="shared" si="379"/>
        <v>TRAPASCARPHEVPGSL20</v>
      </c>
      <c r="AG1020" t="str">
        <f t="shared" si="379"/>
        <v>TRAGSL</v>
      </c>
      <c r="AI1020" t="str">
        <f t="shared" si="360"/>
        <v>TRAPM25</v>
      </c>
      <c r="AJ1020" s="313">
        <f>_xlfn.IFNA(_xlfn.XLOOKUP(_xlfn.XLOOKUP(LEFT(AF1020,LEN(AF1020)-2),TRA_Mapping!$C:$C,TRA_Mapping!$B:$B),TRA_Pollutants!$B:$B,TRA_Pollutants!$AH:$AH)*_xlfn.XLOOKUP(_xlfn.XLOOKUP(LEFT(AF1020,LEN(AF1020)-2),TRA_Mapping!$C:$C,TRA_Mapping!$B:$B),TRA_Pollutants!$B:$B,TRA_Pollutants!$I:$I),0)</f>
        <v>9.6641749862953832E-3</v>
      </c>
      <c r="AO1020" t="str">
        <f t="shared" si="361"/>
        <v>FLO_EMIS</v>
      </c>
      <c r="AP1020">
        <f t="shared" si="362"/>
        <v>2040</v>
      </c>
      <c r="AQ1020" t="str">
        <f t="shared" si="367"/>
        <v>TRAGSL</v>
      </c>
      <c r="AR1020" t="str">
        <f t="shared" si="380"/>
        <v>TRAPASCARPHEVPGSL20</v>
      </c>
      <c r="AS1020" t="str">
        <f t="shared" si="380"/>
        <v>TRAGSL</v>
      </c>
      <c r="AU1020" t="str">
        <f t="shared" si="363"/>
        <v>TRAPM10</v>
      </c>
      <c r="AV1020" s="313">
        <f>_xlfn.IFNA(_xlfn.XLOOKUP(_xlfn.XLOOKUP(LEFT(AR1020,LEN(AR1020)-2),TRA_Mapping!$C:$C,TRA_Mapping!$B:$B),TRA_Pollutants!$B:$B,TRA_Pollutants!$AQ:$AQ)*_xlfn.XLOOKUP(_xlfn.XLOOKUP(LEFT(AR1020,LEN(AR1020)-2),TRA_Mapping!$C:$C,TRA_Mapping!$B:$B),TRA_Pollutants!$B:$B,TRA_Pollutants!$I:$I),0)</f>
        <v>1.9395729523674821E-3</v>
      </c>
    </row>
    <row r="1021" spans="5:48">
      <c r="E1021" t="str">
        <f t="shared" si="353"/>
        <v>FLO_EMIS</v>
      </c>
      <c r="F1021">
        <f t="shared" si="354"/>
        <v>2040</v>
      </c>
      <c r="G1021" t="str">
        <f t="shared" si="364"/>
        <v>TRAETH</v>
      </c>
      <c r="H1021" t="str">
        <f t="shared" si="377"/>
        <v>TRAPASCARPHEVPGSL20</v>
      </c>
      <c r="I1021" t="str">
        <f t="shared" si="377"/>
        <v>TRAETH</v>
      </c>
      <c r="K1021" t="str">
        <f t="shared" si="355"/>
        <v>TRANOX</v>
      </c>
      <c r="L1021" s="313">
        <f>_xlfn.IFNA(_xlfn.XLOOKUP(_xlfn.XLOOKUP(LEFT(H1021,LEN(H1021)-2),TRA_Mapping!$C:$C,TRA_Mapping!$B:$B),TRA_Pollutants!$B:$B,TRA_Pollutants!$P:$P)*_xlfn.XLOOKUP(_xlfn.XLOOKUP(LEFT(H1021,LEN(H1021)-2),TRA_Mapping!$C:$C,TRA_Mapping!$B:$B),TRA_Pollutants!$B:$B,TRA_Pollutants!$I:$I),0)</f>
        <v>1.6461003223156453E-2</v>
      </c>
      <c r="Q1021" t="str">
        <f t="shared" si="356"/>
        <v>FLO_EMIS</v>
      </c>
      <c r="R1021">
        <f t="shared" si="357"/>
        <v>2040</v>
      </c>
      <c r="S1021" t="str">
        <f t="shared" si="365"/>
        <v>TRAETH</v>
      </c>
      <c r="T1021" t="str">
        <f t="shared" si="378"/>
        <v>TRAPASCARPHEVPGSL20</v>
      </c>
      <c r="U1021" t="str">
        <f t="shared" si="378"/>
        <v>TRAETH</v>
      </c>
      <c r="W1021" t="str">
        <f t="shared" si="358"/>
        <v>TRASO2</v>
      </c>
      <c r="X1021" s="313">
        <f>_xlfn.IFNA(_xlfn.XLOOKUP(_xlfn.XLOOKUP(LEFT(T1021,LEN(T1021)-2),TRA_Mapping!$C:$C,TRA_Mapping!$B:$B),TRA_Pollutants!$B:$B,TRA_Pollutants!$Y:$Y)*_xlfn.XLOOKUP(_xlfn.XLOOKUP(LEFT(T1021,LEN(T1021)-2),TRA_Mapping!$C:$C,TRA_Mapping!$B:$B),TRA_Pollutants!$B:$B,TRA_Pollutants!$I:$I),0)</f>
        <v>3.8370083504106706E-4</v>
      </c>
      <c r="AC1021" t="str">
        <f t="shared" si="376"/>
        <v>FLO_EMIS</v>
      </c>
      <c r="AD1021">
        <f t="shared" si="359"/>
        <v>2040</v>
      </c>
      <c r="AE1021" t="str">
        <f t="shared" si="366"/>
        <v>TRAETH</v>
      </c>
      <c r="AF1021" t="str">
        <f t="shared" si="379"/>
        <v>TRAPASCARPHEVPGSL20</v>
      </c>
      <c r="AG1021" t="str">
        <f t="shared" si="379"/>
        <v>TRAETH</v>
      </c>
      <c r="AI1021" t="str">
        <f t="shared" si="360"/>
        <v>TRAPM25</v>
      </c>
      <c r="AJ1021" s="313">
        <f>_xlfn.IFNA(_xlfn.XLOOKUP(_xlfn.XLOOKUP(LEFT(AF1021,LEN(AF1021)-2),TRA_Mapping!$C:$C,TRA_Mapping!$B:$B),TRA_Pollutants!$B:$B,TRA_Pollutants!$AH:$AH)*_xlfn.XLOOKUP(_xlfn.XLOOKUP(LEFT(AF1021,LEN(AF1021)-2),TRA_Mapping!$C:$C,TRA_Mapping!$B:$B),TRA_Pollutants!$B:$B,TRA_Pollutants!$I:$I),0)</f>
        <v>9.6641749862953832E-3</v>
      </c>
      <c r="AO1021" t="str">
        <f t="shared" si="361"/>
        <v>FLO_EMIS</v>
      </c>
      <c r="AP1021">
        <f t="shared" si="362"/>
        <v>2040</v>
      </c>
      <c r="AQ1021" t="str">
        <f t="shared" si="367"/>
        <v>TRAETH</v>
      </c>
      <c r="AR1021" t="str">
        <f t="shared" si="380"/>
        <v>TRAPASCARPHEVPGSL20</v>
      </c>
      <c r="AS1021" t="str">
        <f t="shared" si="380"/>
        <v>TRAETH</v>
      </c>
      <c r="AU1021" t="str">
        <f t="shared" si="363"/>
        <v>TRAPM10</v>
      </c>
      <c r="AV1021" s="313">
        <f>_xlfn.IFNA(_xlfn.XLOOKUP(_xlfn.XLOOKUP(LEFT(AR1021,LEN(AR1021)-2),TRA_Mapping!$C:$C,TRA_Mapping!$B:$B),TRA_Pollutants!$B:$B,TRA_Pollutants!$AQ:$AQ)*_xlfn.XLOOKUP(_xlfn.XLOOKUP(LEFT(AR1021,LEN(AR1021)-2),TRA_Mapping!$C:$C,TRA_Mapping!$B:$B),TRA_Pollutants!$B:$B,TRA_Pollutants!$I:$I),0)</f>
        <v>1.9395729523674821E-3</v>
      </c>
    </row>
    <row r="1022" spans="5:48">
      <c r="E1022" t="str">
        <f t="shared" si="353"/>
        <v>FLO_EMIS</v>
      </c>
      <c r="F1022">
        <f t="shared" si="354"/>
        <v>2040</v>
      </c>
      <c r="G1022" t="str">
        <f t="shared" si="364"/>
        <v>TRABAT</v>
      </c>
      <c r="H1022" t="str">
        <f t="shared" si="377"/>
        <v>TRAPASCARPHEVPGSL20</v>
      </c>
      <c r="I1022" t="str">
        <f t="shared" si="377"/>
        <v>TRABAT</v>
      </c>
      <c r="K1022" t="str">
        <f t="shared" si="355"/>
        <v>TRANOX</v>
      </c>
      <c r="L1022" s="313">
        <f>_xlfn.IFNA(_xlfn.XLOOKUP(_xlfn.XLOOKUP(LEFT(H1022,LEN(H1022)-2),TRA_Mapping!$C:$C,TRA_Mapping!$B:$B),TRA_Pollutants!$B:$B,TRA_Pollutants!$P:$P)*_xlfn.XLOOKUP(_xlfn.XLOOKUP(LEFT(H1022,LEN(H1022)-2),TRA_Mapping!$C:$C,TRA_Mapping!$B:$B),TRA_Pollutants!$B:$B,TRA_Pollutants!$I:$I),0)</f>
        <v>1.6461003223156453E-2</v>
      </c>
      <c r="Q1022" t="str">
        <f t="shared" si="356"/>
        <v>FLO_EMIS</v>
      </c>
      <c r="R1022">
        <f t="shared" si="357"/>
        <v>2040</v>
      </c>
      <c r="S1022" t="str">
        <f t="shared" si="365"/>
        <v>TRABAT</v>
      </c>
      <c r="T1022" t="str">
        <f t="shared" si="378"/>
        <v>TRAPASCARPHEVPGSL20</v>
      </c>
      <c r="U1022" t="str">
        <f t="shared" si="378"/>
        <v>TRABAT</v>
      </c>
      <c r="W1022" t="str">
        <f t="shared" si="358"/>
        <v>TRASO2</v>
      </c>
      <c r="X1022" s="313">
        <f>_xlfn.IFNA(_xlfn.XLOOKUP(_xlfn.XLOOKUP(LEFT(T1022,LEN(T1022)-2),TRA_Mapping!$C:$C,TRA_Mapping!$B:$B),TRA_Pollutants!$B:$B,TRA_Pollutants!$Y:$Y)*_xlfn.XLOOKUP(_xlfn.XLOOKUP(LEFT(T1022,LEN(T1022)-2),TRA_Mapping!$C:$C,TRA_Mapping!$B:$B),TRA_Pollutants!$B:$B,TRA_Pollutants!$I:$I),0)</f>
        <v>3.8370083504106706E-4</v>
      </c>
      <c r="AC1022" t="str">
        <f t="shared" si="376"/>
        <v>FLO_EMIS</v>
      </c>
      <c r="AD1022">
        <f t="shared" si="359"/>
        <v>2040</v>
      </c>
      <c r="AE1022" t="str">
        <f t="shared" si="366"/>
        <v>TRABAT</v>
      </c>
      <c r="AF1022" t="str">
        <f t="shared" si="379"/>
        <v>TRAPASCARPHEVPGSL20</v>
      </c>
      <c r="AG1022" t="str">
        <f t="shared" si="379"/>
        <v>TRABAT</v>
      </c>
      <c r="AI1022" t="str">
        <f t="shared" si="360"/>
        <v>TRAPM25</v>
      </c>
      <c r="AJ1022" s="313">
        <f>_xlfn.IFNA(_xlfn.XLOOKUP(_xlfn.XLOOKUP(LEFT(AF1022,LEN(AF1022)-2),TRA_Mapping!$C:$C,TRA_Mapping!$B:$B),TRA_Pollutants!$B:$B,TRA_Pollutants!$AH:$AH)*_xlfn.XLOOKUP(_xlfn.XLOOKUP(LEFT(AF1022,LEN(AF1022)-2),TRA_Mapping!$C:$C,TRA_Mapping!$B:$B),TRA_Pollutants!$B:$B,TRA_Pollutants!$I:$I),0)</f>
        <v>9.6641749862953832E-3</v>
      </c>
      <c r="AO1022" t="str">
        <f t="shared" si="361"/>
        <v>FLO_EMIS</v>
      </c>
      <c r="AP1022">
        <f t="shared" si="362"/>
        <v>2040</v>
      </c>
      <c r="AQ1022" t="str">
        <f t="shared" si="367"/>
        <v>TRABAT</v>
      </c>
      <c r="AR1022" t="str">
        <f t="shared" si="380"/>
        <v>TRAPASCARPHEVPGSL20</v>
      </c>
      <c r="AS1022" t="str">
        <f t="shared" si="380"/>
        <v>TRABAT</v>
      </c>
      <c r="AU1022" t="str">
        <f t="shared" si="363"/>
        <v>TRAPM10</v>
      </c>
      <c r="AV1022" s="313">
        <f>_xlfn.IFNA(_xlfn.XLOOKUP(_xlfn.XLOOKUP(LEFT(AR1022,LEN(AR1022)-2),TRA_Mapping!$C:$C,TRA_Mapping!$B:$B),TRA_Pollutants!$B:$B,TRA_Pollutants!$AQ:$AQ)*_xlfn.XLOOKUP(_xlfn.XLOOKUP(LEFT(AR1022,LEN(AR1022)-2),TRA_Mapping!$C:$C,TRA_Mapping!$B:$B),TRA_Pollutants!$B:$B,TRA_Pollutants!$I:$I),0)</f>
        <v>1.9395729523674821E-3</v>
      </c>
    </row>
    <row r="1023" spans="5:48">
      <c r="E1023" t="str">
        <f t="shared" si="353"/>
        <v>FLO_EMIS</v>
      </c>
      <c r="F1023">
        <f t="shared" si="354"/>
        <v>2040</v>
      </c>
      <c r="G1023" t="str">
        <f t="shared" si="364"/>
        <v>TRAGSL</v>
      </c>
      <c r="H1023" t="str">
        <f t="shared" si="377"/>
        <v>TRAPASCARPHEVEGSL20</v>
      </c>
      <c r="I1023" t="str">
        <f t="shared" si="377"/>
        <v>TRAGSL</v>
      </c>
      <c r="K1023" t="str">
        <f t="shared" si="355"/>
        <v>TRANOX</v>
      </c>
      <c r="L1023" s="313">
        <f>_xlfn.IFNA(_xlfn.XLOOKUP(_xlfn.XLOOKUP(LEFT(H1023,LEN(H1023)-2),TRA_Mapping!$C:$C,TRA_Mapping!$B:$B),TRA_Pollutants!$B:$B,TRA_Pollutants!$P:$P)*_xlfn.XLOOKUP(_xlfn.XLOOKUP(LEFT(H1023,LEN(H1023)-2),TRA_Mapping!$C:$C,TRA_Mapping!$B:$B),TRA_Pollutants!$B:$B,TRA_Pollutants!$I:$I),0)</f>
        <v>1.6461003223156453E-2</v>
      </c>
      <c r="Q1023" t="str">
        <f t="shared" si="356"/>
        <v>FLO_EMIS</v>
      </c>
      <c r="R1023">
        <f t="shared" si="357"/>
        <v>2040</v>
      </c>
      <c r="S1023" t="str">
        <f t="shared" si="365"/>
        <v>TRAGSL</v>
      </c>
      <c r="T1023" t="str">
        <f t="shared" si="378"/>
        <v>TRAPASCARPHEVEGSL20</v>
      </c>
      <c r="U1023" t="str">
        <f t="shared" si="378"/>
        <v>TRAGSL</v>
      </c>
      <c r="W1023" t="str">
        <f t="shared" si="358"/>
        <v>TRASO2</v>
      </c>
      <c r="X1023" s="313">
        <f>_xlfn.IFNA(_xlfn.XLOOKUP(_xlfn.XLOOKUP(LEFT(T1023,LEN(T1023)-2),TRA_Mapping!$C:$C,TRA_Mapping!$B:$B),TRA_Pollutants!$B:$B,TRA_Pollutants!$Y:$Y)*_xlfn.XLOOKUP(_xlfn.XLOOKUP(LEFT(T1023,LEN(T1023)-2),TRA_Mapping!$C:$C,TRA_Mapping!$B:$B),TRA_Pollutants!$B:$B,TRA_Pollutants!$I:$I),0)</f>
        <v>3.8370083504106706E-4</v>
      </c>
      <c r="AC1023" t="str">
        <f t="shared" si="376"/>
        <v>FLO_EMIS</v>
      </c>
      <c r="AD1023">
        <f t="shared" si="359"/>
        <v>2040</v>
      </c>
      <c r="AE1023" t="str">
        <f t="shared" si="366"/>
        <v>TRAGSL</v>
      </c>
      <c r="AF1023" t="str">
        <f t="shared" si="379"/>
        <v>TRAPASCARPHEVEGSL20</v>
      </c>
      <c r="AG1023" t="str">
        <f t="shared" si="379"/>
        <v>TRAGSL</v>
      </c>
      <c r="AI1023" t="str">
        <f t="shared" si="360"/>
        <v>TRAPM25</v>
      </c>
      <c r="AJ1023" s="313">
        <f>_xlfn.IFNA(_xlfn.XLOOKUP(_xlfn.XLOOKUP(LEFT(AF1023,LEN(AF1023)-2),TRA_Mapping!$C:$C,TRA_Mapping!$B:$B),TRA_Pollutants!$B:$B,TRA_Pollutants!$AH:$AH)*_xlfn.XLOOKUP(_xlfn.XLOOKUP(LEFT(AF1023,LEN(AF1023)-2),TRA_Mapping!$C:$C,TRA_Mapping!$B:$B),TRA_Pollutants!$B:$B,TRA_Pollutants!$I:$I),0)</f>
        <v>9.6641749862953832E-3</v>
      </c>
      <c r="AO1023" t="str">
        <f t="shared" si="361"/>
        <v>FLO_EMIS</v>
      </c>
      <c r="AP1023">
        <f t="shared" si="362"/>
        <v>2040</v>
      </c>
      <c r="AQ1023" t="str">
        <f t="shared" si="367"/>
        <v>TRAGSL</v>
      </c>
      <c r="AR1023" t="str">
        <f t="shared" si="380"/>
        <v>TRAPASCARPHEVEGSL20</v>
      </c>
      <c r="AS1023" t="str">
        <f t="shared" si="380"/>
        <v>TRAGSL</v>
      </c>
      <c r="AU1023" t="str">
        <f t="shared" si="363"/>
        <v>TRAPM10</v>
      </c>
      <c r="AV1023" s="313">
        <f>_xlfn.IFNA(_xlfn.XLOOKUP(_xlfn.XLOOKUP(LEFT(AR1023,LEN(AR1023)-2),TRA_Mapping!$C:$C,TRA_Mapping!$B:$B),TRA_Pollutants!$B:$B,TRA_Pollutants!$AQ:$AQ)*_xlfn.XLOOKUP(_xlfn.XLOOKUP(LEFT(AR1023,LEN(AR1023)-2),TRA_Mapping!$C:$C,TRA_Mapping!$B:$B),TRA_Pollutants!$B:$B,TRA_Pollutants!$I:$I),0)</f>
        <v>1.9395729523674821E-3</v>
      </c>
    </row>
    <row r="1024" spans="5:48">
      <c r="E1024" t="str">
        <f t="shared" ref="E1024:E1087" si="381">E774</f>
        <v>FLO_EMIS</v>
      </c>
      <c r="F1024">
        <f t="shared" ref="F1024:F1087" si="382">F774+5</f>
        <v>2040</v>
      </c>
      <c r="G1024" t="str">
        <f t="shared" si="364"/>
        <v>TRAETH</v>
      </c>
      <c r="H1024" t="str">
        <f t="shared" si="377"/>
        <v>TRAPASCARPHEVEGSL20</v>
      </c>
      <c r="I1024" t="str">
        <f t="shared" si="377"/>
        <v>TRAETH</v>
      </c>
      <c r="K1024" t="str">
        <f t="shared" ref="K1024:K1087" si="383">K774</f>
        <v>TRANOX</v>
      </c>
      <c r="L1024" s="313">
        <f>_xlfn.IFNA(_xlfn.XLOOKUP(_xlfn.XLOOKUP(LEFT(H1024,LEN(H1024)-2),TRA_Mapping!$C:$C,TRA_Mapping!$B:$B),TRA_Pollutants!$B:$B,TRA_Pollutants!$P:$P)*_xlfn.XLOOKUP(_xlfn.XLOOKUP(LEFT(H1024,LEN(H1024)-2),TRA_Mapping!$C:$C,TRA_Mapping!$B:$B),TRA_Pollutants!$B:$B,TRA_Pollutants!$I:$I),0)</f>
        <v>1.6461003223156453E-2</v>
      </c>
      <c r="Q1024" t="str">
        <f t="shared" ref="Q1024:Q1087" si="384">Q774</f>
        <v>FLO_EMIS</v>
      </c>
      <c r="R1024">
        <f t="shared" ref="R1024:R1087" si="385">R774+5</f>
        <v>2040</v>
      </c>
      <c r="S1024" t="str">
        <f t="shared" si="365"/>
        <v>TRAETH</v>
      </c>
      <c r="T1024" t="str">
        <f t="shared" si="378"/>
        <v>TRAPASCARPHEVEGSL20</v>
      </c>
      <c r="U1024" t="str">
        <f t="shared" si="378"/>
        <v>TRAETH</v>
      </c>
      <c r="W1024" t="str">
        <f t="shared" ref="W1024:W1087" si="386">W774</f>
        <v>TRASO2</v>
      </c>
      <c r="X1024" s="313">
        <f>_xlfn.IFNA(_xlfn.XLOOKUP(_xlfn.XLOOKUP(LEFT(T1024,LEN(T1024)-2),TRA_Mapping!$C:$C,TRA_Mapping!$B:$B),TRA_Pollutants!$B:$B,TRA_Pollutants!$Y:$Y)*_xlfn.XLOOKUP(_xlfn.XLOOKUP(LEFT(T1024,LEN(T1024)-2),TRA_Mapping!$C:$C,TRA_Mapping!$B:$B),TRA_Pollutants!$B:$B,TRA_Pollutants!$I:$I),0)</f>
        <v>3.8370083504106706E-4</v>
      </c>
      <c r="AC1024" t="str">
        <f t="shared" si="376"/>
        <v>FLO_EMIS</v>
      </c>
      <c r="AD1024">
        <f t="shared" ref="AD1024:AD1087" si="387">AD774+5</f>
        <v>2040</v>
      </c>
      <c r="AE1024" t="str">
        <f t="shared" si="366"/>
        <v>TRAETH</v>
      </c>
      <c r="AF1024" t="str">
        <f t="shared" si="379"/>
        <v>TRAPASCARPHEVEGSL20</v>
      </c>
      <c r="AG1024" t="str">
        <f t="shared" si="379"/>
        <v>TRAETH</v>
      </c>
      <c r="AI1024" t="str">
        <f t="shared" ref="AI1024:AI1087" si="388">AI774</f>
        <v>TRAPM25</v>
      </c>
      <c r="AJ1024" s="313">
        <f>_xlfn.IFNA(_xlfn.XLOOKUP(_xlfn.XLOOKUP(LEFT(AF1024,LEN(AF1024)-2),TRA_Mapping!$C:$C,TRA_Mapping!$B:$B),TRA_Pollutants!$B:$B,TRA_Pollutants!$AH:$AH)*_xlfn.XLOOKUP(_xlfn.XLOOKUP(LEFT(AF1024,LEN(AF1024)-2),TRA_Mapping!$C:$C,TRA_Mapping!$B:$B),TRA_Pollutants!$B:$B,TRA_Pollutants!$I:$I),0)</f>
        <v>9.6641749862953832E-3</v>
      </c>
      <c r="AO1024" t="str">
        <f t="shared" ref="AO1024:AO1087" si="389">AO774</f>
        <v>FLO_EMIS</v>
      </c>
      <c r="AP1024">
        <f t="shared" ref="AP1024:AP1087" si="390">AP774+5</f>
        <v>2040</v>
      </c>
      <c r="AQ1024" t="str">
        <f t="shared" si="367"/>
        <v>TRAETH</v>
      </c>
      <c r="AR1024" t="str">
        <f t="shared" si="380"/>
        <v>TRAPASCARPHEVEGSL20</v>
      </c>
      <c r="AS1024" t="str">
        <f t="shared" si="380"/>
        <v>TRAETH</v>
      </c>
      <c r="AU1024" t="str">
        <f t="shared" ref="AU1024:AU1087" si="391">AU774</f>
        <v>TRAPM10</v>
      </c>
      <c r="AV1024" s="313">
        <f>_xlfn.IFNA(_xlfn.XLOOKUP(_xlfn.XLOOKUP(LEFT(AR1024,LEN(AR1024)-2),TRA_Mapping!$C:$C,TRA_Mapping!$B:$B),TRA_Pollutants!$B:$B,TRA_Pollutants!$AQ:$AQ)*_xlfn.XLOOKUP(_xlfn.XLOOKUP(LEFT(AR1024,LEN(AR1024)-2),TRA_Mapping!$C:$C,TRA_Mapping!$B:$B),TRA_Pollutants!$B:$B,TRA_Pollutants!$I:$I),0)</f>
        <v>1.9395729523674821E-3</v>
      </c>
    </row>
    <row r="1025" spans="5:48">
      <c r="E1025" t="str">
        <f t="shared" si="381"/>
        <v>FLO_EMIS</v>
      </c>
      <c r="F1025">
        <f t="shared" si="382"/>
        <v>2040</v>
      </c>
      <c r="G1025" t="str">
        <f t="shared" si="364"/>
        <v>TRABAT</v>
      </c>
      <c r="H1025" t="str">
        <f t="shared" si="377"/>
        <v>TRAPASCARPHEVEGSL20</v>
      </c>
      <c r="I1025" t="str">
        <f t="shared" si="377"/>
        <v>TRABAT</v>
      </c>
      <c r="K1025" t="str">
        <f t="shared" si="383"/>
        <v>TRANOX</v>
      </c>
      <c r="L1025" s="313">
        <f>_xlfn.IFNA(_xlfn.XLOOKUP(_xlfn.XLOOKUP(LEFT(H1025,LEN(H1025)-2),TRA_Mapping!$C:$C,TRA_Mapping!$B:$B),TRA_Pollutants!$B:$B,TRA_Pollutants!$P:$P)*_xlfn.XLOOKUP(_xlfn.XLOOKUP(LEFT(H1025,LEN(H1025)-2),TRA_Mapping!$C:$C,TRA_Mapping!$B:$B),TRA_Pollutants!$B:$B,TRA_Pollutants!$I:$I),0)</f>
        <v>1.6461003223156453E-2</v>
      </c>
      <c r="Q1025" t="str">
        <f t="shared" si="384"/>
        <v>FLO_EMIS</v>
      </c>
      <c r="R1025">
        <f t="shared" si="385"/>
        <v>2040</v>
      </c>
      <c r="S1025" t="str">
        <f t="shared" si="365"/>
        <v>TRABAT</v>
      </c>
      <c r="T1025" t="str">
        <f t="shared" si="378"/>
        <v>TRAPASCARPHEVEGSL20</v>
      </c>
      <c r="U1025" t="str">
        <f t="shared" si="378"/>
        <v>TRABAT</v>
      </c>
      <c r="W1025" t="str">
        <f t="shared" si="386"/>
        <v>TRASO2</v>
      </c>
      <c r="X1025" s="313">
        <f>_xlfn.IFNA(_xlfn.XLOOKUP(_xlfn.XLOOKUP(LEFT(T1025,LEN(T1025)-2),TRA_Mapping!$C:$C,TRA_Mapping!$B:$B),TRA_Pollutants!$B:$B,TRA_Pollutants!$Y:$Y)*_xlfn.XLOOKUP(_xlfn.XLOOKUP(LEFT(T1025,LEN(T1025)-2),TRA_Mapping!$C:$C,TRA_Mapping!$B:$B),TRA_Pollutants!$B:$B,TRA_Pollutants!$I:$I),0)</f>
        <v>3.8370083504106706E-4</v>
      </c>
      <c r="AC1025" t="str">
        <f t="shared" si="376"/>
        <v>FLO_EMIS</v>
      </c>
      <c r="AD1025">
        <f t="shared" si="387"/>
        <v>2040</v>
      </c>
      <c r="AE1025" t="str">
        <f t="shared" si="366"/>
        <v>TRABAT</v>
      </c>
      <c r="AF1025" t="str">
        <f t="shared" si="379"/>
        <v>TRAPASCARPHEVEGSL20</v>
      </c>
      <c r="AG1025" t="str">
        <f t="shared" si="379"/>
        <v>TRABAT</v>
      </c>
      <c r="AI1025" t="str">
        <f t="shared" si="388"/>
        <v>TRAPM25</v>
      </c>
      <c r="AJ1025" s="313">
        <f>_xlfn.IFNA(_xlfn.XLOOKUP(_xlfn.XLOOKUP(LEFT(AF1025,LEN(AF1025)-2),TRA_Mapping!$C:$C,TRA_Mapping!$B:$B),TRA_Pollutants!$B:$B,TRA_Pollutants!$AH:$AH)*_xlfn.XLOOKUP(_xlfn.XLOOKUP(LEFT(AF1025,LEN(AF1025)-2),TRA_Mapping!$C:$C,TRA_Mapping!$B:$B),TRA_Pollutants!$B:$B,TRA_Pollutants!$I:$I),0)</f>
        <v>9.6641749862953832E-3</v>
      </c>
      <c r="AO1025" t="str">
        <f t="shared" si="389"/>
        <v>FLO_EMIS</v>
      </c>
      <c r="AP1025">
        <f t="shared" si="390"/>
        <v>2040</v>
      </c>
      <c r="AQ1025" t="str">
        <f t="shared" si="367"/>
        <v>TRABAT</v>
      </c>
      <c r="AR1025" t="str">
        <f t="shared" si="380"/>
        <v>TRAPASCARPHEVEGSL20</v>
      </c>
      <c r="AS1025" t="str">
        <f t="shared" si="380"/>
        <v>TRABAT</v>
      </c>
      <c r="AU1025" t="str">
        <f t="shared" si="391"/>
        <v>TRAPM10</v>
      </c>
      <c r="AV1025" s="313">
        <f>_xlfn.IFNA(_xlfn.XLOOKUP(_xlfn.XLOOKUP(LEFT(AR1025,LEN(AR1025)-2),TRA_Mapping!$C:$C,TRA_Mapping!$B:$B),TRA_Pollutants!$B:$B,TRA_Pollutants!$AQ:$AQ)*_xlfn.XLOOKUP(_xlfn.XLOOKUP(LEFT(AR1025,LEN(AR1025)-2),TRA_Mapping!$C:$C,TRA_Mapping!$B:$B),TRA_Pollutants!$B:$B,TRA_Pollutants!$I:$I),0)</f>
        <v>1.9395729523674821E-3</v>
      </c>
    </row>
    <row r="1026" spans="5:48">
      <c r="E1026" t="str">
        <f t="shared" si="381"/>
        <v>FLO_EMIS</v>
      </c>
      <c r="F1026">
        <f t="shared" si="382"/>
        <v>2040</v>
      </c>
      <c r="G1026" t="str">
        <f t="shared" si="364"/>
        <v>TRADSL</v>
      </c>
      <c r="H1026" t="str">
        <f t="shared" si="377"/>
        <v>TRAPASCARICEVDSL20</v>
      </c>
      <c r="I1026" t="str">
        <f t="shared" si="377"/>
        <v>TRADSL</v>
      </c>
      <c r="K1026" t="str">
        <f t="shared" si="383"/>
        <v>TRANOX</v>
      </c>
      <c r="L1026" s="313">
        <f>_xlfn.IFNA(_xlfn.XLOOKUP(_xlfn.XLOOKUP(LEFT(H1026,LEN(H1026)-2),TRA_Mapping!$C:$C,TRA_Mapping!$B:$B),TRA_Pollutants!$B:$B,TRA_Pollutants!$P:$P)*_xlfn.XLOOKUP(_xlfn.XLOOKUP(LEFT(H1026,LEN(H1026)-2),TRA_Mapping!$C:$C,TRA_Mapping!$B:$B),TRA_Pollutants!$B:$B,TRA_Pollutants!$I:$I),0)</f>
        <v>1.5032376406844399E-2</v>
      </c>
      <c r="Q1026" t="str">
        <f t="shared" si="384"/>
        <v>FLO_EMIS</v>
      </c>
      <c r="R1026">
        <f t="shared" si="385"/>
        <v>2040</v>
      </c>
      <c r="S1026" t="str">
        <f t="shared" si="365"/>
        <v>TRADSL</v>
      </c>
      <c r="T1026" t="str">
        <f t="shared" si="378"/>
        <v>TRAPASCARICEVDSL20</v>
      </c>
      <c r="U1026" t="str">
        <f t="shared" si="378"/>
        <v>TRADSL</v>
      </c>
      <c r="W1026" t="str">
        <f t="shared" si="386"/>
        <v>TRASO2</v>
      </c>
      <c r="X1026" s="313">
        <f>_xlfn.IFNA(_xlfn.XLOOKUP(_xlfn.XLOOKUP(LEFT(T1026,LEN(T1026)-2),TRA_Mapping!$C:$C,TRA_Mapping!$B:$B),TRA_Pollutants!$B:$B,TRA_Pollutants!$Y:$Y)*_xlfn.XLOOKUP(_xlfn.XLOOKUP(LEFT(T1026,LEN(T1026)-2),TRA_Mapping!$C:$C,TRA_Mapping!$B:$B),TRA_Pollutants!$B:$B,TRA_Pollutants!$I:$I),0)</f>
        <v>5.9133493361221575E-4</v>
      </c>
      <c r="AC1026" t="str">
        <f t="shared" si="376"/>
        <v>FLO_EMIS</v>
      </c>
      <c r="AD1026">
        <f t="shared" si="387"/>
        <v>2040</v>
      </c>
      <c r="AE1026" t="str">
        <f t="shared" si="366"/>
        <v>TRADSL</v>
      </c>
      <c r="AF1026" t="str">
        <f t="shared" si="379"/>
        <v>TRAPASCARICEVDSL20</v>
      </c>
      <c r="AG1026" t="str">
        <f t="shared" si="379"/>
        <v>TRADSL</v>
      </c>
      <c r="AI1026" t="str">
        <f t="shared" si="388"/>
        <v>TRAPM25</v>
      </c>
      <c r="AJ1026" s="313">
        <f>_xlfn.IFNA(_xlfn.XLOOKUP(_xlfn.XLOOKUP(LEFT(AF1026,LEN(AF1026)-2),TRA_Mapping!$C:$C,TRA_Mapping!$B:$B),TRA_Pollutants!$B:$B,TRA_Pollutants!$AH:$AH)*_xlfn.XLOOKUP(_xlfn.XLOOKUP(LEFT(AF1026,LEN(AF1026)-2),TRA_Mapping!$C:$C,TRA_Mapping!$B:$B),TRA_Pollutants!$B:$B,TRA_Pollutants!$I:$I),0)</f>
        <v>1.1609883295920966E-2</v>
      </c>
      <c r="AO1026" t="str">
        <f t="shared" si="389"/>
        <v>FLO_EMIS</v>
      </c>
      <c r="AP1026">
        <f t="shared" si="390"/>
        <v>2040</v>
      </c>
      <c r="AQ1026" t="str">
        <f t="shared" si="367"/>
        <v>TRADSL</v>
      </c>
      <c r="AR1026" t="str">
        <f t="shared" si="380"/>
        <v>TRAPASCARICEVDSL20</v>
      </c>
      <c r="AS1026" t="str">
        <f t="shared" si="380"/>
        <v>TRADSL</v>
      </c>
      <c r="AU1026" t="str">
        <f t="shared" si="391"/>
        <v>TRAPM10</v>
      </c>
      <c r="AV1026" s="313">
        <f>_xlfn.IFNA(_xlfn.XLOOKUP(_xlfn.XLOOKUP(LEFT(AR1026,LEN(AR1026)-2),TRA_Mapping!$C:$C,TRA_Mapping!$B:$B),TRA_Pollutants!$B:$B,TRA_Pollutants!$AQ:$AQ)*_xlfn.XLOOKUP(_xlfn.XLOOKUP(LEFT(AR1026,LEN(AR1026)-2),TRA_Mapping!$C:$C,TRA_Mapping!$B:$B),TRA_Pollutants!$B:$B,TRA_Pollutants!$I:$I),0)</f>
        <v>2.3351793829993468E-3</v>
      </c>
    </row>
    <row r="1027" spans="5:48">
      <c r="E1027" t="str">
        <f t="shared" si="381"/>
        <v>FLO_EMIS</v>
      </c>
      <c r="F1027">
        <f t="shared" si="382"/>
        <v>2040</v>
      </c>
      <c r="G1027" t="str">
        <f t="shared" si="364"/>
        <v>TRARDS</v>
      </c>
      <c r="H1027" t="str">
        <f t="shared" si="377"/>
        <v>TRAPASCARICEVDSL20</v>
      </c>
      <c r="I1027" t="str">
        <f t="shared" si="377"/>
        <v>TRARDS</v>
      </c>
      <c r="K1027" t="str">
        <f t="shared" si="383"/>
        <v>TRANOX</v>
      </c>
      <c r="L1027" s="313">
        <f>_xlfn.IFNA(_xlfn.XLOOKUP(_xlfn.XLOOKUP(LEFT(H1027,LEN(H1027)-2),TRA_Mapping!$C:$C,TRA_Mapping!$B:$B),TRA_Pollutants!$B:$B,TRA_Pollutants!$P:$P)*_xlfn.XLOOKUP(_xlfn.XLOOKUP(LEFT(H1027,LEN(H1027)-2),TRA_Mapping!$C:$C,TRA_Mapping!$B:$B),TRA_Pollutants!$B:$B,TRA_Pollutants!$I:$I),0)</f>
        <v>1.5032376406844399E-2</v>
      </c>
      <c r="Q1027" t="str">
        <f t="shared" si="384"/>
        <v>FLO_EMIS</v>
      </c>
      <c r="R1027">
        <f t="shared" si="385"/>
        <v>2040</v>
      </c>
      <c r="S1027" t="str">
        <f t="shared" si="365"/>
        <v>TRARDS</v>
      </c>
      <c r="T1027" t="str">
        <f t="shared" si="378"/>
        <v>TRAPASCARICEVDSL20</v>
      </c>
      <c r="U1027" t="str">
        <f t="shared" si="378"/>
        <v>TRARDS</v>
      </c>
      <c r="W1027" t="str">
        <f t="shared" si="386"/>
        <v>TRASO2</v>
      </c>
      <c r="X1027" s="313">
        <f>_xlfn.IFNA(_xlfn.XLOOKUP(_xlfn.XLOOKUP(LEFT(T1027,LEN(T1027)-2),TRA_Mapping!$C:$C,TRA_Mapping!$B:$B),TRA_Pollutants!$B:$B,TRA_Pollutants!$Y:$Y)*_xlfn.XLOOKUP(_xlfn.XLOOKUP(LEFT(T1027,LEN(T1027)-2),TRA_Mapping!$C:$C,TRA_Mapping!$B:$B),TRA_Pollutants!$B:$B,TRA_Pollutants!$I:$I),0)</f>
        <v>5.9133493361221575E-4</v>
      </c>
      <c r="AC1027" t="str">
        <f t="shared" si="376"/>
        <v>FLO_EMIS</v>
      </c>
      <c r="AD1027">
        <f t="shared" si="387"/>
        <v>2040</v>
      </c>
      <c r="AE1027" t="str">
        <f t="shared" si="366"/>
        <v>TRARDS</v>
      </c>
      <c r="AF1027" t="str">
        <f t="shared" si="379"/>
        <v>TRAPASCARICEVDSL20</v>
      </c>
      <c r="AG1027" t="str">
        <f t="shared" si="379"/>
        <v>TRARDS</v>
      </c>
      <c r="AI1027" t="str">
        <f t="shared" si="388"/>
        <v>TRAPM25</v>
      </c>
      <c r="AJ1027" s="313">
        <f>_xlfn.IFNA(_xlfn.XLOOKUP(_xlfn.XLOOKUP(LEFT(AF1027,LEN(AF1027)-2),TRA_Mapping!$C:$C,TRA_Mapping!$B:$B),TRA_Pollutants!$B:$B,TRA_Pollutants!$AH:$AH)*_xlfn.XLOOKUP(_xlfn.XLOOKUP(LEFT(AF1027,LEN(AF1027)-2),TRA_Mapping!$C:$C,TRA_Mapping!$B:$B),TRA_Pollutants!$B:$B,TRA_Pollutants!$I:$I),0)</f>
        <v>1.1609883295920966E-2</v>
      </c>
      <c r="AO1027" t="str">
        <f t="shared" si="389"/>
        <v>FLO_EMIS</v>
      </c>
      <c r="AP1027">
        <f t="shared" si="390"/>
        <v>2040</v>
      </c>
      <c r="AQ1027" t="str">
        <f t="shared" si="367"/>
        <v>TRARDS</v>
      </c>
      <c r="AR1027" t="str">
        <f t="shared" si="380"/>
        <v>TRAPASCARICEVDSL20</v>
      </c>
      <c r="AS1027" t="str">
        <f t="shared" si="380"/>
        <v>TRARDS</v>
      </c>
      <c r="AU1027" t="str">
        <f t="shared" si="391"/>
        <v>TRAPM10</v>
      </c>
      <c r="AV1027" s="313">
        <f>_xlfn.IFNA(_xlfn.XLOOKUP(_xlfn.XLOOKUP(LEFT(AR1027,LEN(AR1027)-2),TRA_Mapping!$C:$C,TRA_Mapping!$B:$B),TRA_Pollutants!$B:$B,TRA_Pollutants!$AQ:$AQ)*_xlfn.XLOOKUP(_xlfn.XLOOKUP(LEFT(AR1027,LEN(AR1027)-2),TRA_Mapping!$C:$C,TRA_Mapping!$B:$B),TRA_Pollutants!$B:$B,TRA_Pollutants!$I:$I),0)</f>
        <v>2.3351793829993468E-3</v>
      </c>
    </row>
    <row r="1028" spans="5:48">
      <c r="E1028" t="str">
        <f t="shared" si="381"/>
        <v>FLO_EMIS</v>
      </c>
      <c r="F1028">
        <f t="shared" si="382"/>
        <v>2040</v>
      </c>
      <c r="G1028" t="str">
        <f t="shared" si="364"/>
        <v>TRABDS</v>
      </c>
      <c r="H1028" t="str">
        <f t="shared" si="377"/>
        <v>TRAPASCARICEVDSL20</v>
      </c>
      <c r="I1028" t="str">
        <f t="shared" si="377"/>
        <v>TRABDS</v>
      </c>
      <c r="K1028" t="str">
        <f t="shared" si="383"/>
        <v>TRANOX</v>
      </c>
      <c r="L1028" s="313">
        <f>_xlfn.IFNA(_xlfn.XLOOKUP(_xlfn.XLOOKUP(LEFT(H1028,LEN(H1028)-2),TRA_Mapping!$C:$C,TRA_Mapping!$B:$B),TRA_Pollutants!$B:$B,TRA_Pollutants!$P:$P)*_xlfn.XLOOKUP(_xlfn.XLOOKUP(LEFT(H1028,LEN(H1028)-2),TRA_Mapping!$C:$C,TRA_Mapping!$B:$B),TRA_Pollutants!$B:$B,TRA_Pollutants!$I:$I),0)</f>
        <v>1.5032376406844399E-2</v>
      </c>
      <c r="Q1028" t="str">
        <f t="shared" si="384"/>
        <v>FLO_EMIS</v>
      </c>
      <c r="R1028">
        <f t="shared" si="385"/>
        <v>2040</v>
      </c>
      <c r="S1028" t="str">
        <f t="shared" si="365"/>
        <v>TRABDS</v>
      </c>
      <c r="T1028" t="str">
        <f t="shared" si="378"/>
        <v>TRAPASCARICEVDSL20</v>
      </c>
      <c r="U1028" t="str">
        <f t="shared" si="378"/>
        <v>TRABDS</v>
      </c>
      <c r="W1028" t="str">
        <f t="shared" si="386"/>
        <v>TRASO2</v>
      </c>
      <c r="X1028" s="313">
        <f>_xlfn.IFNA(_xlfn.XLOOKUP(_xlfn.XLOOKUP(LEFT(T1028,LEN(T1028)-2),TRA_Mapping!$C:$C,TRA_Mapping!$B:$B),TRA_Pollutants!$B:$B,TRA_Pollutants!$Y:$Y)*_xlfn.XLOOKUP(_xlfn.XLOOKUP(LEFT(T1028,LEN(T1028)-2),TRA_Mapping!$C:$C,TRA_Mapping!$B:$B),TRA_Pollutants!$B:$B,TRA_Pollutants!$I:$I),0)</f>
        <v>5.9133493361221575E-4</v>
      </c>
      <c r="AC1028" t="str">
        <f t="shared" si="376"/>
        <v>FLO_EMIS</v>
      </c>
      <c r="AD1028">
        <f t="shared" si="387"/>
        <v>2040</v>
      </c>
      <c r="AE1028" t="str">
        <f t="shared" si="366"/>
        <v>TRABDS</v>
      </c>
      <c r="AF1028" t="str">
        <f t="shared" si="379"/>
        <v>TRAPASCARICEVDSL20</v>
      </c>
      <c r="AG1028" t="str">
        <f t="shared" si="379"/>
        <v>TRABDS</v>
      </c>
      <c r="AI1028" t="str">
        <f t="shared" si="388"/>
        <v>TRAPM25</v>
      </c>
      <c r="AJ1028" s="313">
        <f>_xlfn.IFNA(_xlfn.XLOOKUP(_xlfn.XLOOKUP(LEFT(AF1028,LEN(AF1028)-2),TRA_Mapping!$C:$C,TRA_Mapping!$B:$B),TRA_Pollutants!$B:$B,TRA_Pollutants!$AH:$AH)*_xlfn.XLOOKUP(_xlfn.XLOOKUP(LEFT(AF1028,LEN(AF1028)-2),TRA_Mapping!$C:$C,TRA_Mapping!$B:$B),TRA_Pollutants!$B:$B,TRA_Pollutants!$I:$I),0)</f>
        <v>1.1609883295920966E-2</v>
      </c>
      <c r="AO1028" t="str">
        <f t="shared" si="389"/>
        <v>FLO_EMIS</v>
      </c>
      <c r="AP1028">
        <f t="shared" si="390"/>
        <v>2040</v>
      </c>
      <c r="AQ1028" t="str">
        <f t="shared" si="367"/>
        <v>TRABDS</v>
      </c>
      <c r="AR1028" t="str">
        <f t="shared" si="380"/>
        <v>TRAPASCARICEVDSL20</v>
      </c>
      <c r="AS1028" t="str">
        <f t="shared" si="380"/>
        <v>TRABDS</v>
      </c>
      <c r="AU1028" t="str">
        <f t="shared" si="391"/>
        <v>TRAPM10</v>
      </c>
      <c r="AV1028" s="313">
        <f>_xlfn.IFNA(_xlfn.XLOOKUP(_xlfn.XLOOKUP(LEFT(AR1028,LEN(AR1028)-2),TRA_Mapping!$C:$C,TRA_Mapping!$B:$B),TRA_Pollutants!$B:$B,TRA_Pollutants!$AQ:$AQ)*_xlfn.XLOOKUP(_xlfn.XLOOKUP(LEFT(AR1028,LEN(AR1028)-2),TRA_Mapping!$C:$C,TRA_Mapping!$B:$B),TRA_Pollutants!$B:$B,TRA_Pollutants!$I:$I),0)</f>
        <v>2.3351793829993468E-3</v>
      </c>
    </row>
    <row r="1029" spans="5:48">
      <c r="E1029" t="str">
        <f t="shared" si="381"/>
        <v>FLO_EMIS</v>
      </c>
      <c r="F1029">
        <f t="shared" si="382"/>
        <v>2040</v>
      </c>
      <c r="G1029" t="str">
        <f t="shared" si="364"/>
        <v>TRACNG</v>
      </c>
      <c r="H1029" t="str">
        <f t="shared" si="377"/>
        <v>TRAPASCARICEVCNG20</v>
      </c>
      <c r="I1029" t="str">
        <f t="shared" si="377"/>
        <v>TRACNG</v>
      </c>
      <c r="K1029" t="str">
        <f t="shared" si="383"/>
        <v>TRANOX</v>
      </c>
      <c r="L1029" s="313">
        <f>_xlfn.IFNA(_xlfn.XLOOKUP(_xlfn.XLOOKUP(LEFT(H1029,LEN(H1029)-2),TRA_Mapping!$C:$C,TRA_Mapping!$B:$B),TRA_Pollutants!$B:$B,TRA_Pollutants!$P:$P)*_xlfn.XLOOKUP(_xlfn.XLOOKUP(LEFT(H1029,LEN(H1029)-2),TRA_Mapping!$C:$C,TRA_Mapping!$B:$B),TRA_Pollutants!$B:$B,TRA_Pollutants!$I:$I),0)</f>
        <v>2.0489619150636039E-2</v>
      </c>
      <c r="Q1029" t="str">
        <f t="shared" si="384"/>
        <v>FLO_EMIS</v>
      </c>
      <c r="R1029">
        <f t="shared" si="385"/>
        <v>2040</v>
      </c>
      <c r="S1029" t="str">
        <f t="shared" si="365"/>
        <v>TRACNG</v>
      </c>
      <c r="T1029" t="str">
        <f t="shared" si="378"/>
        <v>TRAPASCARICEVCNG20</v>
      </c>
      <c r="U1029" t="str">
        <f t="shared" si="378"/>
        <v>TRACNG</v>
      </c>
      <c r="W1029" t="str">
        <f t="shared" si="386"/>
        <v>TRASO2</v>
      </c>
      <c r="X1029" s="313">
        <f>_xlfn.IFNA(_xlfn.XLOOKUP(_xlfn.XLOOKUP(LEFT(T1029,LEN(T1029)-2),TRA_Mapping!$C:$C,TRA_Mapping!$B:$B),TRA_Pollutants!$B:$B,TRA_Pollutants!$Y:$Y)*_xlfn.XLOOKUP(_xlfn.XLOOKUP(LEFT(T1029,LEN(T1029)-2),TRA_Mapping!$C:$C,TRA_Mapping!$B:$B),TRA_Pollutants!$B:$B,TRA_Pollutants!$I:$I),0)</f>
        <v>4.7760661189305949E-4</v>
      </c>
      <c r="AC1029" t="str">
        <f t="shared" si="376"/>
        <v>FLO_EMIS</v>
      </c>
      <c r="AD1029">
        <f t="shared" si="387"/>
        <v>2040</v>
      </c>
      <c r="AE1029" t="str">
        <f t="shared" si="366"/>
        <v>TRACNG</v>
      </c>
      <c r="AF1029" t="str">
        <f t="shared" si="379"/>
        <v>TRAPASCARICEVCNG20</v>
      </c>
      <c r="AG1029" t="str">
        <f t="shared" si="379"/>
        <v>TRACNG</v>
      </c>
      <c r="AI1029" t="str">
        <f t="shared" si="388"/>
        <v>TRAPM25</v>
      </c>
      <c r="AJ1029" s="313">
        <f>_xlfn.IFNA(_xlfn.XLOOKUP(_xlfn.XLOOKUP(LEFT(AF1029,LEN(AF1029)-2),TRA_Mapping!$C:$C,TRA_Mapping!$B:$B),TRA_Pollutants!$B:$B,TRA_Pollutants!$AH:$AH)*_xlfn.XLOOKUP(_xlfn.XLOOKUP(LEFT(AF1029,LEN(AF1029)-2),TRA_Mapping!$C:$C,TRA_Mapping!$B:$B),TRA_Pollutants!$B:$B,TRA_Pollutants!$I:$I),0)</f>
        <v>1.2029355816888387E-2</v>
      </c>
      <c r="AO1029" t="str">
        <f t="shared" si="389"/>
        <v>FLO_EMIS</v>
      </c>
      <c r="AP1029">
        <f t="shared" si="390"/>
        <v>2040</v>
      </c>
      <c r="AQ1029" t="str">
        <f t="shared" si="367"/>
        <v>TRACNG</v>
      </c>
      <c r="AR1029" t="str">
        <f t="shared" si="380"/>
        <v>TRAPASCARICEVCNG20</v>
      </c>
      <c r="AS1029" t="str">
        <f t="shared" si="380"/>
        <v>TRACNG</v>
      </c>
      <c r="AU1029" t="str">
        <f t="shared" si="391"/>
        <v>TRAPM10</v>
      </c>
      <c r="AV1029" s="313">
        <f>_xlfn.IFNA(_xlfn.XLOOKUP(_xlfn.XLOOKUP(LEFT(AR1029,LEN(AR1029)-2),TRA_Mapping!$C:$C,TRA_Mapping!$B:$B),TRA_Pollutants!$B:$B,TRA_Pollutants!$AQ:$AQ)*_xlfn.XLOOKUP(_xlfn.XLOOKUP(LEFT(AR1029,LEN(AR1029)-2),TRA_Mapping!$C:$C,TRA_Mapping!$B:$B),TRA_Pollutants!$B:$B,TRA_Pollutants!$I:$I),0)</f>
        <v>2.4142581451523427E-3</v>
      </c>
    </row>
    <row r="1030" spans="5:48">
      <c r="E1030" t="str">
        <f t="shared" si="381"/>
        <v>FLO_EMIS</v>
      </c>
      <c r="F1030">
        <f t="shared" si="382"/>
        <v>2040</v>
      </c>
      <c r="G1030" t="str">
        <f t="shared" ref="G1030:G1093" si="392">I1030</f>
        <v>TRARNG</v>
      </c>
      <c r="H1030" t="str">
        <f t="shared" si="377"/>
        <v>TRAPASCARICEVCNG20</v>
      </c>
      <c r="I1030" t="str">
        <f t="shared" si="377"/>
        <v>TRARNG</v>
      </c>
      <c r="K1030" t="str">
        <f t="shared" si="383"/>
        <v>TRANOX</v>
      </c>
      <c r="L1030" s="313">
        <f>_xlfn.IFNA(_xlfn.XLOOKUP(_xlfn.XLOOKUP(LEFT(H1030,LEN(H1030)-2),TRA_Mapping!$C:$C,TRA_Mapping!$B:$B),TRA_Pollutants!$B:$B,TRA_Pollutants!$P:$P)*_xlfn.XLOOKUP(_xlfn.XLOOKUP(LEFT(H1030,LEN(H1030)-2),TRA_Mapping!$C:$C,TRA_Mapping!$B:$B),TRA_Pollutants!$B:$B,TRA_Pollutants!$I:$I),0)</f>
        <v>2.0489619150636039E-2</v>
      </c>
      <c r="Q1030" t="str">
        <f t="shared" si="384"/>
        <v>FLO_EMIS</v>
      </c>
      <c r="R1030">
        <f t="shared" si="385"/>
        <v>2040</v>
      </c>
      <c r="S1030" t="str">
        <f t="shared" ref="S1030:S1093" si="393">U1030</f>
        <v>TRARNG</v>
      </c>
      <c r="T1030" t="str">
        <f t="shared" si="378"/>
        <v>TRAPASCARICEVCNG20</v>
      </c>
      <c r="U1030" t="str">
        <f t="shared" si="378"/>
        <v>TRARNG</v>
      </c>
      <c r="W1030" t="str">
        <f t="shared" si="386"/>
        <v>TRASO2</v>
      </c>
      <c r="X1030" s="313">
        <f>_xlfn.IFNA(_xlfn.XLOOKUP(_xlfn.XLOOKUP(LEFT(T1030,LEN(T1030)-2),TRA_Mapping!$C:$C,TRA_Mapping!$B:$B),TRA_Pollutants!$B:$B,TRA_Pollutants!$Y:$Y)*_xlfn.XLOOKUP(_xlfn.XLOOKUP(LEFT(T1030,LEN(T1030)-2),TRA_Mapping!$C:$C,TRA_Mapping!$B:$B),TRA_Pollutants!$B:$B,TRA_Pollutants!$I:$I),0)</f>
        <v>4.7760661189305949E-4</v>
      </c>
      <c r="AC1030" t="str">
        <f t="shared" si="376"/>
        <v>FLO_EMIS</v>
      </c>
      <c r="AD1030">
        <f t="shared" si="387"/>
        <v>2040</v>
      </c>
      <c r="AE1030" t="str">
        <f t="shared" ref="AE1030:AE1093" si="394">AG1030</f>
        <v>TRARNG</v>
      </c>
      <c r="AF1030" t="str">
        <f t="shared" si="379"/>
        <v>TRAPASCARICEVCNG20</v>
      </c>
      <c r="AG1030" t="str">
        <f t="shared" si="379"/>
        <v>TRARNG</v>
      </c>
      <c r="AI1030" t="str">
        <f t="shared" si="388"/>
        <v>TRAPM25</v>
      </c>
      <c r="AJ1030" s="313">
        <f>_xlfn.IFNA(_xlfn.XLOOKUP(_xlfn.XLOOKUP(LEFT(AF1030,LEN(AF1030)-2),TRA_Mapping!$C:$C,TRA_Mapping!$B:$B),TRA_Pollutants!$B:$B,TRA_Pollutants!$AH:$AH)*_xlfn.XLOOKUP(_xlfn.XLOOKUP(LEFT(AF1030,LEN(AF1030)-2),TRA_Mapping!$C:$C,TRA_Mapping!$B:$B),TRA_Pollutants!$B:$B,TRA_Pollutants!$I:$I),0)</f>
        <v>1.2029355816888387E-2</v>
      </c>
      <c r="AO1030" t="str">
        <f t="shared" si="389"/>
        <v>FLO_EMIS</v>
      </c>
      <c r="AP1030">
        <f t="shared" si="390"/>
        <v>2040</v>
      </c>
      <c r="AQ1030" t="str">
        <f t="shared" ref="AQ1030:AQ1093" si="395">AS1030</f>
        <v>TRARNG</v>
      </c>
      <c r="AR1030" t="str">
        <f t="shared" si="380"/>
        <v>TRAPASCARICEVCNG20</v>
      </c>
      <c r="AS1030" t="str">
        <f t="shared" si="380"/>
        <v>TRARNG</v>
      </c>
      <c r="AU1030" t="str">
        <f t="shared" si="391"/>
        <v>TRAPM10</v>
      </c>
      <c r="AV1030" s="313">
        <f>_xlfn.IFNA(_xlfn.XLOOKUP(_xlfn.XLOOKUP(LEFT(AR1030,LEN(AR1030)-2),TRA_Mapping!$C:$C,TRA_Mapping!$B:$B),TRA_Pollutants!$B:$B,TRA_Pollutants!$AQ:$AQ)*_xlfn.XLOOKUP(_xlfn.XLOOKUP(LEFT(AR1030,LEN(AR1030)-2),TRA_Mapping!$C:$C,TRA_Mapping!$B:$B),TRA_Pollutants!$B:$B,TRA_Pollutants!$I:$I),0)</f>
        <v>2.4142581451523427E-3</v>
      </c>
    </row>
    <row r="1031" spans="5:48">
      <c r="E1031" t="str">
        <f t="shared" si="381"/>
        <v>FLO_EMIS</v>
      </c>
      <c r="F1031">
        <f t="shared" si="382"/>
        <v>2040</v>
      </c>
      <c r="G1031" t="str">
        <f t="shared" si="392"/>
        <v>TRAGSL</v>
      </c>
      <c r="H1031" t="str">
        <f t="shared" si="377"/>
        <v>TRAPASLDTICEVGSL20</v>
      </c>
      <c r="I1031" t="str">
        <f t="shared" si="377"/>
        <v>TRAGSL</v>
      </c>
      <c r="K1031" t="str">
        <f t="shared" si="383"/>
        <v>TRANOX</v>
      </c>
      <c r="L1031" s="313">
        <f>_xlfn.IFNA(_xlfn.XLOOKUP(_xlfn.XLOOKUP(LEFT(H1031,LEN(H1031)-2),TRA_Mapping!$C:$C,TRA_Mapping!$B:$B),TRA_Pollutants!$B:$B,TRA_Pollutants!$P:$P)*_xlfn.XLOOKUP(_xlfn.XLOOKUP(LEFT(H1031,LEN(H1031)-2),TRA_Mapping!$C:$C,TRA_Mapping!$B:$B),TRA_Pollutants!$B:$B,TRA_Pollutants!$I:$I),0)</f>
        <v>1.8821810878163352E-2</v>
      </c>
      <c r="Q1031" t="str">
        <f t="shared" si="384"/>
        <v>FLO_EMIS</v>
      </c>
      <c r="R1031">
        <f t="shared" si="385"/>
        <v>2040</v>
      </c>
      <c r="S1031" t="str">
        <f t="shared" si="393"/>
        <v>TRAGSL</v>
      </c>
      <c r="T1031" t="str">
        <f t="shared" si="378"/>
        <v>TRAPASLDTICEVGSL20</v>
      </c>
      <c r="U1031" t="str">
        <f t="shared" si="378"/>
        <v>TRAGSL</v>
      </c>
      <c r="W1031" t="str">
        <f t="shared" si="386"/>
        <v>TRASO2</v>
      </c>
      <c r="X1031" s="313">
        <f>_xlfn.IFNA(_xlfn.XLOOKUP(_xlfn.XLOOKUP(LEFT(T1031,LEN(T1031)-2),TRA_Mapping!$C:$C,TRA_Mapping!$B:$B),TRA_Pollutants!$B:$B,TRA_Pollutants!$Y:$Y)*_xlfn.XLOOKUP(_xlfn.XLOOKUP(LEFT(T1031,LEN(T1031)-2),TRA_Mapping!$C:$C,TRA_Mapping!$B:$B),TRA_Pollutants!$B:$B,TRA_Pollutants!$I:$I),0)</f>
        <v>5.1586983118527845E-4</v>
      </c>
      <c r="AC1031" t="str">
        <f t="shared" si="376"/>
        <v>FLO_EMIS</v>
      </c>
      <c r="AD1031">
        <f t="shared" si="387"/>
        <v>2040</v>
      </c>
      <c r="AE1031" t="str">
        <f t="shared" si="394"/>
        <v>TRAGSL</v>
      </c>
      <c r="AF1031" t="str">
        <f t="shared" si="379"/>
        <v>TRAPASLDTICEVGSL20</v>
      </c>
      <c r="AG1031" t="str">
        <f t="shared" si="379"/>
        <v>TRAGSL</v>
      </c>
      <c r="AI1031" t="str">
        <f t="shared" si="388"/>
        <v>TRAPM25</v>
      </c>
      <c r="AJ1031" s="313">
        <f>_xlfn.IFNA(_xlfn.XLOOKUP(_xlfn.XLOOKUP(LEFT(AF1031,LEN(AF1031)-2),TRA_Mapping!$C:$C,TRA_Mapping!$B:$B),TRA_Pollutants!$B:$B,TRA_Pollutants!$AH:$AH)*_xlfn.XLOOKUP(_xlfn.XLOOKUP(LEFT(AF1031,LEN(AF1031)-2),TRA_Mapping!$C:$C,TRA_Mapping!$B:$B),TRA_Pollutants!$B:$B,TRA_Pollutants!$I:$I),0)</f>
        <v>1.4029631550826387E-2</v>
      </c>
      <c r="AO1031" t="str">
        <f t="shared" si="389"/>
        <v>FLO_EMIS</v>
      </c>
      <c r="AP1031">
        <f t="shared" si="390"/>
        <v>2040</v>
      </c>
      <c r="AQ1031" t="str">
        <f t="shared" si="395"/>
        <v>TRAGSL</v>
      </c>
      <c r="AR1031" t="str">
        <f t="shared" si="380"/>
        <v>TRAPASLDTICEVGSL20</v>
      </c>
      <c r="AS1031" t="str">
        <f t="shared" si="380"/>
        <v>TRAGSL</v>
      </c>
      <c r="AU1031" t="str">
        <f t="shared" si="391"/>
        <v>TRAPM10</v>
      </c>
      <c r="AV1031" s="313">
        <f>_xlfn.IFNA(_xlfn.XLOOKUP(_xlfn.XLOOKUP(LEFT(AR1031,LEN(AR1031)-2),TRA_Mapping!$C:$C,TRA_Mapping!$B:$B),TRA_Pollutants!$B:$B,TRA_Pollutants!$AQ:$AQ)*_xlfn.XLOOKUP(_xlfn.XLOOKUP(LEFT(AR1031,LEN(AR1031)-2),TRA_Mapping!$C:$C,TRA_Mapping!$B:$B),TRA_Pollutants!$B:$B,TRA_Pollutants!$I:$I),0)</f>
        <v>2.8039911292055612E-3</v>
      </c>
    </row>
    <row r="1032" spans="5:48">
      <c r="E1032" t="str">
        <f t="shared" si="381"/>
        <v>FLO_EMIS</v>
      </c>
      <c r="F1032">
        <f t="shared" si="382"/>
        <v>2040</v>
      </c>
      <c r="G1032" t="str">
        <f t="shared" si="392"/>
        <v>TRAETH</v>
      </c>
      <c r="H1032" t="str">
        <f t="shared" si="377"/>
        <v>TRAPASLDTICEVGSL20</v>
      </c>
      <c r="I1032" t="str">
        <f t="shared" si="377"/>
        <v>TRAETH</v>
      </c>
      <c r="K1032" t="str">
        <f t="shared" si="383"/>
        <v>TRANOX</v>
      </c>
      <c r="L1032" s="313">
        <f>_xlfn.IFNA(_xlfn.XLOOKUP(_xlfn.XLOOKUP(LEFT(H1032,LEN(H1032)-2),TRA_Mapping!$C:$C,TRA_Mapping!$B:$B),TRA_Pollutants!$B:$B,TRA_Pollutants!$P:$P)*_xlfn.XLOOKUP(_xlfn.XLOOKUP(LEFT(H1032,LEN(H1032)-2),TRA_Mapping!$C:$C,TRA_Mapping!$B:$B),TRA_Pollutants!$B:$B,TRA_Pollutants!$I:$I),0)</f>
        <v>1.8821810878163352E-2</v>
      </c>
      <c r="Q1032" t="str">
        <f t="shared" si="384"/>
        <v>FLO_EMIS</v>
      </c>
      <c r="R1032">
        <f t="shared" si="385"/>
        <v>2040</v>
      </c>
      <c r="S1032" t="str">
        <f t="shared" si="393"/>
        <v>TRAETH</v>
      </c>
      <c r="T1032" t="str">
        <f t="shared" si="378"/>
        <v>TRAPASLDTICEVGSL20</v>
      </c>
      <c r="U1032" t="str">
        <f t="shared" si="378"/>
        <v>TRAETH</v>
      </c>
      <c r="W1032" t="str">
        <f t="shared" si="386"/>
        <v>TRASO2</v>
      </c>
      <c r="X1032" s="313">
        <f>_xlfn.IFNA(_xlfn.XLOOKUP(_xlfn.XLOOKUP(LEFT(T1032,LEN(T1032)-2),TRA_Mapping!$C:$C,TRA_Mapping!$B:$B),TRA_Pollutants!$B:$B,TRA_Pollutants!$Y:$Y)*_xlfn.XLOOKUP(_xlfn.XLOOKUP(LEFT(T1032,LEN(T1032)-2),TRA_Mapping!$C:$C,TRA_Mapping!$B:$B),TRA_Pollutants!$B:$B,TRA_Pollutants!$I:$I),0)</f>
        <v>5.1586983118527845E-4</v>
      </c>
      <c r="AC1032" t="str">
        <f t="shared" si="376"/>
        <v>FLO_EMIS</v>
      </c>
      <c r="AD1032">
        <f t="shared" si="387"/>
        <v>2040</v>
      </c>
      <c r="AE1032" t="str">
        <f t="shared" si="394"/>
        <v>TRAETH</v>
      </c>
      <c r="AF1032" t="str">
        <f t="shared" si="379"/>
        <v>TRAPASLDTICEVGSL20</v>
      </c>
      <c r="AG1032" t="str">
        <f t="shared" si="379"/>
        <v>TRAETH</v>
      </c>
      <c r="AI1032" t="str">
        <f t="shared" si="388"/>
        <v>TRAPM25</v>
      </c>
      <c r="AJ1032" s="313">
        <f>_xlfn.IFNA(_xlfn.XLOOKUP(_xlfn.XLOOKUP(LEFT(AF1032,LEN(AF1032)-2),TRA_Mapping!$C:$C,TRA_Mapping!$B:$B),TRA_Pollutants!$B:$B,TRA_Pollutants!$AH:$AH)*_xlfn.XLOOKUP(_xlfn.XLOOKUP(LEFT(AF1032,LEN(AF1032)-2),TRA_Mapping!$C:$C,TRA_Mapping!$B:$B),TRA_Pollutants!$B:$B,TRA_Pollutants!$I:$I),0)</f>
        <v>1.4029631550826387E-2</v>
      </c>
      <c r="AO1032" t="str">
        <f t="shared" si="389"/>
        <v>FLO_EMIS</v>
      </c>
      <c r="AP1032">
        <f t="shared" si="390"/>
        <v>2040</v>
      </c>
      <c r="AQ1032" t="str">
        <f t="shared" si="395"/>
        <v>TRAETH</v>
      </c>
      <c r="AR1032" t="str">
        <f t="shared" si="380"/>
        <v>TRAPASLDTICEVGSL20</v>
      </c>
      <c r="AS1032" t="str">
        <f t="shared" si="380"/>
        <v>TRAETH</v>
      </c>
      <c r="AU1032" t="str">
        <f t="shared" si="391"/>
        <v>TRAPM10</v>
      </c>
      <c r="AV1032" s="313">
        <f>_xlfn.IFNA(_xlfn.XLOOKUP(_xlfn.XLOOKUP(LEFT(AR1032,LEN(AR1032)-2),TRA_Mapping!$C:$C,TRA_Mapping!$B:$B),TRA_Pollutants!$B:$B,TRA_Pollutants!$AQ:$AQ)*_xlfn.XLOOKUP(_xlfn.XLOOKUP(LEFT(AR1032,LEN(AR1032)-2),TRA_Mapping!$C:$C,TRA_Mapping!$B:$B),TRA_Pollutants!$B:$B,TRA_Pollutants!$I:$I),0)</f>
        <v>2.8039911292055612E-3</v>
      </c>
    </row>
    <row r="1033" spans="5:48">
      <c r="E1033" t="str">
        <f t="shared" si="381"/>
        <v>FLO_EMIS</v>
      </c>
      <c r="F1033">
        <f t="shared" si="382"/>
        <v>2040</v>
      </c>
      <c r="G1033" t="str">
        <f t="shared" si="392"/>
        <v>TRAGSL</v>
      </c>
      <c r="H1033" t="str">
        <f t="shared" si="377"/>
        <v>TRAPASLDTICEVTGSL20</v>
      </c>
      <c r="I1033" t="str">
        <f t="shared" si="377"/>
        <v>TRAGSL</v>
      </c>
      <c r="K1033" t="str">
        <f t="shared" si="383"/>
        <v>TRANOX</v>
      </c>
      <c r="L1033" s="313">
        <f>_xlfn.IFNA(_xlfn.XLOOKUP(_xlfn.XLOOKUP(LEFT(H1033,LEN(H1033)-2),TRA_Mapping!$C:$C,TRA_Mapping!$B:$B),TRA_Pollutants!$B:$B,TRA_Pollutants!$P:$P)*_xlfn.XLOOKUP(_xlfn.XLOOKUP(LEFT(H1033,LEN(H1033)-2),TRA_Mapping!$C:$C,TRA_Mapping!$B:$B),TRA_Pollutants!$B:$B,TRA_Pollutants!$I:$I),0)</f>
        <v>1.5963926533518455E-2</v>
      </c>
      <c r="Q1033" t="str">
        <f t="shared" si="384"/>
        <v>FLO_EMIS</v>
      </c>
      <c r="R1033">
        <f t="shared" si="385"/>
        <v>2040</v>
      </c>
      <c r="S1033" t="str">
        <f t="shared" si="393"/>
        <v>TRAGSL</v>
      </c>
      <c r="T1033" t="str">
        <f t="shared" si="378"/>
        <v>TRAPASLDTICEVTGSL20</v>
      </c>
      <c r="U1033" t="str">
        <f t="shared" si="378"/>
        <v>TRAGSL</v>
      </c>
      <c r="W1033" t="str">
        <f t="shared" si="386"/>
        <v>TRASO2</v>
      </c>
      <c r="X1033" s="313">
        <f>_xlfn.IFNA(_xlfn.XLOOKUP(_xlfn.XLOOKUP(LEFT(T1033,LEN(T1033)-2),TRA_Mapping!$C:$C,TRA_Mapping!$B:$B),TRA_Pollutants!$B:$B,TRA_Pollutants!$Y:$Y)*_xlfn.XLOOKUP(_xlfn.XLOOKUP(LEFT(T1033,LEN(T1033)-2),TRA_Mapping!$C:$C,TRA_Mapping!$B:$B),TRA_Pollutants!$B:$B,TRA_Pollutants!$I:$I),0)</f>
        <v>4.3754068825836359E-4</v>
      </c>
      <c r="AC1033" t="str">
        <f t="shared" si="376"/>
        <v>FLO_EMIS</v>
      </c>
      <c r="AD1033">
        <f t="shared" si="387"/>
        <v>2040</v>
      </c>
      <c r="AE1033" t="str">
        <f t="shared" si="394"/>
        <v>TRAGSL</v>
      </c>
      <c r="AF1033" t="str">
        <f t="shared" si="379"/>
        <v>TRAPASLDTICEVTGSL20</v>
      </c>
      <c r="AG1033" t="str">
        <f t="shared" si="379"/>
        <v>TRAGSL</v>
      </c>
      <c r="AI1033" t="str">
        <f t="shared" si="388"/>
        <v>TRAPM25</v>
      </c>
      <c r="AJ1033" s="313">
        <f>_xlfn.IFNA(_xlfn.XLOOKUP(_xlfn.XLOOKUP(LEFT(AF1033,LEN(AF1033)-2),TRA_Mapping!$C:$C,TRA_Mapping!$B:$B),TRA_Pollutants!$B:$B,TRA_Pollutants!$AH:$AH)*_xlfn.XLOOKUP(_xlfn.XLOOKUP(LEFT(AF1033,LEN(AF1033)-2),TRA_Mapping!$C:$C,TRA_Mapping!$B:$B),TRA_Pollutants!$B:$B,TRA_Pollutants!$I:$I),0)</f>
        <v>1.1899386770991715E-2</v>
      </c>
      <c r="AO1033" t="str">
        <f t="shared" si="389"/>
        <v>FLO_EMIS</v>
      </c>
      <c r="AP1033">
        <f t="shared" si="390"/>
        <v>2040</v>
      </c>
      <c r="AQ1033" t="str">
        <f t="shared" si="395"/>
        <v>TRAGSL</v>
      </c>
      <c r="AR1033" t="str">
        <f t="shared" si="380"/>
        <v>TRAPASLDTICEVTGSL20</v>
      </c>
      <c r="AS1033" t="str">
        <f t="shared" si="380"/>
        <v>TRAGSL</v>
      </c>
      <c r="AU1033" t="str">
        <f t="shared" si="391"/>
        <v>TRAPM10</v>
      </c>
      <c r="AV1033" s="313">
        <f>_xlfn.IFNA(_xlfn.XLOOKUP(_xlfn.XLOOKUP(LEFT(AR1033,LEN(AR1033)-2),TRA_Mapping!$C:$C,TRA_Mapping!$B:$B),TRA_Pollutants!$B:$B,TRA_Pollutants!$AQ:$AQ)*_xlfn.XLOOKUP(_xlfn.XLOOKUP(LEFT(AR1033,LEN(AR1033)-2),TRA_Mapping!$C:$C,TRA_Mapping!$B:$B),TRA_Pollutants!$B:$B,TRA_Pollutants!$I:$I),0)</f>
        <v>2.3782360091189596E-3</v>
      </c>
    </row>
    <row r="1034" spans="5:48">
      <c r="E1034" t="str">
        <f t="shared" si="381"/>
        <v>FLO_EMIS</v>
      </c>
      <c r="F1034">
        <f t="shared" si="382"/>
        <v>2040</v>
      </c>
      <c r="G1034" t="str">
        <f t="shared" si="392"/>
        <v>TRAETH</v>
      </c>
      <c r="H1034" t="str">
        <f t="shared" si="377"/>
        <v>TRAPASLDTICEVTGSL20</v>
      </c>
      <c r="I1034" t="str">
        <f t="shared" si="377"/>
        <v>TRAETH</v>
      </c>
      <c r="K1034" t="str">
        <f t="shared" si="383"/>
        <v>TRANOX</v>
      </c>
      <c r="L1034" s="313">
        <f>_xlfn.IFNA(_xlfn.XLOOKUP(_xlfn.XLOOKUP(LEFT(H1034,LEN(H1034)-2),TRA_Mapping!$C:$C,TRA_Mapping!$B:$B),TRA_Pollutants!$B:$B,TRA_Pollutants!$P:$P)*_xlfn.XLOOKUP(_xlfn.XLOOKUP(LEFT(H1034,LEN(H1034)-2),TRA_Mapping!$C:$C,TRA_Mapping!$B:$B),TRA_Pollutants!$B:$B,TRA_Pollutants!$I:$I),0)</f>
        <v>1.5963926533518455E-2</v>
      </c>
      <c r="Q1034" t="str">
        <f t="shared" si="384"/>
        <v>FLO_EMIS</v>
      </c>
      <c r="R1034">
        <f t="shared" si="385"/>
        <v>2040</v>
      </c>
      <c r="S1034" t="str">
        <f t="shared" si="393"/>
        <v>TRAETH</v>
      </c>
      <c r="T1034" t="str">
        <f t="shared" si="378"/>
        <v>TRAPASLDTICEVTGSL20</v>
      </c>
      <c r="U1034" t="str">
        <f t="shared" si="378"/>
        <v>TRAETH</v>
      </c>
      <c r="W1034" t="str">
        <f t="shared" si="386"/>
        <v>TRASO2</v>
      </c>
      <c r="X1034" s="313">
        <f>_xlfn.IFNA(_xlfn.XLOOKUP(_xlfn.XLOOKUP(LEFT(T1034,LEN(T1034)-2),TRA_Mapping!$C:$C,TRA_Mapping!$B:$B),TRA_Pollutants!$B:$B,TRA_Pollutants!$Y:$Y)*_xlfn.XLOOKUP(_xlfn.XLOOKUP(LEFT(T1034,LEN(T1034)-2),TRA_Mapping!$C:$C,TRA_Mapping!$B:$B),TRA_Pollutants!$B:$B,TRA_Pollutants!$I:$I),0)</f>
        <v>4.3754068825836359E-4</v>
      </c>
      <c r="AC1034" t="str">
        <f t="shared" si="376"/>
        <v>FLO_EMIS</v>
      </c>
      <c r="AD1034">
        <f t="shared" si="387"/>
        <v>2040</v>
      </c>
      <c r="AE1034" t="str">
        <f t="shared" si="394"/>
        <v>TRAETH</v>
      </c>
      <c r="AF1034" t="str">
        <f t="shared" si="379"/>
        <v>TRAPASLDTICEVTGSL20</v>
      </c>
      <c r="AG1034" t="str">
        <f t="shared" si="379"/>
        <v>TRAETH</v>
      </c>
      <c r="AI1034" t="str">
        <f t="shared" si="388"/>
        <v>TRAPM25</v>
      </c>
      <c r="AJ1034" s="313">
        <f>_xlfn.IFNA(_xlfn.XLOOKUP(_xlfn.XLOOKUP(LEFT(AF1034,LEN(AF1034)-2),TRA_Mapping!$C:$C,TRA_Mapping!$B:$B),TRA_Pollutants!$B:$B,TRA_Pollutants!$AH:$AH)*_xlfn.XLOOKUP(_xlfn.XLOOKUP(LEFT(AF1034,LEN(AF1034)-2),TRA_Mapping!$C:$C,TRA_Mapping!$B:$B),TRA_Pollutants!$B:$B,TRA_Pollutants!$I:$I),0)</f>
        <v>1.1899386770991715E-2</v>
      </c>
      <c r="AO1034" t="str">
        <f t="shared" si="389"/>
        <v>FLO_EMIS</v>
      </c>
      <c r="AP1034">
        <f t="shared" si="390"/>
        <v>2040</v>
      </c>
      <c r="AQ1034" t="str">
        <f t="shared" si="395"/>
        <v>TRAETH</v>
      </c>
      <c r="AR1034" t="str">
        <f t="shared" si="380"/>
        <v>TRAPASLDTICEVTGSL20</v>
      </c>
      <c r="AS1034" t="str">
        <f t="shared" si="380"/>
        <v>TRAETH</v>
      </c>
      <c r="AU1034" t="str">
        <f t="shared" si="391"/>
        <v>TRAPM10</v>
      </c>
      <c r="AV1034" s="313">
        <f>_xlfn.IFNA(_xlfn.XLOOKUP(_xlfn.XLOOKUP(LEFT(AR1034,LEN(AR1034)-2),TRA_Mapping!$C:$C,TRA_Mapping!$B:$B),TRA_Pollutants!$B:$B,TRA_Pollutants!$AQ:$AQ)*_xlfn.XLOOKUP(_xlfn.XLOOKUP(LEFT(AR1034,LEN(AR1034)-2),TRA_Mapping!$C:$C,TRA_Mapping!$B:$B),TRA_Pollutants!$B:$B,TRA_Pollutants!$I:$I),0)</f>
        <v>2.3782360091189596E-3</v>
      </c>
    </row>
    <row r="1035" spans="5:48">
      <c r="E1035" t="str">
        <f t="shared" si="381"/>
        <v>FLO_EMIS</v>
      </c>
      <c r="F1035">
        <f t="shared" si="382"/>
        <v>2040</v>
      </c>
      <c r="G1035" t="str">
        <f t="shared" si="392"/>
        <v>TRAGSL</v>
      </c>
      <c r="H1035" t="str">
        <f t="shared" si="377"/>
        <v>TRAPASLDTHEVGSL20</v>
      </c>
      <c r="I1035" t="str">
        <f t="shared" si="377"/>
        <v>TRAGSL</v>
      </c>
      <c r="K1035" t="str">
        <f t="shared" si="383"/>
        <v>TRANOX</v>
      </c>
      <c r="L1035" s="313">
        <f>_xlfn.IFNA(_xlfn.XLOOKUP(_xlfn.XLOOKUP(LEFT(H1035,LEN(H1035)-2),TRA_Mapping!$C:$C,TRA_Mapping!$B:$B),TRA_Pollutants!$B:$B,TRA_Pollutants!$P:$P)*_xlfn.XLOOKUP(_xlfn.XLOOKUP(LEFT(H1035,LEN(H1035)-2),TRA_Mapping!$C:$C,TRA_Mapping!$B:$B),TRA_Pollutants!$B:$B,TRA_Pollutants!$I:$I),0)</f>
        <v>2.1356585338532085E-2</v>
      </c>
      <c r="Q1035" t="str">
        <f t="shared" si="384"/>
        <v>FLO_EMIS</v>
      </c>
      <c r="R1035">
        <f t="shared" si="385"/>
        <v>2040</v>
      </c>
      <c r="S1035" t="str">
        <f t="shared" si="393"/>
        <v>TRAGSL</v>
      </c>
      <c r="T1035" t="str">
        <f t="shared" si="378"/>
        <v>TRAPASLDTHEVGSL20</v>
      </c>
      <c r="U1035" t="str">
        <f t="shared" si="378"/>
        <v>TRAGSL</v>
      </c>
      <c r="W1035" t="str">
        <f t="shared" si="386"/>
        <v>TRASO2</v>
      </c>
      <c r="X1035" s="313">
        <f>_xlfn.IFNA(_xlfn.XLOOKUP(_xlfn.XLOOKUP(LEFT(T1035,LEN(T1035)-2),TRA_Mapping!$C:$C,TRA_Mapping!$B:$B),TRA_Pollutants!$B:$B,TRA_Pollutants!$Y:$Y)*_xlfn.XLOOKUP(_xlfn.XLOOKUP(LEFT(T1035,LEN(T1035)-2),TRA_Mapping!$C:$C,TRA_Mapping!$B:$B),TRA_Pollutants!$B:$B,TRA_Pollutants!$I:$I),0)</f>
        <v>5.8534315027383818E-4</v>
      </c>
      <c r="AC1035" t="str">
        <f t="shared" si="376"/>
        <v>FLO_EMIS</v>
      </c>
      <c r="AD1035">
        <f t="shared" si="387"/>
        <v>2040</v>
      </c>
      <c r="AE1035" t="str">
        <f t="shared" si="394"/>
        <v>TRAGSL</v>
      </c>
      <c r="AF1035" t="str">
        <f t="shared" si="379"/>
        <v>TRAPASLDTHEVGSL20</v>
      </c>
      <c r="AG1035" t="str">
        <f t="shared" si="379"/>
        <v>TRAGSL</v>
      </c>
      <c r="AI1035" t="str">
        <f t="shared" si="388"/>
        <v>TRAPM25</v>
      </c>
      <c r="AJ1035" s="313">
        <f>_xlfn.IFNA(_xlfn.XLOOKUP(_xlfn.XLOOKUP(LEFT(AF1035,LEN(AF1035)-2),TRA_Mapping!$C:$C,TRA_Mapping!$B:$B),TRA_Pollutants!$B:$B,TRA_Pollutants!$AH:$AH)*_xlfn.XLOOKUP(_xlfn.XLOOKUP(LEFT(AF1035,LEN(AF1035)-2),TRA_Mapping!$C:$C,TRA_Mapping!$B:$B),TRA_Pollutants!$B:$B,TRA_Pollutants!$I:$I),0)</f>
        <v>1.5919032734039641E-2</v>
      </c>
      <c r="AO1035" t="str">
        <f t="shared" si="389"/>
        <v>FLO_EMIS</v>
      </c>
      <c r="AP1035">
        <f t="shared" si="390"/>
        <v>2040</v>
      </c>
      <c r="AQ1035" t="str">
        <f t="shared" si="395"/>
        <v>TRAGSL</v>
      </c>
      <c r="AR1035" t="str">
        <f t="shared" si="380"/>
        <v>TRAPASLDTHEVGSL20</v>
      </c>
      <c r="AS1035" t="str">
        <f t="shared" si="380"/>
        <v>TRAGSL</v>
      </c>
      <c r="AU1035" t="str">
        <f t="shared" si="391"/>
        <v>TRAPM10</v>
      </c>
      <c r="AV1035" s="313">
        <f>_xlfn.IFNA(_xlfn.XLOOKUP(_xlfn.XLOOKUP(LEFT(AR1035,LEN(AR1035)-2),TRA_Mapping!$C:$C,TRA_Mapping!$B:$B),TRA_Pollutants!$B:$B,TRA_Pollutants!$AQ:$AQ)*_xlfn.XLOOKUP(_xlfn.XLOOKUP(LEFT(AR1035,LEN(AR1035)-2),TRA_Mapping!$C:$C,TRA_Mapping!$B:$B),TRA_Pollutants!$B:$B,TRA_Pollutants!$I:$I),0)</f>
        <v>3.1816107507934436E-3</v>
      </c>
    </row>
    <row r="1036" spans="5:48">
      <c r="E1036" t="str">
        <f t="shared" si="381"/>
        <v>FLO_EMIS</v>
      </c>
      <c r="F1036">
        <f t="shared" si="382"/>
        <v>2040</v>
      </c>
      <c r="G1036" t="str">
        <f t="shared" si="392"/>
        <v>TRAETH</v>
      </c>
      <c r="H1036" t="str">
        <f t="shared" ref="H1036:I1055" si="396">H786</f>
        <v>TRAPASLDTHEVGSL20</v>
      </c>
      <c r="I1036" t="str">
        <f t="shared" si="396"/>
        <v>TRAETH</v>
      </c>
      <c r="K1036" t="str">
        <f t="shared" si="383"/>
        <v>TRANOX</v>
      </c>
      <c r="L1036" s="313">
        <f>_xlfn.IFNA(_xlfn.XLOOKUP(_xlfn.XLOOKUP(LEFT(H1036,LEN(H1036)-2),TRA_Mapping!$C:$C,TRA_Mapping!$B:$B),TRA_Pollutants!$B:$B,TRA_Pollutants!$P:$P)*_xlfn.XLOOKUP(_xlfn.XLOOKUP(LEFT(H1036,LEN(H1036)-2),TRA_Mapping!$C:$C,TRA_Mapping!$B:$B),TRA_Pollutants!$B:$B,TRA_Pollutants!$I:$I),0)</f>
        <v>2.1356585338532085E-2</v>
      </c>
      <c r="Q1036" t="str">
        <f t="shared" si="384"/>
        <v>FLO_EMIS</v>
      </c>
      <c r="R1036">
        <f t="shared" si="385"/>
        <v>2040</v>
      </c>
      <c r="S1036" t="str">
        <f t="shared" si="393"/>
        <v>TRAETH</v>
      </c>
      <c r="T1036" t="str">
        <f t="shared" ref="T1036:U1055" si="397">T786</f>
        <v>TRAPASLDTHEVGSL20</v>
      </c>
      <c r="U1036" t="str">
        <f t="shared" si="397"/>
        <v>TRAETH</v>
      </c>
      <c r="W1036" t="str">
        <f t="shared" si="386"/>
        <v>TRASO2</v>
      </c>
      <c r="X1036" s="313">
        <f>_xlfn.IFNA(_xlfn.XLOOKUP(_xlfn.XLOOKUP(LEFT(T1036,LEN(T1036)-2),TRA_Mapping!$C:$C,TRA_Mapping!$B:$B),TRA_Pollutants!$B:$B,TRA_Pollutants!$Y:$Y)*_xlfn.XLOOKUP(_xlfn.XLOOKUP(LEFT(T1036,LEN(T1036)-2),TRA_Mapping!$C:$C,TRA_Mapping!$B:$B),TRA_Pollutants!$B:$B,TRA_Pollutants!$I:$I),0)</f>
        <v>5.8534315027383818E-4</v>
      </c>
      <c r="AC1036" t="str">
        <f t="shared" si="376"/>
        <v>FLO_EMIS</v>
      </c>
      <c r="AD1036">
        <f t="shared" si="387"/>
        <v>2040</v>
      </c>
      <c r="AE1036" t="str">
        <f t="shared" si="394"/>
        <v>TRAETH</v>
      </c>
      <c r="AF1036" t="str">
        <f t="shared" ref="AF1036:AG1055" si="398">AF786</f>
        <v>TRAPASLDTHEVGSL20</v>
      </c>
      <c r="AG1036" t="str">
        <f t="shared" si="398"/>
        <v>TRAETH</v>
      </c>
      <c r="AI1036" t="str">
        <f t="shared" si="388"/>
        <v>TRAPM25</v>
      </c>
      <c r="AJ1036" s="313">
        <f>_xlfn.IFNA(_xlfn.XLOOKUP(_xlfn.XLOOKUP(LEFT(AF1036,LEN(AF1036)-2),TRA_Mapping!$C:$C,TRA_Mapping!$B:$B),TRA_Pollutants!$B:$B,TRA_Pollutants!$AH:$AH)*_xlfn.XLOOKUP(_xlfn.XLOOKUP(LEFT(AF1036,LEN(AF1036)-2),TRA_Mapping!$C:$C,TRA_Mapping!$B:$B),TRA_Pollutants!$B:$B,TRA_Pollutants!$I:$I),0)</f>
        <v>1.5919032734039641E-2</v>
      </c>
      <c r="AO1036" t="str">
        <f t="shared" si="389"/>
        <v>FLO_EMIS</v>
      </c>
      <c r="AP1036">
        <f t="shared" si="390"/>
        <v>2040</v>
      </c>
      <c r="AQ1036" t="str">
        <f t="shared" si="395"/>
        <v>TRAETH</v>
      </c>
      <c r="AR1036" t="str">
        <f t="shared" ref="AR1036:AS1055" si="399">AR786</f>
        <v>TRAPASLDTHEVGSL20</v>
      </c>
      <c r="AS1036" t="str">
        <f t="shared" si="399"/>
        <v>TRAETH</v>
      </c>
      <c r="AU1036" t="str">
        <f t="shared" si="391"/>
        <v>TRAPM10</v>
      </c>
      <c r="AV1036" s="313">
        <f>_xlfn.IFNA(_xlfn.XLOOKUP(_xlfn.XLOOKUP(LEFT(AR1036,LEN(AR1036)-2),TRA_Mapping!$C:$C,TRA_Mapping!$B:$B),TRA_Pollutants!$B:$B,TRA_Pollutants!$AQ:$AQ)*_xlfn.XLOOKUP(_xlfn.XLOOKUP(LEFT(AR1036,LEN(AR1036)-2),TRA_Mapping!$C:$C,TRA_Mapping!$B:$B),TRA_Pollutants!$B:$B,TRA_Pollutants!$I:$I),0)</f>
        <v>3.1816107507934436E-3</v>
      </c>
    </row>
    <row r="1037" spans="5:48">
      <c r="E1037" t="str">
        <f t="shared" si="381"/>
        <v>FLO_EMIS</v>
      </c>
      <c r="F1037">
        <f t="shared" si="382"/>
        <v>2040</v>
      </c>
      <c r="G1037" t="str">
        <f t="shared" si="392"/>
        <v>TRAGSL</v>
      </c>
      <c r="H1037" t="str">
        <f t="shared" si="396"/>
        <v>TRAPASLDTHEVTGSL20</v>
      </c>
      <c r="I1037" t="str">
        <f t="shared" si="396"/>
        <v>TRAGSL</v>
      </c>
      <c r="K1037" t="str">
        <f t="shared" si="383"/>
        <v>TRANOX</v>
      </c>
      <c r="L1037" s="313">
        <f>_xlfn.IFNA(_xlfn.XLOOKUP(_xlfn.XLOOKUP(LEFT(H1037,LEN(H1037)-2),TRA_Mapping!$C:$C,TRA_Mapping!$B:$B),TRA_Pollutants!$B:$B,TRA_Pollutants!$P:$P)*_xlfn.XLOOKUP(_xlfn.XLOOKUP(LEFT(H1037,LEN(H1037)-2),TRA_Mapping!$C:$C,TRA_Mapping!$B:$B),TRA_Pollutants!$B:$B,TRA_Pollutants!$I:$I),0)</f>
        <v>2.1356585338532085E-2</v>
      </c>
      <c r="Q1037" t="str">
        <f t="shared" si="384"/>
        <v>FLO_EMIS</v>
      </c>
      <c r="R1037">
        <f t="shared" si="385"/>
        <v>2040</v>
      </c>
      <c r="S1037" t="str">
        <f t="shared" si="393"/>
        <v>TRAGSL</v>
      </c>
      <c r="T1037" t="str">
        <f t="shared" si="397"/>
        <v>TRAPASLDTHEVTGSL20</v>
      </c>
      <c r="U1037" t="str">
        <f t="shared" si="397"/>
        <v>TRAGSL</v>
      </c>
      <c r="W1037" t="str">
        <f t="shared" si="386"/>
        <v>TRASO2</v>
      </c>
      <c r="X1037" s="313">
        <f>_xlfn.IFNA(_xlfn.XLOOKUP(_xlfn.XLOOKUP(LEFT(T1037,LEN(T1037)-2),TRA_Mapping!$C:$C,TRA_Mapping!$B:$B),TRA_Pollutants!$B:$B,TRA_Pollutants!$Y:$Y)*_xlfn.XLOOKUP(_xlfn.XLOOKUP(LEFT(T1037,LEN(T1037)-2),TRA_Mapping!$C:$C,TRA_Mapping!$B:$B),TRA_Pollutants!$B:$B,TRA_Pollutants!$I:$I),0)</f>
        <v>5.8534315027383818E-4</v>
      </c>
      <c r="AC1037" t="str">
        <f t="shared" si="376"/>
        <v>FLO_EMIS</v>
      </c>
      <c r="AD1037">
        <f t="shared" si="387"/>
        <v>2040</v>
      </c>
      <c r="AE1037" t="str">
        <f t="shared" si="394"/>
        <v>TRAGSL</v>
      </c>
      <c r="AF1037" t="str">
        <f t="shared" si="398"/>
        <v>TRAPASLDTHEVTGSL20</v>
      </c>
      <c r="AG1037" t="str">
        <f t="shared" si="398"/>
        <v>TRAGSL</v>
      </c>
      <c r="AI1037" t="str">
        <f t="shared" si="388"/>
        <v>TRAPM25</v>
      </c>
      <c r="AJ1037" s="313">
        <f>_xlfn.IFNA(_xlfn.XLOOKUP(_xlfn.XLOOKUP(LEFT(AF1037,LEN(AF1037)-2),TRA_Mapping!$C:$C,TRA_Mapping!$B:$B),TRA_Pollutants!$B:$B,TRA_Pollutants!$AH:$AH)*_xlfn.XLOOKUP(_xlfn.XLOOKUP(LEFT(AF1037,LEN(AF1037)-2),TRA_Mapping!$C:$C,TRA_Mapping!$B:$B),TRA_Pollutants!$B:$B,TRA_Pollutants!$I:$I),0)</f>
        <v>1.5919032734039641E-2</v>
      </c>
      <c r="AO1037" t="str">
        <f t="shared" si="389"/>
        <v>FLO_EMIS</v>
      </c>
      <c r="AP1037">
        <f t="shared" si="390"/>
        <v>2040</v>
      </c>
      <c r="AQ1037" t="str">
        <f t="shared" si="395"/>
        <v>TRAGSL</v>
      </c>
      <c r="AR1037" t="str">
        <f t="shared" si="399"/>
        <v>TRAPASLDTHEVTGSL20</v>
      </c>
      <c r="AS1037" t="str">
        <f t="shared" si="399"/>
        <v>TRAGSL</v>
      </c>
      <c r="AU1037" t="str">
        <f t="shared" si="391"/>
        <v>TRAPM10</v>
      </c>
      <c r="AV1037" s="313">
        <f>_xlfn.IFNA(_xlfn.XLOOKUP(_xlfn.XLOOKUP(LEFT(AR1037,LEN(AR1037)-2),TRA_Mapping!$C:$C,TRA_Mapping!$B:$B),TRA_Pollutants!$B:$B,TRA_Pollutants!$AQ:$AQ)*_xlfn.XLOOKUP(_xlfn.XLOOKUP(LEFT(AR1037,LEN(AR1037)-2),TRA_Mapping!$C:$C,TRA_Mapping!$B:$B),TRA_Pollutants!$B:$B,TRA_Pollutants!$I:$I),0)</f>
        <v>3.1816107507934436E-3</v>
      </c>
    </row>
    <row r="1038" spans="5:48">
      <c r="E1038" t="str">
        <f t="shared" si="381"/>
        <v>FLO_EMIS</v>
      </c>
      <c r="F1038">
        <f t="shared" si="382"/>
        <v>2040</v>
      </c>
      <c r="G1038" t="str">
        <f t="shared" si="392"/>
        <v>TRAETH</v>
      </c>
      <c r="H1038" t="str">
        <f t="shared" si="396"/>
        <v>TRAPASLDTHEVTGSL20</v>
      </c>
      <c r="I1038" t="str">
        <f t="shared" si="396"/>
        <v>TRAETH</v>
      </c>
      <c r="K1038" t="str">
        <f t="shared" si="383"/>
        <v>TRANOX</v>
      </c>
      <c r="L1038" s="313">
        <f>_xlfn.IFNA(_xlfn.XLOOKUP(_xlfn.XLOOKUP(LEFT(H1038,LEN(H1038)-2),TRA_Mapping!$C:$C,TRA_Mapping!$B:$B),TRA_Pollutants!$B:$B,TRA_Pollutants!$P:$P)*_xlfn.XLOOKUP(_xlfn.XLOOKUP(LEFT(H1038,LEN(H1038)-2),TRA_Mapping!$C:$C,TRA_Mapping!$B:$B),TRA_Pollutants!$B:$B,TRA_Pollutants!$I:$I),0)</f>
        <v>2.1356585338532085E-2</v>
      </c>
      <c r="Q1038" t="str">
        <f t="shared" si="384"/>
        <v>FLO_EMIS</v>
      </c>
      <c r="R1038">
        <f t="shared" si="385"/>
        <v>2040</v>
      </c>
      <c r="S1038" t="str">
        <f t="shared" si="393"/>
        <v>TRAETH</v>
      </c>
      <c r="T1038" t="str">
        <f t="shared" si="397"/>
        <v>TRAPASLDTHEVTGSL20</v>
      </c>
      <c r="U1038" t="str">
        <f t="shared" si="397"/>
        <v>TRAETH</v>
      </c>
      <c r="W1038" t="str">
        <f t="shared" si="386"/>
        <v>TRASO2</v>
      </c>
      <c r="X1038" s="313">
        <f>_xlfn.IFNA(_xlfn.XLOOKUP(_xlfn.XLOOKUP(LEFT(T1038,LEN(T1038)-2),TRA_Mapping!$C:$C,TRA_Mapping!$B:$B),TRA_Pollutants!$B:$B,TRA_Pollutants!$Y:$Y)*_xlfn.XLOOKUP(_xlfn.XLOOKUP(LEFT(T1038,LEN(T1038)-2),TRA_Mapping!$C:$C,TRA_Mapping!$B:$B),TRA_Pollutants!$B:$B,TRA_Pollutants!$I:$I),0)</f>
        <v>5.8534315027383818E-4</v>
      </c>
      <c r="AC1038" t="str">
        <f t="shared" si="376"/>
        <v>FLO_EMIS</v>
      </c>
      <c r="AD1038">
        <f t="shared" si="387"/>
        <v>2040</v>
      </c>
      <c r="AE1038" t="str">
        <f t="shared" si="394"/>
        <v>TRAETH</v>
      </c>
      <c r="AF1038" t="str">
        <f t="shared" si="398"/>
        <v>TRAPASLDTHEVTGSL20</v>
      </c>
      <c r="AG1038" t="str">
        <f t="shared" si="398"/>
        <v>TRAETH</v>
      </c>
      <c r="AI1038" t="str">
        <f t="shared" si="388"/>
        <v>TRAPM25</v>
      </c>
      <c r="AJ1038" s="313">
        <f>_xlfn.IFNA(_xlfn.XLOOKUP(_xlfn.XLOOKUP(LEFT(AF1038,LEN(AF1038)-2),TRA_Mapping!$C:$C,TRA_Mapping!$B:$B),TRA_Pollutants!$B:$B,TRA_Pollutants!$AH:$AH)*_xlfn.XLOOKUP(_xlfn.XLOOKUP(LEFT(AF1038,LEN(AF1038)-2),TRA_Mapping!$C:$C,TRA_Mapping!$B:$B),TRA_Pollutants!$B:$B,TRA_Pollutants!$I:$I),0)</f>
        <v>1.5919032734039641E-2</v>
      </c>
      <c r="AO1038" t="str">
        <f t="shared" si="389"/>
        <v>FLO_EMIS</v>
      </c>
      <c r="AP1038">
        <f t="shared" si="390"/>
        <v>2040</v>
      </c>
      <c r="AQ1038" t="str">
        <f t="shared" si="395"/>
        <v>TRAETH</v>
      </c>
      <c r="AR1038" t="str">
        <f t="shared" si="399"/>
        <v>TRAPASLDTHEVTGSL20</v>
      </c>
      <c r="AS1038" t="str">
        <f t="shared" si="399"/>
        <v>TRAETH</v>
      </c>
      <c r="AU1038" t="str">
        <f t="shared" si="391"/>
        <v>TRAPM10</v>
      </c>
      <c r="AV1038" s="313">
        <f>_xlfn.IFNA(_xlfn.XLOOKUP(_xlfn.XLOOKUP(LEFT(AR1038,LEN(AR1038)-2),TRA_Mapping!$C:$C,TRA_Mapping!$B:$B),TRA_Pollutants!$B:$B,TRA_Pollutants!$AQ:$AQ)*_xlfn.XLOOKUP(_xlfn.XLOOKUP(LEFT(AR1038,LEN(AR1038)-2),TRA_Mapping!$C:$C,TRA_Mapping!$B:$B),TRA_Pollutants!$B:$B,TRA_Pollutants!$I:$I),0)</f>
        <v>3.1816107507934436E-3</v>
      </c>
    </row>
    <row r="1039" spans="5:48">
      <c r="E1039" t="str">
        <f t="shared" si="381"/>
        <v>FLO_EMIS</v>
      </c>
      <c r="F1039">
        <f t="shared" si="382"/>
        <v>2040</v>
      </c>
      <c r="G1039" t="str">
        <f t="shared" si="392"/>
        <v>TRAGSL</v>
      </c>
      <c r="H1039" t="str">
        <f t="shared" si="396"/>
        <v>TRAPASLDTHEVIGSL20</v>
      </c>
      <c r="I1039" t="str">
        <f t="shared" si="396"/>
        <v>TRAGSL</v>
      </c>
      <c r="K1039" t="str">
        <f t="shared" si="383"/>
        <v>TRANOX</v>
      </c>
      <c r="L1039" s="313">
        <f>_xlfn.IFNA(_xlfn.XLOOKUP(_xlfn.XLOOKUP(LEFT(H1039,LEN(H1039)-2),TRA_Mapping!$C:$C,TRA_Mapping!$B:$B),TRA_Pollutants!$B:$B,TRA_Pollutants!$P:$P)*_xlfn.XLOOKUP(_xlfn.XLOOKUP(LEFT(H1039,LEN(H1039)-2),TRA_Mapping!$C:$C,TRA_Mapping!$B:$B),TRA_Pollutants!$B:$B,TRA_Pollutants!$I:$I),0)</f>
        <v>2.1356585338532085E-2</v>
      </c>
      <c r="Q1039" t="str">
        <f t="shared" si="384"/>
        <v>FLO_EMIS</v>
      </c>
      <c r="R1039">
        <f t="shared" si="385"/>
        <v>2040</v>
      </c>
      <c r="S1039" t="str">
        <f t="shared" si="393"/>
        <v>TRAGSL</v>
      </c>
      <c r="T1039" t="str">
        <f t="shared" si="397"/>
        <v>TRAPASLDTHEVIGSL20</v>
      </c>
      <c r="U1039" t="str">
        <f t="shared" si="397"/>
        <v>TRAGSL</v>
      </c>
      <c r="W1039" t="str">
        <f t="shared" si="386"/>
        <v>TRASO2</v>
      </c>
      <c r="X1039" s="313">
        <f>_xlfn.IFNA(_xlfn.XLOOKUP(_xlfn.XLOOKUP(LEFT(T1039,LEN(T1039)-2),TRA_Mapping!$C:$C,TRA_Mapping!$B:$B),TRA_Pollutants!$B:$B,TRA_Pollutants!$Y:$Y)*_xlfn.XLOOKUP(_xlfn.XLOOKUP(LEFT(T1039,LEN(T1039)-2),TRA_Mapping!$C:$C,TRA_Mapping!$B:$B),TRA_Pollutants!$B:$B,TRA_Pollutants!$I:$I),0)</f>
        <v>5.8534315027383818E-4</v>
      </c>
      <c r="AC1039" t="str">
        <f t="shared" si="376"/>
        <v>FLO_EMIS</v>
      </c>
      <c r="AD1039">
        <f t="shared" si="387"/>
        <v>2040</v>
      </c>
      <c r="AE1039" t="str">
        <f t="shared" si="394"/>
        <v>TRAGSL</v>
      </c>
      <c r="AF1039" t="str">
        <f t="shared" si="398"/>
        <v>TRAPASLDTHEVIGSL20</v>
      </c>
      <c r="AG1039" t="str">
        <f t="shared" si="398"/>
        <v>TRAGSL</v>
      </c>
      <c r="AI1039" t="str">
        <f t="shared" si="388"/>
        <v>TRAPM25</v>
      </c>
      <c r="AJ1039" s="313">
        <f>_xlfn.IFNA(_xlfn.XLOOKUP(_xlfn.XLOOKUP(LEFT(AF1039,LEN(AF1039)-2),TRA_Mapping!$C:$C,TRA_Mapping!$B:$B),TRA_Pollutants!$B:$B,TRA_Pollutants!$AH:$AH)*_xlfn.XLOOKUP(_xlfn.XLOOKUP(LEFT(AF1039,LEN(AF1039)-2),TRA_Mapping!$C:$C,TRA_Mapping!$B:$B),TRA_Pollutants!$B:$B,TRA_Pollutants!$I:$I),0)</f>
        <v>1.5919032734039641E-2</v>
      </c>
      <c r="AO1039" t="str">
        <f t="shared" si="389"/>
        <v>FLO_EMIS</v>
      </c>
      <c r="AP1039">
        <f t="shared" si="390"/>
        <v>2040</v>
      </c>
      <c r="AQ1039" t="str">
        <f t="shared" si="395"/>
        <v>TRAGSL</v>
      </c>
      <c r="AR1039" t="str">
        <f t="shared" si="399"/>
        <v>TRAPASLDTHEVIGSL20</v>
      </c>
      <c r="AS1039" t="str">
        <f t="shared" si="399"/>
        <v>TRAGSL</v>
      </c>
      <c r="AU1039" t="str">
        <f t="shared" si="391"/>
        <v>TRAPM10</v>
      </c>
      <c r="AV1039" s="313">
        <f>_xlfn.IFNA(_xlfn.XLOOKUP(_xlfn.XLOOKUP(LEFT(AR1039,LEN(AR1039)-2),TRA_Mapping!$C:$C,TRA_Mapping!$B:$B),TRA_Pollutants!$B:$B,TRA_Pollutants!$AQ:$AQ)*_xlfn.XLOOKUP(_xlfn.XLOOKUP(LEFT(AR1039,LEN(AR1039)-2),TRA_Mapping!$C:$C,TRA_Mapping!$B:$B),TRA_Pollutants!$B:$B,TRA_Pollutants!$I:$I),0)</f>
        <v>3.1816107507934436E-3</v>
      </c>
    </row>
    <row r="1040" spans="5:48">
      <c r="E1040" t="str">
        <f t="shared" si="381"/>
        <v>FLO_EMIS</v>
      </c>
      <c r="F1040">
        <f t="shared" si="382"/>
        <v>2040</v>
      </c>
      <c r="G1040" t="str">
        <f t="shared" si="392"/>
        <v>TRAETH</v>
      </c>
      <c r="H1040" t="str">
        <f t="shared" si="396"/>
        <v>TRAPASLDTHEVIGSL20</v>
      </c>
      <c r="I1040" t="str">
        <f t="shared" si="396"/>
        <v>TRAETH</v>
      </c>
      <c r="K1040" t="str">
        <f t="shared" si="383"/>
        <v>TRANOX</v>
      </c>
      <c r="L1040" s="313">
        <f>_xlfn.IFNA(_xlfn.XLOOKUP(_xlfn.XLOOKUP(LEFT(H1040,LEN(H1040)-2),TRA_Mapping!$C:$C,TRA_Mapping!$B:$B),TRA_Pollutants!$B:$B,TRA_Pollutants!$P:$P)*_xlfn.XLOOKUP(_xlfn.XLOOKUP(LEFT(H1040,LEN(H1040)-2),TRA_Mapping!$C:$C,TRA_Mapping!$B:$B),TRA_Pollutants!$B:$B,TRA_Pollutants!$I:$I),0)</f>
        <v>2.1356585338532085E-2</v>
      </c>
      <c r="Q1040" t="str">
        <f t="shared" si="384"/>
        <v>FLO_EMIS</v>
      </c>
      <c r="R1040">
        <f t="shared" si="385"/>
        <v>2040</v>
      </c>
      <c r="S1040" t="str">
        <f t="shared" si="393"/>
        <v>TRAETH</v>
      </c>
      <c r="T1040" t="str">
        <f t="shared" si="397"/>
        <v>TRAPASLDTHEVIGSL20</v>
      </c>
      <c r="U1040" t="str">
        <f t="shared" si="397"/>
        <v>TRAETH</v>
      </c>
      <c r="W1040" t="str">
        <f t="shared" si="386"/>
        <v>TRASO2</v>
      </c>
      <c r="X1040" s="313">
        <f>_xlfn.IFNA(_xlfn.XLOOKUP(_xlfn.XLOOKUP(LEFT(T1040,LEN(T1040)-2),TRA_Mapping!$C:$C,TRA_Mapping!$B:$B),TRA_Pollutants!$B:$B,TRA_Pollutants!$Y:$Y)*_xlfn.XLOOKUP(_xlfn.XLOOKUP(LEFT(T1040,LEN(T1040)-2),TRA_Mapping!$C:$C,TRA_Mapping!$B:$B),TRA_Pollutants!$B:$B,TRA_Pollutants!$I:$I),0)</f>
        <v>5.8534315027383818E-4</v>
      </c>
      <c r="AC1040" t="str">
        <f t="shared" si="376"/>
        <v>FLO_EMIS</v>
      </c>
      <c r="AD1040">
        <f t="shared" si="387"/>
        <v>2040</v>
      </c>
      <c r="AE1040" t="str">
        <f t="shared" si="394"/>
        <v>TRAETH</v>
      </c>
      <c r="AF1040" t="str">
        <f t="shared" si="398"/>
        <v>TRAPASLDTHEVIGSL20</v>
      </c>
      <c r="AG1040" t="str">
        <f t="shared" si="398"/>
        <v>TRAETH</v>
      </c>
      <c r="AI1040" t="str">
        <f t="shared" si="388"/>
        <v>TRAPM25</v>
      </c>
      <c r="AJ1040" s="313">
        <f>_xlfn.IFNA(_xlfn.XLOOKUP(_xlfn.XLOOKUP(LEFT(AF1040,LEN(AF1040)-2),TRA_Mapping!$C:$C,TRA_Mapping!$B:$B),TRA_Pollutants!$B:$B,TRA_Pollutants!$AH:$AH)*_xlfn.XLOOKUP(_xlfn.XLOOKUP(LEFT(AF1040,LEN(AF1040)-2),TRA_Mapping!$C:$C,TRA_Mapping!$B:$B),TRA_Pollutants!$B:$B,TRA_Pollutants!$I:$I),0)</f>
        <v>1.5919032734039641E-2</v>
      </c>
      <c r="AO1040" t="str">
        <f t="shared" si="389"/>
        <v>FLO_EMIS</v>
      </c>
      <c r="AP1040">
        <f t="shared" si="390"/>
        <v>2040</v>
      </c>
      <c r="AQ1040" t="str">
        <f t="shared" si="395"/>
        <v>TRAETH</v>
      </c>
      <c r="AR1040" t="str">
        <f t="shared" si="399"/>
        <v>TRAPASLDTHEVIGSL20</v>
      </c>
      <c r="AS1040" t="str">
        <f t="shared" si="399"/>
        <v>TRAETH</v>
      </c>
      <c r="AU1040" t="str">
        <f t="shared" si="391"/>
        <v>TRAPM10</v>
      </c>
      <c r="AV1040" s="313">
        <f>_xlfn.IFNA(_xlfn.XLOOKUP(_xlfn.XLOOKUP(LEFT(AR1040,LEN(AR1040)-2),TRA_Mapping!$C:$C,TRA_Mapping!$B:$B),TRA_Pollutants!$B:$B,TRA_Pollutants!$AQ:$AQ)*_xlfn.XLOOKUP(_xlfn.XLOOKUP(LEFT(AR1040,LEN(AR1040)-2),TRA_Mapping!$C:$C,TRA_Mapping!$B:$B),TRA_Pollutants!$B:$B,TRA_Pollutants!$I:$I),0)</f>
        <v>3.1816107507934436E-3</v>
      </c>
    </row>
    <row r="1041" spans="5:48">
      <c r="E1041" t="str">
        <f t="shared" si="381"/>
        <v>FLO_EMIS</v>
      </c>
      <c r="F1041">
        <f t="shared" si="382"/>
        <v>2040</v>
      </c>
      <c r="G1041" t="str">
        <f t="shared" si="392"/>
        <v>TRAGSL</v>
      </c>
      <c r="H1041" t="str">
        <f t="shared" si="396"/>
        <v>TRAPASLDTHEVIGSL20</v>
      </c>
      <c r="I1041" t="str">
        <f t="shared" si="396"/>
        <v>TRAGSL</v>
      </c>
      <c r="K1041" t="str">
        <f t="shared" si="383"/>
        <v>TRANOX</v>
      </c>
      <c r="L1041" s="313">
        <f>_xlfn.IFNA(_xlfn.XLOOKUP(_xlfn.XLOOKUP(LEFT(H1041,LEN(H1041)-2),TRA_Mapping!$C:$C,TRA_Mapping!$B:$B),TRA_Pollutants!$B:$B,TRA_Pollutants!$P:$P)*_xlfn.XLOOKUP(_xlfn.XLOOKUP(LEFT(H1041,LEN(H1041)-2),TRA_Mapping!$C:$C,TRA_Mapping!$B:$B),TRA_Pollutants!$B:$B,TRA_Pollutants!$I:$I),0)</f>
        <v>2.1356585338532085E-2</v>
      </c>
      <c r="Q1041" t="str">
        <f t="shared" si="384"/>
        <v>FLO_EMIS</v>
      </c>
      <c r="R1041">
        <f t="shared" si="385"/>
        <v>2040</v>
      </c>
      <c r="S1041" t="str">
        <f t="shared" si="393"/>
        <v>TRAGSL</v>
      </c>
      <c r="T1041" t="str">
        <f t="shared" si="397"/>
        <v>TRAPASLDTHEVIGSL20</v>
      </c>
      <c r="U1041" t="str">
        <f t="shared" si="397"/>
        <v>TRAGSL</v>
      </c>
      <c r="W1041" t="str">
        <f t="shared" si="386"/>
        <v>TRASO2</v>
      </c>
      <c r="X1041" s="313">
        <f>_xlfn.IFNA(_xlfn.XLOOKUP(_xlfn.XLOOKUP(LEFT(T1041,LEN(T1041)-2),TRA_Mapping!$C:$C,TRA_Mapping!$B:$B),TRA_Pollutants!$B:$B,TRA_Pollutants!$Y:$Y)*_xlfn.XLOOKUP(_xlfn.XLOOKUP(LEFT(T1041,LEN(T1041)-2),TRA_Mapping!$C:$C,TRA_Mapping!$B:$B),TRA_Pollutants!$B:$B,TRA_Pollutants!$I:$I),0)</f>
        <v>5.8534315027383818E-4</v>
      </c>
      <c r="AC1041" t="str">
        <f t="shared" si="376"/>
        <v>FLO_EMIS</v>
      </c>
      <c r="AD1041">
        <f t="shared" si="387"/>
        <v>2040</v>
      </c>
      <c r="AE1041" t="str">
        <f t="shared" si="394"/>
        <v>TRAGSL</v>
      </c>
      <c r="AF1041" t="str">
        <f t="shared" si="398"/>
        <v>TRAPASLDTHEVIGSL20</v>
      </c>
      <c r="AG1041" t="str">
        <f t="shared" si="398"/>
        <v>TRAGSL</v>
      </c>
      <c r="AI1041" t="str">
        <f t="shared" si="388"/>
        <v>TRAPM25</v>
      </c>
      <c r="AJ1041" s="313">
        <f>_xlfn.IFNA(_xlfn.XLOOKUP(_xlfn.XLOOKUP(LEFT(AF1041,LEN(AF1041)-2),TRA_Mapping!$C:$C,TRA_Mapping!$B:$B),TRA_Pollutants!$B:$B,TRA_Pollutants!$AH:$AH)*_xlfn.XLOOKUP(_xlfn.XLOOKUP(LEFT(AF1041,LEN(AF1041)-2),TRA_Mapping!$C:$C,TRA_Mapping!$B:$B),TRA_Pollutants!$B:$B,TRA_Pollutants!$I:$I),0)</f>
        <v>1.5919032734039641E-2</v>
      </c>
      <c r="AO1041" t="str">
        <f t="shared" si="389"/>
        <v>FLO_EMIS</v>
      </c>
      <c r="AP1041">
        <f t="shared" si="390"/>
        <v>2040</v>
      </c>
      <c r="AQ1041" t="str">
        <f t="shared" si="395"/>
        <v>TRAGSL</v>
      </c>
      <c r="AR1041" t="str">
        <f t="shared" si="399"/>
        <v>TRAPASLDTHEVIGSL20</v>
      </c>
      <c r="AS1041" t="str">
        <f t="shared" si="399"/>
        <v>TRAGSL</v>
      </c>
      <c r="AU1041" t="str">
        <f t="shared" si="391"/>
        <v>TRAPM10</v>
      </c>
      <c r="AV1041" s="313">
        <f>_xlfn.IFNA(_xlfn.XLOOKUP(_xlfn.XLOOKUP(LEFT(AR1041,LEN(AR1041)-2),TRA_Mapping!$C:$C,TRA_Mapping!$B:$B),TRA_Pollutants!$B:$B,TRA_Pollutants!$AQ:$AQ)*_xlfn.XLOOKUP(_xlfn.XLOOKUP(LEFT(AR1041,LEN(AR1041)-2),TRA_Mapping!$C:$C,TRA_Mapping!$B:$B),TRA_Pollutants!$B:$B,TRA_Pollutants!$I:$I),0)</f>
        <v>3.1816107507934436E-3</v>
      </c>
    </row>
    <row r="1042" spans="5:48">
      <c r="E1042" t="str">
        <f t="shared" si="381"/>
        <v>FLO_EMIS</v>
      </c>
      <c r="F1042">
        <f t="shared" si="382"/>
        <v>2040</v>
      </c>
      <c r="G1042" t="str">
        <f t="shared" si="392"/>
        <v>TRAETH</v>
      </c>
      <c r="H1042" t="str">
        <f t="shared" si="396"/>
        <v>TRAPASLDTHEVIGSL20</v>
      </c>
      <c r="I1042" t="str">
        <f t="shared" si="396"/>
        <v>TRAETH</v>
      </c>
      <c r="K1042" t="str">
        <f t="shared" si="383"/>
        <v>TRANOX</v>
      </c>
      <c r="L1042" s="313">
        <f>_xlfn.IFNA(_xlfn.XLOOKUP(_xlfn.XLOOKUP(LEFT(H1042,LEN(H1042)-2),TRA_Mapping!$C:$C,TRA_Mapping!$B:$B),TRA_Pollutants!$B:$B,TRA_Pollutants!$P:$P)*_xlfn.XLOOKUP(_xlfn.XLOOKUP(LEFT(H1042,LEN(H1042)-2),TRA_Mapping!$C:$C,TRA_Mapping!$B:$B),TRA_Pollutants!$B:$B,TRA_Pollutants!$I:$I),0)</f>
        <v>2.1356585338532085E-2</v>
      </c>
      <c r="Q1042" t="str">
        <f t="shared" si="384"/>
        <v>FLO_EMIS</v>
      </c>
      <c r="R1042">
        <f t="shared" si="385"/>
        <v>2040</v>
      </c>
      <c r="S1042" t="str">
        <f t="shared" si="393"/>
        <v>TRAETH</v>
      </c>
      <c r="T1042" t="str">
        <f t="shared" si="397"/>
        <v>TRAPASLDTHEVIGSL20</v>
      </c>
      <c r="U1042" t="str">
        <f t="shared" si="397"/>
        <v>TRAETH</v>
      </c>
      <c r="W1042" t="str">
        <f t="shared" si="386"/>
        <v>TRASO2</v>
      </c>
      <c r="X1042" s="313">
        <f>_xlfn.IFNA(_xlfn.XLOOKUP(_xlfn.XLOOKUP(LEFT(T1042,LEN(T1042)-2),TRA_Mapping!$C:$C,TRA_Mapping!$B:$B),TRA_Pollutants!$B:$B,TRA_Pollutants!$Y:$Y)*_xlfn.XLOOKUP(_xlfn.XLOOKUP(LEFT(T1042,LEN(T1042)-2),TRA_Mapping!$C:$C,TRA_Mapping!$B:$B),TRA_Pollutants!$B:$B,TRA_Pollutants!$I:$I),0)</f>
        <v>5.8534315027383818E-4</v>
      </c>
      <c r="AC1042" t="str">
        <f t="shared" si="376"/>
        <v>FLO_EMIS</v>
      </c>
      <c r="AD1042">
        <f t="shared" si="387"/>
        <v>2040</v>
      </c>
      <c r="AE1042" t="str">
        <f t="shared" si="394"/>
        <v>TRAETH</v>
      </c>
      <c r="AF1042" t="str">
        <f t="shared" si="398"/>
        <v>TRAPASLDTHEVIGSL20</v>
      </c>
      <c r="AG1042" t="str">
        <f t="shared" si="398"/>
        <v>TRAETH</v>
      </c>
      <c r="AI1042" t="str">
        <f t="shared" si="388"/>
        <v>TRAPM25</v>
      </c>
      <c r="AJ1042" s="313">
        <f>_xlfn.IFNA(_xlfn.XLOOKUP(_xlfn.XLOOKUP(LEFT(AF1042,LEN(AF1042)-2),TRA_Mapping!$C:$C,TRA_Mapping!$B:$B),TRA_Pollutants!$B:$B,TRA_Pollutants!$AH:$AH)*_xlfn.XLOOKUP(_xlfn.XLOOKUP(LEFT(AF1042,LEN(AF1042)-2),TRA_Mapping!$C:$C,TRA_Mapping!$B:$B),TRA_Pollutants!$B:$B,TRA_Pollutants!$I:$I),0)</f>
        <v>1.5919032734039641E-2</v>
      </c>
      <c r="AO1042" t="str">
        <f t="shared" si="389"/>
        <v>FLO_EMIS</v>
      </c>
      <c r="AP1042">
        <f t="shared" si="390"/>
        <v>2040</v>
      </c>
      <c r="AQ1042" t="str">
        <f t="shared" si="395"/>
        <v>TRAETH</v>
      </c>
      <c r="AR1042" t="str">
        <f t="shared" si="399"/>
        <v>TRAPASLDTHEVIGSL20</v>
      </c>
      <c r="AS1042" t="str">
        <f t="shared" si="399"/>
        <v>TRAETH</v>
      </c>
      <c r="AU1042" t="str">
        <f t="shared" si="391"/>
        <v>TRAPM10</v>
      </c>
      <c r="AV1042" s="313">
        <f>_xlfn.IFNA(_xlfn.XLOOKUP(_xlfn.XLOOKUP(LEFT(AR1042,LEN(AR1042)-2),TRA_Mapping!$C:$C,TRA_Mapping!$B:$B),TRA_Pollutants!$B:$B,TRA_Pollutants!$AQ:$AQ)*_xlfn.XLOOKUP(_xlfn.XLOOKUP(LEFT(AR1042,LEN(AR1042)-2),TRA_Mapping!$C:$C,TRA_Mapping!$B:$B),TRA_Pollutants!$B:$B,TRA_Pollutants!$I:$I),0)</f>
        <v>3.1816107507934436E-3</v>
      </c>
    </row>
    <row r="1043" spans="5:48">
      <c r="E1043" t="str">
        <f t="shared" si="381"/>
        <v>FLO_EMIS</v>
      </c>
      <c r="F1043">
        <f t="shared" si="382"/>
        <v>2040</v>
      </c>
      <c r="G1043" t="str">
        <f t="shared" si="392"/>
        <v>TRAGSL</v>
      </c>
      <c r="H1043" t="str">
        <f t="shared" si="396"/>
        <v>TRAPASLDTHEVPGSL20</v>
      </c>
      <c r="I1043" t="str">
        <f t="shared" si="396"/>
        <v>TRAGSL</v>
      </c>
      <c r="K1043" t="str">
        <f t="shared" si="383"/>
        <v>TRANOX</v>
      </c>
      <c r="L1043" s="313">
        <f>_xlfn.IFNA(_xlfn.XLOOKUP(_xlfn.XLOOKUP(LEFT(H1043,LEN(H1043)-2),TRA_Mapping!$C:$C,TRA_Mapping!$B:$B),TRA_Pollutants!$B:$B,TRA_Pollutants!$P:$P)*_xlfn.XLOOKUP(_xlfn.XLOOKUP(LEFT(H1043,LEN(H1043)-2),TRA_Mapping!$C:$C,TRA_Mapping!$B:$B),TRA_Pollutants!$B:$B,TRA_Pollutants!$I:$I),0)</f>
        <v>2.1356585338532085E-2</v>
      </c>
      <c r="Q1043" t="str">
        <f t="shared" si="384"/>
        <v>FLO_EMIS</v>
      </c>
      <c r="R1043">
        <f t="shared" si="385"/>
        <v>2040</v>
      </c>
      <c r="S1043" t="str">
        <f t="shared" si="393"/>
        <v>TRAGSL</v>
      </c>
      <c r="T1043" t="str">
        <f t="shared" si="397"/>
        <v>TRAPASLDTHEVPGSL20</v>
      </c>
      <c r="U1043" t="str">
        <f t="shared" si="397"/>
        <v>TRAGSL</v>
      </c>
      <c r="W1043" t="str">
        <f t="shared" si="386"/>
        <v>TRASO2</v>
      </c>
      <c r="X1043" s="313">
        <f>_xlfn.IFNA(_xlfn.XLOOKUP(_xlfn.XLOOKUP(LEFT(T1043,LEN(T1043)-2),TRA_Mapping!$C:$C,TRA_Mapping!$B:$B),TRA_Pollutants!$B:$B,TRA_Pollutants!$Y:$Y)*_xlfn.XLOOKUP(_xlfn.XLOOKUP(LEFT(T1043,LEN(T1043)-2),TRA_Mapping!$C:$C,TRA_Mapping!$B:$B),TRA_Pollutants!$B:$B,TRA_Pollutants!$I:$I),0)</f>
        <v>5.8534315027383818E-4</v>
      </c>
      <c r="AC1043" t="str">
        <f t="shared" si="376"/>
        <v>FLO_EMIS</v>
      </c>
      <c r="AD1043">
        <f t="shared" si="387"/>
        <v>2040</v>
      </c>
      <c r="AE1043" t="str">
        <f t="shared" si="394"/>
        <v>TRAGSL</v>
      </c>
      <c r="AF1043" t="str">
        <f t="shared" si="398"/>
        <v>TRAPASLDTHEVPGSL20</v>
      </c>
      <c r="AG1043" t="str">
        <f t="shared" si="398"/>
        <v>TRAGSL</v>
      </c>
      <c r="AI1043" t="str">
        <f t="shared" si="388"/>
        <v>TRAPM25</v>
      </c>
      <c r="AJ1043" s="313">
        <f>_xlfn.IFNA(_xlfn.XLOOKUP(_xlfn.XLOOKUP(LEFT(AF1043,LEN(AF1043)-2),TRA_Mapping!$C:$C,TRA_Mapping!$B:$B),TRA_Pollutants!$B:$B,TRA_Pollutants!$AH:$AH)*_xlfn.XLOOKUP(_xlfn.XLOOKUP(LEFT(AF1043,LEN(AF1043)-2),TRA_Mapping!$C:$C,TRA_Mapping!$B:$B),TRA_Pollutants!$B:$B,TRA_Pollutants!$I:$I),0)</f>
        <v>1.5919032734039641E-2</v>
      </c>
      <c r="AO1043" t="str">
        <f t="shared" si="389"/>
        <v>FLO_EMIS</v>
      </c>
      <c r="AP1043">
        <f t="shared" si="390"/>
        <v>2040</v>
      </c>
      <c r="AQ1043" t="str">
        <f t="shared" si="395"/>
        <v>TRAGSL</v>
      </c>
      <c r="AR1043" t="str">
        <f t="shared" si="399"/>
        <v>TRAPASLDTHEVPGSL20</v>
      </c>
      <c r="AS1043" t="str">
        <f t="shared" si="399"/>
        <v>TRAGSL</v>
      </c>
      <c r="AU1043" t="str">
        <f t="shared" si="391"/>
        <v>TRAPM10</v>
      </c>
      <c r="AV1043" s="313">
        <f>_xlfn.IFNA(_xlfn.XLOOKUP(_xlfn.XLOOKUP(LEFT(AR1043,LEN(AR1043)-2),TRA_Mapping!$C:$C,TRA_Mapping!$B:$B),TRA_Pollutants!$B:$B,TRA_Pollutants!$AQ:$AQ)*_xlfn.XLOOKUP(_xlfn.XLOOKUP(LEFT(AR1043,LEN(AR1043)-2),TRA_Mapping!$C:$C,TRA_Mapping!$B:$B),TRA_Pollutants!$B:$B,TRA_Pollutants!$I:$I),0)</f>
        <v>3.1816107507934436E-3</v>
      </c>
    </row>
    <row r="1044" spans="5:48">
      <c r="E1044" t="str">
        <f t="shared" si="381"/>
        <v>FLO_EMIS</v>
      </c>
      <c r="F1044">
        <f t="shared" si="382"/>
        <v>2040</v>
      </c>
      <c r="G1044" t="str">
        <f t="shared" si="392"/>
        <v>TRAETH</v>
      </c>
      <c r="H1044" t="str">
        <f t="shared" si="396"/>
        <v>TRAPASLDTHEVPGSL20</v>
      </c>
      <c r="I1044" t="str">
        <f t="shared" si="396"/>
        <v>TRAETH</v>
      </c>
      <c r="K1044" t="str">
        <f t="shared" si="383"/>
        <v>TRANOX</v>
      </c>
      <c r="L1044" s="313">
        <f>_xlfn.IFNA(_xlfn.XLOOKUP(_xlfn.XLOOKUP(LEFT(H1044,LEN(H1044)-2),TRA_Mapping!$C:$C,TRA_Mapping!$B:$B),TRA_Pollutants!$B:$B,TRA_Pollutants!$P:$P)*_xlfn.XLOOKUP(_xlfn.XLOOKUP(LEFT(H1044,LEN(H1044)-2),TRA_Mapping!$C:$C,TRA_Mapping!$B:$B),TRA_Pollutants!$B:$B,TRA_Pollutants!$I:$I),0)</f>
        <v>2.1356585338532085E-2</v>
      </c>
      <c r="Q1044" t="str">
        <f t="shared" si="384"/>
        <v>FLO_EMIS</v>
      </c>
      <c r="R1044">
        <f t="shared" si="385"/>
        <v>2040</v>
      </c>
      <c r="S1044" t="str">
        <f t="shared" si="393"/>
        <v>TRAETH</v>
      </c>
      <c r="T1044" t="str">
        <f t="shared" si="397"/>
        <v>TRAPASLDTHEVPGSL20</v>
      </c>
      <c r="U1044" t="str">
        <f t="shared" si="397"/>
        <v>TRAETH</v>
      </c>
      <c r="W1044" t="str">
        <f t="shared" si="386"/>
        <v>TRASO2</v>
      </c>
      <c r="X1044" s="313">
        <f>_xlfn.IFNA(_xlfn.XLOOKUP(_xlfn.XLOOKUP(LEFT(T1044,LEN(T1044)-2),TRA_Mapping!$C:$C,TRA_Mapping!$B:$B),TRA_Pollutants!$B:$B,TRA_Pollutants!$Y:$Y)*_xlfn.XLOOKUP(_xlfn.XLOOKUP(LEFT(T1044,LEN(T1044)-2),TRA_Mapping!$C:$C,TRA_Mapping!$B:$B),TRA_Pollutants!$B:$B,TRA_Pollutants!$I:$I),0)</f>
        <v>5.8534315027383818E-4</v>
      </c>
      <c r="AC1044" t="str">
        <f t="shared" si="376"/>
        <v>FLO_EMIS</v>
      </c>
      <c r="AD1044">
        <f t="shared" si="387"/>
        <v>2040</v>
      </c>
      <c r="AE1044" t="str">
        <f t="shared" si="394"/>
        <v>TRAETH</v>
      </c>
      <c r="AF1044" t="str">
        <f t="shared" si="398"/>
        <v>TRAPASLDTHEVPGSL20</v>
      </c>
      <c r="AG1044" t="str">
        <f t="shared" si="398"/>
        <v>TRAETH</v>
      </c>
      <c r="AI1044" t="str">
        <f t="shared" si="388"/>
        <v>TRAPM25</v>
      </c>
      <c r="AJ1044" s="313">
        <f>_xlfn.IFNA(_xlfn.XLOOKUP(_xlfn.XLOOKUP(LEFT(AF1044,LEN(AF1044)-2),TRA_Mapping!$C:$C,TRA_Mapping!$B:$B),TRA_Pollutants!$B:$B,TRA_Pollutants!$AH:$AH)*_xlfn.XLOOKUP(_xlfn.XLOOKUP(LEFT(AF1044,LEN(AF1044)-2),TRA_Mapping!$C:$C,TRA_Mapping!$B:$B),TRA_Pollutants!$B:$B,TRA_Pollutants!$I:$I),0)</f>
        <v>1.5919032734039641E-2</v>
      </c>
      <c r="AO1044" t="str">
        <f t="shared" si="389"/>
        <v>FLO_EMIS</v>
      </c>
      <c r="AP1044">
        <f t="shared" si="390"/>
        <v>2040</v>
      </c>
      <c r="AQ1044" t="str">
        <f t="shared" si="395"/>
        <v>TRAETH</v>
      </c>
      <c r="AR1044" t="str">
        <f t="shared" si="399"/>
        <v>TRAPASLDTHEVPGSL20</v>
      </c>
      <c r="AS1044" t="str">
        <f t="shared" si="399"/>
        <v>TRAETH</v>
      </c>
      <c r="AU1044" t="str">
        <f t="shared" si="391"/>
        <v>TRAPM10</v>
      </c>
      <c r="AV1044" s="313">
        <f>_xlfn.IFNA(_xlfn.XLOOKUP(_xlfn.XLOOKUP(LEFT(AR1044,LEN(AR1044)-2),TRA_Mapping!$C:$C,TRA_Mapping!$B:$B),TRA_Pollutants!$B:$B,TRA_Pollutants!$AQ:$AQ)*_xlfn.XLOOKUP(_xlfn.XLOOKUP(LEFT(AR1044,LEN(AR1044)-2),TRA_Mapping!$C:$C,TRA_Mapping!$B:$B),TRA_Pollutants!$B:$B,TRA_Pollutants!$I:$I),0)</f>
        <v>3.1816107507934436E-3</v>
      </c>
    </row>
    <row r="1045" spans="5:48">
      <c r="E1045" t="str">
        <f t="shared" si="381"/>
        <v>FLO_EMIS</v>
      </c>
      <c r="F1045">
        <f t="shared" si="382"/>
        <v>2040</v>
      </c>
      <c r="G1045" t="str">
        <f t="shared" si="392"/>
        <v>TRAGSL</v>
      </c>
      <c r="H1045" t="str">
        <f t="shared" si="396"/>
        <v>TRAPASLDTPHEVPGSL20</v>
      </c>
      <c r="I1045" t="str">
        <f t="shared" si="396"/>
        <v>TRAGSL</v>
      </c>
      <c r="K1045" t="str">
        <f t="shared" si="383"/>
        <v>TRANOX</v>
      </c>
      <c r="L1045" s="313">
        <f>_xlfn.IFNA(_xlfn.XLOOKUP(_xlfn.XLOOKUP(LEFT(H1045,LEN(H1045)-2),TRA_Mapping!$C:$C,TRA_Mapping!$B:$B),TRA_Pollutants!$B:$B,TRA_Pollutants!$P:$P)*_xlfn.XLOOKUP(_xlfn.XLOOKUP(LEFT(H1045,LEN(H1045)-2),TRA_Mapping!$C:$C,TRA_Mapping!$B:$B),TRA_Pollutants!$B:$B,TRA_Pollutants!$I:$I),0)</f>
        <v>2.1356585338532085E-2</v>
      </c>
      <c r="Q1045" t="str">
        <f t="shared" si="384"/>
        <v>FLO_EMIS</v>
      </c>
      <c r="R1045">
        <f t="shared" si="385"/>
        <v>2040</v>
      </c>
      <c r="S1045" t="str">
        <f t="shared" si="393"/>
        <v>TRAGSL</v>
      </c>
      <c r="T1045" t="str">
        <f t="shared" si="397"/>
        <v>TRAPASLDTPHEVPGSL20</v>
      </c>
      <c r="U1045" t="str">
        <f t="shared" si="397"/>
        <v>TRAGSL</v>
      </c>
      <c r="W1045" t="str">
        <f t="shared" si="386"/>
        <v>TRASO2</v>
      </c>
      <c r="X1045" s="313">
        <f>_xlfn.IFNA(_xlfn.XLOOKUP(_xlfn.XLOOKUP(LEFT(T1045,LEN(T1045)-2),TRA_Mapping!$C:$C,TRA_Mapping!$B:$B),TRA_Pollutants!$B:$B,TRA_Pollutants!$Y:$Y)*_xlfn.XLOOKUP(_xlfn.XLOOKUP(LEFT(T1045,LEN(T1045)-2),TRA_Mapping!$C:$C,TRA_Mapping!$B:$B),TRA_Pollutants!$B:$B,TRA_Pollutants!$I:$I),0)</f>
        <v>5.8534315027383818E-4</v>
      </c>
      <c r="AC1045" t="str">
        <f t="shared" si="376"/>
        <v>FLO_EMIS</v>
      </c>
      <c r="AD1045">
        <f t="shared" si="387"/>
        <v>2040</v>
      </c>
      <c r="AE1045" t="str">
        <f t="shared" si="394"/>
        <v>TRAGSL</v>
      </c>
      <c r="AF1045" t="str">
        <f t="shared" si="398"/>
        <v>TRAPASLDTPHEVPGSL20</v>
      </c>
      <c r="AG1045" t="str">
        <f t="shared" si="398"/>
        <v>TRAGSL</v>
      </c>
      <c r="AI1045" t="str">
        <f t="shared" si="388"/>
        <v>TRAPM25</v>
      </c>
      <c r="AJ1045" s="313">
        <f>_xlfn.IFNA(_xlfn.XLOOKUP(_xlfn.XLOOKUP(LEFT(AF1045,LEN(AF1045)-2),TRA_Mapping!$C:$C,TRA_Mapping!$B:$B),TRA_Pollutants!$B:$B,TRA_Pollutants!$AH:$AH)*_xlfn.XLOOKUP(_xlfn.XLOOKUP(LEFT(AF1045,LEN(AF1045)-2),TRA_Mapping!$C:$C,TRA_Mapping!$B:$B),TRA_Pollutants!$B:$B,TRA_Pollutants!$I:$I),0)</f>
        <v>1.5919032734039641E-2</v>
      </c>
      <c r="AO1045" t="str">
        <f t="shared" si="389"/>
        <v>FLO_EMIS</v>
      </c>
      <c r="AP1045">
        <f t="shared" si="390"/>
        <v>2040</v>
      </c>
      <c r="AQ1045" t="str">
        <f t="shared" si="395"/>
        <v>TRAGSL</v>
      </c>
      <c r="AR1045" t="str">
        <f t="shared" si="399"/>
        <v>TRAPASLDTPHEVPGSL20</v>
      </c>
      <c r="AS1045" t="str">
        <f t="shared" si="399"/>
        <v>TRAGSL</v>
      </c>
      <c r="AU1045" t="str">
        <f t="shared" si="391"/>
        <v>TRAPM10</v>
      </c>
      <c r="AV1045" s="313">
        <f>_xlfn.IFNA(_xlfn.XLOOKUP(_xlfn.XLOOKUP(LEFT(AR1045,LEN(AR1045)-2),TRA_Mapping!$C:$C,TRA_Mapping!$B:$B),TRA_Pollutants!$B:$B,TRA_Pollutants!$AQ:$AQ)*_xlfn.XLOOKUP(_xlfn.XLOOKUP(LEFT(AR1045,LEN(AR1045)-2),TRA_Mapping!$C:$C,TRA_Mapping!$B:$B),TRA_Pollutants!$B:$B,TRA_Pollutants!$I:$I),0)</f>
        <v>3.1816107507934436E-3</v>
      </c>
    </row>
    <row r="1046" spans="5:48">
      <c r="E1046" t="str">
        <f t="shared" si="381"/>
        <v>FLO_EMIS</v>
      </c>
      <c r="F1046">
        <f t="shared" si="382"/>
        <v>2040</v>
      </c>
      <c r="G1046" t="str">
        <f t="shared" si="392"/>
        <v>TRAETH</v>
      </c>
      <c r="H1046" t="str">
        <f t="shared" si="396"/>
        <v>TRAPASLDTPHEVPGSL20</v>
      </c>
      <c r="I1046" t="str">
        <f t="shared" si="396"/>
        <v>TRAETH</v>
      </c>
      <c r="K1046" t="str">
        <f t="shared" si="383"/>
        <v>TRANOX</v>
      </c>
      <c r="L1046" s="313">
        <f>_xlfn.IFNA(_xlfn.XLOOKUP(_xlfn.XLOOKUP(LEFT(H1046,LEN(H1046)-2),TRA_Mapping!$C:$C,TRA_Mapping!$B:$B),TRA_Pollutants!$B:$B,TRA_Pollutants!$P:$P)*_xlfn.XLOOKUP(_xlfn.XLOOKUP(LEFT(H1046,LEN(H1046)-2),TRA_Mapping!$C:$C,TRA_Mapping!$B:$B),TRA_Pollutants!$B:$B,TRA_Pollutants!$I:$I),0)</f>
        <v>2.1356585338532085E-2</v>
      </c>
      <c r="Q1046" t="str">
        <f t="shared" si="384"/>
        <v>FLO_EMIS</v>
      </c>
      <c r="R1046">
        <f t="shared" si="385"/>
        <v>2040</v>
      </c>
      <c r="S1046" t="str">
        <f t="shared" si="393"/>
        <v>TRAETH</v>
      </c>
      <c r="T1046" t="str">
        <f t="shared" si="397"/>
        <v>TRAPASLDTPHEVPGSL20</v>
      </c>
      <c r="U1046" t="str">
        <f t="shared" si="397"/>
        <v>TRAETH</v>
      </c>
      <c r="W1046" t="str">
        <f t="shared" si="386"/>
        <v>TRASO2</v>
      </c>
      <c r="X1046" s="313">
        <f>_xlfn.IFNA(_xlfn.XLOOKUP(_xlfn.XLOOKUP(LEFT(T1046,LEN(T1046)-2),TRA_Mapping!$C:$C,TRA_Mapping!$B:$B),TRA_Pollutants!$B:$B,TRA_Pollutants!$Y:$Y)*_xlfn.XLOOKUP(_xlfn.XLOOKUP(LEFT(T1046,LEN(T1046)-2),TRA_Mapping!$C:$C,TRA_Mapping!$B:$B),TRA_Pollutants!$B:$B,TRA_Pollutants!$I:$I),0)</f>
        <v>5.8534315027383818E-4</v>
      </c>
      <c r="AC1046" t="str">
        <f t="shared" si="376"/>
        <v>FLO_EMIS</v>
      </c>
      <c r="AD1046">
        <f t="shared" si="387"/>
        <v>2040</v>
      </c>
      <c r="AE1046" t="str">
        <f t="shared" si="394"/>
        <v>TRAETH</v>
      </c>
      <c r="AF1046" t="str">
        <f t="shared" si="398"/>
        <v>TRAPASLDTPHEVPGSL20</v>
      </c>
      <c r="AG1046" t="str">
        <f t="shared" si="398"/>
        <v>TRAETH</v>
      </c>
      <c r="AI1046" t="str">
        <f t="shared" si="388"/>
        <v>TRAPM25</v>
      </c>
      <c r="AJ1046" s="313">
        <f>_xlfn.IFNA(_xlfn.XLOOKUP(_xlfn.XLOOKUP(LEFT(AF1046,LEN(AF1046)-2),TRA_Mapping!$C:$C,TRA_Mapping!$B:$B),TRA_Pollutants!$B:$B,TRA_Pollutants!$AH:$AH)*_xlfn.XLOOKUP(_xlfn.XLOOKUP(LEFT(AF1046,LEN(AF1046)-2),TRA_Mapping!$C:$C,TRA_Mapping!$B:$B),TRA_Pollutants!$B:$B,TRA_Pollutants!$I:$I),0)</f>
        <v>1.5919032734039641E-2</v>
      </c>
      <c r="AO1046" t="str">
        <f t="shared" si="389"/>
        <v>FLO_EMIS</v>
      </c>
      <c r="AP1046">
        <f t="shared" si="390"/>
        <v>2040</v>
      </c>
      <c r="AQ1046" t="str">
        <f t="shared" si="395"/>
        <v>TRAETH</v>
      </c>
      <c r="AR1046" t="str">
        <f t="shared" si="399"/>
        <v>TRAPASLDTPHEVPGSL20</v>
      </c>
      <c r="AS1046" t="str">
        <f t="shared" si="399"/>
        <v>TRAETH</v>
      </c>
      <c r="AU1046" t="str">
        <f t="shared" si="391"/>
        <v>TRAPM10</v>
      </c>
      <c r="AV1046" s="313">
        <f>_xlfn.IFNA(_xlfn.XLOOKUP(_xlfn.XLOOKUP(LEFT(AR1046,LEN(AR1046)-2),TRA_Mapping!$C:$C,TRA_Mapping!$B:$B),TRA_Pollutants!$B:$B,TRA_Pollutants!$AQ:$AQ)*_xlfn.XLOOKUP(_xlfn.XLOOKUP(LEFT(AR1046,LEN(AR1046)-2),TRA_Mapping!$C:$C,TRA_Mapping!$B:$B),TRA_Pollutants!$B:$B,TRA_Pollutants!$I:$I),0)</f>
        <v>3.1816107507934436E-3</v>
      </c>
    </row>
    <row r="1047" spans="5:48">
      <c r="E1047" t="str">
        <f t="shared" si="381"/>
        <v>FLO_EMIS</v>
      </c>
      <c r="F1047">
        <f t="shared" si="382"/>
        <v>2040</v>
      </c>
      <c r="G1047" t="str">
        <f t="shared" si="392"/>
        <v>TRABAT</v>
      </c>
      <c r="H1047" t="str">
        <f t="shared" si="396"/>
        <v>TRAPASLDTPHEVPGSL20</v>
      </c>
      <c r="I1047" t="str">
        <f t="shared" si="396"/>
        <v>TRABAT</v>
      </c>
      <c r="K1047" t="str">
        <f t="shared" si="383"/>
        <v>TRANOX</v>
      </c>
      <c r="L1047" s="313">
        <f>_xlfn.IFNA(_xlfn.XLOOKUP(_xlfn.XLOOKUP(LEFT(H1047,LEN(H1047)-2),TRA_Mapping!$C:$C,TRA_Mapping!$B:$B),TRA_Pollutants!$B:$B,TRA_Pollutants!$P:$P)*_xlfn.XLOOKUP(_xlfn.XLOOKUP(LEFT(H1047,LEN(H1047)-2),TRA_Mapping!$C:$C,TRA_Mapping!$B:$B),TRA_Pollutants!$B:$B,TRA_Pollutants!$I:$I),0)</f>
        <v>2.1356585338532085E-2</v>
      </c>
      <c r="Q1047" t="str">
        <f t="shared" si="384"/>
        <v>FLO_EMIS</v>
      </c>
      <c r="R1047">
        <f t="shared" si="385"/>
        <v>2040</v>
      </c>
      <c r="S1047" t="str">
        <f t="shared" si="393"/>
        <v>TRABAT</v>
      </c>
      <c r="T1047" t="str">
        <f t="shared" si="397"/>
        <v>TRAPASLDTPHEVPGSL20</v>
      </c>
      <c r="U1047" t="str">
        <f t="shared" si="397"/>
        <v>TRABAT</v>
      </c>
      <c r="W1047" t="str">
        <f t="shared" si="386"/>
        <v>TRASO2</v>
      </c>
      <c r="X1047" s="313">
        <f>_xlfn.IFNA(_xlfn.XLOOKUP(_xlfn.XLOOKUP(LEFT(T1047,LEN(T1047)-2),TRA_Mapping!$C:$C,TRA_Mapping!$B:$B),TRA_Pollutants!$B:$B,TRA_Pollutants!$Y:$Y)*_xlfn.XLOOKUP(_xlfn.XLOOKUP(LEFT(T1047,LEN(T1047)-2),TRA_Mapping!$C:$C,TRA_Mapping!$B:$B),TRA_Pollutants!$B:$B,TRA_Pollutants!$I:$I),0)</f>
        <v>5.8534315027383818E-4</v>
      </c>
      <c r="AC1047" t="str">
        <f t="shared" si="376"/>
        <v>FLO_EMIS</v>
      </c>
      <c r="AD1047">
        <f t="shared" si="387"/>
        <v>2040</v>
      </c>
      <c r="AE1047" t="str">
        <f t="shared" si="394"/>
        <v>TRABAT</v>
      </c>
      <c r="AF1047" t="str">
        <f t="shared" si="398"/>
        <v>TRAPASLDTPHEVPGSL20</v>
      </c>
      <c r="AG1047" t="str">
        <f t="shared" si="398"/>
        <v>TRABAT</v>
      </c>
      <c r="AI1047" t="str">
        <f t="shared" si="388"/>
        <v>TRAPM25</v>
      </c>
      <c r="AJ1047" s="313">
        <f>_xlfn.IFNA(_xlfn.XLOOKUP(_xlfn.XLOOKUP(LEFT(AF1047,LEN(AF1047)-2),TRA_Mapping!$C:$C,TRA_Mapping!$B:$B),TRA_Pollutants!$B:$B,TRA_Pollutants!$AH:$AH)*_xlfn.XLOOKUP(_xlfn.XLOOKUP(LEFT(AF1047,LEN(AF1047)-2),TRA_Mapping!$C:$C,TRA_Mapping!$B:$B),TRA_Pollutants!$B:$B,TRA_Pollutants!$I:$I),0)</f>
        <v>1.5919032734039641E-2</v>
      </c>
      <c r="AO1047" t="str">
        <f t="shared" si="389"/>
        <v>FLO_EMIS</v>
      </c>
      <c r="AP1047">
        <f t="shared" si="390"/>
        <v>2040</v>
      </c>
      <c r="AQ1047" t="str">
        <f t="shared" si="395"/>
        <v>TRABAT</v>
      </c>
      <c r="AR1047" t="str">
        <f t="shared" si="399"/>
        <v>TRAPASLDTPHEVPGSL20</v>
      </c>
      <c r="AS1047" t="str">
        <f t="shared" si="399"/>
        <v>TRABAT</v>
      </c>
      <c r="AU1047" t="str">
        <f t="shared" si="391"/>
        <v>TRAPM10</v>
      </c>
      <c r="AV1047" s="313">
        <f>_xlfn.IFNA(_xlfn.XLOOKUP(_xlfn.XLOOKUP(LEFT(AR1047,LEN(AR1047)-2),TRA_Mapping!$C:$C,TRA_Mapping!$B:$B),TRA_Pollutants!$B:$B,TRA_Pollutants!$AQ:$AQ)*_xlfn.XLOOKUP(_xlfn.XLOOKUP(LEFT(AR1047,LEN(AR1047)-2),TRA_Mapping!$C:$C,TRA_Mapping!$B:$B),TRA_Pollutants!$B:$B,TRA_Pollutants!$I:$I),0)</f>
        <v>3.1816107507934436E-3</v>
      </c>
    </row>
    <row r="1048" spans="5:48">
      <c r="E1048" t="str">
        <f t="shared" si="381"/>
        <v>FLO_EMIS</v>
      </c>
      <c r="F1048">
        <f t="shared" si="382"/>
        <v>2040</v>
      </c>
      <c r="G1048" t="str">
        <f t="shared" si="392"/>
        <v>TRAGSL</v>
      </c>
      <c r="H1048" t="str">
        <f t="shared" si="396"/>
        <v>TRAPASLDTPHEVEGSL20</v>
      </c>
      <c r="I1048" t="str">
        <f t="shared" si="396"/>
        <v>TRAGSL</v>
      </c>
      <c r="K1048" t="str">
        <f t="shared" si="383"/>
        <v>TRANOX</v>
      </c>
      <c r="L1048" s="313">
        <f>_xlfn.IFNA(_xlfn.XLOOKUP(_xlfn.XLOOKUP(LEFT(H1048,LEN(H1048)-2),TRA_Mapping!$C:$C,TRA_Mapping!$B:$B),TRA_Pollutants!$B:$B,TRA_Pollutants!$P:$P)*_xlfn.XLOOKUP(_xlfn.XLOOKUP(LEFT(H1048,LEN(H1048)-2),TRA_Mapping!$C:$C,TRA_Mapping!$B:$B),TRA_Pollutants!$B:$B,TRA_Pollutants!$I:$I),0)</f>
        <v>2.1356585338532085E-2</v>
      </c>
      <c r="Q1048" t="str">
        <f t="shared" si="384"/>
        <v>FLO_EMIS</v>
      </c>
      <c r="R1048">
        <f t="shared" si="385"/>
        <v>2040</v>
      </c>
      <c r="S1048" t="str">
        <f t="shared" si="393"/>
        <v>TRAGSL</v>
      </c>
      <c r="T1048" t="str">
        <f t="shared" si="397"/>
        <v>TRAPASLDTPHEVEGSL20</v>
      </c>
      <c r="U1048" t="str">
        <f t="shared" si="397"/>
        <v>TRAGSL</v>
      </c>
      <c r="W1048" t="str">
        <f t="shared" si="386"/>
        <v>TRASO2</v>
      </c>
      <c r="X1048" s="313">
        <f>_xlfn.IFNA(_xlfn.XLOOKUP(_xlfn.XLOOKUP(LEFT(T1048,LEN(T1048)-2),TRA_Mapping!$C:$C,TRA_Mapping!$B:$B),TRA_Pollutants!$B:$B,TRA_Pollutants!$Y:$Y)*_xlfn.XLOOKUP(_xlfn.XLOOKUP(LEFT(T1048,LEN(T1048)-2),TRA_Mapping!$C:$C,TRA_Mapping!$B:$B),TRA_Pollutants!$B:$B,TRA_Pollutants!$I:$I),0)</f>
        <v>5.8534315027383818E-4</v>
      </c>
      <c r="AC1048" t="str">
        <f t="shared" si="376"/>
        <v>FLO_EMIS</v>
      </c>
      <c r="AD1048">
        <f t="shared" si="387"/>
        <v>2040</v>
      </c>
      <c r="AE1048" t="str">
        <f t="shared" si="394"/>
        <v>TRAGSL</v>
      </c>
      <c r="AF1048" t="str">
        <f t="shared" si="398"/>
        <v>TRAPASLDTPHEVEGSL20</v>
      </c>
      <c r="AG1048" t="str">
        <f t="shared" si="398"/>
        <v>TRAGSL</v>
      </c>
      <c r="AI1048" t="str">
        <f t="shared" si="388"/>
        <v>TRAPM25</v>
      </c>
      <c r="AJ1048" s="313">
        <f>_xlfn.IFNA(_xlfn.XLOOKUP(_xlfn.XLOOKUP(LEFT(AF1048,LEN(AF1048)-2),TRA_Mapping!$C:$C,TRA_Mapping!$B:$B),TRA_Pollutants!$B:$B,TRA_Pollutants!$AH:$AH)*_xlfn.XLOOKUP(_xlfn.XLOOKUP(LEFT(AF1048,LEN(AF1048)-2),TRA_Mapping!$C:$C,TRA_Mapping!$B:$B),TRA_Pollutants!$B:$B,TRA_Pollutants!$I:$I),0)</f>
        <v>1.5919032734039641E-2</v>
      </c>
      <c r="AO1048" t="str">
        <f t="shared" si="389"/>
        <v>FLO_EMIS</v>
      </c>
      <c r="AP1048">
        <f t="shared" si="390"/>
        <v>2040</v>
      </c>
      <c r="AQ1048" t="str">
        <f t="shared" si="395"/>
        <v>TRAGSL</v>
      </c>
      <c r="AR1048" t="str">
        <f t="shared" si="399"/>
        <v>TRAPASLDTPHEVEGSL20</v>
      </c>
      <c r="AS1048" t="str">
        <f t="shared" si="399"/>
        <v>TRAGSL</v>
      </c>
      <c r="AU1048" t="str">
        <f t="shared" si="391"/>
        <v>TRAPM10</v>
      </c>
      <c r="AV1048" s="313">
        <f>_xlfn.IFNA(_xlfn.XLOOKUP(_xlfn.XLOOKUP(LEFT(AR1048,LEN(AR1048)-2),TRA_Mapping!$C:$C,TRA_Mapping!$B:$B),TRA_Pollutants!$B:$B,TRA_Pollutants!$AQ:$AQ)*_xlfn.XLOOKUP(_xlfn.XLOOKUP(LEFT(AR1048,LEN(AR1048)-2),TRA_Mapping!$C:$C,TRA_Mapping!$B:$B),TRA_Pollutants!$B:$B,TRA_Pollutants!$I:$I),0)</f>
        <v>3.1816107507934436E-3</v>
      </c>
    </row>
    <row r="1049" spans="5:48">
      <c r="E1049" t="str">
        <f t="shared" si="381"/>
        <v>FLO_EMIS</v>
      </c>
      <c r="F1049">
        <f t="shared" si="382"/>
        <v>2040</v>
      </c>
      <c r="G1049" t="str">
        <f t="shared" si="392"/>
        <v>TRAETH</v>
      </c>
      <c r="H1049" t="str">
        <f t="shared" si="396"/>
        <v>TRAPASLDTPHEVEGSL20</v>
      </c>
      <c r="I1049" t="str">
        <f t="shared" si="396"/>
        <v>TRAETH</v>
      </c>
      <c r="K1049" t="str">
        <f t="shared" si="383"/>
        <v>TRANOX</v>
      </c>
      <c r="L1049" s="313">
        <f>_xlfn.IFNA(_xlfn.XLOOKUP(_xlfn.XLOOKUP(LEFT(H1049,LEN(H1049)-2),TRA_Mapping!$C:$C,TRA_Mapping!$B:$B),TRA_Pollutants!$B:$B,TRA_Pollutants!$P:$P)*_xlfn.XLOOKUP(_xlfn.XLOOKUP(LEFT(H1049,LEN(H1049)-2),TRA_Mapping!$C:$C,TRA_Mapping!$B:$B),TRA_Pollutants!$B:$B,TRA_Pollutants!$I:$I),0)</f>
        <v>2.1356585338532085E-2</v>
      </c>
      <c r="Q1049" t="str">
        <f t="shared" si="384"/>
        <v>FLO_EMIS</v>
      </c>
      <c r="R1049">
        <f t="shared" si="385"/>
        <v>2040</v>
      </c>
      <c r="S1049" t="str">
        <f t="shared" si="393"/>
        <v>TRAETH</v>
      </c>
      <c r="T1049" t="str">
        <f t="shared" si="397"/>
        <v>TRAPASLDTPHEVEGSL20</v>
      </c>
      <c r="U1049" t="str">
        <f t="shared" si="397"/>
        <v>TRAETH</v>
      </c>
      <c r="W1049" t="str">
        <f t="shared" si="386"/>
        <v>TRASO2</v>
      </c>
      <c r="X1049" s="313">
        <f>_xlfn.IFNA(_xlfn.XLOOKUP(_xlfn.XLOOKUP(LEFT(T1049,LEN(T1049)-2),TRA_Mapping!$C:$C,TRA_Mapping!$B:$B),TRA_Pollutants!$B:$B,TRA_Pollutants!$Y:$Y)*_xlfn.XLOOKUP(_xlfn.XLOOKUP(LEFT(T1049,LEN(T1049)-2),TRA_Mapping!$C:$C,TRA_Mapping!$B:$B),TRA_Pollutants!$B:$B,TRA_Pollutants!$I:$I),0)</f>
        <v>5.8534315027383818E-4</v>
      </c>
      <c r="AC1049" t="str">
        <f t="shared" si="376"/>
        <v>FLO_EMIS</v>
      </c>
      <c r="AD1049">
        <f t="shared" si="387"/>
        <v>2040</v>
      </c>
      <c r="AE1049" t="str">
        <f t="shared" si="394"/>
        <v>TRAETH</v>
      </c>
      <c r="AF1049" t="str">
        <f t="shared" si="398"/>
        <v>TRAPASLDTPHEVEGSL20</v>
      </c>
      <c r="AG1049" t="str">
        <f t="shared" si="398"/>
        <v>TRAETH</v>
      </c>
      <c r="AI1049" t="str">
        <f t="shared" si="388"/>
        <v>TRAPM25</v>
      </c>
      <c r="AJ1049" s="313">
        <f>_xlfn.IFNA(_xlfn.XLOOKUP(_xlfn.XLOOKUP(LEFT(AF1049,LEN(AF1049)-2),TRA_Mapping!$C:$C,TRA_Mapping!$B:$B),TRA_Pollutants!$B:$B,TRA_Pollutants!$AH:$AH)*_xlfn.XLOOKUP(_xlfn.XLOOKUP(LEFT(AF1049,LEN(AF1049)-2),TRA_Mapping!$C:$C,TRA_Mapping!$B:$B),TRA_Pollutants!$B:$B,TRA_Pollutants!$I:$I),0)</f>
        <v>1.5919032734039641E-2</v>
      </c>
      <c r="AO1049" t="str">
        <f t="shared" si="389"/>
        <v>FLO_EMIS</v>
      </c>
      <c r="AP1049">
        <f t="shared" si="390"/>
        <v>2040</v>
      </c>
      <c r="AQ1049" t="str">
        <f t="shared" si="395"/>
        <v>TRAETH</v>
      </c>
      <c r="AR1049" t="str">
        <f t="shared" si="399"/>
        <v>TRAPASLDTPHEVEGSL20</v>
      </c>
      <c r="AS1049" t="str">
        <f t="shared" si="399"/>
        <v>TRAETH</v>
      </c>
      <c r="AU1049" t="str">
        <f t="shared" si="391"/>
        <v>TRAPM10</v>
      </c>
      <c r="AV1049" s="313">
        <f>_xlfn.IFNA(_xlfn.XLOOKUP(_xlfn.XLOOKUP(LEFT(AR1049,LEN(AR1049)-2),TRA_Mapping!$C:$C,TRA_Mapping!$B:$B),TRA_Pollutants!$B:$B,TRA_Pollutants!$AQ:$AQ)*_xlfn.XLOOKUP(_xlfn.XLOOKUP(LEFT(AR1049,LEN(AR1049)-2),TRA_Mapping!$C:$C,TRA_Mapping!$B:$B),TRA_Pollutants!$B:$B,TRA_Pollutants!$I:$I),0)</f>
        <v>3.1816107507934436E-3</v>
      </c>
    </row>
    <row r="1050" spans="5:48">
      <c r="E1050" t="str">
        <f t="shared" si="381"/>
        <v>FLO_EMIS</v>
      </c>
      <c r="F1050">
        <f t="shared" si="382"/>
        <v>2040</v>
      </c>
      <c r="G1050" t="str">
        <f t="shared" si="392"/>
        <v>TRABAT</v>
      </c>
      <c r="H1050" t="str">
        <f t="shared" si="396"/>
        <v>TRAPASLDTPHEVEGSL20</v>
      </c>
      <c r="I1050" t="str">
        <f t="shared" si="396"/>
        <v>TRABAT</v>
      </c>
      <c r="K1050" t="str">
        <f t="shared" si="383"/>
        <v>TRANOX</v>
      </c>
      <c r="L1050" s="313">
        <f>_xlfn.IFNA(_xlfn.XLOOKUP(_xlfn.XLOOKUP(LEFT(H1050,LEN(H1050)-2),TRA_Mapping!$C:$C,TRA_Mapping!$B:$B),TRA_Pollutants!$B:$B,TRA_Pollutants!$P:$P)*_xlfn.XLOOKUP(_xlfn.XLOOKUP(LEFT(H1050,LEN(H1050)-2),TRA_Mapping!$C:$C,TRA_Mapping!$B:$B),TRA_Pollutants!$B:$B,TRA_Pollutants!$I:$I),0)</f>
        <v>2.1356585338532085E-2</v>
      </c>
      <c r="Q1050" t="str">
        <f t="shared" si="384"/>
        <v>FLO_EMIS</v>
      </c>
      <c r="R1050">
        <f t="shared" si="385"/>
        <v>2040</v>
      </c>
      <c r="S1050" t="str">
        <f t="shared" si="393"/>
        <v>TRABAT</v>
      </c>
      <c r="T1050" t="str">
        <f t="shared" si="397"/>
        <v>TRAPASLDTPHEVEGSL20</v>
      </c>
      <c r="U1050" t="str">
        <f t="shared" si="397"/>
        <v>TRABAT</v>
      </c>
      <c r="W1050" t="str">
        <f t="shared" si="386"/>
        <v>TRASO2</v>
      </c>
      <c r="X1050" s="313">
        <f>_xlfn.IFNA(_xlfn.XLOOKUP(_xlfn.XLOOKUP(LEFT(T1050,LEN(T1050)-2),TRA_Mapping!$C:$C,TRA_Mapping!$B:$B),TRA_Pollutants!$B:$B,TRA_Pollutants!$Y:$Y)*_xlfn.XLOOKUP(_xlfn.XLOOKUP(LEFT(T1050,LEN(T1050)-2),TRA_Mapping!$C:$C,TRA_Mapping!$B:$B),TRA_Pollutants!$B:$B,TRA_Pollutants!$I:$I),0)</f>
        <v>5.8534315027383818E-4</v>
      </c>
      <c r="AC1050" t="str">
        <f t="shared" si="376"/>
        <v>FLO_EMIS</v>
      </c>
      <c r="AD1050">
        <f t="shared" si="387"/>
        <v>2040</v>
      </c>
      <c r="AE1050" t="str">
        <f t="shared" si="394"/>
        <v>TRABAT</v>
      </c>
      <c r="AF1050" t="str">
        <f t="shared" si="398"/>
        <v>TRAPASLDTPHEVEGSL20</v>
      </c>
      <c r="AG1050" t="str">
        <f t="shared" si="398"/>
        <v>TRABAT</v>
      </c>
      <c r="AI1050" t="str">
        <f t="shared" si="388"/>
        <v>TRAPM25</v>
      </c>
      <c r="AJ1050" s="313">
        <f>_xlfn.IFNA(_xlfn.XLOOKUP(_xlfn.XLOOKUP(LEFT(AF1050,LEN(AF1050)-2),TRA_Mapping!$C:$C,TRA_Mapping!$B:$B),TRA_Pollutants!$B:$B,TRA_Pollutants!$AH:$AH)*_xlfn.XLOOKUP(_xlfn.XLOOKUP(LEFT(AF1050,LEN(AF1050)-2),TRA_Mapping!$C:$C,TRA_Mapping!$B:$B),TRA_Pollutants!$B:$B,TRA_Pollutants!$I:$I),0)</f>
        <v>1.5919032734039641E-2</v>
      </c>
      <c r="AO1050" t="str">
        <f t="shared" si="389"/>
        <v>FLO_EMIS</v>
      </c>
      <c r="AP1050">
        <f t="shared" si="390"/>
        <v>2040</v>
      </c>
      <c r="AQ1050" t="str">
        <f t="shared" si="395"/>
        <v>TRABAT</v>
      </c>
      <c r="AR1050" t="str">
        <f t="shared" si="399"/>
        <v>TRAPASLDTPHEVEGSL20</v>
      </c>
      <c r="AS1050" t="str">
        <f t="shared" si="399"/>
        <v>TRABAT</v>
      </c>
      <c r="AU1050" t="str">
        <f t="shared" si="391"/>
        <v>TRAPM10</v>
      </c>
      <c r="AV1050" s="313">
        <f>_xlfn.IFNA(_xlfn.XLOOKUP(_xlfn.XLOOKUP(LEFT(AR1050,LEN(AR1050)-2),TRA_Mapping!$C:$C,TRA_Mapping!$B:$B),TRA_Pollutants!$B:$B,TRA_Pollutants!$AQ:$AQ)*_xlfn.XLOOKUP(_xlfn.XLOOKUP(LEFT(AR1050,LEN(AR1050)-2),TRA_Mapping!$C:$C,TRA_Mapping!$B:$B),TRA_Pollutants!$B:$B,TRA_Pollutants!$I:$I),0)</f>
        <v>3.1816107507934436E-3</v>
      </c>
    </row>
    <row r="1051" spans="5:48">
      <c r="E1051" t="str">
        <f t="shared" si="381"/>
        <v>FLO_EMIS</v>
      </c>
      <c r="F1051">
        <f t="shared" si="382"/>
        <v>2040</v>
      </c>
      <c r="G1051" t="str">
        <f t="shared" si="392"/>
        <v>TRADSL</v>
      </c>
      <c r="H1051" t="str">
        <f t="shared" si="396"/>
        <v>TRAPASLDTICEVDSL20</v>
      </c>
      <c r="I1051" t="str">
        <f t="shared" si="396"/>
        <v>TRADSL</v>
      </c>
      <c r="K1051" t="str">
        <f t="shared" si="383"/>
        <v>TRANOX</v>
      </c>
      <c r="L1051" s="313">
        <f>_xlfn.IFNA(_xlfn.XLOOKUP(_xlfn.XLOOKUP(LEFT(H1051,LEN(H1051)-2),TRA_Mapping!$C:$C,TRA_Mapping!$B:$B),TRA_Pollutants!$B:$B,TRA_Pollutants!$P:$P)*_xlfn.XLOOKUP(_xlfn.XLOOKUP(LEFT(H1051,LEN(H1051)-2),TRA_Mapping!$C:$C,TRA_Mapping!$B:$B),TRA_Pollutants!$B:$B,TRA_Pollutants!$I:$I),0)</f>
        <v>7.8809518360883304E-2</v>
      </c>
      <c r="Q1051" t="str">
        <f t="shared" si="384"/>
        <v>FLO_EMIS</v>
      </c>
      <c r="R1051">
        <f t="shared" si="385"/>
        <v>2040</v>
      </c>
      <c r="S1051" t="str">
        <f t="shared" si="393"/>
        <v>TRADSL</v>
      </c>
      <c r="T1051" t="str">
        <f t="shared" si="397"/>
        <v>TRAPASLDTICEVDSL20</v>
      </c>
      <c r="U1051" t="str">
        <f t="shared" si="397"/>
        <v>TRADSL</v>
      </c>
      <c r="W1051" t="str">
        <f t="shared" si="386"/>
        <v>TRASO2</v>
      </c>
      <c r="X1051" s="313">
        <f>_xlfn.IFNA(_xlfn.XLOOKUP(_xlfn.XLOOKUP(LEFT(T1051,LEN(T1051)-2),TRA_Mapping!$C:$C,TRA_Mapping!$B:$B),TRA_Pollutants!$B:$B,TRA_Pollutants!$Y:$Y)*_xlfn.XLOOKUP(_xlfn.XLOOKUP(LEFT(T1051,LEN(T1051)-2),TRA_Mapping!$C:$C,TRA_Mapping!$B:$B),TRA_Pollutants!$B:$B,TRA_Pollutants!$I:$I),0)</f>
        <v>1.05741033982575E-3</v>
      </c>
      <c r="AC1051" t="str">
        <f t="shared" si="376"/>
        <v>FLO_EMIS</v>
      </c>
      <c r="AD1051">
        <f t="shared" si="387"/>
        <v>2040</v>
      </c>
      <c r="AE1051" t="str">
        <f t="shared" si="394"/>
        <v>TRADSL</v>
      </c>
      <c r="AF1051" t="str">
        <f t="shared" si="398"/>
        <v>TRAPASLDTICEVDSL20</v>
      </c>
      <c r="AG1051" t="str">
        <f t="shared" si="398"/>
        <v>TRADSL</v>
      </c>
      <c r="AI1051" t="str">
        <f t="shared" si="388"/>
        <v>TRAPM25</v>
      </c>
      <c r="AJ1051" s="313">
        <f>_xlfn.IFNA(_xlfn.XLOOKUP(_xlfn.XLOOKUP(LEFT(AF1051,LEN(AF1051)-2),TRA_Mapping!$C:$C,TRA_Mapping!$B:$B),TRA_Pollutants!$B:$B,TRA_Pollutants!$AH:$AH)*_xlfn.XLOOKUP(_xlfn.XLOOKUP(LEFT(AF1051,LEN(AF1051)-2),TRA_Mapping!$C:$C,TRA_Mapping!$B:$B),TRA_Pollutants!$B:$B,TRA_Pollutants!$I:$I),0)</f>
        <v>1.3161597326288202E-2</v>
      </c>
      <c r="AO1051" t="str">
        <f t="shared" si="389"/>
        <v>FLO_EMIS</v>
      </c>
      <c r="AP1051">
        <f t="shared" si="390"/>
        <v>2040</v>
      </c>
      <c r="AQ1051" t="str">
        <f t="shared" si="395"/>
        <v>TRADSL</v>
      </c>
      <c r="AR1051" t="str">
        <f t="shared" si="399"/>
        <v>TRAPASLDTICEVDSL20</v>
      </c>
      <c r="AS1051" t="str">
        <f t="shared" si="399"/>
        <v>TRADSL</v>
      </c>
      <c r="AU1051" t="str">
        <f t="shared" si="391"/>
        <v>TRAPM10</v>
      </c>
      <c r="AV1051" s="313">
        <f>_xlfn.IFNA(_xlfn.XLOOKUP(_xlfn.XLOOKUP(LEFT(AR1051,LEN(AR1051)-2),TRA_Mapping!$C:$C,TRA_Mapping!$B:$B),TRA_Pollutants!$B:$B,TRA_Pollutants!$AQ:$AQ)*_xlfn.XLOOKUP(_xlfn.XLOOKUP(LEFT(AR1051,LEN(AR1051)-2),TRA_Mapping!$C:$C,TRA_Mapping!$B:$B),TRA_Pollutants!$B:$B,TRA_Pollutants!$I:$I),0)</f>
        <v>3.5525043944515775E-3</v>
      </c>
    </row>
    <row r="1052" spans="5:48">
      <c r="E1052" t="str">
        <f t="shared" si="381"/>
        <v>FLO_EMIS</v>
      </c>
      <c r="F1052">
        <f t="shared" si="382"/>
        <v>2040</v>
      </c>
      <c r="G1052" t="str">
        <f t="shared" si="392"/>
        <v>TRARDS</v>
      </c>
      <c r="H1052" t="str">
        <f t="shared" si="396"/>
        <v>TRAPASLDTICEVDSL20</v>
      </c>
      <c r="I1052" t="str">
        <f t="shared" si="396"/>
        <v>TRARDS</v>
      </c>
      <c r="K1052" t="str">
        <f t="shared" si="383"/>
        <v>TRANOX</v>
      </c>
      <c r="L1052" s="313">
        <f>_xlfn.IFNA(_xlfn.XLOOKUP(_xlfn.XLOOKUP(LEFT(H1052,LEN(H1052)-2),TRA_Mapping!$C:$C,TRA_Mapping!$B:$B),TRA_Pollutants!$B:$B,TRA_Pollutants!$P:$P)*_xlfn.XLOOKUP(_xlfn.XLOOKUP(LEFT(H1052,LEN(H1052)-2),TRA_Mapping!$C:$C,TRA_Mapping!$B:$B),TRA_Pollutants!$B:$B,TRA_Pollutants!$I:$I),0)</f>
        <v>7.8809518360883304E-2</v>
      </c>
      <c r="Q1052" t="str">
        <f t="shared" si="384"/>
        <v>FLO_EMIS</v>
      </c>
      <c r="R1052">
        <f t="shared" si="385"/>
        <v>2040</v>
      </c>
      <c r="S1052" t="str">
        <f t="shared" si="393"/>
        <v>TRARDS</v>
      </c>
      <c r="T1052" t="str">
        <f t="shared" si="397"/>
        <v>TRAPASLDTICEVDSL20</v>
      </c>
      <c r="U1052" t="str">
        <f t="shared" si="397"/>
        <v>TRARDS</v>
      </c>
      <c r="W1052" t="str">
        <f t="shared" si="386"/>
        <v>TRASO2</v>
      </c>
      <c r="X1052" s="313">
        <f>_xlfn.IFNA(_xlfn.XLOOKUP(_xlfn.XLOOKUP(LEFT(T1052,LEN(T1052)-2),TRA_Mapping!$C:$C,TRA_Mapping!$B:$B),TRA_Pollutants!$B:$B,TRA_Pollutants!$Y:$Y)*_xlfn.XLOOKUP(_xlfn.XLOOKUP(LEFT(T1052,LEN(T1052)-2),TRA_Mapping!$C:$C,TRA_Mapping!$B:$B),TRA_Pollutants!$B:$B,TRA_Pollutants!$I:$I),0)</f>
        <v>1.05741033982575E-3</v>
      </c>
      <c r="AC1052" t="str">
        <f t="shared" si="376"/>
        <v>FLO_EMIS</v>
      </c>
      <c r="AD1052">
        <f t="shared" si="387"/>
        <v>2040</v>
      </c>
      <c r="AE1052" t="str">
        <f t="shared" si="394"/>
        <v>TRARDS</v>
      </c>
      <c r="AF1052" t="str">
        <f t="shared" si="398"/>
        <v>TRAPASLDTICEVDSL20</v>
      </c>
      <c r="AG1052" t="str">
        <f t="shared" si="398"/>
        <v>TRARDS</v>
      </c>
      <c r="AI1052" t="str">
        <f t="shared" si="388"/>
        <v>TRAPM25</v>
      </c>
      <c r="AJ1052" s="313">
        <f>_xlfn.IFNA(_xlfn.XLOOKUP(_xlfn.XLOOKUP(LEFT(AF1052,LEN(AF1052)-2),TRA_Mapping!$C:$C,TRA_Mapping!$B:$B),TRA_Pollutants!$B:$B,TRA_Pollutants!$AH:$AH)*_xlfn.XLOOKUP(_xlfn.XLOOKUP(LEFT(AF1052,LEN(AF1052)-2),TRA_Mapping!$C:$C,TRA_Mapping!$B:$B),TRA_Pollutants!$B:$B,TRA_Pollutants!$I:$I),0)</f>
        <v>1.3161597326288202E-2</v>
      </c>
      <c r="AO1052" t="str">
        <f t="shared" si="389"/>
        <v>FLO_EMIS</v>
      </c>
      <c r="AP1052">
        <f t="shared" si="390"/>
        <v>2040</v>
      </c>
      <c r="AQ1052" t="str">
        <f t="shared" si="395"/>
        <v>TRARDS</v>
      </c>
      <c r="AR1052" t="str">
        <f t="shared" si="399"/>
        <v>TRAPASLDTICEVDSL20</v>
      </c>
      <c r="AS1052" t="str">
        <f t="shared" si="399"/>
        <v>TRARDS</v>
      </c>
      <c r="AU1052" t="str">
        <f t="shared" si="391"/>
        <v>TRAPM10</v>
      </c>
      <c r="AV1052" s="313">
        <f>_xlfn.IFNA(_xlfn.XLOOKUP(_xlfn.XLOOKUP(LEFT(AR1052,LEN(AR1052)-2),TRA_Mapping!$C:$C,TRA_Mapping!$B:$B),TRA_Pollutants!$B:$B,TRA_Pollutants!$AQ:$AQ)*_xlfn.XLOOKUP(_xlfn.XLOOKUP(LEFT(AR1052,LEN(AR1052)-2),TRA_Mapping!$C:$C,TRA_Mapping!$B:$B),TRA_Pollutants!$B:$B,TRA_Pollutants!$I:$I),0)</f>
        <v>3.5525043944515775E-3</v>
      </c>
    </row>
    <row r="1053" spans="5:48">
      <c r="E1053" t="str">
        <f t="shared" si="381"/>
        <v>FLO_EMIS</v>
      </c>
      <c r="F1053">
        <f t="shared" si="382"/>
        <v>2040</v>
      </c>
      <c r="G1053" t="str">
        <f t="shared" si="392"/>
        <v>TRABDS</v>
      </c>
      <c r="H1053" t="str">
        <f t="shared" si="396"/>
        <v>TRAPASLDTICEVDSL20</v>
      </c>
      <c r="I1053" t="str">
        <f t="shared" si="396"/>
        <v>TRABDS</v>
      </c>
      <c r="K1053" t="str">
        <f t="shared" si="383"/>
        <v>TRANOX</v>
      </c>
      <c r="L1053" s="313">
        <f>_xlfn.IFNA(_xlfn.XLOOKUP(_xlfn.XLOOKUP(LEFT(H1053,LEN(H1053)-2),TRA_Mapping!$C:$C,TRA_Mapping!$B:$B),TRA_Pollutants!$B:$B,TRA_Pollutants!$P:$P)*_xlfn.XLOOKUP(_xlfn.XLOOKUP(LEFT(H1053,LEN(H1053)-2),TRA_Mapping!$C:$C,TRA_Mapping!$B:$B),TRA_Pollutants!$B:$B,TRA_Pollutants!$I:$I),0)</f>
        <v>7.8809518360883304E-2</v>
      </c>
      <c r="Q1053" t="str">
        <f t="shared" si="384"/>
        <v>FLO_EMIS</v>
      </c>
      <c r="R1053">
        <f t="shared" si="385"/>
        <v>2040</v>
      </c>
      <c r="S1053" t="str">
        <f t="shared" si="393"/>
        <v>TRABDS</v>
      </c>
      <c r="T1053" t="str">
        <f t="shared" si="397"/>
        <v>TRAPASLDTICEVDSL20</v>
      </c>
      <c r="U1053" t="str">
        <f t="shared" si="397"/>
        <v>TRABDS</v>
      </c>
      <c r="W1053" t="str">
        <f t="shared" si="386"/>
        <v>TRASO2</v>
      </c>
      <c r="X1053" s="313">
        <f>_xlfn.IFNA(_xlfn.XLOOKUP(_xlfn.XLOOKUP(LEFT(T1053,LEN(T1053)-2),TRA_Mapping!$C:$C,TRA_Mapping!$B:$B),TRA_Pollutants!$B:$B,TRA_Pollutants!$Y:$Y)*_xlfn.XLOOKUP(_xlfn.XLOOKUP(LEFT(T1053,LEN(T1053)-2),TRA_Mapping!$C:$C,TRA_Mapping!$B:$B),TRA_Pollutants!$B:$B,TRA_Pollutants!$I:$I),0)</f>
        <v>1.05741033982575E-3</v>
      </c>
      <c r="AC1053" t="str">
        <f t="shared" si="376"/>
        <v>FLO_EMIS</v>
      </c>
      <c r="AD1053">
        <f t="shared" si="387"/>
        <v>2040</v>
      </c>
      <c r="AE1053" t="str">
        <f t="shared" si="394"/>
        <v>TRABDS</v>
      </c>
      <c r="AF1053" t="str">
        <f t="shared" si="398"/>
        <v>TRAPASLDTICEVDSL20</v>
      </c>
      <c r="AG1053" t="str">
        <f t="shared" si="398"/>
        <v>TRABDS</v>
      </c>
      <c r="AI1053" t="str">
        <f t="shared" si="388"/>
        <v>TRAPM25</v>
      </c>
      <c r="AJ1053" s="313">
        <f>_xlfn.IFNA(_xlfn.XLOOKUP(_xlfn.XLOOKUP(LEFT(AF1053,LEN(AF1053)-2),TRA_Mapping!$C:$C,TRA_Mapping!$B:$B),TRA_Pollutants!$B:$B,TRA_Pollutants!$AH:$AH)*_xlfn.XLOOKUP(_xlfn.XLOOKUP(LEFT(AF1053,LEN(AF1053)-2),TRA_Mapping!$C:$C,TRA_Mapping!$B:$B),TRA_Pollutants!$B:$B,TRA_Pollutants!$I:$I),0)</f>
        <v>1.3161597326288202E-2</v>
      </c>
      <c r="AO1053" t="str">
        <f t="shared" si="389"/>
        <v>FLO_EMIS</v>
      </c>
      <c r="AP1053">
        <f t="shared" si="390"/>
        <v>2040</v>
      </c>
      <c r="AQ1053" t="str">
        <f t="shared" si="395"/>
        <v>TRABDS</v>
      </c>
      <c r="AR1053" t="str">
        <f t="shared" si="399"/>
        <v>TRAPASLDTICEVDSL20</v>
      </c>
      <c r="AS1053" t="str">
        <f t="shared" si="399"/>
        <v>TRABDS</v>
      </c>
      <c r="AU1053" t="str">
        <f t="shared" si="391"/>
        <v>TRAPM10</v>
      </c>
      <c r="AV1053" s="313">
        <f>_xlfn.IFNA(_xlfn.XLOOKUP(_xlfn.XLOOKUP(LEFT(AR1053,LEN(AR1053)-2),TRA_Mapping!$C:$C,TRA_Mapping!$B:$B),TRA_Pollutants!$B:$B,TRA_Pollutants!$AQ:$AQ)*_xlfn.XLOOKUP(_xlfn.XLOOKUP(LEFT(AR1053,LEN(AR1053)-2),TRA_Mapping!$C:$C,TRA_Mapping!$B:$B),TRA_Pollutants!$B:$B,TRA_Pollutants!$I:$I),0)</f>
        <v>3.5525043944515775E-3</v>
      </c>
    </row>
    <row r="1054" spans="5:48">
      <c r="E1054" t="str">
        <f t="shared" si="381"/>
        <v>FLO_EMIS</v>
      </c>
      <c r="F1054">
        <f t="shared" si="382"/>
        <v>2040</v>
      </c>
      <c r="G1054" t="str">
        <f t="shared" si="392"/>
        <v>TRACNG</v>
      </c>
      <c r="H1054" t="str">
        <f t="shared" si="396"/>
        <v>TRAPASLDTICEVCNG20</v>
      </c>
      <c r="I1054" t="str">
        <f t="shared" si="396"/>
        <v>TRACNG</v>
      </c>
      <c r="K1054" t="str">
        <f t="shared" si="383"/>
        <v>TRANOX</v>
      </c>
      <c r="L1054" s="313">
        <f>_xlfn.IFNA(_xlfn.XLOOKUP(_xlfn.XLOOKUP(LEFT(H1054,LEN(H1054)-2),TRA_Mapping!$C:$C,TRA_Mapping!$B:$B),TRA_Pollutants!$B:$B,TRA_Pollutants!$P:$P)*_xlfn.XLOOKUP(_xlfn.XLOOKUP(LEFT(H1054,LEN(H1054)-2),TRA_Mapping!$C:$C,TRA_Mapping!$B:$B),TRA_Pollutants!$B:$B,TRA_Pollutants!$I:$I),0)</f>
        <v>2.0489619150636039E-2</v>
      </c>
      <c r="Q1054" t="str">
        <f t="shared" si="384"/>
        <v>FLO_EMIS</v>
      </c>
      <c r="R1054">
        <f t="shared" si="385"/>
        <v>2040</v>
      </c>
      <c r="S1054" t="str">
        <f t="shared" si="393"/>
        <v>TRACNG</v>
      </c>
      <c r="T1054" t="str">
        <f t="shared" si="397"/>
        <v>TRAPASLDTICEVCNG20</v>
      </c>
      <c r="U1054" t="str">
        <f t="shared" si="397"/>
        <v>TRACNG</v>
      </c>
      <c r="W1054" t="str">
        <f t="shared" si="386"/>
        <v>TRASO2</v>
      </c>
      <c r="X1054" s="313">
        <f>_xlfn.IFNA(_xlfn.XLOOKUP(_xlfn.XLOOKUP(LEFT(T1054,LEN(T1054)-2),TRA_Mapping!$C:$C,TRA_Mapping!$B:$B),TRA_Pollutants!$B:$B,TRA_Pollutants!$Y:$Y)*_xlfn.XLOOKUP(_xlfn.XLOOKUP(LEFT(T1054,LEN(T1054)-2),TRA_Mapping!$C:$C,TRA_Mapping!$B:$B),TRA_Pollutants!$B:$B,TRA_Pollutants!$I:$I),0)</f>
        <v>4.7760661189305949E-4</v>
      </c>
      <c r="AC1054" t="str">
        <f t="shared" si="376"/>
        <v>FLO_EMIS</v>
      </c>
      <c r="AD1054">
        <f t="shared" si="387"/>
        <v>2040</v>
      </c>
      <c r="AE1054" t="str">
        <f t="shared" si="394"/>
        <v>TRACNG</v>
      </c>
      <c r="AF1054" t="str">
        <f t="shared" si="398"/>
        <v>TRAPASLDTICEVCNG20</v>
      </c>
      <c r="AG1054" t="str">
        <f t="shared" si="398"/>
        <v>TRACNG</v>
      </c>
      <c r="AI1054" t="str">
        <f t="shared" si="388"/>
        <v>TRAPM25</v>
      </c>
      <c r="AJ1054" s="313">
        <f>_xlfn.IFNA(_xlfn.XLOOKUP(_xlfn.XLOOKUP(LEFT(AF1054,LEN(AF1054)-2),TRA_Mapping!$C:$C,TRA_Mapping!$B:$B),TRA_Pollutants!$B:$B,TRA_Pollutants!$AH:$AH)*_xlfn.XLOOKUP(_xlfn.XLOOKUP(LEFT(AF1054,LEN(AF1054)-2),TRA_Mapping!$C:$C,TRA_Mapping!$B:$B),TRA_Pollutants!$B:$B,TRA_Pollutants!$I:$I),0)</f>
        <v>1.2029355816888387E-2</v>
      </c>
      <c r="AO1054" t="str">
        <f t="shared" si="389"/>
        <v>FLO_EMIS</v>
      </c>
      <c r="AP1054">
        <f t="shared" si="390"/>
        <v>2040</v>
      </c>
      <c r="AQ1054" t="str">
        <f t="shared" si="395"/>
        <v>TRACNG</v>
      </c>
      <c r="AR1054" t="str">
        <f t="shared" si="399"/>
        <v>TRAPASLDTICEVCNG20</v>
      </c>
      <c r="AS1054" t="str">
        <f t="shared" si="399"/>
        <v>TRACNG</v>
      </c>
      <c r="AU1054" t="str">
        <f t="shared" si="391"/>
        <v>TRAPM10</v>
      </c>
      <c r="AV1054" s="313">
        <f>_xlfn.IFNA(_xlfn.XLOOKUP(_xlfn.XLOOKUP(LEFT(AR1054,LEN(AR1054)-2),TRA_Mapping!$C:$C,TRA_Mapping!$B:$B),TRA_Pollutants!$B:$B,TRA_Pollutants!$AQ:$AQ)*_xlfn.XLOOKUP(_xlfn.XLOOKUP(LEFT(AR1054,LEN(AR1054)-2),TRA_Mapping!$C:$C,TRA_Mapping!$B:$B),TRA_Pollutants!$B:$B,TRA_Pollutants!$I:$I),0)</f>
        <v>2.4142581451523427E-3</v>
      </c>
    </row>
    <row r="1055" spans="5:48">
      <c r="E1055" t="str">
        <f t="shared" si="381"/>
        <v>FLO_EMIS</v>
      </c>
      <c r="F1055">
        <f t="shared" si="382"/>
        <v>2040</v>
      </c>
      <c r="G1055" t="str">
        <f t="shared" si="392"/>
        <v>TRARNG</v>
      </c>
      <c r="H1055" t="str">
        <f t="shared" si="396"/>
        <v>TRAPASLDTICEVCNG20</v>
      </c>
      <c r="I1055" t="str">
        <f t="shared" si="396"/>
        <v>TRARNG</v>
      </c>
      <c r="K1055" t="str">
        <f t="shared" si="383"/>
        <v>TRANOX</v>
      </c>
      <c r="L1055" s="313">
        <f>_xlfn.IFNA(_xlfn.XLOOKUP(_xlfn.XLOOKUP(LEFT(H1055,LEN(H1055)-2),TRA_Mapping!$C:$C,TRA_Mapping!$B:$B),TRA_Pollutants!$B:$B,TRA_Pollutants!$P:$P)*_xlfn.XLOOKUP(_xlfn.XLOOKUP(LEFT(H1055,LEN(H1055)-2),TRA_Mapping!$C:$C,TRA_Mapping!$B:$B),TRA_Pollutants!$B:$B,TRA_Pollutants!$I:$I),0)</f>
        <v>2.0489619150636039E-2</v>
      </c>
      <c r="Q1055" t="str">
        <f t="shared" si="384"/>
        <v>FLO_EMIS</v>
      </c>
      <c r="R1055">
        <f t="shared" si="385"/>
        <v>2040</v>
      </c>
      <c r="S1055" t="str">
        <f t="shared" si="393"/>
        <v>TRARNG</v>
      </c>
      <c r="T1055" t="str">
        <f t="shared" si="397"/>
        <v>TRAPASLDTICEVCNG20</v>
      </c>
      <c r="U1055" t="str">
        <f t="shared" si="397"/>
        <v>TRARNG</v>
      </c>
      <c r="W1055" t="str">
        <f t="shared" si="386"/>
        <v>TRASO2</v>
      </c>
      <c r="X1055" s="313">
        <f>_xlfn.IFNA(_xlfn.XLOOKUP(_xlfn.XLOOKUP(LEFT(T1055,LEN(T1055)-2),TRA_Mapping!$C:$C,TRA_Mapping!$B:$B),TRA_Pollutants!$B:$B,TRA_Pollutants!$Y:$Y)*_xlfn.XLOOKUP(_xlfn.XLOOKUP(LEFT(T1055,LEN(T1055)-2),TRA_Mapping!$C:$C,TRA_Mapping!$B:$B),TRA_Pollutants!$B:$B,TRA_Pollutants!$I:$I),0)</f>
        <v>4.7760661189305949E-4</v>
      </c>
      <c r="AC1055" t="str">
        <f t="shared" si="376"/>
        <v>FLO_EMIS</v>
      </c>
      <c r="AD1055">
        <f t="shared" si="387"/>
        <v>2040</v>
      </c>
      <c r="AE1055" t="str">
        <f t="shared" si="394"/>
        <v>TRARNG</v>
      </c>
      <c r="AF1055" t="str">
        <f t="shared" si="398"/>
        <v>TRAPASLDTICEVCNG20</v>
      </c>
      <c r="AG1055" t="str">
        <f t="shared" si="398"/>
        <v>TRARNG</v>
      </c>
      <c r="AI1055" t="str">
        <f t="shared" si="388"/>
        <v>TRAPM25</v>
      </c>
      <c r="AJ1055" s="313">
        <f>_xlfn.IFNA(_xlfn.XLOOKUP(_xlfn.XLOOKUP(LEFT(AF1055,LEN(AF1055)-2),TRA_Mapping!$C:$C,TRA_Mapping!$B:$B),TRA_Pollutants!$B:$B,TRA_Pollutants!$AH:$AH)*_xlfn.XLOOKUP(_xlfn.XLOOKUP(LEFT(AF1055,LEN(AF1055)-2),TRA_Mapping!$C:$C,TRA_Mapping!$B:$B),TRA_Pollutants!$B:$B,TRA_Pollutants!$I:$I),0)</f>
        <v>1.2029355816888387E-2</v>
      </c>
      <c r="AO1055" t="str">
        <f t="shared" si="389"/>
        <v>FLO_EMIS</v>
      </c>
      <c r="AP1055">
        <f t="shared" si="390"/>
        <v>2040</v>
      </c>
      <c r="AQ1055" t="str">
        <f t="shared" si="395"/>
        <v>TRARNG</v>
      </c>
      <c r="AR1055" t="str">
        <f t="shared" si="399"/>
        <v>TRAPASLDTICEVCNG20</v>
      </c>
      <c r="AS1055" t="str">
        <f t="shared" si="399"/>
        <v>TRARNG</v>
      </c>
      <c r="AU1055" t="str">
        <f t="shared" si="391"/>
        <v>TRAPM10</v>
      </c>
      <c r="AV1055" s="313">
        <f>_xlfn.IFNA(_xlfn.XLOOKUP(_xlfn.XLOOKUP(LEFT(AR1055,LEN(AR1055)-2),TRA_Mapping!$C:$C,TRA_Mapping!$B:$B),TRA_Pollutants!$B:$B,TRA_Pollutants!$AQ:$AQ)*_xlfn.XLOOKUP(_xlfn.XLOOKUP(LEFT(AR1055,LEN(AR1055)-2),TRA_Mapping!$C:$C,TRA_Mapping!$B:$B),TRA_Pollutants!$B:$B,TRA_Pollutants!$I:$I),0)</f>
        <v>2.4142581451523427E-3</v>
      </c>
    </row>
    <row r="1056" spans="5:48">
      <c r="E1056" t="str">
        <f t="shared" si="381"/>
        <v>FLO_EMIS</v>
      </c>
      <c r="F1056">
        <f t="shared" si="382"/>
        <v>2040</v>
      </c>
      <c r="G1056" t="str">
        <f t="shared" si="392"/>
        <v>TRAGSL</v>
      </c>
      <c r="H1056" t="str">
        <f t="shared" ref="H1056:I1075" si="400">H806</f>
        <v>TRAPASMOTICEVGSL20</v>
      </c>
      <c r="I1056" t="str">
        <f t="shared" si="400"/>
        <v>TRAGSL</v>
      </c>
      <c r="K1056" t="str">
        <f t="shared" si="383"/>
        <v>TRANOX</v>
      </c>
      <c r="L1056" s="313">
        <f>_xlfn.IFNA(_xlfn.XLOOKUP(_xlfn.XLOOKUP(LEFT(H1056,LEN(H1056)-2),TRA_Mapping!$C:$C,TRA_Mapping!$B:$B),TRA_Pollutants!$B:$B,TRA_Pollutants!$P:$P)*_xlfn.XLOOKUP(_xlfn.XLOOKUP(LEFT(H1056,LEN(H1056)-2),TRA_Mapping!$C:$C,TRA_Mapping!$B:$B),TRA_Pollutants!$B:$B,TRA_Pollutants!$I:$I),0)</f>
        <v>1.8585797818615555E-2</v>
      </c>
      <c r="Q1056" t="str">
        <f t="shared" si="384"/>
        <v>FLO_EMIS</v>
      </c>
      <c r="R1056">
        <f t="shared" si="385"/>
        <v>2040</v>
      </c>
      <c r="S1056" t="str">
        <f t="shared" si="393"/>
        <v>TRAGSL</v>
      </c>
      <c r="T1056" t="str">
        <f t="shared" ref="T1056:U1075" si="401">T806</f>
        <v>TRAPASMOTICEVGSL20</v>
      </c>
      <c r="U1056" t="str">
        <f t="shared" si="401"/>
        <v>TRAGSL</v>
      </c>
      <c r="W1056" t="str">
        <f t="shared" si="386"/>
        <v>TRASO2</v>
      </c>
      <c r="X1056" s="313">
        <f>_xlfn.IFNA(_xlfn.XLOOKUP(_xlfn.XLOOKUP(LEFT(T1056,LEN(T1056)-2),TRA_Mapping!$C:$C,TRA_Mapping!$B:$B),TRA_Pollutants!$B:$B,TRA_Pollutants!$Y:$Y)*_xlfn.XLOOKUP(_xlfn.XLOOKUP(LEFT(T1056,LEN(T1056)-2),TRA_Mapping!$C:$C,TRA_Mapping!$B:$B),TRA_Pollutants!$B:$B,TRA_Pollutants!$I:$I),0)</f>
        <v>5.0940116470177352E-4</v>
      </c>
      <c r="AC1056" t="str">
        <f t="shared" si="376"/>
        <v>FLO_EMIS</v>
      </c>
      <c r="AD1056">
        <f t="shared" si="387"/>
        <v>2040</v>
      </c>
      <c r="AE1056" t="str">
        <f t="shared" si="394"/>
        <v>TRAGSL</v>
      </c>
      <c r="AF1056" t="str">
        <f t="shared" ref="AF1056:AG1075" si="402">AF806</f>
        <v>TRAPASMOTICEVGSL20</v>
      </c>
      <c r="AG1056" t="str">
        <f t="shared" si="402"/>
        <v>TRAGSL</v>
      </c>
      <c r="AI1056" t="str">
        <f t="shared" si="388"/>
        <v>TRAPM25</v>
      </c>
      <c r="AJ1056" s="313">
        <f>_xlfn.IFNA(_xlfn.XLOOKUP(_xlfn.XLOOKUP(LEFT(AF1056,LEN(AF1056)-2),TRA_Mapping!$C:$C,TRA_Mapping!$B:$B),TRA_Pollutants!$B:$B,TRA_Pollutants!$AH:$AH)*_xlfn.XLOOKUP(_xlfn.XLOOKUP(LEFT(AF1056,LEN(AF1056)-2),TRA_Mapping!$C:$C,TRA_Mapping!$B:$B),TRA_Pollutants!$B:$B,TRA_Pollutants!$I:$I),0)</f>
        <v>1.3853709250465779E-2</v>
      </c>
      <c r="AO1056" t="str">
        <f t="shared" si="389"/>
        <v>FLO_EMIS</v>
      </c>
      <c r="AP1056">
        <f t="shared" si="390"/>
        <v>2040</v>
      </c>
      <c r="AQ1056" t="str">
        <f t="shared" si="395"/>
        <v>TRAGSL</v>
      </c>
      <c r="AR1056" t="str">
        <f t="shared" ref="AR1056:AS1075" si="403">AR806</f>
        <v>TRAPASMOTICEVGSL20</v>
      </c>
      <c r="AS1056" t="str">
        <f t="shared" si="403"/>
        <v>TRAGSL</v>
      </c>
      <c r="AU1056" t="str">
        <f t="shared" si="391"/>
        <v>TRAPM10</v>
      </c>
      <c r="AV1056" s="313">
        <f>_xlfn.IFNA(_xlfn.XLOOKUP(_xlfn.XLOOKUP(LEFT(AR1056,LEN(AR1056)-2),TRA_Mapping!$C:$C,TRA_Mapping!$B:$B),TRA_Pollutants!$B:$B,TRA_Pollutants!$AQ:$AQ)*_xlfn.XLOOKUP(_xlfn.XLOOKUP(LEFT(AR1056,LEN(AR1056)-2),TRA_Mapping!$C:$C,TRA_Mapping!$B:$B),TRA_Pollutants!$B:$B,TRA_Pollutants!$I:$I),0)</f>
        <v>2.7688309350227336E-3</v>
      </c>
    </row>
    <row r="1057" spans="5:48">
      <c r="E1057" t="str">
        <f t="shared" si="381"/>
        <v>FLO_EMIS</v>
      </c>
      <c r="F1057">
        <f t="shared" si="382"/>
        <v>2040</v>
      </c>
      <c r="G1057" t="str">
        <f t="shared" si="392"/>
        <v>TRAETH</v>
      </c>
      <c r="H1057" t="str">
        <f t="shared" si="400"/>
        <v>TRAPASMOTICEVGSL20</v>
      </c>
      <c r="I1057" t="str">
        <f t="shared" si="400"/>
        <v>TRAETH</v>
      </c>
      <c r="K1057" t="str">
        <f t="shared" si="383"/>
        <v>TRANOX</v>
      </c>
      <c r="L1057" s="313">
        <f>_xlfn.IFNA(_xlfn.XLOOKUP(_xlfn.XLOOKUP(LEFT(H1057,LEN(H1057)-2),TRA_Mapping!$C:$C,TRA_Mapping!$B:$B),TRA_Pollutants!$B:$B,TRA_Pollutants!$P:$P)*_xlfn.XLOOKUP(_xlfn.XLOOKUP(LEFT(H1057,LEN(H1057)-2),TRA_Mapping!$C:$C,TRA_Mapping!$B:$B),TRA_Pollutants!$B:$B,TRA_Pollutants!$I:$I),0)</f>
        <v>1.8585797818615555E-2</v>
      </c>
      <c r="Q1057" t="str">
        <f t="shared" si="384"/>
        <v>FLO_EMIS</v>
      </c>
      <c r="R1057">
        <f t="shared" si="385"/>
        <v>2040</v>
      </c>
      <c r="S1057" t="str">
        <f t="shared" si="393"/>
        <v>TRAETH</v>
      </c>
      <c r="T1057" t="str">
        <f t="shared" si="401"/>
        <v>TRAPASMOTICEVGSL20</v>
      </c>
      <c r="U1057" t="str">
        <f t="shared" si="401"/>
        <v>TRAETH</v>
      </c>
      <c r="W1057" t="str">
        <f t="shared" si="386"/>
        <v>TRASO2</v>
      </c>
      <c r="X1057" s="313">
        <f>_xlfn.IFNA(_xlfn.XLOOKUP(_xlfn.XLOOKUP(LEFT(T1057,LEN(T1057)-2),TRA_Mapping!$C:$C,TRA_Mapping!$B:$B),TRA_Pollutants!$B:$B,TRA_Pollutants!$Y:$Y)*_xlfn.XLOOKUP(_xlfn.XLOOKUP(LEFT(T1057,LEN(T1057)-2),TRA_Mapping!$C:$C,TRA_Mapping!$B:$B),TRA_Pollutants!$B:$B,TRA_Pollutants!$I:$I),0)</f>
        <v>5.0940116470177352E-4</v>
      </c>
      <c r="AC1057" t="str">
        <f t="shared" si="376"/>
        <v>FLO_EMIS</v>
      </c>
      <c r="AD1057">
        <f t="shared" si="387"/>
        <v>2040</v>
      </c>
      <c r="AE1057" t="str">
        <f t="shared" si="394"/>
        <v>TRAETH</v>
      </c>
      <c r="AF1057" t="str">
        <f t="shared" si="402"/>
        <v>TRAPASMOTICEVGSL20</v>
      </c>
      <c r="AG1057" t="str">
        <f t="shared" si="402"/>
        <v>TRAETH</v>
      </c>
      <c r="AI1057" t="str">
        <f t="shared" si="388"/>
        <v>TRAPM25</v>
      </c>
      <c r="AJ1057" s="313">
        <f>_xlfn.IFNA(_xlfn.XLOOKUP(_xlfn.XLOOKUP(LEFT(AF1057,LEN(AF1057)-2),TRA_Mapping!$C:$C,TRA_Mapping!$B:$B),TRA_Pollutants!$B:$B,TRA_Pollutants!$AH:$AH)*_xlfn.XLOOKUP(_xlfn.XLOOKUP(LEFT(AF1057,LEN(AF1057)-2),TRA_Mapping!$C:$C,TRA_Mapping!$B:$B),TRA_Pollutants!$B:$B,TRA_Pollutants!$I:$I),0)</f>
        <v>1.3853709250465779E-2</v>
      </c>
      <c r="AO1057" t="str">
        <f t="shared" si="389"/>
        <v>FLO_EMIS</v>
      </c>
      <c r="AP1057">
        <f t="shared" si="390"/>
        <v>2040</v>
      </c>
      <c r="AQ1057" t="str">
        <f t="shared" si="395"/>
        <v>TRAETH</v>
      </c>
      <c r="AR1057" t="str">
        <f t="shared" si="403"/>
        <v>TRAPASMOTICEVGSL20</v>
      </c>
      <c r="AS1057" t="str">
        <f t="shared" si="403"/>
        <v>TRAETH</v>
      </c>
      <c r="AU1057" t="str">
        <f t="shared" si="391"/>
        <v>TRAPM10</v>
      </c>
      <c r="AV1057" s="313">
        <f>_xlfn.IFNA(_xlfn.XLOOKUP(_xlfn.XLOOKUP(LEFT(AR1057,LEN(AR1057)-2),TRA_Mapping!$C:$C,TRA_Mapping!$B:$B),TRA_Pollutants!$B:$B,TRA_Pollutants!$AQ:$AQ)*_xlfn.XLOOKUP(_xlfn.XLOOKUP(LEFT(AR1057,LEN(AR1057)-2),TRA_Mapping!$C:$C,TRA_Mapping!$B:$B),TRA_Pollutants!$B:$B,TRA_Pollutants!$I:$I),0)</f>
        <v>2.7688309350227336E-3</v>
      </c>
    </row>
    <row r="1058" spans="5:48">
      <c r="E1058" t="str">
        <f t="shared" si="381"/>
        <v>FLO_EMIS</v>
      </c>
      <c r="F1058">
        <f t="shared" si="382"/>
        <v>2040</v>
      </c>
      <c r="G1058" t="str">
        <f t="shared" si="392"/>
        <v>TRAGSL</v>
      </c>
      <c r="H1058" t="str">
        <f t="shared" si="400"/>
        <v>TRAPASMOTICEVTGSL20</v>
      </c>
      <c r="I1058" t="str">
        <f t="shared" si="400"/>
        <v>TRAGSL</v>
      </c>
      <c r="K1058" t="str">
        <f t="shared" si="383"/>
        <v>TRANOX</v>
      </c>
      <c r="L1058" s="313">
        <f>_xlfn.IFNA(_xlfn.XLOOKUP(_xlfn.XLOOKUP(LEFT(H1058,LEN(H1058)-2),TRA_Mapping!$C:$C,TRA_Mapping!$B:$B),TRA_Pollutants!$B:$B,TRA_Pollutants!$P:$P)*_xlfn.XLOOKUP(_xlfn.XLOOKUP(LEFT(H1058,LEN(H1058)-2),TRA_Mapping!$C:$C,TRA_Mapping!$B:$B),TRA_Pollutants!$B:$B,TRA_Pollutants!$I:$I),0)</f>
        <v>1.8585797818615555E-2</v>
      </c>
      <c r="Q1058" t="str">
        <f t="shared" si="384"/>
        <v>FLO_EMIS</v>
      </c>
      <c r="R1058">
        <f t="shared" si="385"/>
        <v>2040</v>
      </c>
      <c r="S1058" t="str">
        <f t="shared" si="393"/>
        <v>TRAGSL</v>
      </c>
      <c r="T1058" t="str">
        <f t="shared" si="401"/>
        <v>TRAPASMOTICEVTGSL20</v>
      </c>
      <c r="U1058" t="str">
        <f t="shared" si="401"/>
        <v>TRAGSL</v>
      </c>
      <c r="W1058" t="str">
        <f t="shared" si="386"/>
        <v>TRASO2</v>
      </c>
      <c r="X1058" s="313">
        <f>_xlfn.IFNA(_xlfn.XLOOKUP(_xlfn.XLOOKUP(LEFT(T1058,LEN(T1058)-2),TRA_Mapping!$C:$C,TRA_Mapping!$B:$B),TRA_Pollutants!$B:$B,TRA_Pollutants!$Y:$Y)*_xlfn.XLOOKUP(_xlfn.XLOOKUP(LEFT(T1058,LEN(T1058)-2),TRA_Mapping!$C:$C,TRA_Mapping!$B:$B),TRA_Pollutants!$B:$B,TRA_Pollutants!$I:$I),0)</f>
        <v>5.0940116470177352E-4</v>
      </c>
      <c r="AC1058" t="str">
        <f t="shared" si="376"/>
        <v>FLO_EMIS</v>
      </c>
      <c r="AD1058">
        <f t="shared" si="387"/>
        <v>2040</v>
      </c>
      <c r="AE1058" t="str">
        <f t="shared" si="394"/>
        <v>TRAGSL</v>
      </c>
      <c r="AF1058" t="str">
        <f t="shared" si="402"/>
        <v>TRAPASMOTICEVTGSL20</v>
      </c>
      <c r="AG1058" t="str">
        <f t="shared" si="402"/>
        <v>TRAGSL</v>
      </c>
      <c r="AI1058" t="str">
        <f t="shared" si="388"/>
        <v>TRAPM25</v>
      </c>
      <c r="AJ1058" s="313">
        <f>_xlfn.IFNA(_xlfn.XLOOKUP(_xlfn.XLOOKUP(LEFT(AF1058,LEN(AF1058)-2),TRA_Mapping!$C:$C,TRA_Mapping!$B:$B),TRA_Pollutants!$B:$B,TRA_Pollutants!$AH:$AH)*_xlfn.XLOOKUP(_xlfn.XLOOKUP(LEFT(AF1058,LEN(AF1058)-2),TRA_Mapping!$C:$C,TRA_Mapping!$B:$B),TRA_Pollutants!$B:$B,TRA_Pollutants!$I:$I),0)</f>
        <v>1.3853709250465779E-2</v>
      </c>
      <c r="AO1058" t="str">
        <f t="shared" si="389"/>
        <v>FLO_EMIS</v>
      </c>
      <c r="AP1058">
        <f t="shared" si="390"/>
        <v>2040</v>
      </c>
      <c r="AQ1058" t="str">
        <f t="shared" si="395"/>
        <v>TRAGSL</v>
      </c>
      <c r="AR1058" t="str">
        <f t="shared" si="403"/>
        <v>TRAPASMOTICEVTGSL20</v>
      </c>
      <c r="AS1058" t="str">
        <f t="shared" si="403"/>
        <v>TRAGSL</v>
      </c>
      <c r="AU1058" t="str">
        <f t="shared" si="391"/>
        <v>TRAPM10</v>
      </c>
      <c r="AV1058" s="313">
        <f>_xlfn.IFNA(_xlfn.XLOOKUP(_xlfn.XLOOKUP(LEFT(AR1058,LEN(AR1058)-2),TRA_Mapping!$C:$C,TRA_Mapping!$B:$B),TRA_Pollutants!$B:$B,TRA_Pollutants!$AQ:$AQ)*_xlfn.XLOOKUP(_xlfn.XLOOKUP(LEFT(AR1058,LEN(AR1058)-2),TRA_Mapping!$C:$C,TRA_Mapping!$B:$B),TRA_Pollutants!$B:$B,TRA_Pollutants!$I:$I),0)</f>
        <v>2.7688309350227336E-3</v>
      </c>
    </row>
    <row r="1059" spans="5:48">
      <c r="E1059" t="str">
        <f t="shared" si="381"/>
        <v>FLO_EMIS</v>
      </c>
      <c r="F1059">
        <f t="shared" si="382"/>
        <v>2040</v>
      </c>
      <c r="G1059" t="str">
        <f t="shared" si="392"/>
        <v>TRAETH</v>
      </c>
      <c r="H1059" t="str">
        <f t="shared" si="400"/>
        <v>TRAPASMOTICEVTGSL20</v>
      </c>
      <c r="I1059" t="str">
        <f t="shared" si="400"/>
        <v>TRAETH</v>
      </c>
      <c r="K1059" t="str">
        <f t="shared" si="383"/>
        <v>TRANOX</v>
      </c>
      <c r="L1059" s="313">
        <f>_xlfn.IFNA(_xlfn.XLOOKUP(_xlfn.XLOOKUP(LEFT(H1059,LEN(H1059)-2),TRA_Mapping!$C:$C,TRA_Mapping!$B:$B),TRA_Pollutants!$B:$B,TRA_Pollutants!$P:$P)*_xlfn.XLOOKUP(_xlfn.XLOOKUP(LEFT(H1059,LEN(H1059)-2),TRA_Mapping!$C:$C,TRA_Mapping!$B:$B),TRA_Pollutants!$B:$B,TRA_Pollutants!$I:$I),0)</f>
        <v>1.8585797818615555E-2</v>
      </c>
      <c r="Q1059" t="str">
        <f t="shared" si="384"/>
        <v>FLO_EMIS</v>
      </c>
      <c r="R1059">
        <f t="shared" si="385"/>
        <v>2040</v>
      </c>
      <c r="S1059" t="str">
        <f t="shared" si="393"/>
        <v>TRAETH</v>
      </c>
      <c r="T1059" t="str">
        <f t="shared" si="401"/>
        <v>TRAPASMOTICEVTGSL20</v>
      </c>
      <c r="U1059" t="str">
        <f t="shared" si="401"/>
        <v>TRAETH</v>
      </c>
      <c r="W1059" t="str">
        <f t="shared" si="386"/>
        <v>TRASO2</v>
      </c>
      <c r="X1059" s="313">
        <f>_xlfn.IFNA(_xlfn.XLOOKUP(_xlfn.XLOOKUP(LEFT(T1059,LEN(T1059)-2),TRA_Mapping!$C:$C,TRA_Mapping!$B:$B),TRA_Pollutants!$B:$B,TRA_Pollutants!$Y:$Y)*_xlfn.XLOOKUP(_xlfn.XLOOKUP(LEFT(T1059,LEN(T1059)-2),TRA_Mapping!$C:$C,TRA_Mapping!$B:$B),TRA_Pollutants!$B:$B,TRA_Pollutants!$I:$I),0)</f>
        <v>5.0940116470177352E-4</v>
      </c>
      <c r="AC1059" t="str">
        <f t="shared" si="376"/>
        <v>FLO_EMIS</v>
      </c>
      <c r="AD1059">
        <f t="shared" si="387"/>
        <v>2040</v>
      </c>
      <c r="AE1059" t="str">
        <f t="shared" si="394"/>
        <v>TRAETH</v>
      </c>
      <c r="AF1059" t="str">
        <f t="shared" si="402"/>
        <v>TRAPASMOTICEVTGSL20</v>
      </c>
      <c r="AG1059" t="str">
        <f t="shared" si="402"/>
        <v>TRAETH</v>
      </c>
      <c r="AI1059" t="str">
        <f t="shared" si="388"/>
        <v>TRAPM25</v>
      </c>
      <c r="AJ1059" s="313">
        <f>_xlfn.IFNA(_xlfn.XLOOKUP(_xlfn.XLOOKUP(LEFT(AF1059,LEN(AF1059)-2),TRA_Mapping!$C:$C,TRA_Mapping!$B:$B),TRA_Pollutants!$B:$B,TRA_Pollutants!$AH:$AH)*_xlfn.XLOOKUP(_xlfn.XLOOKUP(LEFT(AF1059,LEN(AF1059)-2),TRA_Mapping!$C:$C,TRA_Mapping!$B:$B),TRA_Pollutants!$B:$B,TRA_Pollutants!$I:$I),0)</f>
        <v>1.3853709250465779E-2</v>
      </c>
      <c r="AO1059" t="str">
        <f t="shared" si="389"/>
        <v>FLO_EMIS</v>
      </c>
      <c r="AP1059">
        <f t="shared" si="390"/>
        <v>2040</v>
      </c>
      <c r="AQ1059" t="str">
        <f t="shared" si="395"/>
        <v>TRAETH</v>
      </c>
      <c r="AR1059" t="str">
        <f t="shared" si="403"/>
        <v>TRAPASMOTICEVTGSL20</v>
      </c>
      <c r="AS1059" t="str">
        <f t="shared" si="403"/>
        <v>TRAETH</v>
      </c>
      <c r="AU1059" t="str">
        <f t="shared" si="391"/>
        <v>TRAPM10</v>
      </c>
      <c r="AV1059" s="313">
        <f>_xlfn.IFNA(_xlfn.XLOOKUP(_xlfn.XLOOKUP(LEFT(AR1059,LEN(AR1059)-2),TRA_Mapping!$C:$C,TRA_Mapping!$B:$B),TRA_Pollutants!$B:$B,TRA_Pollutants!$AQ:$AQ)*_xlfn.XLOOKUP(_xlfn.XLOOKUP(LEFT(AR1059,LEN(AR1059)-2),TRA_Mapping!$C:$C,TRA_Mapping!$B:$B),TRA_Pollutants!$B:$B,TRA_Pollutants!$I:$I),0)</f>
        <v>2.7688309350227336E-3</v>
      </c>
    </row>
    <row r="1060" spans="5:48">
      <c r="E1060" t="str">
        <f t="shared" si="381"/>
        <v>FLO_EMIS</v>
      </c>
      <c r="F1060">
        <f t="shared" si="382"/>
        <v>2040</v>
      </c>
      <c r="G1060" t="str">
        <f t="shared" si="392"/>
        <v>TRAGSL</v>
      </c>
      <c r="H1060" t="str">
        <f t="shared" si="400"/>
        <v>TRAPASMOTHEVGSL20</v>
      </c>
      <c r="I1060" t="str">
        <f t="shared" si="400"/>
        <v>TRAGSL</v>
      </c>
      <c r="K1060" t="str">
        <f t="shared" si="383"/>
        <v>TRANOX</v>
      </c>
      <c r="L1060" s="313">
        <f>_xlfn.IFNA(_xlfn.XLOOKUP(_xlfn.XLOOKUP(LEFT(H1060,LEN(H1060)-2),TRA_Mapping!$C:$C,TRA_Mapping!$B:$B),TRA_Pollutants!$B:$B,TRA_Pollutants!$P:$P)*_xlfn.XLOOKUP(_xlfn.XLOOKUP(LEFT(H1060,LEN(H1060)-2),TRA_Mapping!$C:$C,TRA_Mapping!$B:$B),TRA_Pollutants!$B:$B,TRA_Pollutants!$I:$I),0)</f>
        <v>1.8585797818615555E-2</v>
      </c>
      <c r="Q1060" t="str">
        <f t="shared" si="384"/>
        <v>FLO_EMIS</v>
      </c>
      <c r="R1060">
        <f t="shared" si="385"/>
        <v>2040</v>
      </c>
      <c r="S1060" t="str">
        <f t="shared" si="393"/>
        <v>TRAGSL</v>
      </c>
      <c r="T1060" t="str">
        <f t="shared" si="401"/>
        <v>TRAPASMOTHEVGSL20</v>
      </c>
      <c r="U1060" t="str">
        <f t="shared" si="401"/>
        <v>TRAGSL</v>
      </c>
      <c r="W1060" t="str">
        <f t="shared" si="386"/>
        <v>TRASO2</v>
      </c>
      <c r="X1060" s="313">
        <f>_xlfn.IFNA(_xlfn.XLOOKUP(_xlfn.XLOOKUP(LEFT(T1060,LEN(T1060)-2),TRA_Mapping!$C:$C,TRA_Mapping!$B:$B),TRA_Pollutants!$B:$B,TRA_Pollutants!$Y:$Y)*_xlfn.XLOOKUP(_xlfn.XLOOKUP(LEFT(T1060,LEN(T1060)-2),TRA_Mapping!$C:$C,TRA_Mapping!$B:$B),TRA_Pollutants!$B:$B,TRA_Pollutants!$I:$I),0)</f>
        <v>5.0940116470177352E-4</v>
      </c>
      <c r="AC1060" t="str">
        <f t="shared" si="376"/>
        <v>FLO_EMIS</v>
      </c>
      <c r="AD1060">
        <f t="shared" si="387"/>
        <v>2040</v>
      </c>
      <c r="AE1060" t="str">
        <f t="shared" si="394"/>
        <v>TRAGSL</v>
      </c>
      <c r="AF1060" t="str">
        <f t="shared" si="402"/>
        <v>TRAPASMOTHEVGSL20</v>
      </c>
      <c r="AG1060" t="str">
        <f t="shared" si="402"/>
        <v>TRAGSL</v>
      </c>
      <c r="AI1060" t="str">
        <f t="shared" si="388"/>
        <v>TRAPM25</v>
      </c>
      <c r="AJ1060" s="313">
        <f>_xlfn.IFNA(_xlfn.XLOOKUP(_xlfn.XLOOKUP(LEFT(AF1060,LEN(AF1060)-2),TRA_Mapping!$C:$C,TRA_Mapping!$B:$B),TRA_Pollutants!$B:$B,TRA_Pollutants!$AH:$AH)*_xlfn.XLOOKUP(_xlfn.XLOOKUP(LEFT(AF1060,LEN(AF1060)-2),TRA_Mapping!$C:$C,TRA_Mapping!$B:$B),TRA_Pollutants!$B:$B,TRA_Pollutants!$I:$I),0)</f>
        <v>1.3853709250465779E-2</v>
      </c>
      <c r="AO1060" t="str">
        <f t="shared" si="389"/>
        <v>FLO_EMIS</v>
      </c>
      <c r="AP1060">
        <f t="shared" si="390"/>
        <v>2040</v>
      </c>
      <c r="AQ1060" t="str">
        <f t="shared" si="395"/>
        <v>TRAGSL</v>
      </c>
      <c r="AR1060" t="str">
        <f t="shared" si="403"/>
        <v>TRAPASMOTHEVGSL20</v>
      </c>
      <c r="AS1060" t="str">
        <f t="shared" si="403"/>
        <v>TRAGSL</v>
      </c>
      <c r="AU1060" t="str">
        <f t="shared" si="391"/>
        <v>TRAPM10</v>
      </c>
      <c r="AV1060" s="313">
        <f>_xlfn.IFNA(_xlfn.XLOOKUP(_xlfn.XLOOKUP(LEFT(AR1060,LEN(AR1060)-2),TRA_Mapping!$C:$C,TRA_Mapping!$B:$B),TRA_Pollutants!$B:$B,TRA_Pollutants!$AQ:$AQ)*_xlfn.XLOOKUP(_xlfn.XLOOKUP(LEFT(AR1060,LEN(AR1060)-2),TRA_Mapping!$C:$C,TRA_Mapping!$B:$B),TRA_Pollutants!$B:$B,TRA_Pollutants!$I:$I),0)</f>
        <v>2.7688309350227336E-3</v>
      </c>
    </row>
    <row r="1061" spans="5:48">
      <c r="E1061" t="str">
        <f t="shared" si="381"/>
        <v>FLO_EMIS</v>
      </c>
      <c r="F1061">
        <f t="shared" si="382"/>
        <v>2040</v>
      </c>
      <c r="G1061" t="str">
        <f t="shared" si="392"/>
        <v>TRAETH</v>
      </c>
      <c r="H1061" t="str">
        <f t="shared" si="400"/>
        <v>TRAPASMOTHEVGSL20</v>
      </c>
      <c r="I1061" t="str">
        <f t="shared" si="400"/>
        <v>TRAETH</v>
      </c>
      <c r="K1061" t="str">
        <f t="shared" si="383"/>
        <v>TRANOX</v>
      </c>
      <c r="L1061" s="313">
        <f>_xlfn.IFNA(_xlfn.XLOOKUP(_xlfn.XLOOKUP(LEFT(H1061,LEN(H1061)-2),TRA_Mapping!$C:$C,TRA_Mapping!$B:$B),TRA_Pollutants!$B:$B,TRA_Pollutants!$P:$P)*_xlfn.XLOOKUP(_xlfn.XLOOKUP(LEFT(H1061,LEN(H1061)-2),TRA_Mapping!$C:$C,TRA_Mapping!$B:$B),TRA_Pollutants!$B:$B,TRA_Pollutants!$I:$I),0)</f>
        <v>1.8585797818615555E-2</v>
      </c>
      <c r="Q1061" t="str">
        <f t="shared" si="384"/>
        <v>FLO_EMIS</v>
      </c>
      <c r="R1061">
        <f t="shared" si="385"/>
        <v>2040</v>
      </c>
      <c r="S1061" t="str">
        <f t="shared" si="393"/>
        <v>TRAETH</v>
      </c>
      <c r="T1061" t="str">
        <f t="shared" si="401"/>
        <v>TRAPASMOTHEVGSL20</v>
      </c>
      <c r="U1061" t="str">
        <f t="shared" si="401"/>
        <v>TRAETH</v>
      </c>
      <c r="W1061" t="str">
        <f t="shared" si="386"/>
        <v>TRASO2</v>
      </c>
      <c r="X1061" s="313">
        <f>_xlfn.IFNA(_xlfn.XLOOKUP(_xlfn.XLOOKUP(LEFT(T1061,LEN(T1061)-2),TRA_Mapping!$C:$C,TRA_Mapping!$B:$B),TRA_Pollutants!$B:$B,TRA_Pollutants!$Y:$Y)*_xlfn.XLOOKUP(_xlfn.XLOOKUP(LEFT(T1061,LEN(T1061)-2),TRA_Mapping!$C:$C,TRA_Mapping!$B:$B),TRA_Pollutants!$B:$B,TRA_Pollutants!$I:$I),0)</f>
        <v>5.0940116470177352E-4</v>
      </c>
      <c r="AC1061" t="str">
        <f t="shared" si="376"/>
        <v>FLO_EMIS</v>
      </c>
      <c r="AD1061">
        <f t="shared" si="387"/>
        <v>2040</v>
      </c>
      <c r="AE1061" t="str">
        <f t="shared" si="394"/>
        <v>TRAETH</v>
      </c>
      <c r="AF1061" t="str">
        <f t="shared" si="402"/>
        <v>TRAPASMOTHEVGSL20</v>
      </c>
      <c r="AG1061" t="str">
        <f t="shared" si="402"/>
        <v>TRAETH</v>
      </c>
      <c r="AI1061" t="str">
        <f t="shared" si="388"/>
        <v>TRAPM25</v>
      </c>
      <c r="AJ1061" s="313">
        <f>_xlfn.IFNA(_xlfn.XLOOKUP(_xlfn.XLOOKUP(LEFT(AF1061,LEN(AF1061)-2),TRA_Mapping!$C:$C,TRA_Mapping!$B:$B),TRA_Pollutants!$B:$B,TRA_Pollutants!$AH:$AH)*_xlfn.XLOOKUP(_xlfn.XLOOKUP(LEFT(AF1061,LEN(AF1061)-2),TRA_Mapping!$C:$C,TRA_Mapping!$B:$B),TRA_Pollutants!$B:$B,TRA_Pollutants!$I:$I),0)</f>
        <v>1.3853709250465779E-2</v>
      </c>
      <c r="AO1061" t="str">
        <f t="shared" si="389"/>
        <v>FLO_EMIS</v>
      </c>
      <c r="AP1061">
        <f t="shared" si="390"/>
        <v>2040</v>
      </c>
      <c r="AQ1061" t="str">
        <f t="shared" si="395"/>
        <v>TRAETH</v>
      </c>
      <c r="AR1061" t="str">
        <f t="shared" si="403"/>
        <v>TRAPASMOTHEVGSL20</v>
      </c>
      <c r="AS1061" t="str">
        <f t="shared" si="403"/>
        <v>TRAETH</v>
      </c>
      <c r="AU1061" t="str">
        <f t="shared" si="391"/>
        <v>TRAPM10</v>
      </c>
      <c r="AV1061" s="313">
        <f>_xlfn.IFNA(_xlfn.XLOOKUP(_xlfn.XLOOKUP(LEFT(AR1061,LEN(AR1061)-2),TRA_Mapping!$C:$C,TRA_Mapping!$B:$B),TRA_Pollutants!$B:$B,TRA_Pollutants!$AQ:$AQ)*_xlfn.XLOOKUP(_xlfn.XLOOKUP(LEFT(AR1061,LEN(AR1061)-2),TRA_Mapping!$C:$C,TRA_Mapping!$B:$B),TRA_Pollutants!$B:$B,TRA_Pollutants!$I:$I),0)</f>
        <v>2.7688309350227336E-3</v>
      </c>
    </row>
    <row r="1062" spans="5:48">
      <c r="E1062" t="str">
        <f t="shared" si="381"/>
        <v>FLO_EMIS</v>
      </c>
      <c r="F1062">
        <f t="shared" si="382"/>
        <v>2040</v>
      </c>
      <c r="G1062" t="str">
        <f t="shared" si="392"/>
        <v>TRAGSL</v>
      </c>
      <c r="H1062" t="str">
        <f t="shared" si="400"/>
        <v>TRAPASMOTHEVTGSL20</v>
      </c>
      <c r="I1062" t="str">
        <f t="shared" si="400"/>
        <v>TRAGSL</v>
      </c>
      <c r="K1062" t="str">
        <f t="shared" si="383"/>
        <v>TRANOX</v>
      </c>
      <c r="L1062" s="313">
        <f>_xlfn.IFNA(_xlfn.XLOOKUP(_xlfn.XLOOKUP(LEFT(H1062,LEN(H1062)-2),TRA_Mapping!$C:$C,TRA_Mapping!$B:$B),TRA_Pollutants!$B:$B,TRA_Pollutants!$P:$P)*_xlfn.XLOOKUP(_xlfn.XLOOKUP(LEFT(H1062,LEN(H1062)-2),TRA_Mapping!$C:$C,TRA_Mapping!$B:$B),TRA_Pollutants!$B:$B,TRA_Pollutants!$I:$I),0)</f>
        <v>1.8585797818615555E-2</v>
      </c>
      <c r="Q1062" t="str">
        <f t="shared" si="384"/>
        <v>FLO_EMIS</v>
      </c>
      <c r="R1062">
        <f t="shared" si="385"/>
        <v>2040</v>
      </c>
      <c r="S1062" t="str">
        <f t="shared" si="393"/>
        <v>TRAGSL</v>
      </c>
      <c r="T1062" t="str">
        <f t="shared" si="401"/>
        <v>TRAPASMOTHEVTGSL20</v>
      </c>
      <c r="U1062" t="str">
        <f t="shared" si="401"/>
        <v>TRAGSL</v>
      </c>
      <c r="W1062" t="str">
        <f t="shared" si="386"/>
        <v>TRASO2</v>
      </c>
      <c r="X1062" s="313">
        <f>_xlfn.IFNA(_xlfn.XLOOKUP(_xlfn.XLOOKUP(LEFT(T1062,LEN(T1062)-2),TRA_Mapping!$C:$C,TRA_Mapping!$B:$B),TRA_Pollutants!$B:$B,TRA_Pollutants!$Y:$Y)*_xlfn.XLOOKUP(_xlfn.XLOOKUP(LEFT(T1062,LEN(T1062)-2),TRA_Mapping!$C:$C,TRA_Mapping!$B:$B),TRA_Pollutants!$B:$B,TRA_Pollutants!$I:$I),0)</f>
        <v>5.0940116470177352E-4</v>
      </c>
      <c r="AC1062" t="str">
        <f t="shared" si="376"/>
        <v>FLO_EMIS</v>
      </c>
      <c r="AD1062">
        <f t="shared" si="387"/>
        <v>2040</v>
      </c>
      <c r="AE1062" t="str">
        <f t="shared" si="394"/>
        <v>TRAGSL</v>
      </c>
      <c r="AF1062" t="str">
        <f t="shared" si="402"/>
        <v>TRAPASMOTHEVTGSL20</v>
      </c>
      <c r="AG1062" t="str">
        <f t="shared" si="402"/>
        <v>TRAGSL</v>
      </c>
      <c r="AI1062" t="str">
        <f t="shared" si="388"/>
        <v>TRAPM25</v>
      </c>
      <c r="AJ1062" s="313">
        <f>_xlfn.IFNA(_xlfn.XLOOKUP(_xlfn.XLOOKUP(LEFT(AF1062,LEN(AF1062)-2),TRA_Mapping!$C:$C,TRA_Mapping!$B:$B),TRA_Pollutants!$B:$B,TRA_Pollutants!$AH:$AH)*_xlfn.XLOOKUP(_xlfn.XLOOKUP(LEFT(AF1062,LEN(AF1062)-2),TRA_Mapping!$C:$C,TRA_Mapping!$B:$B),TRA_Pollutants!$B:$B,TRA_Pollutants!$I:$I),0)</f>
        <v>1.3853709250465779E-2</v>
      </c>
      <c r="AO1062" t="str">
        <f t="shared" si="389"/>
        <v>FLO_EMIS</v>
      </c>
      <c r="AP1062">
        <f t="shared" si="390"/>
        <v>2040</v>
      </c>
      <c r="AQ1062" t="str">
        <f t="shared" si="395"/>
        <v>TRAGSL</v>
      </c>
      <c r="AR1062" t="str">
        <f t="shared" si="403"/>
        <v>TRAPASMOTHEVTGSL20</v>
      </c>
      <c r="AS1062" t="str">
        <f t="shared" si="403"/>
        <v>TRAGSL</v>
      </c>
      <c r="AU1062" t="str">
        <f t="shared" si="391"/>
        <v>TRAPM10</v>
      </c>
      <c r="AV1062" s="313">
        <f>_xlfn.IFNA(_xlfn.XLOOKUP(_xlfn.XLOOKUP(LEFT(AR1062,LEN(AR1062)-2),TRA_Mapping!$C:$C,TRA_Mapping!$B:$B),TRA_Pollutants!$B:$B,TRA_Pollutants!$AQ:$AQ)*_xlfn.XLOOKUP(_xlfn.XLOOKUP(LEFT(AR1062,LEN(AR1062)-2),TRA_Mapping!$C:$C,TRA_Mapping!$B:$B),TRA_Pollutants!$B:$B,TRA_Pollutants!$I:$I),0)</f>
        <v>2.7688309350227336E-3</v>
      </c>
    </row>
    <row r="1063" spans="5:48">
      <c r="E1063" t="str">
        <f t="shared" si="381"/>
        <v>FLO_EMIS</v>
      </c>
      <c r="F1063">
        <f t="shared" si="382"/>
        <v>2040</v>
      </c>
      <c r="G1063" t="str">
        <f t="shared" si="392"/>
        <v>TRAETH</v>
      </c>
      <c r="H1063" t="str">
        <f t="shared" si="400"/>
        <v>TRAPASMOTHEVTGSL20</v>
      </c>
      <c r="I1063" t="str">
        <f t="shared" si="400"/>
        <v>TRAETH</v>
      </c>
      <c r="K1063" t="str">
        <f t="shared" si="383"/>
        <v>TRANOX</v>
      </c>
      <c r="L1063" s="313">
        <f>_xlfn.IFNA(_xlfn.XLOOKUP(_xlfn.XLOOKUP(LEFT(H1063,LEN(H1063)-2),TRA_Mapping!$C:$C,TRA_Mapping!$B:$B),TRA_Pollutants!$B:$B,TRA_Pollutants!$P:$P)*_xlfn.XLOOKUP(_xlfn.XLOOKUP(LEFT(H1063,LEN(H1063)-2),TRA_Mapping!$C:$C,TRA_Mapping!$B:$B),TRA_Pollutants!$B:$B,TRA_Pollutants!$I:$I),0)</f>
        <v>1.8585797818615555E-2</v>
      </c>
      <c r="Q1063" t="str">
        <f t="shared" si="384"/>
        <v>FLO_EMIS</v>
      </c>
      <c r="R1063">
        <f t="shared" si="385"/>
        <v>2040</v>
      </c>
      <c r="S1063" t="str">
        <f t="shared" si="393"/>
        <v>TRAETH</v>
      </c>
      <c r="T1063" t="str">
        <f t="shared" si="401"/>
        <v>TRAPASMOTHEVTGSL20</v>
      </c>
      <c r="U1063" t="str">
        <f t="shared" si="401"/>
        <v>TRAETH</v>
      </c>
      <c r="W1063" t="str">
        <f t="shared" si="386"/>
        <v>TRASO2</v>
      </c>
      <c r="X1063" s="313">
        <f>_xlfn.IFNA(_xlfn.XLOOKUP(_xlfn.XLOOKUP(LEFT(T1063,LEN(T1063)-2),TRA_Mapping!$C:$C,TRA_Mapping!$B:$B),TRA_Pollutants!$B:$B,TRA_Pollutants!$Y:$Y)*_xlfn.XLOOKUP(_xlfn.XLOOKUP(LEFT(T1063,LEN(T1063)-2),TRA_Mapping!$C:$C,TRA_Mapping!$B:$B),TRA_Pollutants!$B:$B,TRA_Pollutants!$I:$I),0)</f>
        <v>5.0940116470177352E-4</v>
      </c>
      <c r="AC1063" t="str">
        <f t="shared" si="376"/>
        <v>FLO_EMIS</v>
      </c>
      <c r="AD1063">
        <f t="shared" si="387"/>
        <v>2040</v>
      </c>
      <c r="AE1063" t="str">
        <f t="shared" si="394"/>
        <v>TRAETH</v>
      </c>
      <c r="AF1063" t="str">
        <f t="shared" si="402"/>
        <v>TRAPASMOTHEVTGSL20</v>
      </c>
      <c r="AG1063" t="str">
        <f t="shared" si="402"/>
        <v>TRAETH</v>
      </c>
      <c r="AI1063" t="str">
        <f t="shared" si="388"/>
        <v>TRAPM25</v>
      </c>
      <c r="AJ1063" s="313">
        <f>_xlfn.IFNA(_xlfn.XLOOKUP(_xlfn.XLOOKUP(LEFT(AF1063,LEN(AF1063)-2),TRA_Mapping!$C:$C,TRA_Mapping!$B:$B),TRA_Pollutants!$B:$B,TRA_Pollutants!$AH:$AH)*_xlfn.XLOOKUP(_xlfn.XLOOKUP(LEFT(AF1063,LEN(AF1063)-2),TRA_Mapping!$C:$C,TRA_Mapping!$B:$B),TRA_Pollutants!$B:$B,TRA_Pollutants!$I:$I),0)</f>
        <v>1.3853709250465779E-2</v>
      </c>
      <c r="AO1063" t="str">
        <f t="shared" si="389"/>
        <v>FLO_EMIS</v>
      </c>
      <c r="AP1063">
        <f t="shared" si="390"/>
        <v>2040</v>
      </c>
      <c r="AQ1063" t="str">
        <f t="shared" si="395"/>
        <v>TRAETH</v>
      </c>
      <c r="AR1063" t="str">
        <f t="shared" si="403"/>
        <v>TRAPASMOTHEVTGSL20</v>
      </c>
      <c r="AS1063" t="str">
        <f t="shared" si="403"/>
        <v>TRAETH</v>
      </c>
      <c r="AU1063" t="str">
        <f t="shared" si="391"/>
        <v>TRAPM10</v>
      </c>
      <c r="AV1063" s="313">
        <f>_xlfn.IFNA(_xlfn.XLOOKUP(_xlfn.XLOOKUP(LEFT(AR1063,LEN(AR1063)-2),TRA_Mapping!$C:$C,TRA_Mapping!$B:$B),TRA_Pollutants!$B:$B,TRA_Pollutants!$AQ:$AQ)*_xlfn.XLOOKUP(_xlfn.XLOOKUP(LEFT(AR1063,LEN(AR1063)-2),TRA_Mapping!$C:$C,TRA_Mapping!$B:$B),TRA_Pollutants!$B:$B,TRA_Pollutants!$I:$I),0)</f>
        <v>2.7688309350227336E-3</v>
      </c>
    </row>
    <row r="1064" spans="5:48">
      <c r="E1064" t="str">
        <f t="shared" si="381"/>
        <v>FLO_EMIS</v>
      </c>
      <c r="F1064">
        <f t="shared" si="382"/>
        <v>2040</v>
      </c>
      <c r="G1064" t="str">
        <f t="shared" si="392"/>
        <v>TRAGSL</v>
      </c>
      <c r="H1064" t="str">
        <f t="shared" si="400"/>
        <v>TRAPASMOTHEVIGSL20</v>
      </c>
      <c r="I1064" t="str">
        <f t="shared" si="400"/>
        <v>TRAGSL</v>
      </c>
      <c r="K1064" t="str">
        <f t="shared" si="383"/>
        <v>TRANOX</v>
      </c>
      <c r="L1064" s="313">
        <f>_xlfn.IFNA(_xlfn.XLOOKUP(_xlfn.XLOOKUP(LEFT(H1064,LEN(H1064)-2),TRA_Mapping!$C:$C,TRA_Mapping!$B:$B),TRA_Pollutants!$B:$B,TRA_Pollutants!$P:$P)*_xlfn.XLOOKUP(_xlfn.XLOOKUP(LEFT(H1064,LEN(H1064)-2),TRA_Mapping!$C:$C,TRA_Mapping!$B:$B),TRA_Pollutants!$B:$B,TRA_Pollutants!$I:$I),0)</f>
        <v>1.8585797818615555E-2</v>
      </c>
      <c r="Q1064" t="str">
        <f t="shared" si="384"/>
        <v>FLO_EMIS</v>
      </c>
      <c r="R1064">
        <f t="shared" si="385"/>
        <v>2040</v>
      </c>
      <c r="S1064" t="str">
        <f t="shared" si="393"/>
        <v>TRAGSL</v>
      </c>
      <c r="T1064" t="str">
        <f t="shared" si="401"/>
        <v>TRAPASMOTHEVIGSL20</v>
      </c>
      <c r="U1064" t="str">
        <f t="shared" si="401"/>
        <v>TRAGSL</v>
      </c>
      <c r="W1064" t="str">
        <f t="shared" si="386"/>
        <v>TRASO2</v>
      </c>
      <c r="X1064" s="313">
        <f>_xlfn.IFNA(_xlfn.XLOOKUP(_xlfn.XLOOKUP(LEFT(T1064,LEN(T1064)-2),TRA_Mapping!$C:$C,TRA_Mapping!$B:$B),TRA_Pollutants!$B:$B,TRA_Pollutants!$Y:$Y)*_xlfn.XLOOKUP(_xlfn.XLOOKUP(LEFT(T1064,LEN(T1064)-2),TRA_Mapping!$C:$C,TRA_Mapping!$B:$B),TRA_Pollutants!$B:$B,TRA_Pollutants!$I:$I),0)</f>
        <v>5.0940116470177352E-4</v>
      </c>
      <c r="AC1064" t="str">
        <f t="shared" si="376"/>
        <v>FLO_EMIS</v>
      </c>
      <c r="AD1064">
        <f t="shared" si="387"/>
        <v>2040</v>
      </c>
      <c r="AE1064" t="str">
        <f t="shared" si="394"/>
        <v>TRAGSL</v>
      </c>
      <c r="AF1064" t="str">
        <f t="shared" si="402"/>
        <v>TRAPASMOTHEVIGSL20</v>
      </c>
      <c r="AG1064" t="str">
        <f t="shared" si="402"/>
        <v>TRAGSL</v>
      </c>
      <c r="AI1064" t="str">
        <f t="shared" si="388"/>
        <v>TRAPM25</v>
      </c>
      <c r="AJ1064" s="313">
        <f>_xlfn.IFNA(_xlfn.XLOOKUP(_xlfn.XLOOKUP(LEFT(AF1064,LEN(AF1064)-2),TRA_Mapping!$C:$C,TRA_Mapping!$B:$B),TRA_Pollutants!$B:$B,TRA_Pollutants!$AH:$AH)*_xlfn.XLOOKUP(_xlfn.XLOOKUP(LEFT(AF1064,LEN(AF1064)-2),TRA_Mapping!$C:$C,TRA_Mapping!$B:$B),TRA_Pollutants!$B:$B,TRA_Pollutants!$I:$I),0)</f>
        <v>1.3853709250465779E-2</v>
      </c>
      <c r="AO1064" t="str">
        <f t="shared" si="389"/>
        <v>FLO_EMIS</v>
      </c>
      <c r="AP1064">
        <f t="shared" si="390"/>
        <v>2040</v>
      </c>
      <c r="AQ1064" t="str">
        <f t="shared" si="395"/>
        <v>TRAGSL</v>
      </c>
      <c r="AR1064" t="str">
        <f t="shared" si="403"/>
        <v>TRAPASMOTHEVIGSL20</v>
      </c>
      <c r="AS1064" t="str">
        <f t="shared" si="403"/>
        <v>TRAGSL</v>
      </c>
      <c r="AU1064" t="str">
        <f t="shared" si="391"/>
        <v>TRAPM10</v>
      </c>
      <c r="AV1064" s="313">
        <f>_xlfn.IFNA(_xlfn.XLOOKUP(_xlfn.XLOOKUP(LEFT(AR1064,LEN(AR1064)-2),TRA_Mapping!$C:$C,TRA_Mapping!$B:$B),TRA_Pollutants!$B:$B,TRA_Pollutants!$AQ:$AQ)*_xlfn.XLOOKUP(_xlfn.XLOOKUP(LEFT(AR1064,LEN(AR1064)-2),TRA_Mapping!$C:$C,TRA_Mapping!$B:$B),TRA_Pollutants!$B:$B,TRA_Pollutants!$I:$I),0)</f>
        <v>2.7688309350227336E-3</v>
      </c>
    </row>
    <row r="1065" spans="5:48">
      <c r="E1065" t="str">
        <f t="shared" si="381"/>
        <v>FLO_EMIS</v>
      </c>
      <c r="F1065">
        <f t="shared" si="382"/>
        <v>2040</v>
      </c>
      <c r="G1065" t="str">
        <f t="shared" si="392"/>
        <v>TRAETH</v>
      </c>
      <c r="H1065" t="str">
        <f t="shared" si="400"/>
        <v>TRAPASMOTHEVIGSL20</v>
      </c>
      <c r="I1065" t="str">
        <f t="shared" si="400"/>
        <v>TRAETH</v>
      </c>
      <c r="K1065" t="str">
        <f t="shared" si="383"/>
        <v>TRANOX</v>
      </c>
      <c r="L1065" s="313">
        <f>_xlfn.IFNA(_xlfn.XLOOKUP(_xlfn.XLOOKUP(LEFT(H1065,LEN(H1065)-2),TRA_Mapping!$C:$C,TRA_Mapping!$B:$B),TRA_Pollutants!$B:$B,TRA_Pollutants!$P:$P)*_xlfn.XLOOKUP(_xlfn.XLOOKUP(LEFT(H1065,LEN(H1065)-2),TRA_Mapping!$C:$C,TRA_Mapping!$B:$B),TRA_Pollutants!$B:$B,TRA_Pollutants!$I:$I),0)</f>
        <v>1.8585797818615555E-2</v>
      </c>
      <c r="Q1065" t="str">
        <f t="shared" si="384"/>
        <v>FLO_EMIS</v>
      </c>
      <c r="R1065">
        <f t="shared" si="385"/>
        <v>2040</v>
      </c>
      <c r="S1065" t="str">
        <f t="shared" si="393"/>
        <v>TRAETH</v>
      </c>
      <c r="T1065" t="str">
        <f t="shared" si="401"/>
        <v>TRAPASMOTHEVIGSL20</v>
      </c>
      <c r="U1065" t="str">
        <f t="shared" si="401"/>
        <v>TRAETH</v>
      </c>
      <c r="W1065" t="str">
        <f t="shared" si="386"/>
        <v>TRASO2</v>
      </c>
      <c r="X1065" s="313">
        <f>_xlfn.IFNA(_xlfn.XLOOKUP(_xlfn.XLOOKUP(LEFT(T1065,LEN(T1065)-2),TRA_Mapping!$C:$C,TRA_Mapping!$B:$B),TRA_Pollutants!$B:$B,TRA_Pollutants!$Y:$Y)*_xlfn.XLOOKUP(_xlfn.XLOOKUP(LEFT(T1065,LEN(T1065)-2),TRA_Mapping!$C:$C,TRA_Mapping!$B:$B),TRA_Pollutants!$B:$B,TRA_Pollutants!$I:$I),0)</f>
        <v>5.0940116470177352E-4</v>
      </c>
      <c r="AC1065" t="str">
        <f t="shared" si="376"/>
        <v>FLO_EMIS</v>
      </c>
      <c r="AD1065">
        <f t="shared" si="387"/>
        <v>2040</v>
      </c>
      <c r="AE1065" t="str">
        <f t="shared" si="394"/>
        <v>TRAETH</v>
      </c>
      <c r="AF1065" t="str">
        <f t="shared" si="402"/>
        <v>TRAPASMOTHEVIGSL20</v>
      </c>
      <c r="AG1065" t="str">
        <f t="shared" si="402"/>
        <v>TRAETH</v>
      </c>
      <c r="AI1065" t="str">
        <f t="shared" si="388"/>
        <v>TRAPM25</v>
      </c>
      <c r="AJ1065" s="313">
        <f>_xlfn.IFNA(_xlfn.XLOOKUP(_xlfn.XLOOKUP(LEFT(AF1065,LEN(AF1065)-2),TRA_Mapping!$C:$C,TRA_Mapping!$B:$B),TRA_Pollutants!$B:$B,TRA_Pollutants!$AH:$AH)*_xlfn.XLOOKUP(_xlfn.XLOOKUP(LEFT(AF1065,LEN(AF1065)-2),TRA_Mapping!$C:$C,TRA_Mapping!$B:$B),TRA_Pollutants!$B:$B,TRA_Pollutants!$I:$I),0)</f>
        <v>1.3853709250465779E-2</v>
      </c>
      <c r="AO1065" t="str">
        <f t="shared" si="389"/>
        <v>FLO_EMIS</v>
      </c>
      <c r="AP1065">
        <f t="shared" si="390"/>
        <v>2040</v>
      </c>
      <c r="AQ1065" t="str">
        <f t="shared" si="395"/>
        <v>TRAETH</v>
      </c>
      <c r="AR1065" t="str">
        <f t="shared" si="403"/>
        <v>TRAPASMOTHEVIGSL20</v>
      </c>
      <c r="AS1065" t="str">
        <f t="shared" si="403"/>
        <v>TRAETH</v>
      </c>
      <c r="AU1065" t="str">
        <f t="shared" si="391"/>
        <v>TRAPM10</v>
      </c>
      <c r="AV1065" s="313">
        <f>_xlfn.IFNA(_xlfn.XLOOKUP(_xlfn.XLOOKUP(LEFT(AR1065,LEN(AR1065)-2),TRA_Mapping!$C:$C,TRA_Mapping!$B:$B),TRA_Pollutants!$B:$B,TRA_Pollutants!$AQ:$AQ)*_xlfn.XLOOKUP(_xlfn.XLOOKUP(LEFT(AR1065,LEN(AR1065)-2),TRA_Mapping!$C:$C,TRA_Mapping!$B:$B),TRA_Pollutants!$B:$B,TRA_Pollutants!$I:$I),0)</f>
        <v>2.7688309350227336E-3</v>
      </c>
    </row>
    <row r="1066" spans="5:48">
      <c r="E1066" t="str">
        <f t="shared" si="381"/>
        <v>FLO_EMIS</v>
      </c>
      <c r="F1066">
        <f t="shared" si="382"/>
        <v>2040</v>
      </c>
      <c r="G1066" t="str">
        <f t="shared" si="392"/>
        <v>TRAGSL</v>
      </c>
      <c r="H1066" t="str">
        <f t="shared" si="400"/>
        <v>TRAPASMOTHEVIGSL20</v>
      </c>
      <c r="I1066" t="str">
        <f t="shared" si="400"/>
        <v>TRAGSL</v>
      </c>
      <c r="K1066" t="str">
        <f t="shared" si="383"/>
        <v>TRANOX</v>
      </c>
      <c r="L1066" s="313">
        <f>_xlfn.IFNA(_xlfn.XLOOKUP(_xlfn.XLOOKUP(LEFT(H1066,LEN(H1066)-2),TRA_Mapping!$C:$C,TRA_Mapping!$B:$B),TRA_Pollutants!$B:$B,TRA_Pollutants!$P:$P)*_xlfn.XLOOKUP(_xlfn.XLOOKUP(LEFT(H1066,LEN(H1066)-2),TRA_Mapping!$C:$C,TRA_Mapping!$B:$B),TRA_Pollutants!$B:$B,TRA_Pollutants!$I:$I),0)</f>
        <v>1.8585797818615555E-2</v>
      </c>
      <c r="Q1066" t="str">
        <f t="shared" si="384"/>
        <v>FLO_EMIS</v>
      </c>
      <c r="R1066">
        <f t="shared" si="385"/>
        <v>2040</v>
      </c>
      <c r="S1066" t="str">
        <f t="shared" si="393"/>
        <v>TRAGSL</v>
      </c>
      <c r="T1066" t="str">
        <f t="shared" si="401"/>
        <v>TRAPASMOTHEVIGSL20</v>
      </c>
      <c r="U1066" t="str">
        <f t="shared" si="401"/>
        <v>TRAGSL</v>
      </c>
      <c r="W1066" t="str">
        <f t="shared" si="386"/>
        <v>TRASO2</v>
      </c>
      <c r="X1066" s="313">
        <f>_xlfn.IFNA(_xlfn.XLOOKUP(_xlfn.XLOOKUP(LEFT(T1066,LEN(T1066)-2),TRA_Mapping!$C:$C,TRA_Mapping!$B:$B),TRA_Pollutants!$B:$B,TRA_Pollutants!$Y:$Y)*_xlfn.XLOOKUP(_xlfn.XLOOKUP(LEFT(T1066,LEN(T1066)-2),TRA_Mapping!$C:$C,TRA_Mapping!$B:$B),TRA_Pollutants!$B:$B,TRA_Pollutants!$I:$I),0)</f>
        <v>5.0940116470177352E-4</v>
      </c>
      <c r="AC1066" t="str">
        <f t="shared" si="376"/>
        <v>FLO_EMIS</v>
      </c>
      <c r="AD1066">
        <f t="shared" si="387"/>
        <v>2040</v>
      </c>
      <c r="AE1066" t="str">
        <f t="shared" si="394"/>
        <v>TRAGSL</v>
      </c>
      <c r="AF1066" t="str">
        <f t="shared" si="402"/>
        <v>TRAPASMOTHEVIGSL20</v>
      </c>
      <c r="AG1066" t="str">
        <f t="shared" si="402"/>
        <v>TRAGSL</v>
      </c>
      <c r="AI1066" t="str">
        <f t="shared" si="388"/>
        <v>TRAPM25</v>
      </c>
      <c r="AJ1066" s="313">
        <f>_xlfn.IFNA(_xlfn.XLOOKUP(_xlfn.XLOOKUP(LEFT(AF1066,LEN(AF1066)-2),TRA_Mapping!$C:$C,TRA_Mapping!$B:$B),TRA_Pollutants!$B:$B,TRA_Pollutants!$AH:$AH)*_xlfn.XLOOKUP(_xlfn.XLOOKUP(LEFT(AF1066,LEN(AF1066)-2),TRA_Mapping!$C:$C,TRA_Mapping!$B:$B),TRA_Pollutants!$B:$B,TRA_Pollutants!$I:$I),0)</f>
        <v>1.3853709250465779E-2</v>
      </c>
      <c r="AO1066" t="str">
        <f t="shared" si="389"/>
        <v>FLO_EMIS</v>
      </c>
      <c r="AP1066">
        <f t="shared" si="390"/>
        <v>2040</v>
      </c>
      <c r="AQ1066" t="str">
        <f t="shared" si="395"/>
        <v>TRAGSL</v>
      </c>
      <c r="AR1066" t="str">
        <f t="shared" si="403"/>
        <v>TRAPASMOTHEVIGSL20</v>
      </c>
      <c r="AS1066" t="str">
        <f t="shared" si="403"/>
        <v>TRAGSL</v>
      </c>
      <c r="AU1066" t="str">
        <f t="shared" si="391"/>
        <v>TRAPM10</v>
      </c>
      <c r="AV1066" s="313">
        <f>_xlfn.IFNA(_xlfn.XLOOKUP(_xlfn.XLOOKUP(LEFT(AR1066,LEN(AR1066)-2),TRA_Mapping!$C:$C,TRA_Mapping!$B:$B),TRA_Pollutants!$B:$B,TRA_Pollutants!$AQ:$AQ)*_xlfn.XLOOKUP(_xlfn.XLOOKUP(LEFT(AR1066,LEN(AR1066)-2),TRA_Mapping!$C:$C,TRA_Mapping!$B:$B),TRA_Pollutants!$B:$B,TRA_Pollutants!$I:$I),0)</f>
        <v>2.7688309350227336E-3</v>
      </c>
    </row>
    <row r="1067" spans="5:48">
      <c r="E1067" t="str">
        <f t="shared" si="381"/>
        <v>FLO_EMIS</v>
      </c>
      <c r="F1067">
        <f t="shared" si="382"/>
        <v>2040</v>
      </c>
      <c r="G1067" t="str">
        <f t="shared" si="392"/>
        <v>TRAETH</v>
      </c>
      <c r="H1067" t="str">
        <f t="shared" si="400"/>
        <v>TRAPASMOTHEVIGSL20</v>
      </c>
      <c r="I1067" t="str">
        <f t="shared" si="400"/>
        <v>TRAETH</v>
      </c>
      <c r="K1067" t="str">
        <f t="shared" si="383"/>
        <v>TRANOX</v>
      </c>
      <c r="L1067" s="313">
        <f>_xlfn.IFNA(_xlfn.XLOOKUP(_xlfn.XLOOKUP(LEFT(H1067,LEN(H1067)-2),TRA_Mapping!$C:$C,TRA_Mapping!$B:$B),TRA_Pollutants!$B:$B,TRA_Pollutants!$P:$P)*_xlfn.XLOOKUP(_xlfn.XLOOKUP(LEFT(H1067,LEN(H1067)-2),TRA_Mapping!$C:$C,TRA_Mapping!$B:$B),TRA_Pollutants!$B:$B,TRA_Pollutants!$I:$I),0)</f>
        <v>1.8585797818615555E-2</v>
      </c>
      <c r="Q1067" t="str">
        <f t="shared" si="384"/>
        <v>FLO_EMIS</v>
      </c>
      <c r="R1067">
        <f t="shared" si="385"/>
        <v>2040</v>
      </c>
      <c r="S1067" t="str">
        <f t="shared" si="393"/>
        <v>TRAETH</v>
      </c>
      <c r="T1067" t="str">
        <f t="shared" si="401"/>
        <v>TRAPASMOTHEVIGSL20</v>
      </c>
      <c r="U1067" t="str">
        <f t="shared" si="401"/>
        <v>TRAETH</v>
      </c>
      <c r="W1067" t="str">
        <f t="shared" si="386"/>
        <v>TRASO2</v>
      </c>
      <c r="X1067" s="313">
        <f>_xlfn.IFNA(_xlfn.XLOOKUP(_xlfn.XLOOKUP(LEFT(T1067,LEN(T1067)-2),TRA_Mapping!$C:$C,TRA_Mapping!$B:$B),TRA_Pollutants!$B:$B,TRA_Pollutants!$Y:$Y)*_xlfn.XLOOKUP(_xlfn.XLOOKUP(LEFT(T1067,LEN(T1067)-2),TRA_Mapping!$C:$C,TRA_Mapping!$B:$B),TRA_Pollutants!$B:$B,TRA_Pollutants!$I:$I),0)</f>
        <v>5.0940116470177352E-4</v>
      </c>
      <c r="AC1067" t="str">
        <f t="shared" si="376"/>
        <v>FLO_EMIS</v>
      </c>
      <c r="AD1067">
        <f t="shared" si="387"/>
        <v>2040</v>
      </c>
      <c r="AE1067" t="str">
        <f t="shared" si="394"/>
        <v>TRAETH</v>
      </c>
      <c r="AF1067" t="str">
        <f t="shared" si="402"/>
        <v>TRAPASMOTHEVIGSL20</v>
      </c>
      <c r="AG1067" t="str">
        <f t="shared" si="402"/>
        <v>TRAETH</v>
      </c>
      <c r="AI1067" t="str">
        <f t="shared" si="388"/>
        <v>TRAPM25</v>
      </c>
      <c r="AJ1067" s="313">
        <f>_xlfn.IFNA(_xlfn.XLOOKUP(_xlfn.XLOOKUP(LEFT(AF1067,LEN(AF1067)-2),TRA_Mapping!$C:$C,TRA_Mapping!$B:$B),TRA_Pollutants!$B:$B,TRA_Pollutants!$AH:$AH)*_xlfn.XLOOKUP(_xlfn.XLOOKUP(LEFT(AF1067,LEN(AF1067)-2),TRA_Mapping!$C:$C,TRA_Mapping!$B:$B),TRA_Pollutants!$B:$B,TRA_Pollutants!$I:$I),0)</f>
        <v>1.3853709250465779E-2</v>
      </c>
      <c r="AO1067" t="str">
        <f t="shared" si="389"/>
        <v>FLO_EMIS</v>
      </c>
      <c r="AP1067">
        <f t="shared" si="390"/>
        <v>2040</v>
      </c>
      <c r="AQ1067" t="str">
        <f t="shared" si="395"/>
        <v>TRAETH</v>
      </c>
      <c r="AR1067" t="str">
        <f t="shared" si="403"/>
        <v>TRAPASMOTHEVIGSL20</v>
      </c>
      <c r="AS1067" t="str">
        <f t="shared" si="403"/>
        <v>TRAETH</v>
      </c>
      <c r="AU1067" t="str">
        <f t="shared" si="391"/>
        <v>TRAPM10</v>
      </c>
      <c r="AV1067" s="313">
        <f>_xlfn.IFNA(_xlfn.XLOOKUP(_xlfn.XLOOKUP(LEFT(AR1067,LEN(AR1067)-2),TRA_Mapping!$C:$C,TRA_Mapping!$B:$B),TRA_Pollutants!$B:$B,TRA_Pollutants!$AQ:$AQ)*_xlfn.XLOOKUP(_xlfn.XLOOKUP(LEFT(AR1067,LEN(AR1067)-2),TRA_Mapping!$C:$C,TRA_Mapping!$B:$B),TRA_Pollutants!$B:$B,TRA_Pollutants!$I:$I),0)</f>
        <v>2.7688309350227336E-3</v>
      </c>
    </row>
    <row r="1068" spans="5:48">
      <c r="E1068" t="str">
        <f t="shared" si="381"/>
        <v>FLO_EMIS</v>
      </c>
      <c r="F1068">
        <f t="shared" si="382"/>
        <v>2040</v>
      </c>
      <c r="G1068" t="str">
        <f t="shared" si="392"/>
        <v>TRAGSL</v>
      </c>
      <c r="H1068" t="str">
        <f t="shared" si="400"/>
        <v>TRAPASMOTHEVPGSL20</v>
      </c>
      <c r="I1068" t="str">
        <f t="shared" si="400"/>
        <v>TRAGSL</v>
      </c>
      <c r="K1068" t="str">
        <f t="shared" si="383"/>
        <v>TRANOX</v>
      </c>
      <c r="L1068" s="313">
        <f>_xlfn.IFNA(_xlfn.XLOOKUP(_xlfn.XLOOKUP(LEFT(H1068,LEN(H1068)-2),TRA_Mapping!$C:$C,TRA_Mapping!$B:$B),TRA_Pollutants!$B:$B,TRA_Pollutants!$P:$P)*_xlfn.XLOOKUP(_xlfn.XLOOKUP(LEFT(H1068,LEN(H1068)-2),TRA_Mapping!$C:$C,TRA_Mapping!$B:$B),TRA_Pollutants!$B:$B,TRA_Pollutants!$I:$I),0)</f>
        <v>1.8585797818615555E-2</v>
      </c>
      <c r="Q1068" t="str">
        <f t="shared" si="384"/>
        <v>FLO_EMIS</v>
      </c>
      <c r="R1068">
        <f t="shared" si="385"/>
        <v>2040</v>
      </c>
      <c r="S1068" t="str">
        <f t="shared" si="393"/>
        <v>TRAGSL</v>
      </c>
      <c r="T1068" t="str">
        <f t="shared" si="401"/>
        <v>TRAPASMOTHEVPGSL20</v>
      </c>
      <c r="U1068" t="str">
        <f t="shared" si="401"/>
        <v>TRAGSL</v>
      </c>
      <c r="W1068" t="str">
        <f t="shared" si="386"/>
        <v>TRASO2</v>
      </c>
      <c r="X1068" s="313">
        <f>_xlfn.IFNA(_xlfn.XLOOKUP(_xlfn.XLOOKUP(LEFT(T1068,LEN(T1068)-2),TRA_Mapping!$C:$C,TRA_Mapping!$B:$B),TRA_Pollutants!$B:$B,TRA_Pollutants!$Y:$Y)*_xlfn.XLOOKUP(_xlfn.XLOOKUP(LEFT(T1068,LEN(T1068)-2),TRA_Mapping!$C:$C,TRA_Mapping!$B:$B),TRA_Pollutants!$B:$B,TRA_Pollutants!$I:$I),0)</f>
        <v>5.0940116470177352E-4</v>
      </c>
      <c r="AC1068" t="str">
        <f t="shared" si="376"/>
        <v>FLO_EMIS</v>
      </c>
      <c r="AD1068">
        <f t="shared" si="387"/>
        <v>2040</v>
      </c>
      <c r="AE1068" t="str">
        <f t="shared" si="394"/>
        <v>TRAGSL</v>
      </c>
      <c r="AF1068" t="str">
        <f t="shared" si="402"/>
        <v>TRAPASMOTHEVPGSL20</v>
      </c>
      <c r="AG1068" t="str">
        <f t="shared" si="402"/>
        <v>TRAGSL</v>
      </c>
      <c r="AI1068" t="str">
        <f t="shared" si="388"/>
        <v>TRAPM25</v>
      </c>
      <c r="AJ1068" s="313">
        <f>_xlfn.IFNA(_xlfn.XLOOKUP(_xlfn.XLOOKUP(LEFT(AF1068,LEN(AF1068)-2),TRA_Mapping!$C:$C,TRA_Mapping!$B:$B),TRA_Pollutants!$B:$B,TRA_Pollutants!$AH:$AH)*_xlfn.XLOOKUP(_xlfn.XLOOKUP(LEFT(AF1068,LEN(AF1068)-2),TRA_Mapping!$C:$C,TRA_Mapping!$B:$B),TRA_Pollutants!$B:$B,TRA_Pollutants!$I:$I),0)</f>
        <v>1.3853709250465779E-2</v>
      </c>
      <c r="AO1068" t="str">
        <f t="shared" si="389"/>
        <v>FLO_EMIS</v>
      </c>
      <c r="AP1068">
        <f t="shared" si="390"/>
        <v>2040</v>
      </c>
      <c r="AQ1068" t="str">
        <f t="shared" si="395"/>
        <v>TRAGSL</v>
      </c>
      <c r="AR1068" t="str">
        <f t="shared" si="403"/>
        <v>TRAPASMOTHEVPGSL20</v>
      </c>
      <c r="AS1068" t="str">
        <f t="shared" si="403"/>
        <v>TRAGSL</v>
      </c>
      <c r="AU1068" t="str">
        <f t="shared" si="391"/>
        <v>TRAPM10</v>
      </c>
      <c r="AV1068" s="313">
        <f>_xlfn.IFNA(_xlfn.XLOOKUP(_xlfn.XLOOKUP(LEFT(AR1068,LEN(AR1068)-2),TRA_Mapping!$C:$C,TRA_Mapping!$B:$B),TRA_Pollutants!$B:$B,TRA_Pollutants!$AQ:$AQ)*_xlfn.XLOOKUP(_xlfn.XLOOKUP(LEFT(AR1068,LEN(AR1068)-2),TRA_Mapping!$C:$C,TRA_Mapping!$B:$B),TRA_Pollutants!$B:$B,TRA_Pollutants!$I:$I),0)</f>
        <v>2.7688309350227336E-3</v>
      </c>
    </row>
    <row r="1069" spans="5:48">
      <c r="E1069" t="str">
        <f t="shared" si="381"/>
        <v>FLO_EMIS</v>
      </c>
      <c r="F1069">
        <f t="shared" si="382"/>
        <v>2040</v>
      </c>
      <c r="G1069" t="str">
        <f t="shared" si="392"/>
        <v>TRAETH</v>
      </c>
      <c r="H1069" t="str">
        <f t="shared" si="400"/>
        <v>TRAPASMOTHEVPGSL20</v>
      </c>
      <c r="I1069" t="str">
        <f t="shared" si="400"/>
        <v>TRAETH</v>
      </c>
      <c r="K1069" t="str">
        <f t="shared" si="383"/>
        <v>TRANOX</v>
      </c>
      <c r="L1069" s="313">
        <f>_xlfn.IFNA(_xlfn.XLOOKUP(_xlfn.XLOOKUP(LEFT(H1069,LEN(H1069)-2),TRA_Mapping!$C:$C,TRA_Mapping!$B:$B),TRA_Pollutants!$B:$B,TRA_Pollutants!$P:$P)*_xlfn.XLOOKUP(_xlfn.XLOOKUP(LEFT(H1069,LEN(H1069)-2),TRA_Mapping!$C:$C,TRA_Mapping!$B:$B),TRA_Pollutants!$B:$B,TRA_Pollutants!$I:$I),0)</f>
        <v>1.8585797818615555E-2</v>
      </c>
      <c r="Q1069" t="str">
        <f t="shared" si="384"/>
        <v>FLO_EMIS</v>
      </c>
      <c r="R1069">
        <f t="shared" si="385"/>
        <v>2040</v>
      </c>
      <c r="S1069" t="str">
        <f t="shared" si="393"/>
        <v>TRAETH</v>
      </c>
      <c r="T1069" t="str">
        <f t="shared" si="401"/>
        <v>TRAPASMOTHEVPGSL20</v>
      </c>
      <c r="U1069" t="str">
        <f t="shared" si="401"/>
        <v>TRAETH</v>
      </c>
      <c r="W1069" t="str">
        <f t="shared" si="386"/>
        <v>TRASO2</v>
      </c>
      <c r="X1069" s="313">
        <f>_xlfn.IFNA(_xlfn.XLOOKUP(_xlfn.XLOOKUP(LEFT(T1069,LEN(T1069)-2),TRA_Mapping!$C:$C,TRA_Mapping!$B:$B),TRA_Pollutants!$B:$B,TRA_Pollutants!$Y:$Y)*_xlfn.XLOOKUP(_xlfn.XLOOKUP(LEFT(T1069,LEN(T1069)-2),TRA_Mapping!$C:$C,TRA_Mapping!$B:$B),TRA_Pollutants!$B:$B,TRA_Pollutants!$I:$I),0)</f>
        <v>5.0940116470177352E-4</v>
      </c>
      <c r="AC1069" t="str">
        <f t="shared" si="376"/>
        <v>FLO_EMIS</v>
      </c>
      <c r="AD1069">
        <f t="shared" si="387"/>
        <v>2040</v>
      </c>
      <c r="AE1069" t="str">
        <f t="shared" si="394"/>
        <v>TRAETH</v>
      </c>
      <c r="AF1069" t="str">
        <f t="shared" si="402"/>
        <v>TRAPASMOTHEVPGSL20</v>
      </c>
      <c r="AG1069" t="str">
        <f t="shared" si="402"/>
        <v>TRAETH</v>
      </c>
      <c r="AI1069" t="str">
        <f t="shared" si="388"/>
        <v>TRAPM25</v>
      </c>
      <c r="AJ1069" s="313">
        <f>_xlfn.IFNA(_xlfn.XLOOKUP(_xlfn.XLOOKUP(LEFT(AF1069,LEN(AF1069)-2),TRA_Mapping!$C:$C,TRA_Mapping!$B:$B),TRA_Pollutants!$B:$B,TRA_Pollutants!$AH:$AH)*_xlfn.XLOOKUP(_xlfn.XLOOKUP(LEFT(AF1069,LEN(AF1069)-2),TRA_Mapping!$C:$C,TRA_Mapping!$B:$B),TRA_Pollutants!$B:$B,TRA_Pollutants!$I:$I),0)</f>
        <v>1.3853709250465779E-2</v>
      </c>
      <c r="AO1069" t="str">
        <f t="shared" si="389"/>
        <v>FLO_EMIS</v>
      </c>
      <c r="AP1069">
        <f t="shared" si="390"/>
        <v>2040</v>
      </c>
      <c r="AQ1069" t="str">
        <f t="shared" si="395"/>
        <v>TRAETH</v>
      </c>
      <c r="AR1069" t="str">
        <f t="shared" si="403"/>
        <v>TRAPASMOTHEVPGSL20</v>
      </c>
      <c r="AS1069" t="str">
        <f t="shared" si="403"/>
        <v>TRAETH</v>
      </c>
      <c r="AU1069" t="str">
        <f t="shared" si="391"/>
        <v>TRAPM10</v>
      </c>
      <c r="AV1069" s="313">
        <f>_xlfn.IFNA(_xlfn.XLOOKUP(_xlfn.XLOOKUP(LEFT(AR1069,LEN(AR1069)-2),TRA_Mapping!$C:$C,TRA_Mapping!$B:$B),TRA_Pollutants!$B:$B,TRA_Pollutants!$AQ:$AQ)*_xlfn.XLOOKUP(_xlfn.XLOOKUP(LEFT(AR1069,LEN(AR1069)-2),TRA_Mapping!$C:$C,TRA_Mapping!$B:$B),TRA_Pollutants!$B:$B,TRA_Pollutants!$I:$I),0)</f>
        <v>2.7688309350227336E-3</v>
      </c>
    </row>
    <row r="1070" spans="5:48">
      <c r="E1070" t="str">
        <f t="shared" si="381"/>
        <v>FLO_EMIS</v>
      </c>
      <c r="F1070">
        <f t="shared" si="382"/>
        <v>2040</v>
      </c>
      <c r="G1070" t="str">
        <f t="shared" si="392"/>
        <v>TRAGSL</v>
      </c>
      <c r="H1070" t="str">
        <f t="shared" si="400"/>
        <v>TRAPASMOTPHEVPGSL20</v>
      </c>
      <c r="I1070" t="str">
        <f t="shared" si="400"/>
        <v>TRAGSL</v>
      </c>
      <c r="K1070" t="str">
        <f t="shared" si="383"/>
        <v>TRANOX</v>
      </c>
      <c r="L1070" s="313">
        <f>_xlfn.IFNA(_xlfn.XLOOKUP(_xlfn.XLOOKUP(LEFT(H1070,LEN(H1070)-2),TRA_Mapping!$C:$C,TRA_Mapping!$B:$B),TRA_Pollutants!$B:$B,TRA_Pollutants!$P:$P)*_xlfn.XLOOKUP(_xlfn.XLOOKUP(LEFT(H1070,LEN(H1070)-2),TRA_Mapping!$C:$C,TRA_Mapping!$B:$B),TRA_Pollutants!$B:$B,TRA_Pollutants!$I:$I),0)</f>
        <v>1.5239088613059799E-2</v>
      </c>
      <c r="Q1070" t="str">
        <f t="shared" si="384"/>
        <v>FLO_EMIS</v>
      </c>
      <c r="R1070">
        <f t="shared" si="385"/>
        <v>2040</v>
      </c>
      <c r="S1070" t="str">
        <f t="shared" si="393"/>
        <v>TRAGSL</v>
      </c>
      <c r="T1070" t="str">
        <f t="shared" si="401"/>
        <v>TRAPASMOTPHEVPGSL20</v>
      </c>
      <c r="U1070" t="str">
        <f t="shared" si="401"/>
        <v>TRAGSL</v>
      </c>
      <c r="W1070" t="str">
        <f t="shared" si="386"/>
        <v>TRASO2</v>
      </c>
      <c r="X1070" s="313">
        <f>_xlfn.IFNA(_xlfn.XLOOKUP(_xlfn.XLOOKUP(LEFT(T1070,LEN(T1070)-2),TRA_Mapping!$C:$C,TRA_Mapping!$B:$B),TRA_Pollutants!$B:$B,TRA_Pollutants!$Y:$Y)*_xlfn.XLOOKUP(_xlfn.XLOOKUP(LEFT(T1070,LEN(T1070)-2),TRA_Mapping!$C:$C,TRA_Mapping!$B:$B),TRA_Pollutants!$B:$B,TRA_Pollutants!$I:$I),0)</f>
        <v>4.1767426742966905E-4</v>
      </c>
      <c r="AC1070" t="str">
        <f t="shared" si="376"/>
        <v>FLO_EMIS</v>
      </c>
      <c r="AD1070">
        <f t="shared" si="387"/>
        <v>2040</v>
      </c>
      <c r="AE1070" t="str">
        <f t="shared" si="394"/>
        <v>TRAGSL</v>
      </c>
      <c r="AF1070" t="str">
        <f t="shared" si="402"/>
        <v>TRAPASMOTPHEVPGSL20</v>
      </c>
      <c r="AG1070" t="str">
        <f t="shared" si="402"/>
        <v>TRAGSL</v>
      </c>
      <c r="AI1070" t="str">
        <f t="shared" si="388"/>
        <v>TRAPM25</v>
      </c>
      <c r="AJ1070" s="313">
        <f>_xlfn.IFNA(_xlfn.XLOOKUP(_xlfn.XLOOKUP(LEFT(AF1070,LEN(AF1070)-2),TRA_Mapping!$C:$C,TRA_Mapping!$B:$B),TRA_Pollutants!$B:$B,TRA_Pollutants!$AH:$AH)*_xlfn.XLOOKUP(_xlfn.XLOOKUP(LEFT(AF1070,LEN(AF1070)-2),TRA_Mapping!$C:$C,TRA_Mapping!$B:$B),TRA_Pollutants!$B:$B,TRA_Pollutants!$I:$I),0)</f>
        <v>1.1359098218315827E-2</v>
      </c>
      <c r="AO1070" t="str">
        <f t="shared" si="389"/>
        <v>FLO_EMIS</v>
      </c>
      <c r="AP1070">
        <f t="shared" si="390"/>
        <v>2040</v>
      </c>
      <c r="AQ1070" t="str">
        <f t="shared" si="395"/>
        <v>TRAGSL</v>
      </c>
      <c r="AR1070" t="str">
        <f t="shared" si="403"/>
        <v>TRAPASMOTPHEVPGSL20</v>
      </c>
      <c r="AS1070" t="str">
        <f t="shared" si="403"/>
        <v>TRAGSL</v>
      </c>
      <c r="AU1070" t="str">
        <f t="shared" si="391"/>
        <v>TRAPM10</v>
      </c>
      <c r="AV1070" s="313">
        <f>_xlfn.IFNA(_xlfn.XLOOKUP(_xlfn.XLOOKUP(LEFT(AR1070,LEN(AR1070)-2),TRA_Mapping!$C:$C,TRA_Mapping!$B:$B),TRA_Pollutants!$B:$B,TRA_Pollutants!$AQ:$AQ)*_xlfn.XLOOKUP(_xlfn.XLOOKUP(LEFT(AR1070,LEN(AR1070)-2),TRA_Mapping!$C:$C,TRA_Mapping!$B:$B),TRA_Pollutants!$B:$B,TRA_Pollutants!$I:$I),0)</f>
        <v>2.2702528234290072E-3</v>
      </c>
    </row>
    <row r="1071" spans="5:48">
      <c r="E1071" t="str">
        <f t="shared" si="381"/>
        <v>FLO_EMIS</v>
      </c>
      <c r="F1071">
        <f t="shared" si="382"/>
        <v>2040</v>
      </c>
      <c r="G1071" t="str">
        <f t="shared" si="392"/>
        <v>TRAETH</v>
      </c>
      <c r="H1071" t="str">
        <f t="shared" si="400"/>
        <v>TRAPASMOTPHEVPGSL20</v>
      </c>
      <c r="I1071" t="str">
        <f t="shared" si="400"/>
        <v>TRAETH</v>
      </c>
      <c r="K1071" t="str">
        <f t="shared" si="383"/>
        <v>TRANOX</v>
      </c>
      <c r="L1071" s="313">
        <f>_xlfn.IFNA(_xlfn.XLOOKUP(_xlfn.XLOOKUP(LEFT(H1071,LEN(H1071)-2),TRA_Mapping!$C:$C,TRA_Mapping!$B:$B),TRA_Pollutants!$B:$B,TRA_Pollutants!$P:$P)*_xlfn.XLOOKUP(_xlfn.XLOOKUP(LEFT(H1071,LEN(H1071)-2),TRA_Mapping!$C:$C,TRA_Mapping!$B:$B),TRA_Pollutants!$B:$B,TRA_Pollutants!$I:$I),0)</f>
        <v>1.5239088613059799E-2</v>
      </c>
      <c r="Q1071" t="str">
        <f t="shared" si="384"/>
        <v>FLO_EMIS</v>
      </c>
      <c r="R1071">
        <f t="shared" si="385"/>
        <v>2040</v>
      </c>
      <c r="S1071" t="str">
        <f t="shared" si="393"/>
        <v>TRAETH</v>
      </c>
      <c r="T1071" t="str">
        <f t="shared" si="401"/>
        <v>TRAPASMOTPHEVPGSL20</v>
      </c>
      <c r="U1071" t="str">
        <f t="shared" si="401"/>
        <v>TRAETH</v>
      </c>
      <c r="W1071" t="str">
        <f t="shared" si="386"/>
        <v>TRASO2</v>
      </c>
      <c r="X1071" s="313">
        <f>_xlfn.IFNA(_xlfn.XLOOKUP(_xlfn.XLOOKUP(LEFT(T1071,LEN(T1071)-2),TRA_Mapping!$C:$C,TRA_Mapping!$B:$B),TRA_Pollutants!$B:$B,TRA_Pollutants!$Y:$Y)*_xlfn.XLOOKUP(_xlfn.XLOOKUP(LEFT(T1071,LEN(T1071)-2),TRA_Mapping!$C:$C,TRA_Mapping!$B:$B),TRA_Pollutants!$B:$B,TRA_Pollutants!$I:$I),0)</f>
        <v>4.1767426742966905E-4</v>
      </c>
      <c r="AC1071" t="str">
        <f t="shared" ref="AC1071:AC1134" si="404">AC821</f>
        <v>FLO_EMIS</v>
      </c>
      <c r="AD1071">
        <f t="shared" si="387"/>
        <v>2040</v>
      </c>
      <c r="AE1071" t="str">
        <f t="shared" si="394"/>
        <v>TRAETH</v>
      </c>
      <c r="AF1071" t="str">
        <f t="shared" si="402"/>
        <v>TRAPASMOTPHEVPGSL20</v>
      </c>
      <c r="AG1071" t="str">
        <f t="shared" si="402"/>
        <v>TRAETH</v>
      </c>
      <c r="AI1071" t="str">
        <f t="shared" si="388"/>
        <v>TRAPM25</v>
      </c>
      <c r="AJ1071" s="313">
        <f>_xlfn.IFNA(_xlfn.XLOOKUP(_xlfn.XLOOKUP(LEFT(AF1071,LEN(AF1071)-2),TRA_Mapping!$C:$C,TRA_Mapping!$B:$B),TRA_Pollutants!$B:$B,TRA_Pollutants!$AH:$AH)*_xlfn.XLOOKUP(_xlfn.XLOOKUP(LEFT(AF1071,LEN(AF1071)-2),TRA_Mapping!$C:$C,TRA_Mapping!$B:$B),TRA_Pollutants!$B:$B,TRA_Pollutants!$I:$I),0)</f>
        <v>1.1359098218315827E-2</v>
      </c>
      <c r="AO1071" t="str">
        <f t="shared" si="389"/>
        <v>FLO_EMIS</v>
      </c>
      <c r="AP1071">
        <f t="shared" si="390"/>
        <v>2040</v>
      </c>
      <c r="AQ1071" t="str">
        <f t="shared" si="395"/>
        <v>TRAETH</v>
      </c>
      <c r="AR1071" t="str">
        <f t="shared" si="403"/>
        <v>TRAPASMOTPHEVPGSL20</v>
      </c>
      <c r="AS1071" t="str">
        <f t="shared" si="403"/>
        <v>TRAETH</v>
      </c>
      <c r="AU1071" t="str">
        <f t="shared" si="391"/>
        <v>TRAPM10</v>
      </c>
      <c r="AV1071" s="313">
        <f>_xlfn.IFNA(_xlfn.XLOOKUP(_xlfn.XLOOKUP(LEFT(AR1071,LEN(AR1071)-2),TRA_Mapping!$C:$C,TRA_Mapping!$B:$B),TRA_Pollutants!$B:$B,TRA_Pollutants!$AQ:$AQ)*_xlfn.XLOOKUP(_xlfn.XLOOKUP(LEFT(AR1071,LEN(AR1071)-2),TRA_Mapping!$C:$C,TRA_Mapping!$B:$B),TRA_Pollutants!$B:$B,TRA_Pollutants!$I:$I),0)</f>
        <v>2.2702528234290072E-3</v>
      </c>
    </row>
    <row r="1072" spans="5:48">
      <c r="E1072" t="str">
        <f t="shared" si="381"/>
        <v>FLO_EMIS</v>
      </c>
      <c r="F1072">
        <f t="shared" si="382"/>
        <v>2040</v>
      </c>
      <c r="G1072" t="str">
        <f t="shared" si="392"/>
        <v>TRABAT</v>
      </c>
      <c r="H1072" t="str">
        <f t="shared" si="400"/>
        <v>TRAPASMOTPHEVPGSL20</v>
      </c>
      <c r="I1072" t="str">
        <f t="shared" si="400"/>
        <v>TRABAT</v>
      </c>
      <c r="K1072" t="str">
        <f t="shared" si="383"/>
        <v>TRANOX</v>
      </c>
      <c r="L1072" s="313">
        <f>_xlfn.IFNA(_xlfn.XLOOKUP(_xlfn.XLOOKUP(LEFT(H1072,LEN(H1072)-2),TRA_Mapping!$C:$C,TRA_Mapping!$B:$B),TRA_Pollutants!$B:$B,TRA_Pollutants!$P:$P)*_xlfn.XLOOKUP(_xlfn.XLOOKUP(LEFT(H1072,LEN(H1072)-2),TRA_Mapping!$C:$C,TRA_Mapping!$B:$B),TRA_Pollutants!$B:$B,TRA_Pollutants!$I:$I),0)</f>
        <v>1.5239088613059799E-2</v>
      </c>
      <c r="Q1072" t="str">
        <f t="shared" si="384"/>
        <v>FLO_EMIS</v>
      </c>
      <c r="R1072">
        <f t="shared" si="385"/>
        <v>2040</v>
      </c>
      <c r="S1072" t="str">
        <f t="shared" si="393"/>
        <v>TRABAT</v>
      </c>
      <c r="T1072" t="str">
        <f t="shared" si="401"/>
        <v>TRAPASMOTPHEVPGSL20</v>
      </c>
      <c r="U1072" t="str">
        <f t="shared" si="401"/>
        <v>TRABAT</v>
      </c>
      <c r="W1072" t="str">
        <f t="shared" si="386"/>
        <v>TRASO2</v>
      </c>
      <c r="X1072" s="313">
        <f>_xlfn.IFNA(_xlfn.XLOOKUP(_xlfn.XLOOKUP(LEFT(T1072,LEN(T1072)-2),TRA_Mapping!$C:$C,TRA_Mapping!$B:$B),TRA_Pollutants!$B:$B,TRA_Pollutants!$Y:$Y)*_xlfn.XLOOKUP(_xlfn.XLOOKUP(LEFT(T1072,LEN(T1072)-2),TRA_Mapping!$C:$C,TRA_Mapping!$B:$B),TRA_Pollutants!$B:$B,TRA_Pollutants!$I:$I),0)</f>
        <v>4.1767426742966905E-4</v>
      </c>
      <c r="AC1072" t="str">
        <f t="shared" si="404"/>
        <v>FLO_EMIS</v>
      </c>
      <c r="AD1072">
        <f t="shared" si="387"/>
        <v>2040</v>
      </c>
      <c r="AE1072" t="str">
        <f t="shared" si="394"/>
        <v>TRABAT</v>
      </c>
      <c r="AF1072" t="str">
        <f t="shared" si="402"/>
        <v>TRAPASMOTPHEVPGSL20</v>
      </c>
      <c r="AG1072" t="str">
        <f t="shared" si="402"/>
        <v>TRABAT</v>
      </c>
      <c r="AI1072" t="str">
        <f t="shared" si="388"/>
        <v>TRAPM25</v>
      </c>
      <c r="AJ1072" s="313">
        <f>_xlfn.IFNA(_xlfn.XLOOKUP(_xlfn.XLOOKUP(LEFT(AF1072,LEN(AF1072)-2),TRA_Mapping!$C:$C,TRA_Mapping!$B:$B),TRA_Pollutants!$B:$B,TRA_Pollutants!$AH:$AH)*_xlfn.XLOOKUP(_xlfn.XLOOKUP(LEFT(AF1072,LEN(AF1072)-2),TRA_Mapping!$C:$C,TRA_Mapping!$B:$B),TRA_Pollutants!$B:$B,TRA_Pollutants!$I:$I),0)</f>
        <v>1.1359098218315827E-2</v>
      </c>
      <c r="AO1072" t="str">
        <f t="shared" si="389"/>
        <v>FLO_EMIS</v>
      </c>
      <c r="AP1072">
        <f t="shared" si="390"/>
        <v>2040</v>
      </c>
      <c r="AQ1072" t="str">
        <f t="shared" si="395"/>
        <v>TRABAT</v>
      </c>
      <c r="AR1072" t="str">
        <f t="shared" si="403"/>
        <v>TRAPASMOTPHEVPGSL20</v>
      </c>
      <c r="AS1072" t="str">
        <f t="shared" si="403"/>
        <v>TRABAT</v>
      </c>
      <c r="AU1072" t="str">
        <f t="shared" si="391"/>
        <v>TRAPM10</v>
      </c>
      <c r="AV1072" s="313">
        <f>_xlfn.IFNA(_xlfn.XLOOKUP(_xlfn.XLOOKUP(LEFT(AR1072,LEN(AR1072)-2),TRA_Mapping!$C:$C,TRA_Mapping!$B:$B),TRA_Pollutants!$B:$B,TRA_Pollutants!$AQ:$AQ)*_xlfn.XLOOKUP(_xlfn.XLOOKUP(LEFT(AR1072,LEN(AR1072)-2),TRA_Mapping!$C:$C,TRA_Mapping!$B:$B),TRA_Pollutants!$B:$B,TRA_Pollutants!$I:$I),0)</f>
        <v>2.2702528234290072E-3</v>
      </c>
    </row>
    <row r="1073" spans="5:48">
      <c r="E1073" t="str">
        <f t="shared" si="381"/>
        <v>FLO_EMIS</v>
      </c>
      <c r="F1073">
        <f t="shared" si="382"/>
        <v>2040</v>
      </c>
      <c r="G1073" t="str">
        <f t="shared" si="392"/>
        <v>TRAGSL</v>
      </c>
      <c r="H1073" t="str">
        <f t="shared" si="400"/>
        <v>TRAPASMOTPHEVEGSL20</v>
      </c>
      <c r="I1073" t="str">
        <f t="shared" si="400"/>
        <v>TRAGSL</v>
      </c>
      <c r="K1073" t="str">
        <f t="shared" si="383"/>
        <v>TRANOX</v>
      </c>
      <c r="L1073" s="313">
        <f>_xlfn.IFNA(_xlfn.XLOOKUP(_xlfn.XLOOKUP(LEFT(H1073,LEN(H1073)-2),TRA_Mapping!$C:$C,TRA_Mapping!$B:$B),TRA_Pollutants!$B:$B,TRA_Pollutants!$P:$P)*_xlfn.XLOOKUP(_xlfn.XLOOKUP(LEFT(H1073,LEN(H1073)-2),TRA_Mapping!$C:$C,TRA_Mapping!$B:$B),TRA_Pollutants!$B:$B,TRA_Pollutants!$I:$I),0)</f>
        <v>1.5239088613059799E-2</v>
      </c>
      <c r="Q1073" t="str">
        <f t="shared" si="384"/>
        <v>FLO_EMIS</v>
      </c>
      <c r="R1073">
        <f t="shared" si="385"/>
        <v>2040</v>
      </c>
      <c r="S1073" t="str">
        <f t="shared" si="393"/>
        <v>TRAGSL</v>
      </c>
      <c r="T1073" t="str">
        <f t="shared" si="401"/>
        <v>TRAPASMOTPHEVEGSL20</v>
      </c>
      <c r="U1073" t="str">
        <f t="shared" si="401"/>
        <v>TRAGSL</v>
      </c>
      <c r="W1073" t="str">
        <f t="shared" si="386"/>
        <v>TRASO2</v>
      </c>
      <c r="X1073" s="313">
        <f>_xlfn.IFNA(_xlfn.XLOOKUP(_xlfn.XLOOKUP(LEFT(T1073,LEN(T1073)-2),TRA_Mapping!$C:$C,TRA_Mapping!$B:$B),TRA_Pollutants!$B:$B,TRA_Pollutants!$Y:$Y)*_xlfn.XLOOKUP(_xlfn.XLOOKUP(LEFT(T1073,LEN(T1073)-2),TRA_Mapping!$C:$C,TRA_Mapping!$B:$B),TRA_Pollutants!$B:$B,TRA_Pollutants!$I:$I),0)</f>
        <v>4.1767426742966905E-4</v>
      </c>
      <c r="AC1073" t="str">
        <f t="shared" si="404"/>
        <v>FLO_EMIS</v>
      </c>
      <c r="AD1073">
        <f t="shared" si="387"/>
        <v>2040</v>
      </c>
      <c r="AE1073" t="str">
        <f t="shared" si="394"/>
        <v>TRAGSL</v>
      </c>
      <c r="AF1073" t="str">
        <f t="shared" si="402"/>
        <v>TRAPASMOTPHEVEGSL20</v>
      </c>
      <c r="AG1073" t="str">
        <f t="shared" si="402"/>
        <v>TRAGSL</v>
      </c>
      <c r="AI1073" t="str">
        <f t="shared" si="388"/>
        <v>TRAPM25</v>
      </c>
      <c r="AJ1073" s="313">
        <f>_xlfn.IFNA(_xlfn.XLOOKUP(_xlfn.XLOOKUP(LEFT(AF1073,LEN(AF1073)-2),TRA_Mapping!$C:$C,TRA_Mapping!$B:$B),TRA_Pollutants!$B:$B,TRA_Pollutants!$AH:$AH)*_xlfn.XLOOKUP(_xlfn.XLOOKUP(LEFT(AF1073,LEN(AF1073)-2),TRA_Mapping!$C:$C,TRA_Mapping!$B:$B),TRA_Pollutants!$B:$B,TRA_Pollutants!$I:$I),0)</f>
        <v>1.1359098218315827E-2</v>
      </c>
      <c r="AO1073" t="str">
        <f t="shared" si="389"/>
        <v>FLO_EMIS</v>
      </c>
      <c r="AP1073">
        <f t="shared" si="390"/>
        <v>2040</v>
      </c>
      <c r="AQ1073" t="str">
        <f t="shared" si="395"/>
        <v>TRAGSL</v>
      </c>
      <c r="AR1073" t="str">
        <f t="shared" si="403"/>
        <v>TRAPASMOTPHEVEGSL20</v>
      </c>
      <c r="AS1073" t="str">
        <f t="shared" si="403"/>
        <v>TRAGSL</v>
      </c>
      <c r="AU1073" t="str">
        <f t="shared" si="391"/>
        <v>TRAPM10</v>
      </c>
      <c r="AV1073" s="313">
        <f>_xlfn.IFNA(_xlfn.XLOOKUP(_xlfn.XLOOKUP(LEFT(AR1073,LEN(AR1073)-2),TRA_Mapping!$C:$C,TRA_Mapping!$B:$B),TRA_Pollutants!$B:$B,TRA_Pollutants!$AQ:$AQ)*_xlfn.XLOOKUP(_xlfn.XLOOKUP(LEFT(AR1073,LEN(AR1073)-2),TRA_Mapping!$C:$C,TRA_Mapping!$B:$B),TRA_Pollutants!$B:$B,TRA_Pollutants!$I:$I),0)</f>
        <v>2.2702528234290072E-3</v>
      </c>
    </row>
    <row r="1074" spans="5:48">
      <c r="E1074" t="str">
        <f t="shared" si="381"/>
        <v>FLO_EMIS</v>
      </c>
      <c r="F1074">
        <f t="shared" si="382"/>
        <v>2040</v>
      </c>
      <c r="G1074" t="str">
        <f t="shared" si="392"/>
        <v>TRAETH</v>
      </c>
      <c r="H1074" t="str">
        <f t="shared" si="400"/>
        <v>TRAPASMOTPHEVEGSL20</v>
      </c>
      <c r="I1074" t="str">
        <f t="shared" si="400"/>
        <v>TRAETH</v>
      </c>
      <c r="K1074" t="str">
        <f t="shared" si="383"/>
        <v>TRANOX</v>
      </c>
      <c r="L1074" s="313">
        <f>_xlfn.IFNA(_xlfn.XLOOKUP(_xlfn.XLOOKUP(LEFT(H1074,LEN(H1074)-2),TRA_Mapping!$C:$C,TRA_Mapping!$B:$B),TRA_Pollutants!$B:$B,TRA_Pollutants!$P:$P)*_xlfn.XLOOKUP(_xlfn.XLOOKUP(LEFT(H1074,LEN(H1074)-2),TRA_Mapping!$C:$C,TRA_Mapping!$B:$B),TRA_Pollutants!$B:$B,TRA_Pollutants!$I:$I),0)</f>
        <v>1.5239088613059799E-2</v>
      </c>
      <c r="Q1074" t="str">
        <f t="shared" si="384"/>
        <v>FLO_EMIS</v>
      </c>
      <c r="R1074">
        <f t="shared" si="385"/>
        <v>2040</v>
      </c>
      <c r="S1074" t="str">
        <f t="shared" si="393"/>
        <v>TRAETH</v>
      </c>
      <c r="T1074" t="str">
        <f t="shared" si="401"/>
        <v>TRAPASMOTPHEVEGSL20</v>
      </c>
      <c r="U1074" t="str">
        <f t="shared" si="401"/>
        <v>TRAETH</v>
      </c>
      <c r="W1074" t="str">
        <f t="shared" si="386"/>
        <v>TRASO2</v>
      </c>
      <c r="X1074" s="313">
        <f>_xlfn.IFNA(_xlfn.XLOOKUP(_xlfn.XLOOKUP(LEFT(T1074,LEN(T1074)-2),TRA_Mapping!$C:$C,TRA_Mapping!$B:$B),TRA_Pollutants!$B:$B,TRA_Pollutants!$Y:$Y)*_xlfn.XLOOKUP(_xlfn.XLOOKUP(LEFT(T1074,LEN(T1074)-2),TRA_Mapping!$C:$C,TRA_Mapping!$B:$B),TRA_Pollutants!$B:$B,TRA_Pollutants!$I:$I),0)</f>
        <v>4.1767426742966905E-4</v>
      </c>
      <c r="AC1074" t="str">
        <f t="shared" si="404"/>
        <v>FLO_EMIS</v>
      </c>
      <c r="AD1074">
        <f t="shared" si="387"/>
        <v>2040</v>
      </c>
      <c r="AE1074" t="str">
        <f t="shared" si="394"/>
        <v>TRAETH</v>
      </c>
      <c r="AF1074" t="str">
        <f t="shared" si="402"/>
        <v>TRAPASMOTPHEVEGSL20</v>
      </c>
      <c r="AG1074" t="str">
        <f t="shared" si="402"/>
        <v>TRAETH</v>
      </c>
      <c r="AI1074" t="str">
        <f t="shared" si="388"/>
        <v>TRAPM25</v>
      </c>
      <c r="AJ1074" s="313">
        <f>_xlfn.IFNA(_xlfn.XLOOKUP(_xlfn.XLOOKUP(LEFT(AF1074,LEN(AF1074)-2),TRA_Mapping!$C:$C,TRA_Mapping!$B:$B),TRA_Pollutants!$B:$B,TRA_Pollutants!$AH:$AH)*_xlfn.XLOOKUP(_xlfn.XLOOKUP(LEFT(AF1074,LEN(AF1074)-2),TRA_Mapping!$C:$C,TRA_Mapping!$B:$B),TRA_Pollutants!$B:$B,TRA_Pollutants!$I:$I),0)</f>
        <v>1.1359098218315827E-2</v>
      </c>
      <c r="AO1074" t="str">
        <f t="shared" si="389"/>
        <v>FLO_EMIS</v>
      </c>
      <c r="AP1074">
        <f t="shared" si="390"/>
        <v>2040</v>
      </c>
      <c r="AQ1074" t="str">
        <f t="shared" si="395"/>
        <v>TRAETH</v>
      </c>
      <c r="AR1074" t="str">
        <f t="shared" si="403"/>
        <v>TRAPASMOTPHEVEGSL20</v>
      </c>
      <c r="AS1074" t="str">
        <f t="shared" si="403"/>
        <v>TRAETH</v>
      </c>
      <c r="AU1074" t="str">
        <f t="shared" si="391"/>
        <v>TRAPM10</v>
      </c>
      <c r="AV1074" s="313">
        <f>_xlfn.IFNA(_xlfn.XLOOKUP(_xlfn.XLOOKUP(LEFT(AR1074,LEN(AR1074)-2),TRA_Mapping!$C:$C,TRA_Mapping!$B:$B),TRA_Pollutants!$B:$B,TRA_Pollutants!$AQ:$AQ)*_xlfn.XLOOKUP(_xlfn.XLOOKUP(LEFT(AR1074,LEN(AR1074)-2),TRA_Mapping!$C:$C,TRA_Mapping!$B:$B),TRA_Pollutants!$B:$B,TRA_Pollutants!$I:$I),0)</f>
        <v>2.2702528234290072E-3</v>
      </c>
    </row>
    <row r="1075" spans="5:48">
      <c r="E1075" t="str">
        <f t="shared" si="381"/>
        <v>FLO_EMIS</v>
      </c>
      <c r="F1075">
        <f t="shared" si="382"/>
        <v>2040</v>
      </c>
      <c r="G1075" t="str">
        <f t="shared" si="392"/>
        <v>TRABAT</v>
      </c>
      <c r="H1075" t="str">
        <f t="shared" si="400"/>
        <v>TRAPASMOTPHEVEGSL20</v>
      </c>
      <c r="I1075" t="str">
        <f t="shared" si="400"/>
        <v>TRABAT</v>
      </c>
      <c r="K1075" t="str">
        <f t="shared" si="383"/>
        <v>TRANOX</v>
      </c>
      <c r="L1075" s="313">
        <f>_xlfn.IFNA(_xlfn.XLOOKUP(_xlfn.XLOOKUP(LEFT(H1075,LEN(H1075)-2),TRA_Mapping!$C:$C,TRA_Mapping!$B:$B),TRA_Pollutants!$B:$B,TRA_Pollutants!$P:$P)*_xlfn.XLOOKUP(_xlfn.XLOOKUP(LEFT(H1075,LEN(H1075)-2),TRA_Mapping!$C:$C,TRA_Mapping!$B:$B),TRA_Pollutants!$B:$B,TRA_Pollutants!$I:$I),0)</f>
        <v>1.5239088613059799E-2</v>
      </c>
      <c r="Q1075" t="str">
        <f t="shared" si="384"/>
        <v>FLO_EMIS</v>
      </c>
      <c r="R1075">
        <f t="shared" si="385"/>
        <v>2040</v>
      </c>
      <c r="S1075" t="str">
        <f t="shared" si="393"/>
        <v>TRABAT</v>
      </c>
      <c r="T1075" t="str">
        <f t="shared" si="401"/>
        <v>TRAPASMOTPHEVEGSL20</v>
      </c>
      <c r="U1075" t="str">
        <f t="shared" si="401"/>
        <v>TRABAT</v>
      </c>
      <c r="W1075" t="str">
        <f t="shared" si="386"/>
        <v>TRASO2</v>
      </c>
      <c r="X1075" s="313">
        <f>_xlfn.IFNA(_xlfn.XLOOKUP(_xlfn.XLOOKUP(LEFT(T1075,LEN(T1075)-2),TRA_Mapping!$C:$C,TRA_Mapping!$B:$B),TRA_Pollutants!$B:$B,TRA_Pollutants!$Y:$Y)*_xlfn.XLOOKUP(_xlfn.XLOOKUP(LEFT(T1075,LEN(T1075)-2),TRA_Mapping!$C:$C,TRA_Mapping!$B:$B),TRA_Pollutants!$B:$B,TRA_Pollutants!$I:$I),0)</f>
        <v>4.1767426742966905E-4</v>
      </c>
      <c r="AC1075" t="str">
        <f t="shared" si="404"/>
        <v>FLO_EMIS</v>
      </c>
      <c r="AD1075">
        <f t="shared" si="387"/>
        <v>2040</v>
      </c>
      <c r="AE1075" t="str">
        <f t="shared" si="394"/>
        <v>TRABAT</v>
      </c>
      <c r="AF1075" t="str">
        <f t="shared" si="402"/>
        <v>TRAPASMOTPHEVEGSL20</v>
      </c>
      <c r="AG1075" t="str">
        <f t="shared" si="402"/>
        <v>TRABAT</v>
      </c>
      <c r="AI1075" t="str">
        <f t="shared" si="388"/>
        <v>TRAPM25</v>
      </c>
      <c r="AJ1075" s="313">
        <f>_xlfn.IFNA(_xlfn.XLOOKUP(_xlfn.XLOOKUP(LEFT(AF1075,LEN(AF1075)-2),TRA_Mapping!$C:$C,TRA_Mapping!$B:$B),TRA_Pollutants!$B:$B,TRA_Pollutants!$AH:$AH)*_xlfn.XLOOKUP(_xlfn.XLOOKUP(LEFT(AF1075,LEN(AF1075)-2),TRA_Mapping!$C:$C,TRA_Mapping!$B:$B),TRA_Pollutants!$B:$B,TRA_Pollutants!$I:$I),0)</f>
        <v>1.1359098218315827E-2</v>
      </c>
      <c r="AO1075" t="str">
        <f t="shared" si="389"/>
        <v>FLO_EMIS</v>
      </c>
      <c r="AP1075">
        <f t="shared" si="390"/>
        <v>2040</v>
      </c>
      <c r="AQ1075" t="str">
        <f t="shared" si="395"/>
        <v>TRABAT</v>
      </c>
      <c r="AR1075" t="str">
        <f t="shared" si="403"/>
        <v>TRAPASMOTPHEVEGSL20</v>
      </c>
      <c r="AS1075" t="str">
        <f t="shared" si="403"/>
        <v>TRABAT</v>
      </c>
      <c r="AU1075" t="str">
        <f t="shared" si="391"/>
        <v>TRAPM10</v>
      </c>
      <c r="AV1075" s="313">
        <f>_xlfn.IFNA(_xlfn.XLOOKUP(_xlfn.XLOOKUP(LEFT(AR1075,LEN(AR1075)-2),TRA_Mapping!$C:$C,TRA_Mapping!$B:$B),TRA_Pollutants!$B:$B,TRA_Pollutants!$AQ:$AQ)*_xlfn.XLOOKUP(_xlfn.XLOOKUP(LEFT(AR1075,LEN(AR1075)-2),TRA_Mapping!$C:$C,TRA_Mapping!$B:$B),TRA_Pollutants!$B:$B,TRA_Pollutants!$I:$I),0)</f>
        <v>2.2702528234290072E-3</v>
      </c>
    </row>
    <row r="1076" spans="5:48">
      <c r="E1076" t="str">
        <f t="shared" si="381"/>
        <v>FLO_EMIS</v>
      </c>
      <c r="F1076">
        <f t="shared" si="382"/>
        <v>2040</v>
      </c>
      <c r="G1076" t="str">
        <f t="shared" si="392"/>
        <v>TRADSL</v>
      </c>
      <c r="H1076" t="str">
        <f t="shared" ref="H1076:I1095" si="405">H826</f>
        <v>TRAPASMOTICEVDSL20</v>
      </c>
      <c r="I1076" t="str">
        <f t="shared" si="405"/>
        <v>TRADSL</v>
      </c>
      <c r="K1076" t="str">
        <f t="shared" si="383"/>
        <v>TRANOX</v>
      </c>
      <c r="L1076" s="313">
        <f>_xlfn.IFNA(_xlfn.XLOOKUP(_xlfn.XLOOKUP(LEFT(H1076,LEN(H1076)-2),TRA_Mapping!$C:$C,TRA_Mapping!$B:$B),TRA_Pollutants!$B:$B,TRA_Pollutants!$P:$P)*_xlfn.XLOOKUP(_xlfn.XLOOKUP(LEFT(H1076,LEN(H1076)-2),TRA_Mapping!$C:$C,TRA_Mapping!$B:$B),TRA_Pollutants!$B:$B,TRA_Pollutants!$I:$I),0)</f>
        <v>8.4851065624390057E-2</v>
      </c>
      <c r="Q1076" t="str">
        <f t="shared" si="384"/>
        <v>FLO_EMIS</v>
      </c>
      <c r="R1076">
        <f t="shared" si="385"/>
        <v>2040</v>
      </c>
      <c r="S1076" t="str">
        <f t="shared" si="393"/>
        <v>TRADSL</v>
      </c>
      <c r="T1076" t="str">
        <f t="shared" ref="T1076:U1095" si="406">T826</f>
        <v>TRAPASMOTICEVDSL20</v>
      </c>
      <c r="U1076" t="str">
        <f t="shared" si="406"/>
        <v>TRADSL</v>
      </c>
      <c r="W1076" t="str">
        <f t="shared" si="386"/>
        <v>TRASO2</v>
      </c>
      <c r="X1076" s="313">
        <f>_xlfn.IFNA(_xlfn.XLOOKUP(_xlfn.XLOOKUP(LEFT(T1076,LEN(T1076)-2),TRA_Mapping!$C:$C,TRA_Mapping!$B:$B),TRA_Pollutants!$B:$B,TRA_Pollutants!$Y:$Y)*_xlfn.XLOOKUP(_xlfn.XLOOKUP(LEFT(T1076,LEN(T1076)-2),TRA_Mapping!$C:$C,TRA_Mapping!$B:$B),TRA_Pollutants!$B:$B,TRA_Pollutants!$I:$I),0)</f>
        <v>1.1384715450944382E-3</v>
      </c>
      <c r="AC1076" t="str">
        <f t="shared" si="404"/>
        <v>FLO_EMIS</v>
      </c>
      <c r="AD1076">
        <f t="shared" si="387"/>
        <v>2040</v>
      </c>
      <c r="AE1076" t="str">
        <f t="shared" si="394"/>
        <v>TRADSL</v>
      </c>
      <c r="AF1076" t="str">
        <f t="shared" ref="AF1076:AG1095" si="407">AF826</f>
        <v>TRAPASMOTICEVDSL20</v>
      </c>
      <c r="AG1076" t="str">
        <f t="shared" si="407"/>
        <v>TRADSL</v>
      </c>
      <c r="AI1076" t="str">
        <f t="shared" si="388"/>
        <v>TRAPM25</v>
      </c>
      <c r="AJ1076" s="313">
        <f>_xlfn.IFNA(_xlfn.XLOOKUP(_xlfn.XLOOKUP(LEFT(AF1076,LEN(AF1076)-2),TRA_Mapping!$C:$C,TRA_Mapping!$B:$B),TRA_Pollutants!$B:$B,TRA_Pollutants!$AH:$AH)*_xlfn.XLOOKUP(_xlfn.XLOOKUP(LEFT(AF1076,LEN(AF1076)-2),TRA_Mapping!$C:$C,TRA_Mapping!$B:$B),TRA_Pollutants!$B:$B,TRA_Pollutants!$I:$I),0)</f>
        <v>1.4170566978226613E-2</v>
      </c>
      <c r="AO1076" t="str">
        <f t="shared" si="389"/>
        <v>FLO_EMIS</v>
      </c>
      <c r="AP1076">
        <f t="shared" si="390"/>
        <v>2040</v>
      </c>
      <c r="AQ1076" t="str">
        <f t="shared" si="395"/>
        <v>TRADSL</v>
      </c>
      <c r="AR1076" t="str">
        <f t="shared" ref="AR1076:AS1095" si="408">AR826</f>
        <v>TRAPASMOTICEVDSL20</v>
      </c>
      <c r="AS1076" t="str">
        <f t="shared" si="408"/>
        <v>TRADSL</v>
      </c>
      <c r="AU1076" t="str">
        <f t="shared" si="391"/>
        <v>TRAPM10</v>
      </c>
      <c r="AV1076" s="313">
        <f>_xlfn.IFNA(_xlfn.XLOOKUP(_xlfn.XLOOKUP(LEFT(AR1076,LEN(AR1076)-2),TRA_Mapping!$C:$C,TRA_Mapping!$B:$B),TRA_Pollutants!$B:$B,TRA_Pollutants!$AQ:$AQ)*_xlfn.XLOOKUP(_xlfn.XLOOKUP(LEFT(AR1076,LEN(AR1076)-2),TRA_Mapping!$C:$C,TRA_Mapping!$B:$B),TRA_Pollutants!$B:$B,TRA_Pollutants!$I:$I),0)</f>
        <v>3.8248398134375604E-3</v>
      </c>
    </row>
    <row r="1077" spans="5:48">
      <c r="E1077" t="str">
        <f t="shared" si="381"/>
        <v>FLO_EMIS</v>
      </c>
      <c r="F1077">
        <f t="shared" si="382"/>
        <v>2040</v>
      </c>
      <c r="G1077" t="str">
        <f t="shared" si="392"/>
        <v>TRARDS</v>
      </c>
      <c r="H1077" t="str">
        <f t="shared" si="405"/>
        <v>TRAPASMOTICEVDSL20</v>
      </c>
      <c r="I1077" t="str">
        <f t="shared" si="405"/>
        <v>TRARDS</v>
      </c>
      <c r="K1077" t="str">
        <f t="shared" si="383"/>
        <v>TRANOX</v>
      </c>
      <c r="L1077" s="313">
        <f>_xlfn.IFNA(_xlfn.XLOOKUP(_xlfn.XLOOKUP(LEFT(H1077,LEN(H1077)-2),TRA_Mapping!$C:$C,TRA_Mapping!$B:$B),TRA_Pollutants!$B:$B,TRA_Pollutants!$P:$P)*_xlfn.XLOOKUP(_xlfn.XLOOKUP(LEFT(H1077,LEN(H1077)-2),TRA_Mapping!$C:$C,TRA_Mapping!$B:$B),TRA_Pollutants!$B:$B,TRA_Pollutants!$I:$I),0)</f>
        <v>8.4851065624390057E-2</v>
      </c>
      <c r="Q1077" t="str">
        <f t="shared" si="384"/>
        <v>FLO_EMIS</v>
      </c>
      <c r="R1077">
        <f t="shared" si="385"/>
        <v>2040</v>
      </c>
      <c r="S1077" t="str">
        <f t="shared" si="393"/>
        <v>TRARDS</v>
      </c>
      <c r="T1077" t="str">
        <f t="shared" si="406"/>
        <v>TRAPASMOTICEVDSL20</v>
      </c>
      <c r="U1077" t="str">
        <f t="shared" si="406"/>
        <v>TRARDS</v>
      </c>
      <c r="W1077" t="str">
        <f t="shared" si="386"/>
        <v>TRASO2</v>
      </c>
      <c r="X1077" s="313">
        <f>_xlfn.IFNA(_xlfn.XLOOKUP(_xlfn.XLOOKUP(LEFT(T1077,LEN(T1077)-2),TRA_Mapping!$C:$C,TRA_Mapping!$B:$B),TRA_Pollutants!$B:$B,TRA_Pollutants!$Y:$Y)*_xlfn.XLOOKUP(_xlfn.XLOOKUP(LEFT(T1077,LEN(T1077)-2),TRA_Mapping!$C:$C,TRA_Mapping!$B:$B),TRA_Pollutants!$B:$B,TRA_Pollutants!$I:$I),0)</f>
        <v>1.1384715450944382E-3</v>
      </c>
      <c r="AC1077" t="str">
        <f t="shared" si="404"/>
        <v>FLO_EMIS</v>
      </c>
      <c r="AD1077">
        <f t="shared" si="387"/>
        <v>2040</v>
      </c>
      <c r="AE1077" t="str">
        <f t="shared" si="394"/>
        <v>TRARDS</v>
      </c>
      <c r="AF1077" t="str">
        <f t="shared" si="407"/>
        <v>TRAPASMOTICEVDSL20</v>
      </c>
      <c r="AG1077" t="str">
        <f t="shared" si="407"/>
        <v>TRARDS</v>
      </c>
      <c r="AI1077" t="str">
        <f t="shared" si="388"/>
        <v>TRAPM25</v>
      </c>
      <c r="AJ1077" s="313">
        <f>_xlfn.IFNA(_xlfn.XLOOKUP(_xlfn.XLOOKUP(LEFT(AF1077,LEN(AF1077)-2),TRA_Mapping!$C:$C,TRA_Mapping!$B:$B),TRA_Pollutants!$B:$B,TRA_Pollutants!$AH:$AH)*_xlfn.XLOOKUP(_xlfn.XLOOKUP(LEFT(AF1077,LEN(AF1077)-2),TRA_Mapping!$C:$C,TRA_Mapping!$B:$B),TRA_Pollutants!$B:$B,TRA_Pollutants!$I:$I),0)</f>
        <v>1.4170566978226613E-2</v>
      </c>
      <c r="AO1077" t="str">
        <f t="shared" si="389"/>
        <v>FLO_EMIS</v>
      </c>
      <c r="AP1077">
        <f t="shared" si="390"/>
        <v>2040</v>
      </c>
      <c r="AQ1077" t="str">
        <f t="shared" si="395"/>
        <v>TRARDS</v>
      </c>
      <c r="AR1077" t="str">
        <f t="shared" si="408"/>
        <v>TRAPASMOTICEVDSL20</v>
      </c>
      <c r="AS1077" t="str">
        <f t="shared" si="408"/>
        <v>TRARDS</v>
      </c>
      <c r="AU1077" t="str">
        <f t="shared" si="391"/>
        <v>TRAPM10</v>
      </c>
      <c r="AV1077" s="313">
        <f>_xlfn.IFNA(_xlfn.XLOOKUP(_xlfn.XLOOKUP(LEFT(AR1077,LEN(AR1077)-2),TRA_Mapping!$C:$C,TRA_Mapping!$B:$B),TRA_Pollutants!$B:$B,TRA_Pollutants!$AQ:$AQ)*_xlfn.XLOOKUP(_xlfn.XLOOKUP(LEFT(AR1077,LEN(AR1077)-2),TRA_Mapping!$C:$C,TRA_Mapping!$B:$B),TRA_Pollutants!$B:$B,TRA_Pollutants!$I:$I),0)</f>
        <v>3.8248398134375604E-3</v>
      </c>
    </row>
    <row r="1078" spans="5:48">
      <c r="E1078" t="str">
        <f t="shared" si="381"/>
        <v>FLO_EMIS</v>
      </c>
      <c r="F1078">
        <f t="shared" si="382"/>
        <v>2040</v>
      </c>
      <c r="G1078" t="str">
        <f t="shared" si="392"/>
        <v>TRABDS</v>
      </c>
      <c r="H1078" t="str">
        <f t="shared" si="405"/>
        <v>TRAPASMOTICEVDSL20</v>
      </c>
      <c r="I1078" t="str">
        <f t="shared" si="405"/>
        <v>TRABDS</v>
      </c>
      <c r="K1078" t="str">
        <f t="shared" si="383"/>
        <v>TRANOX</v>
      </c>
      <c r="L1078" s="313">
        <f>_xlfn.IFNA(_xlfn.XLOOKUP(_xlfn.XLOOKUP(LEFT(H1078,LEN(H1078)-2),TRA_Mapping!$C:$C,TRA_Mapping!$B:$B),TRA_Pollutants!$B:$B,TRA_Pollutants!$P:$P)*_xlfn.XLOOKUP(_xlfn.XLOOKUP(LEFT(H1078,LEN(H1078)-2),TRA_Mapping!$C:$C,TRA_Mapping!$B:$B),TRA_Pollutants!$B:$B,TRA_Pollutants!$I:$I),0)</f>
        <v>8.4851065624390057E-2</v>
      </c>
      <c r="Q1078" t="str">
        <f t="shared" si="384"/>
        <v>FLO_EMIS</v>
      </c>
      <c r="R1078">
        <f t="shared" si="385"/>
        <v>2040</v>
      </c>
      <c r="S1078" t="str">
        <f t="shared" si="393"/>
        <v>TRABDS</v>
      </c>
      <c r="T1078" t="str">
        <f t="shared" si="406"/>
        <v>TRAPASMOTICEVDSL20</v>
      </c>
      <c r="U1078" t="str">
        <f t="shared" si="406"/>
        <v>TRABDS</v>
      </c>
      <c r="W1078" t="str">
        <f t="shared" si="386"/>
        <v>TRASO2</v>
      </c>
      <c r="X1078" s="313">
        <f>_xlfn.IFNA(_xlfn.XLOOKUP(_xlfn.XLOOKUP(LEFT(T1078,LEN(T1078)-2),TRA_Mapping!$C:$C,TRA_Mapping!$B:$B),TRA_Pollutants!$B:$B,TRA_Pollutants!$Y:$Y)*_xlfn.XLOOKUP(_xlfn.XLOOKUP(LEFT(T1078,LEN(T1078)-2),TRA_Mapping!$C:$C,TRA_Mapping!$B:$B),TRA_Pollutants!$B:$B,TRA_Pollutants!$I:$I),0)</f>
        <v>1.1384715450944382E-3</v>
      </c>
      <c r="AC1078" t="str">
        <f t="shared" si="404"/>
        <v>FLO_EMIS</v>
      </c>
      <c r="AD1078">
        <f t="shared" si="387"/>
        <v>2040</v>
      </c>
      <c r="AE1078" t="str">
        <f t="shared" si="394"/>
        <v>TRABDS</v>
      </c>
      <c r="AF1078" t="str">
        <f t="shared" si="407"/>
        <v>TRAPASMOTICEVDSL20</v>
      </c>
      <c r="AG1078" t="str">
        <f t="shared" si="407"/>
        <v>TRABDS</v>
      </c>
      <c r="AI1078" t="str">
        <f t="shared" si="388"/>
        <v>TRAPM25</v>
      </c>
      <c r="AJ1078" s="313">
        <f>_xlfn.IFNA(_xlfn.XLOOKUP(_xlfn.XLOOKUP(LEFT(AF1078,LEN(AF1078)-2),TRA_Mapping!$C:$C,TRA_Mapping!$B:$B),TRA_Pollutants!$B:$B,TRA_Pollutants!$AH:$AH)*_xlfn.XLOOKUP(_xlfn.XLOOKUP(LEFT(AF1078,LEN(AF1078)-2),TRA_Mapping!$C:$C,TRA_Mapping!$B:$B),TRA_Pollutants!$B:$B,TRA_Pollutants!$I:$I),0)</f>
        <v>1.4170566978226613E-2</v>
      </c>
      <c r="AO1078" t="str">
        <f t="shared" si="389"/>
        <v>FLO_EMIS</v>
      </c>
      <c r="AP1078">
        <f t="shared" si="390"/>
        <v>2040</v>
      </c>
      <c r="AQ1078" t="str">
        <f t="shared" si="395"/>
        <v>TRABDS</v>
      </c>
      <c r="AR1078" t="str">
        <f t="shared" si="408"/>
        <v>TRAPASMOTICEVDSL20</v>
      </c>
      <c r="AS1078" t="str">
        <f t="shared" si="408"/>
        <v>TRABDS</v>
      </c>
      <c r="AU1078" t="str">
        <f t="shared" si="391"/>
        <v>TRAPM10</v>
      </c>
      <c r="AV1078" s="313">
        <f>_xlfn.IFNA(_xlfn.XLOOKUP(_xlfn.XLOOKUP(LEFT(AR1078,LEN(AR1078)-2),TRA_Mapping!$C:$C,TRA_Mapping!$B:$B),TRA_Pollutants!$B:$B,TRA_Pollutants!$AQ:$AQ)*_xlfn.XLOOKUP(_xlfn.XLOOKUP(LEFT(AR1078,LEN(AR1078)-2),TRA_Mapping!$C:$C,TRA_Mapping!$B:$B),TRA_Pollutants!$B:$B,TRA_Pollutants!$I:$I),0)</f>
        <v>3.8248398134375604E-3</v>
      </c>
    </row>
    <row r="1079" spans="5:48">
      <c r="E1079" t="str">
        <f t="shared" si="381"/>
        <v>FLO_EMIS</v>
      </c>
      <c r="F1079">
        <f t="shared" si="382"/>
        <v>2040</v>
      </c>
      <c r="G1079" t="str">
        <f t="shared" si="392"/>
        <v>TRACNG</v>
      </c>
      <c r="H1079" t="str">
        <f t="shared" si="405"/>
        <v>TRAPASMOTICEVCNG20</v>
      </c>
      <c r="I1079" t="str">
        <f t="shared" si="405"/>
        <v>TRACNG</v>
      </c>
      <c r="K1079" t="str">
        <f t="shared" si="383"/>
        <v>TRANOX</v>
      </c>
      <c r="L1079" s="313">
        <f>_xlfn.IFNA(_xlfn.XLOOKUP(_xlfn.XLOOKUP(LEFT(H1079,LEN(H1079)-2),TRA_Mapping!$C:$C,TRA_Mapping!$B:$B),TRA_Pollutants!$B:$B,TRA_Pollutants!$P:$P)*_xlfn.XLOOKUP(_xlfn.XLOOKUP(LEFT(H1079,LEN(H1079)-2),TRA_Mapping!$C:$C,TRA_Mapping!$B:$B),TRA_Pollutants!$B:$B,TRA_Pollutants!$I:$I),0)</f>
        <v>1.8009266854306479E-2</v>
      </c>
      <c r="Q1079" t="str">
        <f t="shared" si="384"/>
        <v>FLO_EMIS</v>
      </c>
      <c r="R1079">
        <f t="shared" si="385"/>
        <v>2040</v>
      </c>
      <c r="S1079" t="str">
        <f t="shared" si="393"/>
        <v>TRACNG</v>
      </c>
      <c r="T1079" t="str">
        <f t="shared" si="406"/>
        <v>TRAPASMOTICEVCNG20</v>
      </c>
      <c r="U1079" t="str">
        <f t="shared" si="406"/>
        <v>TRACNG</v>
      </c>
      <c r="W1079" t="str">
        <f t="shared" si="386"/>
        <v>TRASO2</v>
      </c>
      <c r="X1079" s="313">
        <f>_xlfn.IFNA(_xlfn.XLOOKUP(_xlfn.XLOOKUP(LEFT(T1079,LEN(T1079)-2),TRA_Mapping!$C:$C,TRA_Mapping!$B:$B),TRA_Pollutants!$B:$B,TRA_Pollutants!$Y:$Y)*_xlfn.XLOOKUP(_xlfn.XLOOKUP(LEFT(T1079,LEN(T1079)-2),TRA_Mapping!$C:$C,TRA_Mapping!$B:$B),TRA_Pollutants!$B:$B,TRA_Pollutants!$I:$I),0)</f>
        <v>4.9359955383890654E-4</v>
      </c>
      <c r="AC1079" t="str">
        <f t="shared" si="404"/>
        <v>FLO_EMIS</v>
      </c>
      <c r="AD1079">
        <f t="shared" si="387"/>
        <v>2040</v>
      </c>
      <c r="AE1079" t="str">
        <f t="shared" si="394"/>
        <v>TRACNG</v>
      </c>
      <c r="AF1079" t="str">
        <f t="shared" si="407"/>
        <v>TRAPASMOTICEVCNG20</v>
      </c>
      <c r="AG1079" t="str">
        <f t="shared" si="407"/>
        <v>TRACNG</v>
      </c>
      <c r="AI1079" t="str">
        <f t="shared" si="388"/>
        <v>TRAPM25</v>
      </c>
      <c r="AJ1079" s="313">
        <f>_xlfn.IFNA(_xlfn.XLOOKUP(_xlfn.XLOOKUP(LEFT(AF1079,LEN(AF1079)-2),TRA_Mapping!$C:$C,TRA_Mapping!$B:$B),TRA_Pollutants!$B:$B,TRA_Pollutants!$AH:$AH)*_xlfn.XLOOKUP(_xlfn.XLOOKUP(LEFT(AF1079,LEN(AF1079)-2),TRA_Mapping!$C:$C,TRA_Mapping!$B:$B),TRA_Pollutants!$B:$B,TRA_Pollutants!$I:$I),0)</f>
        <v>1.3423967550304332E-2</v>
      </c>
      <c r="AO1079" t="str">
        <f t="shared" si="389"/>
        <v>FLO_EMIS</v>
      </c>
      <c r="AP1079">
        <f t="shared" si="390"/>
        <v>2040</v>
      </c>
      <c r="AQ1079" t="str">
        <f t="shared" si="395"/>
        <v>TRACNG</v>
      </c>
      <c r="AR1079" t="str">
        <f t="shared" si="408"/>
        <v>TRAPASMOTICEVCNG20</v>
      </c>
      <c r="AS1079" t="str">
        <f t="shared" si="408"/>
        <v>TRACNG</v>
      </c>
      <c r="AU1079" t="str">
        <f t="shared" si="391"/>
        <v>TRAPM10</v>
      </c>
      <c r="AV1079" s="313">
        <f>_xlfn.IFNA(_xlfn.XLOOKUP(_xlfn.XLOOKUP(LEFT(AR1079,LEN(AR1079)-2),TRA_Mapping!$C:$C,TRA_Mapping!$B:$B),TRA_Pollutants!$B:$B,TRA_Pollutants!$AQ:$AQ)*_xlfn.XLOOKUP(_xlfn.XLOOKUP(LEFT(AR1079,LEN(AR1079)-2),TRA_Mapping!$C:$C,TRA_Mapping!$B:$B),TRA_Pollutants!$B:$B,TRA_Pollutants!$I:$I),0)</f>
        <v>2.6829418715261645E-3</v>
      </c>
    </row>
    <row r="1080" spans="5:48">
      <c r="E1080" t="str">
        <f t="shared" si="381"/>
        <v>FLO_EMIS</v>
      </c>
      <c r="F1080">
        <f t="shared" si="382"/>
        <v>2040</v>
      </c>
      <c r="G1080" t="str">
        <f t="shared" si="392"/>
        <v>TRARNG</v>
      </c>
      <c r="H1080" t="str">
        <f t="shared" si="405"/>
        <v>TRAPASMOTICEVCNG20</v>
      </c>
      <c r="I1080" t="str">
        <f t="shared" si="405"/>
        <v>TRARNG</v>
      </c>
      <c r="K1080" t="str">
        <f t="shared" si="383"/>
        <v>TRANOX</v>
      </c>
      <c r="L1080" s="313">
        <f>_xlfn.IFNA(_xlfn.XLOOKUP(_xlfn.XLOOKUP(LEFT(H1080,LEN(H1080)-2),TRA_Mapping!$C:$C,TRA_Mapping!$B:$B),TRA_Pollutants!$B:$B,TRA_Pollutants!$P:$P)*_xlfn.XLOOKUP(_xlfn.XLOOKUP(LEFT(H1080,LEN(H1080)-2),TRA_Mapping!$C:$C,TRA_Mapping!$B:$B),TRA_Pollutants!$B:$B,TRA_Pollutants!$I:$I),0)</f>
        <v>1.8009266854306479E-2</v>
      </c>
      <c r="Q1080" t="str">
        <f t="shared" si="384"/>
        <v>FLO_EMIS</v>
      </c>
      <c r="R1080">
        <f t="shared" si="385"/>
        <v>2040</v>
      </c>
      <c r="S1080" t="str">
        <f t="shared" si="393"/>
        <v>TRARNG</v>
      </c>
      <c r="T1080" t="str">
        <f t="shared" si="406"/>
        <v>TRAPASMOTICEVCNG20</v>
      </c>
      <c r="U1080" t="str">
        <f t="shared" si="406"/>
        <v>TRARNG</v>
      </c>
      <c r="W1080" t="str">
        <f t="shared" si="386"/>
        <v>TRASO2</v>
      </c>
      <c r="X1080" s="313">
        <f>_xlfn.IFNA(_xlfn.XLOOKUP(_xlfn.XLOOKUP(LEFT(T1080,LEN(T1080)-2),TRA_Mapping!$C:$C,TRA_Mapping!$B:$B),TRA_Pollutants!$B:$B,TRA_Pollutants!$Y:$Y)*_xlfn.XLOOKUP(_xlfn.XLOOKUP(LEFT(T1080,LEN(T1080)-2),TRA_Mapping!$C:$C,TRA_Mapping!$B:$B),TRA_Pollutants!$B:$B,TRA_Pollutants!$I:$I),0)</f>
        <v>4.9359955383890654E-4</v>
      </c>
      <c r="AC1080" t="str">
        <f t="shared" si="404"/>
        <v>FLO_EMIS</v>
      </c>
      <c r="AD1080">
        <f t="shared" si="387"/>
        <v>2040</v>
      </c>
      <c r="AE1080" t="str">
        <f t="shared" si="394"/>
        <v>TRARNG</v>
      </c>
      <c r="AF1080" t="str">
        <f t="shared" si="407"/>
        <v>TRAPASMOTICEVCNG20</v>
      </c>
      <c r="AG1080" t="str">
        <f t="shared" si="407"/>
        <v>TRARNG</v>
      </c>
      <c r="AI1080" t="str">
        <f t="shared" si="388"/>
        <v>TRAPM25</v>
      </c>
      <c r="AJ1080" s="313">
        <f>_xlfn.IFNA(_xlfn.XLOOKUP(_xlfn.XLOOKUP(LEFT(AF1080,LEN(AF1080)-2),TRA_Mapping!$C:$C,TRA_Mapping!$B:$B),TRA_Pollutants!$B:$B,TRA_Pollutants!$AH:$AH)*_xlfn.XLOOKUP(_xlfn.XLOOKUP(LEFT(AF1080,LEN(AF1080)-2),TRA_Mapping!$C:$C,TRA_Mapping!$B:$B),TRA_Pollutants!$B:$B,TRA_Pollutants!$I:$I),0)</f>
        <v>1.3423967550304332E-2</v>
      </c>
      <c r="AO1080" t="str">
        <f t="shared" si="389"/>
        <v>FLO_EMIS</v>
      </c>
      <c r="AP1080">
        <f t="shared" si="390"/>
        <v>2040</v>
      </c>
      <c r="AQ1080" t="str">
        <f t="shared" si="395"/>
        <v>TRARNG</v>
      </c>
      <c r="AR1080" t="str">
        <f t="shared" si="408"/>
        <v>TRAPASMOTICEVCNG20</v>
      </c>
      <c r="AS1080" t="str">
        <f t="shared" si="408"/>
        <v>TRARNG</v>
      </c>
      <c r="AU1080" t="str">
        <f t="shared" si="391"/>
        <v>TRAPM10</v>
      </c>
      <c r="AV1080" s="313">
        <f>_xlfn.IFNA(_xlfn.XLOOKUP(_xlfn.XLOOKUP(LEFT(AR1080,LEN(AR1080)-2),TRA_Mapping!$C:$C,TRA_Mapping!$B:$B),TRA_Pollutants!$B:$B,TRA_Pollutants!$AQ:$AQ)*_xlfn.XLOOKUP(_xlfn.XLOOKUP(LEFT(AR1080,LEN(AR1080)-2),TRA_Mapping!$C:$C,TRA_Mapping!$B:$B),TRA_Pollutants!$B:$B,TRA_Pollutants!$I:$I),0)</f>
        <v>2.6829418715261645E-3</v>
      </c>
    </row>
    <row r="1081" spans="5:48">
      <c r="E1081" t="str">
        <f t="shared" si="381"/>
        <v>FLO_EMIS</v>
      </c>
      <c r="F1081">
        <f t="shared" si="382"/>
        <v>2040</v>
      </c>
      <c r="G1081" t="str">
        <f t="shared" si="392"/>
        <v>TRAGSL</v>
      </c>
      <c r="H1081" t="str">
        <f t="shared" si="405"/>
        <v>TRAFRECLTICEVGSL20</v>
      </c>
      <c r="I1081" t="str">
        <f t="shared" si="405"/>
        <v>TRAGSL</v>
      </c>
      <c r="K1081" t="str">
        <f t="shared" si="383"/>
        <v>TRANOX</v>
      </c>
      <c r="L1081" s="313">
        <f>_xlfn.IFNA(_xlfn.XLOOKUP(_xlfn.XLOOKUP(LEFT(H1081,LEN(H1081)-2),TRA_Mapping!$C:$C,TRA_Mapping!$B:$B),TRA_Pollutants!$B:$B,TRA_Pollutants!$P:$P)*_xlfn.XLOOKUP(_xlfn.XLOOKUP(LEFT(H1081,LEN(H1081)-2),TRA_Mapping!$C:$C,TRA_Mapping!$B:$B),TRA_Pollutants!$B:$B,TRA_Pollutants!$I:$I),0)</f>
        <v>2.2094516945584203E-2</v>
      </c>
      <c r="Q1081" t="str">
        <f t="shared" si="384"/>
        <v>FLO_EMIS</v>
      </c>
      <c r="R1081">
        <f t="shared" si="385"/>
        <v>2040</v>
      </c>
      <c r="S1081" t="str">
        <f t="shared" si="393"/>
        <v>TRAGSL</v>
      </c>
      <c r="T1081" t="str">
        <f t="shared" si="406"/>
        <v>TRAFRECLTICEVGSL20</v>
      </c>
      <c r="U1081" t="str">
        <f t="shared" si="406"/>
        <v>TRAGSL</v>
      </c>
      <c r="W1081" t="str">
        <f t="shared" si="386"/>
        <v>TRASO2</v>
      </c>
      <c r="X1081" s="313">
        <f>_xlfn.IFNA(_xlfn.XLOOKUP(_xlfn.XLOOKUP(LEFT(T1081,LEN(T1081)-2),TRA_Mapping!$C:$C,TRA_Mapping!$B:$B),TRA_Pollutants!$B:$B,TRA_Pollutants!$Y:$Y)*_xlfn.XLOOKUP(_xlfn.XLOOKUP(LEFT(T1081,LEN(T1081)-2),TRA_Mapping!$C:$C,TRA_Mapping!$B:$B),TRA_Pollutants!$B:$B,TRA_Pollutants!$I:$I),0)</f>
        <v>5.744501610075621E-4</v>
      </c>
      <c r="AC1081" t="str">
        <f t="shared" si="404"/>
        <v>FLO_EMIS</v>
      </c>
      <c r="AD1081">
        <f t="shared" si="387"/>
        <v>2040</v>
      </c>
      <c r="AE1081" t="str">
        <f t="shared" si="394"/>
        <v>TRAGSL</v>
      </c>
      <c r="AF1081" t="str">
        <f t="shared" si="407"/>
        <v>TRAFRECLTICEVGSL20</v>
      </c>
      <c r="AG1081" t="str">
        <f t="shared" si="407"/>
        <v>TRAGSL</v>
      </c>
      <c r="AI1081" t="str">
        <f t="shared" si="388"/>
        <v>TRAPM25</v>
      </c>
      <c r="AJ1081" s="313">
        <f>_xlfn.IFNA(_xlfn.XLOOKUP(_xlfn.XLOOKUP(LEFT(AF1081,LEN(AF1081)-2),TRA_Mapping!$C:$C,TRA_Mapping!$B:$B),TRA_Pollutants!$B:$B,TRA_Pollutants!$AH:$AH)*_xlfn.XLOOKUP(_xlfn.XLOOKUP(LEFT(AF1081,LEN(AF1081)-2),TRA_Mapping!$C:$C,TRA_Mapping!$B:$B),TRA_Pollutants!$B:$B,TRA_Pollutants!$I:$I),0)</f>
        <v>7.5304720550064394E-3</v>
      </c>
      <c r="AO1081" t="str">
        <f t="shared" si="389"/>
        <v>FLO_EMIS</v>
      </c>
      <c r="AP1081">
        <f t="shared" si="390"/>
        <v>2040</v>
      </c>
      <c r="AQ1081" t="str">
        <f t="shared" si="395"/>
        <v>TRAGSL</v>
      </c>
      <c r="AR1081" t="str">
        <f t="shared" si="408"/>
        <v>TRAFRECLTICEVGSL20</v>
      </c>
      <c r="AS1081" t="str">
        <f t="shared" si="408"/>
        <v>TRAGSL</v>
      </c>
      <c r="AU1081" t="str">
        <f t="shared" si="391"/>
        <v>TRAPM10</v>
      </c>
      <c r="AV1081" s="313">
        <f>_xlfn.IFNA(_xlfn.XLOOKUP(_xlfn.XLOOKUP(LEFT(AR1081,LEN(AR1081)-2),TRA_Mapping!$C:$C,TRA_Mapping!$B:$B),TRA_Pollutants!$B:$B,TRA_Pollutants!$AQ:$AQ)*_xlfn.XLOOKUP(_xlfn.XLOOKUP(LEFT(AR1081,LEN(AR1081)-2),TRA_Mapping!$C:$C,TRA_Mapping!$B:$B),TRA_Pollutants!$B:$B,TRA_Pollutants!$I:$I),0)</f>
        <v>2.3128128679128558E-3</v>
      </c>
    </row>
    <row r="1082" spans="5:48">
      <c r="E1082" t="str">
        <f t="shared" si="381"/>
        <v>FLO_EMIS</v>
      </c>
      <c r="F1082">
        <f t="shared" si="382"/>
        <v>2040</v>
      </c>
      <c r="G1082" t="str">
        <f t="shared" si="392"/>
        <v>TRAETH</v>
      </c>
      <c r="H1082" t="str">
        <f t="shared" si="405"/>
        <v>TRAFRECLTICEVGSL20</v>
      </c>
      <c r="I1082" t="str">
        <f t="shared" si="405"/>
        <v>TRAETH</v>
      </c>
      <c r="K1082" t="str">
        <f t="shared" si="383"/>
        <v>TRANOX</v>
      </c>
      <c r="L1082" s="313">
        <f>_xlfn.IFNA(_xlfn.XLOOKUP(_xlfn.XLOOKUP(LEFT(H1082,LEN(H1082)-2),TRA_Mapping!$C:$C,TRA_Mapping!$B:$B),TRA_Pollutants!$B:$B,TRA_Pollutants!$P:$P)*_xlfn.XLOOKUP(_xlfn.XLOOKUP(LEFT(H1082,LEN(H1082)-2),TRA_Mapping!$C:$C,TRA_Mapping!$B:$B),TRA_Pollutants!$B:$B,TRA_Pollutants!$I:$I),0)</f>
        <v>2.2094516945584203E-2</v>
      </c>
      <c r="Q1082" t="str">
        <f t="shared" si="384"/>
        <v>FLO_EMIS</v>
      </c>
      <c r="R1082">
        <f t="shared" si="385"/>
        <v>2040</v>
      </c>
      <c r="S1082" t="str">
        <f t="shared" si="393"/>
        <v>TRAETH</v>
      </c>
      <c r="T1082" t="str">
        <f t="shared" si="406"/>
        <v>TRAFRECLTICEVGSL20</v>
      </c>
      <c r="U1082" t="str">
        <f t="shared" si="406"/>
        <v>TRAETH</v>
      </c>
      <c r="W1082" t="str">
        <f t="shared" si="386"/>
        <v>TRASO2</v>
      </c>
      <c r="X1082" s="313">
        <f>_xlfn.IFNA(_xlfn.XLOOKUP(_xlfn.XLOOKUP(LEFT(T1082,LEN(T1082)-2),TRA_Mapping!$C:$C,TRA_Mapping!$B:$B),TRA_Pollutants!$B:$B,TRA_Pollutants!$Y:$Y)*_xlfn.XLOOKUP(_xlfn.XLOOKUP(LEFT(T1082,LEN(T1082)-2),TRA_Mapping!$C:$C,TRA_Mapping!$B:$B),TRA_Pollutants!$B:$B,TRA_Pollutants!$I:$I),0)</f>
        <v>5.744501610075621E-4</v>
      </c>
      <c r="AC1082" t="str">
        <f t="shared" si="404"/>
        <v>FLO_EMIS</v>
      </c>
      <c r="AD1082">
        <f t="shared" si="387"/>
        <v>2040</v>
      </c>
      <c r="AE1082" t="str">
        <f t="shared" si="394"/>
        <v>TRAETH</v>
      </c>
      <c r="AF1082" t="str">
        <f t="shared" si="407"/>
        <v>TRAFRECLTICEVGSL20</v>
      </c>
      <c r="AG1082" t="str">
        <f t="shared" si="407"/>
        <v>TRAETH</v>
      </c>
      <c r="AI1082" t="str">
        <f t="shared" si="388"/>
        <v>TRAPM25</v>
      </c>
      <c r="AJ1082" s="313">
        <f>_xlfn.IFNA(_xlfn.XLOOKUP(_xlfn.XLOOKUP(LEFT(AF1082,LEN(AF1082)-2),TRA_Mapping!$C:$C,TRA_Mapping!$B:$B),TRA_Pollutants!$B:$B,TRA_Pollutants!$AH:$AH)*_xlfn.XLOOKUP(_xlfn.XLOOKUP(LEFT(AF1082,LEN(AF1082)-2),TRA_Mapping!$C:$C,TRA_Mapping!$B:$B),TRA_Pollutants!$B:$B,TRA_Pollutants!$I:$I),0)</f>
        <v>7.5304720550064394E-3</v>
      </c>
      <c r="AO1082" t="str">
        <f t="shared" si="389"/>
        <v>FLO_EMIS</v>
      </c>
      <c r="AP1082">
        <f t="shared" si="390"/>
        <v>2040</v>
      </c>
      <c r="AQ1082" t="str">
        <f t="shared" si="395"/>
        <v>TRAETH</v>
      </c>
      <c r="AR1082" t="str">
        <f t="shared" si="408"/>
        <v>TRAFRECLTICEVGSL20</v>
      </c>
      <c r="AS1082" t="str">
        <f t="shared" si="408"/>
        <v>TRAETH</v>
      </c>
      <c r="AU1082" t="str">
        <f t="shared" si="391"/>
        <v>TRAPM10</v>
      </c>
      <c r="AV1082" s="313">
        <f>_xlfn.IFNA(_xlfn.XLOOKUP(_xlfn.XLOOKUP(LEFT(AR1082,LEN(AR1082)-2),TRA_Mapping!$C:$C,TRA_Mapping!$B:$B),TRA_Pollutants!$B:$B,TRA_Pollutants!$AQ:$AQ)*_xlfn.XLOOKUP(_xlfn.XLOOKUP(LEFT(AR1082,LEN(AR1082)-2),TRA_Mapping!$C:$C,TRA_Mapping!$B:$B),TRA_Pollutants!$B:$B,TRA_Pollutants!$I:$I),0)</f>
        <v>2.3128128679128558E-3</v>
      </c>
    </row>
    <row r="1083" spans="5:48">
      <c r="E1083" t="str">
        <f t="shared" si="381"/>
        <v>FLO_EMIS</v>
      </c>
      <c r="F1083">
        <f t="shared" si="382"/>
        <v>2040</v>
      </c>
      <c r="G1083" t="str">
        <f t="shared" si="392"/>
        <v>TRAGSL</v>
      </c>
      <c r="H1083" t="str">
        <f t="shared" si="405"/>
        <v>TRAFRECLTICEVTGSL20</v>
      </c>
      <c r="I1083" t="str">
        <f t="shared" si="405"/>
        <v>TRAGSL</v>
      </c>
      <c r="K1083" t="str">
        <f t="shared" si="383"/>
        <v>TRANOX</v>
      </c>
      <c r="L1083" s="313">
        <f>_xlfn.IFNA(_xlfn.XLOOKUP(_xlfn.XLOOKUP(LEFT(H1083,LEN(H1083)-2),TRA_Mapping!$C:$C,TRA_Mapping!$B:$B),TRA_Pollutants!$B:$B,TRA_Pollutants!$P:$P)*_xlfn.XLOOKUP(_xlfn.XLOOKUP(LEFT(H1083,LEN(H1083)-2),TRA_Mapping!$C:$C,TRA_Mapping!$B:$B),TRA_Pollutants!$B:$B,TRA_Pollutants!$I:$I),0)</f>
        <v>2.6167496079492401E-2</v>
      </c>
      <c r="Q1083" t="str">
        <f t="shared" si="384"/>
        <v>FLO_EMIS</v>
      </c>
      <c r="R1083">
        <f t="shared" si="385"/>
        <v>2040</v>
      </c>
      <c r="S1083" t="str">
        <f t="shared" si="393"/>
        <v>TRAGSL</v>
      </c>
      <c r="T1083" t="str">
        <f t="shared" si="406"/>
        <v>TRAFRECLTICEVTGSL20</v>
      </c>
      <c r="U1083" t="str">
        <f t="shared" si="406"/>
        <v>TRAGSL</v>
      </c>
      <c r="W1083" t="str">
        <f t="shared" si="386"/>
        <v>TRASO2</v>
      </c>
      <c r="X1083" s="313">
        <f>_xlfn.IFNA(_xlfn.XLOOKUP(_xlfn.XLOOKUP(LEFT(T1083,LEN(T1083)-2),TRA_Mapping!$C:$C,TRA_Mapping!$B:$B),TRA_Pollutants!$B:$B,TRA_Pollutants!$Y:$Y)*_xlfn.XLOOKUP(_xlfn.XLOOKUP(LEFT(T1083,LEN(T1083)-2),TRA_Mapping!$C:$C,TRA_Mapping!$B:$B),TRA_Pollutants!$B:$B,TRA_Pollutants!$I:$I),0)</f>
        <v>6.8034627654683488E-4</v>
      </c>
      <c r="AC1083" t="str">
        <f t="shared" si="404"/>
        <v>FLO_EMIS</v>
      </c>
      <c r="AD1083">
        <f t="shared" si="387"/>
        <v>2040</v>
      </c>
      <c r="AE1083" t="str">
        <f t="shared" si="394"/>
        <v>TRAGSL</v>
      </c>
      <c r="AF1083" t="str">
        <f t="shared" si="407"/>
        <v>TRAFRECLTICEVTGSL20</v>
      </c>
      <c r="AG1083" t="str">
        <f t="shared" si="407"/>
        <v>TRAGSL</v>
      </c>
      <c r="AI1083" t="str">
        <f t="shared" si="388"/>
        <v>TRAPM25</v>
      </c>
      <c r="AJ1083" s="313">
        <f>_xlfn.IFNA(_xlfn.XLOOKUP(_xlfn.XLOOKUP(LEFT(AF1083,LEN(AF1083)-2),TRA_Mapping!$C:$C,TRA_Mapping!$B:$B),TRA_Pollutants!$B:$B,TRA_Pollutants!$AH:$AH)*_xlfn.XLOOKUP(_xlfn.XLOOKUP(LEFT(AF1083,LEN(AF1083)-2),TRA_Mapping!$C:$C,TRA_Mapping!$B:$B),TRA_Pollutants!$B:$B,TRA_Pollutants!$I:$I),0)</f>
        <v>8.9186651358535863E-3</v>
      </c>
      <c r="AO1083" t="str">
        <f t="shared" si="389"/>
        <v>FLO_EMIS</v>
      </c>
      <c r="AP1083">
        <f t="shared" si="390"/>
        <v>2040</v>
      </c>
      <c r="AQ1083" t="str">
        <f t="shared" si="395"/>
        <v>TRAGSL</v>
      </c>
      <c r="AR1083" t="str">
        <f t="shared" si="408"/>
        <v>TRAFRECLTICEVTGSL20</v>
      </c>
      <c r="AS1083" t="str">
        <f t="shared" si="408"/>
        <v>TRAGSL</v>
      </c>
      <c r="AU1083" t="str">
        <f t="shared" si="391"/>
        <v>TRAPM10</v>
      </c>
      <c r="AV1083" s="313">
        <f>_xlfn.IFNA(_xlfn.XLOOKUP(_xlfn.XLOOKUP(LEFT(AR1083,LEN(AR1083)-2),TRA_Mapping!$C:$C,TRA_Mapping!$B:$B),TRA_Pollutants!$B:$B,TRA_Pollutants!$AQ:$AQ)*_xlfn.XLOOKUP(_xlfn.XLOOKUP(LEFT(AR1083,LEN(AR1083)-2),TRA_Mapping!$C:$C,TRA_Mapping!$B:$B),TRA_Pollutants!$B:$B,TRA_Pollutants!$I:$I),0)</f>
        <v>2.7391647349775993E-3</v>
      </c>
    </row>
    <row r="1084" spans="5:48">
      <c r="E1084" t="str">
        <f t="shared" si="381"/>
        <v>FLO_EMIS</v>
      </c>
      <c r="F1084">
        <f t="shared" si="382"/>
        <v>2040</v>
      </c>
      <c r="G1084" t="str">
        <f t="shared" si="392"/>
        <v>TRAETH</v>
      </c>
      <c r="H1084" t="str">
        <f t="shared" si="405"/>
        <v>TRAFRECLTICEVTGSL20</v>
      </c>
      <c r="I1084" t="str">
        <f t="shared" si="405"/>
        <v>TRAETH</v>
      </c>
      <c r="K1084" t="str">
        <f t="shared" si="383"/>
        <v>TRANOX</v>
      </c>
      <c r="L1084" s="313">
        <f>_xlfn.IFNA(_xlfn.XLOOKUP(_xlfn.XLOOKUP(LEFT(H1084,LEN(H1084)-2),TRA_Mapping!$C:$C,TRA_Mapping!$B:$B),TRA_Pollutants!$B:$B,TRA_Pollutants!$P:$P)*_xlfn.XLOOKUP(_xlfn.XLOOKUP(LEFT(H1084,LEN(H1084)-2),TRA_Mapping!$C:$C,TRA_Mapping!$B:$B),TRA_Pollutants!$B:$B,TRA_Pollutants!$I:$I),0)</f>
        <v>2.6167496079492401E-2</v>
      </c>
      <c r="Q1084" t="str">
        <f t="shared" si="384"/>
        <v>FLO_EMIS</v>
      </c>
      <c r="R1084">
        <f t="shared" si="385"/>
        <v>2040</v>
      </c>
      <c r="S1084" t="str">
        <f t="shared" si="393"/>
        <v>TRAETH</v>
      </c>
      <c r="T1084" t="str">
        <f t="shared" si="406"/>
        <v>TRAFRECLTICEVTGSL20</v>
      </c>
      <c r="U1084" t="str">
        <f t="shared" si="406"/>
        <v>TRAETH</v>
      </c>
      <c r="W1084" t="str">
        <f t="shared" si="386"/>
        <v>TRASO2</v>
      </c>
      <c r="X1084" s="313">
        <f>_xlfn.IFNA(_xlfn.XLOOKUP(_xlfn.XLOOKUP(LEFT(T1084,LEN(T1084)-2),TRA_Mapping!$C:$C,TRA_Mapping!$B:$B),TRA_Pollutants!$B:$B,TRA_Pollutants!$Y:$Y)*_xlfn.XLOOKUP(_xlfn.XLOOKUP(LEFT(T1084,LEN(T1084)-2),TRA_Mapping!$C:$C,TRA_Mapping!$B:$B),TRA_Pollutants!$B:$B,TRA_Pollutants!$I:$I),0)</f>
        <v>6.8034627654683488E-4</v>
      </c>
      <c r="AC1084" t="str">
        <f t="shared" si="404"/>
        <v>FLO_EMIS</v>
      </c>
      <c r="AD1084">
        <f t="shared" si="387"/>
        <v>2040</v>
      </c>
      <c r="AE1084" t="str">
        <f t="shared" si="394"/>
        <v>TRAETH</v>
      </c>
      <c r="AF1084" t="str">
        <f t="shared" si="407"/>
        <v>TRAFRECLTICEVTGSL20</v>
      </c>
      <c r="AG1084" t="str">
        <f t="shared" si="407"/>
        <v>TRAETH</v>
      </c>
      <c r="AI1084" t="str">
        <f t="shared" si="388"/>
        <v>TRAPM25</v>
      </c>
      <c r="AJ1084" s="313">
        <f>_xlfn.IFNA(_xlfn.XLOOKUP(_xlfn.XLOOKUP(LEFT(AF1084,LEN(AF1084)-2),TRA_Mapping!$C:$C,TRA_Mapping!$B:$B),TRA_Pollutants!$B:$B,TRA_Pollutants!$AH:$AH)*_xlfn.XLOOKUP(_xlfn.XLOOKUP(LEFT(AF1084,LEN(AF1084)-2),TRA_Mapping!$C:$C,TRA_Mapping!$B:$B),TRA_Pollutants!$B:$B,TRA_Pollutants!$I:$I),0)</f>
        <v>8.9186651358535863E-3</v>
      </c>
      <c r="AO1084" t="str">
        <f t="shared" si="389"/>
        <v>FLO_EMIS</v>
      </c>
      <c r="AP1084">
        <f t="shared" si="390"/>
        <v>2040</v>
      </c>
      <c r="AQ1084" t="str">
        <f t="shared" si="395"/>
        <v>TRAETH</v>
      </c>
      <c r="AR1084" t="str">
        <f t="shared" si="408"/>
        <v>TRAFRECLTICEVTGSL20</v>
      </c>
      <c r="AS1084" t="str">
        <f t="shared" si="408"/>
        <v>TRAETH</v>
      </c>
      <c r="AU1084" t="str">
        <f t="shared" si="391"/>
        <v>TRAPM10</v>
      </c>
      <c r="AV1084" s="313">
        <f>_xlfn.IFNA(_xlfn.XLOOKUP(_xlfn.XLOOKUP(LEFT(AR1084,LEN(AR1084)-2),TRA_Mapping!$C:$C,TRA_Mapping!$B:$B),TRA_Pollutants!$B:$B,TRA_Pollutants!$AQ:$AQ)*_xlfn.XLOOKUP(_xlfn.XLOOKUP(LEFT(AR1084,LEN(AR1084)-2),TRA_Mapping!$C:$C,TRA_Mapping!$B:$B),TRA_Pollutants!$B:$B,TRA_Pollutants!$I:$I),0)</f>
        <v>2.7391647349775993E-3</v>
      </c>
    </row>
    <row r="1085" spans="5:48">
      <c r="E1085" t="str">
        <f t="shared" si="381"/>
        <v>FLO_EMIS</v>
      </c>
      <c r="F1085">
        <f t="shared" si="382"/>
        <v>2040</v>
      </c>
      <c r="G1085" t="str">
        <f t="shared" si="392"/>
        <v>TRAGSL</v>
      </c>
      <c r="H1085" t="str">
        <f t="shared" si="405"/>
        <v>TRAFRECLTHEVGSL20</v>
      </c>
      <c r="I1085" t="str">
        <f t="shared" si="405"/>
        <v>TRAGSL</v>
      </c>
      <c r="K1085" t="str">
        <f t="shared" si="383"/>
        <v>TRANOX</v>
      </c>
      <c r="L1085" s="313">
        <f>_xlfn.IFNA(_xlfn.XLOOKUP(_xlfn.XLOOKUP(LEFT(H1085,LEN(H1085)-2),TRA_Mapping!$C:$C,TRA_Mapping!$B:$B),TRA_Pollutants!$B:$B,TRA_Pollutants!$P:$P)*_xlfn.XLOOKUP(_xlfn.XLOOKUP(LEFT(H1085,LEN(H1085)-2),TRA_Mapping!$C:$C,TRA_Mapping!$B:$B),TRA_Pollutants!$B:$B,TRA_Pollutants!$I:$I),0)</f>
        <v>4.8262013025076607E-2</v>
      </c>
      <c r="Q1085" t="str">
        <f t="shared" si="384"/>
        <v>FLO_EMIS</v>
      </c>
      <c r="R1085">
        <f t="shared" si="385"/>
        <v>2040</v>
      </c>
      <c r="S1085" t="str">
        <f t="shared" si="393"/>
        <v>TRAGSL</v>
      </c>
      <c r="T1085" t="str">
        <f t="shared" si="406"/>
        <v>TRAFRECLTHEVGSL20</v>
      </c>
      <c r="U1085" t="str">
        <f t="shared" si="406"/>
        <v>TRAGSL</v>
      </c>
      <c r="W1085" t="str">
        <f t="shared" si="386"/>
        <v>TRASO2</v>
      </c>
      <c r="X1085" s="313">
        <f>_xlfn.IFNA(_xlfn.XLOOKUP(_xlfn.XLOOKUP(LEFT(T1085,LEN(T1085)-2),TRA_Mapping!$C:$C,TRA_Mapping!$B:$B),TRA_Pollutants!$B:$B,TRA_Pollutants!$Y:$Y)*_xlfn.XLOOKUP(_xlfn.XLOOKUP(LEFT(T1085,LEN(T1085)-2),TRA_Mapping!$C:$C,TRA_Mapping!$B:$B),TRA_Pollutants!$B:$B,TRA_Pollutants!$I:$I),0)</f>
        <v>1.2547964375543971E-3</v>
      </c>
      <c r="AC1085" t="str">
        <f t="shared" si="404"/>
        <v>FLO_EMIS</v>
      </c>
      <c r="AD1085">
        <f t="shared" si="387"/>
        <v>2040</v>
      </c>
      <c r="AE1085" t="str">
        <f t="shared" si="394"/>
        <v>TRAGSL</v>
      </c>
      <c r="AF1085" t="str">
        <f t="shared" si="407"/>
        <v>TRAFRECLTHEVGSL20</v>
      </c>
      <c r="AG1085" t="str">
        <f t="shared" si="407"/>
        <v>TRAGSL</v>
      </c>
      <c r="AI1085" t="str">
        <f t="shared" si="388"/>
        <v>TRAPM25</v>
      </c>
      <c r="AJ1085" s="313">
        <f>_xlfn.IFNA(_xlfn.XLOOKUP(_xlfn.XLOOKUP(LEFT(AF1085,LEN(AF1085)-2),TRA_Mapping!$C:$C,TRA_Mapping!$B:$B),TRA_Pollutants!$B:$B,TRA_Pollutants!$AH:$AH)*_xlfn.XLOOKUP(_xlfn.XLOOKUP(LEFT(AF1085,LEN(AF1085)-2),TRA_Mapping!$C:$C,TRA_Mapping!$B:$B),TRA_Pollutants!$B:$B,TRA_Pollutants!$I:$I),0)</f>
        <v>1.6449137190860028E-2</v>
      </c>
      <c r="AO1085" t="str">
        <f t="shared" si="389"/>
        <v>FLO_EMIS</v>
      </c>
      <c r="AP1085">
        <f t="shared" si="390"/>
        <v>2040</v>
      </c>
      <c r="AQ1085" t="str">
        <f t="shared" si="395"/>
        <v>TRAGSL</v>
      </c>
      <c r="AR1085" t="str">
        <f t="shared" si="408"/>
        <v>TRAFRECLTHEVGSL20</v>
      </c>
      <c r="AS1085" t="str">
        <f t="shared" si="408"/>
        <v>TRAGSL</v>
      </c>
      <c r="AU1085" t="str">
        <f t="shared" si="391"/>
        <v>TRAPM10</v>
      </c>
      <c r="AV1085" s="313">
        <f>_xlfn.IFNA(_xlfn.XLOOKUP(_xlfn.XLOOKUP(LEFT(AR1085,LEN(AR1085)-2),TRA_Mapping!$C:$C,TRA_Mapping!$B:$B),TRA_Pollutants!$B:$B,TRA_Pollutants!$AQ:$AQ)*_xlfn.XLOOKUP(_xlfn.XLOOKUP(LEFT(AR1085,LEN(AR1085)-2),TRA_Mapping!$C:$C,TRA_Mapping!$B:$B),TRA_Pollutants!$B:$B,TRA_Pollutants!$I:$I),0)</f>
        <v>5.0519776028904555E-3</v>
      </c>
    </row>
    <row r="1086" spans="5:48">
      <c r="E1086" t="str">
        <f t="shared" si="381"/>
        <v>FLO_EMIS</v>
      </c>
      <c r="F1086">
        <f t="shared" si="382"/>
        <v>2040</v>
      </c>
      <c r="G1086" t="str">
        <f t="shared" si="392"/>
        <v>TRAETH</v>
      </c>
      <c r="H1086" t="str">
        <f t="shared" si="405"/>
        <v>TRAFRECLTHEVGSL20</v>
      </c>
      <c r="I1086" t="str">
        <f t="shared" si="405"/>
        <v>TRAETH</v>
      </c>
      <c r="K1086" t="str">
        <f t="shared" si="383"/>
        <v>TRANOX</v>
      </c>
      <c r="L1086" s="313">
        <f>_xlfn.IFNA(_xlfn.XLOOKUP(_xlfn.XLOOKUP(LEFT(H1086,LEN(H1086)-2),TRA_Mapping!$C:$C,TRA_Mapping!$B:$B),TRA_Pollutants!$B:$B,TRA_Pollutants!$P:$P)*_xlfn.XLOOKUP(_xlfn.XLOOKUP(LEFT(H1086,LEN(H1086)-2),TRA_Mapping!$C:$C,TRA_Mapping!$B:$B),TRA_Pollutants!$B:$B,TRA_Pollutants!$I:$I),0)</f>
        <v>4.8262013025076607E-2</v>
      </c>
      <c r="Q1086" t="str">
        <f t="shared" si="384"/>
        <v>FLO_EMIS</v>
      </c>
      <c r="R1086">
        <f t="shared" si="385"/>
        <v>2040</v>
      </c>
      <c r="S1086" t="str">
        <f t="shared" si="393"/>
        <v>TRAETH</v>
      </c>
      <c r="T1086" t="str">
        <f t="shared" si="406"/>
        <v>TRAFRECLTHEVGSL20</v>
      </c>
      <c r="U1086" t="str">
        <f t="shared" si="406"/>
        <v>TRAETH</v>
      </c>
      <c r="W1086" t="str">
        <f t="shared" si="386"/>
        <v>TRASO2</v>
      </c>
      <c r="X1086" s="313">
        <f>_xlfn.IFNA(_xlfn.XLOOKUP(_xlfn.XLOOKUP(LEFT(T1086,LEN(T1086)-2),TRA_Mapping!$C:$C,TRA_Mapping!$B:$B),TRA_Pollutants!$B:$B,TRA_Pollutants!$Y:$Y)*_xlfn.XLOOKUP(_xlfn.XLOOKUP(LEFT(T1086,LEN(T1086)-2),TRA_Mapping!$C:$C,TRA_Mapping!$B:$B),TRA_Pollutants!$B:$B,TRA_Pollutants!$I:$I),0)</f>
        <v>1.2547964375543971E-3</v>
      </c>
      <c r="AC1086" t="str">
        <f t="shared" si="404"/>
        <v>FLO_EMIS</v>
      </c>
      <c r="AD1086">
        <f t="shared" si="387"/>
        <v>2040</v>
      </c>
      <c r="AE1086" t="str">
        <f t="shared" si="394"/>
        <v>TRAETH</v>
      </c>
      <c r="AF1086" t="str">
        <f t="shared" si="407"/>
        <v>TRAFRECLTHEVGSL20</v>
      </c>
      <c r="AG1086" t="str">
        <f t="shared" si="407"/>
        <v>TRAETH</v>
      </c>
      <c r="AI1086" t="str">
        <f t="shared" si="388"/>
        <v>TRAPM25</v>
      </c>
      <c r="AJ1086" s="313">
        <f>_xlfn.IFNA(_xlfn.XLOOKUP(_xlfn.XLOOKUP(LEFT(AF1086,LEN(AF1086)-2),TRA_Mapping!$C:$C,TRA_Mapping!$B:$B),TRA_Pollutants!$B:$B,TRA_Pollutants!$AH:$AH)*_xlfn.XLOOKUP(_xlfn.XLOOKUP(LEFT(AF1086,LEN(AF1086)-2),TRA_Mapping!$C:$C,TRA_Mapping!$B:$B),TRA_Pollutants!$B:$B,TRA_Pollutants!$I:$I),0)</f>
        <v>1.6449137190860028E-2</v>
      </c>
      <c r="AO1086" t="str">
        <f t="shared" si="389"/>
        <v>FLO_EMIS</v>
      </c>
      <c r="AP1086">
        <f t="shared" si="390"/>
        <v>2040</v>
      </c>
      <c r="AQ1086" t="str">
        <f t="shared" si="395"/>
        <v>TRAETH</v>
      </c>
      <c r="AR1086" t="str">
        <f t="shared" si="408"/>
        <v>TRAFRECLTHEVGSL20</v>
      </c>
      <c r="AS1086" t="str">
        <f t="shared" si="408"/>
        <v>TRAETH</v>
      </c>
      <c r="AU1086" t="str">
        <f t="shared" si="391"/>
        <v>TRAPM10</v>
      </c>
      <c r="AV1086" s="313">
        <f>_xlfn.IFNA(_xlfn.XLOOKUP(_xlfn.XLOOKUP(LEFT(AR1086,LEN(AR1086)-2),TRA_Mapping!$C:$C,TRA_Mapping!$B:$B),TRA_Pollutants!$B:$B,TRA_Pollutants!$AQ:$AQ)*_xlfn.XLOOKUP(_xlfn.XLOOKUP(LEFT(AR1086,LEN(AR1086)-2),TRA_Mapping!$C:$C,TRA_Mapping!$B:$B),TRA_Pollutants!$B:$B,TRA_Pollutants!$I:$I),0)</f>
        <v>5.0519776028904555E-3</v>
      </c>
    </row>
    <row r="1087" spans="5:48">
      <c r="E1087" t="str">
        <f t="shared" si="381"/>
        <v>FLO_EMIS</v>
      </c>
      <c r="F1087">
        <f t="shared" si="382"/>
        <v>2040</v>
      </c>
      <c r="G1087" t="str">
        <f t="shared" si="392"/>
        <v>TRAGSL</v>
      </c>
      <c r="H1087" t="str">
        <f t="shared" si="405"/>
        <v>TRAFRECLTHEVTGSL20</v>
      </c>
      <c r="I1087" t="str">
        <f t="shared" si="405"/>
        <v>TRAGSL</v>
      </c>
      <c r="K1087" t="str">
        <f t="shared" si="383"/>
        <v>TRANOX</v>
      </c>
      <c r="L1087" s="313">
        <f>_xlfn.IFNA(_xlfn.XLOOKUP(_xlfn.XLOOKUP(LEFT(H1087,LEN(H1087)-2),TRA_Mapping!$C:$C,TRA_Mapping!$B:$B),TRA_Pollutants!$B:$B,TRA_Pollutants!$P:$P)*_xlfn.XLOOKUP(_xlfn.XLOOKUP(LEFT(H1087,LEN(H1087)-2),TRA_Mapping!$C:$C,TRA_Mapping!$B:$B),TRA_Pollutants!$B:$B,TRA_Pollutants!$I:$I),0)</f>
        <v>4.8262013025076607E-2</v>
      </c>
      <c r="Q1087" t="str">
        <f t="shared" si="384"/>
        <v>FLO_EMIS</v>
      </c>
      <c r="R1087">
        <f t="shared" si="385"/>
        <v>2040</v>
      </c>
      <c r="S1087" t="str">
        <f t="shared" si="393"/>
        <v>TRAGSL</v>
      </c>
      <c r="T1087" t="str">
        <f t="shared" si="406"/>
        <v>TRAFRECLTHEVTGSL20</v>
      </c>
      <c r="U1087" t="str">
        <f t="shared" si="406"/>
        <v>TRAGSL</v>
      </c>
      <c r="W1087" t="str">
        <f t="shared" si="386"/>
        <v>TRASO2</v>
      </c>
      <c r="X1087" s="313">
        <f>_xlfn.IFNA(_xlfn.XLOOKUP(_xlfn.XLOOKUP(LEFT(T1087,LEN(T1087)-2),TRA_Mapping!$C:$C,TRA_Mapping!$B:$B),TRA_Pollutants!$B:$B,TRA_Pollutants!$Y:$Y)*_xlfn.XLOOKUP(_xlfn.XLOOKUP(LEFT(T1087,LEN(T1087)-2),TRA_Mapping!$C:$C,TRA_Mapping!$B:$B),TRA_Pollutants!$B:$B,TRA_Pollutants!$I:$I),0)</f>
        <v>1.2547964375543971E-3</v>
      </c>
      <c r="AC1087" t="str">
        <f t="shared" si="404"/>
        <v>FLO_EMIS</v>
      </c>
      <c r="AD1087">
        <f t="shared" si="387"/>
        <v>2040</v>
      </c>
      <c r="AE1087" t="str">
        <f t="shared" si="394"/>
        <v>TRAGSL</v>
      </c>
      <c r="AF1087" t="str">
        <f t="shared" si="407"/>
        <v>TRAFRECLTHEVTGSL20</v>
      </c>
      <c r="AG1087" t="str">
        <f t="shared" si="407"/>
        <v>TRAGSL</v>
      </c>
      <c r="AI1087" t="str">
        <f t="shared" si="388"/>
        <v>TRAPM25</v>
      </c>
      <c r="AJ1087" s="313">
        <f>_xlfn.IFNA(_xlfn.XLOOKUP(_xlfn.XLOOKUP(LEFT(AF1087,LEN(AF1087)-2),TRA_Mapping!$C:$C,TRA_Mapping!$B:$B),TRA_Pollutants!$B:$B,TRA_Pollutants!$AH:$AH)*_xlfn.XLOOKUP(_xlfn.XLOOKUP(LEFT(AF1087,LEN(AF1087)-2),TRA_Mapping!$C:$C,TRA_Mapping!$B:$B),TRA_Pollutants!$B:$B,TRA_Pollutants!$I:$I),0)</f>
        <v>1.6449137190860028E-2</v>
      </c>
      <c r="AO1087" t="str">
        <f t="shared" si="389"/>
        <v>FLO_EMIS</v>
      </c>
      <c r="AP1087">
        <f t="shared" si="390"/>
        <v>2040</v>
      </c>
      <c r="AQ1087" t="str">
        <f t="shared" si="395"/>
        <v>TRAGSL</v>
      </c>
      <c r="AR1087" t="str">
        <f t="shared" si="408"/>
        <v>TRAFRECLTHEVTGSL20</v>
      </c>
      <c r="AS1087" t="str">
        <f t="shared" si="408"/>
        <v>TRAGSL</v>
      </c>
      <c r="AU1087" t="str">
        <f t="shared" si="391"/>
        <v>TRAPM10</v>
      </c>
      <c r="AV1087" s="313">
        <f>_xlfn.IFNA(_xlfn.XLOOKUP(_xlfn.XLOOKUP(LEFT(AR1087,LEN(AR1087)-2),TRA_Mapping!$C:$C,TRA_Mapping!$B:$B),TRA_Pollutants!$B:$B,TRA_Pollutants!$AQ:$AQ)*_xlfn.XLOOKUP(_xlfn.XLOOKUP(LEFT(AR1087,LEN(AR1087)-2),TRA_Mapping!$C:$C,TRA_Mapping!$B:$B),TRA_Pollutants!$B:$B,TRA_Pollutants!$I:$I),0)</f>
        <v>5.0519776028904555E-3</v>
      </c>
    </row>
    <row r="1088" spans="5:48">
      <c r="E1088" t="str">
        <f t="shared" ref="E1088:E1151" si="409">E838</f>
        <v>FLO_EMIS</v>
      </c>
      <c r="F1088">
        <f t="shared" ref="F1088:F1151" si="410">F838+5</f>
        <v>2040</v>
      </c>
      <c r="G1088" t="str">
        <f t="shared" si="392"/>
        <v>TRAETH</v>
      </c>
      <c r="H1088" t="str">
        <f t="shared" si="405"/>
        <v>TRAFRECLTHEVTGSL20</v>
      </c>
      <c r="I1088" t="str">
        <f t="shared" si="405"/>
        <v>TRAETH</v>
      </c>
      <c r="K1088" t="str">
        <f t="shared" ref="K1088:K1151" si="411">K838</f>
        <v>TRANOX</v>
      </c>
      <c r="L1088" s="313">
        <f>_xlfn.IFNA(_xlfn.XLOOKUP(_xlfn.XLOOKUP(LEFT(H1088,LEN(H1088)-2),TRA_Mapping!$C:$C,TRA_Mapping!$B:$B),TRA_Pollutants!$B:$B,TRA_Pollutants!$P:$P)*_xlfn.XLOOKUP(_xlfn.XLOOKUP(LEFT(H1088,LEN(H1088)-2),TRA_Mapping!$C:$C,TRA_Mapping!$B:$B),TRA_Pollutants!$B:$B,TRA_Pollutants!$I:$I),0)</f>
        <v>4.8262013025076607E-2</v>
      </c>
      <c r="Q1088" t="str">
        <f t="shared" ref="Q1088:Q1151" si="412">Q838</f>
        <v>FLO_EMIS</v>
      </c>
      <c r="R1088">
        <f t="shared" ref="R1088:R1151" si="413">R838+5</f>
        <v>2040</v>
      </c>
      <c r="S1088" t="str">
        <f t="shared" si="393"/>
        <v>TRAETH</v>
      </c>
      <c r="T1088" t="str">
        <f t="shared" si="406"/>
        <v>TRAFRECLTHEVTGSL20</v>
      </c>
      <c r="U1088" t="str">
        <f t="shared" si="406"/>
        <v>TRAETH</v>
      </c>
      <c r="W1088" t="str">
        <f t="shared" ref="W1088:W1151" si="414">W838</f>
        <v>TRASO2</v>
      </c>
      <c r="X1088" s="313">
        <f>_xlfn.IFNA(_xlfn.XLOOKUP(_xlfn.XLOOKUP(LEFT(T1088,LEN(T1088)-2),TRA_Mapping!$C:$C,TRA_Mapping!$B:$B),TRA_Pollutants!$B:$B,TRA_Pollutants!$Y:$Y)*_xlfn.XLOOKUP(_xlfn.XLOOKUP(LEFT(T1088,LEN(T1088)-2),TRA_Mapping!$C:$C,TRA_Mapping!$B:$B),TRA_Pollutants!$B:$B,TRA_Pollutants!$I:$I),0)</f>
        <v>1.2547964375543971E-3</v>
      </c>
      <c r="AC1088" t="str">
        <f t="shared" si="404"/>
        <v>FLO_EMIS</v>
      </c>
      <c r="AD1088">
        <f t="shared" ref="AD1088:AD1151" si="415">AD838+5</f>
        <v>2040</v>
      </c>
      <c r="AE1088" t="str">
        <f t="shared" si="394"/>
        <v>TRAETH</v>
      </c>
      <c r="AF1088" t="str">
        <f t="shared" si="407"/>
        <v>TRAFRECLTHEVTGSL20</v>
      </c>
      <c r="AG1088" t="str">
        <f t="shared" si="407"/>
        <v>TRAETH</v>
      </c>
      <c r="AI1088" t="str">
        <f t="shared" ref="AI1088:AI1151" si="416">AI838</f>
        <v>TRAPM25</v>
      </c>
      <c r="AJ1088" s="313">
        <f>_xlfn.IFNA(_xlfn.XLOOKUP(_xlfn.XLOOKUP(LEFT(AF1088,LEN(AF1088)-2),TRA_Mapping!$C:$C,TRA_Mapping!$B:$B),TRA_Pollutants!$B:$B,TRA_Pollutants!$AH:$AH)*_xlfn.XLOOKUP(_xlfn.XLOOKUP(LEFT(AF1088,LEN(AF1088)-2),TRA_Mapping!$C:$C,TRA_Mapping!$B:$B),TRA_Pollutants!$B:$B,TRA_Pollutants!$I:$I),0)</f>
        <v>1.6449137190860028E-2</v>
      </c>
      <c r="AO1088" t="str">
        <f t="shared" ref="AO1088:AO1151" si="417">AO838</f>
        <v>FLO_EMIS</v>
      </c>
      <c r="AP1088">
        <f t="shared" ref="AP1088:AP1151" si="418">AP838+5</f>
        <v>2040</v>
      </c>
      <c r="AQ1088" t="str">
        <f t="shared" si="395"/>
        <v>TRAETH</v>
      </c>
      <c r="AR1088" t="str">
        <f t="shared" si="408"/>
        <v>TRAFRECLTHEVTGSL20</v>
      </c>
      <c r="AS1088" t="str">
        <f t="shared" si="408"/>
        <v>TRAETH</v>
      </c>
      <c r="AU1088" t="str">
        <f t="shared" ref="AU1088:AU1151" si="419">AU838</f>
        <v>TRAPM10</v>
      </c>
      <c r="AV1088" s="313">
        <f>_xlfn.IFNA(_xlfn.XLOOKUP(_xlfn.XLOOKUP(LEFT(AR1088,LEN(AR1088)-2),TRA_Mapping!$C:$C,TRA_Mapping!$B:$B),TRA_Pollutants!$B:$B,TRA_Pollutants!$AQ:$AQ)*_xlfn.XLOOKUP(_xlfn.XLOOKUP(LEFT(AR1088,LEN(AR1088)-2),TRA_Mapping!$C:$C,TRA_Mapping!$B:$B),TRA_Pollutants!$B:$B,TRA_Pollutants!$I:$I),0)</f>
        <v>5.0519776028904555E-3</v>
      </c>
    </row>
    <row r="1089" spans="5:48">
      <c r="E1089" t="str">
        <f t="shared" si="409"/>
        <v>FLO_EMIS</v>
      </c>
      <c r="F1089">
        <f t="shared" si="410"/>
        <v>2040</v>
      </c>
      <c r="G1089" t="str">
        <f t="shared" si="392"/>
        <v>TRAGSL</v>
      </c>
      <c r="H1089" t="str">
        <f t="shared" si="405"/>
        <v>TRAFRECLTHEVIGSL20</v>
      </c>
      <c r="I1089" t="str">
        <f t="shared" si="405"/>
        <v>TRAGSL</v>
      </c>
      <c r="K1089" t="str">
        <f t="shared" si="411"/>
        <v>TRANOX</v>
      </c>
      <c r="L1089" s="313">
        <f>_xlfn.IFNA(_xlfn.XLOOKUP(_xlfn.XLOOKUP(LEFT(H1089,LEN(H1089)-2),TRA_Mapping!$C:$C,TRA_Mapping!$B:$B),TRA_Pollutants!$B:$B,TRA_Pollutants!$P:$P)*_xlfn.XLOOKUP(_xlfn.XLOOKUP(LEFT(H1089,LEN(H1089)-2),TRA_Mapping!$C:$C,TRA_Mapping!$B:$B),TRA_Pollutants!$B:$B,TRA_Pollutants!$I:$I),0)</f>
        <v>4.8262013025076607E-2</v>
      </c>
      <c r="Q1089" t="str">
        <f t="shared" si="412"/>
        <v>FLO_EMIS</v>
      </c>
      <c r="R1089">
        <f t="shared" si="413"/>
        <v>2040</v>
      </c>
      <c r="S1089" t="str">
        <f t="shared" si="393"/>
        <v>TRAGSL</v>
      </c>
      <c r="T1089" t="str">
        <f t="shared" si="406"/>
        <v>TRAFRECLTHEVIGSL20</v>
      </c>
      <c r="U1089" t="str">
        <f t="shared" si="406"/>
        <v>TRAGSL</v>
      </c>
      <c r="W1089" t="str">
        <f t="shared" si="414"/>
        <v>TRASO2</v>
      </c>
      <c r="X1089" s="313">
        <f>_xlfn.IFNA(_xlfn.XLOOKUP(_xlfn.XLOOKUP(LEFT(T1089,LEN(T1089)-2),TRA_Mapping!$C:$C,TRA_Mapping!$B:$B),TRA_Pollutants!$B:$B,TRA_Pollutants!$Y:$Y)*_xlfn.XLOOKUP(_xlfn.XLOOKUP(LEFT(T1089,LEN(T1089)-2),TRA_Mapping!$C:$C,TRA_Mapping!$B:$B),TRA_Pollutants!$B:$B,TRA_Pollutants!$I:$I),0)</f>
        <v>1.2547964375543971E-3</v>
      </c>
      <c r="AC1089" t="str">
        <f t="shared" si="404"/>
        <v>FLO_EMIS</v>
      </c>
      <c r="AD1089">
        <f t="shared" si="415"/>
        <v>2040</v>
      </c>
      <c r="AE1089" t="str">
        <f t="shared" si="394"/>
        <v>TRAGSL</v>
      </c>
      <c r="AF1089" t="str">
        <f t="shared" si="407"/>
        <v>TRAFRECLTHEVIGSL20</v>
      </c>
      <c r="AG1089" t="str">
        <f t="shared" si="407"/>
        <v>TRAGSL</v>
      </c>
      <c r="AI1089" t="str">
        <f t="shared" si="416"/>
        <v>TRAPM25</v>
      </c>
      <c r="AJ1089" s="313">
        <f>_xlfn.IFNA(_xlfn.XLOOKUP(_xlfn.XLOOKUP(LEFT(AF1089,LEN(AF1089)-2),TRA_Mapping!$C:$C,TRA_Mapping!$B:$B),TRA_Pollutants!$B:$B,TRA_Pollutants!$AH:$AH)*_xlfn.XLOOKUP(_xlfn.XLOOKUP(LEFT(AF1089,LEN(AF1089)-2),TRA_Mapping!$C:$C,TRA_Mapping!$B:$B),TRA_Pollutants!$B:$B,TRA_Pollutants!$I:$I),0)</f>
        <v>1.6449137190860028E-2</v>
      </c>
      <c r="AO1089" t="str">
        <f t="shared" si="417"/>
        <v>FLO_EMIS</v>
      </c>
      <c r="AP1089">
        <f t="shared" si="418"/>
        <v>2040</v>
      </c>
      <c r="AQ1089" t="str">
        <f t="shared" si="395"/>
        <v>TRAGSL</v>
      </c>
      <c r="AR1089" t="str">
        <f t="shared" si="408"/>
        <v>TRAFRECLTHEVIGSL20</v>
      </c>
      <c r="AS1089" t="str">
        <f t="shared" si="408"/>
        <v>TRAGSL</v>
      </c>
      <c r="AU1089" t="str">
        <f t="shared" si="419"/>
        <v>TRAPM10</v>
      </c>
      <c r="AV1089" s="313">
        <f>_xlfn.IFNA(_xlfn.XLOOKUP(_xlfn.XLOOKUP(LEFT(AR1089,LEN(AR1089)-2),TRA_Mapping!$C:$C,TRA_Mapping!$B:$B),TRA_Pollutants!$B:$B,TRA_Pollutants!$AQ:$AQ)*_xlfn.XLOOKUP(_xlfn.XLOOKUP(LEFT(AR1089,LEN(AR1089)-2),TRA_Mapping!$C:$C,TRA_Mapping!$B:$B),TRA_Pollutants!$B:$B,TRA_Pollutants!$I:$I),0)</f>
        <v>5.0519776028904555E-3</v>
      </c>
    </row>
    <row r="1090" spans="5:48">
      <c r="E1090" t="str">
        <f t="shared" si="409"/>
        <v>FLO_EMIS</v>
      </c>
      <c r="F1090">
        <f t="shared" si="410"/>
        <v>2040</v>
      </c>
      <c r="G1090" t="str">
        <f t="shared" si="392"/>
        <v>TRAETH</v>
      </c>
      <c r="H1090" t="str">
        <f t="shared" si="405"/>
        <v>TRAFRECLTHEVIGSL20</v>
      </c>
      <c r="I1090" t="str">
        <f t="shared" si="405"/>
        <v>TRAETH</v>
      </c>
      <c r="K1090" t="str">
        <f t="shared" si="411"/>
        <v>TRANOX</v>
      </c>
      <c r="L1090" s="313">
        <f>_xlfn.IFNA(_xlfn.XLOOKUP(_xlfn.XLOOKUP(LEFT(H1090,LEN(H1090)-2),TRA_Mapping!$C:$C,TRA_Mapping!$B:$B),TRA_Pollutants!$B:$B,TRA_Pollutants!$P:$P)*_xlfn.XLOOKUP(_xlfn.XLOOKUP(LEFT(H1090,LEN(H1090)-2),TRA_Mapping!$C:$C,TRA_Mapping!$B:$B),TRA_Pollutants!$B:$B,TRA_Pollutants!$I:$I),0)</f>
        <v>4.8262013025076607E-2</v>
      </c>
      <c r="Q1090" t="str">
        <f t="shared" si="412"/>
        <v>FLO_EMIS</v>
      </c>
      <c r="R1090">
        <f t="shared" si="413"/>
        <v>2040</v>
      </c>
      <c r="S1090" t="str">
        <f t="shared" si="393"/>
        <v>TRAETH</v>
      </c>
      <c r="T1090" t="str">
        <f t="shared" si="406"/>
        <v>TRAFRECLTHEVIGSL20</v>
      </c>
      <c r="U1090" t="str">
        <f t="shared" si="406"/>
        <v>TRAETH</v>
      </c>
      <c r="W1090" t="str">
        <f t="shared" si="414"/>
        <v>TRASO2</v>
      </c>
      <c r="X1090" s="313">
        <f>_xlfn.IFNA(_xlfn.XLOOKUP(_xlfn.XLOOKUP(LEFT(T1090,LEN(T1090)-2),TRA_Mapping!$C:$C,TRA_Mapping!$B:$B),TRA_Pollutants!$B:$B,TRA_Pollutants!$Y:$Y)*_xlfn.XLOOKUP(_xlfn.XLOOKUP(LEFT(T1090,LEN(T1090)-2),TRA_Mapping!$C:$C,TRA_Mapping!$B:$B),TRA_Pollutants!$B:$B,TRA_Pollutants!$I:$I),0)</f>
        <v>1.2547964375543971E-3</v>
      </c>
      <c r="AC1090" t="str">
        <f t="shared" si="404"/>
        <v>FLO_EMIS</v>
      </c>
      <c r="AD1090">
        <f t="shared" si="415"/>
        <v>2040</v>
      </c>
      <c r="AE1090" t="str">
        <f t="shared" si="394"/>
        <v>TRAETH</v>
      </c>
      <c r="AF1090" t="str">
        <f t="shared" si="407"/>
        <v>TRAFRECLTHEVIGSL20</v>
      </c>
      <c r="AG1090" t="str">
        <f t="shared" si="407"/>
        <v>TRAETH</v>
      </c>
      <c r="AI1090" t="str">
        <f t="shared" si="416"/>
        <v>TRAPM25</v>
      </c>
      <c r="AJ1090" s="313">
        <f>_xlfn.IFNA(_xlfn.XLOOKUP(_xlfn.XLOOKUP(LEFT(AF1090,LEN(AF1090)-2),TRA_Mapping!$C:$C,TRA_Mapping!$B:$B),TRA_Pollutants!$B:$B,TRA_Pollutants!$AH:$AH)*_xlfn.XLOOKUP(_xlfn.XLOOKUP(LEFT(AF1090,LEN(AF1090)-2),TRA_Mapping!$C:$C,TRA_Mapping!$B:$B),TRA_Pollutants!$B:$B,TRA_Pollutants!$I:$I),0)</f>
        <v>1.6449137190860028E-2</v>
      </c>
      <c r="AO1090" t="str">
        <f t="shared" si="417"/>
        <v>FLO_EMIS</v>
      </c>
      <c r="AP1090">
        <f t="shared" si="418"/>
        <v>2040</v>
      </c>
      <c r="AQ1090" t="str">
        <f t="shared" si="395"/>
        <v>TRAETH</v>
      </c>
      <c r="AR1090" t="str">
        <f t="shared" si="408"/>
        <v>TRAFRECLTHEVIGSL20</v>
      </c>
      <c r="AS1090" t="str">
        <f t="shared" si="408"/>
        <v>TRAETH</v>
      </c>
      <c r="AU1090" t="str">
        <f t="shared" si="419"/>
        <v>TRAPM10</v>
      </c>
      <c r="AV1090" s="313">
        <f>_xlfn.IFNA(_xlfn.XLOOKUP(_xlfn.XLOOKUP(LEFT(AR1090,LEN(AR1090)-2),TRA_Mapping!$C:$C,TRA_Mapping!$B:$B),TRA_Pollutants!$B:$B,TRA_Pollutants!$AQ:$AQ)*_xlfn.XLOOKUP(_xlfn.XLOOKUP(LEFT(AR1090,LEN(AR1090)-2),TRA_Mapping!$C:$C,TRA_Mapping!$B:$B),TRA_Pollutants!$B:$B,TRA_Pollutants!$I:$I),0)</f>
        <v>5.0519776028904555E-3</v>
      </c>
    </row>
    <row r="1091" spans="5:48">
      <c r="E1091" t="str">
        <f t="shared" si="409"/>
        <v>FLO_EMIS</v>
      </c>
      <c r="F1091">
        <f t="shared" si="410"/>
        <v>2040</v>
      </c>
      <c r="G1091" t="str">
        <f t="shared" si="392"/>
        <v>TRAGSL</v>
      </c>
      <c r="H1091" t="str">
        <f t="shared" si="405"/>
        <v>TRAFRECLTHEVIGSL20</v>
      </c>
      <c r="I1091" t="str">
        <f t="shared" si="405"/>
        <v>TRAGSL</v>
      </c>
      <c r="K1091" t="str">
        <f t="shared" si="411"/>
        <v>TRANOX</v>
      </c>
      <c r="L1091" s="313">
        <f>_xlfn.IFNA(_xlfn.XLOOKUP(_xlfn.XLOOKUP(LEFT(H1091,LEN(H1091)-2),TRA_Mapping!$C:$C,TRA_Mapping!$B:$B),TRA_Pollutants!$B:$B,TRA_Pollutants!$P:$P)*_xlfn.XLOOKUP(_xlfn.XLOOKUP(LEFT(H1091,LEN(H1091)-2),TRA_Mapping!$C:$C,TRA_Mapping!$B:$B),TRA_Pollutants!$B:$B,TRA_Pollutants!$I:$I),0)</f>
        <v>4.8262013025076607E-2</v>
      </c>
      <c r="Q1091" t="str">
        <f t="shared" si="412"/>
        <v>FLO_EMIS</v>
      </c>
      <c r="R1091">
        <f t="shared" si="413"/>
        <v>2040</v>
      </c>
      <c r="S1091" t="str">
        <f t="shared" si="393"/>
        <v>TRAGSL</v>
      </c>
      <c r="T1091" t="str">
        <f t="shared" si="406"/>
        <v>TRAFRECLTHEVIGSL20</v>
      </c>
      <c r="U1091" t="str">
        <f t="shared" si="406"/>
        <v>TRAGSL</v>
      </c>
      <c r="W1091" t="str">
        <f t="shared" si="414"/>
        <v>TRASO2</v>
      </c>
      <c r="X1091" s="313">
        <f>_xlfn.IFNA(_xlfn.XLOOKUP(_xlfn.XLOOKUP(LEFT(T1091,LEN(T1091)-2),TRA_Mapping!$C:$C,TRA_Mapping!$B:$B),TRA_Pollutants!$B:$B,TRA_Pollutants!$Y:$Y)*_xlfn.XLOOKUP(_xlfn.XLOOKUP(LEFT(T1091,LEN(T1091)-2),TRA_Mapping!$C:$C,TRA_Mapping!$B:$B),TRA_Pollutants!$B:$B,TRA_Pollutants!$I:$I),0)</f>
        <v>1.2547964375543971E-3</v>
      </c>
      <c r="AC1091" t="str">
        <f t="shared" si="404"/>
        <v>FLO_EMIS</v>
      </c>
      <c r="AD1091">
        <f t="shared" si="415"/>
        <v>2040</v>
      </c>
      <c r="AE1091" t="str">
        <f t="shared" si="394"/>
        <v>TRAGSL</v>
      </c>
      <c r="AF1091" t="str">
        <f t="shared" si="407"/>
        <v>TRAFRECLTHEVIGSL20</v>
      </c>
      <c r="AG1091" t="str">
        <f t="shared" si="407"/>
        <v>TRAGSL</v>
      </c>
      <c r="AI1091" t="str">
        <f t="shared" si="416"/>
        <v>TRAPM25</v>
      </c>
      <c r="AJ1091" s="313">
        <f>_xlfn.IFNA(_xlfn.XLOOKUP(_xlfn.XLOOKUP(LEFT(AF1091,LEN(AF1091)-2),TRA_Mapping!$C:$C,TRA_Mapping!$B:$B),TRA_Pollutants!$B:$B,TRA_Pollutants!$AH:$AH)*_xlfn.XLOOKUP(_xlfn.XLOOKUP(LEFT(AF1091,LEN(AF1091)-2),TRA_Mapping!$C:$C,TRA_Mapping!$B:$B),TRA_Pollutants!$B:$B,TRA_Pollutants!$I:$I),0)</f>
        <v>1.6449137190860028E-2</v>
      </c>
      <c r="AO1091" t="str">
        <f t="shared" si="417"/>
        <v>FLO_EMIS</v>
      </c>
      <c r="AP1091">
        <f t="shared" si="418"/>
        <v>2040</v>
      </c>
      <c r="AQ1091" t="str">
        <f t="shared" si="395"/>
        <v>TRAGSL</v>
      </c>
      <c r="AR1091" t="str">
        <f t="shared" si="408"/>
        <v>TRAFRECLTHEVIGSL20</v>
      </c>
      <c r="AS1091" t="str">
        <f t="shared" si="408"/>
        <v>TRAGSL</v>
      </c>
      <c r="AU1091" t="str">
        <f t="shared" si="419"/>
        <v>TRAPM10</v>
      </c>
      <c r="AV1091" s="313">
        <f>_xlfn.IFNA(_xlfn.XLOOKUP(_xlfn.XLOOKUP(LEFT(AR1091,LEN(AR1091)-2),TRA_Mapping!$C:$C,TRA_Mapping!$B:$B),TRA_Pollutants!$B:$B,TRA_Pollutants!$AQ:$AQ)*_xlfn.XLOOKUP(_xlfn.XLOOKUP(LEFT(AR1091,LEN(AR1091)-2),TRA_Mapping!$C:$C,TRA_Mapping!$B:$B),TRA_Pollutants!$B:$B,TRA_Pollutants!$I:$I),0)</f>
        <v>5.0519776028904555E-3</v>
      </c>
    </row>
    <row r="1092" spans="5:48">
      <c r="E1092" t="str">
        <f t="shared" si="409"/>
        <v>FLO_EMIS</v>
      </c>
      <c r="F1092">
        <f t="shared" si="410"/>
        <v>2040</v>
      </c>
      <c r="G1092" t="str">
        <f t="shared" si="392"/>
        <v>TRAETH</v>
      </c>
      <c r="H1092" t="str">
        <f t="shared" si="405"/>
        <v>TRAFRECLTHEVIGSL20</v>
      </c>
      <c r="I1092" t="str">
        <f t="shared" si="405"/>
        <v>TRAETH</v>
      </c>
      <c r="K1092" t="str">
        <f t="shared" si="411"/>
        <v>TRANOX</v>
      </c>
      <c r="L1092" s="313">
        <f>_xlfn.IFNA(_xlfn.XLOOKUP(_xlfn.XLOOKUP(LEFT(H1092,LEN(H1092)-2),TRA_Mapping!$C:$C,TRA_Mapping!$B:$B),TRA_Pollutants!$B:$B,TRA_Pollutants!$P:$P)*_xlfn.XLOOKUP(_xlfn.XLOOKUP(LEFT(H1092,LEN(H1092)-2),TRA_Mapping!$C:$C,TRA_Mapping!$B:$B),TRA_Pollutants!$B:$B,TRA_Pollutants!$I:$I),0)</f>
        <v>4.8262013025076607E-2</v>
      </c>
      <c r="Q1092" t="str">
        <f t="shared" si="412"/>
        <v>FLO_EMIS</v>
      </c>
      <c r="R1092">
        <f t="shared" si="413"/>
        <v>2040</v>
      </c>
      <c r="S1092" t="str">
        <f t="shared" si="393"/>
        <v>TRAETH</v>
      </c>
      <c r="T1092" t="str">
        <f t="shared" si="406"/>
        <v>TRAFRECLTHEVIGSL20</v>
      </c>
      <c r="U1092" t="str">
        <f t="shared" si="406"/>
        <v>TRAETH</v>
      </c>
      <c r="W1092" t="str">
        <f t="shared" si="414"/>
        <v>TRASO2</v>
      </c>
      <c r="X1092" s="313">
        <f>_xlfn.IFNA(_xlfn.XLOOKUP(_xlfn.XLOOKUP(LEFT(T1092,LEN(T1092)-2),TRA_Mapping!$C:$C,TRA_Mapping!$B:$B),TRA_Pollutants!$B:$B,TRA_Pollutants!$Y:$Y)*_xlfn.XLOOKUP(_xlfn.XLOOKUP(LEFT(T1092,LEN(T1092)-2),TRA_Mapping!$C:$C,TRA_Mapping!$B:$B),TRA_Pollutants!$B:$B,TRA_Pollutants!$I:$I),0)</f>
        <v>1.2547964375543971E-3</v>
      </c>
      <c r="AC1092" t="str">
        <f t="shared" si="404"/>
        <v>FLO_EMIS</v>
      </c>
      <c r="AD1092">
        <f t="shared" si="415"/>
        <v>2040</v>
      </c>
      <c r="AE1092" t="str">
        <f t="shared" si="394"/>
        <v>TRAETH</v>
      </c>
      <c r="AF1092" t="str">
        <f t="shared" si="407"/>
        <v>TRAFRECLTHEVIGSL20</v>
      </c>
      <c r="AG1092" t="str">
        <f t="shared" si="407"/>
        <v>TRAETH</v>
      </c>
      <c r="AI1092" t="str">
        <f t="shared" si="416"/>
        <v>TRAPM25</v>
      </c>
      <c r="AJ1092" s="313">
        <f>_xlfn.IFNA(_xlfn.XLOOKUP(_xlfn.XLOOKUP(LEFT(AF1092,LEN(AF1092)-2),TRA_Mapping!$C:$C,TRA_Mapping!$B:$B),TRA_Pollutants!$B:$B,TRA_Pollutants!$AH:$AH)*_xlfn.XLOOKUP(_xlfn.XLOOKUP(LEFT(AF1092,LEN(AF1092)-2),TRA_Mapping!$C:$C,TRA_Mapping!$B:$B),TRA_Pollutants!$B:$B,TRA_Pollutants!$I:$I),0)</f>
        <v>1.6449137190860028E-2</v>
      </c>
      <c r="AO1092" t="str">
        <f t="shared" si="417"/>
        <v>FLO_EMIS</v>
      </c>
      <c r="AP1092">
        <f t="shared" si="418"/>
        <v>2040</v>
      </c>
      <c r="AQ1092" t="str">
        <f t="shared" si="395"/>
        <v>TRAETH</v>
      </c>
      <c r="AR1092" t="str">
        <f t="shared" si="408"/>
        <v>TRAFRECLTHEVIGSL20</v>
      </c>
      <c r="AS1092" t="str">
        <f t="shared" si="408"/>
        <v>TRAETH</v>
      </c>
      <c r="AU1092" t="str">
        <f t="shared" si="419"/>
        <v>TRAPM10</v>
      </c>
      <c r="AV1092" s="313">
        <f>_xlfn.IFNA(_xlfn.XLOOKUP(_xlfn.XLOOKUP(LEFT(AR1092,LEN(AR1092)-2),TRA_Mapping!$C:$C,TRA_Mapping!$B:$B),TRA_Pollutants!$B:$B,TRA_Pollutants!$AQ:$AQ)*_xlfn.XLOOKUP(_xlfn.XLOOKUP(LEFT(AR1092,LEN(AR1092)-2),TRA_Mapping!$C:$C,TRA_Mapping!$B:$B),TRA_Pollutants!$B:$B,TRA_Pollutants!$I:$I),0)</f>
        <v>5.0519776028904555E-3</v>
      </c>
    </row>
    <row r="1093" spans="5:48">
      <c r="E1093" t="str">
        <f t="shared" si="409"/>
        <v>FLO_EMIS</v>
      </c>
      <c r="F1093">
        <f t="shared" si="410"/>
        <v>2040</v>
      </c>
      <c r="G1093" t="str">
        <f t="shared" si="392"/>
        <v>TRAGSL</v>
      </c>
      <c r="H1093" t="str">
        <f t="shared" si="405"/>
        <v>TRAFRECLTHEVPGSL20</v>
      </c>
      <c r="I1093" t="str">
        <f t="shared" si="405"/>
        <v>TRAGSL</v>
      </c>
      <c r="K1093" t="str">
        <f t="shared" si="411"/>
        <v>TRANOX</v>
      </c>
      <c r="L1093" s="313">
        <f>_xlfn.IFNA(_xlfn.XLOOKUP(_xlfn.XLOOKUP(LEFT(H1093,LEN(H1093)-2),TRA_Mapping!$C:$C,TRA_Mapping!$B:$B),TRA_Pollutants!$B:$B,TRA_Pollutants!$P:$P)*_xlfn.XLOOKUP(_xlfn.XLOOKUP(LEFT(H1093,LEN(H1093)-2),TRA_Mapping!$C:$C,TRA_Mapping!$B:$B),TRA_Pollutants!$B:$B,TRA_Pollutants!$I:$I),0)</f>
        <v>4.8262013025076607E-2</v>
      </c>
      <c r="Q1093" t="str">
        <f t="shared" si="412"/>
        <v>FLO_EMIS</v>
      </c>
      <c r="R1093">
        <f t="shared" si="413"/>
        <v>2040</v>
      </c>
      <c r="S1093" t="str">
        <f t="shared" si="393"/>
        <v>TRAGSL</v>
      </c>
      <c r="T1093" t="str">
        <f t="shared" si="406"/>
        <v>TRAFRECLTHEVPGSL20</v>
      </c>
      <c r="U1093" t="str">
        <f t="shared" si="406"/>
        <v>TRAGSL</v>
      </c>
      <c r="W1093" t="str">
        <f t="shared" si="414"/>
        <v>TRASO2</v>
      </c>
      <c r="X1093" s="313">
        <f>_xlfn.IFNA(_xlfn.XLOOKUP(_xlfn.XLOOKUP(LEFT(T1093,LEN(T1093)-2),TRA_Mapping!$C:$C,TRA_Mapping!$B:$B),TRA_Pollutants!$B:$B,TRA_Pollutants!$Y:$Y)*_xlfn.XLOOKUP(_xlfn.XLOOKUP(LEFT(T1093,LEN(T1093)-2),TRA_Mapping!$C:$C,TRA_Mapping!$B:$B),TRA_Pollutants!$B:$B,TRA_Pollutants!$I:$I),0)</f>
        <v>1.2547964375543971E-3</v>
      </c>
      <c r="AC1093" t="str">
        <f t="shared" si="404"/>
        <v>FLO_EMIS</v>
      </c>
      <c r="AD1093">
        <f t="shared" si="415"/>
        <v>2040</v>
      </c>
      <c r="AE1093" t="str">
        <f t="shared" si="394"/>
        <v>TRAGSL</v>
      </c>
      <c r="AF1093" t="str">
        <f t="shared" si="407"/>
        <v>TRAFRECLTHEVPGSL20</v>
      </c>
      <c r="AG1093" t="str">
        <f t="shared" si="407"/>
        <v>TRAGSL</v>
      </c>
      <c r="AI1093" t="str">
        <f t="shared" si="416"/>
        <v>TRAPM25</v>
      </c>
      <c r="AJ1093" s="313">
        <f>_xlfn.IFNA(_xlfn.XLOOKUP(_xlfn.XLOOKUP(LEFT(AF1093,LEN(AF1093)-2),TRA_Mapping!$C:$C,TRA_Mapping!$B:$B),TRA_Pollutants!$B:$B,TRA_Pollutants!$AH:$AH)*_xlfn.XLOOKUP(_xlfn.XLOOKUP(LEFT(AF1093,LEN(AF1093)-2),TRA_Mapping!$C:$C,TRA_Mapping!$B:$B),TRA_Pollutants!$B:$B,TRA_Pollutants!$I:$I),0)</f>
        <v>1.6449137190860028E-2</v>
      </c>
      <c r="AO1093" t="str">
        <f t="shared" si="417"/>
        <v>FLO_EMIS</v>
      </c>
      <c r="AP1093">
        <f t="shared" si="418"/>
        <v>2040</v>
      </c>
      <c r="AQ1093" t="str">
        <f t="shared" si="395"/>
        <v>TRAGSL</v>
      </c>
      <c r="AR1093" t="str">
        <f t="shared" si="408"/>
        <v>TRAFRECLTHEVPGSL20</v>
      </c>
      <c r="AS1093" t="str">
        <f t="shared" si="408"/>
        <v>TRAGSL</v>
      </c>
      <c r="AU1093" t="str">
        <f t="shared" si="419"/>
        <v>TRAPM10</v>
      </c>
      <c r="AV1093" s="313">
        <f>_xlfn.IFNA(_xlfn.XLOOKUP(_xlfn.XLOOKUP(LEFT(AR1093,LEN(AR1093)-2),TRA_Mapping!$C:$C,TRA_Mapping!$B:$B),TRA_Pollutants!$B:$B,TRA_Pollutants!$AQ:$AQ)*_xlfn.XLOOKUP(_xlfn.XLOOKUP(LEFT(AR1093,LEN(AR1093)-2),TRA_Mapping!$C:$C,TRA_Mapping!$B:$B),TRA_Pollutants!$B:$B,TRA_Pollutants!$I:$I),0)</f>
        <v>5.0519776028904555E-3</v>
      </c>
    </row>
    <row r="1094" spans="5:48">
      <c r="E1094" t="str">
        <f t="shared" si="409"/>
        <v>FLO_EMIS</v>
      </c>
      <c r="F1094">
        <f t="shared" si="410"/>
        <v>2040</v>
      </c>
      <c r="G1094" t="str">
        <f t="shared" ref="G1094:G1157" si="420">I1094</f>
        <v>TRAETH</v>
      </c>
      <c r="H1094" t="str">
        <f t="shared" si="405"/>
        <v>TRAFRECLTHEVPGSL20</v>
      </c>
      <c r="I1094" t="str">
        <f t="shared" si="405"/>
        <v>TRAETH</v>
      </c>
      <c r="K1094" t="str">
        <f t="shared" si="411"/>
        <v>TRANOX</v>
      </c>
      <c r="L1094" s="313">
        <f>_xlfn.IFNA(_xlfn.XLOOKUP(_xlfn.XLOOKUP(LEFT(H1094,LEN(H1094)-2),TRA_Mapping!$C:$C,TRA_Mapping!$B:$B),TRA_Pollutants!$B:$B,TRA_Pollutants!$P:$P)*_xlfn.XLOOKUP(_xlfn.XLOOKUP(LEFT(H1094,LEN(H1094)-2),TRA_Mapping!$C:$C,TRA_Mapping!$B:$B),TRA_Pollutants!$B:$B,TRA_Pollutants!$I:$I),0)</f>
        <v>4.8262013025076607E-2</v>
      </c>
      <c r="Q1094" t="str">
        <f t="shared" si="412"/>
        <v>FLO_EMIS</v>
      </c>
      <c r="R1094">
        <f t="shared" si="413"/>
        <v>2040</v>
      </c>
      <c r="S1094" t="str">
        <f t="shared" ref="S1094:S1157" si="421">U1094</f>
        <v>TRAETH</v>
      </c>
      <c r="T1094" t="str">
        <f t="shared" si="406"/>
        <v>TRAFRECLTHEVPGSL20</v>
      </c>
      <c r="U1094" t="str">
        <f t="shared" si="406"/>
        <v>TRAETH</v>
      </c>
      <c r="W1094" t="str">
        <f t="shared" si="414"/>
        <v>TRASO2</v>
      </c>
      <c r="X1094" s="313">
        <f>_xlfn.IFNA(_xlfn.XLOOKUP(_xlfn.XLOOKUP(LEFT(T1094,LEN(T1094)-2),TRA_Mapping!$C:$C,TRA_Mapping!$B:$B),TRA_Pollutants!$B:$B,TRA_Pollutants!$Y:$Y)*_xlfn.XLOOKUP(_xlfn.XLOOKUP(LEFT(T1094,LEN(T1094)-2),TRA_Mapping!$C:$C,TRA_Mapping!$B:$B),TRA_Pollutants!$B:$B,TRA_Pollutants!$I:$I),0)</f>
        <v>1.2547964375543971E-3</v>
      </c>
      <c r="AC1094" t="str">
        <f t="shared" si="404"/>
        <v>FLO_EMIS</v>
      </c>
      <c r="AD1094">
        <f t="shared" si="415"/>
        <v>2040</v>
      </c>
      <c r="AE1094" t="str">
        <f t="shared" ref="AE1094:AE1157" si="422">AG1094</f>
        <v>TRAETH</v>
      </c>
      <c r="AF1094" t="str">
        <f t="shared" si="407"/>
        <v>TRAFRECLTHEVPGSL20</v>
      </c>
      <c r="AG1094" t="str">
        <f t="shared" si="407"/>
        <v>TRAETH</v>
      </c>
      <c r="AI1094" t="str">
        <f t="shared" si="416"/>
        <v>TRAPM25</v>
      </c>
      <c r="AJ1094" s="313">
        <f>_xlfn.IFNA(_xlfn.XLOOKUP(_xlfn.XLOOKUP(LEFT(AF1094,LEN(AF1094)-2),TRA_Mapping!$C:$C,TRA_Mapping!$B:$B),TRA_Pollutants!$B:$B,TRA_Pollutants!$AH:$AH)*_xlfn.XLOOKUP(_xlfn.XLOOKUP(LEFT(AF1094,LEN(AF1094)-2),TRA_Mapping!$C:$C,TRA_Mapping!$B:$B),TRA_Pollutants!$B:$B,TRA_Pollutants!$I:$I),0)</f>
        <v>1.6449137190860028E-2</v>
      </c>
      <c r="AO1094" t="str">
        <f t="shared" si="417"/>
        <v>FLO_EMIS</v>
      </c>
      <c r="AP1094">
        <f t="shared" si="418"/>
        <v>2040</v>
      </c>
      <c r="AQ1094" t="str">
        <f t="shared" ref="AQ1094:AQ1157" si="423">AS1094</f>
        <v>TRAETH</v>
      </c>
      <c r="AR1094" t="str">
        <f t="shared" si="408"/>
        <v>TRAFRECLTHEVPGSL20</v>
      </c>
      <c r="AS1094" t="str">
        <f t="shared" si="408"/>
        <v>TRAETH</v>
      </c>
      <c r="AU1094" t="str">
        <f t="shared" si="419"/>
        <v>TRAPM10</v>
      </c>
      <c r="AV1094" s="313">
        <f>_xlfn.IFNA(_xlfn.XLOOKUP(_xlfn.XLOOKUP(LEFT(AR1094,LEN(AR1094)-2),TRA_Mapping!$C:$C,TRA_Mapping!$B:$B),TRA_Pollutants!$B:$B,TRA_Pollutants!$AQ:$AQ)*_xlfn.XLOOKUP(_xlfn.XLOOKUP(LEFT(AR1094,LEN(AR1094)-2),TRA_Mapping!$C:$C,TRA_Mapping!$B:$B),TRA_Pollutants!$B:$B,TRA_Pollutants!$I:$I),0)</f>
        <v>5.0519776028904555E-3</v>
      </c>
    </row>
    <row r="1095" spans="5:48">
      <c r="E1095" t="str">
        <f t="shared" si="409"/>
        <v>FLO_EMIS</v>
      </c>
      <c r="F1095">
        <f t="shared" si="410"/>
        <v>2040</v>
      </c>
      <c r="G1095" t="str">
        <f t="shared" si="420"/>
        <v>TRAGSL</v>
      </c>
      <c r="H1095" t="str">
        <f t="shared" si="405"/>
        <v>TRAFRECLTPHEVPGSL20</v>
      </c>
      <c r="I1095" t="str">
        <f t="shared" si="405"/>
        <v>TRAGSL</v>
      </c>
      <c r="K1095" t="str">
        <f t="shared" si="411"/>
        <v>TRANOX</v>
      </c>
      <c r="L1095" s="313">
        <f>_xlfn.IFNA(_xlfn.XLOOKUP(_xlfn.XLOOKUP(LEFT(H1095,LEN(H1095)-2),TRA_Mapping!$C:$C,TRA_Mapping!$B:$B),TRA_Pollutants!$B:$B,TRA_Pollutants!$P:$P)*_xlfn.XLOOKUP(_xlfn.XLOOKUP(LEFT(H1095,LEN(H1095)-2),TRA_Mapping!$C:$C,TRA_Mapping!$B:$B),TRA_Pollutants!$B:$B,TRA_Pollutants!$I:$I),0)</f>
        <v>4.8262013025076607E-2</v>
      </c>
      <c r="Q1095" t="str">
        <f t="shared" si="412"/>
        <v>FLO_EMIS</v>
      </c>
      <c r="R1095">
        <f t="shared" si="413"/>
        <v>2040</v>
      </c>
      <c r="S1095" t="str">
        <f t="shared" si="421"/>
        <v>TRAGSL</v>
      </c>
      <c r="T1095" t="str">
        <f t="shared" si="406"/>
        <v>TRAFRECLTPHEVPGSL20</v>
      </c>
      <c r="U1095" t="str">
        <f t="shared" si="406"/>
        <v>TRAGSL</v>
      </c>
      <c r="W1095" t="str">
        <f t="shared" si="414"/>
        <v>TRASO2</v>
      </c>
      <c r="X1095" s="313">
        <f>_xlfn.IFNA(_xlfn.XLOOKUP(_xlfn.XLOOKUP(LEFT(T1095,LEN(T1095)-2),TRA_Mapping!$C:$C,TRA_Mapping!$B:$B),TRA_Pollutants!$B:$B,TRA_Pollutants!$Y:$Y)*_xlfn.XLOOKUP(_xlfn.XLOOKUP(LEFT(T1095,LEN(T1095)-2),TRA_Mapping!$C:$C,TRA_Mapping!$B:$B),TRA_Pollutants!$B:$B,TRA_Pollutants!$I:$I),0)</f>
        <v>1.2547964375543971E-3</v>
      </c>
      <c r="AC1095" t="str">
        <f t="shared" si="404"/>
        <v>FLO_EMIS</v>
      </c>
      <c r="AD1095">
        <f t="shared" si="415"/>
        <v>2040</v>
      </c>
      <c r="AE1095" t="str">
        <f t="shared" si="422"/>
        <v>TRAGSL</v>
      </c>
      <c r="AF1095" t="str">
        <f t="shared" si="407"/>
        <v>TRAFRECLTPHEVPGSL20</v>
      </c>
      <c r="AG1095" t="str">
        <f t="shared" si="407"/>
        <v>TRAGSL</v>
      </c>
      <c r="AI1095" t="str">
        <f t="shared" si="416"/>
        <v>TRAPM25</v>
      </c>
      <c r="AJ1095" s="313">
        <f>_xlfn.IFNA(_xlfn.XLOOKUP(_xlfn.XLOOKUP(LEFT(AF1095,LEN(AF1095)-2),TRA_Mapping!$C:$C,TRA_Mapping!$B:$B),TRA_Pollutants!$B:$B,TRA_Pollutants!$AH:$AH)*_xlfn.XLOOKUP(_xlfn.XLOOKUP(LEFT(AF1095,LEN(AF1095)-2),TRA_Mapping!$C:$C,TRA_Mapping!$B:$B),TRA_Pollutants!$B:$B,TRA_Pollutants!$I:$I),0)</f>
        <v>1.6449137190860028E-2</v>
      </c>
      <c r="AO1095" t="str">
        <f t="shared" si="417"/>
        <v>FLO_EMIS</v>
      </c>
      <c r="AP1095">
        <f t="shared" si="418"/>
        <v>2040</v>
      </c>
      <c r="AQ1095" t="str">
        <f t="shared" si="423"/>
        <v>TRAGSL</v>
      </c>
      <c r="AR1095" t="str">
        <f t="shared" si="408"/>
        <v>TRAFRECLTPHEVPGSL20</v>
      </c>
      <c r="AS1095" t="str">
        <f t="shared" si="408"/>
        <v>TRAGSL</v>
      </c>
      <c r="AU1095" t="str">
        <f t="shared" si="419"/>
        <v>TRAPM10</v>
      </c>
      <c r="AV1095" s="313">
        <f>_xlfn.IFNA(_xlfn.XLOOKUP(_xlfn.XLOOKUP(LEFT(AR1095,LEN(AR1095)-2),TRA_Mapping!$C:$C,TRA_Mapping!$B:$B),TRA_Pollutants!$B:$B,TRA_Pollutants!$AQ:$AQ)*_xlfn.XLOOKUP(_xlfn.XLOOKUP(LEFT(AR1095,LEN(AR1095)-2),TRA_Mapping!$C:$C,TRA_Mapping!$B:$B),TRA_Pollutants!$B:$B,TRA_Pollutants!$I:$I),0)</f>
        <v>5.0519776028904555E-3</v>
      </c>
    </row>
    <row r="1096" spans="5:48">
      <c r="E1096" t="str">
        <f t="shared" si="409"/>
        <v>FLO_EMIS</v>
      </c>
      <c r="F1096">
        <f t="shared" si="410"/>
        <v>2040</v>
      </c>
      <c r="G1096" t="str">
        <f t="shared" si="420"/>
        <v>TRAETH</v>
      </c>
      <c r="H1096" t="str">
        <f t="shared" ref="H1096:I1115" si="424">H846</f>
        <v>TRAFRECLTPHEVPGSL20</v>
      </c>
      <c r="I1096" t="str">
        <f t="shared" si="424"/>
        <v>TRAETH</v>
      </c>
      <c r="K1096" t="str">
        <f t="shared" si="411"/>
        <v>TRANOX</v>
      </c>
      <c r="L1096" s="313">
        <f>_xlfn.IFNA(_xlfn.XLOOKUP(_xlfn.XLOOKUP(LEFT(H1096,LEN(H1096)-2),TRA_Mapping!$C:$C,TRA_Mapping!$B:$B),TRA_Pollutants!$B:$B,TRA_Pollutants!$P:$P)*_xlfn.XLOOKUP(_xlfn.XLOOKUP(LEFT(H1096,LEN(H1096)-2),TRA_Mapping!$C:$C,TRA_Mapping!$B:$B),TRA_Pollutants!$B:$B,TRA_Pollutants!$I:$I),0)</f>
        <v>4.8262013025076607E-2</v>
      </c>
      <c r="Q1096" t="str">
        <f t="shared" si="412"/>
        <v>FLO_EMIS</v>
      </c>
      <c r="R1096">
        <f t="shared" si="413"/>
        <v>2040</v>
      </c>
      <c r="S1096" t="str">
        <f t="shared" si="421"/>
        <v>TRAETH</v>
      </c>
      <c r="T1096" t="str">
        <f t="shared" ref="T1096:U1115" si="425">T846</f>
        <v>TRAFRECLTPHEVPGSL20</v>
      </c>
      <c r="U1096" t="str">
        <f t="shared" si="425"/>
        <v>TRAETH</v>
      </c>
      <c r="W1096" t="str">
        <f t="shared" si="414"/>
        <v>TRASO2</v>
      </c>
      <c r="X1096" s="313">
        <f>_xlfn.IFNA(_xlfn.XLOOKUP(_xlfn.XLOOKUP(LEFT(T1096,LEN(T1096)-2),TRA_Mapping!$C:$C,TRA_Mapping!$B:$B),TRA_Pollutants!$B:$B,TRA_Pollutants!$Y:$Y)*_xlfn.XLOOKUP(_xlfn.XLOOKUP(LEFT(T1096,LEN(T1096)-2),TRA_Mapping!$C:$C,TRA_Mapping!$B:$B),TRA_Pollutants!$B:$B,TRA_Pollutants!$I:$I),0)</f>
        <v>1.2547964375543971E-3</v>
      </c>
      <c r="AC1096" t="str">
        <f t="shared" si="404"/>
        <v>FLO_EMIS</v>
      </c>
      <c r="AD1096">
        <f t="shared" si="415"/>
        <v>2040</v>
      </c>
      <c r="AE1096" t="str">
        <f t="shared" si="422"/>
        <v>TRAETH</v>
      </c>
      <c r="AF1096" t="str">
        <f t="shared" ref="AF1096:AG1115" si="426">AF846</f>
        <v>TRAFRECLTPHEVPGSL20</v>
      </c>
      <c r="AG1096" t="str">
        <f t="shared" si="426"/>
        <v>TRAETH</v>
      </c>
      <c r="AI1096" t="str">
        <f t="shared" si="416"/>
        <v>TRAPM25</v>
      </c>
      <c r="AJ1096" s="313">
        <f>_xlfn.IFNA(_xlfn.XLOOKUP(_xlfn.XLOOKUP(LEFT(AF1096,LEN(AF1096)-2),TRA_Mapping!$C:$C,TRA_Mapping!$B:$B),TRA_Pollutants!$B:$B,TRA_Pollutants!$AH:$AH)*_xlfn.XLOOKUP(_xlfn.XLOOKUP(LEFT(AF1096,LEN(AF1096)-2),TRA_Mapping!$C:$C,TRA_Mapping!$B:$B),TRA_Pollutants!$B:$B,TRA_Pollutants!$I:$I),0)</f>
        <v>1.6449137190860028E-2</v>
      </c>
      <c r="AO1096" t="str">
        <f t="shared" si="417"/>
        <v>FLO_EMIS</v>
      </c>
      <c r="AP1096">
        <f t="shared" si="418"/>
        <v>2040</v>
      </c>
      <c r="AQ1096" t="str">
        <f t="shared" si="423"/>
        <v>TRAETH</v>
      </c>
      <c r="AR1096" t="str">
        <f t="shared" ref="AR1096:AS1115" si="427">AR846</f>
        <v>TRAFRECLTPHEVPGSL20</v>
      </c>
      <c r="AS1096" t="str">
        <f t="shared" si="427"/>
        <v>TRAETH</v>
      </c>
      <c r="AU1096" t="str">
        <f t="shared" si="419"/>
        <v>TRAPM10</v>
      </c>
      <c r="AV1096" s="313">
        <f>_xlfn.IFNA(_xlfn.XLOOKUP(_xlfn.XLOOKUP(LEFT(AR1096,LEN(AR1096)-2),TRA_Mapping!$C:$C,TRA_Mapping!$B:$B),TRA_Pollutants!$B:$B,TRA_Pollutants!$AQ:$AQ)*_xlfn.XLOOKUP(_xlfn.XLOOKUP(LEFT(AR1096,LEN(AR1096)-2),TRA_Mapping!$C:$C,TRA_Mapping!$B:$B),TRA_Pollutants!$B:$B,TRA_Pollutants!$I:$I),0)</f>
        <v>5.0519776028904555E-3</v>
      </c>
    </row>
    <row r="1097" spans="5:48">
      <c r="E1097" t="str">
        <f t="shared" si="409"/>
        <v>FLO_EMIS</v>
      </c>
      <c r="F1097">
        <f t="shared" si="410"/>
        <v>2040</v>
      </c>
      <c r="G1097" t="str">
        <f t="shared" si="420"/>
        <v>TRABAT</v>
      </c>
      <c r="H1097" t="str">
        <f t="shared" si="424"/>
        <v>TRAFRECLTPHEVPGSL20</v>
      </c>
      <c r="I1097" t="str">
        <f t="shared" si="424"/>
        <v>TRABAT</v>
      </c>
      <c r="K1097" t="str">
        <f t="shared" si="411"/>
        <v>TRANOX</v>
      </c>
      <c r="L1097" s="313">
        <f>_xlfn.IFNA(_xlfn.XLOOKUP(_xlfn.XLOOKUP(LEFT(H1097,LEN(H1097)-2),TRA_Mapping!$C:$C,TRA_Mapping!$B:$B),TRA_Pollutants!$B:$B,TRA_Pollutants!$P:$P)*_xlfn.XLOOKUP(_xlfn.XLOOKUP(LEFT(H1097,LEN(H1097)-2),TRA_Mapping!$C:$C,TRA_Mapping!$B:$B),TRA_Pollutants!$B:$B,TRA_Pollutants!$I:$I),0)</f>
        <v>4.8262013025076607E-2</v>
      </c>
      <c r="Q1097" t="str">
        <f t="shared" si="412"/>
        <v>FLO_EMIS</v>
      </c>
      <c r="R1097">
        <f t="shared" si="413"/>
        <v>2040</v>
      </c>
      <c r="S1097" t="str">
        <f t="shared" si="421"/>
        <v>TRABAT</v>
      </c>
      <c r="T1097" t="str">
        <f t="shared" si="425"/>
        <v>TRAFRECLTPHEVPGSL20</v>
      </c>
      <c r="U1097" t="str">
        <f t="shared" si="425"/>
        <v>TRABAT</v>
      </c>
      <c r="W1097" t="str">
        <f t="shared" si="414"/>
        <v>TRASO2</v>
      </c>
      <c r="X1097" s="313">
        <f>_xlfn.IFNA(_xlfn.XLOOKUP(_xlfn.XLOOKUP(LEFT(T1097,LEN(T1097)-2),TRA_Mapping!$C:$C,TRA_Mapping!$B:$B),TRA_Pollutants!$B:$B,TRA_Pollutants!$Y:$Y)*_xlfn.XLOOKUP(_xlfn.XLOOKUP(LEFT(T1097,LEN(T1097)-2),TRA_Mapping!$C:$C,TRA_Mapping!$B:$B),TRA_Pollutants!$B:$B,TRA_Pollutants!$I:$I),0)</f>
        <v>1.2547964375543971E-3</v>
      </c>
      <c r="AC1097" t="str">
        <f t="shared" si="404"/>
        <v>FLO_EMIS</v>
      </c>
      <c r="AD1097">
        <f t="shared" si="415"/>
        <v>2040</v>
      </c>
      <c r="AE1097" t="str">
        <f t="shared" si="422"/>
        <v>TRABAT</v>
      </c>
      <c r="AF1097" t="str">
        <f t="shared" si="426"/>
        <v>TRAFRECLTPHEVPGSL20</v>
      </c>
      <c r="AG1097" t="str">
        <f t="shared" si="426"/>
        <v>TRABAT</v>
      </c>
      <c r="AI1097" t="str">
        <f t="shared" si="416"/>
        <v>TRAPM25</v>
      </c>
      <c r="AJ1097" s="313">
        <f>_xlfn.IFNA(_xlfn.XLOOKUP(_xlfn.XLOOKUP(LEFT(AF1097,LEN(AF1097)-2),TRA_Mapping!$C:$C,TRA_Mapping!$B:$B),TRA_Pollutants!$B:$B,TRA_Pollutants!$AH:$AH)*_xlfn.XLOOKUP(_xlfn.XLOOKUP(LEFT(AF1097,LEN(AF1097)-2),TRA_Mapping!$C:$C,TRA_Mapping!$B:$B),TRA_Pollutants!$B:$B,TRA_Pollutants!$I:$I),0)</f>
        <v>1.6449137190860028E-2</v>
      </c>
      <c r="AO1097" t="str">
        <f t="shared" si="417"/>
        <v>FLO_EMIS</v>
      </c>
      <c r="AP1097">
        <f t="shared" si="418"/>
        <v>2040</v>
      </c>
      <c r="AQ1097" t="str">
        <f t="shared" si="423"/>
        <v>TRABAT</v>
      </c>
      <c r="AR1097" t="str">
        <f t="shared" si="427"/>
        <v>TRAFRECLTPHEVPGSL20</v>
      </c>
      <c r="AS1097" t="str">
        <f t="shared" si="427"/>
        <v>TRABAT</v>
      </c>
      <c r="AU1097" t="str">
        <f t="shared" si="419"/>
        <v>TRAPM10</v>
      </c>
      <c r="AV1097" s="313">
        <f>_xlfn.IFNA(_xlfn.XLOOKUP(_xlfn.XLOOKUP(LEFT(AR1097,LEN(AR1097)-2),TRA_Mapping!$C:$C,TRA_Mapping!$B:$B),TRA_Pollutants!$B:$B,TRA_Pollutants!$AQ:$AQ)*_xlfn.XLOOKUP(_xlfn.XLOOKUP(LEFT(AR1097,LEN(AR1097)-2),TRA_Mapping!$C:$C,TRA_Mapping!$B:$B),TRA_Pollutants!$B:$B,TRA_Pollutants!$I:$I),0)</f>
        <v>5.0519776028904555E-3</v>
      </c>
    </row>
    <row r="1098" spans="5:48">
      <c r="E1098" t="str">
        <f t="shared" si="409"/>
        <v>FLO_EMIS</v>
      </c>
      <c r="F1098">
        <f t="shared" si="410"/>
        <v>2040</v>
      </c>
      <c r="G1098" t="str">
        <f t="shared" si="420"/>
        <v>TRAGSL</v>
      </c>
      <c r="H1098" t="str">
        <f t="shared" si="424"/>
        <v>TRAFRECLTPHEVEGSL20</v>
      </c>
      <c r="I1098" t="str">
        <f t="shared" si="424"/>
        <v>TRAGSL</v>
      </c>
      <c r="K1098" t="str">
        <f t="shared" si="411"/>
        <v>TRANOX</v>
      </c>
      <c r="L1098" s="313">
        <f>_xlfn.IFNA(_xlfn.XLOOKUP(_xlfn.XLOOKUP(LEFT(H1098,LEN(H1098)-2),TRA_Mapping!$C:$C,TRA_Mapping!$B:$B),TRA_Pollutants!$B:$B,TRA_Pollutants!$P:$P)*_xlfn.XLOOKUP(_xlfn.XLOOKUP(LEFT(H1098,LEN(H1098)-2),TRA_Mapping!$C:$C,TRA_Mapping!$B:$B),TRA_Pollutants!$B:$B,TRA_Pollutants!$I:$I),0)</f>
        <v>4.8262013025076607E-2</v>
      </c>
      <c r="Q1098" t="str">
        <f t="shared" si="412"/>
        <v>FLO_EMIS</v>
      </c>
      <c r="R1098">
        <f t="shared" si="413"/>
        <v>2040</v>
      </c>
      <c r="S1098" t="str">
        <f t="shared" si="421"/>
        <v>TRAGSL</v>
      </c>
      <c r="T1098" t="str">
        <f t="shared" si="425"/>
        <v>TRAFRECLTPHEVEGSL20</v>
      </c>
      <c r="U1098" t="str">
        <f t="shared" si="425"/>
        <v>TRAGSL</v>
      </c>
      <c r="W1098" t="str">
        <f t="shared" si="414"/>
        <v>TRASO2</v>
      </c>
      <c r="X1098" s="313">
        <f>_xlfn.IFNA(_xlfn.XLOOKUP(_xlfn.XLOOKUP(LEFT(T1098,LEN(T1098)-2),TRA_Mapping!$C:$C,TRA_Mapping!$B:$B),TRA_Pollutants!$B:$B,TRA_Pollutants!$Y:$Y)*_xlfn.XLOOKUP(_xlfn.XLOOKUP(LEFT(T1098,LEN(T1098)-2),TRA_Mapping!$C:$C,TRA_Mapping!$B:$B),TRA_Pollutants!$B:$B,TRA_Pollutants!$I:$I),0)</f>
        <v>1.2547964375543971E-3</v>
      </c>
      <c r="AC1098" t="str">
        <f t="shared" si="404"/>
        <v>FLO_EMIS</v>
      </c>
      <c r="AD1098">
        <f t="shared" si="415"/>
        <v>2040</v>
      </c>
      <c r="AE1098" t="str">
        <f t="shared" si="422"/>
        <v>TRAGSL</v>
      </c>
      <c r="AF1098" t="str">
        <f t="shared" si="426"/>
        <v>TRAFRECLTPHEVEGSL20</v>
      </c>
      <c r="AG1098" t="str">
        <f t="shared" si="426"/>
        <v>TRAGSL</v>
      </c>
      <c r="AI1098" t="str">
        <f t="shared" si="416"/>
        <v>TRAPM25</v>
      </c>
      <c r="AJ1098" s="313">
        <f>_xlfn.IFNA(_xlfn.XLOOKUP(_xlfn.XLOOKUP(LEFT(AF1098,LEN(AF1098)-2),TRA_Mapping!$C:$C,TRA_Mapping!$B:$B),TRA_Pollutants!$B:$B,TRA_Pollutants!$AH:$AH)*_xlfn.XLOOKUP(_xlfn.XLOOKUP(LEFT(AF1098,LEN(AF1098)-2),TRA_Mapping!$C:$C,TRA_Mapping!$B:$B),TRA_Pollutants!$B:$B,TRA_Pollutants!$I:$I),0)</f>
        <v>1.6449137190860028E-2</v>
      </c>
      <c r="AO1098" t="str">
        <f t="shared" si="417"/>
        <v>FLO_EMIS</v>
      </c>
      <c r="AP1098">
        <f t="shared" si="418"/>
        <v>2040</v>
      </c>
      <c r="AQ1098" t="str">
        <f t="shared" si="423"/>
        <v>TRAGSL</v>
      </c>
      <c r="AR1098" t="str">
        <f t="shared" si="427"/>
        <v>TRAFRECLTPHEVEGSL20</v>
      </c>
      <c r="AS1098" t="str">
        <f t="shared" si="427"/>
        <v>TRAGSL</v>
      </c>
      <c r="AU1098" t="str">
        <f t="shared" si="419"/>
        <v>TRAPM10</v>
      </c>
      <c r="AV1098" s="313">
        <f>_xlfn.IFNA(_xlfn.XLOOKUP(_xlfn.XLOOKUP(LEFT(AR1098,LEN(AR1098)-2),TRA_Mapping!$C:$C,TRA_Mapping!$B:$B),TRA_Pollutants!$B:$B,TRA_Pollutants!$AQ:$AQ)*_xlfn.XLOOKUP(_xlfn.XLOOKUP(LEFT(AR1098,LEN(AR1098)-2),TRA_Mapping!$C:$C,TRA_Mapping!$B:$B),TRA_Pollutants!$B:$B,TRA_Pollutants!$I:$I),0)</f>
        <v>5.0519776028904555E-3</v>
      </c>
    </row>
    <row r="1099" spans="5:48">
      <c r="E1099" t="str">
        <f t="shared" si="409"/>
        <v>FLO_EMIS</v>
      </c>
      <c r="F1099">
        <f t="shared" si="410"/>
        <v>2040</v>
      </c>
      <c r="G1099" t="str">
        <f t="shared" si="420"/>
        <v>TRAETH</v>
      </c>
      <c r="H1099" t="str">
        <f t="shared" si="424"/>
        <v>TRAFRECLTPHEVEGSL20</v>
      </c>
      <c r="I1099" t="str">
        <f t="shared" si="424"/>
        <v>TRAETH</v>
      </c>
      <c r="K1099" t="str">
        <f t="shared" si="411"/>
        <v>TRANOX</v>
      </c>
      <c r="L1099" s="313">
        <f>_xlfn.IFNA(_xlfn.XLOOKUP(_xlfn.XLOOKUP(LEFT(H1099,LEN(H1099)-2),TRA_Mapping!$C:$C,TRA_Mapping!$B:$B),TRA_Pollutants!$B:$B,TRA_Pollutants!$P:$P)*_xlfn.XLOOKUP(_xlfn.XLOOKUP(LEFT(H1099,LEN(H1099)-2),TRA_Mapping!$C:$C,TRA_Mapping!$B:$B),TRA_Pollutants!$B:$B,TRA_Pollutants!$I:$I),0)</f>
        <v>4.8262013025076607E-2</v>
      </c>
      <c r="Q1099" t="str">
        <f t="shared" si="412"/>
        <v>FLO_EMIS</v>
      </c>
      <c r="R1099">
        <f t="shared" si="413"/>
        <v>2040</v>
      </c>
      <c r="S1099" t="str">
        <f t="shared" si="421"/>
        <v>TRAETH</v>
      </c>
      <c r="T1099" t="str">
        <f t="shared" si="425"/>
        <v>TRAFRECLTPHEVEGSL20</v>
      </c>
      <c r="U1099" t="str">
        <f t="shared" si="425"/>
        <v>TRAETH</v>
      </c>
      <c r="W1099" t="str">
        <f t="shared" si="414"/>
        <v>TRASO2</v>
      </c>
      <c r="X1099" s="313">
        <f>_xlfn.IFNA(_xlfn.XLOOKUP(_xlfn.XLOOKUP(LEFT(T1099,LEN(T1099)-2),TRA_Mapping!$C:$C,TRA_Mapping!$B:$B),TRA_Pollutants!$B:$B,TRA_Pollutants!$Y:$Y)*_xlfn.XLOOKUP(_xlfn.XLOOKUP(LEFT(T1099,LEN(T1099)-2),TRA_Mapping!$C:$C,TRA_Mapping!$B:$B),TRA_Pollutants!$B:$B,TRA_Pollutants!$I:$I),0)</f>
        <v>1.2547964375543971E-3</v>
      </c>
      <c r="AC1099" t="str">
        <f t="shared" si="404"/>
        <v>FLO_EMIS</v>
      </c>
      <c r="AD1099">
        <f t="shared" si="415"/>
        <v>2040</v>
      </c>
      <c r="AE1099" t="str">
        <f t="shared" si="422"/>
        <v>TRAETH</v>
      </c>
      <c r="AF1099" t="str">
        <f t="shared" si="426"/>
        <v>TRAFRECLTPHEVEGSL20</v>
      </c>
      <c r="AG1099" t="str">
        <f t="shared" si="426"/>
        <v>TRAETH</v>
      </c>
      <c r="AI1099" t="str">
        <f t="shared" si="416"/>
        <v>TRAPM25</v>
      </c>
      <c r="AJ1099" s="313">
        <f>_xlfn.IFNA(_xlfn.XLOOKUP(_xlfn.XLOOKUP(LEFT(AF1099,LEN(AF1099)-2),TRA_Mapping!$C:$C,TRA_Mapping!$B:$B),TRA_Pollutants!$B:$B,TRA_Pollutants!$AH:$AH)*_xlfn.XLOOKUP(_xlfn.XLOOKUP(LEFT(AF1099,LEN(AF1099)-2),TRA_Mapping!$C:$C,TRA_Mapping!$B:$B),TRA_Pollutants!$B:$B,TRA_Pollutants!$I:$I),0)</f>
        <v>1.6449137190860028E-2</v>
      </c>
      <c r="AO1099" t="str">
        <f t="shared" si="417"/>
        <v>FLO_EMIS</v>
      </c>
      <c r="AP1099">
        <f t="shared" si="418"/>
        <v>2040</v>
      </c>
      <c r="AQ1099" t="str">
        <f t="shared" si="423"/>
        <v>TRAETH</v>
      </c>
      <c r="AR1099" t="str">
        <f t="shared" si="427"/>
        <v>TRAFRECLTPHEVEGSL20</v>
      </c>
      <c r="AS1099" t="str">
        <f t="shared" si="427"/>
        <v>TRAETH</v>
      </c>
      <c r="AU1099" t="str">
        <f t="shared" si="419"/>
        <v>TRAPM10</v>
      </c>
      <c r="AV1099" s="313">
        <f>_xlfn.IFNA(_xlfn.XLOOKUP(_xlfn.XLOOKUP(LEFT(AR1099,LEN(AR1099)-2),TRA_Mapping!$C:$C,TRA_Mapping!$B:$B),TRA_Pollutants!$B:$B,TRA_Pollutants!$AQ:$AQ)*_xlfn.XLOOKUP(_xlfn.XLOOKUP(LEFT(AR1099,LEN(AR1099)-2),TRA_Mapping!$C:$C,TRA_Mapping!$B:$B),TRA_Pollutants!$B:$B,TRA_Pollutants!$I:$I),0)</f>
        <v>5.0519776028904555E-3</v>
      </c>
    </row>
    <row r="1100" spans="5:48">
      <c r="E1100" t="str">
        <f t="shared" si="409"/>
        <v>FLO_EMIS</v>
      </c>
      <c r="F1100">
        <f t="shared" si="410"/>
        <v>2040</v>
      </c>
      <c r="G1100" t="str">
        <f t="shared" si="420"/>
        <v>TRABAT</v>
      </c>
      <c r="H1100" t="str">
        <f t="shared" si="424"/>
        <v>TRAFRECLTPHEVEGSL20</v>
      </c>
      <c r="I1100" t="str">
        <f t="shared" si="424"/>
        <v>TRABAT</v>
      </c>
      <c r="K1100" t="str">
        <f t="shared" si="411"/>
        <v>TRANOX</v>
      </c>
      <c r="L1100" s="313">
        <f>_xlfn.IFNA(_xlfn.XLOOKUP(_xlfn.XLOOKUP(LEFT(H1100,LEN(H1100)-2),TRA_Mapping!$C:$C,TRA_Mapping!$B:$B),TRA_Pollutants!$B:$B,TRA_Pollutants!$P:$P)*_xlfn.XLOOKUP(_xlfn.XLOOKUP(LEFT(H1100,LEN(H1100)-2),TRA_Mapping!$C:$C,TRA_Mapping!$B:$B),TRA_Pollutants!$B:$B,TRA_Pollutants!$I:$I),0)</f>
        <v>4.8262013025076607E-2</v>
      </c>
      <c r="Q1100" t="str">
        <f t="shared" si="412"/>
        <v>FLO_EMIS</v>
      </c>
      <c r="R1100">
        <f t="shared" si="413"/>
        <v>2040</v>
      </c>
      <c r="S1100" t="str">
        <f t="shared" si="421"/>
        <v>TRABAT</v>
      </c>
      <c r="T1100" t="str">
        <f t="shared" si="425"/>
        <v>TRAFRECLTPHEVEGSL20</v>
      </c>
      <c r="U1100" t="str">
        <f t="shared" si="425"/>
        <v>TRABAT</v>
      </c>
      <c r="W1100" t="str">
        <f t="shared" si="414"/>
        <v>TRASO2</v>
      </c>
      <c r="X1100" s="313">
        <f>_xlfn.IFNA(_xlfn.XLOOKUP(_xlfn.XLOOKUP(LEFT(T1100,LEN(T1100)-2),TRA_Mapping!$C:$C,TRA_Mapping!$B:$B),TRA_Pollutants!$B:$B,TRA_Pollutants!$Y:$Y)*_xlfn.XLOOKUP(_xlfn.XLOOKUP(LEFT(T1100,LEN(T1100)-2),TRA_Mapping!$C:$C,TRA_Mapping!$B:$B),TRA_Pollutants!$B:$B,TRA_Pollutants!$I:$I),0)</f>
        <v>1.2547964375543971E-3</v>
      </c>
      <c r="AC1100" t="str">
        <f t="shared" si="404"/>
        <v>FLO_EMIS</v>
      </c>
      <c r="AD1100">
        <f t="shared" si="415"/>
        <v>2040</v>
      </c>
      <c r="AE1100" t="str">
        <f t="shared" si="422"/>
        <v>TRABAT</v>
      </c>
      <c r="AF1100" t="str">
        <f t="shared" si="426"/>
        <v>TRAFRECLTPHEVEGSL20</v>
      </c>
      <c r="AG1100" t="str">
        <f t="shared" si="426"/>
        <v>TRABAT</v>
      </c>
      <c r="AI1100" t="str">
        <f t="shared" si="416"/>
        <v>TRAPM25</v>
      </c>
      <c r="AJ1100" s="313">
        <f>_xlfn.IFNA(_xlfn.XLOOKUP(_xlfn.XLOOKUP(LEFT(AF1100,LEN(AF1100)-2),TRA_Mapping!$C:$C,TRA_Mapping!$B:$B),TRA_Pollutants!$B:$B,TRA_Pollutants!$AH:$AH)*_xlfn.XLOOKUP(_xlfn.XLOOKUP(LEFT(AF1100,LEN(AF1100)-2),TRA_Mapping!$C:$C,TRA_Mapping!$B:$B),TRA_Pollutants!$B:$B,TRA_Pollutants!$I:$I),0)</f>
        <v>1.6449137190860028E-2</v>
      </c>
      <c r="AO1100" t="str">
        <f t="shared" si="417"/>
        <v>FLO_EMIS</v>
      </c>
      <c r="AP1100">
        <f t="shared" si="418"/>
        <v>2040</v>
      </c>
      <c r="AQ1100" t="str">
        <f t="shared" si="423"/>
        <v>TRABAT</v>
      </c>
      <c r="AR1100" t="str">
        <f t="shared" si="427"/>
        <v>TRAFRECLTPHEVEGSL20</v>
      </c>
      <c r="AS1100" t="str">
        <f t="shared" si="427"/>
        <v>TRABAT</v>
      </c>
      <c r="AU1100" t="str">
        <f t="shared" si="419"/>
        <v>TRAPM10</v>
      </c>
      <c r="AV1100" s="313">
        <f>_xlfn.IFNA(_xlfn.XLOOKUP(_xlfn.XLOOKUP(LEFT(AR1100,LEN(AR1100)-2),TRA_Mapping!$C:$C,TRA_Mapping!$B:$B),TRA_Pollutants!$B:$B,TRA_Pollutants!$AQ:$AQ)*_xlfn.XLOOKUP(_xlfn.XLOOKUP(LEFT(AR1100,LEN(AR1100)-2),TRA_Mapping!$C:$C,TRA_Mapping!$B:$B),TRA_Pollutants!$B:$B,TRA_Pollutants!$I:$I),0)</f>
        <v>5.0519776028904555E-3</v>
      </c>
    </row>
    <row r="1101" spans="5:48">
      <c r="E1101" t="str">
        <f t="shared" si="409"/>
        <v>FLO_EMIS</v>
      </c>
      <c r="F1101">
        <f t="shared" si="410"/>
        <v>2040</v>
      </c>
      <c r="G1101" t="str">
        <f t="shared" si="420"/>
        <v>TRADSL</v>
      </c>
      <c r="H1101" t="str">
        <f t="shared" si="424"/>
        <v>TRAFRECLTICEVDSL20</v>
      </c>
      <c r="I1101" t="str">
        <f t="shared" si="424"/>
        <v>TRADSL</v>
      </c>
      <c r="K1101" t="str">
        <f t="shared" si="411"/>
        <v>TRANOX</v>
      </c>
      <c r="L1101" s="313">
        <f>_xlfn.IFNA(_xlfn.XLOOKUP(_xlfn.XLOOKUP(LEFT(H1101,LEN(H1101)-2),TRA_Mapping!$C:$C,TRA_Mapping!$B:$B),TRA_Pollutants!$B:$B,TRA_Pollutants!$P:$P)*_xlfn.XLOOKUP(_xlfn.XLOOKUP(LEFT(H1101,LEN(H1101)-2),TRA_Mapping!$C:$C,TRA_Mapping!$B:$B),TRA_Pollutants!$B:$B,TRA_Pollutants!$I:$I),0)</f>
        <v>6.5334961039297493E-2</v>
      </c>
      <c r="Q1101" t="str">
        <f t="shared" si="412"/>
        <v>FLO_EMIS</v>
      </c>
      <c r="R1101">
        <f t="shared" si="413"/>
        <v>2040</v>
      </c>
      <c r="S1101" t="str">
        <f t="shared" si="421"/>
        <v>TRADSL</v>
      </c>
      <c r="T1101" t="str">
        <f t="shared" si="425"/>
        <v>TRAFRECLTICEVDSL20</v>
      </c>
      <c r="U1101" t="str">
        <f t="shared" si="425"/>
        <v>TRADSL</v>
      </c>
      <c r="W1101" t="str">
        <f t="shared" si="414"/>
        <v>TRASO2</v>
      </c>
      <c r="X1101" s="313">
        <f>_xlfn.IFNA(_xlfn.XLOOKUP(_xlfn.XLOOKUP(LEFT(T1101,LEN(T1101)-2),TRA_Mapping!$C:$C,TRA_Mapping!$B:$B),TRA_Pollutants!$B:$B,TRA_Pollutants!$Y:$Y)*_xlfn.XLOOKUP(_xlfn.XLOOKUP(LEFT(T1101,LEN(T1101)-2),TRA_Mapping!$C:$C,TRA_Mapping!$B:$B),TRA_Pollutants!$B:$B,TRA_Pollutants!$I:$I),0)</f>
        <v>1.182770497836709E-3</v>
      </c>
      <c r="AC1101" t="str">
        <f t="shared" si="404"/>
        <v>FLO_EMIS</v>
      </c>
      <c r="AD1101">
        <f t="shared" si="415"/>
        <v>2040</v>
      </c>
      <c r="AE1101" t="str">
        <f t="shared" si="422"/>
        <v>TRADSL</v>
      </c>
      <c r="AF1101" t="str">
        <f t="shared" si="426"/>
        <v>TRAFRECLTICEVDSL20</v>
      </c>
      <c r="AG1101" t="str">
        <f t="shared" si="426"/>
        <v>TRADSL</v>
      </c>
      <c r="AI1101" t="str">
        <f t="shared" si="416"/>
        <v>TRAPM25</v>
      </c>
      <c r="AJ1101" s="313">
        <f>_xlfn.IFNA(_xlfn.XLOOKUP(_xlfn.XLOOKUP(LEFT(AF1101,LEN(AF1101)-2),TRA_Mapping!$C:$C,TRA_Mapping!$B:$B),TRA_Pollutants!$B:$B,TRA_Pollutants!$AH:$AH)*_xlfn.XLOOKUP(_xlfn.XLOOKUP(LEFT(AF1101,LEN(AF1101)-2),TRA_Mapping!$C:$C,TRA_Mapping!$B:$B),TRA_Pollutants!$B:$B,TRA_Pollutants!$I:$I),0)</f>
        <v>8.9019040632074969E-3</v>
      </c>
      <c r="AO1101" t="str">
        <f t="shared" si="417"/>
        <v>FLO_EMIS</v>
      </c>
      <c r="AP1101">
        <f t="shared" si="418"/>
        <v>2040</v>
      </c>
      <c r="AQ1101" t="str">
        <f t="shared" si="423"/>
        <v>TRADSL</v>
      </c>
      <c r="AR1101" t="str">
        <f t="shared" si="427"/>
        <v>TRAFRECLTICEVDSL20</v>
      </c>
      <c r="AS1101" t="str">
        <f t="shared" si="427"/>
        <v>TRADSL</v>
      </c>
      <c r="AU1101" t="str">
        <f t="shared" si="419"/>
        <v>TRAPM10</v>
      </c>
      <c r="AV1101" s="313">
        <f>_xlfn.IFNA(_xlfn.XLOOKUP(_xlfn.XLOOKUP(LEFT(AR1101,LEN(AR1101)-2),TRA_Mapping!$C:$C,TRA_Mapping!$B:$B),TRA_Pollutants!$B:$B,TRA_Pollutants!$AQ:$AQ)*_xlfn.XLOOKUP(_xlfn.XLOOKUP(LEFT(AR1101,LEN(AR1101)-2),TRA_Mapping!$C:$C,TRA_Mapping!$B:$B),TRA_Pollutants!$B:$B,TRA_Pollutants!$I:$I),0)</f>
        <v>2.7812806931665508E-3</v>
      </c>
    </row>
    <row r="1102" spans="5:48">
      <c r="E1102" t="str">
        <f t="shared" si="409"/>
        <v>FLO_EMIS</v>
      </c>
      <c r="F1102">
        <f t="shared" si="410"/>
        <v>2040</v>
      </c>
      <c r="G1102" t="str">
        <f t="shared" si="420"/>
        <v>TRARDS</v>
      </c>
      <c r="H1102" t="str">
        <f t="shared" si="424"/>
        <v>TRAFRECLTICEVDSL20</v>
      </c>
      <c r="I1102" t="str">
        <f t="shared" si="424"/>
        <v>TRARDS</v>
      </c>
      <c r="K1102" t="str">
        <f t="shared" si="411"/>
        <v>TRANOX</v>
      </c>
      <c r="L1102" s="313">
        <f>_xlfn.IFNA(_xlfn.XLOOKUP(_xlfn.XLOOKUP(LEFT(H1102,LEN(H1102)-2),TRA_Mapping!$C:$C,TRA_Mapping!$B:$B),TRA_Pollutants!$B:$B,TRA_Pollutants!$P:$P)*_xlfn.XLOOKUP(_xlfn.XLOOKUP(LEFT(H1102,LEN(H1102)-2),TRA_Mapping!$C:$C,TRA_Mapping!$B:$B),TRA_Pollutants!$B:$B,TRA_Pollutants!$I:$I),0)</f>
        <v>6.5334961039297493E-2</v>
      </c>
      <c r="Q1102" t="str">
        <f t="shared" si="412"/>
        <v>FLO_EMIS</v>
      </c>
      <c r="R1102">
        <f t="shared" si="413"/>
        <v>2040</v>
      </c>
      <c r="S1102" t="str">
        <f t="shared" si="421"/>
        <v>TRARDS</v>
      </c>
      <c r="T1102" t="str">
        <f t="shared" si="425"/>
        <v>TRAFRECLTICEVDSL20</v>
      </c>
      <c r="U1102" t="str">
        <f t="shared" si="425"/>
        <v>TRARDS</v>
      </c>
      <c r="W1102" t="str">
        <f t="shared" si="414"/>
        <v>TRASO2</v>
      </c>
      <c r="X1102" s="313">
        <f>_xlfn.IFNA(_xlfn.XLOOKUP(_xlfn.XLOOKUP(LEFT(T1102,LEN(T1102)-2),TRA_Mapping!$C:$C,TRA_Mapping!$B:$B),TRA_Pollutants!$B:$B,TRA_Pollutants!$Y:$Y)*_xlfn.XLOOKUP(_xlfn.XLOOKUP(LEFT(T1102,LEN(T1102)-2),TRA_Mapping!$C:$C,TRA_Mapping!$B:$B),TRA_Pollutants!$B:$B,TRA_Pollutants!$I:$I),0)</f>
        <v>1.182770497836709E-3</v>
      </c>
      <c r="AC1102" t="str">
        <f t="shared" si="404"/>
        <v>FLO_EMIS</v>
      </c>
      <c r="AD1102">
        <f t="shared" si="415"/>
        <v>2040</v>
      </c>
      <c r="AE1102" t="str">
        <f t="shared" si="422"/>
        <v>TRARDS</v>
      </c>
      <c r="AF1102" t="str">
        <f t="shared" si="426"/>
        <v>TRAFRECLTICEVDSL20</v>
      </c>
      <c r="AG1102" t="str">
        <f t="shared" si="426"/>
        <v>TRARDS</v>
      </c>
      <c r="AI1102" t="str">
        <f t="shared" si="416"/>
        <v>TRAPM25</v>
      </c>
      <c r="AJ1102" s="313">
        <f>_xlfn.IFNA(_xlfn.XLOOKUP(_xlfn.XLOOKUP(LEFT(AF1102,LEN(AF1102)-2),TRA_Mapping!$C:$C,TRA_Mapping!$B:$B),TRA_Pollutants!$B:$B,TRA_Pollutants!$AH:$AH)*_xlfn.XLOOKUP(_xlfn.XLOOKUP(LEFT(AF1102,LEN(AF1102)-2),TRA_Mapping!$C:$C,TRA_Mapping!$B:$B),TRA_Pollutants!$B:$B,TRA_Pollutants!$I:$I),0)</f>
        <v>8.9019040632074969E-3</v>
      </c>
      <c r="AO1102" t="str">
        <f t="shared" si="417"/>
        <v>FLO_EMIS</v>
      </c>
      <c r="AP1102">
        <f t="shared" si="418"/>
        <v>2040</v>
      </c>
      <c r="AQ1102" t="str">
        <f t="shared" si="423"/>
        <v>TRARDS</v>
      </c>
      <c r="AR1102" t="str">
        <f t="shared" si="427"/>
        <v>TRAFRECLTICEVDSL20</v>
      </c>
      <c r="AS1102" t="str">
        <f t="shared" si="427"/>
        <v>TRARDS</v>
      </c>
      <c r="AU1102" t="str">
        <f t="shared" si="419"/>
        <v>TRAPM10</v>
      </c>
      <c r="AV1102" s="313">
        <f>_xlfn.IFNA(_xlfn.XLOOKUP(_xlfn.XLOOKUP(LEFT(AR1102,LEN(AR1102)-2),TRA_Mapping!$C:$C,TRA_Mapping!$B:$B),TRA_Pollutants!$B:$B,TRA_Pollutants!$AQ:$AQ)*_xlfn.XLOOKUP(_xlfn.XLOOKUP(LEFT(AR1102,LEN(AR1102)-2),TRA_Mapping!$C:$C,TRA_Mapping!$B:$B),TRA_Pollutants!$B:$B,TRA_Pollutants!$I:$I),0)</f>
        <v>2.7812806931665508E-3</v>
      </c>
    </row>
    <row r="1103" spans="5:48">
      <c r="E1103" t="str">
        <f t="shared" si="409"/>
        <v>FLO_EMIS</v>
      </c>
      <c r="F1103">
        <f t="shared" si="410"/>
        <v>2040</v>
      </c>
      <c r="G1103" t="str">
        <f t="shared" si="420"/>
        <v>TRABDS</v>
      </c>
      <c r="H1103" t="str">
        <f t="shared" si="424"/>
        <v>TRAFRECLTICEVDSL20</v>
      </c>
      <c r="I1103" t="str">
        <f t="shared" si="424"/>
        <v>TRABDS</v>
      </c>
      <c r="K1103" t="str">
        <f t="shared" si="411"/>
        <v>TRANOX</v>
      </c>
      <c r="L1103" s="313">
        <f>_xlfn.IFNA(_xlfn.XLOOKUP(_xlfn.XLOOKUP(LEFT(H1103,LEN(H1103)-2),TRA_Mapping!$C:$C,TRA_Mapping!$B:$B),TRA_Pollutants!$B:$B,TRA_Pollutants!$P:$P)*_xlfn.XLOOKUP(_xlfn.XLOOKUP(LEFT(H1103,LEN(H1103)-2),TRA_Mapping!$C:$C,TRA_Mapping!$B:$B),TRA_Pollutants!$B:$B,TRA_Pollutants!$I:$I),0)</f>
        <v>6.5334961039297493E-2</v>
      </c>
      <c r="Q1103" t="str">
        <f t="shared" si="412"/>
        <v>FLO_EMIS</v>
      </c>
      <c r="R1103">
        <f t="shared" si="413"/>
        <v>2040</v>
      </c>
      <c r="S1103" t="str">
        <f t="shared" si="421"/>
        <v>TRABDS</v>
      </c>
      <c r="T1103" t="str">
        <f t="shared" si="425"/>
        <v>TRAFRECLTICEVDSL20</v>
      </c>
      <c r="U1103" t="str">
        <f t="shared" si="425"/>
        <v>TRABDS</v>
      </c>
      <c r="W1103" t="str">
        <f t="shared" si="414"/>
        <v>TRASO2</v>
      </c>
      <c r="X1103" s="313">
        <f>_xlfn.IFNA(_xlfn.XLOOKUP(_xlfn.XLOOKUP(LEFT(T1103,LEN(T1103)-2),TRA_Mapping!$C:$C,TRA_Mapping!$B:$B),TRA_Pollutants!$B:$B,TRA_Pollutants!$Y:$Y)*_xlfn.XLOOKUP(_xlfn.XLOOKUP(LEFT(T1103,LEN(T1103)-2),TRA_Mapping!$C:$C,TRA_Mapping!$B:$B),TRA_Pollutants!$B:$B,TRA_Pollutants!$I:$I),0)</f>
        <v>1.182770497836709E-3</v>
      </c>
      <c r="AC1103" t="str">
        <f t="shared" si="404"/>
        <v>FLO_EMIS</v>
      </c>
      <c r="AD1103">
        <f t="shared" si="415"/>
        <v>2040</v>
      </c>
      <c r="AE1103" t="str">
        <f t="shared" si="422"/>
        <v>TRABDS</v>
      </c>
      <c r="AF1103" t="str">
        <f t="shared" si="426"/>
        <v>TRAFRECLTICEVDSL20</v>
      </c>
      <c r="AG1103" t="str">
        <f t="shared" si="426"/>
        <v>TRABDS</v>
      </c>
      <c r="AI1103" t="str">
        <f t="shared" si="416"/>
        <v>TRAPM25</v>
      </c>
      <c r="AJ1103" s="313">
        <f>_xlfn.IFNA(_xlfn.XLOOKUP(_xlfn.XLOOKUP(LEFT(AF1103,LEN(AF1103)-2),TRA_Mapping!$C:$C,TRA_Mapping!$B:$B),TRA_Pollutants!$B:$B,TRA_Pollutants!$AH:$AH)*_xlfn.XLOOKUP(_xlfn.XLOOKUP(LEFT(AF1103,LEN(AF1103)-2),TRA_Mapping!$C:$C,TRA_Mapping!$B:$B),TRA_Pollutants!$B:$B,TRA_Pollutants!$I:$I),0)</f>
        <v>8.9019040632074969E-3</v>
      </c>
      <c r="AO1103" t="str">
        <f t="shared" si="417"/>
        <v>FLO_EMIS</v>
      </c>
      <c r="AP1103">
        <f t="shared" si="418"/>
        <v>2040</v>
      </c>
      <c r="AQ1103" t="str">
        <f t="shared" si="423"/>
        <v>TRABDS</v>
      </c>
      <c r="AR1103" t="str">
        <f t="shared" si="427"/>
        <v>TRAFRECLTICEVDSL20</v>
      </c>
      <c r="AS1103" t="str">
        <f t="shared" si="427"/>
        <v>TRABDS</v>
      </c>
      <c r="AU1103" t="str">
        <f t="shared" si="419"/>
        <v>TRAPM10</v>
      </c>
      <c r="AV1103" s="313">
        <f>_xlfn.IFNA(_xlfn.XLOOKUP(_xlfn.XLOOKUP(LEFT(AR1103,LEN(AR1103)-2),TRA_Mapping!$C:$C,TRA_Mapping!$B:$B),TRA_Pollutants!$B:$B,TRA_Pollutants!$AQ:$AQ)*_xlfn.XLOOKUP(_xlfn.XLOOKUP(LEFT(AR1103,LEN(AR1103)-2),TRA_Mapping!$C:$C,TRA_Mapping!$B:$B),TRA_Pollutants!$B:$B,TRA_Pollutants!$I:$I),0)</f>
        <v>2.7812806931665508E-3</v>
      </c>
    </row>
    <row r="1104" spans="5:48">
      <c r="E1104" t="str">
        <f t="shared" si="409"/>
        <v>FLO_EMIS</v>
      </c>
      <c r="F1104">
        <f t="shared" si="410"/>
        <v>2040</v>
      </c>
      <c r="G1104" t="str">
        <f t="shared" si="420"/>
        <v>TRACNG</v>
      </c>
      <c r="H1104" t="str">
        <f t="shared" si="424"/>
        <v>TRAFRECLTICEVCNG20</v>
      </c>
      <c r="I1104" t="str">
        <f t="shared" si="424"/>
        <v>TRACNG</v>
      </c>
      <c r="K1104" t="str">
        <f t="shared" si="411"/>
        <v>TRANOX</v>
      </c>
      <c r="L1104" s="313">
        <f>_xlfn.IFNA(_xlfn.XLOOKUP(_xlfn.XLOOKUP(LEFT(H1104,LEN(H1104)-2),TRA_Mapping!$C:$C,TRA_Mapping!$B:$B),TRA_Pollutants!$B:$B,TRA_Pollutants!$P:$P)*_xlfn.XLOOKUP(_xlfn.XLOOKUP(LEFT(H1104,LEN(H1104)-2),TRA_Mapping!$C:$C,TRA_Mapping!$B:$B),TRA_Pollutants!$B:$B,TRA_Pollutants!$I:$I),0)</f>
        <v>2.3600500980346748E-2</v>
      </c>
      <c r="Q1104" t="str">
        <f t="shared" si="412"/>
        <v>FLO_EMIS</v>
      </c>
      <c r="R1104">
        <f t="shared" si="413"/>
        <v>2040</v>
      </c>
      <c r="S1104" t="str">
        <f t="shared" si="421"/>
        <v>TRACNG</v>
      </c>
      <c r="T1104" t="str">
        <f t="shared" si="425"/>
        <v>TRAFRECLTICEVCNG20</v>
      </c>
      <c r="U1104" t="str">
        <f t="shared" si="425"/>
        <v>TRACNG</v>
      </c>
      <c r="W1104" t="str">
        <f t="shared" si="414"/>
        <v>TRASO2</v>
      </c>
      <c r="X1104" s="313">
        <f>_xlfn.IFNA(_xlfn.XLOOKUP(_xlfn.XLOOKUP(LEFT(T1104,LEN(T1104)-2),TRA_Mapping!$C:$C,TRA_Mapping!$B:$B),TRA_Pollutants!$B:$B,TRA_Pollutants!$Y:$Y)*_xlfn.XLOOKUP(_xlfn.XLOOKUP(LEFT(T1104,LEN(T1104)-2),TRA_Mapping!$C:$C,TRA_Mapping!$B:$B),TRA_Pollutants!$B:$B,TRA_Pollutants!$I:$I),0)</f>
        <v>6.1360524972820787E-4</v>
      </c>
      <c r="AC1104" t="str">
        <f t="shared" si="404"/>
        <v>FLO_EMIS</v>
      </c>
      <c r="AD1104">
        <f t="shared" si="415"/>
        <v>2040</v>
      </c>
      <c r="AE1104" t="str">
        <f t="shared" si="422"/>
        <v>TRACNG</v>
      </c>
      <c r="AF1104" t="str">
        <f t="shared" si="426"/>
        <v>TRAFRECLTICEVCNG20</v>
      </c>
      <c r="AG1104" t="str">
        <f t="shared" si="426"/>
        <v>TRACNG</v>
      </c>
      <c r="AI1104" t="str">
        <f t="shared" si="416"/>
        <v>TRAPM25</v>
      </c>
      <c r="AJ1104" s="313">
        <f>_xlfn.IFNA(_xlfn.XLOOKUP(_xlfn.XLOOKUP(LEFT(AF1104,LEN(AF1104)-2),TRA_Mapping!$C:$C,TRA_Mapping!$B:$B),TRA_Pollutants!$B:$B,TRA_Pollutants!$AH:$AH)*_xlfn.XLOOKUP(_xlfn.XLOOKUP(LEFT(AF1104,LEN(AF1104)-2),TRA_Mapping!$C:$C,TRA_Mapping!$B:$B),TRA_Pollutants!$B:$B,TRA_Pollutants!$I:$I),0)</f>
        <v>8.0437564466496678E-3</v>
      </c>
      <c r="AO1104" t="str">
        <f t="shared" si="417"/>
        <v>FLO_EMIS</v>
      </c>
      <c r="AP1104">
        <f t="shared" si="418"/>
        <v>2040</v>
      </c>
      <c r="AQ1104" t="str">
        <f t="shared" si="423"/>
        <v>TRACNG</v>
      </c>
      <c r="AR1104" t="str">
        <f t="shared" si="427"/>
        <v>TRAFRECLTICEVCNG20</v>
      </c>
      <c r="AS1104" t="str">
        <f t="shared" si="427"/>
        <v>TRACNG</v>
      </c>
      <c r="AU1104" t="str">
        <f t="shared" si="419"/>
        <v>TRAPM10</v>
      </c>
      <c r="AV1104" s="313">
        <f>_xlfn.IFNA(_xlfn.XLOOKUP(_xlfn.XLOOKUP(LEFT(AR1104,LEN(AR1104)-2),TRA_Mapping!$C:$C,TRA_Mapping!$B:$B),TRA_Pollutants!$B:$B,TRA_Pollutants!$AQ:$AQ)*_xlfn.XLOOKUP(_xlfn.XLOOKUP(LEFT(AR1104,LEN(AR1104)-2),TRA_Mapping!$C:$C,TRA_Mapping!$B:$B),TRA_Pollutants!$B:$B,TRA_Pollutants!$I:$I),0)</f>
        <v>2.4704564707600431E-3</v>
      </c>
    </row>
    <row r="1105" spans="5:48">
      <c r="E1105" t="str">
        <f t="shared" si="409"/>
        <v>FLO_EMIS</v>
      </c>
      <c r="F1105">
        <f t="shared" si="410"/>
        <v>2040</v>
      </c>
      <c r="G1105" t="str">
        <f t="shared" si="420"/>
        <v>TRARNG</v>
      </c>
      <c r="H1105" t="str">
        <f t="shared" si="424"/>
        <v>TRAFRECLTICEVCNG20</v>
      </c>
      <c r="I1105" t="str">
        <f t="shared" si="424"/>
        <v>TRARNG</v>
      </c>
      <c r="K1105" t="str">
        <f t="shared" si="411"/>
        <v>TRANOX</v>
      </c>
      <c r="L1105" s="313">
        <f>_xlfn.IFNA(_xlfn.XLOOKUP(_xlfn.XLOOKUP(LEFT(H1105,LEN(H1105)-2),TRA_Mapping!$C:$C,TRA_Mapping!$B:$B),TRA_Pollutants!$B:$B,TRA_Pollutants!$P:$P)*_xlfn.XLOOKUP(_xlfn.XLOOKUP(LEFT(H1105,LEN(H1105)-2),TRA_Mapping!$C:$C,TRA_Mapping!$B:$B),TRA_Pollutants!$B:$B,TRA_Pollutants!$I:$I),0)</f>
        <v>2.3600500980346748E-2</v>
      </c>
      <c r="Q1105" t="str">
        <f t="shared" si="412"/>
        <v>FLO_EMIS</v>
      </c>
      <c r="R1105">
        <f t="shared" si="413"/>
        <v>2040</v>
      </c>
      <c r="S1105" t="str">
        <f t="shared" si="421"/>
        <v>TRARNG</v>
      </c>
      <c r="T1105" t="str">
        <f t="shared" si="425"/>
        <v>TRAFRECLTICEVCNG20</v>
      </c>
      <c r="U1105" t="str">
        <f t="shared" si="425"/>
        <v>TRARNG</v>
      </c>
      <c r="W1105" t="str">
        <f t="shared" si="414"/>
        <v>TRASO2</v>
      </c>
      <c r="X1105" s="313">
        <f>_xlfn.IFNA(_xlfn.XLOOKUP(_xlfn.XLOOKUP(LEFT(T1105,LEN(T1105)-2),TRA_Mapping!$C:$C,TRA_Mapping!$B:$B),TRA_Pollutants!$B:$B,TRA_Pollutants!$Y:$Y)*_xlfn.XLOOKUP(_xlfn.XLOOKUP(LEFT(T1105,LEN(T1105)-2),TRA_Mapping!$C:$C,TRA_Mapping!$B:$B),TRA_Pollutants!$B:$B,TRA_Pollutants!$I:$I),0)</f>
        <v>6.1360524972820787E-4</v>
      </c>
      <c r="AC1105" t="str">
        <f t="shared" si="404"/>
        <v>FLO_EMIS</v>
      </c>
      <c r="AD1105">
        <f t="shared" si="415"/>
        <v>2040</v>
      </c>
      <c r="AE1105" t="str">
        <f t="shared" si="422"/>
        <v>TRARNG</v>
      </c>
      <c r="AF1105" t="str">
        <f t="shared" si="426"/>
        <v>TRAFRECLTICEVCNG20</v>
      </c>
      <c r="AG1105" t="str">
        <f t="shared" si="426"/>
        <v>TRARNG</v>
      </c>
      <c r="AI1105" t="str">
        <f t="shared" si="416"/>
        <v>TRAPM25</v>
      </c>
      <c r="AJ1105" s="313">
        <f>_xlfn.IFNA(_xlfn.XLOOKUP(_xlfn.XLOOKUP(LEFT(AF1105,LEN(AF1105)-2),TRA_Mapping!$C:$C,TRA_Mapping!$B:$B),TRA_Pollutants!$B:$B,TRA_Pollutants!$AH:$AH)*_xlfn.XLOOKUP(_xlfn.XLOOKUP(LEFT(AF1105,LEN(AF1105)-2),TRA_Mapping!$C:$C,TRA_Mapping!$B:$B),TRA_Pollutants!$B:$B,TRA_Pollutants!$I:$I),0)</f>
        <v>8.0437564466496678E-3</v>
      </c>
      <c r="AO1105" t="str">
        <f t="shared" si="417"/>
        <v>FLO_EMIS</v>
      </c>
      <c r="AP1105">
        <f t="shared" si="418"/>
        <v>2040</v>
      </c>
      <c r="AQ1105" t="str">
        <f t="shared" si="423"/>
        <v>TRARNG</v>
      </c>
      <c r="AR1105" t="str">
        <f t="shared" si="427"/>
        <v>TRAFRECLTICEVCNG20</v>
      </c>
      <c r="AS1105" t="str">
        <f t="shared" si="427"/>
        <v>TRARNG</v>
      </c>
      <c r="AU1105" t="str">
        <f t="shared" si="419"/>
        <v>TRAPM10</v>
      </c>
      <c r="AV1105" s="313">
        <f>_xlfn.IFNA(_xlfn.XLOOKUP(_xlfn.XLOOKUP(LEFT(AR1105,LEN(AR1105)-2),TRA_Mapping!$C:$C,TRA_Mapping!$B:$B),TRA_Pollutants!$B:$B,TRA_Pollutants!$AQ:$AQ)*_xlfn.XLOOKUP(_xlfn.XLOOKUP(LEFT(AR1105,LEN(AR1105)-2),TRA_Mapping!$C:$C,TRA_Mapping!$B:$B),TRA_Pollutants!$B:$B,TRA_Pollutants!$I:$I),0)</f>
        <v>2.4704564707600431E-3</v>
      </c>
    </row>
    <row r="1106" spans="5:48">
      <c r="E1106" t="str">
        <f t="shared" si="409"/>
        <v>FLO_EMIS</v>
      </c>
      <c r="F1106">
        <f t="shared" si="410"/>
        <v>2040</v>
      </c>
      <c r="G1106" t="str">
        <f t="shared" si="420"/>
        <v>TRADSL</v>
      </c>
      <c r="H1106" t="str">
        <f t="shared" si="424"/>
        <v>TRAFRERFTICEVDSL20</v>
      </c>
      <c r="I1106" t="str">
        <f t="shared" si="424"/>
        <v>TRADSL</v>
      </c>
      <c r="K1106" t="str">
        <f t="shared" si="411"/>
        <v>TRANOX</v>
      </c>
      <c r="L1106" s="313">
        <f>_xlfn.IFNA(_xlfn.XLOOKUP(_xlfn.XLOOKUP(LEFT(H1106,LEN(H1106)-2),TRA_Mapping!$C:$C,TRA_Mapping!$B:$B),TRA_Pollutants!$B:$B,TRA_Pollutants!$P:$P)*_xlfn.XLOOKUP(_xlfn.XLOOKUP(LEFT(H1106,LEN(H1106)-2),TRA_Mapping!$C:$C,TRA_Mapping!$B:$B),TRA_Pollutants!$B:$B,TRA_Pollutants!$I:$I),0)</f>
        <v>6.9422666623201776E-2</v>
      </c>
      <c r="Q1106" t="str">
        <f t="shared" si="412"/>
        <v>FLO_EMIS</v>
      </c>
      <c r="R1106">
        <f t="shared" si="413"/>
        <v>2040</v>
      </c>
      <c r="S1106" t="str">
        <f t="shared" si="421"/>
        <v>TRADSL</v>
      </c>
      <c r="T1106" t="str">
        <f t="shared" si="425"/>
        <v>TRAFRERFTICEVDSL20</v>
      </c>
      <c r="U1106" t="str">
        <f t="shared" si="425"/>
        <v>TRADSL</v>
      </c>
      <c r="W1106" t="str">
        <f t="shared" si="414"/>
        <v>TRASO2</v>
      </c>
      <c r="X1106" s="313">
        <f>_xlfn.IFNA(_xlfn.XLOOKUP(_xlfn.XLOOKUP(LEFT(T1106,LEN(T1106)-2),TRA_Mapping!$C:$C,TRA_Mapping!$B:$B),TRA_Pollutants!$B:$B,TRA_Pollutants!$Y:$Y)*_xlfn.XLOOKUP(_xlfn.XLOOKUP(LEFT(T1106,LEN(T1106)-2),TRA_Mapping!$C:$C,TRA_Mapping!$B:$B),TRA_Pollutants!$B:$B,TRA_Pollutants!$I:$I),0)</f>
        <v>7.6580968660654592E-4</v>
      </c>
      <c r="AC1106" t="str">
        <f t="shared" si="404"/>
        <v>FLO_EMIS</v>
      </c>
      <c r="AD1106">
        <f t="shared" si="415"/>
        <v>2040</v>
      </c>
      <c r="AE1106" t="str">
        <f t="shared" si="422"/>
        <v>TRADSL</v>
      </c>
      <c r="AF1106" t="str">
        <f t="shared" si="426"/>
        <v>TRAFRERFTICEVDSL20</v>
      </c>
      <c r="AG1106" t="str">
        <f t="shared" si="426"/>
        <v>TRADSL</v>
      </c>
      <c r="AI1106" t="str">
        <f t="shared" si="416"/>
        <v>TRAPM25</v>
      </c>
      <c r="AJ1106" s="313">
        <f>_xlfn.IFNA(_xlfn.XLOOKUP(_xlfn.XLOOKUP(LEFT(AF1106,LEN(AF1106)-2),TRA_Mapping!$C:$C,TRA_Mapping!$B:$B),TRA_Pollutants!$B:$B,TRA_Pollutants!$AH:$AH)*_xlfn.XLOOKUP(_xlfn.XLOOKUP(LEFT(AF1106,LEN(AF1106)-2),TRA_Mapping!$C:$C,TRA_Mapping!$B:$B),TRA_Pollutants!$B:$B,TRA_Pollutants!$I:$I),0)</f>
        <v>6.6749934037856158E-3</v>
      </c>
      <c r="AO1106" t="str">
        <f t="shared" si="417"/>
        <v>FLO_EMIS</v>
      </c>
      <c r="AP1106">
        <f t="shared" si="418"/>
        <v>2040</v>
      </c>
      <c r="AQ1106" t="str">
        <f t="shared" si="423"/>
        <v>TRADSL</v>
      </c>
      <c r="AR1106" t="str">
        <f t="shared" si="427"/>
        <v>TRAFRERFTICEVDSL20</v>
      </c>
      <c r="AS1106" t="str">
        <f t="shared" si="427"/>
        <v>TRADSL</v>
      </c>
      <c r="AU1106" t="str">
        <f t="shared" si="419"/>
        <v>TRAPM10</v>
      </c>
      <c r="AV1106" s="313">
        <f>_xlfn.IFNA(_xlfn.XLOOKUP(_xlfn.XLOOKUP(LEFT(AR1106,LEN(AR1106)-2),TRA_Mapping!$C:$C,TRA_Mapping!$B:$B),TRA_Pollutants!$B:$B,TRA_Pollutants!$AQ:$AQ)*_xlfn.XLOOKUP(_xlfn.XLOOKUP(LEFT(AR1106,LEN(AR1106)-2),TRA_Mapping!$C:$C,TRA_Mapping!$B:$B),TRA_Pollutants!$B:$B,TRA_Pollutants!$I:$I),0)</f>
        <v>1.8027999569693275E-3</v>
      </c>
    </row>
    <row r="1107" spans="5:48">
      <c r="E1107" t="str">
        <f t="shared" si="409"/>
        <v>FLO_EMIS</v>
      </c>
      <c r="F1107">
        <f t="shared" si="410"/>
        <v>2040</v>
      </c>
      <c r="G1107" t="str">
        <f t="shared" si="420"/>
        <v>TRARDS</v>
      </c>
      <c r="H1107" t="str">
        <f t="shared" si="424"/>
        <v>TRAFRERFTICEVDSL20</v>
      </c>
      <c r="I1107" t="str">
        <f t="shared" si="424"/>
        <v>TRARDS</v>
      </c>
      <c r="K1107" t="str">
        <f t="shared" si="411"/>
        <v>TRANOX</v>
      </c>
      <c r="L1107" s="313">
        <f>_xlfn.IFNA(_xlfn.XLOOKUP(_xlfn.XLOOKUP(LEFT(H1107,LEN(H1107)-2),TRA_Mapping!$C:$C,TRA_Mapping!$B:$B),TRA_Pollutants!$B:$B,TRA_Pollutants!$P:$P)*_xlfn.XLOOKUP(_xlfn.XLOOKUP(LEFT(H1107,LEN(H1107)-2),TRA_Mapping!$C:$C,TRA_Mapping!$B:$B),TRA_Pollutants!$B:$B,TRA_Pollutants!$I:$I),0)</f>
        <v>6.9422666623201776E-2</v>
      </c>
      <c r="Q1107" t="str">
        <f t="shared" si="412"/>
        <v>FLO_EMIS</v>
      </c>
      <c r="R1107">
        <f t="shared" si="413"/>
        <v>2040</v>
      </c>
      <c r="S1107" t="str">
        <f t="shared" si="421"/>
        <v>TRARDS</v>
      </c>
      <c r="T1107" t="str">
        <f t="shared" si="425"/>
        <v>TRAFRERFTICEVDSL20</v>
      </c>
      <c r="U1107" t="str">
        <f t="shared" si="425"/>
        <v>TRARDS</v>
      </c>
      <c r="W1107" t="str">
        <f t="shared" si="414"/>
        <v>TRASO2</v>
      </c>
      <c r="X1107" s="313">
        <f>_xlfn.IFNA(_xlfn.XLOOKUP(_xlfn.XLOOKUP(LEFT(T1107,LEN(T1107)-2),TRA_Mapping!$C:$C,TRA_Mapping!$B:$B),TRA_Pollutants!$B:$B,TRA_Pollutants!$Y:$Y)*_xlfn.XLOOKUP(_xlfn.XLOOKUP(LEFT(T1107,LEN(T1107)-2),TRA_Mapping!$C:$C,TRA_Mapping!$B:$B),TRA_Pollutants!$B:$B,TRA_Pollutants!$I:$I),0)</f>
        <v>7.6580968660654592E-4</v>
      </c>
      <c r="AC1107" t="str">
        <f t="shared" si="404"/>
        <v>FLO_EMIS</v>
      </c>
      <c r="AD1107">
        <f t="shared" si="415"/>
        <v>2040</v>
      </c>
      <c r="AE1107" t="str">
        <f t="shared" si="422"/>
        <v>TRARDS</v>
      </c>
      <c r="AF1107" t="str">
        <f t="shared" si="426"/>
        <v>TRAFRERFTICEVDSL20</v>
      </c>
      <c r="AG1107" t="str">
        <f t="shared" si="426"/>
        <v>TRARDS</v>
      </c>
      <c r="AI1107" t="str">
        <f t="shared" si="416"/>
        <v>TRAPM25</v>
      </c>
      <c r="AJ1107" s="313">
        <f>_xlfn.IFNA(_xlfn.XLOOKUP(_xlfn.XLOOKUP(LEFT(AF1107,LEN(AF1107)-2),TRA_Mapping!$C:$C,TRA_Mapping!$B:$B),TRA_Pollutants!$B:$B,TRA_Pollutants!$AH:$AH)*_xlfn.XLOOKUP(_xlfn.XLOOKUP(LEFT(AF1107,LEN(AF1107)-2),TRA_Mapping!$C:$C,TRA_Mapping!$B:$B),TRA_Pollutants!$B:$B,TRA_Pollutants!$I:$I),0)</f>
        <v>6.6749934037856158E-3</v>
      </c>
      <c r="AO1107" t="str">
        <f t="shared" si="417"/>
        <v>FLO_EMIS</v>
      </c>
      <c r="AP1107">
        <f t="shared" si="418"/>
        <v>2040</v>
      </c>
      <c r="AQ1107" t="str">
        <f t="shared" si="423"/>
        <v>TRARDS</v>
      </c>
      <c r="AR1107" t="str">
        <f t="shared" si="427"/>
        <v>TRAFRERFTICEVDSL20</v>
      </c>
      <c r="AS1107" t="str">
        <f t="shared" si="427"/>
        <v>TRARDS</v>
      </c>
      <c r="AU1107" t="str">
        <f t="shared" si="419"/>
        <v>TRAPM10</v>
      </c>
      <c r="AV1107" s="313">
        <f>_xlfn.IFNA(_xlfn.XLOOKUP(_xlfn.XLOOKUP(LEFT(AR1107,LEN(AR1107)-2),TRA_Mapping!$C:$C,TRA_Mapping!$B:$B),TRA_Pollutants!$B:$B,TRA_Pollutants!$AQ:$AQ)*_xlfn.XLOOKUP(_xlfn.XLOOKUP(LEFT(AR1107,LEN(AR1107)-2),TRA_Mapping!$C:$C,TRA_Mapping!$B:$B),TRA_Pollutants!$B:$B,TRA_Pollutants!$I:$I),0)</f>
        <v>1.8027999569693275E-3</v>
      </c>
    </row>
    <row r="1108" spans="5:48">
      <c r="E1108" t="str">
        <f t="shared" si="409"/>
        <v>FLO_EMIS</v>
      </c>
      <c r="F1108">
        <f t="shared" si="410"/>
        <v>2040</v>
      </c>
      <c r="G1108" t="str">
        <f t="shared" si="420"/>
        <v>TRABDS</v>
      </c>
      <c r="H1108" t="str">
        <f t="shared" si="424"/>
        <v>TRAFRERFTICEVDSL20</v>
      </c>
      <c r="I1108" t="str">
        <f t="shared" si="424"/>
        <v>TRABDS</v>
      </c>
      <c r="K1108" t="str">
        <f t="shared" si="411"/>
        <v>TRANOX</v>
      </c>
      <c r="L1108" s="313">
        <f>_xlfn.IFNA(_xlfn.XLOOKUP(_xlfn.XLOOKUP(LEFT(H1108,LEN(H1108)-2),TRA_Mapping!$C:$C,TRA_Mapping!$B:$B),TRA_Pollutants!$B:$B,TRA_Pollutants!$P:$P)*_xlfn.XLOOKUP(_xlfn.XLOOKUP(LEFT(H1108,LEN(H1108)-2),TRA_Mapping!$C:$C,TRA_Mapping!$B:$B),TRA_Pollutants!$B:$B,TRA_Pollutants!$I:$I),0)</f>
        <v>6.9422666623201776E-2</v>
      </c>
      <c r="Q1108" t="str">
        <f t="shared" si="412"/>
        <v>FLO_EMIS</v>
      </c>
      <c r="R1108">
        <f t="shared" si="413"/>
        <v>2040</v>
      </c>
      <c r="S1108" t="str">
        <f t="shared" si="421"/>
        <v>TRABDS</v>
      </c>
      <c r="T1108" t="str">
        <f t="shared" si="425"/>
        <v>TRAFRERFTICEVDSL20</v>
      </c>
      <c r="U1108" t="str">
        <f t="shared" si="425"/>
        <v>TRABDS</v>
      </c>
      <c r="W1108" t="str">
        <f t="shared" si="414"/>
        <v>TRASO2</v>
      </c>
      <c r="X1108" s="313">
        <f>_xlfn.IFNA(_xlfn.XLOOKUP(_xlfn.XLOOKUP(LEFT(T1108,LEN(T1108)-2),TRA_Mapping!$C:$C,TRA_Mapping!$B:$B),TRA_Pollutants!$B:$B,TRA_Pollutants!$Y:$Y)*_xlfn.XLOOKUP(_xlfn.XLOOKUP(LEFT(T1108,LEN(T1108)-2),TRA_Mapping!$C:$C,TRA_Mapping!$B:$B),TRA_Pollutants!$B:$B,TRA_Pollutants!$I:$I),0)</f>
        <v>7.6580968660654592E-4</v>
      </c>
      <c r="AC1108" t="str">
        <f t="shared" si="404"/>
        <v>FLO_EMIS</v>
      </c>
      <c r="AD1108">
        <f t="shared" si="415"/>
        <v>2040</v>
      </c>
      <c r="AE1108" t="str">
        <f t="shared" si="422"/>
        <v>TRABDS</v>
      </c>
      <c r="AF1108" t="str">
        <f t="shared" si="426"/>
        <v>TRAFRERFTICEVDSL20</v>
      </c>
      <c r="AG1108" t="str">
        <f t="shared" si="426"/>
        <v>TRABDS</v>
      </c>
      <c r="AI1108" t="str">
        <f t="shared" si="416"/>
        <v>TRAPM25</v>
      </c>
      <c r="AJ1108" s="313">
        <f>_xlfn.IFNA(_xlfn.XLOOKUP(_xlfn.XLOOKUP(LEFT(AF1108,LEN(AF1108)-2),TRA_Mapping!$C:$C,TRA_Mapping!$B:$B),TRA_Pollutants!$B:$B,TRA_Pollutants!$AH:$AH)*_xlfn.XLOOKUP(_xlfn.XLOOKUP(LEFT(AF1108,LEN(AF1108)-2),TRA_Mapping!$C:$C,TRA_Mapping!$B:$B),TRA_Pollutants!$B:$B,TRA_Pollutants!$I:$I),0)</f>
        <v>6.6749934037856158E-3</v>
      </c>
      <c r="AO1108" t="str">
        <f t="shared" si="417"/>
        <v>FLO_EMIS</v>
      </c>
      <c r="AP1108">
        <f t="shared" si="418"/>
        <v>2040</v>
      </c>
      <c r="AQ1108" t="str">
        <f t="shared" si="423"/>
        <v>TRABDS</v>
      </c>
      <c r="AR1108" t="str">
        <f t="shared" si="427"/>
        <v>TRAFRERFTICEVDSL20</v>
      </c>
      <c r="AS1108" t="str">
        <f t="shared" si="427"/>
        <v>TRABDS</v>
      </c>
      <c r="AU1108" t="str">
        <f t="shared" si="419"/>
        <v>TRAPM10</v>
      </c>
      <c r="AV1108" s="313">
        <f>_xlfn.IFNA(_xlfn.XLOOKUP(_xlfn.XLOOKUP(LEFT(AR1108,LEN(AR1108)-2),TRA_Mapping!$C:$C,TRA_Mapping!$B:$B),TRA_Pollutants!$B:$B,TRA_Pollutants!$AQ:$AQ)*_xlfn.XLOOKUP(_xlfn.XLOOKUP(LEFT(AR1108,LEN(AR1108)-2),TRA_Mapping!$C:$C,TRA_Mapping!$B:$B),TRA_Pollutants!$B:$B,TRA_Pollutants!$I:$I),0)</f>
        <v>1.8027999569693275E-3</v>
      </c>
    </row>
    <row r="1109" spans="5:48">
      <c r="E1109" t="str">
        <f t="shared" si="409"/>
        <v>FLO_EMIS</v>
      </c>
      <c r="F1109">
        <f t="shared" si="410"/>
        <v>2040</v>
      </c>
      <c r="G1109" t="str">
        <f t="shared" si="420"/>
        <v>TRADSL</v>
      </c>
      <c r="H1109" t="str">
        <f t="shared" si="424"/>
        <v>TRAFRERFTICEIDSL20</v>
      </c>
      <c r="I1109" t="str">
        <f t="shared" si="424"/>
        <v>TRADSL</v>
      </c>
      <c r="K1109" t="str">
        <f t="shared" si="411"/>
        <v>TRANOX</v>
      </c>
      <c r="L1109" s="313">
        <f>_xlfn.IFNA(_xlfn.XLOOKUP(_xlfn.XLOOKUP(LEFT(H1109,LEN(H1109)-2),TRA_Mapping!$C:$C,TRA_Mapping!$B:$B),TRA_Pollutants!$B:$B,TRA_Pollutants!$P:$P)*_xlfn.XLOOKUP(_xlfn.XLOOKUP(LEFT(H1109,LEN(H1109)-2),TRA_Mapping!$C:$C,TRA_Mapping!$B:$B),TRA_Pollutants!$B:$B,TRA_Pollutants!$I:$I),0)</f>
        <v>7.3959738536371653E-2</v>
      </c>
      <c r="Q1109" t="str">
        <f t="shared" si="412"/>
        <v>FLO_EMIS</v>
      </c>
      <c r="R1109">
        <f t="shared" si="413"/>
        <v>2040</v>
      </c>
      <c r="S1109" t="str">
        <f t="shared" si="421"/>
        <v>TRADSL</v>
      </c>
      <c r="T1109" t="str">
        <f t="shared" si="425"/>
        <v>TRAFRERFTICEIDSL20</v>
      </c>
      <c r="U1109" t="str">
        <f t="shared" si="425"/>
        <v>TRADSL</v>
      </c>
      <c r="W1109" t="str">
        <f t="shared" si="414"/>
        <v>TRASO2</v>
      </c>
      <c r="X1109" s="313">
        <f>_xlfn.IFNA(_xlfn.XLOOKUP(_xlfn.XLOOKUP(LEFT(T1109,LEN(T1109)-2),TRA_Mapping!$C:$C,TRA_Mapping!$B:$B),TRA_Pollutants!$B:$B,TRA_Pollutants!$Y:$Y)*_xlfn.XLOOKUP(_xlfn.XLOOKUP(LEFT(T1109,LEN(T1109)-2),TRA_Mapping!$C:$C,TRA_Mapping!$B:$B),TRA_Pollutants!$B:$B,TRA_Pollutants!$I:$I),0)</f>
        <v>8.1585866612492663E-4</v>
      </c>
      <c r="AC1109" t="str">
        <f t="shared" si="404"/>
        <v>FLO_EMIS</v>
      </c>
      <c r="AD1109">
        <f t="shared" si="415"/>
        <v>2040</v>
      </c>
      <c r="AE1109" t="str">
        <f t="shared" si="422"/>
        <v>TRADSL</v>
      </c>
      <c r="AF1109" t="str">
        <f t="shared" si="426"/>
        <v>TRAFRERFTICEIDSL20</v>
      </c>
      <c r="AG1109" t="str">
        <f t="shared" si="426"/>
        <v>TRADSL</v>
      </c>
      <c r="AI1109" t="str">
        <f t="shared" si="416"/>
        <v>TRAPM25</v>
      </c>
      <c r="AJ1109" s="313">
        <f>_xlfn.IFNA(_xlfn.XLOOKUP(_xlfn.XLOOKUP(LEFT(AF1109,LEN(AF1109)-2),TRA_Mapping!$C:$C,TRA_Mapping!$B:$B),TRA_Pollutants!$B:$B,TRA_Pollutants!$AH:$AH)*_xlfn.XLOOKUP(_xlfn.XLOOKUP(LEFT(AF1109,LEN(AF1109)-2),TRA_Mapping!$C:$C,TRA_Mapping!$B:$B),TRA_Pollutants!$B:$B,TRA_Pollutants!$I:$I),0)</f>
        <v>7.1112331301747553E-3</v>
      </c>
      <c r="AO1109" t="str">
        <f t="shared" si="417"/>
        <v>FLO_EMIS</v>
      </c>
      <c r="AP1109">
        <f t="shared" si="418"/>
        <v>2040</v>
      </c>
      <c r="AQ1109" t="str">
        <f t="shared" si="423"/>
        <v>TRADSL</v>
      </c>
      <c r="AR1109" t="str">
        <f t="shared" si="427"/>
        <v>TRAFRERFTICEIDSL20</v>
      </c>
      <c r="AS1109" t="str">
        <f t="shared" si="427"/>
        <v>TRADSL</v>
      </c>
      <c r="AU1109" t="str">
        <f t="shared" si="419"/>
        <v>TRAPM10</v>
      </c>
      <c r="AV1109" s="313">
        <f>_xlfn.IFNA(_xlfn.XLOOKUP(_xlfn.XLOOKUP(LEFT(AR1109,LEN(AR1109)-2),TRA_Mapping!$C:$C,TRA_Mapping!$B:$B),TRA_Pollutants!$B:$B,TRA_Pollutants!$AQ:$AQ)*_xlfn.XLOOKUP(_xlfn.XLOOKUP(LEFT(AR1109,LEN(AR1109)-2),TRA_Mapping!$C:$C,TRA_Mapping!$B:$B),TRA_Pollutants!$B:$B,TRA_Pollutants!$I:$I),0)</f>
        <v>1.9206207415586615E-3</v>
      </c>
    </row>
    <row r="1110" spans="5:48">
      <c r="E1110" t="str">
        <f t="shared" si="409"/>
        <v>FLO_EMIS</v>
      </c>
      <c r="F1110">
        <f t="shared" si="410"/>
        <v>2040</v>
      </c>
      <c r="G1110" t="str">
        <f t="shared" si="420"/>
        <v>TRARDS</v>
      </c>
      <c r="H1110" t="str">
        <f t="shared" si="424"/>
        <v>TRAFRERFTICEIDSL20</v>
      </c>
      <c r="I1110" t="str">
        <f t="shared" si="424"/>
        <v>TRARDS</v>
      </c>
      <c r="K1110" t="str">
        <f t="shared" si="411"/>
        <v>TRANOX</v>
      </c>
      <c r="L1110" s="313">
        <f>_xlfn.IFNA(_xlfn.XLOOKUP(_xlfn.XLOOKUP(LEFT(H1110,LEN(H1110)-2),TRA_Mapping!$C:$C,TRA_Mapping!$B:$B),TRA_Pollutants!$B:$B,TRA_Pollutants!$P:$P)*_xlfn.XLOOKUP(_xlfn.XLOOKUP(LEFT(H1110,LEN(H1110)-2),TRA_Mapping!$C:$C,TRA_Mapping!$B:$B),TRA_Pollutants!$B:$B,TRA_Pollutants!$I:$I),0)</f>
        <v>7.3959738536371653E-2</v>
      </c>
      <c r="Q1110" t="str">
        <f t="shared" si="412"/>
        <v>FLO_EMIS</v>
      </c>
      <c r="R1110">
        <f t="shared" si="413"/>
        <v>2040</v>
      </c>
      <c r="S1110" t="str">
        <f t="shared" si="421"/>
        <v>TRARDS</v>
      </c>
      <c r="T1110" t="str">
        <f t="shared" si="425"/>
        <v>TRAFRERFTICEIDSL20</v>
      </c>
      <c r="U1110" t="str">
        <f t="shared" si="425"/>
        <v>TRARDS</v>
      </c>
      <c r="W1110" t="str">
        <f t="shared" si="414"/>
        <v>TRASO2</v>
      </c>
      <c r="X1110" s="313">
        <f>_xlfn.IFNA(_xlfn.XLOOKUP(_xlfn.XLOOKUP(LEFT(T1110,LEN(T1110)-2),TRA_Mapping!$C:$C,TRA_Mapping!$B:$B),TRA_Pollutants!$B:$B,TRA_Pollutants!$Y:$Y)*_xlfn.XLOOKUP(_xlfn.XLOOKUP(LEFT(T1110,LEN(T1110)-2),TRA_Mapping!$C:$C,TRA_Mapping!$B:$B),TRA_Pollutants!$B:$B,TRA_Pollutants!$I:$I),0)</f>
        <v>8.1585866612492663E-4</v>
      </c>
      <c r="AC1110" t="str">
        <f t="shared" si="404"/>
        <v>FLO_EMIS</v>
      </c>
      <c r="AD1110">
        <f t="shared" si="415"/>
        <v>2040</v>
      </c>
      <c r="AE1110" t="str">
        <f t="shared" si="422"/>
        <v>TRARDS</v>
      </c>
      <c r="AF1110" t="str">
        <f t="shared" si="426"/>
        <v>TRAFRERFTICEIDSL20</v>
      </c>
      <c r="AG1110" t="str">
        <f t="shared" si="426"/>
        <v>TRARDS</v>
      </c>
      <c r="AI1110" t="str">
        <f t="shared" si="416"/>
        <v>TRAPM25</v>
      </c>
      <c r="AJ1110" s="313">
        <f>_xlfn.IFNA(_xlfn.XLOOKUP(_xlfn.XLOOKUP(LEFT(AF1110,LEN(AF1110)-2),TRA_Mapping!$C:$C,TRA_Mapping!$B:$B),TRA_Pollutants!$B:$B,TRA_Pollutants!$AH:$AH)*_xlfn.XLOOKUP(_xlfn.XLOOKUP(LEFT(AF1110,LEN(AF1110)-2),TRA_Mapping!$C:$C,TRA_Mapping!$B:$B),TRA_Pollutants!$B:$B,TRA_Pollutants!$I:$I),0)</f>
        <v>7.1112331301747553E-3</v>
      </c>
      <c r="AO1110" t="str">
        <f t="shared" si="417"/>
        <v>FLO_EMIS</v>
      </c>
      <c r="AP1110">
        <f t="shared" si="418"/>
        <v>2040</v>
      </c>
      <c r="AQ1110" t="str">
        <f t="shared" si="423"/>
        <v>TRARDS</v>
      </c>
      <c r="AR1110" t="str">
        <f t="shared" si="427"/>
        <v>TRAFRERFTICEIDSL20</v>
      </c>
      <c r="AS1110" t="str">
        <f t="shared" si="427"/>
        <v>TRARDS</v>
      </c>
      <c r="AU1110" t="str">
        <f t="shared" si="419"/>
        <v>TRAPM10</v>
      </c>
      <c r="AV1110" s="313">
        <f>_xlfn.IFNA(_xlfn.XLOOKUP(_xlfn.XLOOKUP(LEFT(AR1110,LEN(AR1110)-2),TRA_Mapping!$C:$C,TRA_Mapping!$B:$B),TRA_Pollutants!$B:$B,TRA_Pollutants!$AQ:$AQ)*_xlfn.XLOOKUP(_xlfn.XLOOKUP(LEFT(AR1110,LEN(AR1110)-2),TRA_Mapping!$C:$C,TRA_Mapping!$B:$B),TRA_Pollutants!$B:$B,TRA_Pollutants!$I:$I),0)</f>
        <v>1.9206207415586615E-3</v>
      </c>
    </row>
    <row r="1111" spans="5:48">
      <c r="E1111" t="str">
        <f t="shared" si="409"/>
        <v>FLO_EMIS</v>
      </c>
      <c r="F1111">
        <f t="shared" si="410"/>
        <v>2040</v>
      </c>
      <c r="G1111" t="str">
        <f t="shared" si="420"/>
        <v>TRABDS</v>
      </c>
      <c r="H1111" t="str">
        <f t="shared" si="424"/>
        <v>TRAFRERFTICEIDSL20</v>
      </c>
      <c r="I1111" t="str">
        <f t="shared" si="424"/>
        <v>TRABDS</v>
      </c>
      <c r="K1111" t="str">
        <f t="shared" si="411"/>
        <v>TRANOX</v>
      </c>
      <c r="L1111" s="313">
        <f>_xlfn.IFNA(_xlfn.XLOOKUP(_xlfn.XLOOKUP(LEFT(H1111,LEN(H1111)-2),TRA_Mapping!$C:$C,TRA_Mapping!$B:$B),TRA_Pollutants!$B:$B,TRA_Pollutants!$P:$P)*_xlfn.XLOOKUP(_xlfn.XLOOKUP(LEFT(H1111,LEN(H1111)-2),TRA_Mapping!$C:$C,TRA_Mapping!$B:$B),TRA_Pollutants!$B:$B,TRA_Pollutants!$I:$I),0)</f>
        <v>7.3959738536371653E-2</v>
      </c>
      <c r="Q1111" t="str">
        <f t="shared" si="412"/>
        <v>FLO_EMIS</v>
      </c>
      <c r="R1111">
        <f t="shared" si="413"/>
        <v>2040</v>
      </c>
      <c r="S1111" t="str">
        <f t="shared" si="421"/>
        <v>TRABDS</v>
      </c>
      <c r="T1111" t="str">
        <f t="shared" si="425"/>
        <v>TRAFRERFTICEIDSL20</v>
      </c>
      <c r="U1111" t="str">
        <f t="shared" si="425"/>
        <v>TRABDS</v>
      </c>
      <c r="W1111" t="str">
        <f t="shared" si="414"/>
        <v>TRASO2</v>
      </c>
      <c r="X1111" s="313">
        <f>_xlfn.IFNA(_xlfn.XLOOKUP(_xlfn.XLOOKUP(LEFT(T1111,LEN(T1111)-2),TRA_Mapping!$C:$C,TRA_Mapping!$B:$B),TRA_Pollutants!$B:$B,TRA_Pollutants!$Y:$Y)*_xlfn.XLOOKUP(_xlfn.XLOOKUP(LEFT(T1111,LEN(T1111)-2),TRA_Mapping!$C:$C,TRA_Mapping!$B:$B),TRA_Pollutants!$B:$B,TRA_Pollutants!$I:$I),0)</f>
        <v>8.1585866612492663E-4</v>
      </c>
      <c r="AC1111" t="str">
        <f t="shared" si="404"/>
        <v>FLO_EMIS</v>
      </c>
      <c r="AD1111">
        <f t="shared" si="415"/>
        <v>2040</v>
      </c>
      <c r="AE1111" t="str">
        <f t="shared" si="422"/>
        <v>TRABDS</v>
      </c>
      <c r="AF1111" t="str">
        <f t="shared" si="426"/>
        <v>TRAFRERFTICEIDSL20</v>
      </c>
      <c r="AG1111" t="str">
        <f t="shared" si="426"/>
        <v>TRABDS</v>
      </c>
      <c r="AI1111" t="str">
        <f t="shared" si="416"/>
        <v>TRAPM25</v>
      </c>
      <c r="AJ1111" s="313">
        <f>_xlfn.IFNA(_xlfn.XLOOKUP(_xlfn.XLOOKUP(LEFT(AF1111,LEN(AF1111)-2),TRA_Mapping!$C:$C,TRA_Mapping!$B:$B),TRA_Pollutants!$B:$B,TRA_Pollutants!$AH:$AH)*_xlfn.XLOOKUP(_xlfn.XLOOKUP(LEFT(AF1111,LEN(AF1111)-2),TRA_Mapping!$C:$C,TRA_Mapping!$B:$B),TRA_Pollutants!$B:$B,TRA_Pollutants!$I:$I),0)</f>
        <v>7.1112331301747553E-3</v>
      </c>
      <c r="AO1111" t="str">
        <f t="shared" si="417"/>
        <v>FLO_EMIS</v>
      </c>
      <c r="AP1111">
        <f t="shared" si="418"/>
        <v>2040</v>
      </c>
      <c r="AQ1111" t="str">
        <f t="shared" si="423"/>
        <v>TRABDS</v>
      </c>
      <c r="AR1111" t="str">
        <f t="shared" si="427"/>
        <v>TRAFRERFTICEIDSL20</v>
      </c>
      <c r="AS1111" t="str">
        <f t="shared" si="427"/>
        <v>TRABDS</v>
      </c>
      <c r="AU1111" t="str">
        <f t="shared" si="419"/>
        <v>TRAPM10</v>
      </c>
      <c r="AV1111" s="313">
        <f>_xlfn.IFNA(_xlfn.XLOOKUP(_xlfn.XLOOKUP(LEFT(AR1111,LEN(AR1111)-2),TRA_Mapping!$C:$C,TRA_Mapping!$B:$B),TRA_Pollutants!$B:$B,TRA_Pollutants!$AQ:$AQ)*_xlfn.XLOOKUP(_xlfn.XLOOKUP(LEFT(AR1111,LEN(AR1111)-2),TRA_Mapping!$C:$C,TRA_Mapping!$B:$B),TRA_Pollutants!$B:$B,TRA_Pollutants!$I:$I),0)</f>
        <v>1.9206207415586615E-3</v>
      </c>
    </row>
    <row r="1112" spans="5:48">
      <c r="E1112" t="str">
        <f t="shared" si="409"/>
        <v>FLO_EMIS</v>
      </c>
      <c r="F1112">
        <f t="shared" si="410"/>
        <v>2040</v>
      </c>
      <c r="G1112" t="str">
        <f t="shared" si="420"/>
        <v>TRADSL</v>
      </c>
      <c r="H1112" t="str">
        <f t="shared" si="424"/>
        <v>TRAFRERFTHEVPDSL20</v>
      </c>
      <c r="I1112" t="str">
        <f t="shared" si="424"/>
        <v>TRADSL</v>
      </c>
      <c r="K1112" t="str">
        <f t="shared" si="411"/>
        <v>TRANOX</v>
      </c>
      <c r="L1112" s="313">
        <f>_xlfn.IFNA(_xlfn.XLOOKUP(_xlfn.XLOOKUP(LEFT(H1112,LEN(H1112)-2),TRA_Mapping!$C:$C,TRA_Mapping!$B:$B),TRA_Pollutants!$B:$B,TRA_Pollutants!$P:$P)*_xlfn.XLOOKUP(_xlfn.XLOOKUP(LEFT(H1112,LEN(H1112)-2),TRA_Mapping!$C:$C,TRA_Mapping!$B:$B),TRA_Pollutants!$B:$B,TRA_Pollutants!$I:$I),0)</f>
        <v>0.11073665151447409</v>
      </c>
      <c r="Q1112" t="str">
        <f t="shared" si="412"/>
        <v>FLO_EMIS</v>
      </c>
      <c r="R1112">
        <f t="shared" si="413"/>
        <v>2040</v>
      </c>
      <c r="S1112" t="str">
        <f t="shared" si="421"/>
        <v>TRADSL</v>
      </c>
      <c r="T1112" t="str">
        <f t="shared" si="425"/>
        <v>TRAFRERFTHEVPDSL20</v>
      </c>
      <c r="U1112" t="str">
        <f t="shared" si="425"/>
        <v>TRADSL</v>
      </c>
      <c r="W1112" t="str">
        <f t="shared" si="414"/>
        <v>TRASO2</v>
      </c>
      <c r="X1112" s="313">
        <f>_xlfn.IFNA(_xlfn.XLOOKUP(_xlfn.XLOOKUP(LEFT(T1112,LEN(T1112)-2),TRA_Mapping!$C:$C,TRA_Mapping!$B:$B),TRA_Pollutants!$B:$B,TRA_Pollutants!$Y:$Y)*_xlfn.XLOOKUP(_xlfn.XLOOKUP(LEFT(T1112,LEN(T1112)-2),TRA_Mapping!$C:$C,TRA_Mapping!$B:$B),TRA_Pollutants!$B:$B,TRA_Pollutants!$I:$I),0)</f>
        <v>1.1664779822618825E-3</v>
      </c>
      <c r="AC1112" t="str">
        <f t="shared" si="404"/>
        <v>FLO_EMIS</v>
      </c>
      <c r="AD1112">
        <f t="shared" si="415"/>
        <v>2040</v>
      </c>
      <c r="AE1112" t="str">
        <f t="shared" si="422"/>
        <v>TRADSL</v>
      </c>
      <c r="AF1112" t="str">
        <f t="shared" si="426"/>
        <v>TRAFRERFTHEVPDSL20</v>
      </c>
      <c r="AG1112" t="str">
        <f t="shared" si="426"/>
        <v>TRADSL</v>
      </c>
      <c r="AI1112" t="str">
        <f t="shared" si="416"/>
        <v>TRAPM25</v>
      </c>
      <c r="AJ1112" s="313">
        <f>_xlfn.IFNA(_xlfn.XLOOKUP(_xlfn.XLOOKUP(LEFT(AF1112,LEN(AF1112)-2),TRA_Mapping!$C:$C,TRA_Mapping!$B:$B),TRA_Pollutants!$B:$B,TRA_Pollutants!$AH:$AH)*_xlfn.XLOOKUP(_xlfn.XLOOKUP(LEFT(AF1112,LEN(AF1112)-2),TRA_Mapping!$C:$C,TRA_Mapping!$B:$B),TRA_Pollutants!$B:$B,TRA_Pollutants!$I:$I),0)</f>
        <v>1.0658280581619E-2</v>
      </c>
      <c r="AO1112" t="str">
        <f t="shared" si="417"/>
        <v>FLO_EMIS</v>
      </c>
      <c r="AP1112">
        <f t="shared" si="418"/>
        <v>2040</v>
      </c>
      <c r="AQ1112" t="str">
        <f t="shared" si="423"/>
        <v>TRADSL</v>
      </c>
      <c r="AR1112" t="str">
        <f t="shared" si="427"/>
        <v>TRAFRERFTHEVPDSL20</v>
      </c>
      <c r="AS1112" t="str">
        <f t="shared" si="427"/>
        <v>TRADSL</v>
      </c>
      <c r="AU1112" t="str">
        <f t="shared" si="419"/>
        <v>TRAPM10</v>
      </c>
      <c r="AV1112" s="313">
        <f>_xlfn.IFNA(_xlfn.XLOOKUP(_xlfn.XLOOKUP(LEFT(AR1112,LEN(AR1112)-2),TRA_Mapping!$C:$C,TRA_Mapping!$B:$B),TRA_Pollutants!$B:$B,TRA_Pollutants!$AQ:$AQ)*_xlfn.XLOOKUP(_xlfn.XLOOKUP(LEFT(AR1112,LEN(AR1112)-2),TRA_Mapping!$C:$C,TRA_Mapping!$B:$B),TRA_Pollutants!$B:$B,TRA_Pollutants!$I:$I),0)</f>
        <v>2.8843867527197807E-3</v>
      </c>
    </row>
    <row r="1113" spans="5:48">
      <c r="E1113" t="str">
        <f t="shared" si="409"/>
        <v>FLO_EMIS</v>
      </c>
      <c r="F1113">
        <f t="shared" si="410"/>
        <v>2040</v>
      </c>
      <c r="G1113" t="str">
        <f t="shared" si="420"/>
        <v>TRARDS</v>
      </c>
      <c r="H1113" t="str">
        <f t="shared" si="424"/>
        <v>TRAFRERFTHEVPDSL20</v>
      </c>
      <c r="I1113" t="str">
        <f t="shared" si="424"/>
        <v>TRARDS</v>
      </c>
      <c r="K1113" t="str">
        <f t="shared" si="411"/>
        <v>TRANOX</v>
      </c>
      <c r="L1113" s="313">
        <f>_xlfn.IFNA(_xlfn.XLOOKUP(_xlfn.XLOOKUP(LEFT(H1113,LEN(H1113)-2),TRA_Mapping!$C:$C,TRA_Mapping!$B:$B),TRA_Pollutants!$B:$B,TRA_Pollutants!$P:$P)*_xlfn.XLOOKUP(_xlfn.XLOOKUP(LEFT(H1113,LEN(H1113)-2),TRA_Mapping!$C:$C,TRA_Mapping!$B:$B),TRA_Pollutants!$B:$B,TRA_Pollutants!$I:$I),0)</f>
        <v>0.11073665151447409</v>
      </c>
      <c r="Q1113" t="str">
        <f t="shared" si="412"/>
        <v>FLO_EMIS</v>
      </c>
      <c r="R1113">
        <f t="shared" si="413"/>
        <v>2040</v>
      </c>
      <c r="S1113" t="str">
        <f t="shared" si="421"/>
        <v>TRARDS</v>
      </c>
      <c r="T1113" t="str">
        <f t="shared" si="425"/>
        <v>TRAFRERFTHEVPDSL20</v>
      </c>
      <c r="U1113" t="str">
        <f t="shared" si="425"/>
        <v>TRARDS</v>
      </c>
      <c r="W1113" t="str">
        <f t="shared" si="414"/>
        <v>TRASO2</v>
      </c>
      <c r="X1113" s="313">
        <f>_xlfn.IFNA(_xlfn.XLOOKUP(_xlfn.XLOOKUP(LEFT(T1113,LEN(T1113)-2),TRA_Mapping!$C:$C,TRA_Mapping!$B:$B),TRA_Pollutants!$B:$B,TRA_Pollutants!$Y:$Y)*_xlfn.XLOOKUP(_xlfn.XLOOKUP(LEFT(T1113,LEN(T1113)-2),TRA_Mapping!$C:$C,TRA_Mapping!$B:$B),TRA_Pollutants!$B:$B,TRA_Pollutants!$I:$I),0)</f>
        <v>1.1664779822618825E-3</v>
      </c>
      <c r="AC1113" t="str">
        <f t="shared" si="404"/>
        <v>FLO_EMIS</v>
      </c>
      <c r="AD1113">
        <f t="shared" si="415"/>
        <v>2040</v>
      </c>
      <c r="AE1113" t="str">
        <f t="shared" si="422"/>
        <v>TRARDS</v>
      </c>
      <c r="AF1113" t="str">
        <f t="shared" si="426"/>
        <v>TRAFRERFTHEVPDSL20</v>
      </c>
      <c r="AG1113" t="str">
        <f t="shared" si="426"/>
        <v>TRARDS</v>
      </c>
      <c r="AI1113" t="str">
        <f t="shared" si="416"/>
        <v>TRAPM25</v>
      </c>
      <c r="AJ1113" s="313">
        <f>_xlfn.IFNA(_xlfn.XLOOKUP(_xlfn.XLOOKUP(LEFT(AF1113,LEN(AF1113)-2),TRA_Mapping!$C:$C,TRA_Mapping!$B:$B),TRA_Pollutants!$B:$B,TRA_Pollutants!$AH:$AH)*_xlfn.XLOOKUP(_xlfn.XLOOKUP(LEFT(AF1113,LEN(AF1113)-2),TRA_Mapping!$C:$C,TRA_Mapping!$B:$B),TRA_Pollutants!$B:$B,TRA_Pollutants!$I:$I),0)</f>
        <v>1.0658280581619E-2</v>
      </c>
      <c r="AO1113" t="str">
        <f t="shared" si="417"/>
        <v>FLO_EMIS</v>
      </c>
      <c r="AP1113">
        <f t="shared" si="418"/>
        <v>2040</v>
      </c>
      <c r="AQ1113" t="str">
        <f t="shared" si="423"/>
        <v>TRARDS</v>
      </c>
      <c r="AR1113" t="str">
        <f t="shared" si="427"/>
        <v>TRAFRERFTHEVPDSL20</v>
      </c>
      <c r="AS1113" t="str">
        <f t="shared" si="427"/>
        <v>TRARDS</v>
      </c>
      <c r="AU1113" t="str">
        <f t="shared" si="419"/>
        <v>TRAPM10</v>
      </c>
      <c r="AV1113" s="313">
        <f>_xlfn.IFNA(_xlfn.XLOOKUP(_xlfn.XLOOKUP(LEFT(AR1113,LEN(AR1113)-2),TRA_Mapping!$C:$C,TRA_Mapping!$B:$B),TRA_Pollutants!$B:$B,TRA_Pollutants!$AQ:$AQ)*_xlfn.XLOOKUP(_xlfn.XLOOKUP(LEFT(AR1113,LEN(AR1113)-2),TRA_Mapping!$C:$C,TRA_Mapping!$B:$B),TRA_Pollutants!$B:$B,TRA_Pollutants!$I:$I),0)</f>
        <v>2.8843867527197807E-3</v>
      </c>
    </row>
    <row r="1114" spans="5:48">
      <c r="E1114" t="str">
        <f t="shared" si="409"/>
        <v>FLO_EMIS</v>
      </c>
      <c r="F1114">
        <f t="shared" si="410"/>
        <v>2040</v>
      </c>
      <c r="G1114" t="str">
        <f t="shared" si="420"/>
        <v>TRABDS</v>
      </c>
      <c r="H1114" t="str">
        <f t="shared" si="424"/>
        <v>TRAFRERFTHEVPDSL20</v>
      </c>
      <c r="I1114" t="str">
        <f t="shared" si="424"/>
        <v>TRABDS</v>
      </c>
      <c r="K1114" t="str">
        <f t="shared" si="411"/>
        <v>TRANOX</v>
      </c>
      <c r="L1114" s="313">
        <f>_xlfn.IFNA(_xlfn.XLOOKUP(_xlfn.XLOOKUP(LEFT(H1114,LEN(H1114)-2),TRA_Mapping!$C:$C,TRA_Mapping!$B:$B),TRA_Pollutants!$B:$B,TRA_Pollutants!$P:$P)*_xlfn.XLOOKUP(_xlfn.XLOOKUP(LEFT(H1114,LEN(H1114)-2),TRA_Mapping!$C:$C,TRA_Mapping!$B:$B),TRA_Pollutants!$B:$B,TRA_Pollutants!$I:$I),0)</f>
        <v>0.11073665151447409</v>
      </c>
      <c r="Q1114" t="str">
        <f t="shared" si="412"/>
        <v>FLO_EMIS</v>
      </c>
      <c r="R1114">
        <f t="shared" si="413"/>
        <v>2040</v>
      </c>
      <c r="S1114" t="str">
        <f t="shared" si="421"/>
        <v>TRABDS</v>
      </c>
      <c r="T1114" t="str">
        <f t="shared" si="425"/>
        <v>TRAFRERFTHEVPDSL20</v>
      </c>
      <c r="U1114" t="str">
        <f t="shared" si="425"/>
        <v>TRABDS</v>
      </c>
      <c r="W1114" t="str">
        <f t="shared" si="414"/>
        <v>TRASO2</v>
      </c>
      <c r="X1114" s="313">
        <f>_xlfn.IFNA(_xlfn.XLOOKUP(_xlfn.XLOOKUP(LEFT(T1114,LEN(T1114)-2),TRA_Mapping!$C:$C,TRA_Mapping!$B:$B),TRA_Pollutants!$B:$B,TRA_Pollutants!$Y:$Y)*_xlfn.XLOOKUP(_xlfn.XLOOKUP(LEFT(T1114,LEN(T1114)-2),TRA_Mapping!$C:$C,TRA_Mapping!$B:$B),TRA_Pollutants!$B:$B,TRA_Pollutants!$I:$I),0)</f>
        <v>1.1664779822618825E-3</v>
      </c>
      <c r="AC1114" t="str">
        <f t="shared" si="404"/>
        <v>FLO_EMIS</v>
      </c>
      <c r="AD1114">
        <f t="shared" si="415"/>
        <v>2040</v>
      </c>
      <c r="AE1114" t="str">
        <f t="shared" si="422"/>
        <v>TRABDS</v>
      </c>
      <c r="AF1114" t="str">
        <f t="shared" si="426"/>
        <v>TRAFRERFTHEVPDSL20</v>
      </c>
      <c r="AG1114" t="str">
        <f t="shared" si="426"/>
        <v>TRABDS</v>
      </c>
      <c r="AI1114" t="str">
        <f t="shared" si="416"/>
        <v>TRAPM25</v>
      </c>
      <c r="AJ1114" s="313">
        <f>_xlfn.IFNA(_xlfn.XLOOKUP(_xlfn.XLOOKUP(LEFT(AF1114,LEN(AF1114)-2),TRA_Mapping!$C:$C,TRA_Mapping!$B:$B),TRA_Pollutants!$B:$B,TRA_Pollutants!$AH:$AH)*_xlfn.XLOOKUP(_xlfn.XLOOKUP(LEFT(AF1114,LEN(AF1114)-2),TRA_Mapping!$C:$C,TRA_Mapping!$B:$B),TRA_Pollutants!$B:$B,TRA_Pollutants!$I:$I),0)</f>
        <v>1.0658280581619E-2</v>
      </c>
      <c r="AO1114" t="str">
        <f t="shared" si="417"/>
        <v>FLO_EMIS</v>
      </c>
      <c r="AP1114">
        <f t="shared" si="418"/>
        <v>2040</v>
      </c>
      <c r="AQ1114" t="str">
        <f t="shared" si="423"/>
        <v>TRABDS</v>
      </c>
      <c r="AR1114" t="str">
        <f t="shared" si="427"/>
        <v>TRAFRERFTHEVPDSL20</v>
      </c>
      <c r="AS1114" t="str">
        <f t="shared" si="427"/>
        <v>TRABDS</v>
      </c>
      <c r="AU1114" t="str">
        <f t="shared" si="419"/>
        <v>TRAPM10</v>
      </c>
      <c r="AV1114" s="313">
        <f>_xlfn.IFNA(_xlfn.XLOOKUP(_xlfn.XLOOKUP(LEFT(AR1114,LEN(AR1114)-2),TRA_Mapping!$C:$C,TRA_Mapping!$B:$B),TRA_Pollutants!$B:$B,TRA_Pollutants!$AQ:$AQ)*_xlfn.XLOOKUP(_xlfn.XLOOKUP(LEFT(AR1114,LEN(AR1114)-2),TRA_Mapping!$C:$C,TRA_Mapping!$B:$B),TRA_Pollutants!$B:$B,TRA_Pollutants!$I:$I),0)</f>
        <v>2.8843867527197807E-3</v>
      </c>
    </row>
    <row r="1115" spans="5:48">
      <c r="E1115" t="str">
        <f t="shared" si="409"/>
        <v>FLO_EMIS</v>
      </c>
      <c r="F1115">
        <f t="shared" si="410"/>
        <v>2040</v>
      </c>
      <c r="G1115" t="str">
        <f t="shared" si="420"/>
        <v>TRADSL</v>
      </c>
      <c r="H1115" t="str">
        <f t="shared" si="424"/>
        <v>TRAFRERFTPHEVDSL20</v>
      </c>
      <c r="I1115" t="str">
        <f t="shared" si="424"/>
        <v>TRADSL</v>
      </c>
      <c r="K1115" t="str">
        <f t="shared" si="411"/>
        <v>TRANOX</v>
      </c>
      <c r="L1115" s="313">
        <f>_xlfn.IFNA(_xlfn.XLOOKUP(_xlfn.XLOOKUP(LEFT(H1115,LEN(H1115)-2),TRA_Mapping!$C:$C,TRA_Mapping!$B:$B),TRA_Pollutants!$B:$B,TRA_Pollutants!$P:$P)*_xlfn.XLOOKUP(_xlfn.XLOOKUP(LEFT(H1115,LEN(H1115)-2),TRA_Mapping!$C:$C,TRA_Mapping!$B:$B),TRA_Pollutants!$B:$B,TRA_Pollutants!$I:$I),0)</f>
        <v>0.11073665151447409</v>
      </c>
      <c r="Q1115" t="str">
        <f t="shared" si="412"/>
        <v>FLO_EMIS</v>
      </c>
      <c r="R1115">
        <f t="shared" si="413"/>
        <v>2040</v>
      </c>
      <c r="S1115" t="str">
        <f t="shared" si="421"/>
        <v>TRADSL</v>
      </c>
      <c r="T1115" t="str">
        <f t="shared" si="425"/>
        <v>TRAFRERFTPHEVDSL20</v>
      </c>
      <c r="U1115" t="str">
        <f t="shared" si="425"/>
        <v>TRADSL</v>
      </c>
      <c r="W1115" t="str">
        <f t="shared" si="414"/>
        <v>TRASO2</v>
      </c>
      <c r="X1115" s="313">
        <f>_xlfn.IFNA(_xlfn.XLOOKUP(_xlfn.XLOOKUP(LEFT(T1115,LEN(T1115)-2),TRA_Mapping!$C:$C,TRA_Mapping!$B:$B),TRA_Pollutants!$B:$B,TRA_Pollutants!$Y:$Y)*_xlfn.XLOOKUP(_xlfn.XLOOKUP(LEFT(T1115,LEN(T1115)-2),TRA_Mapping!$C:$C,TRA_Mapping!$B:$B),TRA_Pollutants!$B:$B,TRA_Pollutants!$I:$I),0)</f>
        <v>1.1664779822618825E-3</v>
      </c>
      <c r="AC1115" t="str">
        <f t="shared" si="404"/>
        <v>FLO_EMIS</v>
      </c>
      <c r="AD1115">
        <f t="shared" si="415"/>
        <v>2040</v>
      </c>
      <c r="AE1115" t="str">
        <f t="shared" si="422"/>
        <v>TRADSL</v>
      </c>
      <c r="AF1115" t="str">
        <f t="shared" si="426"/>
        <v>TRAFRERFTPHEVDSL20</v>
      </c>
      <c r="AG1115" t="str">
        <f t="shared" si="426"/>
        <v>TRADSL</v>
      </c>
      <c r="AI1115" t="str">
        <f t="shared" si="416"/>
        <v>TRAPM25</v>
      </c>
      <c r="AJ1115" s="313">
        <f>_xlfn.IFNA(_xlfn.XLOOKUP(_xlfn.XLOOKUP(LEFT(AF1115,LEN(AF1115)-2),TRA_Mapping!$C:$C,TRA_Mapping!$B:$B),TRA_Pollutants!$B:$B,TRA_Pollutants!$AH:$AH)*_xlfn.XLOOKUP(_xlfn.XLOOKUP(LEFT(AF1115,LEN(AF1115)-2),TRA_Mapping!$C:$C,TRA_Mapping!$B:$B),TRA_Pollutants!$B:$B,TRA_Pollutants!$I:$I),0)</f>
        <v>1.0658280581619E-2</v>
      </c>
      <c r="AO1115" t="str">
        <f t="shared" si="417"/>
        <v>FLO_EMIS</v>
      </c>
      <c r="AP1115">
        <f t="shared" si="418"/>
        <v>2040</v>
      </c>
      <c r="AQ1115" t="str">
        <f t="shared" si="423"/>
        <v>TRADSL</v>
      </c>
      <c r="AR1115" t="str">
        <f t="shared" si="427"/>
        <v>TRAFRERFTPHEVDSL20</v>
      </c>
      <c r="AS1115" t="str">
        <f t="shared" si="427"/>
        <v>TRADSL</v>
      </c>
      <c r="AU1115" t="str">
        <f t="shared" si="419"/>
        <v>TRAPM10</v>
      </c>
      <c r="AV1115" s="313">
        <f>_xlfn.IFNA(_xlfn.XLOOKUP(_xlfn.XLOOKUP(LEFT(AR1115,LEN(AR1115)-2),TRA_Mapping!$C:$C,TRA_Mapping!$B:$B),TRA_Pollutants!$B:$B,TRA_Pollutants!$AQ:$AQ)*_xlfn.XLOOKUP(_xlfn.XLOOKUP(LEFT(AR1115,LEN(AR1115)-2),TRA_Mapping!$C:$C,TRA_Mapping!$B:$B),TRA_Pollutants!$B:$B,TRA_Pollutants!$I:$I),0)</f>
        <v>2.8843867527197807E-3</v>
      </c>
    </row>
    <row r="1116" spans="5:48">
      <c r="E1116" t="str">
        <f t="shared" si="409"/>
        <v>FLO_EMIS</v>
      </c>
      <c r="F1116">
        <f t="shared" si="410"/>
        <v>2040</v>
      </c>
      <c r="G1116" t="str">
        <f t="shared" si="420"/>
        <v>TRARDS</v>
      </c>
      <c r="H1116" t="str">
        <f t="shared" ref="H1116:I1135" si="428">H866</f>
        <v>TRAFRERFTPHEVDSL20</v>
      </c>
      <c r="I1116" t="str">
        <f t="shared" si="428"/>
        <v>TRARDS</v>
      </c>
      <c r="K1116" t="str">
        <f t="shared" si="411"/>
        <v>TRANOX</v>
      </c>
      <c r="L1116" s="313">
        <f>_xlfn.IFNA(_xlfn.XLOOKUP(_xlfn.XLOOKUP(LEFT(H1116,LEN(H1116)-2),TRA_Mapping!$C:$C,TRA_Mapping!$B:$B),TRA_Pollutants!$B:$B,TRA_Pollutants!$P:$P)*_xlfn.XLOOKUP(_xlfn.XLOOKUP(LEFT(H1116,LEN(H1116)-2),TRA_Mapping!$C:$C,TRA_Mapping!$B:$B),TRA_Pollutants!$B:$B,TRA_Pollutants!$I:$I),0)</f>
        <v>0.11073665151447409</v>
      </c>
      <c r="Q1116" t="str">
        <f t="shared" si="412"/>
        <v>FLO_EMIS</v>
      </c>
      <c r="R1116">
        <f t="shared" si="413"/>
        <v>2040</v>
      </c>
      <c r="S1116" t="str">
        <f t="shared" si="421"/>
        <v>TRARDS</v>
      </c>
      <c r="T1116" t="str">
        <f t="shared" ref="T1116:U1135" si="429">T866</f>
        <v>TRAFRERFTPHEVDSL20</v>
      </c>
      <c r="U1116" t="str">
        <f t="shared" si="429"/>
        <v>TRARDS</v>
      </c>
      <c r="W1116" t="str">
        <f t="shared" si="414"/>
        <v>TRASO2</v>
      </c>
      <c r="X1116" s="313">
        <f>_xlfn.IFNA(_xlfn.XLOOKUP(_xlfn.XLOOKUP(LEFT(T1116,LEN(T1116)-2),TRA_Mapping!$C:$C,TRA_Mapping!$B:$B),TRA_Pollutants!$B:$B,TRA_Pollutants!$Y:$Y)*_xlfn.XLOOKUP(_xlfn.XLOOKUP(LEFT(T1116,LEN(T1116)-2),TRA_Mapping!$C:$C,TRA_Mapping!$B:$B),TRA_Pollutants!$B:$B,TRA_Pollutants!$I:$I),0)</f>
        <v>1.1664779822618825E-3</v>
      </c>
      <c r="AC1116" t="str">
        <f t="shared" si="404"/>
        <v>FLO_EMIS</v>
      </c>
      <c r="AD1116">
        <f t="shared" si="415"/>
        <v>2040</v>
      </c>
      <c r="AE1116" t="str">
        <f t="shared" si="422"/>
        <v>TRARDS</v>
      </c>
      <c r="AF1116" t="str">
        <f t="shared" ref="AF1116:AG1135" si="430">AF866</f>
        <v>TRAFRERFTPHEVDSL20</v>
      </c>
      <c r="AG1116" t="str">
        <f t="shared" si="430"/>
        <v>TRARDS</v>
      </c>
      <c r="AI1116" t="str">
        <f t="shared" si="416"/>
        <v>TRAPM25</v>
      </c>
      <c r="AJ1116" s="313">
        <f>_xlfn.IFNA(_xlfn.XLOOKUP(_xlfn.XLOOKUP(LEFT(AF1116,LEN(AF1116)-2),TRA_Mapping!$C:$C,TRA_Mapping!$B:$B),TRA_Pollutants!$B:$B,TRA_Pollutants!$AH:$AH)*_xlfn.XLOOKUP(_xlfn.XLOOKUP(LEFT(AF1116,LEN(AF1116)-2),TRA_Mapping!$C:$C,TRA_Mapping!$B:$B),TRA_Pollutants!$B:$B,TRA_Pollutants!$I:$I),0)</f>
        <v>1.0658280581619E-2</v>
      </c>
      <c r="AO1116" t="str">
        <f t="shared" si="417"/>
        <v>FLO_EMIS</v>
      </c>
      <c r="AP1116">
        <f t="shared" si="418"/>
        <v>2040</v>
      </c>
      <c r="AQ1116" t="str">
        <f t="shared" si="423"/>
        <v>TRARDS</v>
      </c>
      <c r="AR1116" t="str">
        <f t="shared" ref="AR1116:AS1135" si="431">AR866</f>
        <v>TRAFRERFTPHEVDSL20</v>
      </c>
      <c r="AS1116" t="str">
        <f t="shared" si="431"/>
        <v>TRARDS</v>
      </c>
      <c r="AU1116" t="str">
        <f t="shared" si="419"/>
        <v>TRAPM10</v>
      </c>
      <c r="AV1116" s="313">
        <f>_xlfn.IFNA(_xlfn.XLOOKUP(_xlfn.XLOOKUP(LEFT(AR1116,LEN(AR1116)-2),TRA_Mapping!$C:$C,TRA_Mapping!$B:$B),TRA_Pollutants!$B:$B,TRA_Pollutants!$AQ:$AQ)*_xlfn.XLOOKUP(_xlfn.XLOOKUP(LEFT(AR1116,LEN(AR1116)-2),TRA_Mapping!$C:$C,TRA_Mapping!$B:$B),TRA_Pollutants!$B:$B,TRA_Pollutants!$I:$I),0)</f>
        <v>2.8843867527197807E-3</v>
      </c>
    </row>
    <row r="1117" spans="5:48">
      <c r="E1117" t="str">
        <f t="shared" si="409"/>
        <v>FLO_EMIS</v>
      </c>
      <c r="F1117">
        <f t="shared" si="410"/>
        <v>2040</v>
      </c>
      <c r="G1117" t="str">
        <f t="shared" si="420"/>
        <v>TRABDS</v>
      </c>
      <c r="H1117" t="str">
        <f t="shared" si="428"/>
        <v>TRAFRERFTPHEVDSL20</v>
      </c>
      <c r="I1117" t="str">
        <f t="shared" si="428"/>
        <v>TRABDS</v>
      </c>
      <c r="K1117" t="str">
        <f t="shared" si="411"/>
        <v>TRANOX</v>
      </c>
      <c r="L1117" s="313">
        <f>_xlfn.IFNA(_xlfn.XLOOKUP(_xlfn.XLOOKUP(LEFT(H1117,LEN(H1117)-2),TRA_Mapping!$C:$C,TRA_Mapping!$B:$B),TRA_Pollutants!$B:$B,TRA_Pollutants!$P:$P)*_xlfn.XLOOKUP(_xlfn.XLOOKUP(LEFT(H1117,LEN(H1117)-2),TRA_Mapping!$C:$C,TRA_Mapping!$B:$B),TRA_Pollutants!$B:$B,TRA_Pollutants!$I:$I),0)</f>
        <v>0.11073665151447409</v>
      </c>
      <c r="Q1117" t="str">
        <f t="shared" si="412"/>
        <v>FLO_EMIS</v>
      </c>
      <c r="R1117">
        <f t="shared" si="413"/>
        <v>2040</v>
      </c>
      <c r="S1117" t="str">
        <f t="shared" si="421"/>
        <v>TRABDS</v>
      </c>
      <c r="T1117" t="str">
        <f t="shared" si="429"/>
        <v>TRAFRERFTPHEVDSL20</v>
      </c>
      <c r="U1117" t="str">
        <f t="shared" si="429"/>
        <v>TRABDS</v>
      </c>
      <c r="W1117" t="str">
        <f t="shared" si="414"/>
        <v>TRASO2</v>
      </c>
      <c r="X1117" s="313">
        <f>_xlfn.IFNA(_xlfn.XLOOKUP(_xlfn.XLOOKUP(LEFT(T1117,LEN(T1117)-2),TRA_Mapping!$C:$C,TRA_Mapping!$B:$B),TRA_Pollutants!$B:$B,TRA_Pollutants!$Y:$Y)*_xlfn.XLOOKUP(_xlfn.XLOOKUP(LEFT(T1117,LEN(T1117)-2),TRA_Mapping!$C:$C,TRA_Mapping!$B:$B),TRA_Pollutants!$B:$B,TRA_Pollutants!$I:$I),0)</f>
        <v>1.1664779822618825E-3</v>
      </c>
      <c r="AC1117" t="str">
        <f t="shared" si="404"/>
        <v>FLO_EMIS</v>
      </c>
      <c r="AD1117">
        <f t="shared" si="415"/>
        <v>2040</v>
      </c>
      <c r="AE1117" t="str">
        <f t="shared" si="422"/>
        <v>TRABDS</v>
      </c>
      <c r="AF1117" t="str">
        <f t="shared" si="430"/>
        <v>TRAFRERFTPHEVDSL20</v>
      </c>
      <c r="AG1117" t="str">
        <f t="shared" si="430"/>
        <v>TRABDS</v>
      </c>
      <c r="AI1117" t="str">
        <f t="shared" si="416"/>
        <v>TRAPM25</v>
      </c>
      <c r="AJ1117" s="313">
        <f>_xlfn.IFNA(_xlfn.XLOOKUP(_xlfn.XLOOKUP(LEFT(AF1117,LEN(AF1117)-2),TRA_Mapping!$C:$C,TRA_Mapping!$B:$B),TRA_Pollutants!$B:$B,TRA_Pollutants!$AH:$AH)*_xlfn.XLOOKUP(_xlfn.XLOOKUP(LEFT(AF1117,LEN(AF1117)-2),TRA_Mapping!$C:$C,TRA_Mapping!$B:$B),TRA_Pollutants!$B:$B,TRA_Pollutants!$I:$I),0)</f>
        <v>1.0658280581619E-2</v>
      </c>
      <c r="AO1117" t="str">
        <f t="shared" si="417"/>
        <v>FLO_EMIS</v>
      </c>
      <c r="AP1117">
        <f t="shared" si="418"/>
        <v>2040</v>
      </c>
      <c r="AQ1117" t="str">
        <f t="shared" si="423"/>
        <v>TRABDS</v>
      </c>
      <c r="AR1117" t="str">
        <f t="shared" si="431"/>
        <v>TRAFRERFTPHEVDSL20</v>
      </c>
      <c r="AS1117" t="str">
        <f t="shared" si="431"/>
        <v>TRABDS</v>
      </c>
      <c r="AU1117" t="str">
        <f t="shared" si="419"/>
        <v>TRAPM10</v>
      </c>
      <c r="AV1117" s="313">
        <f>_xlfn.IFNA(_xlfn.XLOOKUP(_xlfn.XLOOKUP(LEFT(AR1117,LEN(AR1117)-2),TRA_Mapping!$C:$C,TRA_Mapping!$B:$B),TRA_Pollutants!$B:$B,TRA_Pollutants!$AQ:$AQ)*_xlfn.XLOOKUP(_xlfn.XLOOKUP(LEFT(AR1117,LEN(AR1117)-2),TRA_Mapping!$C:$C,TRA_Mapping!$B:$B),TRA_Pollutants!$B:$B,TRA_Pollutants!$I:$I),0)</f>
        <v>2.8843867527197807E-3</v>
      </c>
    </row>
    <row r="1118" spans="5:48">
      <c r="E1118" t="str">
        <f t="shared" si="409"/>
        <v>FLO_EMIS</v>
      </c>
      <c r="F1118">
        <f t="shared" si="410"/>
        <v>2040</v>
      </c>
      <c r="G1118" t="str">
        <f t="shared" si="420"/>
        <v>TRABAF</v>
      </c>
      <c r="H1118" t="str">
        <f t="shared" si="428"/>
        <v>TRAFRERFTPHEVDSL20</v>
      </c>
      <c r="I1118" t="str">
        <f t="shared" si="428"/>
        <v>TRABAF</v>
      </c>
      <c r="K1118" t="str">
        <f t="shared" si="411"/>
        <v>TRANOX</v>
      </c>
      <c r="L1118" s="313">
        <f>_xlfn.IFNA(_xlfn.XLOOKUP(_xlfn.XLOOKUP(LEFT(H1118,LEN(H1118)-2),TRA_Mapping!$C:$C,TRA_Mapping!$B:$B),TRA_Pollutants!$B:$B,TRA_Pollutants!$P:$P)*_xlfn.XLOOKUP(_xlfn.XLOOKUP(LEFT(H1118,LEN(H1118)-2),TRA_Mapping!$C:$C,TRA_Mapping!$B:$B),TRA_Pollutants!$B:$B,TRA_Pollutants!$I:$I),0)</f>
        <v>0.11073665151447409</v>
      </c>
      <c r="Q1118" t="str">
        <f t="shared" si="412"/>
        <v>FLO_EMIS</v>
      </c>
      <c r="R1118">
        <f t="shared" si="413"/>
        <v>2040</v>
      </c>
      <c r="S1118" t="str">
        <f t="shared" si="421"/>
        <v>TRABAF</v>
      </c>
      <c r="T1118" t="str">
        <f t="shared" si="429"/>
        <v>TRAFRERFTPHEVDSL20</v>
      </c>
      <c r="U1118" t="str">
        <f t="shared" si="429"/>
        <v>TRABAF</v>
      </c>
      <c r="W1118" t="str">
        <f t="shared" si="414"/>
        <v>TRASO2</v>
      </c>
      <c r="X1118" s="313">
        <f>_xlfn.IFNA(_xlfn.XLOOKUP(_xlfn.XLOOKUP(LEFT(T1118,LEN(T1118)-2),TRA_Mapping!$C:$C,TRA_Mapping!$B:$B),TRA_Pollutants!$B:$B,TRA_Pollutants!$Y:$Y)*_xlfn.XLOOKUP(_xlfn.XLOOKUP(LEFT(T1118,LEN(T1118)-2),TRA_Mapping!$C:$C,TRA_Mapping!$B:$B),TRA_Pollutants!$B:$B,TRA_Pollutants!$I:$I),0)</f>
        <v>1.1664779822618825E-3</v>
      </c>
      <c r="AC1118" t="str">
        <f t="shared" si="404"/>
        <v>FLO_EMIS</v>
      </c>
      <c r="AD1118">
        <f t="shared" si="415"/>
        <v>2040</v>
      </c>
      <c r="AE1118" t="str">
        <f t="shared" si="422"/>
        <v>TRABAF</v>
      </c>
      <c r="AF1118" t="str">
        <f t="shared" si="430"/>
        <v>TRAFRERFTPHEVDSL20</v>
      </c>
      <c r="AG1118" t="str">
        <f t="shared" si="430"/>
        <v>TRABAF</v>
      </c>
      <c r="AI1118" t="str">
        <f t="shared" si="416"/>
        <v>TRAPM25</v>
      </c>
      <c r="AJ1118" s="313">
        <f>_xlfn.IFNA(_xlfn.XLOOKUP(_xlfn.XLOOKUP(LEFT(AF1118,LEN(AF1118)-2),TRA_Mapping!$C:$C,TRA_Mapping!$B:$B),TRA_Pollutants!$B:$B,TRA_Pollutants!$AH:$AH)*_xlfn.XLOOKUP(_xlfn.XLOOKUP(LEFT(AF1118,LEN(AF1118)-2),TRA_Mapping!$C:$C,TRA_Mapping!$B:$B),TRA_Pollutants!$B:$B,TRA_Pollutants!$I:$I),0)</f>
        <v>1.0658280581619E-2</v>
      </c>
      <c r="AO1118" t="str">
        <f t="shared" si="417"/>
        <v>FLO_EMIS</v>
      </c>
      <c r="AP1118">
        <f t="shared" si="418"/>
        <v>2040</v>
      </c>
      <c r="AQ1118" t="str">
        <f t="shared" si="423"/>
        <v>TRABAF</v>
      </c>
      <c r="AR1118" t="str">
        <f t="shared" si="431"/>
        <v>TRAFRERFTPHEVDSL20</v>
      </c>
      <c r="AS1118" t="str">
        <f t="shared" si="431"/>
        <v>TRABAF</v>
      </c>
      <c r="AU1118" t="str">
        <f t="shared" si="419"/>
        <v>TRAPM10</v>
      </c>
      <c r="AV1118" s="313">
        <f>_xlfn.IFNA(_xlfn.XLOOKUP(_xlfn.XLOOKUP(LEFT(AR1118,LEN(AR1118)-2),TRA_Mapping!$C:$C,TRA_Mapping!$B:$B),TRA_Pollutants!$B:$B,TRA_Pollutants!$AQ:$AQ)*_xlfn.XLOOKUP(_xlfn.XLOOKUP(LEFT(AR1118,LEN(AR1118)-2),TRA_Mapping!$C:$C,TRA_Mapping!$B:$B),TRA_Pollutants!$B:$B,TRA_Pollutants!$I:$I),0)</f>
        <v>2.8843867527197807E-3</v>
      </c>
    </row>
    <row r="1119" spans="5:48">
      <c r="E1119" t="str">
        <f t="shared" si="409"/>
        <v>FLO_EMIS</v>
      </c>
      <c r="F1119">
        <f t="shared" si="410"/>
        <v>2040</v>
      </c>
      <c r="G1119" t="str">
        <f t="shared" si="420"/>
        <v>TRADSL</v>
      </c>
      <c r="H1119" t="str">
        <f t="shared" si="428"/>
        <v>TRAFRESLHICEVDSL20</v>
      </c>
      <c r="I1119" t="str">
        <f t="shared" si="428"/>
        <v>TRADSL</v>
      </c>
      <c r="K1119" t="str">
        <f t="shared" si="411"/>
        <v>TRANOX</v>
      </c>
      <c r="L1119" s="313">
        <f>_xlfn.IFNA(_xlfn.XLOOKUP(_xlfn.XLOOKUP(LEFT(H1119,LEN(H1119)-2),TRA_Mapping!$C:$C,TRA_Mapping!$B:$B),TRA_Pollutants!$B:$B,TRA_Pollutants!$P:$P)*_xlfn.XLOOKUP(_xlfn.XLOOKUP(LEFT(H1119,LEN(H1119)-2),TRA_Mapping!$C:$C,TRA_Mapping!$B:$B),TRA_Pollutants!$B:$B,TRA_Pollutants!$I:$I),0)</f>
        <v>0.17600421456183832</v>
      </c>
      <c r="Q1119" t="str">
        <f t="shared" si="412"/>
        <v>FLO_EMIS</v>
      </c>
      <c r="R1119">
        <f t="shared" si="413"/>
        <v>2040</v>
      </c>
      <c r="S1119" t="str">
        <f t="shared" si="421"/>
        <v>TRADSL</v>
      </c>
      <c r="T1119" t="str">
        <f t="shared" si="429"/>
        <v>TRAFRESLHICEVDSL20</v>
      </c>
      <c r="U1119" t="str">
        <f t="shared" si="429"/>
        <v>TRADSL</v>
      </c>
      <c r="W1119" t="str">
        <f t="shared" si="414"/>
        <v>TRASO2</v>
      </c>
      <c r="X1119" s="313">
        <f>_xlfn.IFNA(_xlfn.XLOOKUP(_xlfn.XLOOKUP(LEFT(T1119,LEN(T1119)-2),TRA_Mapping!$C:$C,TRA_Mapping!$B:$B),TRA_Pollutants!$B:$B,TRA_Pollutants!$Y:$Y)*_xlfn.XLOOKUP(_xlfn.XLOOKUP(LEFT(T1119,LEN(T1119)-2),TRA_Mapping!$C:$C,TRA_Mapping!$B:$B),TRA_Pollutants!$B:$B,TRA_Pollutants!$I:$I),0)</f>
        <v>8.0525366597796518E-4</v>
      </c>
      <c r="AC1119" t="str">
        <f t="shared" si="404"/>
        <v>FLO_EMIS</v>
      </c>
      <c r="AD1119">
        <f t="shared" si="415"/>
        <v>2040</v>
      </c>
      <c r="AE1119" t="str">
        <f t="shared" si="422"/>
        <v>TRADSL</v>
      </c>
      <c r="AF1119" t="str">
        <f t="shared" si="430"/>
        <v>TRAFRESLHICEVDSL20</v>
      </c>
      <c r="AG1119" t="str">
        <f t="shared" si="430"/>
        <v>TRADSL</v>
      </c>
      <c r="AI1119" t="str">
        <f t="shared" si="416"/>
        <v>TRAPM25</v>
      </c>
      <c r="AJ1119" s="313">
        <f>_xlfn.IFNA(_xlfn.XLOOKUP(_xlfn.XLOOKUP(LEFT(AF1119,LEN(AF1119)-2),TRA_Mapping!$C:$C,TRA_Mapping!$B:$B),TRA_Pollutants!$B:$B,TRA_Pollutants!$AH:$AH)*_xlfn.XLOOKUP(_xlfn.XLOOKUP(LEFT(AF1119,LEN(AF1119)-2),TRA_Mapping!$C:$C,TRA_Mapping!$B:$B),TRA_Pollutants!$B:$B,TRA_Pollutants!$I:$I),0)</f>
        <v>8.8573823144609404E-3</v>
      </c>
      <c r="AO1119" t="str">
        <f t="shared" si="417"/>
        <v>FLO_EMIS</v>
      </c>
      <c r="AP1119">
        <f t="shared" si="418"/>
        <v>2040</v>
      </c>
      <c r="AQ1119" t="str">
        <f t="shared" si="423"/>
        <v>TRADSL</v>
      </c>
      <c r="AR1119" t="str">
        <f t="shared" si="431"/>
        <v>TRAFRESLHICEVDSL20</v>
      </c>
      <c r="AS1119" t="str">
        <f t="shared" si="431"/>
        <v>TRADSL</v>
      </c>
      <c r="AU1119" t="str">
        <f t="shared" si="419"/>
        <v>TRAPM10</v>
      </c>
      <c r="AV1119" s="313">
        <f>_xlfn.IFNA(_xlfn.XLOOKUP(_xlfn.XLOOKUP(LEFT(AR1119,LEN(AR1119)-2),TRA_Mapping!$C:$C,TRA_Mapping!$B:$B),TRA_Pollutants!$B:$B,TRA_Pollutants!$AQ:$AQ)*_xlfn.XLOOKUP(_xlfn.XLOOKUP(LEFT(AR1119,LEN(AR1119)-2),TRA_Mapping!$C:$C,TRA_Mapping!$B:$B),TRA_Pollutants!$B:$B,TRA_Pollutants!$I:$I),0)</f>
        <v>2.738734698676294E-3</v>
      </c>
    </row>
    <row r="1120" spans="5:48">
      <c r="E1120" t="str">
        <f t="shared" si="409"/>
        <v>FLO_EMIS</v>
      </c>
      <c r="F1120">
        <f t="shared" si="410"/>
        <v>2040</v>
      </c>
      <c r="G1120" t="str">
        <f t="shared" si="420"/>
        <v>TRARDS</v>
      </c>
      <c r="H1120" t="str">
        <f t="shared" si="428"/>
        <v>TRAFRESLHICEVDSL20</v>
      </c>
      <c r="I1120" t="str">
        <f t="shared" si="428"/>
        <v>TRARDS</v>
      </c>
      <c r="K1120" t="str">
        <f t="shared" si="411"/>
        <v>TRANOX</v>
      </c>
      <c r="L1120" s="313">
        <f>_xlfn.IFNA(_xlfn.XLOOKUP(_xlfn.XLOOKUP(LEFT(H1120,LEN(H1120)-2),TRA_Mapping!$C:$C,TRA_Mapping!$B:$B),TRA_Pollutants!$B:$B,TRA_Pollutants!$P:$P)*_xlfn.XLOOKUP(_xlfn.XLOOKUP(LEFT(H1120,LEN(H1120)-2),TRA_Mapping!$C:$C,TRA_Mapping!$B:$B),TRA_Pollutants!$B:$B,TRA_Pollutants!$I:$I),0)</f>
        <v>0.17600421456183832</v>
      </c>
      <c r="Q1120" t="str">
        <f t="shared" si="412"/>
        <v>FLO_EMIS</v>
      </c>
      <c r="R1120">
        <f t="shared" si="413"/>
        <v>2040</v>
      </c>
      <c r="S1120" t="str">
        <f t="shared" si="421"/>
        <v>TRARDS</v>
      </c>
      <c r="T1120" t="str">
        <f t="shared" si="429"/>
        <v>TRAFRESLHICEVDSL20</v>
      </c>
      <c r="U1120" t="str">
        <f t="shared" si="429"/>
        <v>TRARDS</v>
      </c>
      <c r="W1120" t="str">
        <f t="shared" si="414"/>
        <v>TRASO2</v>
      </c>
      <c r="X1120" s="313">
        <f>_xlfn.IFNA(_xlfn.XLOOKUP(_xlfn.XLOOKUP(LEFT(T1120,LEN(T1120)-2),TRA_Mapping!$C:$C,TRA_Mapping!$B:$B),TRA_Pollutants!$B:$B,TRA_Pollutants!$Y:$Y)*_xlfn.XLOOKUP(_xlfn.XLOOKUP(LEFT(T1120,LEN(T1120)-2),TRA_Mapping!$C:$C,TRA_Mapping!$B:$B),TRA_Pollutants!$B:$B,TRA_Pollutants!$I:$I),0)</f>
        <v>8.0525366597796518E-4</v>
      </c>
      <c r="AC1120" t="str">
        <f t="shared" si="404"/>
        <v>FLO_EMIS</v>
      </c>
      <c r="AD1120">
        <f t="shared" si="415"/>
        <v>2040</v>
      </c>
      <c r="AE1120" t="str">
        <f t="shared" si="422"/>
        <v>TRARDS</v>
      </c>
      <c r="AF1120" t="str">
        <f t="shared" si="430"/>
        <v>TRAFRESLHICEVDSL20</v>
      </c>
      <c r="AG1120" t="str">
        <f t="shared" si="430"/>
        <v>TRARDS</v>
      </c>
      <c r="AI1120" t="str">
        <f t="shared" si="416"/>
        <v>TRAPM25</v>
      </c>
      <c r="AJ1120" s="313">
        <f>_xlfn.IFNA(_xlfn.XLOOKUP(_xlfn.XLOOKUP(LEFT(AF1120,LEN(AF1120)-2),TRA_Mapping!$C:$C,TRA_Mapping!$B:$B),TRA_Pollutants!$B:$B,TRA_Pollutants!$AH:$AH)*_xlfn.XLOOKUP(_xlfn.XLOOKUP(LEFT(AF1120,LEN(AF1120)-2),TRA_Mapping!$C:$C,TRA_Mapping!$B:$B),TRA_Pollutants!$B:$B,TRA_Pollutants!$I:$I),0)</f>
        <v>8.8573823144609404E-3</v>
      </c>
      <c r="AO1120" t="str">
        <f t="shared" si="417"/>
        <v>FLO_EMIS</v>
      </c>
      <c r="AP1120">
        <f t="shared" si="418"/>
        <v>2040</v>
      </c>
      <c r="AQ1120" t="str">
        <f t="shared" si="423"/>
        <v>TRARDS</v>
      </c>
      <c r="AR1120" t="str">
        <f t="shared" si="431"/>
        <v>TRAFRESLHICEVDSL20</v>
      </c>
      <c r="AS1120" t="str">
        <f t="shared" si="431"/>
        <v>TRARDS</v>
      </c>
      <c r="AU1120" t="str">
        <f t="shared" si="419"/>
        <v>TRAPM10</v>
      </c>
      <c r="AV1120" s="313">
        <f>_xlfn.IFNA(_xlfn.XLOOKUP(_xlfn.XLOOKUP(LEFT(AR1120,LEN(AR1120)-2),TRA_Mapping!$C:$C,TRA_Mapping!$B:$B),TRA_Pollutants!$B:$B,TRA_Pollutants!$AQ:$AQ)*_xlfn.XLOOKUP(_xlfn.XLOOKUP(LEFT(AR1120,LEN(AR1120)-2),TRA_Mapping!$C:$C,TRA_Mapping!$B:$B),TRA_Pollutants!$B:$B,TRA_Pollutants!$I:$I),0)</f>
        <v>2.738734698676294E-3</v>
      </c>
    </row>
    <row r="1121" spans="5:48">
      <c r="E1121" t="str">
        <f t="shared" si="409"/>
        <v>FLO_EMIS</v>
      </c>
      <c r="F1121">
        <f t="shared" si="410"/>
        <v>2040</v>
      </c>
      <c r="G1121" t="str">
        <f t="shared" si="420"/>
        <v>TRABDS</v>
      </c>
      <c r="H1121" t="str">
        <f t="shared" si="428"/>
        <v>TRAFRESLHICEVDSL20</v>
      </c>
      <c r="I1121" t="str">
        <f t="shared" si="428"/>
        <v>TRABDS</v>
      </c>
      <c r="K1121" t="str">
        <f t="shared" si="411"/>
        <v>TRANOX</v>
      </c>
      <c r="L1121" s="313">
        <f>_xlfn.IFNA(_xlfn.XLOOKUP(_xlfn.XLOOKUP(LEFT(H1121,LEN(H1121)-2),TRA_Mapping!$C:$C,TRA_Mapping!$B:$B),TRA_Pollutants!$B:$B,TRA_Pollutants!$P:$P)*_xlfn.XLOOKUP(_xlfn.XLOOKUP(LEFT(H1121,LEN(H1121)-2),TRA_Mapping!$C:$C,TRA_Mapping!$B:$B),TRA_Pollutants!$B:$B,TRA_Pollutants!$I:$I),0)</f>
        <v>0.17600421456183832</v>
      </c>
      <c r="Q1121" t="str">
        <f t="shared" si="412"/>
        <v>FLO_EMIS</v>
      </c>
      <c r="R1121">
        <f t="shared" si="413"/>
        <v>2040</v>
      </c>
      <c r="S1121" t="str">
        <f t="shared" si="421"/>
        <v>TRABDS</v>
      </c>
      <c r="T1121" t="str">
        <f t="shared" si="429"/>
        <v>TRAFRESLHICEVDSL20</v>
      </c>
      <c r="U1121" t="str">
        <f t="shared" si="429"/>
        <v>TRABDS</v>
      </c>
      <c r="W1121" t="str">
        <f t="shared" si="414"/>
        <v>TRASO2</v>
      </c>
      <c r="X1121" s="313">
        <f>_xlfn.IFNA(_xlfn.XLOOKUP(_xlfn.XLOOKUP(LEFT(T1121,LEN(T1121)-2),TRA_Mapping!$C:$C,TRA_Mapping!$B:$B),TRA_Pollutants!$B:$B,TRA_Pollutants!$Y:$Y)*_xlfn.XLOOKUP(_xlfn.XLOOKUP(LEFT(T1121,LEN(T1121)-2),TRA_Mapping!$C:$C,TRA_Mapping!$B:$B),TRA_Pollutants!$B:$B,TRA_Pollutants!$I:$I),0)</f>
        <v>8.0525366597796518E-4</v>
      </c>
      <c r="AC1121" t="str">
        <f t="shared" si="404"/>
        <v>FLO_EMIS</v>
      </c>
      <c r="AD1121">
        <f t="shared" si="415"/>
        <v>2040</v>
      </c>
      <c r="AE1121" t="str">
        <f t="shared" si="422"/>
        <v>TRABDS</v>
      </c>
      <c r="AF1121" t="str">
        <f t="shared" si="430"/>
        <v>TRAFRESLHICEVDSL20</v>
      </c>
      <c r="AG1121" t="str">
        <f t="shared" si="430"/>
        <v>TRABDS</v>
      </c>
      <c r="AI1121" t="str">
        <f t="shared" si="416"/>
        <v>TRAPM25</v>
      </c>
      <c r="AJ1121" s="313">
        <f>_xlfn.IFNA(_xlfn.XLOOKUP(_xlfn.XLOOKUP(LEFT(AF1121,LEN(AF1121)-2),TRA_Mapping!$C:$C,TRA_Mapping!$B:$B),TRA_Pollutants!$B:$B,TRA_Pollutants!$AH:$AH)*_xlfn.XLOOKUP(_xlfn.XLOOKUP(LEFT(AF1121,LEN(AF1121)-2),TRA_Mapping!$C:$C,TRA_Mapping!$B:$B),TRA_Pollutants!$B:$B,TRA_Pollutants!$I:$I),0)</f>
        <v>8.8573823144609404E-3</v>
      </c>
      <c r="AO1121" t="str">
        <f t="shared" si="417"/>
        <v>FLO_EMIS</v>
      </c>
      <c r="AP1121">
        <f t="shared" si="418"/>
        <v>2040</v>
      </c>
      <c r="AQ1121" t="str">
        <f t="shared" si="423"/>
        <v>TRABDS</v>
      </c>
      <c r="AR1121" t="str">
        <f t="shared" si="431"/>
        <v>TRAFRESLHICEVDSL20</v>
      </c>
      <c r="AS1121" t="str">
        <f t="shared" si="431"/>
        <v>TRABDS</v>
      </c>
      <c r="AU1121" t="str">
        <f t="shared" si="419"/>
        <v>TRAPM10</v>
      </c>
      <c r="AV1121" s="313">
        <f>_xlfn.IFNA(_xlfn.XLOOKUP(_xlfn.XLOOKUP(LEFT(AR1121,LEN(AR1121)-2),TRA_Mapping!$C:$C,TRA_Mapping!$B:$B),TRA_Pollutants!$B:$B,TRA_Pollutants!$AQ:$AQ)*_xlfn.XLOOKUP(_xlfn.XLOOKUP(LEFT(AR1121,LEN(AR1121)-2),TRA_Mapping!$C:$C,TRA_Mapping!$B:$B),TRA_Pollutants!$B:$B,TRA_Pollutants!$I:$I),0)</f>
        <v>2.738734698676294E-3</v>
      </c>
    </row>
    <row r="1122" spans="5:48">
      <c r="E1122" t="str">
        <f t="shared" si="409"/>
        <v>FLO_EMIS</v>
      </c>
      <c r="F1122">
        <f t="shared" si="410"/>
        <v>2040</v>
      </c>
      <c r="G1122" t="str">
        <f t="shared" si="420"/>
        <v>TRADSL</v>
      </c>
      <c r="H1122" t="str">
        <f t="shared" si="428"/>
        <v>TRAFRESLHICEIDSL20</v>
      </c>
      <c r="I1122" t="str">
        <f t="shared" si="428"/>
        <v>TRADSL</v>
      </c>
      <c r="K1122" t="str">
        <f t="shared" si="411"/>
        <v>TRANOX</v>
      </c>
      <c r="L1122" s="313">
        <f>_xlfn.IFNA(_xlfn.XLOOKUP(_xlfn.XLOOKUP(LEFT(H1122,LEN(H1122)-2),TRA_Mapping!$C:$C,TRA_Mapping!$B:$B),TRA_Pollutants!$B:$B,TRA_Pollutants!$P:$P)*_xlfn.XLOOKUP(_xlfn.XLOOKUP(LEFT(H1122,LEN(H1122)-2),TRA_Mapping!$C:$C,TRA_Mapping!$B:$B),TRA_Pollutants!$B:$B,TRA_Pollutants!$I:$I),0)</f>
        <v>0.19344759166511485</v>
      </c>
      <c r="Q1122" t="str">
        <f t="shared" si="412"/>
        <v>FLO_EMIS</v>
      </c>
      <c r="R1122">
        <f t="shared" si="413"/>
        <v>2040</v>
      </c>
      <c r="S1122" t="str">
        <f t="shared" si="421"/>
        <v>TRADSL</v>
      </c>
      <c r="T1122" t="str">
        <f t="shared" si="429"/>
        <v>TRAFRESLHICEIDSL20</v>
      </c>
      <c r="U1122" t="str">
        <f t="shared" si="429"/>
        <v>TRADSL</v>
      </c>
      <c r="W1122" t="str">
        <f t="shared" si="414"/>
        <v>TRASO2</v>
      </c>
      <c r="X1122" s="313">
        <f>_xlfn.IFNA(_xlfn.XLOOKUP(_xlfn.XLOOKUP(LEFT(T1122,LEN(T1122)-2),TRA_Mapping!$C:$C,TRA_Mapping!$B:$B),TRA_Pollutants!$B:$B,TRA_Pollutants!$Y:$Y)*_xlfn.XLOOKUP(_xlfn.XLOOKUP(LEFT(T1122,LEN(T1122)-2),TRA_Mapping!$C:$C,TRA_Mapping!$B:$B),TRA_Pollutants!$B:$B,TRA_Pollutants!$I:$I),0)</f>
        <v>8.456541393207362E-4</v>
      </c>
      <c r="AC1122" t="str">
        <f t="shared" si="404"/>
        <v>FLO_EMIS</v>
      </c>
      <c r="AD1122">
        <f t="shared" si="415"/>
        <v>2040</v>
      </c>
      <c r="AE1122" t="str">
        <f t="shared" si="422"/>
        <v>TRADSL</v>
      </c>
      <c r="AF1122" t="str">
        <f t="shared" si="430"/>
        <v>TRAFRESLHICEIDSL20</v>
      </c>
      <c r="AG1122" t="str">
        <f t="shared" si="430"/>
        <v>TRADSL</v>
      </c>
      <c r="AI1122" t="str">
        <f t="shared" si="416"/>
        <v>TRAPM25</v>
      </c>
      <c r="AJ1122" s="313">
        <f>_xlfn.IFNA(_xlfn.XLOOKUP(_xlfn.XLOOKUP(LEFT(AF1122,LEN(AF1122)-2),TRA_Mapping!$C:$C,TRA_Mapping!$B:$B),TRA_Pollutants!$B:$B,TRA_Pollutants!$AH:$AH)*_xlfn.XLOOKUP(_xlfn.XLOOKUP(LEFT(AF1122,LEN(AF1122)-2),TRA_Mapping!$C:$C,TRA_Mapping!$B:$B),TRA_Pollutants!$B:$B,TRA_Pollutants!$I:$I),0)</f>
        <v>9.8115177720286186E-3</v>
      </c>
      <c r="AO1122" t="str">
        <f t="shared" si="417"/>
        <v>FLO_EMIS</v>
      </c>
      <c r="AP1122">
        <f t="shared" si="418"/>
        <v>2040</v>
      </c>
      <c r="AQ1122" t="str">
        <f t="shared" si="423"/>
        <v>TRADSL</v>
      </c>
      <c r="AR1122" t="str">
        <f t="shared" si="431"/>
        <v>TRAFRESLHICEIDSL20</v>
      </c>
      <c r="AS1122" t="str">
        <f t="shared" si="431"/>
        <v>TRADSL</v>
      </c>
      <c r="AU1122" t="str">
        <f t="shared" si="419"/>
        <v>TRAPM10</v>
      </c>
      <c r="AV1122" s="313">
        <f>_xlfn.IFNA(_xlfn.XLOOKUP(_xlfn.XLOOKUP(LEFT(AR1122,LEN(AR1122)-2),TRA_Mapping!$C:$C,TRA_Mapping!$B:$B),TRA_Pollutants!$B:$B,TRA_Pollutants!$AQ:$AQ)*_xlfn.XLOOKUP(_xlfn.XLOOKUP(LEFT(AR1122,LEN(AR1122)-2),TRA_Mapping!$C:$C,TRA_Mapping!$B:$B),TRA_Pollutants!$B:$B,TRA_Pollutants!$I:$I),0)</f>
        <v>3.0757234885784154E-3</v>
      </c>
    </row>
    <row r="1123" spans="5:48">
      <c r="E1123" t="str">
        <f t="shared" si="409"/>
        <v>FLO_EMIS</v>
      </c>
      <c r="F1123">
        <f t="shared" si="410"/>
        <v>2040</v>
      </c>
      <c r="G1123" t="str">
        <f t="shared" si="420"/>
        <v>TRARDS</v>
      </c>
      <c r="H1123" t="str">
        <f t="shared" si="428"/>
        <v>TRAFRESLHICEIDSL20</v>
      </c>
      <c r="I1123" t="str">
        <f t="shared" si="428"/>
        <v>TRARDS</v>
      </c>
      <c r="K1123" t="str">
        <f t="shared" si="411"/>
        <v>TRANOX</v>
      </c>
      <c r="L1123" s="313">
        <f>_xlfn.IFNA(_xlfn.XLOOKUP(_xlfn.XLOOKUP(LEFT(H1123,LEN(H1123)-2),TRA_Mapping!$C:$C,TRA_Mapping!$B:$B),TRA_Pollutants!$B:$B,TRA_Pollutants!$P:$P)*_xlfn.XLOOKUP(_xlfn.XLOOKUP(LEFT(H1123,LEN(H1123)-2),TRA_Mapping!$C:$C,TRA_Mapping!$B:$B),TRA_Pollutants!$B:$B,TRA_Pollutants!$I:$I),0)</f>
        <v>0.19344759166511485</v>
      </c>
      <c r="Q1123" t="str">
        <f t="shared" si="412"/>
        <v>FLO_EMIS</v>
      </c>
      <c r="R1123">
        <f t="shared" si="413"/>
        <v>2040</v>
      </c>
      <c r="S1123" t="str">
        <f t="shared" si="421"/>
        <v>TRARDS</v>
      </c>
      <c r="T1123" t="str">
        <f t="shared" si="429"/>
        <v>TRAFRESLHICEIDSL20</v>
      </c>
      <c r="U1123" t="str">
        <f t="shared" si="429"/>
        <v>TRARDS</v>
      </c>
      <c r="W1123" t="str">
        <f t="shared" si="414"/>
        <v>TRASO2</v>
      </c>
      <c r="X1123" s="313">
        <f>_xlfn.IFNA(_xlfn.XLOOKUP(_xlfn.XLOOKUP(LEFT(T1123,LEN(T1123)-2),TRA_Mapping!$C:$C,TRA_Mapping!$B:$B),TRA_Pollutants!$B:$B,TRA_Pollutants!$Y:$Y)*_xlfn.XLOOKUP(_xlfn.XLOOKUP(LEFT(T1123,LEN(T1123)-2),TRA_Mapping!$C:$C,TRA_Mapping!$B:$B),TRA_Pollutants!$B:$B,TRA_Pollutants!$I:$I),0)</f>
        <v>8.456541393207362E-4</v>
      </c>
      <c r="AC1123" t="str">
        <f t="shared" si="404"/>
        <v>FLO_EMIS</v>
      </c>
      <c r="AD1123">
        <f t="shared" si="415"/>
        <v>2040</v>
      </c>
      <c r="AE1123" t="str">
        <f t="shared" si="422"/>
        <v>TRARDS</v>
      </c>
      <c r="AF1123" t="str">
        <f t="shared" si="430"/>
        <v>TRAFRESLHICEIDSL20</v>
      </c>
      <c r="AG1123" t="str">
        <f t="shared" si="430"/>
        <v>TRARDS</v>
      </c>
      <c r="AI1123" t="str">
        <f t="shared" si="416"/>
        <v>TRAPM25</v>
      </c>
      <c r="AJ1123" s="313">
        <f>_xlfn.IFNA(_xlfn.XLOOKUP(_xlfn.XLOOKUP(LEFT(AF1123,LEN(AF1123)-2),TRA_Mapping!$C:$C,TRA_Mapping!$B:$B),TRA_Pollutants!$B:$B,TRA_Pollutants!$AH:$AH)*_xlfn.XLOOKUP(_xlfn.XLOOKUP(LEFT(AF1123,LEN(AF1123)-2),TRA_Mapping!$C:$C,TRA_Mapping!$B:$B),TRA_Pollutants!$B:$B,TRA_Pollutants!$I:$I),0)</f>
        <v>9.8115177720286186E-3</v>
      </c>
      <c r="AO1123" t="str">
        <f t="shared" si="417"/>
        <v>FLO_EMIS</v>
      </c>
      <c r="AP1123">
        <f t="shared" si="418"/>
        <v>2040</v>
      </c>
      <c r="AQ1123" t="str">
        <f t="shared" si="423"/>
        <v>TRARDS</v>
      </c>
      <c r="AR1123" t="str">
        <f t="shared" si="431"/>
        <v>TRAFRESLHICEIDSL20</v>
      </c>
      <c r="AS1123" t="str">
        <f t="shared" si="431"/>
        <v>TRARDS</v>
      </c>
      <c r="AU1123" t="str">
        <f t="shared" si="419"/>
        <v>TRAPM10</v>
      </c>
      <c r="AV1123" s="313">
        <f>_xlfn.IFNA(_xlfn.XLOOKUP(_xlfn.XLOOKUP(LEFT(AR1123,LEN(AR1123)-2),TRA_Mapping!$C:$C,TRA_Mapping!$B:$B),TRA_Pollutants!$B:$B,TRA_Pollutants!$AQ:$AQ)*_xlfn.XLOOKUP(_xlfn.XLOOKUP(LEFT(AR1123,LEN(AR1123)-2),TRA_Mapping!$C:$C,TRA_Mapping!$B:$B),TRA_Pollutants!$B:$B,TRA_Pollutants!$I:$I),0)</f>
        <v>3.0757234885784154E-3</v>
      </c>
    </row>
    <row r="1124" spans="5:48">
      <c r="E1124" t="str">
        <f t="shared" si="409"/>
        <v>FLO_EMIS</v>
      </c>
      <c r="F1124">
        <f t="shared" si="410"/>
        <v>2040</v>
      </c>
      <c r="G1124" t="str">
        <f t="shared" si="420"/>
        <v>TRABDS</v>
      </c>
      <c r="H1124" t="str">
        <f t="shared" si="428"/>
        <v>TRAFRESLHICEIDSL20</v>
      </c>
      <c r="I1124" t="str">
        <f t="shared" si="428"/>
        <v>TRABDS</v>
      </c>
      <c r="K1124" t="str">
        <f t="shared" si="411"/>
        <v>TRANOX</v>
      </c>
      <c r="L1124" s="313">
        <f>_xlfn.IFNA(_xlfn.XLOOKUP(_xlfn.XLOOKUP(LEFT(H1124,LEN(H1124)-2),TRA_Mapping!$C:$C,TRA_Mapping!$B:$B),TRA_Pollutants!$B:$B,TRA_Pollutants!$P:$P)*_xlfn.XLOOKUP(_xlfn.XLOOKUP(LEFT(H1124,LEN(H1124)-2),TRA_Mapping!$C:$C,TRA_Mapping!$B:$B),TRA_Pollutants!$B:$B,TRA_Pollutants!$I:$I),0)</f>
        <v>0.19344759166511485</v>
      </c>
      <c r="Q1124" t="str">
        <f t="shared" si="412"/>
        <v>FLO_EMIS</v>
      </c>
      <c r="R1124">
        <f t="shared" si="413"/>
        <v>2040</v>
      </c>
      <c r="S1124" t="str">
        <f t="shared" si="421"/>
        <v>TRABDS</v>
      </c>
      <c r="T1124" t="str">
        <f t="shared" si="429"/>
        <v>TRAFRESLHICEIDSL20</v>
      </c>
      <c r="U1124" t="str">
        <f t="shared" si="429"/>
        <v>TRABDS</v>
      </c>
      <c r="W1124" t="str">
        <f t="shared" si="414"/>
        <v>TRASO2</v>
      </c>
      <c r="X1124" s="313">
        <f>_xlfn.IFNA(_xlfn.XLOOKUP(_xlfn.XLOOKUP(LEFT(T1124,LEN(T1124)-2),TRA_Mapping!$C:$C,TRA_Mapping!$B:$B),TRA_Pollutants!$B:$B,TRA_Pollutants!$Y:$Y)*_xlfn.XLOOKUP(_xlfn.XLOOKUP(LEFT(T1124,LEN(T1124)-2),TRA_Mapping!$C:$C,TRA_Mapping!$B:$B),TRA_Pollutants!$B:$B,TRA_Pollutants!$I:$I),0)</f>
        <v>8.456541393207362E-4</v>
      </c>
      <c r="AC1124" t="str">
        <f t="shared" si="404"/>
        <v>FLO_EMIS</v>
      </c>
      <c r="AD1124">
        <f t="shared" si="415"/>
        <v>2040</v>
      </c>
      <c r="AE1124" t="str">
        <f t="shared" si="422"/>
        <v>TRABDS</v>
      </c>
      <c r="AF1124" t="str">
        <f t="shared" si="430"/>
        <v>TRAFRESLHICEIDSL20</v>
      </c>
      <c r="AG1124" t="str">
        <f t="shared" si="430"/>
        <v>TRABDS</v>
      </c>
      <c r="AI1124" t="str">
        <f t="shared" si="416"/>
        <v>TRAPM25</v>
      </c>
      <c r="AJ1124" s="313">
        <f>_xlfn.IFNA(_xlfn.XLOOKUP(_xlfn.XLOOKUP(LEFT(AF1124,LEN(AF1124)-2),TRA_Mapping!$C:$C,TRA_Mapping!$B:$B),TRA_Pollutants!$B:$B,TRA_Pollutants!$AH:$AH)*_xlfn.XLOOKUP(_xlfn.XLOOKUP(LEFT(AF1124,LEN(AF1124)-2),TRA_Mapping!$C:$C,TRA_Mapping!$B:$B),TRA_Pollutants!$B:$B,TRA_Pollutants!$I:$I),0)</f>
        <v>9.8115177720286186E-3</v>
      </c>
      <c r="AO1124" t="str">
        <f t="shared" si="417"/>
        <v>FLO_EMIS</v>
      </c>
      <c r="AP1124">
        <f t="shared" si="418"/>
        <v>2040</v>
      </c>
      <c r="AQ1124" t="str">
        <f t="shared" si="423"/>
        <v>TRABDS</v>
      </c>
      <c r="AR1124" t="str">
        <f t="shared" si="431"/>
        <v>TRAFRESLHICEIDSL20</v>
      </c>
      <c r="AS1124" t="str">
        <f t="shared" si="431"/>
        <v>TRABDS</v>
      </c>
      <c r="AU1124" t="str">
        <f t="shared" si="419"/>
        <v>TRAPM10</v>
      </c>
      <c r="AV1124" s="313">
        <f>_xlfn.IFNA(_xlfn.XLOOKUP(_xlfn.XLOOKUP(LEFT(AR1124,LEN(AR1124)-2),TRA_Mapping!$C:$C,TRA_Mapping!$B:$B),TRA_Pollutants!$B:$B,TRA_Pollutants!$AQ:$AQ)*_xlfn.XLOOKUP(_xlfn.XLOOKUP(LEFT(AR1124,LEN(AR1124)-2),TRA_Mapping!$C:$C,TRA_Mapping!$B:$B),TRA_Pollutants!$B:$B,TRA_Pollutants!$I:$I),0)</f>
        <v>3.0757234885784154E-3</v>
      </c>
    </row>
    <row r="1125" spans="5:48">
      <c r="E1125" t="str">
        <f t="shared" si="409"/>
        <v>FLO_EMIS</v>
      </c>
      <c r="F1125">
        <f t="shared" si="410"/>
        <v>2040</v>
      </c>
      <c r="G1125" t="str">
        <f t="shared" si="420"/>
        <v>TRADSL</v>
      </c>
      <c r="H1125" t="str">
        <f t="shared" si="428"/>
        <v>TRAFRESLHHEVPDSL20</v>
      </c>
      <c r="I1125" t="str">
        <f t="shared" si="428"/>
        <v>TRADSL</v>
      </c>
      <c r="K1125" t="str">
        <f t="shared" si="411"/>
        <v>TRANOX</v>
      </c>
      <c r="L1125" s="313">
        <f>_xlfn.IFNA(_xlfn.XLOOKUP(_xlfn.XLOOKUP(LEFT(H1125,LEN(H1125)-2),TRA_Mapping!$C:$C,TRA_Mapping!$B:$B),TRA_Pollutants!$B:$B,TRA_Pollutants!$P:$P)*_xlfn.XLOOKUP(_xlfn.XLOOKUP(LEFT(H1125,LEN(H1125)-2),TRA_Mapping!$C:$C,TRA_Mapping!$B:$B),TRA_Pollutants!$B:$B,TRA_Pollutants!$I:$I),0)</f>
        <v>0.19989584472061869</v>
      </c>
      <c r="Q1125" t="str">
        <f t="shared" si="412"/>
        <v>FLO_EMIS</v>
      </c>
      <c r="R1125">
        <f t="shared" si="413"/>
        <v>2040</v>
      </c>
      <c r="S1125" t="str">
        <f t="shared" si="421"/>
        <v>TRADSL</v>
      </c>
      <c r="T1125" t="str">
        <f t="shared" si="429"/>
        <v>TRAFRESLHHEVPDSL20</v>
      </c>
      <c r="U1125" t="str">
        <f t="shared" si="429"/>
        <v>TRADSL</v>
      </c>
      <c r="W1125" t="str">
        <f t="shared" si="414"/>
        <v>TRASO2</v>
      </c>
      <c r="X1125" s="313">
        <f>_xlfn.IFNA(_xlfn.XLOOKUP(_xlfn.XLOOKUP(LEFT(T1125,LEN(T1125)-2),TRA_Mapping!$C:$C,TRA_Mapping!$B:$B),TRA_Pollutants!$B:$B,TRA_Pollutants!$Y:$Y)*_xlfn.XLOOKUP(_xlfn.XLOOKUP(LEFT(T1125,LEN(T1125)-2),TRA_Mapping!$C:$C,TRA_Mapping!$B:$B),TRA_Pollutants!$B:$B,TRA_Pollutants!$I:$I),0)</f>
        <v>8.7384261063142748E-4</v>
      </c>
      <c r="AC1125" t="str">
        <f t="shared" si="404"/>
        <v>FLO_EMIS</v>
      </c>
      <c r="AD1125">
        <f t="shared" si="415"/>
        <v>2040</v>
      </c>
      <c r="AE1125" t="str">
        <f t="shared" si="422"/>
        <v>TRADSL</v>
      </c>
      <c r="AF1125" t="str">
        <f t="shared" si="430"/>
        <v>TRAFRESLHHEVPDSL20</v>
      </c>
      <c r="AG1125" t="str">
        <f t="shared" si="430"/>
        <v>TRADSL</v>
      </c>
      <c r="AI1125" t="str">
        <f t="shared" si="416"/>
        <v>TRAPM25</v>
      </c>
      <c r="AJ1125" s="313">
        <f>_xlfn.IFNA(_xlfn.XLOOKUP(_xlfn.XLOOKUP(LEFT(AF1125,LEN(AF1125)-2),TRA_Mapping!$C:$C,TRA_Mapping!$B:$B),TRA_Pollutants!$B:$B,TRA_Pollutants!$AH:$AH)*_xlfn.XLOOKUP(_xlfn.XLOOKUP(LEFT(AF1125,LEN(AF1125)-2),TRA_Mapping!$C:$C,TRA_Mapping!$B:$B),TRA_Pollutants!$B:$B,TRA_Pollutants!$I:$I),0)</f>
        <v>1.0138568364429574E-2</v>
      </c>
      <c r="AO1125" t="str">
        <f t="shared" si="417"/>
        <v>FLO_EMIS</v>
      </c>
      <c r="AP1125">
        <f t="shared" si="418"/>
        <v>2040</v>
      </c>
      <c r="AQ1125" t="str">
        <f t="shared" si="423"/>
        <v>TRADSL</v>
      </c>
      <c r="AR1125" t="str">
        <f t="shared" si="431"/>
        <v>TRAFRESLHHEVPDSL20</v>
      </c>
      <c r="AS1125" t="str">
        <f t="shared" si="431"/>
        <v>TRADSL</v>
      </c>
      <c r="AU1125" t="str">
        <f t="shared" si="419"/>
        <v>TRAPM10</v>
      </c>
      <c r="AV1125" s="313">
        <f>_xlfn.IFNA(_xlfn.XLOOKUP(_xlfn.XLOOKUP(LEFT(AR1125,LEN(AR1125)-2),TRA_Mapping!$C:$C,TRA_Mapping!$B:$B),TRA_Pollutants!$B:$B,TRA_Pollutants!$AQ:$AQ)*_xlfn.XLOOKUP(_xlfn.XLOOKUP(LEFT(AR1125,LEN(AR1125)-2),TRA_Mapping!$C:$C,TRA_Mapping!$B:$B),TRA_Pollutants!$B:$B,TRA_Pollutants!$I:$I),0)</f>
        <v>3.1782476048643625E-3</v>
      </c>
    </row>
    <row r="1126" spans="5:48">
      <c r="E1126" t="str">
        <f t="shared" si="409"/>
        <v>FLO_EMIS</v>
      </c>
      <c r="F1126">
        <f t="shared" si="410"/>
        <v>2040</v>
      </c>
      <c r="G1126" t="str">
        <f t="shared" si="420"/>
        <v>TRARDS</v>
      </c>
      <c r="H1126" t="str">
        <f t="shared" si="428"/>
        <v>TRAFRESLHHEVPDSL20</v>
      </c>
      <c r="I1126" t="str">
        <f t="shared" si="428"/>
        <v>TRARDS</v>
      </c>
      <c r="K1126" t="str">
        <f t="shared" si="411"/>
        <v>TRANOX</v>
      </c>
      <c r="L1126" s="313">
        <f>_xlfn.IFNA(_xlfn.XLOOKUP(_xlfn.XLOOKUP(LEFT(H1126,LEN(H1126)-2),TRA_Mapping!$C:$C,TRA_Mapping!$B:$B),TRA_Pollutants!$B:$B,TRA_Pollutants!$P:$P)*_xlfn.XLOOKUP(_xlfn.XLOOKUP(LEFT(H1126,LEN(H1126)-2),TRA_Mapping!$C:$C,TRA_Mapping!$B:$B),TRA_Pollutants!$B:$B,TRA_Pollutants!$I:$I),0)</f>
        <v>0.19989584472061869</v>
      </c>
      <c r="Q1126" t="str">
        <f t="shared" si="412"/>
        <v>FLO_EMIS</v>
      </c>
      <c r="R1126">
        <f t="shared" si="413"/>
        <v>2040</v>
      </c>
      <c r="S1126" t="str">
        <f t="shared" si="421"/>
        <v>TRARDS</v>
      </c>
      <c r="T1126" t="str">
        <f t="shared" si="429"/>
        <v>TRAFRESLHHEVPDSL20</v>
      </c>
      <c r="U1126" t="str">
        <f t="shared" si="429"/>
        <v>TRARDS</v>
      </c>
      <c r="W1126" t="str">
        <f t="shared" si="414"/>
        <v>TRASO2</v>
      </c>
      <c r="X1126" s="313">
        <f>_xlfn.IFNA(_xlfn.XLOOKUP(_xlfn.XLOOKUP(LEFT(T1126,LEN(T1126)-2),TRA_Mapping!$C:$C,TRA_Mapping!$B:$B),TRA_Pollutants!$B:$B,TRA_Pollutants!$Y:$Y)*_xlfn.XLOOKUP(_xlfn.XLOOKUP(LEFT(T1126,LEN(T1126)-2),TRA_Mapping!$C:$C,TRA_Mapping!$B:$B),TRA_Pollutants!$B:$B,TRA_Pollutants!$I:$I),0)</f>
        <v>8.7384261063142748E-4</v>
      </c>
      <c r="AC1126" t="str">
        <f t="shared" si="404"/>
        <v>FLO_EMIS</v>
      </c>
      <c r="AD1126">
        <f t="shared" si="415"/>
        <v>2040</v>
      </c>
      <c r="AE1126" t="str">
        <f t="shared" si="422"/>
        <v>TRARDS</v>
      </c>
      <c r="AF1126" t="str">
        <f t="shared" si="430"/>
        <v>TRAFRESLHHEVPDSL20</v>
      </c>
      <c r="AG1126" t="str">
        <f t="shared" si="430"/>
        <v>TRARDS</v>
      </c>
      <c r="AI1126" t="str">
        <f t="shared" si="416"/>
        <v>TRAPM25</v>
      </c>
      <c r="AJ1126" s="313">
        <f>_xlfn.IFNA(_xlfn.XLOOKUP(_xlfn.XLOOKUP(LEFT(AF1126,LEN(AF1126)-2),TRA_Mapping!$C:$C,TRA_Mapping!$B:$B),TRA_Pollutants!$B:$B,TRA_Pollutants!$AH:$AH)*_xlfn.XLOOKUP(_xlfn.XLOOKUP(LEFT(AF1126,LEN(AF1126)-2),TRA_Mapping!$C:$C,TRA_Mapping!$B:$B),TRA_Pollutants!$B:$B,TRA_Pollutants!$I:$I),0)</f>
        <v>1.0138568364429574E-2</v>
      </c>
      <c r="AO1126" t="str">
        <f t="shared" si="417"/>
        <v>FLO_EMIS</v>
      </c>
      <c r="AP1126">
        <f t="shared" si="418"/>
        <v>2040</v>
      </c>
      <c r="AQ1126" t="str">
        <f t="shared" si="423"/>
        <v>TRARDS</v>
      </c>
      <c r="AR1126" t="str">
        <f t="shared" si="431"/>
        <v>TRAFRESLHHEVPDSL20</v>
      </c>
      <c r="AS1126" t="str">
        <f t="shared" si="431"/>
        <v>TRARDS</v>
      </c>
      <c r="AU1126" t="str">
        <f t="shared" si="419"/>
        <v>TRAPM10</v>
      </c>
      <c r="AV1126" s="313">
        <f>_xlfn.IFNA(_xlfn.XLOOKUP(_xlfn.XLOOKUP(LEFT(AR1126,LEN(AR1126)-2),TRA_Mapping!$C:$C,TRA_Mapping!$B:$B),TRA_Pollutants!$B:$B,TRA_Pollutants!$AQ:$AQ)*_xlfn.XLOOKUP(_xlfn.XLOOKUP(LEFT(AR1126,LEN(AR1126)-2),TRA_Mapping!$C:$C,TRA_Mapping!$B:$B),TRA_Pollutants!$B:$B,TRA_Pollutants!$I:$I),0)</f>
        <v>3.1782476048643625E-3</v>
      </c>
    </row>
    <row r="1127" spans="5:48">
      <c r="E1127" t="str">
        <f t="shared" si="409"/>
        <v>FLO_EMIS</v>
      </c>
      <c r="F1127">
        <f t="shared" si="410"/>
        <v>2040</v>
      </c>
      <c r="G1127" t="str">
        <f t="shared" si="420"/>
        <v>TRABDS</v>
      </c>
      <c r="H1127" t="str">
        <f t="shared" si="428"/>
        <v>TRAFRESLHHEVPDSL20</v>
      </c>
      <c r="I1127" t="str">
        <f t="shared" si="428"/>
        <v>TRABDS</v>
      </c>
      <c r="K1127" t="str">
        <f t="shared" si="411"/>
        <v>TRANOX</v>
      </c>
      <c r="L1127" s="313">
        <f>_xlfn.IFNA(_xlfn.XLOOKUP(_xlfn.XLOOKUP(LEFT(H1127,LEN(H1127)-2),TRA_Mapping!$C:$C,TRA_Mapping!$B:$B),TRA_Pollutants!$B:$B,TRA_Pollutants!$P:$P)*_xlfn.XLOOKUP(_xlfn.XLOOKUP(LEFT(H1127,LEN(H1127)-2),TRA_Mapping!$C:$C,TRA_Mapping!$B:$B),TRA_Pollutants!$B:$B,TRA_Pollutants!$I:$I),0)</f>
        <v>0.19989584472061869</v>
      </c>
      <c r="Q1127" t="str">
        <f t="shared" si="412"/>
        <v>FLO_EMIS</v>
      </c>
      <c r="R1127">
        <f t="shared" si="413"/>
        <v>2040</v>
      </c>
      <c r="S1127" t="str">
        <f t="shared" si="421"/>
        <v>TRABDS</v>
      </c>
      <c r="T1127" t="str">
        <f t="shared" si="429"/>
        <v>TRAFRESLHHEVPDSL20</v>
      </c>
      <c r="U1127" t="str">
        <f t="shared" si="429"/>
        <v>TRABDS</v>
      </c>
      <c r="W1127" t="str">
        <f t="shared" si="414"/>
        <v>TRASO2</v>
      </c>
      <c r="X1127" s="313">
        <f>_xlfn.IFNA(_xlfn.XLOOKUP(_xlfn.XLOOKUP(LEFT(T1127,LEN(T1127)-2),TRA_Mapping!$C:$C,TRA_Mapping!$B:$B),TRA_Pollutants!$B:$B,TRA_Pollutants!$Y:$Y)*_xlfn.XLOOKUP(_xlfn.XLOOKUP(LEFT(T1127,LEN(T1127)-2),TRA_Mapping!$C:$C,TRA_Mapping!$B:$B),TRA_Pollutants!$B:$B,TRA_Pollutants!$I:$I),0)</f>
        <v>8.7384261063142748E-4</v>
      </c>
      <c r="AC1127" t="str">
        <f t="shared" si="404"/>
        <v>FLO_EMIS</v>
      </c>
      <c r="AD1127">
        <f t="shared" si="415"/>
        <v>2040</v>
      </c>
      <c r="AE1127" t="str">
        <f t="shared" si="422"/>
        <v>TRABDS</v>
      </c>
      <c r="AF1127" t="str">
        <f t="shared" si="430"/>
        <v>TRAFRESLHHEVPDSL20</v>
      </c>
      <c r="AG1127" t="str">
        <f t="shared" si="430"/>
        <v>TRABDS</v>
      </c>
      <c r="AI1127" t="str">
        <f t="shared" si="416"/>
        <v>TRAPM25</v>
      </c>
      <c r="AJ1127" s="313">
        <f>_xlfn.IFNA(_xlfn.XLOOKUP(_xlfn.XLOOKUP(LEFT(AF1127,LEN(AF1127)-2),TRA_Mapping!$C:$C,TRA_Mapping!$B:$B),TRA_Pollutants!$B:$B,TRA_Pollutants!$AH:$AH)*_xlfn.XLOOKUP(_xlfn.XLOOKUP(LEFT(AF1127,LEN(AF1127)-2),TRA_Mapping!$C:$C,TRA_Mapping!$B:$B),TRA_Pollutants!$B:$B,TRA_Pollutants!$I:$I),0)</f>
        <v>1.0138568364429574E-2</v>
      </c>
      <c r="AO1127" t="str">
        <f t="shared" si="417"/>
        <v>FLO_EMIS</v>
      </c>
      <c r="AP1127">
        <f t="shared" si="418"/>
        <v>2040</v>
      </c>
      <c r="AQ1127" t="str">
        <f t="shared" si="423"/>
        <v>TRABDS</v>
      </c>
      <c r="AR1127" t="str">
        <f t="shared" si="431"/>
        <v>TRAFRESLHHEVPDSL20</v>
      </c>
      <c r="AS1127" t="str">
        <f t="shared" si="431"/>
        <v>TRABDS</v>
      </c>
      <c r="AU1127" t="str">
        <f t="shared" si="419"/>
        <v>TRAPM10</v>
      </c>
      <c r="AV1127" s="313">
        <f>_xlfn.IFNA(_xlfn.XLOOKUP(_xlfn.XLOOKUP(LEFT(AR1127,LEN(AR1127)-2),TRA_Mapping!$C:$C,TRA_Mapping!$B:$B),TRA_Pollutants!$B:$B,TRA_Pollutants!$AQ:$AQ)*_xlfn.XLOOKUP(_xlfn.XLOOKUP(LEFT(AR1127,LEN(AR1127)-2),TRA_Mapping!$C:$C,TRA_Mapping!$B:$B),TRA_Pollutants!$B:$B,TRA_Pollutants!$I:$I),0)</f>
        <v>3.1782476048643625E-3</v>
      </c>
    </row>
    <row r="1128" spans="5:48">
      <c r="E1128" t="str">
        <f t="shared" si="409"/>
        <v>FLO_EMIS</v>
      </c>
      <c r="F1128">
        <f t="shared" si="410"/>
        <v>2040</v>
      </c>
      <c r="G1128" t="str">
        <f t="shared" si="420"/>
        <v>TRADSL</v>
      </c>
      <c r="H1128" t="str">
        <f t="shared" si="428"/>
        <v>TRAFRESLHPHEVDSL20</v>
      </c>
      <c r="I1128" t="str">
        <f t="shared" si="428"/>
        <v>TRADSL</v>
      </c>
      <c r="K1128" t="str">
        <f t="shared" si="411"/>
        <v>TRANOX</v>
      </c>
      <c r="L1128" s="313">
        <f>_xlfn.IFNA(_xlfn.XLOOKUP(_xlfn.XLOOKUP(LEFT(H1128,LEN(H1128)-2),TRA_Mapping!$C:$C,TRA_Mapping!$B:$B),TRA_Pollutants!$B:$B,TRA_Pollutants!$P:$P)*_xlfn.XLOOKUP(_xlfn.XLOOKUP(LEFT(H1128,LEN(H1128)-2),TRA_Mapping!$C:$C,TRA_Mapping!$B:$B),TRA_Pollutants!$B:$B,TRA_Pollutants!$I:$I),0)</f>
        <v>0.19989584472061869</v>
      </c>
      <c r="Q1128" t="str">
        <f t="shared" si="412"/>
        <v>FLO_EMIS</v>
      </c>
      <c r="R1128">
        <f t="shared" si="413"/>
        <v>2040</v>
      </c>
      <c r="S1128" t="str">
        <f t="shared" si="421"/>
        <v>TRADSL</v>
      </c>
      <c r="T1128" t="str">
        <f t="shared" si="429"/>
        <v>TRAFRESLHPHEVDSL20</v>
      </c>
      <c r="U1128" t="str">
        <f t="shared" si="429"/>
        <v>TRADSL</v>
      </c>
      <c r="W1128" t="str">
        <f t="shared" si="414"/>
        <v>TRASO2</v>
      </c>
      <c r="X1128" s="313">
        <f>_xlfn.IFNA(_xlfn.XLOOKUP(_xlfn.XLOOKUP(LEFT(T1128,LEN(T1128)-2),TRA_Mapping!$C:$C,TRA_Mapping!$B:$B),TRA_Pollutants!$B:$B,TRA_Pollutants!$Y:$Y)*_xlfn.XLOOKUP(_xlfn.XLOOKUP(LEFT(T1128,LEN(T1128)-2),TRA_Mapping!$C:$C,TRA_Mapping!$B:$B),TRA_Pollutants!$B:$B,TRA_Pollutants!$I:$I),0)</f>
        <v>8.7384261063142748E-4</v>
      </c>
      <c r="AC1128" t="str">
        <f t="shared" si="404"/>
        <v>FLO_EMIS</v>
      </c>
      <c r="AD1128">
        <f t="shared" si="415"/>
        <v>2040</v>
      </c>
      <c r="AE1128" t="str">
        <f t="shared" si="422"/>
        <v>TRADSL</v>
      </c>
      <c r="AF1128" t="str">
        <f t="shared" si="430"/>
        <v>TRAFRESLHPHEVDSL20</v>
      </c>
      <c r="AG1128" t="str">
        <f t="shared" si="430"/>
        <v>TRADSL</v>
      </c>
      <c r="AI1128" t="str">
        <f t="shared" si="416"/>
        <v>TRAPM25</v>
      </c>
      <c r="AJ1128" s="313">
        <f>_xlfn.IFNA(_xlfn.XLOOKUP(_xlfn.XLOOKUP(LEFT(AF1128,LEN(AF1128)-2),TRA_Mapping!$C:$C,TRA_Mapping!$B:$B),TRA_Pollutants!$B:$B,TRA_Pollutants!$AH:$AH)*_xlfn.XLOOKUP(_xlfn.XLOOKUP(LEFT(AF1128,LEN(AF1128)-2),TRA_Mapping!$C:$C,TRA_Mapping!$B:$B),TRA_Pollutants!$B:$B,TRA_Pollutants!$I:$I),0)</f>
        <v>1.0138568364429574E-2</v>
      </c>
      <c r="AO1128" t="str">
        <f t="shared" si="417"/>
        <v>FLO_EMIS</v>
      </c>
      <c r="AP1128">
        <f t="shared" si="418"/>
        <v>2040</v>
      </c>
      <c r="AQ1128" t="str">
        <f t="shared" si="423"/>
        <v>TRADSL</v>
      </c>
      <c r="AR1128" t="str">
        <f t="shared" si="431"/>
        <v>TRAFRESLHPHEVDSL20</v>
      </c>
      <c r="AS1128" t="str">
        <f t="shared" si="431"/>
        <v>TRADSL</v>
      </c>
      <c r="AU1128" t="str">
        <f t="shared" si="419"/>
        <v>TRAPM10</v>
      </c>
      <c r="AV1128" s="313">
        <f>_xlfn.IFNA(_xlfn.XLOOKUP(_xlfn.XLOOKUP(LEFT(AR1128,LEN(AR1128)-2),TRA_Mapping!$C:$C,TRA_Mapping!$B:$B),TRA_Pollutants!$B:$B,TRA_Pollutants!$AQ:$AQ)*_xlfn.XLOOKUP(_xlfn.XLOOKUP(LEFT(AR1128,LEN(AR1128)-2),TRA_Mapping!$C:$C,TRA_Mapping!$B:$B),TRA_Pollutants!$B:$B,TRA_Pollutants!$I:$I),0)</f>
        <v>3.1782476048643625E-3</v>
      </c>
    </row>
    <row r="1129" spans="5:48">
      <c r="E1129" t="str">
        <f t="shared" si="409"/>
        <v>FLO_EMIS</v>
      </c>
      <c r="F1129">
        <f t="shared" si="410"/>
        <v>2040</v>
      </c>
      <c r="G1129" t="str">
        <f t="shared" si="420"/>
        <v>TRARDS</v>
      </c>
      <c r="H1129" t="str">
        <f t="shared" si="428"/>
        <v>TRAFRESLHPHEVDSL20</v>
      </c>
      <c r="I1129" t="str">
        <f t="shared" si="428"/>
        <v>TRARDS</v>
      </c>
      <c r="K1129" t="str">
        <f t="shared" si="411"/>
        <v>TRANOX</v>
      </c>
      <c r="L1129" s="313">
        <f>_xlfn.IFNA(_xlfn.XLOOKUP(_xlfn.XLOOKUP(LEFT(H1129,LEN(H1129)-2),TRA_Mapping!$C:$C,TRA_Mapping!$B:$B),TRA_Pollutants!$B:$B,TRA_Pollutants!$P:$P)*_xlfn.XLOOKUP(_xlfn.XLOOKUP(LEFT(H1129,LEN(H1129)-2),TRA_Mapping!$C:$C,TRA_Mapping!$B:$B),TRA_Pollutants!$B:$B,TRA_Pollutants!$I:$I),0)</f>
        <v>0.19989584472061869</v>
      </c>
      <c r="Q1129" t="str">
        <f t="shared" si="412"/>
        <v>FLO_EMIS</v>
      </c>
      <c r="R1129">
        <f t="shared" si="413"/>
        <v>2040</v>
      </c>
      <c r="S1129" t="str">
        <f t="shared" si="421"/>
        <v>TRARDS</v>
      </c>
      <c r="T1129" t="str">
        <f t="shared" si="429"/>
        <v>TRAFRESLHPHEVDSL20</v>
      </c>
      <c r="U1129" t="str">
        <f t="shared" si="429"/>
        <v>TRARDS</v>
      </c>
      <c r="W1129" t="str">
        <f t="shared" si="414"/>
        <v>TRASO2</v>
      </c>
      <c r="X1129" s="313">
        <f>_xlfn.IFNA(_xlfn.XLOOKUP(_xlfn.XLOOKUP(LEFT(T1129,LEN(T1129)-2),TRA_Mapping!$C:$C,TRA_Mapping!$B:$B),TRA_Pollutants!$B:$B,TRA_Pollutants!$Y:$Y)*_xlfn.XLOOKUP(_xlfn.XLOOKUP(LEFT(T1129,LEN(T1129)-2),TRA_Mapping!$C:$C,TRA_Mapping!$B:$B),TRA_Pollutants!$B:$B,TRA_Pollutants!$I:$I),0)</f>
        <v>8.7384261063142748E-4</v>
      </c>
      <c r="AC1129" t="str">
        <f t="shared" si="404"/>
        <v>FLO_EMIS</v>
      </c>
      <c r="AD1129">
        <f t="shared" si="415"/>
        <v>2040</v>
      </c>
      <c r="AE1129" t="str">
        <f t="shared" si="422"/>
        <v>TRARDS</v>
      </c>
      <c r="AF1129" t="str">
        <f t="shared" si="430"/>
        <v>TRAFRESLHPHEVDSL20</v>
      </c>
      <c r="AG1129" t="str">
        <f t="shared" si="430"/>
        <v>TRARDS</v>
      </c>
      <c r="AI1129" t="str">
        <f t="shared" si="416"/>
        <v>TRAPM25</v>
      </c>
      <c r="AJ1129" s="313">
        <f>_xlfn.IFNA(_xlfn.XLOOKUP(_xlfn.XLOOKUP(LEFT(AF1129,LEN(AF1129)-2),TRA_Mapping!$C:$C,TRA_Mapping!$B:$B),TRA_Pollutants!$B:$B,TRA_Pollutants!$AH:$AH)*_xlfn.XLOOKUP(_xlfn.XLOOKUP(LEFT(AF1129,LEN(AF1129)-2),TRA_Mapping!$C:$C,TRA_Mapping!$B:$B),TRA_Pollutants!$B:$B,TRA_Pollutants!$I:$I),0)</f>
        <v>1.0138568364429574E-2</v>
      </c>
      <c r="AO1129" t="str">
        <f t="shared" si="417"/>
        <v>FLO_EMIS</v>
      </c>
      <c r="AP1129">
        <f t="shared" si="418"/>
        <v>2040</v>
      </c>
      <c r="AQ1129" t="str">
        <f t="shared" si="423"/>
        <v>TRARDS</v>
      </c>
      <c r="AR1129" t="str">
        <f t="shared" si="431"/>
        <v>TRAFRESLHPHEVDSL20</v>
      </c>
      <c r="AS1129" t="str">
        <f t="shared" si="431"/>
        <v>TRARDS</v>
      </c>
      <c r="AU1129" t="str">
        <f t="shared" si="419"/>
        <v>TRAPM10</v>
      </c>
      <c r="AV1129" s="313">
        <f>_xlfn.IFNA(_xlfn.XLOOKUP(_xlfn.XLOOKUP(LEFT(AR1129,LEN(AR1129)-2),TRA_Mapping!$C:$C,TRA_Mapping!$B:$B),TRA_Pollutants!$B:$B,TRA_Pollutants!$AQ:$AQ)*_xlfn.XLOOKUP(_xlfn.XLOOKUP(LEFT(AR1129,LEN(AR1129)-2),TRA_Mapping!$C:$C,TRA_Mapping!$B:$B),TRA_Pollutants!$B:$B,TRA_Pollutants!$I:$I),0)</f>
        <v>3.1782476048643625E-3</v>
      </c>
    </row>
    <row r="1130" spans="5:48">
      <c r="E1130" t="str">
        <f t="shared" si="409"/>
        <v>FLO_EMIS</v>
      </c>
      <c r="F1130">
        <f t="shared" si="410"/>
        <v>2040</v>
      </c>
      <c r="G1130" t="str">
        <f t="shared" si="420"/>
        <v>TRABDS</v>
      </c>
      <c r="H1130" t="str">
        <f t="shared" si="428"/>
        <v>TRAFRESLHPHEVDSL20</v>
      </c>
      <c r="I1130" t="str">
        <f t="shared" si="428"/>
        <v>TRABDS</v>
      </c>
      <c r="K1130" t="str">
        <f t="shared" si="411"/>
        <v>TRANOX</v>
      </c>
      <c r="L1130" s="313">
        <f>_xlfn.IFNA(_xlfn.XLOOKUP(_xlfn.XLOOKUP(LEFT(H1130,LEN(H1130)-2),TRA_Mapping!$C:$C,TRA_Mapping!$B:$B),TRA_Pollutants!$B:$B,TRA_Pollutants!$P:$P)*_xlfn.XLOOKUP(_xlfn.XLOOKUP(LEFT(H1130,LEN(H1130)-2),TRA_Mapping!$C:$C,TRA_Mapping!$B:$B),TRA_Pollutants!$B:$B,TRA_Pollutants!$I:$I),0)</f>
        <v>0.19989584472061869</v>
      </c>
      <c r="Q1130" t="str">
        <f t="shared" si="412"/>
        <v>FLO_EMIS</v>
      </c>
      <c r="R1130">
        <f t="shared" si="413"/>
        <v>2040</v>
      </c>
      <c r="S1130" t="str">
        <f t="shared" si="421"/>
        <v>TRABDS</v>
      </c>
      <c r="T1130" t="str">
        <f t="shared" si="429"/>
        <v>TRAFRESLHPHEVDSL20</v>
      </c>
      <c r="U1130" t="str">
        <f t="shared" si="429"/>
        <v>TRABDS</v>
      </c>
      <c r="W1130" t="str">
        <f t="shared" si="414"/>
        <v>TRASO2</v>
      </c>
      <c r="X1130" s="313">
        <f>_xlfn.IFNA(_xlfn.XLOOKUP(_xlfn.XLOOKUP(LEFT(T1130,LEN(T1130)-2),TRA_Mapping!$C:$C,TRA_Mapping!$B:$B),TRA_Pollutants!$B:$B,TRA_Pollutants!$Y:$Y)*_xlfn.XLOOKUP(_xlfn.XLOOKUP(LEFT(T1130,LEN(T1130)-2),TRA_Mapping!$C:$C,TRA_Mapping!$B:$B),TRA_Pollutants!$B:$B,TRA_Pollutants!$I:$I),0)</f>
        <v>8.7384261063142748E-4</v>
      </c>
      <c r="AC1130" t="str">
        <f t="shared" si="404"/>
        <v>FLO_EMIS</v>
      </c>
      <c r="AD1130">
        <f t="shared" si="415"/>
        <v>2040</v>
      </c>
      <c r="AE1130" t="str">
        <f t="shared" si="422"/>
        <v>TRABDS</v>
      </c>
      <c r="AF1130" t="str">
        <f t="shared" si="430"/>
        <v>TRAFRESLHPHEVDSL20</v>
      </c>
      <c r="AG1130" t="str">
        <f t="shared" si="430"/>
        <v>TRABDS</v>
      </c>
      <c r="AI1130" t="str">
        <f t="shared" si="416"/>
        <v>TRAPM25</v>
      </c>
      <c r="AJ1130" s="313">
        <f>_xlfn.IFNA(_xlfn.XLOOKUP(_xlfn.XLOOKUP(LEFT(AF1130,LEN(AF1130)-2),TRA_Mapping!$C:$C,TRA_Mapping!$B:$B),TRA_Pollutants!$B:$B,TRA_Pollutants!$AH:$AH)*_xlfn.XLOOKUP(_xlfn.XLOOKUP(LEFT(AF1130,LEN(AF1130)-2),TRA_Mapping!$C:$C,TRA_Mapping!$B:$B),TRA_Pollutants!$B:$B,TRA_Pollutants!$I:$I),0)</f>
        <v>1.0138568364429574E-2</v>
      </c>
      <c r="AO1130" t="str">
        <f t="shared" si="417"/>
        <v>FLO_EMIS</v>
      </c>
      <c r="AP1130">
        <f t="shared" si="418"/>
        <v>2040</v>
      </c>
      <c r="AQ1130" t="str">
        <f t="shared" si="423"/>
        <v>TRABDS</v>
      </c>
      <c r="AR1130" t="str">
        <f t="shared" si="431"/>
        <v>TRAFRESLHPHEVDSL20</v>
      </c>
      <c r="AS1130" t="str">
        <f t="shared" si="431"/>
        <v>TRABDS</v>
      </c>
      <c r="AU1130" t="str">
        <f t="shared" si="419"/>
        <v>TRAPM10</v>
      </c>
      <c r="AV1130" s="313">
        <f>_xlfn.IFNA(_xlfn.XLOOKUP(_xlfn.XLOOKUP(LEFT(AR1130,LEN(AR1130)-2),TRA_Mapping!$C:$C,TRA_Mapping!$B:$B),TRA_Pollutants!$B:$B,TRA_Pollutants!$AQ:$AQ)*_xlfn.XLOOKUP(_xlfn.XLOOKUP(LEFT(AR1130,LEN(AR1130)-2),TRA_Mapping!$C:$C,TRA_Mapping!$B:$B),TRA_Pollutants!$B:$B,TRA_Pollutants!$I:$I),0)</f>
        <v>3.1782476048643625E-3</v>
      </c>
    </row>
    <row r="1131" spans="5:48">
      <c r="E1131" t="str">
        <f t="shared" si="409"/>
        <v>FLO_EMIS</v>
      </c>
      <c r="F1131">
        <f t="shared" si="410"/>
        <v>2040</v>
      </c>
      <c r="G1131" t="str">
        <f t="shared" si="420"/>
        <v>TRABAF</v>
      </c>
      <c r="H1131" t="str">
        <f t="shared" si="428"/>
        <v>TRAFRESLHPHEVDSL20</v>
      </c>
      <c r="I1131" t="str">
        <f t="shared" si="428"/>
        <v>TRABAF</v>
      </c>
      <c r="K1131" t="str">
        <f t="shared" si="411"/>
        <v>TRANOX</v>
      </c>
      <c r="L1131" s="313">
        <f>_xlfn.IFNA(_xlfn.XLOOKUP(_xlfn.XLOOKUP(LEFT(H1131,LEN(H1131)-2),TRA_Mapping!$C:$C,TRA_Mapping!$B:$B),TRA_Pollutants!$B:$B,TRA_Pollutants!$P:$P)*_xlfn.XLOOKUP(_xlfn.XLOOKUP(LEFT(H1131,LEN(H1131)-2),TRA_Mapping!$C:$C,TRA_Mapping!$B:$B),TRA_Pollutants!$B:$B,TRA_Pollutants!$I:$I),0)</f>
        <v>0.19989584472061869</v>
      </c>
      <c r="Q1131" t="str">
        <f t="shared" si="412"/>
        <v>FLO_EMIS</v>
      </c>
      <c r="R1131">
        <f t="shared" si="413"/>
        <v>2040</v>
      </c>
      <c r="S1131" t="str">
        <f t="shared" si="421"/>
        <v>TRABAF</v>
      </c>
      <c r="T1131" t="str">
        <f t="shared" si="429"/>
        <v>TRAFRESLHPHEVDSL20</v>
      </c>
      <c r="U1131" t="str">
        <f t="shared" si="429"/>
        <v>TRABAF</v>
      </c>
      <c r="W1131" t="str">
        <f t="shared" si="414"/>
        <v>TRASO2</v>
      </c>
      <c r="X1131" s="313">
        <f>_xlfn.IFNA(_xlfn.XLOOKUP(_xlfn.XLOOKUP(LEFT(T1131,LEN(T1131)-2),TRA_Mapping!$C:$C,TRA_Mapping!$B:$B),TRA_Pollutants!$B:$B,TRA_Pollutants!$Y:$Y)*_xlfn.XLOOKUP(_xlfn.XLOOKUP(LEFT(T1131,LEN(T1131)-2),TRA_Mapping!$C:$C,TRA_Mapping!$B:$B),TRA_Pollutants!$B:$B,TRA_Pollutants!$I:$I),0)</f>
        <v>8.7384261063142748E-4</v>
      </c>
      <c r="AC1131" t="str">
        <f t="shared" si="404"/>
        <v>FLO_EMIS</v>
      </c>
      <c r="AD1131">
        <f t="shared" si="415"/>
        <v>2040</v>
      </c>
      <c r="AE1131" t="str">
        <f t="shared" si="422"/>
        <v>TRABAF</v>
      </c>
      <c r="AF1131" t="str">
        <f t="shared" si="430"/>
        <v>TRAFRESLHPHEVDSL20</v>
      </c>
      <c r="AG1131" t="str">
        <f t="shared" si="430"/>
        <v>TRABAF</v>
      </c>
      <c r="AI1131" t="str">
        <f t="shared" si="416"/>
        <v>TRAPM25</v>
      </c>
      <c r="AJ1131" s="313">
        <f>_xlfn.IFNA(_xlfn.XLOOKUP(_xlfn.XLOOKUP(LEFT(AF1131,LEN(AF1131)-2),TRA_Mapping!$C:$C,TRA_Mapping!$B:$B),TRA_Pollutants!$B:$B,TRA_Pollutants!$AH:$AH)*_xlfn.XLOOKUP(_xlfn.XLOOKUP(LEFT(AF1131,LEN(AF1131)-2),TRA_Mapping!$C:$C,TRA_Mapping!$B:$B),TRA_Pollutants!$B:$B,TRA_Pollutants!$I:$I),0)</f>
        <v>1.0138568364429574E-2</v>
      </c>
      <c r="AO1131" t="str">
        <f t="shared" si="417"/>
        <v>FLO_EMIS</v>
      </c>
      <c r="AP1131">
        <f t="shared" si="418"/>
        <v>2040</v>
      </c>
      <c r="AQ1131" t="str">
        <f t="shared" si="423"/>
        <v>TRABAF</v>
      </c>
      <c r="AR1131" t="str">
        <f t="shared" si="431"/>
        <v>TRAFRESLHPHEVDSL20</v>
      </c>
      <c r="AS1131" t="str">
        <f t="shared" si="431"/>
        <v>TRABAF</v>
      </c>
      <c r="AU1131" t="str">
        <f t="shared" si="419"/>
        <v>TRAPM10</v>
      </c>
      <c r="AV1131" s="313">
        <f>_xlfn.IFNA(_xlfn.XLOOKUP(_xlfn.XLOOKUP(LEFT(AR1131,LEN(AR1131)-2),TRA_Mapping!$C:$C,TRA_Mapping!$B:$B),TRA_Pollutants!$B:$B,TRA_Pollutants!$AQ:$AQ)*_xlfn.XLOOKUP(_xlfn.XLOOKUP(LEFT(AR1131,LEN(AR1131)-2),TRA_Mapping!$C:$C,TRA_Mapping!$B:$B),TRA_Pollutants!$B:$B,TRA_Pollutants!$I:$I),0)</f>
        <v>3.1782476048643625E-3</v>
      </c>
    </row>
    <row r="1132" spans="5:48">
      <c r="E1132" t="str">
        <f t="shared" si="409"/>
        <v>FLO_EMIS</v>
      </c>
      <c r="F1132">
        <f t="shared" si="410"/>
        <v>2040</v>
      </c>
      <c r="G1132" t="str">
        <f t="shared" si="420"/>
        <v>TRADSL</v>
      </c>
      <c r="H1132" t="str">
        <f t="shared" si="428"/>
        <v>TRAFRESSHICEVDSL20</v>
      </c>
      <c r="I1132" t="str">
        <f t="shared" si="428"/>
        <v>TRADSL</v>
      </c>
      <c r="K1132" t="str">
        <f t="shared" si="411"/>
        <v>TRANOX</v>
      </c>
      <c r="L1132" s="313">
        <f>_xlfn.IFNA(_xlfn.XLOOKUP(_xlfn.XLOOKUP(LEFT(H1132,LEN(H1132)-2),TRA_Mapping!$C:$C,TRA_Mapping!$B:$B),TRA_Pollutants!$B:$B,TRA_Pollutants!$P:$P)*_xlfn.XLOOKUP(_xlfn.XLOOKUP(LEFT(H1132,LEN(H1132)-2),TRA_Mapping!$C:$C,TRA_Mapping!$B:$B),TRA_Pollutants!$B:$B,TRA_Pollutants!$I:$I),0)</f>
        <v>4.1073026870816765E-2</v>
      </c>
      <c r="Q1132" t="str">
        <f t="shared" si="412"/>
        <v>FLO_EMIS</v>
      </c>
      <c r="R1132">
        <f t="shared" si="413"/>
        <v>2040</v>
      </c>
      <c r="S1132" t="str">
        <f t="shared" si="421"/>
        <v>TRADSL</v>
      </c>
      <c r="T1132" t="str">
        <f t="shared" si="429"/>
        <v>TRAFRESSHICEVDSL20</v>
      </c>
      <c r="U1132" t="str">
        <f t="shared" si="429"/>
        <v>TRADSL</v>
      </c>
      <c r="W1132" t="str">
        <f t="shared" si="414"/>
        <v>TRASO2</v>
      </c>
      <c r="X1132" s="313">
        <f>_xlfn.IFNA(_xlfn.XLOOKUP(_xlfn.XLOOKUP(LEFT(T1132,LEN(T1132)-2),TRA_Mapping!$C:$C,TRA_Mapping!$B:$B),TRA_Pollutants!$B:$B,TRA_Pollutants!$Y:$Y)*_xlfn.XLOOKUP(_xlfn.XLOOKUP(LEFT(T1132,LEN(T1132)-2),TRA_Mapping!$C:$C,TRA_Mapping!$B:$B),TRA_Pollutants!$B:$B,TRA_Pollutants!$I:$I),0)</f>
        <v>4.8300339860806823E-4</v>
      </c>
      <c r="AC1132" t="str">
        <f t="shared" si="404"/>
        <v>FLO_EMIS</v>
      </c>
      <c r="AD1132">
        <f t="shared" si="415"/>
        <v>2040</v>
      </c>
      <c r="AE1132" t="str">
        <f t="shared" si="422"/>
        <v>TRADSL</v>
      </c>
      <c r="AF1132" t="str">
        <f t="shared" si="430"/>
        <v>TRAFRESSHICEVDSL20</v>
      </c>
      <c r="AG1132" t="str">
        <f t="shared" si="430"/>
        <v>TRADSL</v>
      </c>
      <c r="AI1132" t="str">
        <f t="shared" si="416"/>
        <v>TRAPM25</v>
      </c>
      <c r="AJ1132" s="313">
        <f>_xlfn.IFNA(_xlfn.XLOOKUP(_xlfn.XLOOKUP(LEFT(AF1132,LEN(AF1132)-2),TRA_Mapping!$C:$C,TRA_Mapping!$B:$B),TRA_Pollutants!$B:$B,TRA_Pollutants!$AH:$AH)*_xlfn.XLOOKUP(_xlfn.XLOOKUP(LEFT(AF1132,LEN(AF1132)-2),TRA_Mapping!$C:$C,TRA_Mapping!$B:$B),TRA_Pollutants!$B:$B,TRA_Pollutants!$I:$I),0)</f>
        <v>5.372070883396615E-3</v>
      </c>
      <c r="AO1132" t="str">
        <f t="shared" si="417"/>
        <v>FLO_EMIS</v>
      </c>
      <c r="AP1132">
        <f t="shared" si="418"/>
        <v>2040</v>
      </c>
      <c r="AQ1132" t="str">
        <f t="shared" si="423"/>
        <v>TRADSL</v>
      </c>
      <c r="AR1132" t="str">
        <f t="shared" si="431"/>
        <v>TRAFRESSHICEVDSL20</v>
      </c>
      <c r="AS1132" t="str">
        <f t="shared" si="431"/>
        <v>TRADSL</v>
      </c>
      <c r="AU1132" t="str">
        <f t="shared" si="419"/>
        <v>TRAPM10</v>
      </c>
      <c r="AV1132" s="313">
        <f>_xlfn.IFNA(_xlfn.XLOOKUP(_xlfn.XLOOKUP(LEFT(AR1132,LEN(AR1132)-2),TRA_Mapping!$C:$C,TRA_Mapping!$B:$B),TRA_Pollutants!$B:$B,TRA_Pollutants!$AQ:$AQ)*_xlfn.XLOOKUP(_xlfn.XLOOKUP(LEFT(AR1132,LEN(AR1132)-2),TRA_Mapping!$C:$C,TRA_Mapping!$B:$B),TRA_Pollutants!$B:$B,TRA_Pollutants!$I:$I),0)</f>
        <v>1.3774907066561183E-3</v>
      </c>
    </row>
    <row r="1133" spans="5:48">
      <c r="E1133" t="str">
        <f t="shared" si="409"/>
        <v>FLO_EMIS</v>
      </c>
      <c r="F1133">
        <f t="shared" si="410"/>
        <v>2040</v>
      </c>
      <c r="G1133" t="str">
        <f t="shared" si="420"/>
        <v>TRARDS</v>
      </c>
      <c r="H1133" t="str">
        <f t="shared" si="428"/>
        <v>TRAFRESSHICEVDSL20</v>
      </c>
      <c r="I1133" t="str">
        <f t="shared" si="428"/>
        <v>TRARDS</v>
      </c>
      <c r="K1133" t="str">
        <f t="shared" si="411"/>
        <v>TRANOX</v>
      </c>
      <c r="L1133" s="313">
        <f>_xlfn.IFNA(_xlfn.XLOOKUP(_xlfn.XLOOKUP(LEFT(H1133,LEN(H1133)-2),TRA_Mapping!$C:$C,TRA_Mapping!$B:$B),TRA_Pollutants!$B:$B,TRA_Pollutants!$P:$P)*_xlfn.XLOOKUP(_xlfn.XLOOKUP(LEFT(H1133,LEN(H1133)-2),TRA_Mapping!$C:$C,TRA_Mapping!$B:$B),TRA_Pollutants!$B:$B,TRA_Pollutants!$I:$I),0)</f>
        <v>4.1073026870816765E-2</v>
      </c>
      <c r="Q1133" t="str">
        <f t="shared" si="412"/>
        <v>FLO_EMIS</v>
      </c>
      <c r="R1133">
        <f t="shared" si="413"/>
        <v>2040</v>
      </c>
      <c r="S1133" t="str">
        <f t="shared" si="421"/>
        <v>TRARDS</v>
      </c>
      <c r="T1133" t="str">
        <f t="shared" si="429"/>
        <v>TRAFRESSHICEVDSL20</v>
      </c>
      <c r="U1133" t="str">
        <f t="shared" si="429"/>
        <v>TRARDS</v>
      </c>
      <c r="W1133" t="str">
        <f t="shared" si="414"/>
        <v>TRASO2</v>
      </c>
      <c r="X1133" s="313">
        <f>_xlfn.IFNA(_xlfn.XLOOKUP(_xlfn.XLOOKUP(LEFT(T1133,LEN(T1133)-2),TRA_Mapping!$C:$C,TRA_Mapping!$B:$B),TRA_Pollutants!$B:$B,TRA_Pollutants!$Y:$Y)*_xlfn.XLOOKUP(_xlfn.XLOOKUP(LEFT(T1133,LEN(T1133)-2),TRA_Mapping!$C:$C,TRA_Mapping!$B:$B),TRA_Pollutants!$B:$B,TRA_Pollutants!$I:$I),0)</f>
        <v>4.8300339860806823E-4</v>
      </c>
      <c r="AC1133" t="str">
        <f t="shared" si="404"/>
        <v>FLO_EMIS</v>
      </c>
      <c r="AD1133">
        <f t="shared" si="415"/>
        <v>2040</v>
      </c>
      <c r="AE1133" t="str">
        <f t="shared" si="422"/>
        <v>TRARDS</v>
      </c>
      <c r="AF1133" t="str">
        <f t="shared" si="430"/>
        <v>TRAFRESSHICEVDSL20</v>
      </c>
      <c r="AG1133" t="str">
        <f t="shared" si="430"/>
        <v>TRARDS</v>
      </c>
      <c r="AI1133" t="str">
        <f t="shared" si="416"/>
        <v>TRAPM25</v>
      </c>
      <c r="AJ1133" s="313">
        <f>_xlfn.IFNA(_xlfn.XLOOKUP(_xlfn.XLOOKUP(LEFT(AF1133,LEN(AF1133)-2),TRA_Mapping!$C:$C,TRA_Mapping!$B:$B),TRA_Pollutants!$B:$B,TRA_Pollutants!$AH:$AH)*_xlfn.XLOOKUP(_xlfn.XLOOKUP(LEFT(AF1133,LEN(AF1133)-2),TRA_Mapping!$C:$C,TRA_Mapping!$B:$B),TRA_Pollutants!$B:$B,TRA_Pollutants!$I:$I),0)</f>
        <v>5.372070883396615E-3</v>
      </c>
      <c r="AO1133" t="str">
        <f t="shared" si="417"/>
        <v>FLO_EMIS</v>
      </c>
      <c r="AP1133">
        <f t="shared" si="418"/>
        <v>2040</v>
      </c>
      <c r="AQ1133" t="str">
        <f t="shared" si="423"/>
        <v>TRARDS</v>
      </c>
      <c r="AR1133" t="str">
        <f t="shared" si="431"/>
        <v>TRAFRESSHICEVDSL20</v>
      </c>
      <c r="AS1133" t="str">
        <f t="shared" si="431"/>
        <v>TRARDS</v>
      </c>
      <c r="AU1133" t="str">
        <f t="shared" si="419"/>
        <v>TRAPM10</v>
      </c>
      <c r="AV1133" s="313">
        <f>_xlfn.IFNA(_xlfn.XLOOKUP(_xlfn.XLOOKUP(LEFT(AR1133,LEN(AR1133)-2),TRA_Mapping!$C:$C,TRA_Mapping!$B:$B),TRA_Pollutants!$B:$B,TRA_Pollutants!$AQ:$AQ)*_xlfn.XLOOKUP(_xlfn.XLOOKUP(LEFT(AR1133,LEN(AR1133)-2),TRA_Mapping!$C:$C,TRA_Mapping!$B:$B),TRA_Pollutants!$B:$B,TRA_Pollutants!$I:$I),0)</f>
        <v>1.3774907066561183E-3</v>
      </c>
    </row>
    <row r="1134" spans="5:48">
      <c r="E1134" t="str">
        <f t="shared" si="409"/>
        <v>FLO_EMIS</v>
      </c>
      <c r="F1134">
        <f t="shared" si="410"/>
        <v>2040</v>
      </c>
      <c r="G1134" t="str">
        <f t="shared" si="420"/>
        <v>TRABDS</v>
      </c>
      <c r="H1134" t="str">
        <f t="shared" si="428"/>
        <v>TRAFRESSHICEVDSL20</v>
      </c>
      <c r="I1134" t="str">
        <f t="shared" si="428"/>
        <v>TRABDS</v>
      </c>
      <c r="K1134" t="str">
        <f t="shared" si="411"/>
        <v>TRANOX</v>
      </c>
      <c r="L1134" s="313">
        <f>_xlfn.IFNA(_xlfn.XLOOKUP(_xlfn.XLOOKUP(LEFT(H1134,LEN(H1134)-2),TRA_Mapping!$C:$C,TRA_Mapping!$B:$B),TRA_Pollutants!$B:$B,TRA_Pollutants!$P:$P)*_xlfn.XLOOKUP(_xlfn.XLOOKUP(LEFT(H1134,LEN(H1134)-2),TRA_Mapping!$C:$C,TRA_Mapping!$B:$B),TRA_Pollutants!$B:$B,TRA_Pollutants!$I:$I),0)</f>
        <v>4.1073026870816765E-2</v>
      </c>
      <c r="Q1134" t="str">
        <f t="shared" si="412"/>
        <v>FLO_EMIS</v>
      </c>
      <c r="R1134">
        <f t="shared" si="413"/>
        <v>2040</v>
      </c>
      <c r="S1134" t="str">
        <f t="shared" si="421"/>
        <v>TRABDS</v>
      </c>
      <c r="T1134" t="str">
        <f t="shared" si="429"/>
        <v>TRAFRESSHICEVDSL20</v>
      </c>
      <c r="U1134" t="str">
        <f t="shared" si="429"/>
        <v>TRABDS</v>
      </c>
      <c r="W1134" t="str">
        <f t="shared" si="414"/>
        <v>TRASO2</v>
      </c>
      <c r="X1134" s="313">
        <f>_xlfn.IFNA(_xlfn.XLOOKUP(_xlfn.XLOOKUP(LEFT(T1134,LEN(T1134)-2),TRA_Mapping!$C:$C,TRA_Mapping!$B:$B),TRA_Pollutants!$B:$B,TRA_Pollutants!$Y:$Y)*_xlfn.XLOOKUP(_xlfn.XLOOKUP(LEFT(T1134,LEN(T1134)-2),TRA_Mapping!$C:$C,TRA_Mapping!$B:$B),TRA_Pollutants!$B:$B,TRA_Pollutants!$I:$I),0)</f>
        <v>4.8300339860806823E-4</v>
      </c>
      <c r="AC1134" t="str">
        <f t="shared" si="404"/>
        <v>FLO_EMIS</v>
      </c>
      <c r="AD1134">
        <f t="shared" si="415"/>
        <v>2040</v>
      </c>
      <c r="AE1134" t="str">
        <f t="shared" si="422"/>
        <v>TRABDS</v>
      </c>
      <c r="AF1134" t="str">
        <f t="shared" si="430"/>
        <v>TRAFRESSHICEVDSL20</v>
      </c>
      <c r="AG1134" t="str">
        <f t="shared" si="430"/>
        <v>TRABDS</v>
      </c>
      <c r="AI1134" t="str">
        <f t="shared" si="416"/>
        <v>TRAPM25</v>
      </c>
      <c r="AJ1134" s="313">
        <f>_xlfn.IFNA(_xlfn.XLOOKUP(_xlfn.XLOOKUP(LEFT(AF1134,LEN(AF1134)-2),TRA_Mapping!$C:$C,TRA_Mapping!$B:$B),TRA_Pollutants!$B:$B,TRA_Pollutants!$AH:$AH)*_xlfn.XLOOKUP(_xlfn.XLOOKUP(LEFT(AF1134,LEN(AF1134)-2),TRA_Mapping!$C:$C,TRA_Mapping!$B:$B),TRA_Pollutants!$B:$B,TRA_Pollutants!$I:$I),0)</f>
        <v>5.372070883396615E-3</v>
      </c>
      <c r="AO1134" t="str">
        <f t="shared" si="417"/>
        <v>FLO_EMIS</v>
      </c>
      <c r="AP1134">
        <f t="shared" si="418"/>
        <v>2040</v>
      </c>
      <c r="AQ1134" t="str">
        <f t="shared" si="423"/>
        <v>TRABDS</v>
      </c>
      <c r="AR1134" t="str">
        <f t="shared" si="431"/>
        <v>TRAFRESSHICEVDSL20</v>
      </c>
      <c r="AS1134" t="str">
        <f t="shared" si="431"/>
        <v>TRABDS</v>
      </c>
      <c r="AU1134" t="str">
        <f t="shared" si="419"/>
        <v>TRAPM10</v>
      </c>
      <c r="AV1134" s="313">
        <f>_xlfn.IFNA(_xlfn.XLOOKUP(_xlfn.XLOOKUP(LEFT(AR1134,LEN(AR1134)-2),TRA_Mapping!$C:$C,TRA_Mapping!$B:$B),TRA_Pollutants!$B:$B,TRA_Pollutants!$AQ:$AQ)*_xlfn.XLOOKUP(_xlfn.XLOOKUP(LEFT(AR1134,LEN(AR1134)-2),TRA_Mapping!$C:$C,TRA_Mapping!$B:$B),TRA_Pollutants!$B:$B,TRA_Pollutants!$I:$I),0)</f>
        <v>1.3774907066561183E-3</v>
      </c>
    </row>
    <row r="1135" spans="5:48">
      <c r="E1135" t="str">
        <f t="shared" si="409"/>
        <v>FLO_EMIS</v>
      </c>
      <c r="F1135">
        <f t="shared" si="410"/>
        <v>2040</v>
      </c>
      <c r="G1135" t="str">
        <f t="shared" si="420"/>
        <v>TRADSL</v>
      </c>
      <c r="H1135" t="str">
        <f t="shared" si="428"/>
        <v>TRAFRESSHICEIDSL20</v>
      </c>
      <c r="I1135" t="str">
        <f t="shared" si="428"/>
        <v>TRADSL</v>
      </c>
      <c r="K1135" t="str">
        <f t="shared" si="411"/>
        <v>TRANOX</v>
      </c>
      <c r="L1135" s="313">
        <f>_xlfn.IFNA(_xlfn.XLOOKUP(_xlfn.XLOOKUP(LEFT(H1135,LEN(H1135)-2),TRA_Mapping!$C:$C,TRA_Mapping!$B:$B),TRA_Pollutants!$B:$B,TRA_Pollutants!$P:$P)*_xlfn.XLOOKUP(_xlfn.XLOOKUP(LEFT(H1135,LEN(H1135)-2),TRA_Mapping!$C:$C,TRA_Mapping!$B:$B),TRA_Pollutants!$B:$B,TRA_Pollutants!$I:$I),0)</f>
        <v>4.3750075092234032E-2</v>
      </c>
      <c r="Q1135" t="str">
        <f t="shared" si="412"/>
        <v>FLO_EMIS</v>
      </c>
      <c r="R1135">
        <f t="shared" si="413"/>
        <v>2040</v>
      </c>
      <c r="S1135" t="str">
        <f t="shared" si="421"/>
        <v>TRADSL</v>
      </c>
      <c r="T1135" t="str">
        <f t="shared" si="429"/>
        <v>TRAFRESSHICEIDSL20</v>
      </c>
      <c r="U1135" t="str">
        <f t="shared" si="429"/>
        <v>TRADSL</v>
      </c>
      <c r="W1135" t="str">
        <f t="shared" si="414"/>
        <v>TRASO2</v>
      </c>
      <c r="X1135" s="313">
        <f>_xlfn.IFNA(_xlfn.XLOOKUP(_xlfn.XLOOKUP(LEFT(T1135,LEN(T1135)-2),TRA_Mapping!$C:$C,TRA_Mapping!$B:$B),TRA_Pollutants!$B:$B,TRA_Pollutants!$Y:$Y)*_xlfn.XLOOKUP(_xlfn.XLOOKUP(LEFT(T1135,LEN(T1135)-2),TRA_Mapping!$C:$C,TRA_Mapping!$B:$B),TRA_Pollutants!$B:$B,TRA_Pollutants!$I:$I),0)</f>
        <v>4.9119458669613745E-4</v>
      </c>
      <c r="AC1135" t="str">
        <f t="shared" ref="AC1135:AC1198" si="432">AC885</f>
        <v>FLO_EMIS</v>
      </c>
      <c r="AD1135">
        <f t="shared" si="415"/>
        <v>2040</v>
      </c>
      <c r="AE1135" t="str">
        <f t="shared" si="422"/>
        <v>TRADSL</v>
      </c>
      <c r="AF1135" t="str">
        <f t="shared" si="430"/>
        <v>TRAFRESSHICEIDSL20</v>
      </c>
      <c r="AG1135" t="str">
        <f t="shared" si="430"/>
        <v>TRADSL</v>
      </c>
      <c r="AI1135" t="str">
        <f t="shared" si="416"/>
        <v>TRAPM25</v>
      </c>
      <c r="AJ1135" s="313">
        <f>_xlfn.IFNA(_xlfn.XLOOKUP(_xlfn.XLOOKUP(LEFT(AF1135,LEN(AF1135)-2),TRA_Mapping!$C:$C,TRA_Mapping!$B:$B),TRA_Pollutants!$B:$B,TRA_Pollutants!$AH:$AH)*_xlfn.XLOOKUP(_xlfn.XLOOKUP(LEFT(AF1135,LEN(AF1135)-2),TRA_Mapping!$C:$C,TRA_Mapping!$B:$B),TRA_Pollutants!$B:$B,TRA_Pollutants!$I:$I),0)</f>
        <v>5.7222104737646821E-3</v>
      </c>
      <c r="AO1135" t="str">
        <f t="shared" si="417"/>
        <v>FLO_EMIS</v>
      </c>
      <c r="AP1135">
        <f t="shared" si="418"/>
        <v>2040</v>
      </c>
      <c r="AQ1135" t="str">
        <f t="shared" si="423"/>
        <v>TRADSL</v>
      </c>
      <c r="AR1135" t="str">
        <f t="shared" si="431"/>
        <v>TRAFRESSHICEIDSL20</v>
      </c>
      <c r="AS1135" t="str">
        <f t="shared" si="431"/>
        <v>TRADSL</v>
      </c>
      <c r="AU1135" t="str">
        <f t="shared" si="419"/>
        <v>TRAPM10</v>
      </c>
      <c r="AV1135" s="313">
        <f>_xlfn.IFNA(_xlfn.XLOOKUP(_xlfn.XLOOKUP(LEFT(AR1135,LEN(AR1135)-2),TRA_Mapping!$C:$C,TRA_Mapping!$B:$B),TRA_Pollutants!$B:$B,TRA_Pollutants!$AQ:$AQ)*_xlfn.XLOOKUP(_xlfn.XLOOKUP(LEFT(AR1135,LEN(AR1135)-2),TRA_Mapping!$C:$C,TRA_Mapping!$B:$B),TRA_Pollutants!$B:$B,TRA_Pollutants!$I:$I),0)</f>
        <v>1.4672724765235029E-3</v>
      </c>
    </row>
    <row r="1136" spans="5:48">
      <c r="E1136" t="str">
        <f t="shared" si="409"/>
        <v>FLO_EMIS</v>
      </c>
      <c r="F1136">
        <f t="shared" si="410"/>
        <v>2040</v>
      </c>
      <c r="G1136" t="str">
        <f t="shared" si="420"/>
        <v>TRARDS</v>
      </c>
      <c r="H1136" t="str">
        <f t="shared" ref="H1136:I1155" si="433">H886</f>
        <v>TRAFRESSHICEIDSL20</v>
      </c>
      <c r="I1136" t="str">
        <f t="shared" si="433"/>
        <v>TRARDS</v>
      </c>
      <c r="K1136" t="str">
        <f t="shared" si="411"/>
        <v>TRANOX</v>
      </c>
      <c r="L1136" s="313">
        <f>_xlfn.IFNA(_xlfn.XLOOKUP(_xlfn.XLOOKUP(LEFT(H1136,LEN(H1136)-2),TRA_Mapping!$C:$C,TRA_Mapping!$B:$B),TRA_Pollutants!$B:$B,TRA_Pollutants!$P:$P)*_xlfn.XLOOKUP(_xlfn.XLOOKUP(LEFT(H1136,LEN(H1136)-2),TRA_Mapping!$C:$C,TRA_Mapping!$B:$B),TRA_Pollutants!$B:$B,TRA_Pollutants!$I:$I),0)</f>
        <v>4.3750075092234032E-2</v>
      </c>
      <c r="Q1136" t="str">
        <f t="shared" si="412"/>
        <v>FLO_EMIS</v>
      </c>
      <c r="R1136">
        <f t="shared" si="413"/>
        <v>2040</v>
      </c>
      <c r="S1136" t="str">
        <f t="shared" si="421"/>
        <v>TRARDS</v>
      </c>
      <c r="T1136" t="str">
        <f t="shared" ref="T1136:U1155" si="434">T886</f>
        <v>TRAFRESSHICEIDSL20</v>
      </c>
      <c r="U1136" t="str">
        <f t="shared" si="434"/>
        <v>TRARDS</v>
      </c>
      <c r="W1136" t="str">
        <f t="shared" si="414"/>
        <v>TRASO2</v>
      </c>
      <c r="X1136" s="313">
        <f>_xlfn.IFNA(_xlfn.XLOOKUP(_xlfn.XLOOKUP(LEFT(T1136,LEN(T1136)-2),TRA_Mapping!$C:$C,TRA_Mapping!$B:$B),TRA_Pollutants!$B:$B,TRA_Pollutants!$Y:$Y)*_xlfn.XLOOKUP(_xlfn.XLOOKUP(LEFT(T1136,LEN(T1136)-2),TRA_Mapping!$C:$C,TRA_Mapping!$B:$B),TRA_Pollutants!$B:$B,TRA_Pollutants!$I:$I),0)</f>
        <v>4.9119458669613745E-4</v>
      </c>
      <c r="AC1136" t="str">
        <f t="shared" si="432"/>
        <v>FLO_EMIS</v>
      </c>
      <c r="AD1136">
        <f t="shared" si="415"/>
        <v>2040</v>
      </c>
      <c r="AE1136" t="str">
        <f t="shared" si="422"/>
        <v>TRARDS</v>
      </c>
      <c r="AF1136" t="str">
        <f t="shared" ref="AF1136:AG1155" si="435">AF886</f>
        <v>TRAFRESSHICEIDSL20</v>
      </c>
      <c r="AG1136" t="str">
        <f t="shared" si="435"/>
        <v>TRARDS</v>
      </c>
      <c r="AI1136" t="str">
        <f t="shared" si="416"/>
        <v>TRAPM25</v>
      </c>
      <c r="AJ1136" s="313">
        <f>_xlfn.IFNA(_xlfn.XLOOKUP(_xlfn.XLOOKUP(LEFT(AF1136,LEN(AF1136)-2),TRA_Mapping!$C:$C,TRA_Mapping!$B:$B),TRA_Pollutants!$B:$B,TRA_Pollutants!$AH:$AH)*_xlfn.XLOOKUP(_xlfn.XLOOKUP(LEFT(AF1136,LEN(AF1136)-2),TRA_Mapping!$C:$C,TRA_Mapping!$B:$B),TRA_Pollutants!$B:$B,TRA_Pollutants!$I:$I),0)</f>
        <v>5.7222104737646821E-3</v>
      </c>
      <c r="AO1136" t="str">
        <f t="shared" si="417"/>
        <v>FLO_EMIS</v>
      </c>
      <c r="AP1136">
        <f t="shared" si="418"/>
        <v>2040</v>
      </c>
      <c r="AQ1136" t="str">
        <f t="shared" si="423"/>
        <v>TRARDS</v>
      </c>
      <c r="AR1136" t="str">
        <f t="shared" ref="AR1136:AS1155" si="436">AR886</f>
        <v>TRAFRESSHICEIDSL20</v>
      </c>
      <c r="AS1136" t="str">
        <f t="shared" si="436"/>
        <v>TRARDS</v>
      </c>
      <c r="AU1136" t="str">
        <f t="shared" si="419"/>
        <v>TRAPM10</v>
      </c>
      <c r="AV1136" s="313">
        <f>_xlfn.IFNA(_xlfn.XLOOKUP(_xlfn.XLOOKUP(LEFT(AR1136,LEN(AR1136)-2),TRA_Mapping!$C:$C,TRA_Mapping!$B:$B),TRA_Pollutants!$B:$B,TRA_Pollutants!$AQ:$AQ)*_xlfn.XLOOKUP(_xlfn.XLOOKUP(LEFT(AR1136,LEN(AR1136)-2),TRA_Mapping!$C:$C,TRA_Mapping!$B:$B),TRA_Pollutants!$B:$B,TRA_Pollutants!$I:$I),0)</f>
        <v>1.4672724765235029E-3</v>
      </c>
    </row>
    <row r="1137" spans="5:48">
      <c r="E1137" t="str">
        <f t="shared" si="409"/>
        <v>FLO_EMIS</v>
      </c>
      <c r="F1137">
        <f t="shared" si="410"/>
        <v>2040</v>
      </c>
      <c r="G1137" t="str">
        <f t="shared" si="420"/>
        <v>TRABDS</v>
      </c>
      <c r="H1137" t="str">
        <f t="shared" si="433"/>
        <v>TRAFRESSHICEIDSL20</v>
      </c>
      <c r="I1137" t="str">
        <f t="shared" si="433"/>
        <v>TRABDS</v>
      </c>
      <c r="K1137" t="str">
        <f t="shared" si="411"/>
        <v>TRANOX</v>
      </c>
      <c r="L1137" s="313">
        <f>_xlfn.IFNA(_xlfn.XLOOKUP(_xlfn.XLOOKUP(LEFT(H1137,LEN(H1137)-2),TRA_Mapping!$C:$C,TRA_Mapping!$B:$B),TRA_Pollutants!$B:$B,TRA_Pollutants!$P:$P)*_xlfn.XLOOKUP(_xlfn.XLOOKUP(LEFT(H1137,LEN(H1137)-2),TRA_Mapping!$C:$C,TRA_Mapping!$B:$B),TRA_Pollutants!$B:$B,TRA_Pollutants!$I:$I),0)</f>
        <v>4.3750075092234032E-2</v>
      </c>
      <c r="Q1137" t="str">
        <f t="shared" si="412"/>
        <v>FLO_EMIS</v>
      </c>
      <c r="R1137">
        <f t="shared" si="413"/>
        <v>2040</v>
      </c>
      <c r="S1137" t="str">
        <f t="shared" si="421"/>
        <v>TRABDS</v>
      </c>
      <c r="T1137" t="str">
        <f t="shared" si="434"/>
        <v>TRAFRESSHICEIDSL20</v>
      </c>
      <c r="U1137" t="str">
        <f t="shared" si="434"/>
        <v>TRABDS</v>
      </c>
      <c r="W1137" t="str">
        <f t="shared" si="414"/>
        <v>TRASO2</v>
      </c>
      <c r="X1137" s="313">
        <f>_xlfn.IFNA(_xlfn.XLOOKUP(_xlfn.XLOOKUP(LEFT(T1137,LEN(T1137)-2),TRA_Mapping!$C:$C,TRA_Mapping!$B:$B),TRA_Pollutants!$B:$B,TRA_Pollutants!$Y:$Y)*_xlfn.XLOOKUP(_xlfn.XLOOKUP(LEFT(T1137,LEN(T1137)-2),TRA_Mapping!$C:$C,TRA_Mapping!$B:$B),TRA_Pollutants!$B:$B,TRA_Pollutants!$I:$I),0)</f>
        <v>4.9119458669613745E-4</v>
      </c>
      <c r="AC1137" t="str">
        <f t="shared" si="432"/>
        <v>FLO_EMIS</v>
      </c>
      <c r="AD1137">
        <f t="shared" si="415"/>
        <v>2040</v>
      </c>
      <c r="AE1137" t="str">
        <f t="shared" si="422"/>
        <v>TRABDS</v>
      </c>
      <c r="AF1137" t="str">
        <f t="shared" si="435"/>
        <v>TRAFRESSHICEIDSL20</v>
      </c>
      <c r="AG1137" t="str">
        <f t="shared" si="435"/>
        <v>TRABDS</v>
      </c>
      <c r="AI1137" t="str">
        <f t="shared" si="416"/>
        <v>TRAPM25</v>
      </c>
      <c r="AJ1137" s="313">
        <f>_xlfn.IFNA(_xlfn.XLOOKUP(_xlfn.XLOOKUP(LEFT(AF1137,LEN(AF1137)-2),TRA_Mapping!$C:$C,TRA_Mapping!$B:$B),TRA_Pollutants!$B:$B,TRA_Pollutants!$AH:$AH)*_xlfn.XLOOKUP(_xlfn.XLOOKUP(LEFT(AF1137,LEN(AF1137)-2),TRA_Mapping!$C:$C,TRA_Mapping!$B:$B),TRA_Pollutants!$B:$B,TRA_Pollutants!$I:$I),0)</f>
        <v>5.7222104737646821E-3</v>
      </c>
      <c r="AO1137" t="str">
        <f t="shared" si="417"/>
        <v>FLO_EMIS</v>
      </c>
      <c r="AP1137">
        <f t="shared" si="418"/>
        <v>2040</v>
      </c>
      <c r="AQ1137" t="str">
        <f t="shared" si="423"/>
        <v>TRABDS</v>
      </c>
      <c r="AR1137" t="str">
        <f t="shared" si="436"/>
        <v>TRAFRESSHICEIDSL20</v>
      </c>
      <c r="AS1137" t="str">
        <f t="shared" si="436"/>
        <v>TRABDS</v>
      </c>
      <c r="AU1137" t="str">
        <f t="shared" si="419"/>
        <v>TRAPM10</v>
      </c>
      <c r="AV1137" s="313">
        <f>_xlfn.IFNA(_xlfn.XLOOKUP(_xlfn.XLOOKUP(LEFT(AR1137,LEN(AR1137)-2),TRA_Mapping!$C:$C,TRA_Mapping!$B:$B),TRA_Pollutants!$B:$B,TRA_Pollutants!$AQ:$AQ)*_xlfn.XLOOKUP(_xlfn.XLOOKUP(LEFT(AR1137,LEN(AR1137)-2),TRA_Mapping!$C:$C,TRA_Mapping!$B:$B),TRA_Pollutants!$B:$B,TRA_Pollutants!$I:$I),0)</f>
        <v>1.4672724765235029E-3</v>
      </c>
    </row>
    <row r="1138" spans="5:48">
      <c r="E1138" t="str">
        <f t="shared" si="409"/>
        <v>FLO_EMIS</v>
      </c>
      <c r="F1138">
        <f t="shared" si="410"/>
        <v>2040</v>
      </c>
      <c r="G1138" t="str">
        <f t="shared" si="420"/>
        <v>TRADSL</v>
      </c>
      <c r="H1138" t="str">
        <f t="shared" si="433"/>
        <v>TRAFRESSHHEVPDSL20</v>
      </c>
      <c r="I1138" t="str">
        <f t="shared" si="433"/>
        <v>TRADSL</v>
      </c>
      <c r="K1138" t="str">
        <f t="shared" si="411"/>
        <v>TRANOX</v>
      </c>
      <c r="L1138" s="313">
        <f>_xlfn.IFNA(_xlfn.XLOOKUP(_xlfn.XLOOKUP(LEFT(H1138,LEN(H1138)-2),TRA_Mapping!$C:$C,TRA_Mapping!$B:$B),TRA_Pollutants!$B:$B,TRA_Pollutants!$P:$P)*_xlfn.XLOOKUP(_xlfn.XLOOKUP(LEFT(H1138,LEN(H1138)-2),TRA_Mapping!$C:$C,TRA_Mapping!$B:$B),TRA_Pollutants!$B:$B,TRA_Pollutants!$I:$I),0)</f>
        <v>5.8141547162047863E-2</v>
      </c>
      <c r="Q1138" t="str">
        <f t="shared" si="412"/>
        <v>FLO_EMIS</v>
      </c>
      <c r="R1138">
        <f t="shared" si="413"/>
        <v>2040</v>
      </c>
      <c r="S1138" t="str">
        <f t="shared" si="421"/>
        <v>TRADSL</v>
      </c>
      <c r="T1138" t="str">
        <f t="shared" si="434"/>
        <v>TRAFRESSHHEVPDSL20</v>
      </c>
      <c r="U1138" t="str">
        <f t="shared" si="434"/>
        <v>TRADSL</v>
      </c>
      <c r="W1138" t="str">
        <f t="shared" si="414"/>
        <v>TRASO2</v>
      </c>
      <c r="X1138" s="313">
        <f>_xlfn.IFNA(_xlfn.XLOOKUP(_xlfn.XLOOKUP(LEFT(T1138,LEN(T1138)-2),TRA_Mapping!$C:$C,TRA_Mapping!$B:$B),TRA_Pollutants!$B:$B,TRA_Pollutants!$Y:$Y)*_xlfn.XLOOKUP(_xlfn.XLOOKUP(LEFT(T1138,LEN(T1138)-2),TRA_Mapping!$C:$C,TRA_Mapping!$B:$B),TRA_Pollutants!$B:$B,TRA_Pollutants!$I:$I),0)</f>
        <v>6.5277175337249841E-4</v>
      </c>
      <c r="AC1138" t="str">
        <f t="shared" si="432"/>
        <v>FLO_EMIS</v>
      </c>
      <c r="AD1138">
        <f t="shared" si="415"/>
        <v>2040</v>
      </c>
      <c r="AE1138" t="str">
        <f t="shared" si="422"/>
        <v>TRADSL</v>
      </c>
      <c r="AF1138" t="str">
        <f t="shared" si="435"/>
        <v>TRAFRESSHHEVPDSL20</v>
      </c>
      <c r="AG1138" t="str">
        <f t="shared" si="435"/>
        <v>TRADSL</v>
      </c>
      <c r="AI1138" t="str">
        <f t="shared" si="416"/>
        <v>TRAPM25</v>
      </c>
      <c r="AJ1138" s="313">
        <f>_xlfn.IFNA(_xlfn.XLOOKUP(_xlfn.XLOOKUP(LEFT(AF1138,LEN(AF1138)-2),TRA_Mapping!$C:$C,TRA_Mapping!$B:$B),TRA_Pollutants!$B:$B,TRA_Pollutants!$AH:$AH)*_xlfn.XLOOKUP(_xlfn.XLOOKUP(LEFT(AF1138,LEN(AF1138)-2),TRA_Mapping!$C:$C,TRA_Mapping!$B:$B),TRA_Pollutants!$B:$B,TRA_Pollutants!$I:$I),0)</f>
        <v>7.6045165506609599E-3</v>
      </c>
      <c r="AO1138" t="str">
        <f t="shared" si="417"/>
        <v>FLO_EMIS</v>
      </c>
      <c r="AP1138">
        <f t="shared" si="418"/>
        <v>2040</v>
      </c>
      <c r="AQ1138" t="str">
        <f t="shared" si="423"/>
        <v>TRADSL</v>
      </c>
      <c r="AR1138" t="str">
        <f t="shared" si="436"/>
        <v>TRAFRESSHHEVPDSL20</v>
      </c>
      <c r="AS1138" t="str">
        <f t="shared" si="436"/>
        <v>TRADSL</v>
      </c>
      <c r="AU1138" t="str">
        <f t="shared" si="419"/>
        <v>TRAPM10</v>
      </c>
      <c r="AV1138" s="313">
        <f>_xlfn.IFNA(_xlfn.XLOOKUP(_xlfn.XLOOKUP(LEFT(AR1138,LEN(AR1138)-2),TRA_Mapping!$C:$C,TRA_Mapping!$B:$B),TRA_Pollutants!$B:$B,TRA_Pollutants!$AQ:$AQ)*_xlfn.XLOOKUP(_xlfn.XLOOKUP(LEFT(AR1138,LEN(AR1138)-2),TRA_Mapping!$C:$C,TRA_Mapping!$B:$B),TRA_Pollutants!$B:$B,TRA_Pollutants!$I:$I),0)</f>
        <v>1.9499278964325501E-3</v>
      </c>
    </row>
    <row r="1139" spans="5:48">
      <c r="E1139" t="str">
        <f t="shared" si="409"/>
        <v>FLO_EMIS</v>
      </c>
      <c r="F1139">
        <f t="shared" si="410"/>
        <v>2040</v>
      </c>
      <c r="G1139" t="str">
        <f t="shared" si="420"/>
        <v>TRARDS</v>
      </c>
      <c r="H1139" t="str">
        <f t="shared" si="433"/>
        <v>TRAFRESSHHEVPDSL20</v>
      </c>
      <c r="I1139" t="str">
        <f t="shared" si="433"/>
        <v>TRARDS</v>
      </c>
      <c r="K1139" t="str">
        <f t="shared" si="411"/>
        <v>TRANOX</v>
      </c>
      <c r="L1139" s="313">
        <f>_xlfn.IFNA(_xlfn.XLOOKUP(_xlfn.XLOOKUP(LEFT(H1139,LEN(H1139)-2),TRA_Mapping!$C:$C,TRA_Mapping!$B:$B),TRA_Pollutants!$B:$B,TRA_Pollutants!$P:$P)*_xlfn.XLOOKUP(_xlfn.XLOOKUP(LEFT(H1139,LEN(H1139)-2),TRA_Mapping!$C:$C,TRA_Mapping!$B:$B),TRA_Pollutants!$B:$B,TRA_Pollutants!$I:$I),0)</f>
        <v>5.8141547162047863E-2</v>
      </c>
      <c r="Q1139" t="str">
        <f t="shared" si="412"/>
        <v>FLO_EMIS</v>
      </c>
      <c r="R1139">
        <f t="shared" si="413"/>
        <v>2040</v>
      </c>
      <c r="S1139" t="str">
        <f t="shared" si="421"/>
        <v>TRARDS</v>
      </c>
      <c r="T1139" t="str">
        <f t="shared" si="434"/>
        <v>TRAFRESSHHEVPDSL20</v>
      </c>
      <c r="U1139" t="str">
        <f t="shared" si="434"/>
        <v>TRARDS</v>
      </c>
      <c r="W1139" t="str">
        <f t="shared" si="414"/>
        <v>TRASO2</v>
      </c>
      <c r="X1139" s="313">
        <f>_xlfn.IFNA(_xlfn.XLOOKUP(_xlfn.XLOOKUP(LEFT(T1139,LEN(T1139)-2),TRA_Mapping!$C:$C,TRA_Mapping!$B:$B),TRA_Pollutants!$B:$B,TRA_Pollutants!$Y:$Y)*_xlfn.XLOOKUP(_xlfn.XLOOKUP(LEFT(T1139,LEN(T1139)-2),TRA_Mapping!$C:$C,TRA_Mapping!$B:$B),TRA_Pollutants!$B:$B,TRA_Pollutants!$I:$I),0)</f>
        <v>6.5277175337249841E-4</v>
      </c>
      <c r="AC1139" t="str">
        <f t="shared" si="432"/>
        <v>FLO_EMIS</v>
      </c>
      <c r="AD1139">
        <f t="shared" si="415"/>
        <v>2040</v>
      </c>
      <c r="AE1139" t="str">
        <f t="shared" si="422"/>
        <v>TRARDS</v>
      </c>
      <c r="AF1139" t="str">
        <f t="shared" si="435"/>
        <v>TRAFRESSHHEVPDSL20</v>
      </c>
      <c r="AG1139" t="str">
        <f t="shared" si="435"/>
        <v>TRARDS</v>
      </c>
      <c r="AI1139" t="str">
        <f t="shared" si="416"/>
        <v>TRAPM25</v>
      </c>
      <c r="AJ1139" s="313">
        <f>_xlfn.IFNA(_xlfn.XLOOKUP(_xlfn.XLOOKUP(LEFT(AF1139,LEN(AF1139)-2),TRA_Mapping!$C:$C,TRA_Mapping!$B:$B),TRA_Pollutants!$B:$B,TRA_Pollutants!$AH:$AH)*_xlfn.XLOOKUP(_xlfn.XLOOKUP(LEFT(AF1139,LEN(AF1139)-2),TRA_Mapping!$C:$C,TRA_Mapping!$B:$B),TRA_Pollutants!$B:$B,TRA_Pollutants!$I:$I),0)</f>
        <v>7.6045165506609599E-3</v>
      </c>
      <c r="AO1139" t="str">
        <f t="shared" si="417"/>
        <v>FLO_EMIS</v>
      </c>
      <c r="AP1139">
        <f t="shared" si="418"/>
        <v>2040</v>
      </c>
      <c r="AQ1139" t="str">
        <f t="shared" si="423"/>
        <v>TRARDS</v>
      </c>
      <c r="AR1139" t="str">
        <f t="shared" si="436"/>
        <v>TRAFRESSHHEVPDSL20</v>
      </c>
      <c r="AS1139" t="str">
        <f t="shared" si="436"/>
        <v>TRARDS</v>
      </c>
      <c r="AU1139" t="str">
        <f t="shared" si="419"/>
        <v>TRAPM10</v>
      </c>
      <c r="AV1139" s="313">
        <f>_xlfn.IFNA(_xlfn.XLOOKUP(_xlfn.XLOOKUP(LEFT(AR1139,LEN(AR1139)-2),TRA_Mapping!$C:$C,TRA_Mapping!$B:$B),TRA_Pollutants!$B:$B,TRA_Pollutants!$AQ:$AQ)*_xlfn.XLOOKUP(_xlfn.XLOOKUP(LEFT(AR1139,LEN(AR1139)-2),TRA_Mapping!$C:$C,TRA_Mapping!$B:$B),TRA_Pollutants!$B:$B,TRA_Pollutants!$I:$I),0)</f>
        <v>1.9499278964325501E-3</v>
      </c>
    </row>
    <row r="1140" spans="5:48">
      <c r="E1140" t="str">
        <f t="shared" si="409"/>
        <v>FLO_EMIS</v>
      </c>
      <c r="F1140">
        <f t="shared" si="410"/>
        <v>2040</v>
      </c>
      <c r="G1140" t="str">
        <f t="shared" si="420"/>
        <v>TRABDS</v>
      </c>
      <c r="H1140" t="str">
        <f t="shared" si="433"/>
        <v>TRAFRESSHHEVPDSL20</v>
      </c>
      <c r="I1140" t="str">
        <f t="shared" si="433"/>
        <v>TRABDS</v>
      </c>
      <c r="K1140" t="str">
        <f t="shared" si="411"/>
        <v>TRANOX</v>
      </c>
      <c r="L1140" s="313">
        <f>_xlfn.IFNA(_xlfn.XLOOKUP(_xlfn.XLOOKUP(LEFT(H1140,LEN(H1140)-2),TRA_Mapping!$C:$C,TRA_Mapping!$B:$B),TRA_Pollutants!$B:$B,TRA_Pollutants!$P:$P)*_xlfn.XLOOKUP(_xlfn.XLOOKUP(LEFT(H1140,LEN(H1140)-2),TRA_Mapping!$C:$C,TRA_Mapping!$B:$B),TRA_Pollutants!$B:$B,TRA_Pollutants!$I:$I),0)</f>
        <v>5.8141547162047863E-2</v>
      </c>
      <c r="Q1140" t="str">
        <f t="shared" si="412"/>
        <v>FLO_EMIS</v>
      </c>
      <c r="R1140">
        <f t="shared" si="413"/>
        <v>2040</v>
      </c>
      <c r="S1140" t="str">
        <f t="shared" si="421"/>
        <v>TRABDS</v>
      </c>
      <c r="T1140" t="str">
        <f t="shared" si="434"/>
        <v>TRAFRESSHHEVPDSL20</v>
      </c>
      <c r="U1140" t="str">
        <f t="shared" si="434"/>
        <v>TRABDS</v>
      </c>
      <c r="W1140" t="str">
        <f t="shared" si="414"/>
        <v>TRASO2</v>
      </c>
      <c r="X1140" s="313">
        <f>_xlfn.IFNA(_xlfn.XLOOKUP(_xlfn.XLOOKUP(LEFT(T1140,LEN(T1140)-2),TRA_Mapping!$C:$C,TRA_Mapping!$B:$B),TRA_Pollutants!$B:$B,TRA_Pollutants!$Y:$Y)*_xlfn.XLOOKUP(_xlfn.XLOOKUP(LEFT(T1140,LEN(T1140)-2),TRA_Mapping!$C:$C,TRA_Mapping!$B:$B),TRA_Pollutants!$B:$B,TRA_Pollutants!$I:$I),0)</f>
        <v>6.5277175337249841E-4</v>
      </c>
      <c r="AC1140" t="str">
        <f t="shared" si="432"/>
        <v>FLO_EMIS</v>
      </c>
      <c r="AD1140">
        <f t="shared" si="415"/>
        <v>2040</v>
      </c>
      <c r="AE1140" t="str">
        <f t="shared" si="422"/>
        <v>TRABDS</v>
      </c>
      <c r="AF1140" t="str">
        <f t="shared" si="435"/>
        <v>TRAFRESSHHEVPDSL20</v>
      </c>
      <c r="AG1140" t="str">
        <f t="shared" si="435"/>
        <v>TRABDS</v>
      </c>
      <c r="AI1140" t="str">
        <f t="shared" si="416"/>
        <v>TRAPM25</v>
      </c>
      <c r="AJ1140" s="313">
        <f>_xlfn.IFNA(_xlfn.XLOOKUP(_xlfn.XLOOKUP(LEFT(AF1140,LEN(AF1140)-2),TRA_Mapping!$C:$C,TRA_Mapping!$B:$B),TRA_Pollutants!$B:$B,TRA_Pollutants!$AH:$AH)*_xlfn.XLOOKUP(_xlfn.XLOOKUP(LEFT(AF1140,LEN(AF1140)-2),TRA_Mapping!$C:$C,TRA_Mapping!$B:$B),TRA_Pollutants!$B:$B,TRA_Pollutants!$I:$I),0)</f>
        <v>7.6045165506609599E-3</v>
      </c>
      <c r="AO1140" t="str">
        <f t="shared" si="417"/>
        <v>FLO_EMIS</v>
      </c>
      <c r="AP1140">
        <f t="shared" si="418"/>
        <v>2040</v>
      </c>
      <c r="AQ1140" t="str">
        <f t="shared" si="423"/>
        <v>TRABDS</v>
      </c>
      <c r="AR1140" t="str">
        <f t="shared" si="436"/>
        <v>TRAFRESSHHEVPDSL20</v>
      </c>
      <c r="AS1140" t="str">
        <f t="shared" si="436"/>
        <v>TRABDS</v>
      </c>
      <c r="AU1140" t="str">
        <f t="shared" si="419"/>
        <v>TRAPM10</v>
      </c>
      <c r="AV1140" s="313">
        <f>_xlfn.IFNA(_xlfn.XLOOKUP(_xlfn.XLOOKUP(LEFT(AR1140,LEN(AR1140)-2),TRA_Mapping!$C:$C,TRA_Mapping!$B:$B),TRA_Pollutants!$B:$B,TRA_Pollutants!$AQ:$AQ)*_xlfn.XLOOKUP(_xlfn.XLOOKUP(LEFT(AR1140,LEN(AR1140)-2),TRA_Mapping!$C:$C,TRA_Mapping!$B:$B),TRA_Pollutants!$B:$B,TRA_Pollutants!$I:$I),0)</f>
        <v>1.9499278964325501E-3</v>
      </c>
    </row>
    <row r="1141" spans="5:48">
      <c r="E1141" t="str">
        <f t="shared" si="409"/>
        <v>FLO_EMIS</v>
      </c>
      <c r="F1141">
        <f t="shared" si="410"/>
        <v>2040</v>
      </c>
      <c r="G1141" t="str">
        <f t="shared" si="420"/>
        <v>TRADSL</v>
      </c>
      <c r="H1141" t="str">
        <f t="shared" si="433"/>
        <v>TRAFRESSHPHEVDSL20</v>
      </c>
      <c r="I1141" t="str">
        <f t="shared" si="433"/>
        <v>TRADSL</v>
      </c>
      <c r="K1141" t="str">
        <f t="shared" si="411"/>
        <v>TRANOX</v>
      </c>
      <c r="L1141" s="313">
        <f>_xlfn.IFNA(_xlfn.XLOOKUP(_xlfn.XLOOKUP(LEFT(H1141,LEN(H1141)-2),TRA_Mapping!$C:$C,TRA_Mapping!$B:$B),TRA_Pollutants!$B:$B,TRA_Pollutants!$P:$P)*_xlfn.XLOOKUP(_xlfn.XLOOKUP(LEFT(H1141,LEN(H1141)-2),TRA_Mapping!$C:$C,TRA_Mapping!$B:$B),TRA_Pollutants!$B:$B,TRA_Pollutants!$I:$I),0)</f>
        <v>5.8141547162047863E-2</v>
      </c>
      <c r="Q1141" t="str">
        <f t="shared" si="412"/>
        <v>FLO_EMIS</v>
      </c>
      <c r="R1141">
        <f t="shared" si="413"/>
        <v>2040</v>
      </c>
      <c r="S1141" t="str">
        <f t="shared" si="421"/>
        <v>TRADSL</v>
      </c>
      <c r="T1141" t="str">
        <f t="shared" si="434"/>
        <v>TRAFRESSHPHEVDSL20</v>
      </c>
      <c r="U1141" t="str">
        <f t="shared" si="434"/>
        <v>TRADSL</v>
      </c>
      <c r="W1141" t="str">
        <f t="shared" si="414"/>
        <v>TRASO2</v>
      </c>
      <c r="X1141" s="313">
        <f>_xlfn.IFNA(_xlfn.XLOOKUP(_xlfn.XLOOKUP(LEFT(T1141,LEN(T1141)-2),TRA_Mapping!$C:$C,TRA_Mapping!$B:$B),TRA_Pollutants!$B:$B,TRA_Pollutants!$Y:$Y)*_xlfn.XLOOKUP(_xlfn.XLOOKUP(LEFT(T1141,LEN(T1141)-2),TRA_Mapping!$C:$C,TRA_Mapping!$B:$B),TRA_Pollutants!$B:$B,TRA_Pollutants!$I:$I),0)</f>
        <v>6.5277175337249841E-4</v>
      </c>
      <c r="AC1141" t="str">
        <f t="shared" si="432"/>
        <v>FLO_EMIS</v>
      </c>
      <c r="AD1141">
        <f t="shared" si="415"/>
        <v>2040</v>
      </c>
      <c r="AE1141" t="str">
        <f t="shared" si="422"/>
        <v>TRADSL</v>
      </c>
      <c r="AF1141" t="str">
        <f t="shared" si="435"/>
        <v>TRAFRESSHPHEVDSL20</v>
      </c>
      <c r="AG1141" t="str">
        <f t="shared" si="435"/>
        <v>TRADSL</v>
      </c>
      <c r="AI1141" t="str">
        <f t="shared" si="416"/>
        <v>TRAPM25</v>
      </c>
      <c r="AJ1141" s="313">
        <f>_xlfn.IFNA(_xlfn.XLOOKUP(_xlfn.XLOOKUP(LEFT(AF1141,LEN(AF1141)-2),TRA_Mapping!$C:$C,TRA_Mapping!$B:$B),TRA_Pollutants!$B:$B,TRA_Pollutants!$AH:$AH)*_xlfn.XLOOKUP(_xlfn.XLOOKUP(LEFT(AF1141,LEN(AF1141)-2),TRA_Mapping!$C:$C,TRA_Mapping!$B:$B),TRA_Pollutants!$B:$B,TRA_Pollutants!$I:$I),0)</f>
        <v>7.6045165506609599E-3</v>
      </c>
      <c r="AO1141" t="str">
        <f t="shared" si="417"/>
        <v>FLO_EMIS</v>
      </c>
      <c r="AP1141">
        <f t="shared" si="418"/>
        <v>2040</v>
      </c>
      <c r="AQ1141" t="str">
        <f t="shared" si="423"/>
        <v>TRADSL</v>
      </c>
      <c r="AR1141" t="str">
        <f t="shared" si="436"/>
        <v>TRAFRESSHPHEVDSL20</v>
      </c>
      <c r="AS1141" t="str">
        <f t="shared" si="436"/>
        <v>TRADSL</v>
      </c>
      <c r="AU1141" t="str">
        <f t="shared" si="419"/>
        <v>TRAPM10</v>
      </c>
      <c r="AV1141" s="313">
        <f>_xlfn.IFNA(_xlfn.XLOOKUP(_xlfn.XLOOKUP(LEFT(AR1141,LEN(AR1141)-2),TRA_Mapping!$C:$C,TRA_Mapping!$B:$B),TRA_Pollutants!$B:$B,TRA_Pollutants!$AQ:$AQ)*_xlfn.XLOOKUP(_xlfn.XLOOKUP(LEFT(AR1141,LEN(AR1141)-2),TRA_Mapping!$C:$C,TRA_Mapping!$B:$B),TRA_Pollutants!$B:$B,TRA_Pollutants!$I:$I),0)</f>
        <v>1.9499278964325501E-3</v>
      </c>
    </row>
    <row r="1142" spans="5:48">
      <c r="E1142" t="str">
        <f t="shared" si="409"/>
        <v>FLO_EMIS</v>
      </c>
      <c r="F1142">
        <f t="shared" si="410"/>
        <v>2040</v>
      </c>
      <c r="G1142" t="str">
        <f t="shared" si="420"/>
        <v>TRARDS</v>
      </c>
      <c r="H1142" t="str">
        <f t="shared" si="433"/>
        <v>TRAFRESSHPHEVDSL20</v>
      </c>
      <c r="I1142" t="str">
        <f t="shared" si="433"/>
        <v>TRARDS</v>
      </c>
      <c r="K1142" t="str">
        <f t="shared" si="411"/>
        <v>TRANOX</v>
      </c>
      <c r="L1142" s="313">
        <f>_xlfn.IFNA(_xlfn.XLOOKUP(_xlfn.XLOOKUP(LEFT(H1142,LEN(H1142)-2),TRA_Mapping!$C:$C,TRA_Mapping!$B:$B),TRA_Pollutants!$B:$B,TRA_Pollutants!$P:$P)*_xlfn.XLOOKUP(_xlfn.XLOOKUP(LEFT(H1142,LEN(H1142)-2),TRA_Mapping!$C:$C,TRA_Mapping!$B:$B),TRA_Pollutants!$B:$B,TRA_Pollutants!$I:$I),0)</f>
        <v>5.8141547162047863E-2</v>
      </c>
      <c r="Q1142" t="str">
        <f t="shared" si="412"/>
        <v>FLO_EMIS</v>
      </c>
      <c r="R1142">
        <f t="shared" si="413"/>
        <v>2040</v>
      </c>
      <c r="S1142" t="str">
        <f t="shared" si="421"/>
        <v>TRARDS</v>
      </c>
      <c r="T1142" t="str">
        <f t="shared" si="434"/>
        <v>TRAFRESSHPHEVDSL20</v>
      </c>
      <c r="U1142" t="str">
        <f t="shared" si="434"/>
        <v>TRARDS</v>
      </c>
      <c r="W1142" t="str">
        <f t="shared" si="414"/>
        <v>TRASO2</v>
      </c>
      <c r="X1142" s="313">
        <f>_xlfn.IFNA(_xlfn.XLOOKUP(_xlfn.XLOOKUP(LEFT(T1142,LEN(T1142)-2),TRA_Mapping!$C:$C,TRA_Mapping!$B:$B),TRA_Pollutants!$B:$B,TRA_Pollutants!$Y:$Y)*_xlfn.XLOOKUP(_xlfn.XLOOKUP(LEFT(T1142,LEN(T1142)-2),TRA_Mapping!$C:$C,TRA_Mapping!$B:$B),TRA_Pollutants!$B:$B,TRA_Pollutants!$I:$I),0)</f>
        <v>6.5277175337249841E-4</v>
      </c>
      <c r="AC1142" t="str">
        <f t="shared" si="432"/>
        <v>FLO_EMIS</v>
      </c>
      <c r="AD1142">
        <f t="shared" si="415"/>
        <v>2040</v>
      </c>
      <c r="AE1142" t="str">
        <f t="shared" si="422"/>
        <v>TRARDS</v>
      </c>
      <c r="AF1142" t="str">
        <f t="shared" si="435"/>
        <v>TRAFRESSHPHEVDSL20</v>
      </c>
      <c r="AG1142" t="str">
        <f t="shared" si="435"/>
        <v>TRARDS</v>
      </c>
      <c r="AI1142" t="str">
        <f t="shared" si="416"/>
        <v>TRAPM25</v>
      </c>
      <c r="AJ1142" s="313">
        <f>_xlfn.IFNA(_xlfn.XLOOKUP(_xlfn.XLOOKUP(LEFT(AF1142,LEN(AF1142)-2),TRA_Mapping!$C:$C,TRA_Mapping!$B:$B),TRA_Pollutants!$B:$B,TRA_Pollutants!$AH:$AH)*_xlfn.XLOOKUP(_xlfn.XLOOKUP(LEFT(AF1142,LEN(AF1142)-2),TRA_Mapping!$C:$C,TRA_Mapping!$B:$B),TRA_Pollutants!$B:$B,TRA_Pollutants!$I:$I),0)</f>
        <v>7.6045165506609599E-3</v>
      </c>
      <c r="AO1142" t="str">
        <f t="shared" si="417"/>
        <v>FLO_EMIS</v>
      </c>
      <c r="AP1142">
        <f t="shared" si="418"/>
        <v>2040</v>
      </c>
      <c r="AQ1142" t="str">
        <f t="shared" si="423"/>
        <v>TRARDS</v>
      </c>
      <c r="AR1142" t="str">
        <f t="shared" si="436"/>
        <v>TRAFRESSHPHEVDSL20</v>
      </c>
      <c r="AS1142" t="str">
        <f t="shared" si="436"/>
        <v>TRARDS</v>
      </c>
      <c r="AU1142" t="str">
        <f t="shared" si="419"/>
        <v>TRAPM10</v>
      </c>
      <c r="AV1142" s="313">
        <f>_xlfn.IFNA(_xlfn.XLOOKUP(_xlfn.XLOOKUP(LEFT(AR1142,LEN(AR1142)-2),TRA_Mapping!$C:$C,TRA_Mapping!$B:$B),TRA_Pollutants!$B:$B,TRA_Pollutants!$AQ:$AQ)*_xlfn.XLOOKUP(_xlfn.XLOOKUP(LEFT(AR1142,LEN(AR1142)-2),TRA_Mapping!$C:$C,TRA_Mapping!$B:$B),TRA_Pollutants!$B:$B,TRA_Pollutants!$I:$I),0)</f>
        <v>1.9499278964325501E-3</v>
      </c>
    </row>
    <row r="1143" spans="5:48">
      <c r="E1143" t="str">
        <f t="shared" si="409"/>
        <v>FLO_EMIS</v>
      </c>
      <c r="F1143">
        <f t="shared" si="410"/>
        <v>2040</v>
      </c>
      <c r="G1143" t="str">
        <f t="shared" si="420"/>
        <v>TRABDS</v>
      </c>
      <c r="H1143" t="str">
        <f t="shared" si="433"/>
        <v>TRAFRESSHPHEVDSL20</v>
      </c>
      <c r="I1143" t="str">
        <f t="shared" si="433"/>
        <v>TRABDS</v>
      </c>
      <c r="K1143" t="str">
        <f t="shared" si="411"/>
        <v>TRANOX</v>
      </c>
      <c r="L1143" s="313">
        <f>_xlfn.IFNA(_xlfn.XLOOKUP(_xlfn.XLOOKUP(LEFT(H1143,LEN(H1143)-2),TRA_Mapping!$C:$C,TRA_Mapping!$B:$B),TRA_Pollutants!$B:$B,TRA_Pollutants!$P:$P)*_xlfn.XLOOKUP(_xlfn.XLOOKUP(LEFT(H1143,LEN(H1143)-2),TRA_Mapping!$C:$C,TRA_Mapping!$B:$B),TRA_Pollutants!$B:$B,TRA_Pollutants!$I:$I),0)</f>
        <v>5.8141547162047863E-2</v>
      </c>
      <c r="Q1143" t="str">
        <f t="shared" si="412"/>
        <v>FLO_EMIS</v>
      </c>
      <c r="R1143">
        <f t="shared" si="413"/>
        <v>2040</v>
      </c>
      <c r="S1143" t="str">
        <f t="shared" si="421"/>
        <v>TRABDS</v>
      </c>
      <c r="T1143" t="str">
        <f t="shared" si="434"/>
        <v>TRAFRESSHPHEVDSL20</v>
      </c>
      <c r="U1143" t="str">
        <f t="shared" si="434"/>
        <v>TRABDS</v>
      </c>
      <c r="W1143" t="str">
        <f t="shared" si="414"/>
        <v>TRASO2</v>
      </c>
      <c r="X1143" s="313">
        <f>_xlfn.IFNA(_xlfn.XLOOKUP(_xlfn.XLOOKUP(LEFT(T1143,LEN(T1143)-2),TRA_Mapping!$C:$C,TRA_Mapping!$B:$B),TRA_Pollutants!$B:$B,TRA_Pollutants!$Y:$Y)*_xlfn.XLOOKUP(_xlfn.XLOOKUP(LEFT(T1143,LEN(T1143)-2),TRA_Mapping!$C:$C,TRA_Mapping!$B:$B),TRA_Pollutants!$B:$B,TRA_Pollutants!$I:$I),0)</f>
        <v>6.5277175337249841E-4</v>
      </c>
      <c r="AC1143" t="str">
        <f t="shared" si="432"/>
        <v>FLO_EMIS</v>
      </c>
      <c r="AD1143">
        <f t="shared" si="415"/>
        <v>2040</v>
      </c>
      <c r="AE1143" t="str">
        <f t="shared" si="422"/>
        <v>TRABDS</v>
      </c>
      <c r="AF1143" t="str">
        <f t="shared" si="435"/>
        <v>TRAFRESSHPHEVDSL20</v>
      </c>
      <c r="AG1143" t="str">
        <f t="shared" si="435"/>
        <v>TRABDS</v>
      </c>
      <c r="AI1143" t="str">
        <f t="shared" si="416"/>
        <v>TRAPM25</v>
      </c>
      <c r="AJ1143" s="313">
        <f>_xlfn.IFNA(_xlfn.XLOOKUP(_xlfn.XLOOKUP(LEFT(AF1143,LEN(AF1143)-2),TRA_Mapping!$C:$C,TRA_Mapping!$B:$B),TRA_Pollutants!$B:$B,TRA_Pollutants!$AH:$AH)*_xlfn.XLOOKUP(_xlfn.XLOOKUP(LEFT(AF1143,LEN(AF1143)-2),TRA_Mapping!$C:$C,TRA_Mapping!$B:$B),TRA_Pollutants!$B:$B,TRA_Pollutants!$I:$I),0)</f>
        <v>7.6045165506609599E-3</v>
      </c>
      <c r="AO1143" t="str">
        <f t="shared" si="417"/>
        <v>FLO_EMIS</v>
      </c>
      <c r="AP1143">
        <f t="shared" si="418"/>
        <v>2040</v>
      </c>
      <c r="AQ1143" t="str">
        <f t="shared" si="423"/>
        <v>TRABDS</v>
      </c>
      <c r="AR1143" t="str">
        <f t="shared" si="436"/>
        <v>TRAFRESSHPHEVDSL20</v>
      </c>
      <c r="AS1143" t="str">
        <f t="shared" si="436"/>
        <v>TRABDS</v>
      </c>
      <c r="AU1143" t="str">
        <f t="shared" si="419"/>
        <v>TRAPM10</v>
      </c>
      <c r="AV1143" s="313">
        <f>_xlfn.IFNA(_xlfn.XLOOKUP(_xlfn.XLOOKUP(LEFT(AR1143,LEN(AR1143)-2),TRA_Mapping!$C:$C,TRA_Mapping!$B:$B),TRA_Pollutants!$B:$B,TRA_Pollutants!$AQ:$AQ)*_xlfn.XLOOKUP(_xlfn.XLOOKUP(LEFT(AR1143,LEN(AR1143)-2),TRA_Mapping!$C:$C,TRA_Mapping!$B:$B),TRA_Pollutants!$B:$B,TRA_Pollutants!$I:$I),0)</f>
        <v>1.9499278964325501E-3</v>
      </c>
    </row>
    <row r="1144" spans="5:48">
      <c r="E1144" t="str">
        <f t="shared" si="409"/>
        <v>FLO_EMIS</v>
      </c>
      <c r="F1144">
        <f t="shared" si="410"/>
        <v>2040</v>
      </c>
      <c r="G1144" t="str">
        <f t="shared" si="420"/>
        <v>TRABAF</v>
      </c>
      <c r="H1144" t="str">
        <f t="shared" si="433"/>
        <v>TRAFRESSHPHEVDSL20</v>
      </c>
      <c r="I1144" t="str">
        <f t="shared" si="433"/>
        <v>TRABAF</v>
      </c>
      <c r="K1144" t="str">
        <f t="shared" si="411"/>
        <v>TRANOX</v>
      </c>
      <c r="L1144" s="313">
        <f>_xlfn.IFNA(_xlfn.XLOOKUP(_xlfn.XLOOKUP(LEFT(H1144,LEN(H1144)-2),TRA_Mapping!$C:$C,TRA_Mapping!$B:$B),TRA_Pollutants!$B:$B,TRA_Pollutants!$P:$P)*_xlfn.XLOOKUP(_xlfn.XLOOKUP(LEFT(H1144,LEN(H1144)-2),TRA_Mapping!$C:$C,TRA_Mapping!$B:$B),TRA_Pollutants!$B:$B,TRA_Pollutants!$I:$I),0)</f>
        <v>5.8141547162047863E-2</v>
      </c>
      <c r="Q1144" t="str">
        <f t="shared" si="412"/>
        <v>FLO_EMIS</v>
      </c>
      <c r="R1144">
        <f t="shared" si="413"/>
        <v>2040</v>
      </c>
      <c r="S1144" t="str">
        <f t="shared" si="421"/>
        <v>TRABAF</v>
      </c>
      <c r="T1144" t="str">
        <f t="shared" si="434"/>
        <v>TRAFRESSHPHEVDSL20</v>
      </c>
      <c r="U1144" t="str">
        <f t="shared" si="434"/>
        <v>TRABAF</v>
      </c>
      <c r="W1144" t="str">
        <f t="shared" si="414"/>
        <v>TRASO2</v>
      </c>
      <c r="X1144" s="313">
        <f>_xlfn.IFNA(_xlfn.XLOOKUP(_xlfn.XLOOKUP(LEFT(T1144,LEN(T1144)-2),TRA_Mapping!$C:$C,TRA_Mapping!$B:$B),TRA_Pollutants!$B:$B,TRA_Pollutants!$Y:$Y)*_xlfn.XLOOKUP(_xlfn.XLOOKUP(LEFT(T1144,LEN(T1144)-2),TRA_Mapping!$C:$C,TRA_Mapping!$B:$B),TRA_Pollutants!$B:$B,TRA_Pollutants!$I:$I),0)</f>
        <v>6.5277175337249841E-4</v>
      </c>
      <c r="AC1144" t="str">
        <f t="shared" si="432"/>
        <v>FLO_EMIS</v>
      </c>
      <c r="AD1144">
        <f t="shared" si="415"/>
        <v>2040</v>
      </c>
      <c r="AE1144" t="str">
        <f t="shared" si="422"/>
        <v>TRABAF</v>
      </c>
      <c r="AF1144" t="str">
        <f t="shared" si="435"/>
        <v>TRAFRESSHPHEVDSL20</v>
      </c>
      <c r="AG1144" t="str">
        <f t="shared" si="435"/>
        <v>TRABAF</v>
      </c>
      <c r="AI1144" t="str">
        <f t="shared" si="416"/>
        <v>TRAPM25</v>
      </c>
      <c r="AJ1144" s="313">
        <f>_xlfn.IFNA(_xlfn.XLOOKUP(_xlfn.XLOOKUP(LEFT(AF1144,LEN(AF1144)-2),TRA_Mapping!$C:$C,TRA_Mapping!$B:$B),TRA_Pollutants!$B:$B,TRA_Pollutants!$AH:$AH)*_xlfn.XLOOKUP(_xlfn.XLOOKUP(LEFT(AF1144,LEN(AF1144)-2),TRA_Mapping!$C:$C,TRA_Mapping!$B:$B),TRA_Pollutants!$B:$B,TRA_Pollutants!$I:$I),0)</f>
        <v>7.6045165506609599E-3</v>
      </c>
      <c r="AO1144" t="str">
        <f t="shared" si="417"/>
        <v>FLO_EMIS</v>
      </c>
      <c r="AP1144">
        <f t="shared" si="418"/>
        <v>2040</v>
      </c>
      <c r="AQ1144" t="str">
        <f t="shared" si="423"/>
        <v>TRABAF</v>
      </c>
      <c r="AR1144" t="str">
        <f t="shared" si="436"/>
        <v>TRAFRESSHPHEVDSL20</v>
      </c>
      <c r="AS1144" t="str">
        <f t="shared" si="436"/>
        <v>TRABAF</v>
      </c>
      <c r="AU1144" t="str">
        <f t="shared" si="419"/>
        <v>TRAPM10</v>
      </c>
      <c r="AV1144" s="313">
        <f>_xlfn.IFNA(_xlfn.XLOOKUP(_xlfn.XLOOKUP(LEFT(AR1144,LEN(AR1144)-2),TRA_Mapping!$C:$C,TRA_Mapping!$B:$B),TRA_Pollutants!$B:$B,TRA_Pollutants!$AQ:$AQ)*_xlfn.XLOOKUP(_xlfn.XLOOKUP(LEFT(AR1144,LEN(AR1144)-2),TRA_Mapping!$C:$C,TRA_Mapping!$B:$B),TRA_Pollutants!$B:$B,TRA_Pollutants!$I:$I),0)</f>
        <v>1.9499278964325501E-3</v>
      </c>
    </row>
    <row r="1145" spans="5:48">
      <c r="E1145" t="str">
        <f t="shared" si="409"/>
        <v>FLO_EMIS</v>
      </c>
      <c r="F1145">
        <f t="shared" si="410"/>
        <v>2040</v>
      </c>
      <c r="G1145" t="str">
        <f t="shared" si="420"/>
        <v>TRADSL</v>
      </c>
      <c r="H1145" t="str">
        <f t="shared" si="433"/>
        <v>TRAFRECLHICEVDSL20</v>
      </c>
      <c r="I1145" t="str">
        <f t="shared" si="433"/>
        <v>TRADSL</v>
      </c>
      <c r="K1145" t="str">
        <f t="shared" si="411"/>
        <v>TRANOX</v>
      </c>
      <c r="L1145" s="313">
        <f>_xlfn.IFNA(_xlfn.XLOOKUP(_xlfn.XLOOKUP(LEFT(H1145,LEN(H1145)-2),TRA_Mapping!$C:$C,TRA_Mapping!$B:$B),TRA_Pollutants!$B:$B,TRA_Pollutants!$P:$P)*_xlfn.XLOOKUP(_xlfn.XLOOKUP(LEFT(H1145,LEN(H1145)-2),TRA_Mapping!$C:$C,TRA_Mapping!$B:$B),TRA_Pollutants!$B:$B,TRA_Pollutants!$I:$I),0)</f>
        <v>0.17600421456183832</v>
      </c>
      <c r="Q1145" t="str">
        <f t="shared" si="412"/>
        <v>FLO_EMIS</v>
      </c>
      <c r="R1145">
        <f t="shared" si="413"/>
        <v>2040</v>
      </c>
      <c r="S1145" t="str">
        <f t="shared" si="421"/>
        <v>TRADSL</v>
      </c>
      <c r="T1145" t="str">
        <f t="shared" si="434"/>
        <v>TRAFRECLHICEVDSL20</v>
      </c>
      <c r="U1145" t="str">
        <f t="shared" si="434"/>
        <v>TRADSL</v>
      </c>
      <c r="W1145" t="str">
        <f t="shared" si="414"/>
        <v>TRASO2</v>
      </c>
      <c r="X1145" s="313">
        <f>_xlfn.IFNA(_xlfn.XLOOKUP(_xlfn.XLOOKUP(LEFT(T1145,LEN(T1145)-2),TRA_Mapping!$C:$C,TRA_Mapping!$B:$B),TRA_Pollutants!$B:$B,TRA_Pollutants!$Y:$Y)*_xlfn.XLOOKUP(_xlfn.XLOOKUP(LEFT(T1145,LEN(T1145)-2),TRA_Mapping!$C:$C,TRA_Mapping!$B:$B),TRA_Pollutants!$B:$B,TRA_Pollutants!$I:$I),0)</f>
        <v>8.0525366597796518E-4</v>
      </c>
      <c r="AC1145" t="str">
        <f t="shared" si="432"/>
        <v>FLO_EMIS</v>
      </c>
      <c r="AD1145">
        <f t="shared" si="415"/>
        <v>2040</v>
      </c>
      <c r="AE1145" t="str">
        <f t="shared" si="422"/>
        <v>TRADSL</v>
      </c>
      <c r="AF1145" t="str">
        <f t="shared" si="435"/>
        <v>TRAFRECLHICEVDSL20</v>
      </c>
      <c r="AG1145" t="str">
        <f t="shared" si="435"/>
        <v>TRADSL</v>
      </c>
      <c r="AI1145" t="str">
        <f t="shared" si="416"/>
        <v>TRAPM25</v>
      </c>
      <c r="AJ1145" s="313">
        <f>_xlfn.IFNA(_xlfn.XLOOKUP(_xlfn.XLOOKUP(LEFT(AF1145,LEN(AF1145)-2),TRA_Mapping!$C:$C,TRA_Mapping!$B:$B),TRA_Pollutants!$B:$B,TRA_Pollutants!$AH:$AH)*_xlfn.XLOOKUP(_xlfn.XLOOKUP(LEFT(AF1145,LEN(AF1145)-2),TRA_Mapping!$C:$C,TRA_Mapping!$B:$B),TRA_Pollutants!$B:$B,TRA_Pollutants!$I:$I),0)</f>
        <v>8.8573823144609404E-3</v>
      </c>
      <c r="AO1145" t="str">
        <f t="shared" si="417"/>
        <v>FLO_EMIS</v>
      </c>
      <c r="AP1145">
        <f t="shared" si="418"/>
        <v>2040</v>
      </c>
      <c r="AQ1145" t="str">
        <f t="shared" si="423"/>
        <v>TRADSL</v>
      </c>
      <c r="AR1145" t="str">
        <f t="shared" si="436"/>
        <v>TRAFRECLHICEVDSL20</v>
      </c>
      <c r="AS1145" t="str">
        <f t="shared" si="436"/>
        <v>TRADSL</v>
      </c>
      <c r="AU1145" t="str">
        <f t="shared" si="419"/>
        <v>TRAPM10</v>
      </c>
      <c r="AV1145" s="313">
        <f>_xlfn.IFNA(_xlfn.XLOOKUP(_xlfn.XLOOKUP(LEFT(AR1145,LEN(AR1145)-2),TRA_Mapping!$C:$C,TRA_Mapping!$B:$B),TRA_Pollutants!$B:$B,TRA_Pollutants!$AQ:$AQ)*_xlfn.XLOOKUP(_xlfn.XLOOKUP(LEFT(AR1145,LEN(AR1145)-2),TRA_Mapping!$C:$C,TRA_Mapping!$B:$B),TRA_Pollutants!$B:$B,TRA_Pollutants!$I:$I),0)</f>
        <v>2.738734698676294E-3</v>
      </c>
    </row>
    <row r="1146" spans="5:48">
      <c r="E1146" t="str">
        <f t="shared" si="409"/>
        <v>FLO_EMIS</v>
      </c>
      <c r="F1146">
        <f t="shared" si="410"/>
        <v>2040</v>
      </c>
      <c r="G1146" t="str">
        <f t="shared" si="420"/>
        <v>TRARDS</v>
      </c>
      <c r="H1146" t="str">
        <f t="shared" si="433"/>
        <v>TRAFRECLHICEVDSL20</v>
      </c>
      <c r="I1146" t="str">
        <f t="shared" si="433"/>
        <v>TRARDS</v>
      </c>
      <c r="K1146" t="str">
        <f t="shared" si="411"/>
        <v>TRANOX</v>
      </c>
      <c r="L1146" s="313">
        <f>_xlfn.IFNA(_xlfn.XLOOKUP(_xlfn.XLOOKUP(LEFT(H1146,LEN(H1146)-2),TRA_Mapping!$C:$C,TRA_Mapping!$B:$B),TRA_Pollutants!$B:$B,TRA_Pollutants!$P:$P)*_xlfn.XLOOKUP(_xlfn.XLOOKUP(LEFT(H1146,LEN(H1146)-2),TRA_Mapping!$C:$C,TRA_Mapping!$B:$B),TRA_Pollutants!$B:$B,TRA_Pollutants!$I:$I),0)</f>
        <v>0.17600421456183832</v>
      </c>
      <c r="Q1146" t="str">
        <f t="shared" si="412"/>
        <v>FLO_EMIS</v>
      </c>
      <c r="R1146">
        <f t="shared" si="413"/>
        <v>2040</v>
      </c>
      <c r="S1146" t="str">
        <f t="shared" si="421"/>
        <v>TRARDS</v>
      </c>
      <c r="T1146" t="str">
        <f t="shared" si="434"/>
        <v>TRAFRECLHICEVDSL20</v>
      </c>
      <c r="U1146" t="str">
        <f t="shared" si="434"/>
        <v>TRARDS</v>
      </c>
      <c r="W1146" t="str">
        <f t="shared" si="414"/>
        <v>TRASO2</v>
      </c>
      <c r="X1146" s="313">
        <f>_xlfn.IFNA(_xlfn.XLOOKUP(_xlfn.XLOOKUP(LEFT(T1146,LEN(T1146)-2),TRA_Mapping!$C:$C,TRA_Mapping!$B:$B),TRA_Pollutants!$B:$B,TRA_Pollutants!$Y:$Y)*_xlfn.XLOOKUP(_xlfn.XLOOKUP(LEFT(T1146,LEN(T1146)-2),TRA_Mapping!$C:$C,TRA_Mapping!$B:$B),TRA_Pollutants!$B:$B,TRA_Pollutants!$I:$I),0)</f>
        <v>8.0525366597796518E-4</v>
      </c>
      <c r="AC1146" t="str">
        <f t="shared" si="432"/>
        <v>FLO_EMIS</v>
      </c>
      <c r="AD1146">
        <f t="shared" si="415"/>
        <v>2040</v>
      </c>
      <c r="AE1146" t="str">
        <f t="shared" si="422"/>
        <v>TRARDS</v>
      </c>
      <c r="AF1146" t="str">
        <f t="shared" si="435"/>
        <v>TRAFRECLHICEVDSL20</v>
      </c>
      <c r="AG1146" t="str">
        <f t="shared" si="435"/>
        <v>TRARDS</v>
      </c>
      <c r="AI1146" t="str">
        <f t="shared" si="416"/>
        <v>TRAPM25</v>
      </c>
      <c r="AJ1146" s="313">
        <f>_xlfn.IFNA(_xlfn.XLOOKUP(_xlfn.XLOOKUP(LEFT(AF1146,LEN(AF1146)-2),TRA_Mapping!$C:$C,TRA_Mapping!$B:$B),TRA_Pollutants!$B:$B,TRA_Pollutants!$AH:$AH)*_xlfn.XLOOKUP(_xlfn.XLOOKUP(LEFT(AF1146,LEN(AF1146)-2),TRA_Mapping!$C:$C,TRA_Mapping!$B:$B),TRA_Pollutants!$B:$B,TRA_Pollutants!$I:$I),0)</f>
        <v>8.8573823144609404E-3</v>
      </c>
      <c r="AO1146" t="str">
        <f t="shared" si="417"/>
        <v>FLO_EMIS</v>
      </c>
      <c r="AP1146">
        <f t="shared" si="418"/>
        <v>2040</v>
      </c>
      <c r="AQ1146" t="str">
        <f t="shared" si="423"/>
        <v>TRARDS</v>
      </c>
      <c r="AR1146" t="str">
        <f t="shared" si="436"/>
        <v>TRAFRECLHICEVDSL20</v>
      </c>
      <c r="AS1146" t="str">
        <f t="shared" si="436"/>
        <v>TRARDS</v>
      </c>
      <c r="AU1146" t="str">
        <f t="shared" si="419"/>
        <v>TRAPM10</v>
      </c>
      <c r="AV1146" s="313">
        <f>_xlfn.IFNA(_xlfn.XLOOKUP(_xlfn.XLOOKUP(LEFT(AR1146,LEN(AR1146)-2),TRA_Mapping!$C:$C,TRA_Mapping!$B:$B),TRA_Pollutants!$B:$B,TRA_Pollutants!$AQ:$AQ)*_xlfn.XLOOKUP(_xlfn.XLOOKUP(LEFT(AR1146,LEN(AR1146)-2),TRA_Mapping!$C:$C,TRA_Mapping!$B:$B),TRA_Pollutants!$B:$B,TRA_Pollutants!$I:$I),0)</f>
        <v>2.738734698676294E-3</v>
      </c>
    </row>
    <row r="1147" spans="5:48">
      <c r="E1147" t="str">
        <f t="shared" si="409"/>
        <v>FLO_EMIS</v>
      </c>
      <c r="F1147">
        <f t="shared" si="410"/>
        <v>2040</v>
      </c>
      <c r="G1147" t="str">
        <f t="shared" si="420"/>
        <v>TRABDS</v>
      </c>
      <c r="H1147" t="str">
        <f t="shared" si="433"/>
        <v>TRAFRECLHICEVDSL20</v>
      </c>
      <c r="I1147" t="str">
        <f t="shared" si="433"/>
        <v>TRABDS</v>
      </c>
      <c r="K1147" t="str">
        <f t="shared" si="411"/>
        <v>TRANOX</v>
      </c>
      <c r="L1147" s="313">
        <f>_xlfn.IFNA(_xlfn.XLOOKUP(_xlfn.XLOOKUP(LEFT(H1147,LEN(H1147)-2),TRA_Mapping!$C:$C,TRA_Mapping!$B:$B),TRA_Pollutants!$B:$B,TRA_Pollutants!$P:$P)*_xlfn.XLOOKUP(_xlfn.XLOOKUP(LEFT(H1147,LEN(H1147)-2),TRA_Mapping!$C:$C,TRA_Mapping!$B:$B),TRA_Pollutants!$B:$B,TRA_Pollutants!$I:$I),0)</f>
        <v>0.17600421456183832</v>
      </c>
      <c r="Q1147" t="str">
        <f t="shared" si="412"/>
        <v>FLO_EMIS</v>
      </c>
      <c r="R1147">
        <f t="shared" si="413"/>
        <v>2040</v>
      </c>
      <c r="S1147" t="str">
        <f t="shared" si="421"/>
        <v>TRABDS</v>
      </c>
      <c r="T1147" t="str">
        <f t="shared" si="434"/>
        <v>TRAFRECLHICEVDSL20</v>
      </c>
      <c r="U1147" t="str">
        <f t="shared" si="434"/>
        <v>TRABDS</v>
      </c>
      <c r="W1147" t="str">
        <f t="shared" si="414"/>
        <v>TRASO2</v>
      </c>
      <c r="X1147" s="313">
        <f>_xlfn.IFNA(_xlfn.XLOOKUP(_xlfn.XLOOKUP(LEFT(T1147,LEN(T1147)-2),TRA_Mapping!$C:$C,TRA_Mapping!$B:$B),TRA_Pollutants!$B:$B,TRA_Pollutants!$Y:$Y)*_xlfn.XLOOKUP(_xlfn.XLOOKUP(LEFT(T1147,LEN(T1147)-2),TRA_Mapping!$C:$C,TRA_Mapping!$B:$B),TRA_Pollutants!$B:$B,TRA_Pollutants!$I:$I),0)</f>
        <v>8.0525366597796518E-4</v>
      </c>
      <c r="AC1147" t="str">
        <f t="shared" si="432"/>
        <v>FLO_EMIS</v>
      </c>
      <c r="AD1147">
        <f t="shared" si="415"/>
        <v>2040</v>
      </c>
      <c r="AE1147" t="str">
        <f t="shared" si="422"/>
        <v>TRABDS</v>
      </c>
      <c r="AF1147" t="str">
        <f t="shared" si="435"/>
        <v>TRAFRECLHICEVDSL20</v>
      </c>
      <c r="AG1147" t="str">
        <f t="shared" si="435"/>
        <v>TRABDS</v>
      </c>
      <c r="AI1147" t="str">
        <f t="shared" si="416"/>
        <v>TRAPM25</v>
      </c>
      <c r="AJ1147" s="313">
        <f>_xlfn.IFNA(_xlfn.XLOOKUP(_xlfn.XLOOKUP(LEFT(AF1147,LEN(AF1147)-2),TRA_Mapping!$C:$C,TRA_Mapping!$B:$B),TRA_Pollutants!$B:$B,TRA_Pollutants!$AH:$AH)*_xlfn.XLOOKUP(_xlfn.XLOOKUP(LEFT(AF1147,LEN(AF1147)-2),TRA_Mapping!$C:$C,TRA_Mapping!$B:$B),TRA_Pollutants!$B:$B,TRA_Pollutants!$I:$I),0)</f>
        <v>8.8573823144609404E-3</v>
      </c>
      <c r="AO1147" t="str">
        <f t="shared" si="417"/>
        <v>FLO_EMIS</v>
      </c>
      <c r="AP1147">
        <f t="shared" si="418"/>
        <v>2040</v>
      </c>
      <c r="AQ1147" t="str">
        <f t="shared" si="423"/>
        <v>TRABDS</v>
      </c>
      <c r="AR1147" t="str">
        <f t="shared" si="436"/>
        <v>TRAFRECLHICEVDSL20</v>
      </c>
      <c r="AS1147" t="str">
        <f t="shared" si="436"/>
        <v>TRABDS</v>
      </c>
      <c r="AU1147" t="str">
        <f t="shared" si="419"/>
        <v>TRAPM10</v>
      </c>
      <c r="AV1147" s="313">
        <f>_xlfn.IFNA(_xlfn.XLOOKUP(_xlfn.XLOOKUP(LEFT(AR1147,LEN(AR1147)-2),TRA_Mapping!$C:$C,TRA_Mapping!$B:$B),TRA_Pollutants!$B:$B,TRA_Pollutants!$AQ:$AQ)*_xlfn.XLOOKUP(_xlfn.XLOOKUP(LEFT(AR1147,LEN(AR1147)-2),TRA_Mapping!$C:$C,TRA_Mapping!$B:$B),TRA_Pollutants!$B:$B,TRA_Pollutants!$I:$I),0)</f>
        <v>2.738734698676294E-3</v>
      </c>
    </row>
    <row r="1148" spans="5:48">
      <c r="E1148" t="str">
        <f t="shared" si="409"/>
        <v>FLO_EMIS</v>
      </c>
      <c r="F1148">
        <f t="shared" si="410"/>
        <v>2040</v>
      </c>
      <c r="G1148" t="str">
        <f t="shared" si="420"/>
        <v>TRADSL</v>
      </c>
      <c r="H1148" t="str">
        <f t="shared" si="433"/>
        <v>TRAFRECLHICEIDSL20</v>
      </c>
      <c r="I1148" t="str">
        <f t="shared" si="433"/>
        <v>TRADSL</v>
      </c>
      <c r="K1148" t="str">
        <f t="shared" si="411"/>
        <v>TRANOX</v>
      </c>
      <c r="L1148" s="313">
        <f>_xlfn.IFNA(_xlfn.XLOOKUP(_xlfn.XLOOKUP(LEFT(H1148,LEN(H1148)-2),TRA_Mapping!$C:$C,TRA_Mapping!$B:$B),TRA_Pollutants!$B:$B,TRA_Pollutants!$P:$P)*_xlfn.XLOOKUP(_xlfn.XLOOKUP(LEFT(H1148,LEN(H1148)-2),TRA_Mapping!$C:$C,TRA_Mapping!$B:$B),TRA_Pollutants!$B:$B,TRA_Pollutants!$I:$I),0)</f>
        <v>0.19344759166511485</v>
      </c>
      <c r="Q1148" t="str">
        <f t="shared" si="412"/>
        <v>FLO_EMIS</v>
      </c>
      <c r="R1148">
        <f t="shared" si="413"/>
        <v>2040</v>
      </c>
      <c r="S1148" t="str">
        <f t="shared" si="421"/>
        <v>TRADSL</v>
      </c>
      <c r="T1148" t="str">
        <f t="shared" si="434"/>
        <v>TRAFRECLHICEIDSL20</v>
      </c>
      <c r="U1148" t="str">
        <f t="shared" si="434"/>
        <v>TRADSL</v>
      </c>
      <c r="W1148" t="str">
        <f t="shared" si="414"/>
        <v>TRASO2</v>
      </c>
      <c r="X1148" s="313">
        <f>_xlfn.IFNA(_xlfn.XLOOKUP(_xlfn.XLOOKUP(LEFT(T1148,LEN(T1148)-2),TRA_Mapping!$C:$C,TRA_Mapping!$B:$B),TRA_Pollutants!$B:$B,TRA_Pollutants!$Y:$Y)*_xlfn.XLOOKUP(_xlfn.XLOOKUP(LEFT(T1148,LEN(T1148)-2),TRA_Mapping!$C:$C,TRA_Mapping!$B:$B),TRA_Pollutants!$B:$B,TRA_Pollutants!$I:$I),0)</f>
        <v>8.456541393207362E-4</v>
      </c>
      <c r="AC1148" t="str">
        <f t="shared" si="432"/>
        <v>FLO_EMIS</v>
      </c>
      <c r="AD1148">
        <f t="shared" si="415"/>
        <v>2040</v>
      </c>
      <c r="AE1148" t="str">
        <f t="shared" si="422"/>
        <v>TRADSL</v>
      </c>
      <c r="AF1148" t="str">
        <f t="shared" si="435"/>
        <v>TRAFRECLHICEIDSL20</v>
      </c>
      <c r="AG1148" t="str">
        <f t="shared" si="435"/>
        <v>TRADSL</v>
      </c>
      <c r="AI1148" t="str">
        <f t="shared" si="416"/>
        <v>TRAPM25</v>
      </c>
      <c r="AJ1148" s="313">
        <f>_xlfn.IFNA(_xlfn.XLOOKUP(_xlfn.XLOOKUP(LEFT(AF1148,LEN(AF1148)-2),TRA_Mapping!$C:$C,TRA_Mapping!$B:$B),TRA_Pollutants!$B:$B,TRA_Pollutants!$AH:$AH)*_xlfn.XLOOKUP(_xlfn.XLOOKUP(LEFT(AF1148,LEN(AF1148)-2),TRA_Mapping!$C:$C,TRA_Mapping!$B:$B),TRA_Pollutants!$B:$B,TRA_Pollutants!$I:$I),0)</f>
        <v>9.8115177720286186E-3</v>
      </c>
      <c r="AO1148" t="str">
        <f t="shared" si="417"/>
        <v>FLO_EMIS</v>
      </c>
      <c r="AP1148">
        <f t="shared" si="418"/>
        <v>2040</v>
      </c>
      <c r="AQ1148" t="str">
        <f t="shared" si="423"/>
        <v>TRADSL</v>
      </c>
      <c r="AR1148" t="str">
        <f t="shared" si="436"/>
        <v>TRAFRECLHICEIDSL20</v>
      </c>
      <c r="AS1148" t="str">
        <f t="shared" si="436"/>
        <v>TRADSL</v>
      </c>
      <c r="AU1148" t="str">
        <f t="shared" si="419"/>
        <v>TRAPM10</v>
      </c>
      <c r="AV1148" s="313">
        <f>_xlfn.IFNA(_xlfn.XLOOKUP(_xlfn.XLOOKUP(LEFT(AR1148,LEN(AR1148)-2),TRA_Mapping!$C:$C,TRA_Mapping!$B:$B),TRA_Pollutants!$B:$B,TRA_Pollutants!$AQ:$AQ)*_xlfn.XLOOKUP(_xlfn.XLOOKUP(LEFT(AR1148,LEN(AR1148)-2),TRA_Mapping!$C:$C,TRA_Mapping!$B:$B),TRA_Pollutants!$B:$B,TRA_Pollutants!$I:$I),0)</f>
        <v>3.0757234885784154E-3</v>
      </c>
    </row>
    <row r="1149" spans="5:48">
      <c r="E1149" t="str">
        <f t="shared" si="409"/>
        <v>FLO_EMIS</v>
      </c>
      <c r="F1149">
        <f t="shared" si="410"/>
        <v>2040</v>
      </c>
      <c r="G1149" t="str">
        <f t="shared" si="420"/>
        <v>TRARDS</v>
      </c>
      <c r="H1149" t="str">
        <f t="shared" si="433"/>
        <v>TRAFRECLHICEIDSL20</v>
      </c>
      <c r="I1149" t="str">
        <f t="shared" si="433"/>
        <v>TRARDS</v>
      </c>
      <c r="K1149" t="str">
        <f t="shared" si="411"/>
        <v>TRANOX</v>
      </c>
      <c r="L1149" s="313">
        <f>_xlfn.IFNA(_xlfn.XLOOKUP(_xlfn.XLOOKUP(LEFT(H1149,LEN(H1149)-2),TRA_Mapping!$C:$C,TRA_Mapping!$B:$B),TRA_Pollutants!$B:$B,TRA_Pollutants!$P:$P)*_xlfn.XLOOKUP(_xlfn.XLOOKUP(LEFT(H1149,LEN(H1149)-2),TRA_Mapping!$C:$C,TRA_Mapping!$B:$B),TRA_Pollutants!$B:$B,TRA_Pollutants!$I:$I),0)</f>
        <v>0.19344759166511485</v>
      </c>
      <c r="Q1149" t="str">
        <f t="shared" si="412"/>
        <v>FLO_EMIS</v>
      </c>
      <c r="R1149">
        <f t="shared" si="413"/>
        <v>2040</v>
      </c>
      <c r="S1149" t="str">
        <f t="shared" si="421"/>
        <v>TRARDS</v>
      </c>
      <c r="T1149" t="str">
        <f t="shared" si="434"/>
        <v>TRAFRECLHICEIDSL20</v>
      </c>
      <c r="U1149" t="str">
        <f t="shared" si="434"/>
        <v>TRARDS</v>
      </c>
      <c r="W1149" t="str">
        <f t="shared" si="414"/>
        <v>TRASO2</v>
      </c>
      <c r="X1149" s="313">
        <f>_xlfn.IFNA(_xlfn.XLOOKUP(_xlfn.XLOOKUP(LEFT(T1149,LEN(T1149)-2),TRA_Mapping!$C:$C,TRA_Mapping!$B:$B),TRA_Pollutants!$B:$B,TRA_Pollutants!$Y:$Y)*_xlfn.XLOOKUP(_xlfn.XLOOKUP(LEFT(T1149,LEN(T1149)-2),TRA_Mapping!$C:$C,TRA_Mapping!$B:$B),TRA_Pollutants!$B:$B,TRA_Pollutants!$I:$I),0)</f>
        <v>8.456541393207362E-4</v>
      </c>
      <c r="AC1149" t="str">
        <f t="shared" si="432"/>
        <v>FLO_EMIS</v>
      </c>
      <c r="AD1149">
        <f t="shared" si="415"/>
        <v>2040</v>
      </c>
      <c r="AE1149" t="str">
        <f t="shared" si="422"/>
        <v>TRARDS</v>
      </c>
      <c r="AF1149" t="str">
        <f t="shared" si="435"/>
        <v>TRAFRECLHICEIDSL20</v>
      </c>
      <c r="AG1149" t="str">
        <f t="shared" si="435"/>
        <v>TRARDS</v>
      </c>
      <c r="AI1149" t="str">
        <f t="shared" si="416"/>
        <v>TRAPM25</v>
      </c>
      <c r="AJ1149" s="313">
        <f>_xlfn.IFNA(_xlfn.XLOOKUP(_xlfn.XLOOKUP(LEFT(AF1149,LEN(AF1149)-2),TRA_Mapping!$C:$C,TRA_Mapping!$B:$B),TRA_Pollutants!$B:$B,TRA_Pollutants!$AH:$AH)*_xlfn.XLOOKUP(_xlfn.XLOOKUP(LEFT(AF1149,LEN(AF1149)-2),TRA_Mapping!$C:$C,TRA_Mapping!$B:$B),TRA_Pollutants!$B:$B,TRA_Pollutants!$I:$I),0)</f>
        <v>9.8115177720286186E-3</v>
      </c>
      <c r="AO1149" t="str">
        <f t="shared" si="417"/>
        <v>FLO_EMIS</v>
      </c>
      <c r="AP1149">
        <f t="shared" si="418"/>
        <v>2040</v>
      </c>
      <c r="AQ1149" t="str">
        <f t="shared" si="423"/>
        <v>TRARDS</v>
      </c>
      <c r="AR1149" t="str">
        <f t="shared" si="436"/>
        <v>TRAFRECLHICEIDSL20</v>
      </c>
      <c r="AS1149" t="str">
        <f t="shared" si="436"/>
        <v>TRARDS</v>
      </c>
      <c r="AU1149" t="str">
        <f t="shared" si="419"/>
        <v>TRAPM10</v>
      </c>
      <c r="AV1149" s="313">
        <f>_xlfn.IFNA(_xlfn.XLOOKUP(_xlfn.XLOOKUP(LEFT(AR1149,LEN(AR1149)-2),TRA_Mapping!$C:$C,TRA_Mapping!$B:$B),TRA_Pollutants!$B:$B,TRA_Pollutants!$AQ:$AQ)*_xlfn.XLOOKUP(_xlfn.XLOOKUP(LEFT(AR1149,LEN(AR1149)-2),TRA_Mapping!$C:$C,TRA_Mapping!$B:$B),TRA_Pollutants!$B:$B,TRA_Pollutants!$I:$I),0)</f>
        <v>3.0757234885784154E-3</v>
      </c>
    </row>
    <row r="1150" spans="5:48">
      <c r="E1150" t="str">
        <f t="shared" si="409"/>
        <v>FLO_EMIS</v>
      </c>
      <c r="F1150">
        <f t="shared" si="410"/>
        <v>2040</v>
      </c>
      <c r="G1150" t="str">
        <f t="shared" si="420"/>
        <v>TRABDS</v>
      </c>
      <c r="H1150" t="str">
        <f t="shared" si="433"/>
        <v>TRAFRECLHICEIDSL20</v>
      </c>
      <c r="I1150" t="str">
        <f t="shared" si="433"/>
        <v>TRABDS</v>
      </c>
      <c r="K1150" t="str">
        <f t="shared" si="411"/>
        <v>TRANOX</v>
      </c>
      <c r="L1150" s="313">
        <f>_xlfn.IFNA(_xlfn.XLOOKUP(_xlfn.XLOOKUP(LEFT(H1150,LEN(H1150)-2),TRA_Mapping!$C:$C,TRA_Mapping!$B:$B),TRA_Pollutants!$B:$B,TRA_Pollutants!$P:$P)*_xlfn.XLOOKUP(_xlfn.XLOOKUP(LEFT(H1150,LEN(H1150)-2),TRA_Mapping!$C:$C,TRA_Mapping!$B:$B),TRA_Pollutants!$B:$B,TRA_Pollutants!$I:$I),0)</f>
        <v>0.19344759166511485</v>
      </c>
      <c r="Q1150" t="str">
        <f t="shared" si="412"/>
        <v>FLO_EMIS</v>
      </c>
      <c r="R1150">
        <f t="shared" si="413"/>
        <v>2040</v>
      </c>
      <c r="S1150" t="str">
        <f t="shared" si="421"/>
        <v>TRABDS</v>
      </c>
      <c r="T1150" t="str">
        <f t="shared" si="434"/>
        <v>TRAFRECLHICEIDSL20</v>
      </c>
      <c r="U1150" t="str">
        <f t="shared" si="434"/>
        <v>TRABDS</v>
      </c>
      <c r="W1150" t="str">
        <f t="shared" si="414"/>
        <v>TRASO2</v>
      </c>
      <c r="X1150" s="313">
        <f>_xlfn.IFNA(_xlfn.XLOOKUP(_xlfn.XLOOKUP(LEFT(T1150,LEN(T1150)-2),TRA_Mapping!$C:$C,TRA_Mapping!$B:$B),TRA_Pollutants!$B:$B,TRA_Pollutants!$Y:$Y)*_xlfn.XLOOKUP(_xlfn.XLOOKUP(LEFT(T1150,LEN(T1150)-2),TRA_Mapping!$C:$C,TRA_Mapping!$B:$B),TRA_Pollutants!$B:$B,TRA_Pollutants!$I:$I),0)</f>
        <v>8.456541393207362E-4</v>
      </c>
      <c r="AC1150" t="str">
        <f t="shared" si="432"/>
        <v>FLO_EMIS</v>
      </c>
      <c r="AD1150">
        <f t="shared" si="415"/>
        <v>2040</v>
      </c>
      <c r="AE1150" t="str">
        <f t="shared" si="422"/>
        <v>TRABDS</v>
      </c>
      <c r="AF1150" t="str">
        <f t="shared" si="435"/>
        <v>TRAFRECLHICEIDSL20</v>
      </c>
      <c r="AG1150" t="str">
        <f t="shared" si="435"/>
        <v>TRABDS</v>
      </c>
      <c r="AI1150" t="str">
        <f t="shared" si="416"/>
        <v>TRAPM25</v>
      </c>
      <c r="AJ1150" s="313">
        <f>_xlfn.IFNA(_xlfn.XLOOKUP(_xlfn.XLOOKUP(LEFT(AF1150,LEN(AF1150)-2),TRA_Mapping!$C:$C,TRA_Mapping!$B:$B),TRA_Pollutants!$B:$B,TRA_Pollutants!$AH:$AH)*_xlfn.XLOOKUP(_xlfn.XLOOKUP(LEFT(AF1150,LEN(AF1150)-2),TRA_Mapping!$C:$C,TRA_Mapping!$B:$B),TRA_Pollutants!$B:$B,TRA_Pollutants!$I:$I),0)</f>
        <v>9.8115177720286186E-3</v>
      </c>
      <c r="AO1150" t="str">
        <f t="shared" si="417"/>
        <v>FLO_EMIS</v>
      </c>
      <c r="AP1150">
        <f t="shared" si="418"/>
        <v>2040</v>
      </c>
      <c r="AQ1150" t="str">
        <f t="shared" si="423"/>
        <v>TRABDS</v>
      </c>
      <c r="AR1150" t="str">
        <f t="shared" si="436"/>
        <v>TRAFRECLHICEIDSL20</v>
      </c>
      <c r="AS1150" t="str">
        <f t="shared" si="436"/>
        <v>TRABDS</v>
      </c>
      <c r="AU1150" t="str">
        <f t="shared" si="419"/>
        <v>TRAPM10</v>
      </c>
      <c r="AV1150" s="313">
        <f>_xlfn.IFNA(_xlfn.XLOOKUP(_xlfn.XLOOKUP(LEFT(AR1150,LEN(AR1150)-2),TRA_Mapping!$C:$C,TRA_Mapping!$B:$B),TRA_Pollutants!$B:$B,TRA_Pollutants!$AQ:$AQ)*_xlfn.XLOOKUP(_xlfn.XLOOKUP(LEFT(AR1150,LEN(AR1150)-2),TRA_Mapping!$C:$C,TRA_Mapping!$B:$B),TRA_Pollutants!$B:$B,TRA_Pollutants!$I:$I),0)</f>
        <v>3.0757234885784154E-3</v>
      </c>
    </row>
    <row r="1151" spans="5:48">
      <c r="E1151" t="str">
        <f t="shared" si="409"/>
        <v>FLO_EMIS</v>
      </c>
      <c r="F1151">
        <f t="shared" si="410"/>
        <v>2040</v>
      </c>
      <c r="G1151" t="str">
        <f t="shared" si="420"/>
        <v>TRADSL</v>
      </c>
      <c r="H1151" t="str">
        <f t="shared" si="433"/>
        <v>TRAFRECLHHEVPDSL20</v>
      </c>
      <c r="I1151" t="str">
        <f t="shared" si="433"/>
        <v>TRADSL</v>
      </c>
      <c r="K1151" t="str">
        <f t="shared" si="411"/>
        <v>TRANOX</v>
      </c>
      <c r="L1151" s="313">
        <f>_xlfn.IFNA(_xlfn.XLOOKUP(_xlfn.XLOOKUP(LEFT(H1151,LEN(H1151)-2),TRA_Mapping!$C:$C,TRA_Mapping!$B:$B),TRA_Pollutants!$B:$B,TRA_Pollutants!$P:$P)*_xlfn.XLOOKUP(_xlfn.XLOOKUP(LEFT(H1151,LEN(H1151)-2),TRA_Mapping!$C:$C,TRA_Mapping!$B:$B),TRA_Pollutants!$B:$B,TRA_Pollutants!$I:$I),0)</f>
        <v>0.19989584472061869</v>
      </c>
      <c r="Q1151" t="str">
        <f t="shared" si="412"/>
        <v>FLO_EMIS</v>
      </c>
      <c r="R1151">
        <f t="shared" si="413"/>
        <v>2040</v>
      </c>
      <c r="S1151" t="str">
        <f t="shared" si="421"/>
        <v>TRADSL</v>
      </c>
      <c r="T1151" t="str">
        <f t="shared" si="434"/>
        <v>TRAFRECLHHEVPDSL20</v>
      </c>
      <c r="U1151" t="str">
        <f t="shared" si="434"/>
        <v>TRADSL</v>
      </c>
      <c r="W1151" t="str">
        <f t="shared" si="414"/>
        <v>TRASO2</v>
      </c>
      <c r="X1151" s="313">
        <f>_xlfn.IFNA(_xlfn.XLOOKUP(_xlfn.XLOOKUP(LEFT(T1151,LEN(T1151)-2),TRA_Mapping!$C:$C,TRA_Mapping!$B:$B),TRA_Pollutants!$B:$B,TRA_Pollutants!$Y:$Y)*_xlfn.XLOOKUP(_xlfn.XLOOKUP(LEFT(T1151,LEN(T1151)-2),TRA_Mapping!$C:$C,TRA_Mapping!$B:$B),TRA_Pollutants!$B:$B,TRA_Pollutants!$I:$I),0)</f>
        <v>8.7384261063142748E-4</v>
      </c>
      <c r="AC1151" t="str">
        <f t="shared" si="432"/>
        <v>FLO_EMIS</v>
      </c>
      <c r="AD1151">
        <f t="shared" si="415"/>
        <v>2040</v>
      </c>
      <c r="AE1151" t="str">
        <f t="shared" si="422"/>
        <v>TRADSL</v>
      </c>
      <c r="AF1151" t="str">
        <f t="shared" si="435"/>
        <v>TRAFRECLHHEVPDSL20</v>
      </c>
      <c r="AG1151" t="str">
        <f t="shared" si="435"/>
        <v>TRADSL</v>
      </c>
      <c r="AI1151" t="str">
        <f t="shared" si="416"/>
        <v>TRAPM25</v>
      </c>
      <c r="AJ1151" s="313">
        <f>_xlfn.IFNA(_xlfn.XLOOKUP(_xlfn.XLOOKUP(LEFT(AF1151,LEN(AF1151)-2),TRA_Mapping!$C:$C,TRA_Mapping!$B:$B),TRA_Pollutants!$B:$B,TRA_Pollutants!$AH:$AH)*_xlfn.XLOOKUP(_xlfn.XLOOKUP(LEFT(AF1151,LEN(AF1151)-2),TRA_Mapping!$C:$C,TRA_Mapping!$B:$B),TRA_Pollutants!$B:$B,TRA_Pollutants!$I:$I),0)</f>
        <v>1.0138568364429574E-2</v>
      </c>
      <c r="AO1151" t="str">
        <f t="shared" si="417"/>
        <v>FLO_EMIS</v>
      </c>
      <c r="AP1151">
        <f t="shared" si="418"/>
        <v>2040</v>
      </c>
      <c r="AQ1151" t="str">
        <f t="shared" si="423"/>
        <v>TRADSL</v>
      </c>
      <c r="AR1151" t="str">
        <f t="shared" si="436"/>
        <v>TRAFRECLHHEVPDSL20</v>
      </c>
      <c r="AS1151" t="str">
        <f t="shared" si="436"/>
        <v>TRADSL</v>
      </c>
      <c r="AU1151" t="str">
        <f t="shared" si="419"/>
        <v>TRAPM10</v>
      </c>
      <c r="AV1151" s="313">
        <f>_xlfn.IFNA(_xlfn.XLOOKUP(_xlfn.XLOOKUP(LEFT(AR1151,LEN(AR1151)-2),TRA_Mapping!$C:$C,TRA_Mapping!$B:$B),TRA_Pollutants!$B:$B,TRA_Pollutants!$AQ:$AQ)*_xlfn.XLOOKUP(_xlfn.XLOOKUP(LEFT(AR1151,LEN(AR1151)-2),TRA_Mapping!$C:$C,TRA_Mapping!$B:$B),TRA_Pollutants!$B:$B,TRA_Pollutants!$I:$I),0)</f>
        <v>3.1782476048643625E-3</v>
      </c>
    </row>
    <row r="1152" spans="5:48">
      <c r="E1152" t="str">
        <f t="shared" ref="E1152:E1215" si="437">E902</f>
        <v>FLO_EMIS</v>
      </c>
      <c r="F1152">
        <f t="shared" ref="F1152:F1215" si="438">F902+5</f>
        <v>2040</v>
      </c>
      <c r="G1152" t="str">
        <f t="shared" si="420"/>
        <v>TRARDS</v>
      </c>
      <c r="H1152" t="str">
        <f t="shared" si="433"/>
        <v>TRAFRECLHHEVPDSL20</v>
      </c>
      <c r="I1152" t="str">
        <f t="shared" si="433"/>
        <v>TRARDS</v>
      </c>
      <c r="K1152" t="str">
        <f t="shared" ref="K1152:K1215" si="439">K902</f>
        <v>TRANOX</v>
      </c>
      <c r="L1152" s="313">
        <f>_xlfn.IFNA(_xlfn.XLOOKUP(_xlfn.XLOOKUP(LEFT(H1152,LEN(H1152)-2),TRA_Mapping!$C:$C,TRA_Mapping!$B:$B),TRA_Pollutants!$B:$B,TRA_Pollutants!$P:$P)*_xlfn.XLOOKUP(_xlfn.XLOOKUP(LEFT(H1152,LEN(H1152)-2),TRA_Mapping!$C:$C,TRA_Mapping!$B:$B),TRA_Pollutants!$B:$B,TRA_Pollutants!$I:$I),0)</f>
        <v>0.19989584472061869</v>
      </c>
      <c r="Q1152" t="str">
        <f t="shared" ref="Q1152:Q1215" si="440">Q902</f>
        <v>FLO_EMIS</v>
      </c>
      <c r="R1152">
        <f t="shared" ref="R1152:R1215" si="441">R902+5</f>
        <v>2040</v>
      </c>
      <c r="S1152" t="str">
        <f t="shared" si="421"/>
        <v>TRARDS</v>
      </c>
      <c r="T1152" t="str">
        <f t="shared" si="434"/>
        <v>TRAFRECLHHEVPDSL20</v>
      </c>
      <c r="U1152" t="str">
        <f t="shared" si="434"/>
        <v>TRARDS</v>
      </c>
      <c r="W1152" t="str">
        <f t="shared" ref="W1152:W1215" si="442">W902</f>
        <v>TRASO2</v>
      </c>
      <c r="X1152" s="313">
        <f>_xlfn.IFNA(_xlfn.XLOOKUP(_xlfn.XLOOKUP(LEFT(T1152,LEN(T1152)-2),TRA_Mapping!$C:$C,TRA_Mapping!$B:$B),TRA_Pollutants!$B:$B,TRA_Pollutants!$Y:$Y)*_xlfn.XLOOKUP(_xlfn.XLOOKUP(LEFT(T1152,LEN(T1152)-2),TRA_Mapping!$C:$C,TRA_Mapping!$B:$B),TRA_Pollutants!$B:$B,TRA_Pollutants!$I:$I),0)</f>
        <v>8.7384261063142748E-4</v>
      </c>
      <c r="AC1152" t="str">
        <f t="shared" si="432"/>
        <v>FLO_EMIS</v>
      </c>
      <c r="AD1152">
        <f t="shared" ref="AD1152:AD1215" si="443">AD902+5</f>
        <v>2040</v>
      </c>
      <c r="AE1152" t="str">
        <f t="shared" si="422"/>
        <v>TRARDS</v>
      </c>
      <c r="AF1152" t="str">
        <f t="shared" si="435"/>
        <v>TRAFRECLHHEVPDSL20</v>
      </c>
      <c r="AG1152" t="str">
        <f t="shared" si="435"/>
        <v>TRARDS</v>
      </c>
      <c r="AI1152" t="str">
        <f t="shared" ref="AI1152:AI1215" si="444">AI902</f>
        <v>TRAPM25</v>
      </c>
      <c r="AJ1152" s="313">
        <f>_xlfn.IFNA(_xlfn.XLOOKUP(_xlfn.XLOOKUP(LEFT(AF1152,LEN(AF1152)-2),TRA_Mapping!$C:$C,TRA_Mapping!$B:$B),TRA_Pollutants!$B:$B,TRA_Pollutants!$AH:$AH)*_xlfn.XLOOKUP(_xlfn.XLOOKUP(LEFT(AF1152,LEN(AF1152)-2),TRA_Mapping!$C:$C,TRA_Mapping!$B:$B),TRA_Pollutants!$B:$B,TRA_Pollutants!$I:$I),0)</f>
        <v>1.0138568364429574E-2</v>
      </c>
      <c r="AO1152" t="str">
        <f t="shared" ref="AO1152:AO1215" si="445">AO902</f>
        <v>FLO_EMIS</v>
      </c>
      <c r="AP1152">
        <f t="shared" ref="AP1152:AP1215" si="446">AP902+5</f>
        <v>2040</v>
      </c>
      <c r="AQ1152" t="str">
        <f t="shared" si="423"/>
        <v>TRARDS</v>
      </c>
      <c r="AR1152" t="str">
        <f t="shared" si="436"/>
        <v>TRAFRECLHHEVPDSL20</v>
      </c>
      <c r="AS1152" t="str">
        <f t="shared" si="436"/>
        <v>TRARDS</v>
      </c>
      <c r="AU1152" t="str">
        <f t="shared" ref="AU1152:AU1215" si="447">AU902</f>
        <v>TRAPM10</v>
      </c>
      <c r="AV1152" s="313">
        <f>_xlfn.IFNA(_xlfn.XLOOKUP(_xlfn.XLOOKUP(LEFT(AR1152,LEN(AR1152)-2),TRA_Mapping!$C:$C,TRA_Mapping!$B:$B),TRA_Pollutants!$B:$B,TRA_Pollutants!$AQ:$AQ)*_xlfn.XLOOKUP(_xlfn.XLOOKUP(LEFT(AR1152,LEN(AR1152)-2),TRA_Mapping!$C:$C,TRA_Mapping!$B:$B),TRA_Pollutants!$B:$B,TRA_Pollutants!$I:$I),0)</f>
        <v>3.1782476048643625E-3</v>
      </c>
    </row>
    <row r="1153" spans="5:48">
      <c r="E1153" t="str">
        <f t="shared" si="437"/>
        <v>FLO_EMIS</v>
      </c>
      <c r="F1153">
        <f t="shared" si="438"/>
        <v>2040</v>
      </c>
      <c r="G1153" t="str">
        <f t="shared" si="420"/>
        <v>TRABDS</v>
      </c>
      <c r="H1153" t="str">
        <f t="shared" si="433"/>
        <v>TRAFRECLHHEVPDSL20</v>
      </c>
      <c r="I1153" t="str">
        <f t="shared" si="433"/>
        <v>TRABDS</v>
      </c>
      <c r="K1153" t="str">
        <f t="shared" si="439"/>
        <v>TRANOX</v>
      </c>
      <c r="L1153" s="313">
        <f>_xlfn.IFNA(_xlfn.XLOOKUP(_xlfn.XLOOKUP(LEFT(H1153,LEN(H1153)-2),TRA_Mapping!$C:$C,TRA_Mapping!$B:$B),TRA_Pollutants!$B:$B,TRA_Pollutants!$P:$P)*_xlfn.XLOOKUP(_xlfn.XLOOKUP(LEFT(H1153,LEN(H1153)-2),TRA_Mapping!$C:$C,TRA_Mapping!$B:$B),TRA_Pollutants!$B:$B,TRA_Pollutants!$I:$I),0)</f>
        <v>0.19989584472061869</v>
      </c>
      <c r="Q1153" t="str">
        <f t="shared" si="440"/>
        <v>FLO_EMIS</v>
      </c>
      <c r="R1153">
        <f t="shared" si="441"/>
        <v>2040</v>
      </c>
      <c r="S1153" t="str">
        <f t="shared" si="421"/>
        <v>TRABDS</v>
      </c>
      <c r="T1153" t="str">
        <f t="shared" si="434"/>
        <v>TRAFRECLHHEVPDSL20</v>
      </c>
      <c r="U1153" t="str">
        <f t="shared" si="434"/>
        <v>TRABDS</v>
      </c>
      <c r="W1153" t="str">
        <f t="shared" si="442"/>
        <v>TRASO2</v>
      </c>
      <c r="X1153" s="313">
        <f>_xlfn.IFNA(_xlfn.XLOOKUP(_xlfn.XLOOKUP(LEFT(T1153,LEN(T1153)-2),TRA_Mapping!$C:$C,TRA_Mapping!$B:$B),TRA_Pollutants!$B:$B,TRA_Pollutants!$Y:$Y)*_xlfn.XLOOKUP(_xlfn.XLOOKUP(LEFT(T1153,LEN(T1153)-2),TRA_Mapping!$C:$C,TRA_Mapping!$B:$B),TRA_Pollutants!$B:$B,TRA_Pollutants!$I:$I),0)</f>
        <v>8.7384261063142748E-4</v>
      </c>
      <c r="AC1153" t="str">
        <f t="shared" si="432"/>
        <v>FLO_EMIS</v>
      </c>
      <c r="AD1153">
        <f t="shared" si="443"/>
        <v>2040</v>
      </c>
      <c r="AE1153" t="str">
        <f t="shared" si="422"/>
        <v>TRABDS</v>
      </c>
      <c r="AF1153" t="str">
        <f t="shared" si="435"/>
        <v>TRAFRECLHHEVPDSL20</v>
      </c>
      <c r="AG1153" t="str">
        <f t="shared" si="435"/>
        <v>TRABDS</v>
      </c>
      <c r="AI1153" t="str">
        <f t="shared" si="444"/>
        <v>TRAPM25</v>
      </c>
      <c r="AJ1153" s="313">
        <f>_xlfn.IFNA(_xlfn.XLOOKUP(_xlfn.XLOOKUP(LEFT(AF1153,LEN(AF1153)-2),TRA_Mapping!$C:$C,TRA_Mapping!$B:$B),TRA_Pollutants!$B:$B,TRA_Pollutants!$AH:$AH)*_xlfn.XLOOKUP(_xlfn.XLOOKUP(LEFT(AF1153,LEN(AF1153)-2),TRA_Mapping!$C:$C,TRA_Mapping!$B:$B),TRA_Pollutants!$B:$B,TRA_Pollutants!$I:$I),0)</f>
        <v>1.0138568364429574E-2</v>
      </c>
      <c r="AO1153" t="str">
        <f t="shared" si="445"/>
        <v>FLO_EMIS</v>
      </c>
      <c r="AP1153">
        <f t="shared" si="446"/>
        <v>2040</v>
      </c>
      <c r="AQ1153" t="str">
        <f t="shared" si="423"/>
        <v>TRABDS</v>
      </c>
      <c r="AR1153" t="str">
        <f t="shared" si="436"/>
        <v>TRAFRECLHHEVPDSL20</v>
      </c>
      <c r="AS1153" t="str">
        <f t="shared" si="436"/>
        <v>TRABDS</v>
      </c>
      <c r="AU1153" t="str">
        <f t="shared" si="447"/>
        <v>TRAPM10</v>
      </c>
      <c r="AV1153" s="313">
        <f>_xlfn.IFNA(_xlfn.XLOOKUP(_xlfn.XLOOKUP(LEFT(AR1153,LEN(AR1153)-2),TRA_Mapping!$C:$C,TRA_Mapping!$B:$B),TRA_Pollutants!$B:$B,TRA_Pollutants!$AQ:$AQ)*_xlfn.XLOOKUP(_xlfn.XLOOKUP(LEFT(AR1153,LEN(AR1153)-2),TRA_Mapping!$C:$C,TRA_Mapping!$B:$B),TRA_Pollutants!$B:$B,TRA_Pollutants!$I:$I),0)</f>
        <v>3.1782476048643625E-3</v>
      </c>
    </row>
    <row r="1154" spans="5:48">
      <c r="E1154" t="str">
        <f t="shared" si="437"/>
        <v>FLO_EMIS</v>
      </c>
      <c r="F1154">
        <f t="shared" si="438"/>
        <v>2040</v>
      </c>
      <c r="G1154" t="str">
        <f t="shared" si="420"/>
        <v>TRADSL</v>
      </c>
      <c r="H1154" t="str">
        <f t="shared" si="433"/>
        <v>TRAFRECLHPHEVDSL20</v>
      </c>
      <c r="I1154" t="str">
        <f t="shared" si="433"/>
        <v>TRADSL</v>
      </c>
      <c r="K1154" t="str">
        <f t="shared" si="439"/>
        <v>TRANOX</v>
      </c>
      <c r="L1154" s="313">
        <f>_xlfn.IFNA(_xlfn.XLOOKUP(_xlfn.XLOOKUP(LEFT(H1154,LEN(H1154)-2),TRA_Mapping!$C:$C,TRA_Mapping!$B:$B),TRA_Pollutants!$B:$B,TRA_Pollutants!$P:$P)*_xlfn.XLOOKUP(_xlfn.XLOOKUP(LEFT(H1154,LEN(H1154)-2),TRA_Mapping!$C:$C,TRA_Mapping!$B:$B),TRA_Pollutants!$B:$B,TRA_Pollutants!$I:$I),0)</f>
        <v>0.19989584472061869</v>
      </c>
      <c r="Q1154" t="str">
        <f t="shared" si="440"/>
        <v>FLO_EMIS</v>
      </c>
      <c r="R1154">
        <f t="shared" si="441"/>
        <v>2040</v>
      </c>
      <c r="S1154" t="str">
        <f t="shared" si="421"/>
        <v>TRADSL</v>
      </c>
      <c r="T1154" t="str">
        <f t="shared" si="434"/>
        <v>TRAFRECLHPHEVDSL20</v>
      </c>
      <c r="U1154" t="str">
        <f t="shared" si="434"/>
        <v>TRADSL</v>
      </c>
      <c r="W1154" t="str">
        <f t="shared" si="442"/>
        <v>TRASO2</v>
      </c>
      <c r="X1154" s="313">
        <f>_xlfn.IFNA(_xlfn.XLOOKUP(_xlfn.XLOOKUP(LEFT(T1154,LEN(T1154)-2),TRA_Mapping!$C:$C,TRA_Mapping!$B:$B),TRA_Pollutants!$B:$B,TRA_Pollutants!$Y:$Y)*_xlfn.XLOOKUP(_xlfn.XLOOKUP(LEFT(T1154,LEN(T1154)-2),TRA_Mapping!$C:$C,TRA_Mapping!$B:$B),TRA_Pollutants!$B:$B,TRA_Pollutants!$I:$I),0)</f>
        <v>8.7384261063142748E-4</v>
      </c>
      <c r="AC1154" t="str">
        <f t="shared" si="432"/>
        <v>FLO_EMIS</v>
      </c>
      <c r="AD1154">
        <f t="shared" si="443"/>
        <v>2040</v>
      </c>
      <c r="AE1154" t="str">
        <f t="shared" si="422"/>
        <v>TRADSL</v>
      </c>
      <c r="AF1154" t="str">
        <f t="shared" si="435"/>
        <v>TRAFRECLHPHEVDSL20</v>
      </c>
      <c r="AG1154" t="str">
        <f t="shared" si="435"/>
        <v>TRADSL</v>
      </c>
      <c r="AI1154" t="str">
        <f t="shared" si="444"/>
        <v>TRAPM25</v>
      </c>
      <c r="AJ1154" s="313">
        <f>_xlfn.IFNA(_xlfn.XLOOKUP(_xlfn.XLOOKUP(LEFT(AF1154,LEN(AF1154)-2),TRA_Mapping!$C:$C,TRA_Mapping!$B:$B),TRA_Pollutants!$B:$B,TRA_Pollutants!$AH:$AH)*_xlfn.XLOOKUP(_xlfn.XLOOKUP(LEFT(AF1154,LEN(AF1154)-2),TRA_Mapping!$C:$C,TRA_Mapping!$B:$B),TRA_Pollutants!$B:$B,TRA_Pollutants!$I:$I),0)</f>
        <v>1.0138568364429574E-2</v>
      </c>
      <c r="AO1154" t="str">
        <f t="shared" si="445"/>
        <v>FLO_EMIS</v>
      </c>
      <c r="AP1154">
        <f t="shared" si="446"/>
        <v>2040</v>
      </c>
      <c r="AQ1154" t="str">
        <f t="shared" si="423"/>
        <v>TRADSL</v>
      </c>
      <c r="AR1154" t="str">
        <f t="shared" si="436"/>
        <v>TRAFRECLHPHEVDSL20</v>
      </c>
      <c r="AS1154" t="str">
        <f t="shared" si="436"/>
        <v>TRADSL</v>
      </c>
      <c r="AU1154" t="str">
        <f t="shared" si="447"/>
        <v>TRAPM10</v>
      </c>
      <c r="AV1154" s="313">
        <f>_xlfn.IFNA(_xlfn.XLOOKUP(_xlfn.XLOOKUP(LEFT(AR1154,LEN(AR1154)-2),TRA_Mapping!$C:$C,TRA_Mapping!$B:$B),TRA_Pollutants!$B:$B,TRA_Pollutants!$AQ:$AQ)*_xlfn.XLOOKUP(_xlfn.XLOOKUP(LEFT(AR1154,LEN(AR1154)-2),TRA_Mapping!$C:$C,TRA_Mapping!$B:$B),TRA_Pollutants!$B:$B,TRA_Pollutants!$I:$I),0)</f>
        <v>3.1782476048643625E-3</v>
      </c>
    </row>
    <row r="1155" spans="5:48">
      <c r="E1155" t="str">
        <f t="shared" si="437"/>
        <v>FLO_EMIS</v>
      </c>
      <c r="F1155">
        <f t="shared" si="438"/>
        <v>2040</v>
      </c>
      <c r="G1155" t="str">
        <f t="shared" si="420"/>
        <v>TRARDS</v>
      </c>
      <c r="H1155" t="str">
        <f t="shared" si="433"/>
        <v>TRAFRECLHPHEVDSL20</v>
      </c>
      <c r="I1155" t="str">
        <f t="shared" si="433"/>
        <v>TRARDS</v>
      </c>
      <c r="K1155" t="str">
        <f t="shared" si="439"/>
        <v>TRANOX</v>
      </c>
      <c r="L1155" s="313">
        <f>_xlfn.IFNA(_xlfn.XLOOKUP(_xlfn.XLOOKUP(LEFT(H1155,LEN(H1155)-2),TRA_Mapping!$C:$C,TRA_Mapping!$B:$B),TRA_Pollutants!$B:$B,TRA_Pollutants!$P:$P)*_xlfn.XLOOKUP(_xlfn.XLOOKUP(LEFT(H1155,LEN(H1155)-2),TRA_Mapping!$C:$C,TRA_Mapping!$B:$B),TRA_Pollutants!$B:$B,TRA_Pollutants!$I:$I),0)</f>
        <v>0.19989584472061869</v>
      </c>
      <c r="Q1155" t="str">
        <f t="shared" si="440"/>
        <v>FLO_EMIS</v>
      </c>
      <c r="R1155">
        <f t="shared" si="441"/>
        <v>2040</v>
      </c>
      <c r="S1155" t="str">
        <f t="shared" si="421"/>
        <v>TRARDS</v>
      </c>
      <c r="T1155" t="str">
        <f t="shared" si="434"/>
        <v>TRAFRECLHPHEVDSL20</v>
      </c>
      <c r="U1155" t="str">
        <f t="shared" si="434"/>
        <v>TRARDS</v>
      </c>
      <c r="W1155" t="str">
        <f t="shared" si="442"/>
        <v>TRASO2</v>
      </c>
      <c r="X1155" s="313">
        <f>_xlfn.IFNA(_xlfn.XLOOKUP(_xlfn.XLOOKUP(LEFT(T1155,LEN(T1155)-2),TRA_Mapping!$C:$C,TRA_Mapping!$B:$B),TRA_Pollutants!$B:$B,TRA_Pollutants!$Y:$Y)*_xlfn.XLOOKUP(_xlfn.XLOOKUP(LEFT(T1155,LEN(T1155)-2),TRA_Mapping!$C:$C,TRA_Mapping!$B:$B),TRA_Pollutants!$B:$B,TRA_Pollutants!$I:$I),0)</f>
        <v>8.7384261063142748E-4</v>
      </c>
      <c r="AC1155" t="str">
        <f t="shared" si="432"/>
        <v>FLO_EMIS</v>
      </c>
      <c r="AD1155">
        <f t="shared" si="443"/>
        <v>2040</v>
      </c>
      <c r="AE1155" t="str">
        <f t="shared" si="422"/>
        <v>TRARDS</v>
      </c>
      <c r="AF1155" t="str">
        <f t="shared" si="435"/>
        <v>TRAFRECLHPHEVDSL20</v>
      </c>
      <c r="AG1155" t="str">
        <f t="shared" si="435"/>
        <v>TRARDS</v>
      </c>
      <c r="AI1155" t="str">
        <f t="shared" si="444"/>
        <v>TRAPM25</v>
      </c>
      <c r="AJ1155" s="313">
        <f>_xlfn.IFNA(_xlfn.XLOOKUP(_xlfn.XLOOKUP(LEFT(AF1155,LEN(AF1155)-2),TRA_Mapping!$C:$C,TRA_Mapping!$B:$B),TRA_Pollutants!$B:$B,TRA_Pollutants!$AH:$AH)*_xlfn.XLOOKUP(_xlfn.XLOOKUP(LEFT(AF1155,LEN(AF1155)-2),TRA_Mapping!$C:$C,TRA_Mapping!$B:$B),TRA_Pollutants!$B:$B,TRA_Pollutants!$I:$I),0)</f>
        <v>1.0138568364429574E-2</v>
      </c>
      <c r="AO1155" t="str">
        <f t="shared" si="445"/>
        <v>FLO_EMIS</v>
      </c>
      <c r="AP1155">
        <f t="shared" si="446"/>
        <v>2040</v>
      </c>
      <c r="AQ1155" t="str">
        <f t="shared" si="423"/>
        <v>TRARDS</v>
      </c>
      <c r="AR1155" t="str">
        <f t="shared" si="436"/>
        <v>TRAFRECLHPHEVDSL20</v>
      </c>
      <c r="AS1155" t="str">
        <f t="shared" si="436"/>
        <v>TRARDS</v>
      </c>
      <c r="AU1155" t="str">
        <f t="shared" si="447"/>
        <v>TRAPM10</v>
      </c>
      <c r="AV1155" s="313">
        <f>_xlfn.IFNA(_xlfn.XLOOKUP(_xlfn.XLOOKUP(LEFT(AR1155,LEN(AR1155)-2),TRA_Mapping!$C:$C,TRA_Mapping!$B:$B),TRA_Pollutants!$B:$B,TRA_Pollutants!$AQ:$AQ)*_xlfn.XLOOKUP(_xlfn.XLOOKUP(LEFT(AR1155,LEN(AR1155)-2),TRA_Mapping!$C:$C,TRA_Mapping!$B:$B),TRA_Pollutants!$B:$B,TRA_Pollutants!$I:$I),0)</f>
        <v>3.1782476048643625E-3</v>
      </c>
    </row>
    <row r="1156" spans="5:48">
      <c r="E1156" t="str">
        <f t="shared" si="437"/>
        <v>FLO_EMIS</v>
      </c>
      <c r="F1156">
        <f t="shared" si="438"/>
        <v>2040</v>
      </c>
      <c r="G1156" t="str">
        <f t="shared" si="420"/>
        <v>TRABDS</v>
      </c>
      <c r="H1156" t="str">
        <f t="shared" ref="H1156:I1175" si="448">H906</f>
        <v>TRAFRECLHPHEVDSL20</v>
      </c>
      <c r="I1156" t="str">
        <f t="shared" si="448"/>
        <v>TRABDS</v>
      </c>
      <c r="K1156" t="str">
        <f t="shared" si="439"/>
        <v>TRANOX</v>
      </c>
      <c r="L1156" s="313">
        <f>_xlfn.IFNA(_xlfn.XLOOKUP(_xlfn.XLOOKUP(LEFT(H1156,LEN(H1156)-2),TRA_Mapping!$C:$C,TRA_Mapping!$B:$B),TRA_Pollutants!$B:$B,TRA_Pollutants!$P:$P)*_xlfn.XLOOKUP(_xlfn.XLOOKUP(LEFT(H1156,LEN(H1156)-2),TRA_Mapping!$C:$C,TRA_Mapping!$B:$B),TRA_Pollutants!$B:$B,TRA_Pollutants!$I:$I),0)</f>
        <v>0.19989584472061869</v>
      </c>
      <c r="Q1156" t="str">
        <f t="shared" si="440"/>
        <v>FLO_EMIS</v>
      </c>
      <c r="R1156">
        <f t="shared" si="441"/>
        <v>2040</v>
      </c>
      <c r="S1156" t="str">
        <f t="shared" si="421"/>
        <v>TRABDS</v>
      </c>
      <c r="T1156" t="str">
        <f t="shared" ref="T1156:U1175" si="449">T906</f>
        <v>TRAFRECLHPHEVDSL20</v>
      </c>
      <c r="U1156" t="str">
        <f t="shared" si="449"/>
        <v>TRABDS</v>
      </c>
      <c r="W1156" t="str">
        <f t="shared" si="442"/>
        <v>TRASO2</v>
      </c>
      <c r="X1156" s="313">
        <f>_xlfn.IFNA(_xlfn.XLOOKUP(_xlfn.XLOOKUP(LEFT(T1156,LEN(T1156)-2),TRA_Mapping!$C:$C,TRA_Mapping!$B:$B),TRA_Pollutants!$B:$B,TRA_Pollutants!$Y:$Y)*_xlfn.XLOOKUP(_xlfn.XLOOKUP(LEFT(T1156,LEN(T1156)-2),TRA_Mapping!$C:$C,TRA_Mapping!$B:$B),TRA_Pollutants!$B:$B,TRA_Pollutants!$I:$I),0)</f>
        <v>8.7384261063142748E-4</v>
      </c>
      <c r="AC1156" t="str">
        <f t="shared" si="432"/>
        <v>FLO_EMIS</v>
      </c>
      <c r="AD1156">
        <f t="shared" si="443"/>
        <v>2040</v>
      </c>
      <c r="AE1156" t="str">
        <f t="shared" si="422"/>
        <v>TRABDS</v>
      </c>
      <c r="AF1156" t="str">
        <f t="shared" ref="AF1156:AG1175" si="450">AF906</f>
        <v>TRAFRECLHPHEVDSL20</v>
      </c>
      <c r="AG1156" t="str">
        <f t="shared" si="450"/>
        <v>TRABDS</v>
      </c>
      <c r="AI1156" t="str">
        <f t="shared" si="444"/>
        <v>TRAPM25</v>
      </c>
      <c r="AJ1156" s="313">
        <f>_xlfn.IFNA(_xlfn.XLOOKUP(_xlfn.XLOOKUP(LEFT(AF1156,LEN(AF1156)-2),TRA_Mapping!$C:$C,TRA_Mapping!$B:$B),TRA_Pollutants!$B:$B,TRA_Pollutants!$AH:$AH)*_xlfn.XLOOKUP(_xlfn.XLOOKUP(LEFT(AF1156,LEN(AF1156)-2),TRA_Mapping!$C:$C,TRA_Mapping!$B:$B),TRA_Pollutants!$B:$B,TRA_Pollutants!$I:$I),0)</f>
        <v>1.0138568364429574E-2</v>
      </c>
      <c r="AO1156" t="str">
        <f t="shared" si="445"/>
        <v>FLO_EMIS</v>
      </c>
      <c r="AP1156">
        <f t="shared" si="446"/>
        <v>2040</v>
      </c>
      <c r="AQ1156" t="str">
        <f t="shared" si="423"/>
        <v>TRABDS</v>
      </c>
      <c r="AR1156" t="str">
        <f t="shared" ref="AR1156:AS1175" si="451">AR906</f>
        <v>TRAFRECLHPHEVDSL20</v>
      </c>
      <c r="AS1156" t="str">
        <f t="shared" si="451"/>
        <v>TRABDS</v>
      </c>
      <c r="AU1156" t="str">
        <f t="shared" si="447"/>
        <v>TRAPM10</v>
      </c>
      <c r="AV1156" s="313">
        <f>_xlfn.IFNA(_xlfn.XLOOKUP(_xlfn.XLOOKUP(LEFT(AR1156,LEN(AR1156)-2),TRA_Mapping!$C:$C,TRA_Mapping!$B:$B),TRA_Pollutants!$B:$B,TRA_Pollutants!$AQ:$AQ)*_xlfn.XLOOKUP(_xlfn.XLOOKUP(LEFT(AR1156,LEN(AR1156)-2),TRA_Mapping!$C:$C,TRA_Mapping!$B:$B),TRA_Pollutants!$B:$B,TRA_Pollutants!$I:$I),0)</f>
        <v>3.1782476048643625E-3</v>
      </c>
    </row>
    <row r="1157" spans="5:48">
      <c r="E1157" t="str">
        <f t="shared" si="437"/>
        <v>FLO_EMIS</v>
      </c>
      <c r="F1157">
        <f t="shared" si="438"/>
        <v>2040</v>
      </c>
      <c r="G1157" t="str">
        <f t="shared" si="420"/>
        <v>TRABAF</v>
      </c>
      <c r="H1157" t="str">
        <f t="shared" si="448"/>
        <v>TRAFRECLHPHEVDSL20</v>
      </c>
      <c r="I1157" t="str">
        <f t="shared" si="448"/>
        <v>TRABAF</v>
      </c>
      <c r="K1157" t="str">
        <f t="shared" si="439"/>
        <v>TRANOX</v>
      </c>
      <c r="L1157" s="313">
        <f>_xlfn.IFNA(_xlfn.XLOOKUP(_xlfn.XLOOKUP(LEFT(H1157,LEN(H1157)-2),TRA_Mapping!$C:$C,TRA_Mapping!$B:$B),TRA_Pollutants!$B:$B,TRA_Pollutants!$P:$P)*_xlfn.XLOOKUP(_xlfn.XLOOKUP(LEFT(H1157,LEN(H1157)-2),TRA_Mapping!$C:$C,TRA_Mapping!$B:$B),TRA_Pollutants!$B:$B,TRA_Pollutants!$I:$I),0)</f>
        <v>0.19989584472061869</v>
      </c>
      <c r="Q1157" t="str">
        <f t="shared" si="440"/>
        <v>FLO_EMIS</v>
      </c>
      <c r="R1157">
        <f t="shared" si="441"/>
        <v>2040</v>
      </c>
      <c r="S1157" t="str">
        <f t="shared" si="421"/>
        <v>TRABAF</v>
      </c>
      <c r="T1157" t="str">
        <f t="shared" si="449"/>
        <v>TRAFRECLHPHEVDSL20</v>
      </c>
      <c r="U1157" t="str">
        <f t="shared" si="449"/>
        <v>TRABAF</v>
      </c>
      <c r="W1157" t="str">
        <f t="shared" si="442"/>
        <v>TRASO2</v>
      </c>
      <c r="X1157" s="313">
        <f>_xlfn.IFNA(_xlfn.XLOOKUP(_xlfn.XLOOKUP(LEFT(T1157,LEN(T1157)-2),TRA_Mapping!$C:$C,TRA_Mapping!$B:$B),TRA_Pollutants!$B:$B,TRA_Pollutants!$Y:$Y)*_xlfn.XLOOKUP(_xlfn.XLOOKUP(LEFT(T1157,LEN(T1157)-2),TRA_Mapping!$C:$C,TRA_Mapping!$B:$B),TRA_Pollutants!$B:$B,TRA_Pollutants!$I:$I),0)</f>
        <v>8.7384261063142748E-4</v>
      </c>
      <c r="AC1157" t="str">
        <f t="shared" si="432"/>
        <v>FLO_EMIS</v>
      </c>
      <c r="AD1157">
        <f t="shared" si="443"/>
        <v>2040</v>
      </c>
      <c r="AE1157" t="str">
        <f t="shared" si="422"/>
        <v>TRABAF</v>
      </c>
      <c r="AF1157" t="str">
        <f t="shared" si="450"/>
        <v>TRAFRECLHPHEVDSL20</v>
      </c>
      <c r="AG1157" t="str">
        <f t="shared" si="450"/>
        <v>TRABAF</v>
      </c>
      <c r="AI1157" t="str">
        <f t="shared" si="444"/>
        <v>TRAPM25</v>
      </c>
      <c r="AJ1157" s="313">
        <f>_xlfn.IFNA(_xlfn.XLOOKUP(_xlfn.XLOOKUP(LEFT(AF1157,LEN(AF1157)-2),TRA_Mapping!$C:$C,TRA_Mapping!$B:$B),TRA_Pollutants!$B:$B,TRA_Pollutants!$AH:$AH)*_xlfn.XLOOKUP(_xlfn.XLOOKUP(LEFT(AF1157,LEN(AF1157)-2),TRA_Mapping!$C:$C,TRA_Mapping!$B:$B),TRA_Pollutants!$B:$B,TRA_Pollutants!$I:$I),0)</f>
        <v>1.0138568364429574E-2</v>
      </c>
      <c r="AO1157" t="str">
        <f t="shared" si="445"/>
        <v>FLO_EMIS</v>
      </c>
      <c r="AP1157">
        <f t="shared" si="446"/>
        <v>2040</v>
      </c>
      <c r="AQ1157" t="str">
        <f t="shared" si="423"/>
        <v>TRABAF</v>
      </c>
      <c r="AR1157" t="str">
        <f t="shared" si="451"/>
        <v>TRAFRECLHPHEVDSL20</v>
      </c>
      <c r="AS1157" t="str">
        <f t="shared" si="451"/>
        <v>TRABAF</v>
      </c>
      <c r="AU1157" t="str">
        <f t="shared" si="447"/>
        <v>TRAPM10</v>
      </c>
      <c r="AV1157" s="313">
        <f>_xlfn.IFNA(_xlfn.XLOOKUP(_xlfn.XLOOKUP(LEFT(AR1157,LEN(AR1157)-2),TRA_Mapping!$C:$C,TRA_Mapping!$B:$B),TRA_Pollutants!$B:$B,TRA_Pollutants!$AQ:$AQ)*_xlfn.XLOOKUP(_xlfn.XLOOKUP(LEFT(AR1157,LEN(AR1157)-2),TRA_Mapping!$C:$C,TRA_Mapping!$B:$B),TRA_Pollutants!$B:$B,TRA_Pollutants!$I:$I),0)</f>
        <v>3.1782476048643625E-3</v>
      </c>
    </row>
    <row r="1158" spans="5:48">
      <c r="E1158" t="str">
        <f t="shared" si="437"/>
        <v>FLO_EMIS</v>
      </c>
      <c r="F1158">
        <f t="shared" si="438"/>
        <v>2040</v>
      </c>
      <c r="G1158" t="str">
        <f t="shared" ref="G1158:G1221" si="452">I1158</f>
        <v>TRADSL</v>
      </c>
      <c r="H1158" t="str">
        <f t="shared" si="448"/>
        <v>TRAFRECSHICEVDSL20</v>
      </c>
      <c r="I1158" t="str">
        <f t="shared" si="448"/>
        <v>TRADSL</v>
      </c>
      <c r="K1158" t="str">
        <f t="shared" si="439"/>
        <v>TRANOX</v>
      </c>
      <c r="L1158" s="313">
        <f>_xlfn.IFNA(_xlfn.XLOOKUP(_xlfn.XLOOKUP(LEFT(H1158,LEN(H1158)-2),TRA_Mapping!$C:$C,TRA_Mapping!$B:$B),TRA_Pollutants!$B:$B,TRA_Pollutants!$P:$P)*_xlfn.XLOOKUP(_xlfn.XLOOKUP(LEFT(H1158,LEN(H1158)-2),TRA_Mapping!$C:$C,TRA_Mapping!$B:$B),TRA_Pollutants!$B:$B,TRA_Pollutants!$I:$I),0)</f>
        <v>4.1073026870816765E-2</v>
      </c>
      <c r="Q1158" t="str">
        <f t="shared" si="440"/>
        <v>FLO_EMIS</v>
      </c>
      <c r="R1158">
        <f t="shared" si="441"/>
        <v>2040</v>
      </c>
      <c r="S1158" t="str">
        <f t="shared" ref="S1158:S1221" si="453">U1158</f>
        <v>TRADSL</v>
      </c>
      <c r="T1158" t="str">
        <f t="shared" si="449"/>
        <v>TRAFRECSHICEVDSL20</v>
      </c>
      <c r="U1158" t="str">
        <f t="shared" si="449"/>
        <v>TRADSL</v>
      </c>
      <c r="W1158" t="str">
        <f t="shared" si="442"/>
        <v>TRASO2</v>
      </c>
      <c r="X1158" s="313">
        <f>_xlfn.IFNA(_xlfn.XLOOKUP(_xlfn.XLOOKUP(LEFT(T1158,LEN(T1158)-2),TRA_Mapping!$C:$C,TRA_Mapping!$B:$B),TRA_Pollutants!$B:$B,TRA_Pollutants!$Y:$Y)*_xlfn.XLOOKUP(_xlfn.XLOOKUP(LEFT(T1158,LEN(T1158)-2),TRA_Mapping!$C:$C,TRA_Mapping!$B:$B),TRA_Pollutants!$B:$B,TRA_Pollutants!$I:$I),0)</f>
        <v>4.8300339860806823E-4</v>
      </c>
      <c r="AC1158" t="str">
        <f t="shared" si="432"/>
        <v>FLO_EMIS</v>
      </c>
      <c r="AD1158">
        <f t="shared" si="443"/>
        <v>2040</v>
      </c>
      <c r="AE1158" t="str">
        <f t="shared" ref="AE1158:AE1221" si="454">AG1158</f>
        <v>TRADSL</v>
      </c>
      <c r="AF1158" t="str">
        <f t="shared" si="450"/>
        <v>TRAFRECSHICEVDSL20</v>
      </c>
      <c r="AG1158" t="str">
        <f t="shared" si="450"/>
        <v>TRADSL</v>
      </c>
      <c r="AI1158" t="str">
        <f t="shared" si="444"/>
        <v>TRAPM25</v>
      </c>
      <c r="AJ1158" s="313">
        <f>_xlfn.IFNA(_xlfn.XLOOKUP(_xlfn.XLOOKUP(LEFT(AF1158,LEN(AF1158)-2),TRA_Mapping!$C:$C,TRA_Mapping!$B:$B),TRA_Pollutants!$B:$B,TRA_Pollutants!$AH:$AH)*_xlfn.XLOOKUP(_xlfn.XLOOKUP(LEFT(AF1158,LEN(AF1158)-2),TRA_Mapping!$C:$C,TRA_Mapping!$B:$B),TRA_Pollutants!$B:$B,TRA_Pollutants!$I:$I),0)</f>
        <v>5.372070883396615E-3</v>
      </c>
      <c r="AO1158" t="str">
        <f t="shared" si="445"/>
        <v>FLO_EMIS</v>
      </c>
      <c r="AP1158">
        <f t="shared" si="446"/>
        <v>2040</v>
      </c>
      <c r="AQ1158" t="str">
        <f t="shared" ref="AQ1158:AQ1221" si="455">AS1158</f>
        <v>TRADSL</v>
      </c>
      <c r="AR1158" t="str">
        <f t="shared" si="451"/>
        <v>TRAFRECSHICEVDSL20</v>
      </c>
      <c r="AS1158" t="str">
        <f t="shared" si="451"/>
        <v>TRADSL</v>
      </c>
      <c r="AU1158" t="str">
        <f t="shared" si="447"/>
        <v>TRAPM10</v>
      </c>
      <c r="AV1158" s="313">
        <f>_xlfn.IFNA(_xlfn.XLOOKUP(_xlfn.XLOOKUP(LEFT(AR1158,LEN(AR1158)-2),TRA_Mapping!$C:$C,TRA_Mapping!$B:$B),TRA_Pollutants!$B:$B,TRA_Pollutants!$AQ:$AQ)*_xlfn.XLOOKUP(_xlfn.XLOOKUP(LEFT(AR1158,LEN(AR1158)-2),TRA_Mapping!$C:$C,TRA_Mapping!$B:$B),TRA_Pollutants!$B:$B,TRA_Pollutants!$I:$I),0)</f>
        <v>1.3774907066561183E-3</v>
      </c>
    </row>
    <row r="1159" spans="5:48">
      <c r="E1159" t="str">
        <f t="shared" si="437"/>
        <v>FLO_EMIS</v>
      </c>
      <c r="F1159">
        <f t="shared" si="438"/>
        <v>2040</v>
      </c>
      <c r="G1159" t="str">
        <f t="shared" si="452"/>
        <v>TRARDS</v>
      </c>
      <c r="H1159" t="str">
        <f t="shared" si="448"/>
        <v>TRAFRECSHICEVDSL20</v>
      </c>
      <c r="I1159" t="str">
        <f t="shared" si="448"/>
        <v>TRARDS</v>
      </c>
      <c r="K1159" t="str">
        <f t="shared" si="439"/>
        <v>TRANOX</v>
      </c>
      <c r="L1159" s="313">
        <f>_xlfn.IFNA(_xlfn.XLOOKUP(_xlfn.XLOOKUP(LEFT(H1159,LEN(H1159)-2),TRA_Mapping!$C:$C,TRA_Mapping!$B:$B),TRA_Pollutants!$B:$B,TRA_Pollutants!$P:$P)*_xlfn.XLOOKUP(_xlfn.XLOOKUP(LEFT(H1159,LEN(H1159)-2),TRA_Mapping!$C:$C,TRA_Mapping!$B:$B),TRA_Pollutants!$B:$B,TRA_Pollutants!$I:$I),0)</f>
        <v>4.1073026870816765E-2</v>
      </c>
      <c r="Q1159" t="str">
        <f t="shared" si="440"/>
        <v>FLO_EMIS</v>
      </c>
      <c r="R1159">
        <f t="shared" si="441"/>
        <v>2040</v>
      </c>
      <c r="S1159" t="str">
        <f t="shared" si="453"/>
        <v>TRARDS</v>
      </c>
      <c r="T1159" t="str">
        <f t="shared" si="449"/>
        <v>TRAFRECSHICEVDSL20</v>
      </c>
      <c r="U1159" t="str">
        <f t="shared" si="449"/>
        <v>TRARDS</v>
      </c>
      <c r="W1159" t="str">
        <f t="shared" si="442"/>
        <v>TRASO2</v>
      </c>
      <c r="X1159" s="313">
        <f>_xlfn.IFNA(_xlfn.XLOOKUP(_xlfn.XLOOKUP(LEFT(T1159,LEN(T1159)-2),TRA_Mapping!$C:$C,TRA_Mapping!$B:$B),TRA_Pollutants!$B:$B,TRA_Pollutants!$Y:$Y)*_xlfn.XLOOKUP(_xlfn.XLOOKUP(LEFT(T1159,LEN(T1159)-2),TRA_Mapping!$C:$C,TRA_Mapping!$B:$B),TRA_Pollutants!$B:$B,TRA_Pollutants!$I:$I),0)</f>
        <v>4.8300339860806823E-4</v>
      </c>
      <c r="AC1159" t="str">
        <f t="shared" si="432"/>
        <v>FLO_EMIS</v>
      </c>
      <c r="AD1159">
        <f t="shared" si="443"/>
        <v>2040</v>
      </c>
      <c r="AE1159" t="str">
        <f t="shared" si="454"/>
        <v>TRARDS</v>
      </c>
      <c r="AF1159" t="str">
        <f t="shared" si="450"/>
        <v>TRAFRECSHICEVDSL20</v>
      </c>
      <c r="AG1159" t="str">
        <f t="shared" si="450"/>
        <v>TRARDS</v>
      </c>
      <c r="AI1159" t="str">
        <f t="shared" si="444"/>
        <v>TRAPM25</v>
      </c>
      <c r="AJ1159" s="313">
        <f>_xlfn.IFNA(_xlfn.XLOOKUP(_xlfn.XLOOKUP(LEFT(AF1159,LEN(AF1159)-2),TRA_Mapping!$C:$C,TRA_Mapping!$B:$B),TRA_Pollutants!$B:$B,TRA_Pollutants!$AH:$AH)*_xlfn.XLOOKUP(_xlfn.XLOOKUP(LEFT(AF1159,LEN(AF1159)-2),TRA_Mapping!$C:$C,TRA_Mapping!$B:$B),TRA_Pollutants!$B:$B,TRA_Pollutants!$I:$I),0)</f>
        <v>5.372070883396615E-3</v>
      </c>
      <c r="AO1159" t="str">
        <f t="shared" si="445"/>
        <v>FLO_EMIS</v>
      </c>
      <c r="AP1159">
        <f t="shared" si="446"/>
        <v>2040</v>
      </c>
      <c r="AQ1159" t="str">
        <f t="shared" si="455"/>
        <v>TRARDS</v>
      </c>
      <c r="AR1159" t="str">
        <f t="shared" si="451"/>
        <v>TRAFRECSHICEVDSL20</v>
      </c>
      <c r="AS1159" t="str">
        <f t="shared" si="451"/>
        <v>TRARDS</v>
      </c>
      <c r="AU1159" t="str">
        <f t="shared" si="447"/>
        <v>TRAPM10</v>
      </c>
      <c r="AV1159" s="313">
        <f>_xlfn.IFNA(_xlfn.XLOOKUP(_xlfn.XLOOKUP(LEFT(AR1159,LEN(AR1159)-2),TRA_Mapping!$C:$C,TRA_Mapping!$B:$B),TRA_Pollutants!$B:$B,TRA_Pollutants!$AQ:$AQ)*_xlfn.XLOOKUP(_xlfn.XLOOKUP(LEFT(AR1159,LEN(AR1159)-2),TRA_Mapping!$C:$C,TRA_Mapping!$B:$B),TRA_Pollutants!$B:$B,TRA_Pollutants!$I:$I),0)</f>
        <v>1.3774907066561183E-3</v>
      </c>
    </row>
    <row r="1160" spans="5:48">
      <c r="E1160" t="str">
        <f t="shared" si="437"/>
        <v>FLO_EMIS</v>
      </c>
      <c r="F1160">
        <f t="shared" si="438"/>
        <v>2040</v>
      </c>
      <c r="G1160" t="str">
        <f t="shared" si="452"/>
        <v>TRABDS</v>
      </c>
      <c r="H1160" t="str">
        <f t="shared" si="448"/>
        <v>TRAFRECSHICEVDSL20</v>
      </c>
      <c r="I1160" t="str">
        <f t="shared" si="448"/>
        <v>TRABDS</v>
      </c>
      <c r="K1160" t="str">
        <f t="shared" si="439"/>
        <v>TRANOX</v>
      </c>
      <c r="L1160" s="313">
        <f>_xlfn.IFNA(_xlfn.XLOOKUP(_xlfn.XLOOKUP(LEFT(H1160,LEN(H1160)-2),TRA_Mapping!$C:$C,TRA_Mapping!$B:$B),TRA_Pollutants!$B:$B,TRA_Pollutants!$P:$P)*_xlfn.XLOOKUP(_xlfn.XLOOKUP(LEFT(H1160,LEN(H1160)-2),TRA_Mapping!$C:$C,TRA_Mapping!$B:$B),TRA_Pollutants!$B:$B,TRA_Pollutants!$I:$I),0)</f>
        <v>4.1073026870816765E-2</v>
      </c>
      <c r="Q1160" t="str">
        <f t="shared" si="440"/>
        <v>FLO_EMIS</v>
      </c>
      <c r="R1160">
        <f t="shared" si="441"/>
        <v>2040</v>
      </c>
      <c r="S1160" t="str">
        <f t="shared" si="453"/>
        <v>TRABDS</v>
      </c>
      <c r="T1160" t="str">
        <f t="shared" si="449"/>
        <v>TRAFRECSHICEVDSL20</v>
      </c>
      <c r="U1160" t="str">
        <f t="shared" si="449"/>
        <v>TRABDS</v>
      </c>
      <c r="W1160" t="str">
        <f t="shared" si="442"/>
        <v>TRASO2</v>
      </c>
      <c r="X1160" s="313">
        <f>_xlfn.IFNA(_xlfn.XLOOKUP(_xlfn.XLOOKUP(LEFT(T1160,LEN(T1160)-2),TRA_Mapping!$C:$C,TRA_Mapping!$B:$B),TRA_Pollutants!$B:$B,TRA_Pollutants!$Y:$Y)*_xlfn.XLOOKUP(_xlfn.XLOOKUP(LEFT(T1160,LEN(T1160)-2),TRA_Mapping!$C:$C,TRA_Mapping!$B:$B),TRA_Pollutants!$B:$B,TRA_Pollutants!$I:$I),0)</f>
        <v>4.8300339860806823E-4</v>
      </c>
      <c r="AC1160" t="str">
        <f t="shared" si="432"/>
        <v>FLO_EMIS</v>
      </c>
      <c r="AD1160">
        <f t="shared" si="443"/>
        <v>2040</v>
      </c>
      <c r="AE1160" t="str">
        <f t="shared" si="454"/>
        <v>TRABDS</v>
      </c>
      <c r="AF1160" t="str">
        <f t="shared" si="450"/>
        <v>TRAFRECSHICEVDSL20</v>
      </c>
      <c r="AG1160" t="str">
        <f t="shared" si="450"/>
        <v>TRABDS</v>
      </c>
      <c r="AI1160" t="str">
        <f t="shared" si="444"/>
        <v>TRAPM25</v>
      </c>
      <c r="AJ1160" s="313">
        <f>_xlfn.IFNA(_xlfn.XLOOKUP(_xlfn.XLOOKUP(LEFT(AF1160,LEN(AF1160)-2),TRA_Mapping!$C:$C,TRA_Mapping!$B:$B),TRA_Pollutants!$B:$B,TRA_Pollutants!$AH:$AH)*_xlfn.XLOOKUP(_xlfn.XLOOKUP(LEFT(AF1160,LEN(AF1160)-2),TRA_Mapping!$C:$C,TRA_Mapping!$B:$B),TRA_Pollutants!$B:$B,TRA_Pollutants!$I:$I),0)</f>
        <v>5.372070883396615E-3</v>
      </c>
      <c r="AO1160" t="str">
        <f t="shared" si="445"/>
        <v>FLO_EMIS</v>
      </c>
      <c r="AP1160">
        <f t="shared" si="446"/>
        <v>2040</v>
      </c>
      <c r="AQ1160" t="str">
        <f t="shared" si="455"/>
        <v>TRABDS</v>
      </c>
      <c r="AR1160" t="str">
        <f t="shared" si="451"/>
        <v>TRAFRECSHICEVDSL20</v>
      </c>
      <c r="AS1160" t="str">
        <f t="shared" si="451"/>
        <v>TRABDS</v>
      </c>
      <c r="AU1160" t="str">
        <f t="shared" si="447"/>
        <v>TRAPM10</v>
      </c>
      <c r="AV1160" s="313">
        <f>_xlfn.IFNA(_xlfn.XLOOKUP(_xlfn.XLOOKUP(LEFT(AR1160,LEN(AR1160)-2),TRA_Mapping!$C:$C,TRA_Mapping!$B:$B),TRA_Pollutants!$B:$B,TRA_Pollutants!$AQ:$AQ)*_xlfn.XLOOKUP(_xlfn.XLOOKUP(LEFT(AR1160,LEN(AR1160)-2),TRA_Mapping!$C:$C,TRA_Mapping!$B:$B),TRA_Pollutants!$B:$B,TRA_Pollutants!$I:$I),0)</f>
        <v>1.3774907066561183E-3</v>
      </c>
    </row>
    <row r="1161" spans="5:48">
      <c r="E1161" t="str">
        <f t="shared" si="437"/>
        <v>FLO_EMIS</v>
      </c>
      <c r="F1161">
        <f t="shared" si="438"/>
        <v>2040</v>
      </c>
      <c r="G1161" t="str">
        <f t="shared" si="452"/>
        <v>TRADSL</v>
      </c>
      <c r="H1161" t="str">
        <f t="shared" si="448"/>
        <v>TRAFRECSHICEIDSL20</v>
      </c>
      <c r="I1161" t="str">
        <f t="shared" si="448"/>
        <v>TRADSL</v>
      </c>
      <c r="K1161" t="str">
        <f t="shared" si="439"/>
        <v>TRANOX</v>
      </c>
      <c r="L1161" s="313">
        <f>_xlfn.IFNA(_xlfn.XLOOKUP(_xlfn.XLOOKUP(LEFT(H1161,LEN(H1161)-2),TRA_Mapping!$C:$C,TRA_Mapping!$B:$B),TRA_Pollutants!$B:$B,TRA_Pollutants!$P:$P)*_xlfn.XLOOKUP(_xlfn.XLOOKUP(LEFT(H1161,LEN(H1161)-2),TRA_Mapping!$C:$C,TRA_Mapping!$B:$B),TRA_Pollutants!$B:$B,TRA_Pollutants!$I:$I),0)</f>
        <v>4.3750075092234032E-2</v>
      </c>
      <c r="Q1161" t="str">
        <f t="shared" si="440"/>
        <v>FLO_EMIS</v>
      </c>
      <c r="R1161">
        <f t="shared" si="441"/>
        <v>2040</v>
      </c>
      <c r="S1161" t="str">
        <f t="shared" si="453"/>
        <v>TRADSL</v>
      </c>
      <c r="T1161" t="str">
        <f t="shared" si="449"/>
        <v>TRAFRECSHICEIDSL20</v>
      </c>
      <c r="U1161" t="str">
        <f t="shared" si="449"/>
        <v>TRADSL</v>
      </c>
      <c r="W1161" t="str">
        <f t="shared" si="442"/>
        <v>TRASO2</v>
      </c>
      <c r="X1161" s="313">
        <f>_xlfn.IFNA(_xlfn.XLOOKUP(_xlfn.XLOOKUP(LEFT(T1161,LEN(T1161)-2),TRA_Mapping!$C:$C,TRA_Mapping!$B:$B),TRA_Pollutants!$B:$B,TRA_Pollutants!$Y:$Y)*_xlfn.XLOOKUP(_xlfn.XLOOKUP(LEFT(T1161,LEN(T1161)-2),TRA_Mapping!$C:$C,TRA_Mapping!$B:$B),TRA_Pollutants!$B:$B,TRA_Pollutants!$I:$I),0)</f>
        <v>4.9119458669613745E-4</v>
      </c>
      <c r="AC1161" t="str">
        <f t="shared" si="432"/>
        <v>FLO_EMIS</v>
      </c>
      <c r="AD1161">
        <f t="shared" si="443"/>
        <v>2040</v>
      </c>
      <c r="AE1161" t="str">
        <f t="shared" si="454"/>
        <v>TRADSL</v>
      </c>
      <c r="AF1161" t="str">
        <f t="shared" si="450"/>
        <v>TRAFRECSHICEIDSL20</v>
      </c>
      <c r="AG1161" t="str">
        <f t="shared" si="450"/>
        <v>TRADSL</v>
      </c>
      <c r="AI1161" t="str">
        <f t="shared" si="444"/>
        <v>TRAPM25</v>
      </c>
      <c r="AJ1161" s="313">
        <f>_xlfn.IFNA(_xlfn.XLOOKUP(_xlfn.XLOOKUP(LEFT(AF1161,LEN(AF1161)-2),TRA_Mapping!$C:$C,TRA_Mapping!$B:$B),TRA_Pollutants!$B:$B,TRA_Pollutants!$AH:$AH)*_xlfn.XLOOKUP(_xlfn.XLOOKUP(LEFT(AF1161,LEN(AF1161)-2),TRA_Mapping!$C:$C,TRA_Mapping!$B:$B),TRA_Pollutants!$B:$B,TRA_Pollutants!$I:$I),0)</f>
        <v>5.7222104737646821E-3</v>
      </c>
      <c r="AO1161" t="str">
        <f t="shared" si="445"/>
        <v>FLO_EMIS</v>
      </c>
      <c r="AP1161">
        <f t="shared" si="446"/>
        <v>2040</v>
      </c>
      <c r="AQ1161" t="str">
        <f t="shared" si="455"/>
        <v>TRADSL</v>
      </c>
      <c r="AR1161" t="str">
        <f t="shared" si="451"/>
        <v>TRAFRECSHICEIDSL20</v>
      </c>
      <c r="AS1161" t="str">
        <f t="shared" si="451"/>
        <v>TRADSL</v>
      </c>
      <c r="AU1161" t="str">
        <f t="shared" si="447"/>
        <v>TRAPM10</v>
      </c>
      <c r="AV1161" s="313">
        <f>_xlfn.IFNA(_xlfn.XLOOKUP(_xlfn.XLOOKUP(LEFT(AR1161,LEN(AR1161)-2),TRA_Mapping!$C:$C,TRA_Mapping!$B:$B),TRA_Pollutants!$B:$B,TRA_Pollutants!$AQ:$AQ)*_xlfn.XLOOKUP(_xlfn.XLOOKUP(LEFT(AR1161,LEN(AR1161)-2),TRA_Mapping!$C:$C,TRA_Mapping!$B:$B),TRA_Pollutants!$B:$B,TRA_Pollutants!$I:$I),0)</f>
        <v>1.4672724765235029E-3</v>
      </c>
    </row>
    <row r="1162" spans="5:48">
      <c r="E1162" t="str">
        <f t="shared" si="437"/>
        <v>FLO_EMIS</v>
      </c>
      <c r="F1162">
        <f t="shared" si="438"/>
        <v>2040</v>
      </c>
      <c r="G1162" t="str">
        <f t="shared" si="452"/>
        <v>TRARDS</v>
      </c>
      <c r="H1162" t="str">
        <f t="shared" si="448"/>
        <v>TRAFRECSHICEIDSL20</v>
      </c>
      <c r="I1162" t="str">
        <f t="shared" si="448"/>
        <v>TRARDS</v>
      </c>
      <c r="K1162" t="str">
        <f t="shared" si="439"/>
        <v>TRANOX</v>
      </c>
      <c r="L1162" s="313">
        <f>_xlfn.IFNA(_xlfn.XLOOKUP(_xlfn.XLOOKUP(LEFT(H1162,LEN(H1162)-2),TRA_Mapping!$C:$C,TRA_Mapping!$B:$B),TRA_Pollutants!$B:$B,TRA_Pollutants!$P:$P)*_xlfn.XLOOKUP(_xlfn.XLOOKUP(LEFT(H1162,LEN(H1162)-2),TRA_Mapping!$C:$C,TRA_Mapping!$B:$B),TRA_Pollutants!$B:$B,TRA_Pollutants!$I:$I),0)</f>
        <v>4.3750075092234032E-2</v>
      </c>
      <c r="Q1162" t="str">
        <f t="shared" si="440"/>
        <v>FLO_EMIS</v>
      </c>
      <c r="R1162">
        <f t="shared" si="441"/>
        <v>2040</v>
      </c>
      <c r="S1162" t="str">
        <f t="shared" si="453"/>
        <v>TRARDS</v>
      </c>
      <c r="T1162" t="str">
        <f t="shared" si="449"/>
        <v>TRAFRECSHICEIDSL20</v>
      </c>
      <c r="U1162" t="str">
        <f t="shared" si="449"/>
        <v>TRARDS</v>
      </c>
      <c r="W1162" t="str">
        <f t="shared" si="442"/>
        <v>TRASO2</v>
      </c>
      <c r="X1162" s="313">
        <f>_xlfn.IFNA(_xlfn.XLOOKUP(_xlfn.XLOOKUP(LEFT(T1162,LEN(T1162)-2),TRA_Mapping!$C:$C,TRA_Mapping!$B:$B),TRA_Pollutants!$B:$B,TRA_Pollutants!$Y:$Y)*_xlfn.XLOOKUP(_xlfn.XLOOKUP(LEFT(T1162,LEN(T1162)-2),TRA_Mapping!$C:$C,TRA_Mapping!$B:$B),TRA_Pollutants!$B:$B,TRA_Pollutants!$I:$I),0)</f>
        <v>4.9119458669613745E-4</v>
      </c>
      <c r="AC1162" t="str">
        <f t="shared" si="432"/>
        <v>FLO_EMIS</v>
      </c>
      <c r="AD1162">
        <f t="shared" si="443"/>
        <v>2040</v>
      </c>
      <c r="AE1162" t="str">
        <f t="shared" si="454"/>
        <v>TRARDS</v>
      </c>
      <c r="AF1162" t="str">
        <f t="shared" si="450"/>
        <v>TRAFRECSHICEIDSL20</v>
      </c>
      <c r="AG1162" t="str">
        <f t="shared" si="450"/>
        <v>TRARDS</v>
      </c>
      <c r="AI1162" t="str">
        <f t="shared" si="444"/>
        <v>TRAPM25</v>
      </c>
      <c r="AJ1162" s="313">
        <f>_xlfn.IFNA(_xlfn.XLOOKUP(_xlfn.XLOOKUP(LEFT(AF1162,LEN(AF1162)-2),TRA_Mapping!$C:$C,TRA_Mapping!$B:$B),TRA_Pollutants!$B:$B,TRA_Pollutants!$AH:$AH)*_xlfn.XLOOKUP(_xlfn.XLOOKUP(LEFT(AF1162,LEN(AF1162)-2),TRA_Mapping!$C:$C,TRA_Mapping!$B:$B),TRA_Pollutants!$B:$B,TRA_Pollutants!$I:$I),0)</f>
        <v>5.7222104737646821E-3</v>
      </c>
      <c r="AO1162" t="str">
        <f t="shared" si="445"/>
        <v>FLO_EMIS</v>
      </c>
      <c r="AP1162">
        <f t="shared" si="446"/>
        <v>2040</v>
      </c>
      <c r="AQ1162" t="str">
        <f t="shared" si="455"/>
        <v>TRARDS</v>
      </c>
      <c r="AR1162" t="str">
        <f t="shared" si="451"/>
        <v>TRAFRECSHICEIDSL20</v>
      </c>
      <c r="AS1162" t="str">
        <f t="shared" si="451"/>
        <v>TRARDS</v>
      </c>
      <c r="AU1162" t="str">
        <f t="shared" si="447"/>
        <v>TRAPM10</v>
      </c>
      <c r="AV1162" s="313">
        <f>_xlfn.IFNA(_xlfn.XLOOKUP(_xlfn.XLOOKUP(LEFT(AR1162,LEN(AR1162)-2),TRA_Mapping!$C:$C,TRA_Mapping!$B:$B),TRA_Pollutants!$B:$B,TRA_Pollutants!$AQ:$AQ)*_xlfn.XLOOKUP(_xlfn.XLOOKUP(LEFT(AR1162,LEN(AR1162)-2),TRA_Mapping!$C:$C,TRA_Mapping!$B:$B),TRA_Pollutants!$B:$B,TRA_Pollutants!$I:$I),0)</f>
        <v>1.4672724765235029E-3</v>
      </c>
    </row>
    <row r="1163" spans="5:48">
      <c r="E1163" t="str">
        <f t="shared" si="437"/>
        <v>FLO_EMIS</v>
      </c>
      <c r="F1163">
        <f t="shared" si="438"/>
        <v>2040</v>
      </c>
      <c r="G1163" t="str">
        <f t="shared" si="452"/>
        <v>TRABDS</v>
      </c>
      <c r="H1163" t="str">
        <f t="shared" si="448"/>
        <v>TRAFRECSHICEIDSL20</v>
      </c>
      <c r="I1163" t="str">
        <f t="shared" si="448"/>
        <v>TRABDS</v>
      </c>
      <c r="K1163" t="str">
        <f t="shared" si="439"/>
        <v>TRANOX</v>
      </c>
      <c r="L1163" s="313">
        <f>_xlfn.IFNA(_xlfn.XLOOKUP(_xlfn.XLOOKUP(LEFT(H1163,LEN(H1163)-2),TRA_Mapping!$C:$C,TRA_Mapping!$B:$B),TRA_Pollutants!$B:$B,TRA_Pollutants!$P:$P)*_xlfn.XLOOKUP(_xlfn.XLOOKUP(LEFT(H1163,LEN(H1163)-2),TRA_Mapping!$C:$C,TRA_Mapping!$B:$B),TRA_Pollutants!$B:$B,TRA_Pollutants!$I:$I),0)</f>
        <v>4.3750075092234032E-2</v>
      </c>
      <c r="Q1163" t="str">
        <f t="shared" si="440"/>
        <v>FLO_EMIS</v>
      </c>
      <c r="R1163">
        <f t="shared" si="441"/>
        <v>2040</v>
      </c>
      <c r="S1163" t="str">
        <f t="shared" si="453"/>
        <v>TRABDS</v>
      </c>
      <c r="T1163" t="str">
        <f t="shared" si="449"/>
        <v>TRAFRECSHICEIDSL20</v>
      </c>
      <c r="U1163" t="str">
        <f t="shared" si="449"/>
        <v>TRABDS</v>
      </c>
      <c r="W1163" t="str">
        <f t="shared" si="442"/>
        <v>TRASO2</v>
      </c>
      <c r="X1163" s="313">
        <f>_xlfn.IFNA(_xlfn.XLOOKUP(_xlfn.XLOOKUP(LEFT(T1163,LEN(T1163)-2),TRA_Mapping!$C:$C,TRA_Mapping!$B:$B),TRA_Pollutants!$B:$B,TRA_Pollutants!$Y:$Y)*_xlfn.XLOOKUP(_xlfn.XLOOKUP(LEFT(T1163,LEN(T1163)-2),TRA_Mapping!$C:$C,TRA_Mapping!$B:$B),TRA_Pollutants!$B:$B,TRA_Pollutants!$I:$I),0)</f>
        <v>4.9119458669613745E-4</v>
      </c>
      <c r="AC1163" t="str">
        <f t="shared" si="432"/>
        <v>FLO_EMIS</v>
      </c>
      <c r="AD1163">
        <f t="shared" si="443"/>
        <v>2040</v>
      </c>
      <c r="AE1163" t="str">
        <f t="shared" si="454"/>
        <v>TRABDS</v>
      </c>
      <c r="AF1163" t="str">
        <f t="shared" si="450"/>
        <v>TRAFRECSHICEIDSL20</v>
      </c>
      <c r="AG1163" t="str">
        <f t="shared" si="450"/>
        <v>TRABDS</v>
      </c>
      <c r="AI1163" t="str">
        <f t="shared" si="444"/>
        <v>TRAPM25</v>
      </c>
      <c r="AJ1163" s="313">
        <f>_xlfn.IFNA(_xlfn.XLOOKUP(_xlfn.XLOOKUP(LEFT(AF1163,LEN(AF1163)-2),TRA_Mapping!$C:$C,TRA_Mapping!$B:$B),TRA_Pollutants!$B:$B,TRA_Pollutants!$AH:$AH)*_xlfn.XLOOKUP(_xlfn.XLOOKUP(LEFT(AF1163,LEN(AF1163)-2),TRA_Mapping!$C:$C,TRA_Mapping!$B:$B),TRA_Pollutants!$B:$B,TRA_Pollutants!$I:$I),0)</f>
        <v>5.7222104737646821E-3</v>
      </c>
      <c r="AO1163" t="str">
        <f t="shared" si="445"/>
        <v>FLO_EMIS</v>
      </c>
      <c r="AP1163">
        <f t="shared" si="446"/>
        <v>2040</v>
      </c>
      <c r="AQ1163" t="str">
        <f t="shared" si="455"/>
        <v>TRABDS</v>
      </c>
      <c r="AR1163" t="str">
        <f t="shared" si="451"/>
        <v>TRAFRECSHICEIDSL20</v>
      </c>
      <c r="AS1163" t="str">
        <f t="shared" si="451"/>
        <v>TRABDS</v>
      </c>
      <c r="AU1163" t="str">
        <f t="shared" si="447"/>
        <v>TRAPM10</v>
      </c>
      <c r="AV1163" s="313">
        <f>_xlfn.IFNA(_xlfn.XLOOKUP(_xlfn.XLOOKUP(LEFT(AR1163,LEN(AR1163)-2),TRA_Mapping!$C:$C,TRA_Mapping!$B:$B),TRA_Pollutants!$B:$B,TRA_Pollutants!$AQ:$AQ)*_xlfn.XLOOKUP(_xlfn.XLOOKUP(LEFT(AR1163,LEN(AR1163)-2),TRA_Mapping!$C:$C,TRA_Mapping!$B:$B),TRA_Pollutants!$B:$B,TRA_Pollutants!$I:$I),0)</f>
        <v>1.4672724765235029E-3</v>
      </c>
    </row>
    <row r="1164" spans="5:48">
      <c r="E1164" t="str">
        <f t="shared" si="437"/>
        <v>FLO_EMIS</v>
      </c>
      <c r="F1164">
        <f t="shared" si="438"/>
        <v>2040</v>
      </c>
      <c r="G1164" t="str">
        <f t="shared" si="452"/>
        <v>TRADSL</v>
      </c>
      <c r="H1164" t="str">
        <f t="shared" si="448"/>
        <v>TRAFRECSHHEVPDSL20</v>
      </c>
      <c r="I1164" t="str">
        <f t="shared" si="448"/>
        <v>TRADSL</v>
      </c>
      <c r="K1164" t="str">
        <f t="shared" si="439"/>
        <v>TRANOX</v>
      </c>
      <c r="L1164" s="313">
        <f>_xlfn.IFNA(_xlfn.XLOOKUP(_xlfn.XLOOKUP(LEFT(H1164,LEN(H1164)-2),TRA_Mapping!$C:$C,TRA_Mapping!$B:$B),TRA_Pollutants!$B:$B,TRA_Pollutants!$P:$P)*_xlfn.XLOOKUP(_xlfn.XLOOKUP(LEFT(H1164,LEN(H1164)-2),TRA_Mapping!$C:$C,TRA_Mapping!$B:$B),TRA_Pollutants!$B:$B,TRA_Pollutants!$I:$I),0)</f>
        <v>5.8141547162047863E-2</v>
      </c>
      <c r="Q1164" t="str">
        <f t="shared" si="440"/>
        <v>FLO_EMIS</v>
      </c>
      <c r="R1164">
        <f t="shared" si="441"/>
        <v>2040</v>
      </c>
      <c r="S1164" t="str">
        <f t="shared" si="453"/>
        <v>TRADSL</v>
      </c>
      <c r="T1164" t="str">
        <f t="shared" si="449"/>
        <v>TRAFRECSHHEVPDSL20</v>
      </c>
      <c r="U1164" t="str">
        <f t="shared" si="449"/>
        <v>TRADSL</v>
      </c>
      <c r="W1164" t="str">
        <f t="shared" si="442"/>
        <v>TRASO2</v>
      </c>
      <c r="X1164" s="313">
        <f>_xlfn.IFNA(_xlfn.XLOOKUP(_xlfn.XLOOKUP(LEFT(T1164,LEN(T1164)-2),TRA_Mapping!$C:$C,TRA_Mapping!$B:$B),TRA_Pollutants!$B:$B,TRA_Pollutants!$Y:$Y)*_xlfn.XLOOKUP(_xlfn.XLOOKUP(LEFT(T1164,LEN(T1164)-2),TRA_Mapping!$C:$C,TRA_Mapping!$B:$B),TRA_Pollutants!$B:$B,TRA_Pollutants!$I:$I),0)</f>
        <v>6.5277175337249841E-4</v>
      </c>
      <c r="AC1164" t="str">
        <f t="shared" si="432"/>
        <v>FLO_EMIS</v>
      </c>
      <c r="AD1164">
        <f t="shared" si="443"/>
        <v>2040</v>
      </c>
      <c r="AE1164" t="str">
        <f t="shared" si="454"/>
        <v>TRADSL</v>
      </c>
      <c r="AF1164" t="str">
        <f t="shared" si="450"/>
        <v>TRAFRECSHHEVPDSL20</v>
      </c>
      <c r="AG1164" t="str">
        <f t="shared" si="450"/>
        <v>TRADSL</v>
      </c>
      <c r="AI1164" t="str">
        <f t="shared" si="444"/>
        <v>TRAPM25</v>
      </c>
      <c r="AJ1164" s="313">
        <f>_xlfn.IFNA(_xlfn.XLOOKUP(_xlfn.XLOOKUP(LEFT(AF1164,LEN(AF1164)-2),TRA_Mapping!$C:$C,TRA_Mapping!$B:$B),TRA_Pollutants!$B:$B,TRA_Pollutants!$AH:$AH)*_xlfn.XLOOKUP(_xlfn.XLOOKUP(LEFT(AF1164,LEN(AF1164)-2),TRA_Mapping!$C:$C,TRA_Mapping!$B:$B),TRA_Pollutants!$B:$B,TRA_Pollutants!$I:$I),0)</f>
        <v>7.6045165506609599E-3</v>
      </c>
      <c r="AO1164" t="str">
        <f t="shared" si="445"/>
        <v>FLO_EMIS</v>
      </c>
      <c r="AP1164">
        <f t="shared" si="446"/>
        <v>2040</v>
      </c>
      <c r="AQ1164" t="str">
        <f t="shared" si="455"/>
        <v>TRADSL</v>
      </c>
      <c r="AR1164" t="str">
        <f t="shared" si="451"/>
        <v>TRAFRECSHHEVPDSL20</v>
      </c>
      <c r="AS1164" t="str">
        <f t="shared" si="451"/>
        <v>TRADSL</v>
      </c>
      <c r="AU1164" t="str">
        <f t="shared" si="447"/>
        <v>TRAPM10</v>
      </c>
      <c r="AV1164" s="313">
        <f>_xlfn.IFNA(_xlfn.XLOOKUP(_xlfn.XLOOKUP(LEFT(AR1164,LEN(AR1164)-2),TRA_Mapping!$C:$C,TRA_Mapping!$B:$B),TRA_Pollutants!$B:$B,TRA_Pollutants!$AQ:$AQ)*_xlfn.XLOOKUP(_xlfn.XLOOKUP(LEFT(AR1164,LEN(AR1164)-2),TRA_Mapping!$C:$C,TRA_Mapping!$B:$B),TRA_Pollutants!$B:$B,TRA_Pollutants!$I:$I),0)</f>
        <v>1.9499278964325501E-3</v>
      </c>
    </row>
    <row r="1165" spans="5:48">
      <c r="E1165" t="str">
        <f t="shared" si="437"/>
        <v>FLO_EMIS</v>
      </c>
      <c r="F1165">
        <f t="shared" si="438"/>
        <v>2040</v>
      </c>
      <c r="G1165" t="str">
        <f t="shared" si="452"/>
        <v>TRARDS</v>
      </c>
      <c r="H1165" t="str">
        <f t="shared" si="448"/>
        <v>TRAFRECSHHEVPDSL20</v>
      </c>
      <c r="I1165" t="str">
        <f t="shared" si="448"/>
        <v>TRARDS</v>
      </c>
      <c r="K1165" t="str">
        <f t="shared" si="439"/>
        <v>TRANOX</v>
      </c>
      <c r="L1165" s="313">
        <f>_xlfn.IFNA(_xlfn.XLOOKUP(_xlfn.XLOOKUP(LEFT(H1165,LEN(H1165)-2),TRA_Mapping!$C:$C,TRA_Mapping!$B:$B),TRA_Pollutants!$B:$B,TRA_Pollutants!$P:$P)*_xlfn.XLOOKUP(_xlfn.XLOOKUP(LEFT(H1165,LEN(H1165)-2),TRA_Mapping!$C:$C,TRA_Mapping!$B:$B),TRA_Pollutants!$B:$B,TRA_Pollutants!$I:$I),0)</f>
        <v>5.8141547162047863E-2</v>
      </c>
      <c r="Q1165" t="str">
        <f t="shared" si="440"/>
        <v>FLO_EMIS</v>
      </c>
      <c r="R1165">
        <f t="shared" si="441"/>
        <v>2040</v>
      </c>
      <c r="S1165" t="str">
        <f t="shared" si="453"/>
        <v>TRARDS</v>
      </c>
      <c r="T1165" t="str">
        <f t="shared" si="449"/>
        <v>TRAFRECSHHEVPDSL20</v>
      </c>
      <c r="U1165" t="str">
        <f t="shared" si="449"/>
        <v>TRARDS</v>
      </c>
      <c r="W1165" t="str">
        <f t="shared" si="442"/>
        <v>TRASO2</v>
      </c>
      <c r="X1165" s="313">
        <f>_xlfn.IFNA(_xlfn.XLOOKUP(_xlfn.XLOOKUP(LEFT(T1165,LEN(T1165)-2),TRA_Mapping!$C:$C,TRA_Mapping!$B:$B),TRA_Pollutants!$B:$B,TRA_Pollutants!$Y:$Y)*_xlfn.XLOOKUP(_xlfn.XLOOKUP(LEFT(T1165,LEN(T1165)-2),TRA_Mapping!$C:$C,TRA_Mapping!$B:$B),TRA_Pollutants!$B:$B,TRA_Pollutants!$I:$I),0)</f>
        <v>6.5277175337249841E-4</v>
      </c>
      <c r="AC1165" t="str">
        <f t="shared" si="432"/>
        <v>FLO_EMIS</v>
      </c>
      <c r="AD1165">
        <f t="shared" si="443"/>
        <v>2040</v>
      </c>
      <c r="AE1165" t="str">
        <f t="shared" si="454"/>
        <v>TRARDS</v>
      </c>
      <c r="AF1165" t="str">
        <f t="shared" si="450"/>
        <v>TRAFRECSHHEVPDSL20</v>
      </c>
      <c r="AG1165" t="str">
        <f t="shared" si="450"/>
        <v>TRARDS</v>
      </c>
      <c r="AI1165" t="str">
        <f t="shared" si="444"/>
        <v>TRAPM25</v>
      </c>
      <c r="AJ1165" s="313">
        <f>_xlfn.IFNA(_xlfn.XLOOKUP(_xlfn.XLOOKUP(LEFT(AF1165,LEN(AF1165)-2),TRA_Mapping!$C:$C,TRA_Mapping!$B:$B),TRA_Pollutants!$B:$B,TRA_Pollutants!$AH:$AH)*_xlfn.XLOOKUP(_xlfn.XLOOKUP(LEFT(AF1165,LEN(AF1165)-2),TRA_Mapping!$C:$C,TRA_Mapping!$B:$B),TRA_Pollutants!$B:$B,TRA_Pollutants!$I:$I),0)</f>
        <v>7.6045165506609599E-3</v>
      </c>
      <c r="AO1165" t="str">
        <f t="shared" si="445"/>
        <v>FLO_EMIS</v>
      </c>
      <c r="AP1165">
        <f t="shared" si="446"/>
        <v>2040</v>
      </c>
      <c r="AQ1165" t="str">
        <f t="shared" si="455"/>
        <v>TRARDS</v>
      </c>
      <c r="AR1165" t="str">
        <f t="shared" si="451"/>
        <v>TRAFRECSHHEVPDSL20</v>
      </c>
      <c r="AS1165" t="str">
        <f t="shared" si="451"/>
        <v>TRARDS</v>
      </c>
      <c r="AU1165" t="str">
        <f t="shared" si="447"/>
        <v>TRAPM10</v>
      </c>
      <c r="AV1165" s="313">
        <f>_xlfn.IFNA(_xlfn.XLOOKUP(_xlfn.XLOOKUP(LEFT(AR1165,LEN(AR1165)-2),TRA_Mapping!$C:$C,TRA_Mapping!$B:$B),TRA_Pollutants!$B:$B,TRA_Pollutants!$AQ:$AQ)*_xlfn.XLOOKUP(_xlfn.XLOOKUP(LEFT(AR1165,LEN(AR1165)-2),TRA_Mapping!$C:$C,TRA_Mapping!$B:$B),TRA_Pollutants!$B:$B,TRA_Pollutants!$I:$I),0)</f>
        <v>1.9499278964325501E-3</v>
      </c>
    </row>
    <row r="1166" spans="5:48">
      <c r="E1166" t="str">
        <f t="shared" si="437"/>
        <v>FLO_EMIS</v>
      </c>
      <c r="F1166">
        <f t="shared" si="438"/>
        <v>2040</v>
      </c>
      <c r="G1166" t="str">
        <f t="shared" si="452"/>
        <v>TRABDS</v>
      </c>
      <c r="H1166" t="str">
        <f t="shared" si="448"/>
        <v>TRAFRECSHHEVPDSL20</v>
      </c>
      <c r="I1166" t="str">
        <f t="shared" si="448"/>
        <v>TRABDS</v>
      </c>
      <c r="K1166" t="str">
        <f t="shared" si="439"/>
        <v>TRANOX</v>
      </c>
      <c r="L1166" s="313">
        <f>_xlfn.IFNA(_xlfn.XLOOKUP(_xlfn.XLOOKUP(LEFT(H1166,LEN(H1166)-2),TRA_Mapping!$C:$C,TRA_Mapping!$B:$B),TRA_Pollutants!$B:$B,TRA_Pollutants!$P:$P)*_xlfn.XLOOKUP(_xlfn.XLOOKUP(LEFT(H1166,LEN(H1166)-2),TRA_Mapping!$C:$C,TRA_Mapping!$B:$B),TRA_Pollutants!$B:$B,TRA_Pollutants!$I:$I),0)</f>
        <v>5.8141547162047863E-2</v>
      </c>
      <c r="Q1166" t="str">
        <f t="shared" si="440"/>
        <v>FLO_EMIS</v>
      </c>
      <c r="R1166">
        <f t="shared" si="441"/>
        <v>2040</v>
      </c>
      <c r="S1166" t="str">
        <f t="shared" si="453"/>
        <v>TRABDS</v>
      </c>
      <c r="T1166" t="str">
        <f t="shared" si="449"/>
        <v>TRAFRECSHHEVPDSL20</v>
      </c>
      <c r="U1166" t="str">
        <f t="shared" si="449"/>
        <v>TRABDS</v>
      </c>
      <c r="W1166" t="str">
        <f t="shared" si="442"/>
        <v>TRASO2</v>
      </c>
      <c r="X1166" s="313">
        <f>_xlfn.IFNA(_xlfn.XLOOKUP(_xlfn.XLOOKUP(LEFT(T1166,LEN(T1166)-2),TRA_Mapping!$C:$C,TRA_Mapping!$B:$B),TRA_Pollutants!$B:$B,TRA_Pollutants!$Y:$Y)*_xlfn.XLOOKUP(_xlfn.XLOOKUP(LEFT(T1166,LEN(T1166)-2),TRA_Mapping!$C:$C,TRA_Mapping!$B:$B),TRA_Pollutants!$B:$B,TRA_Pollutants!$I:$I),0)</f>
        <v>6.5277175337249841E-4</v>
      </c>
      <c r="AC1166" t="str">
        <f t="shared" si="432"/>
        <v>FLO_EMIS</v>
      </c>
      <c r="AD1166">
        <f t="shared" si="443"/>
        <v>2040</v>
      </c>
      <c r="AE1166" t="str">
        <f t="shared" si="454"/>
        <v>TRABDS</v>
      </c>
      <c r="AF1166" t="str">
        <f t="shared" si="450"/>
        <v>TRAFRECSHHEVPDSL20</v>
      </c>
      <c r="AG1166" t="str">
        <f t="shared" si="450"/>
        <v>TRABDS</v>
      </c>
      <c r="AI1166" t="str">
        <f t="shared" si="444"/>
        <v>TRAPM25</v>
      </c>
      <c r="AJ1166" s="313">
        <f>_xlfn.IFNA(_xlfn.XLOOKUP(_xlfn.XLOOKUP(LEFT(AF1166,LEN(AF1166)-2),TRA_Mapping!$C:$C,TRA_Mapping!$B:$B),TRA_Pollutants!$B:$B,TRA_Pollutants!$AH:$AH)*_xlfn.XLOOKUP(_xlfn.XLOOKUP(LEFT(AF1166,LEN(AF1166)-2),TRA_Mapping!$C:$C,TRA_Mapping!$B:$B),TRA_Pollutants!$B:$B,TRA_Pollutants!$I:$I),0)</f>
        <v>7.6045165506609599E-3</v>
      </c>
      <c r="AO1166" t="str">
        <f t="shared" si="445"/>
        <v>FLO_EMIS</v>
      </c>
      <c r="AP1166">
        <f t="shared" si="446"/>
        <v>2040</v>
      </c>
      <c r="AQ1166" t="str">
        <f t="shared" si="455"/>
        <v>TRABDS</v>
      </c>
      <c r="AR1166" t="str">
        <f t="shared" si="451"/>
        <v>TRAFRECSHHEVPDSL20</v>
      </c>
      <c r="AS1166" t="str">
        <f t="shared" si="451"/>
        <v>TRABDS</v>
      </c>
      <c r="AU1166" t="str">
        <f t="shared" si="447"/>
        <v>TRAPM10</v>
      </c>
      <c r="AV1166" s="313">
        <f>_xlfn.IFNA(_xlfn.XLOOKUP(_xlfn.XLOOKUP(LEFT(AR1166,LEN(AR1166)-2),TRA_Mapping!$C:$C,TRA_Mapping!$B:$B),TRA_Pollutants!$B:$B,TRA_Pollutants!$AQ:$AQ)*_xlfn.XLOOKUP(_xlfn.XLOOKUP(LEFT(AR1166,LEN(AR1166)-2),TRA_Mapping!$C:$C,TRA_Mapping!$B:$B),TRA_Pollutants!$B:$B,TRA_Pollutants!$I:$I),0)</f>
        <v>1.9499278964325501E-3</v>
      </c>
    </row>
    <row r="1167" spans="5:48">
      <c r="E1167" t="str">
        <f t="shared" si="437"/>
        <v>FLO_EMIS</v>
      </c>
      <c r="F1167">
        <f t="shared" si="438"/>
        <v>2040</v>
      </c>
      <c r="G1167" t="str">
        <f t="shared" si="452"/>
        <v>TRADSL</v>
      </c>
      <c r="H1167" t="str">
        <f t="shared" si="448"/>
        <v>TRAFRECSHPHEVDSL20</v>
      </c>
      <c r="I1167" t="str">
        <f t="shared" si="448"/>
        <v>TRADSL</v>
      </c>
      <c r="K1167" t="str">
        <f t="shared" si="439"/>
        <v>TRANOX</v>
      </c>
      <c r="L1167" s="313">
        <f>_xlfn.IFNA(_xlfn.XLOOKUP(_xlfn.XLOOKUP(LEFT(H1167,LEN(H1167)-2),TRA_Mapping!$C:$C,TRA_Mapping!$B:$B),TRA_Pollutants!$B:$B,TRA_Pollutants!$P:$P)*_xlfn.XLOOKUP(_xlfn.XLOOKUP(LEFT(H1167,LEN(H1167)-2),TRA_Mapping!$C:$C,TRA_Mapping!$B:$B),TRA_Pollutants!$B:$B,TRA_Pollutants!$I:$I),0)</f>
        <v>5.8141547162047863E-2</v>
      </c>
      <c r="Q1167" t="str">
        <f t="shared" si="440"/>
        <v>FLO_EMIS</v>
      </c>
      <c r="R1167">
        <f t="shared" si="441"/>
        <v>2040</v>
      </c>
      <c r="S1167" t="str">
        <f t="shared" si="453"/>
        <v>TRADSL</v>
      </c>
      <c r="T1167" t="str">
        <f t="shared" si="449"/>
        <v>TRAFRECSHPHEVDSL20</v>
      </c>
      <c r="U1167" t="str">
        <f t="shared" si="449"/>
        <v>TRADSL</v>
      </c>
      <c r="W1167" t="str">
        <f t="shared" si="442"/>
        <v>TRASO2</v>
      </c>
      <c r="X1167" s="313">
        <f>_xlfn.IFNA(_xlfn.XLOOKUP(_xlfn.XLOOKUP(LEFT(T1167,LEN(T1167)-2),TRA_Mapping!$C:$C,TRA_Mapping!$B:$B),TRA_Pollutants!$B:$B,TRA_Pollutants!$Y:$Y)*_xlfn.XLOOKUP(_xlfn.XLOOKUP(LEFT(T1167,LEN(T1167)-2),TRA_Mapping!$C:$C,TRA_Mapping!$B:$B),TRA_Pollutants!$B:$B,TRA_Pollutants!$I:$I),0)</f>
        <v>6.5277175337249841E-4</v>
      </c>
      <c r="AC1167" t="str">
        <f t="shared" si="432"/>
        <v>FLO_EMIS</v>
      </c>
      <c r="AD1167">
        <f t="shared" si="443"/>
        <v>2040</v>
      </c>
      <c r="AE1167" t="str">
        <f t="shared" si="454"/>
        <v>TRADSL</v>
      </c>
      <c r="AF1167" t="str">
        <f t="shared" si="450"/>
        <v>TRAFRECSHPHEVDSL20</v>
      </c>
      <c r="AG1167" t="str">
        <f t="shared" si="450"/>
        <v>TRADSL</v>
      </c>
      <c r="AI1167" t="str">
        <f t="shared" si="444"/>
        <v>TRAPM25</v>
      </c>
      <c r="AJ1167" s="313">
        <f>_xlfn.IFNA(_xlfn.XLOOKUP(_xlfn.XLOOKUP(LEFT(AF1167,LEN(AF1167)-2),TRA_Mapping!$C:$C,TRA_Mapping!$B:$B),TRA_Pollutants!$B:$B,TRA_Pollutants!$AH:$AH)*_xlfn.XLOOKUP(_xlfn.XLOOKUP(LEFT(AF1167,LEN(AF1167)-2),TRA_Mapping!$C:$C,TRA_Mapping!$B:$B),TRA_Pollutants!$B:$B,TRA_Pollutants!$I:$I),0)</f>
        <v>7.6045165506609599E-3</v>
      </c>
      <c r="AO1167" t="str">
        <f t="shared" si="445"/>
        <v>FLO_EMIS</v>
      </c>
      <c r="AP1167">
        <f t="shared" si="446"/>
        <v>2040</v>
      </c>
      <c r="AQ1167" t="str">
        <f t="shared" si="455"/>
        <v>TRADSL</v>
      </c>
      <c r="AR1167" t="str">
        <f t="shared" si="451"/>
        <v>TRAFRECSHPHEVDSL20</v>
      </c>
      <c r="AS1167" t="str">
        <f t="shared" si="451"/>
        <v>TRADSL</v>
      </c>
      <c r="AU1167" t="str">
        <f t="shared" si="447"/>
        <v>TRAPM10</v>
      </c>
      <c r="AV1167" s="313">
        <f>_xlfn.IFNA(_xlfn.XLOOKUP(_xlfn.XLOOKUP(LEFT(AR1167,LEN(AR1167)-2),TRA_Mapping!$C:$C,TRA_Mapping!$B:$B),TRA_Pollutants!$B:$B,TRA_Pollutants!$AQ:$AQ)*_xlfn.XLOOKUP(_xlfn.XLOOKUP(LEFT(AR1167,LEN(AR1167)-2),TRA_Mapping!$C:$C,TRA_Mapping!$B:$B),TRA_Pollutants!$B:$B,TRA_Pollutants!$I:$I),0)</f>
        <v>1.9499278964325501E-3</v>
      </c>
    </row>
    <row r="1168" spans="5:48">
      <c r="E1168" t="str">
        <f t="shared" si="437"/>
        <v>FLO_EMIS</v>
      </c>
      <c r="F1168">
        <f t="shared" si="438"/>
        <v>2040</v>
      </c>
      <c r="G1168" t="str">
        <f t="shared" si="452"/>
        <v>TRARDS</v>
      </c>
      <c r="H1168" t="str">
        <f t="shared" si="448"/>
        <v>TRAFRECSHPHEVDSL20</v>
      </c>
      <c r="I1168" t="str">
        <f t="shared" si="448"/>
        <v>TRARDS</v>
      </c>
      <c r="K1168" t="str">
        <f t="shared" si="439"/>
        <v>TRANOX</v>
      </c>
      <c r="L1168" s="313">
        <f>_xlfn.IFNA(_xlfn.XLOOKUP(_xlfn.XLOOKUP(LEFT(H1168,LEN(H1168)-2),TRA_Mapping!$C:$C,TRA_Mapping!$B:$B),TRA_Pollutants!$B:$B,TRA_Pollutants!$P:$P)*_xlfn.XLOOKUP(_xlfn.XLOOKUP(LEFT(H1168,LEN(H1168)-2),TRA_Mapping!$C:$C,TRA_Mapping!$B:$B),TRA_Pollutants!$B:$B,TRA_Pollutants!$I:$I),0)</f>
        <v>5.8141547162047863E-2</v>
      </c>
      <c r="Q1168" t="str">
        <f t="shared" si="440"/>
        <v>FLO_EMIS</v>
      </c>
      <c r="R1168">
        <f t="shared" si="441"/>
        <v>2040</v>
      </c>
      <c r="S1168" t="str">
        <f t="shared" si="453"/>
        <v>TRARDS</v>
      </c>
      <c r="T1168" t="str">
        <f t="shared" si="449"/>
        <v>TRAFRECSHPHEVDSL20</v>
      </c>
      <c r="U1168" t="str">
        <f t="shared" si="449"/>
        <v>TRARDS</v>
      </c>
      <c r="W1168" t="str">
        <f t="shared" si="442"/>
        <v>TRASO2</v>
      </c>
      <c r="X1168" s="313">
        <f>_xlfn.IFNA(_xlfn.XLOOKUP(_xlfn.XLOOKUP(LEFT(T1168,LEN(T1168)-2),TRA_Mapping!$C:$C,TRA_Mapping!$B:$B),TRA_Pollutants!$B:$B,TRA_Pollutants!$Y:$Y)*_xlfn.XLOOKUP(_xlfn.XLOOKUP(LEFT(T1168,LEN(T1168)-2),TRA_Mapping!$C:$C,TRA_Mapping!$B:$B),TRA_Pollutants!$B:$B,TRA_Pollutants!$I:$I),0)</f>
        <v>6.5277175337249841E-4</v>
      </c>
      <c r="AC1168" t="str">
        <f t="shared" si="432"/>
        <v>FLO_EMIS</v>
      </c>
      <c r="AD1168">
        <f t="shared" si="443"/>
        <v>2040</v>
      </c>
      <c r="AE1168" t="str">
        <f t="shared" si="454"/>
        <v>TRARDS</v>
      </c>
      <c r="AF1168" t="str">
        <f t="shared" si="450"/>
        <v>TRAFRECSHPHEVDSL20</v>
      </c>
      <c r="AG1168" t="str">
        <f t="shared" si="450"/>
        <v>TRARDS</v>
      </c>
      <c r="AI1168" t="str">
        <f t="shared" si="444"/>
        <v>TRAPM25</v>
      </c>
      <c r="AJ1168" s="313">
        <f>_xlfn.IFNA(_xlfn.XLOOKUP(_xlfn.XLOOKUP(LEFT(AF1168,LEN(AF1168)-2),TRA_Mapping!$C:$C,TRA_Mapping!$B:$B),TRA_Pollutants!$B:$B,TRA_Pollutants!$AH:$AH)*_xlfn.XLOOKUP(_xlfn.XLOOKUP(LEFT(AF1168,LEN(AF1168)-2),TRA_Mapping!$C:$C,TRA_Mapping!$B:$B),TRA_Pollutants!$B:$B,TRA_Pollutants!$I:$I),0)</f>
        <v>7.6045165506609599E-3</v>
      </c>
      <c r="AO1168" t="str">
        <f t="shared" si="445"/>
        <v>FLO_EMIS</v>
      </c>
      <c r="AP1168">
        <f t="shared" si="446"/>
        <v>2040</v>
      </c>
      <c r="AQ1168" t="str">
        <f t="shared" si="455"/>
        <v>TRARDS</v>
      </c>
      <c r="AR1168" t="str">
        <f t="shared" si="451"/>
        <v>TRAFRECSHPHEVDSL20</v>
      </c>
      <c r="AS1168" t="str">
        <f t="shared" si="451"/>
        <v>TRARDS</v>
      </c>
      <c r="AU1168" t="str">
        <f t="shared" si="447"/>
        <v>TRAPM10</v>
      </c>
      <c r="AV1168" s="313">
        <f>_xlfn.IFNA(_xlfn.XLOOKUP(_xlfn.XLOOKUP(LEFT(AR1168,LEN(AR1168)-2),TRA_Mapping!$C:$C,TRA_Mapping!$B:$B),TRA_Pollutants!$B:$B,TRA_Pollutants!$AQ:$AQ)*_xlfn.XLOOKUP(_xlfn.XLOOKUP(LEFT(AR1168,LEN(AR1168)-2),TRA_Mapping!$C:$C,TRA_Mapping!$B:$B),TRA_Pollutants!$B:$B,TRA_Pollutants!$I:$I),0)</f>
        <v>1.9499278964325501E-3</v>
      </c>
    </row>
    <row r="1169" spans="5:48">
      <c r="E1169" t="str">
        <f t="shared" si="437"/>
        <v>FLO_EMIS</v>
      </c>
      <c r="F1169">
        <f t="shared" si="438"/>
        <v>2040</v>
      </c>
      <c r="G1169" t="str">
        <f t="shared" si="452"/>
        <v>TRABDS</v>
      </c>
      <c r="H1169" t="str">
        <f t="shared" si="448"/>
        <v>TRAFRECSHPHEVDSL20</v>
      </c>
      <c r="I1169" t="str">
        <f t="shared" si="448"/>
        <v>TRABDS</v>
      </c>
      <c r="K1169" t="str">
        <f t="shared" si="439"/>
        <v>TRANOX</v>
      </c>
      <c r="L1169" s="313">
        <f>_xlfn.IFNA(_xlfn.XLOOKUP(_xlfn.XLOOKUP(LEFT(H1169,LEN(H1169)-2),TRA_Mapping!$C:$C,TRA_Mapping!$B:$B),TRA_Pollutants!$B:$B,TRA_Pollutants!$P:$P)*_xlfn.XLOOKUP(_xlfn.XLOOKUP(LEFT(H1169,LEN(H1169)-2),TRA_Mapping!$C:$C,TRA_Mapping!$B:$B),TRA_Pollutants!$B:$B,TRA_Pollutants!$I:$I),0)</f>
        <v>5.8141547162047863E-2</v>
      </c>
      <c r="Q1169" t="str">
        <f t="shared" si="440"/>
        <v>FLO_EMIS</v>
      </c>
      <c r="R1169">
        <f t="shared" si="441"/>
        <v>2040</v>
      </c>
      <c r="S1169" t="str">
        <f t="shared" si="453"/>
        <v>TRABDS</v>
      </c>
      <c r="T1169" t="str">
        <f t="shared" si="449"/>
        <v>TRAFRECSHPHEVDSL20</v>
      </c>
      <c r="U1169" t="str">
        <f t="shared" si="449"/>
        <v>TRABDS</v>
      </c>
      <c r="W1169" t="str">
        <f t="shared" si="442"/>
        <v>TRASO2</v>
      </c>
      <c r="X1169" s="313">
        <f>_xlfn.IFNA(_xlfn.XLOOKUP(_xlfn.XLOOKUP(LEFT(T1169,LEN(T1169)-2),TRA_Mapping!$C:$C,TRA_Mapping!$B:$B),TRA_Pollutants!$B:$B,TRA_Pollutants!$Y:$Y)*_xlfn.XLOOKUP(_xlfn.XLOOKUP(LEFT(T1169,LEN(T1169)-2),TRA_Mapping!$C:$C,TRA_Mapping!$B:$B),TRA_Pollutants!$B:$B,TRA_Pollutants!$I:$I),0)</f>
        <v>6.5277175337249841E-4</v>
      </c>
      <c r="AC1169" t="str">
        <f t="shared" si="432"/>
        <v>FLO_EMIS</v>
      </c>
      <c r="AD1169">
        <f t="shared" si="443"/>
        <v>2040</v>
      </c>
      <c r="AE1169" t="str">
        <f t="shared" si="454"/>
        <v>TRABDS</v>
      </c>
      <c r="AF1169" t="str">
        <f t="shared" si="450"/>
        <v>TRAFRECSHPHEVDSL20</v>
      </c>
      <c r="AG1169" t="str">
        <f t="shared" si="450"/>
        <v>TRABDS</v>
      </c>
      <c r="AI1169" t="str">
        <f t="shared" si="444"/>
        <v>TRAPM25</v>
      </c>
      <c r="AJ1169" s="313">
        <f>_xlfn.IFNA(_xlfn.XLOOKUP(_xlfn.XLOOKUP(LEFT(AF1169,LEN(AF1169)-2),TRA_Mapping!$C:$C,TRA_Mapping!$B:$B),TRA_Pollutants!$B:$B,TRA_Pollutants!$AH:$AH)*_xlfn.XLOOKUP(_xlfn.XLOOKUP(LEFT(AF1169,LEN(AF1169)-2),TRA_Mapping!$C:$C,TRA_Mapping!$B:$B),TRA_Pollutants!$B:$B,TRA_Pollutants!$I:$I),0)</f>
        <v>7.6045165506609599E-3</v>
      </c>
      <c r="AO1169" t="str">
        <f t="shared" si="445"/>
        <v>FLO_EMIS</v>
      </c>
      <c r="AP1169">
        <f t="shared" si="446"/>
        <v>2040</v>
      </c>
      <c r="AQ1169" t="str">
        <f t="shared" si="455"/>
        <v>TRABDS</v>
      </c>
      <c r="AR1169" t="str">
        <f t="shared" si="451"/>
        <v>TRAFRECSHPHEVDSL20</v>
      </c>
      <c r="AS1169" t="str">
        <f t="shared" si="451"/>
        <v>TRABDS</v>
      </c>
      <c r="AU1169" t="str">
        <f t="shared" si="447"/>
        <v>TRAPM10</v>
      </c>
      <c r="AV1169" s="313">
        <f>_xlfn.IFNA(_xlfn.XLOOKUP(_xlfn.XLOOKUP(LEFT(AR1169,LEN(AR1169)-2),TRA_Mapping!$C:$C,TRA_Mapping!$B:$B),TRA_Pollutants!$B:$B,TRA_Pollutants!$AQ:$AQ)*_xlfn.XLOOKUP(_xlfn.XLOOKUP(LEFT(AR1169,LEN(AR1169)-2),TRA_Mapping!$C:$C,TRA_Mapping!$B:$B),TRA_Pollutants!$B:$B,TRA_Pollutants!$I:$I),0)</f>
        <v>1.9499278964325501E-3</v>
      </c>
    </row>
    <row r="1170" spans="5:48">
      <c r="E1170" t="str">
        <f t="shared" si="437"/>
        <v>FLO_EMIS</v>
      </c>
      <c r="F1170">
        <f t="shared" si="438"/>
        <v>2040</v>
      </c>
      <c r="G1170" t="str">
        <f t="shared" si="452"/>
        <v>TRABAF</v>
      </c>
      <c r="H1170" t="str">
        <f t="shared" si="448"/>
        <v>TRAFRECSHPHEVDSL20</v>
      </c>
      <c r="I1170" t="str">
        <f t="shared" si="448"/>
        <v>TRABAF</v>
      </c>
      <c r="K1170" t="str">
        <f t="shared" si="439"/>
        <v>TRANOX</v>
      </c>
      <c r="L1170" s="313">
        <f>_xlfn.IFNA(_xlfn.XLOOKUP(_xlfn.XLOOKUP(LEFT(H1170,LEN(H1170)-2),TRA_Mapping!$C:$C,TRA_Mapping!$B:$B),TRA_Pollutants!$B:$B,TRA_Pollutants!$P:$P)*_xlfn.XLOOKUP(_xlfn.XLOOKUP(LEFT(H1170,LEN(H1170)-2),TRA_Mapping!$C:$C,TRA_Mapping!$B:$B),TRA_Pollutants!$B:$B,TRA_Pollutants!$I:$I),0)</f>
        <v>5.8141547162047863E-2</v>
      </c>
      <c r="Q1170" t="str">
        <f t="shared" si="440"/>
        <v>FLO_EMIS</v>
      </c>
      <c r="R1170">
        <f t="shared" si="441"/>
        <v>2040</v>
      </c>
      <c r="S1170" t="str">
        <f t="shared" si="453"/>
        <v>TRABAF</v>
      </c>
      <c r="T1170" t="str">
        <f t="shared" si="449"/>
        <v>TRAFRECSHPHEVDSL20</v>
      </c>
      <c r="U1170" t="str">
        <f t="shared" si="449"/>
        <v>TRABAF</v>
      </c>
      <c r="W1170" t="str">
        <f t="shared" si="442"/>
        <v>TRASO2</v>
      </c>
      <c r="X1170" s="313">
        <f>_xlfn.IFNA(_xlfn.XLOOKUP(_xlfn.XLOOKUP(LEFT(T1170,LEN(T1170)-2),TRA_Mapping!$C:$C,TRA_Mapping!$B:$B),TRA_Pollutants!$B:$B,TRA_Pollutants!$Y:$Y)*_xlfn.XLOOKUP(_xlfn.XLOOKUP(LEFT(T1170,LEN(T1170)-2),TRA_Mapping!$C:$C,TRA_Mapping!$B:$B),TRA_Pollutants!$B:$B,TRA_Pollutants!$I:$I),0)</f>
        <v>6.5277175337249841E-4</v>
      </c>
      <c r="AC1170" t="str">
        <f t="shared" si="432"/>
        <v>FLO_EMIS</v>
      </c>
      <c r="AD1170">
        <f t="shared" si="443"/>
        <v>2040</v>
      </c>
      <c r="AE1170" t="str">
        <f t="shared" si="454"/>
        <v>TRABAF</v>
      </c>
      <c r="AF1170" t="str">
        <f t="shared" si="450"/>
        <v>TRAFRECSHPHEVDSL20</v>
      </c>
      <c r="AG1170" t="str">
        <f t="shared" si="450"/>
        <v>TRABAF</v>
      </c>
      <c r="AI1170" t="str">
        <f t="shared" si="444"/>
        <v>TRAPM25</v>
      </c>
      <c r="AJ1170" s="313">
        <f>_xlfn.IFNA(_xlfn.XLOOKUP(_xlfn.XLOOKUP(LEFT(AF1170,LEN(AF1170)-2),TRA_Mapping!$C:$C,TRA_Mapping!$B:$B),TRA_Pollutants!$B:$B,TRA_Pollutants!$AH:$AH)*_xlfn.XLOOKUP(_xlfn.XLOOKUP(LEFT(AF1170,LEN(AF1170)-2),TRA_Mapping!$C:$C,TRA_Mapping!$B:$B),TRA_Pollutants!$B:$B,TRA_Pollutants!$I:$I),0)</f>
        <v>7.6045165506609599E-3</v>
      </c>
      <c r="AO1170" t="str">
        <f t="shared" si="445"/>
        <v>FLO_EMIS</v>
      </c>
      <c r="AP1170">
        <f t="shared" si="446"/>
        <v>2040</v>
      </c>
      <c r="AQ1170" t="str">
        <f t="shared" si="455"/>
        <v>TRABAF</v>
      </c>
      <c r="AR1170" t="str">
        <f t="shared" si="451"/>
        <v>TRAFRECSHPHEVDSL20</v>
      </c>
      <c r="AS1170" t="str">
        <f t="shared" si="451"/>
        <v>TRABAF</v>
      </c>
      <c r="AU1170" t="str">
        <f t="shared" si="447"/>
        <v>TRAPM10</v>
      </c>
      <c r="AV1170" s="313">
        <f>_xlfn.IFNA(_xlfn.XLOOKUP(_xlfn.XLOOKUP(LEFT(AR1170,LEN(AR1170)-2),TRA_Mapping!$C:$C,TRA_Mapping!$B:$B),TRA_Pollutants!$B:$B,TRA_Pollutants!$AQ:$AQ)*_xlfn.XLOOKUP(_xlfn.XLOOKUP(LEFT(AR1170,LEN(AR1170)-2),TRA_Mapping!$C:$C,TRA_Mapping!$B:$B),TRA_Pollutants!$B:$B,TRA_Pollutants!$I:$I),0)</f>
        <v>1.9499278964325501E-3</v>
      </c>
    </row>
    <row r="1171" spans="5:48">
      <c r="E1171" t="str">
        <f t="shared" si="437"/>
        <v>FLO_EMIS</v>
      </c>
      <c r="F1171">
        <f t="shared" si="438"/>
        <v>2040</v>
      </c>
      <c r="G1171" t="str">
        <f t="shared" si="452"/>
        <v>TRADSL</v>
      </c>
      <c r="H1171" t="str">
        <f t="shared" si="448"/>
        <v>TRAPASTBUICEVDSL20</v>
      </c>
      <c r="I1171" t="str">
        <f t="shared" si="448"/>
        <v>TRADSL</v>
      </c>
      <c r="K1171" t="str">
        <f t="shared" si="439"/>
        <v>TRANOX</v>
      </c>
      <c r="L1171" s="313">
        <f>_xlfn.IFNA(_xlfn.XLOOKUP(_xlfn.XLOOKUP(LEFT(H1171,LEN(H1171)-2),TRA_Mapping!$C:$C,TRA_Mapping!$B:$B),TRA_Pollutants!$B:$B,TRA_Pollutants!$P:$P)*_xlfn.XLOOKUP(_xlfn.XLOOKUP(LEFT(H1171,LEN(H1171)-2),TRA_Mapping!$C:$C,TRA_Mapping!$B:$B),TRA_Pollutants!$B:$B,TRA_Pollutants!$I:$I),0)</f>
        <v>3.1543138312888158E-2</v>
      </c>
      <c r="Q1171" t="str">
        <f t="shared" si="440"/>
        <v>FLO_EMIS</v>
      </c>
      <c r="R1171">
        <f t="shared" si="441"/>
        <v>2040</v>
      </c>
      <c r="S1171" t="str">
        <f t="shared" si="453"/>
        <v>TRADSL</v>
      </c>
      <c r="T1171" t="str">
        <f t="shared" si="449"/>
        <v>TRAPASTBUICEVDSL20</v>
      </c>
      <c r="U1171" t="str">
        <f t="shared" si="449"/>
        <v>TRADSL</v>
      </c>
      <c r="W1171" t="str">
        <f t="shared" si="442"/>
        <v>TRASO2</v>
      </c>
      <c r="X1171" s="313">
        <f>_xlfn.IFNA(_xlfn.XLOOKUP(_xlfn.XLOOKUP(LEFT(T1171,LEN(T1171)-2),TRA_Mapping!$C:$C,TRA_Mapping!$B:$B),TRA_Pollutants!$B:$B,TRA_Pollutants!$Y:$Y)*_xlfn.XLOOKUP(_xlfn.XLOOKUP(LEFT(T1171,LEN(T1171)-2),TRA_Mapping!$C:$C,TRA_Mapping!$B:$B),TRA_Pollutants!$B:$B,TRA_Pollutants!$I:$I),0)</f>
        <v>3.522541560978975E-4</v>
      </c>
      <c r="AC1171" t="str">
        <f t="shared" si="432"/>
        <v>FLO_EMIS</v>
      </c>
      <c r="AD1171">
        <f t="shared" si="443"/>
        <v>2040</v>
      </c>
      <c r="AE1171" t="str">
        <f t="shared" si="454"/>
        <v>TRADSL</v>
      </c>
      <c r="AF1171" t="str">
        <f t="shared" si="450"/>
        <v>TRAPASTBUICEVDSL20</v>
      </c>
      <c r="AG1171" t="str">
        <f t="shared" si="450"/>
        <v>TRADSL</v>
      </c>
      <c r="AI1171" t="str">
        <f t="shared" si="444"/>
        <v>TRAPM25</v>
      </c>
      <c r="AJ1171" s="313">
        <f>_xlfn.IFNA(_xlfn.XLOOKUP(_xlfn.XLOOKUP(LEFT(AF1171,LEN(AF1171)-2),TRA_Mapping!$C:$C,TRA_Mapping!$B:$B),TRA_Pollutants!$B:$B,TRA_Pollutants!$AH:$AH)*_xlfn.XLOOKUP(_xlfn.XLOOKUP(LEFT(AF1171,LEN(AF1171)-2),TRA_Mapping!$C:$C,TRA_Mapping!$B:$B),TRA_Pollutants!$B:$B,TRA_Pollutants!$I:$I),0)</f>
        <v>3.8400242033619632E-3</v>
      </c>
      <c r="AO1171" t="str">
        <f t="shared" si="445"/>
        <v>FLO_EMIS</v>
      </c>
      <c r="AP1171">
        <f t="shared" si="446"/>
        <v>2040</v>
      </c>
      <c r="AQ1171" t="str">
        <f t="shared" si="455"/>
        <v>TRADSL</v>
      </c>
      <c r="AR1171" t="str">
        <f t="shared" si="451"/>
        <v>TRAPASTBUICEVDSL20</v>
      </c>
      <c r="AS1171" t="str">
        <f t="shared" si="451"/>
        <v>TRADSL</v>
      </c>
      <c r="AU1171" t="str">
        <f t="shared" si="447"/>
        <v>TRAPM10</v>
      </c>
      <c r="AV1171" s="313">
        <f>_xlfn.IFNA(_xlfn.XLOOKUP(_xlfn.XLOOKUP(LEFT(AR1171,LEN(AR1171)-2),TRA_Mapping!$C:$C,TRA_Mapping!$B:$B),TRA_Pollutants!$B:$B,TRA_Pollutants!$AQ:$AQ)*_xlfn.XLOOKUP(_xlfn.XLOOKUP(LEFT(AR1171,LEN(AR1171)-2),TRA_Mapping!$C:$C,TRA_Mapping!$B:$B),TRA_Pollutants!$B:$B,TRA_Pollutants!$I:$I),0)</f>
        <v>9.8185822910650108E-4</v>
      </c>
    </row>
    <row r="1172" spans="5:48">
      <c r="E1172" t="str">
        <f t="shared" si="437"/>
        <v>FLO_EMIS</v>
      </c>
      <c r="F1172">
        <f t="shared" si="438"/>
        <v>2040</v>
      </c>
      <c r="G1172" t="str">
        <f t="shared" si="452"/>
        <v>TRARDS</v>
      </c>
      <c r="H1172" t="str">
        <f t="shared" si="448"/>
        <v>TRAPASTBUICEVDSL20</v>
      </c>
      <c r="I1172" t="str">
        <f t="shared" si="448"/>
        <v>TRARDS</v>
      </c>
      <c r="K1172" t="str">
        <f t="shared" si="439"/>
        <v>TRANOX</v>
      </c>
      <c r="L1172" s="313">
        <f>_xlfn.IFNA(_xlfn.XLOOKUP(_xlfn.XLOOKUP(LEFT(H1172,LEN(H1172)-2),TRA_Mapping!$C:$C,TRA_Mapping!$B:$B),TRA_Pollutants!$B:$B,TRA_Pollutants!$P:$P)*_xlfn.XLOOKUP(_xlfn.XLOOKUP(LEFT(H1172,LEN(H1172)-2),TRA_Mapping!$C:$C,TRA_Mapping!$B:$B),TRA_Pollutants!$B:$B,TRA_Pollutants!$I:$I),0)</f>
        <v>3.1543138312888158E-2</v>
      </c>
      <c r="Q1172" t="str">
        <f t="shared" si="440"/>
        <v>FLO_EMIS</v>
      </c>
      <c r="R1172">
        <f t="shared" si="441"/>
        <v>2040</v>
      </c>
      <c r="S1172" t="str">
        <f t="shared" si="453"/>
        <v>TRARDS</v>
      </c>
      <c r="T1172" t="str">
        <f t="shared" si="449"/>
        <v>TRAPASTBUICEVDSL20</v>
      </c>
      <c r="U1172" t="str">
        <f t="shared" si="449"/>
        <v>TRARDS</v>
      </c>
      <c r="W1172" t="str">
        <f t="shared" si="442"/>
        <v>TRASO2</v>
      </c>
      <c r="X1172" s="313">
        <f>_xlfn.IFNA(_xlfn.XLOOKUP(_xlfn.XLOOKUP(LEFT(T1172,LEN(T1172)-2),TRA_Mapping!$C:$C,TRA_Mapping!$B:$B),TRA_Pollutants!$B:$B,TRA_Pollutants!$Y:$Y)*_xlfn.XLOOKUP(_xlfn.XLOOKUP(LEFT(T1172,LEN(T1172)-2),TRA_Mapping!$C:$C,TRA_Mapping!$B:$B),TRA_Pollutants!$B:$B,TRA_Pollutants!$I:$I),0)</f>
        <v>3.522541560978975E-4</v>
      </c>
      <c r="AC1172" t="str">
        <f t="shared" si="432"/>
        <v>FLO_EMIS</v>
      </c>
      <c r="AD1172">
        <f t="shared" si="443"/>
        <v>2040</v>
      </c>
      <c r="AE1172" t="str">
        <f t="shared" si="454"/>
        <v>TRARDS</v>
      </c>
      <c r="AF1172" t="str">
        <f t="shared" si="450"/>
        <v>TRAPASTBUICEVDSL20</v>
      </c>
      <c r="AG1172" t="str">
        <f t="shared" si="450"/>
        <v>TRARDS</v>
      </c>
      <c r="AI1172" t="str">
        <f t="shared" si="444"/>
        <v>TRAPM25</v>
      </c>
      <c r="AJ1172" s="313">
        <f>_xlfn.IFNA(_xlfn.XLOOKUP(_xlfn.XLOOKUP(LEFT(AF1172,LEN(AF1172)-2),TRA_Mapping!$C:$C,TRA_Mapping!$B:$B),TRA_Pollutants!$B:$B,TRA_Pollutants!$AH:$AH)*_xlfn.XLOOKUP(_xlfn.XLOOKUP(LEFT(AF1172,LEN(AF1172)-2),TRA_Mapping!$C:$C,TRA_Mapping!$B:$B),TRA_Pollutants!$B:$B,TRA_Pollutants!$I:$I),0)</f>
        <v>3.8400242033619632E-3</v>
      </c>
      <c r="AO1172" t="str">
        <f t="shared" si="445"/>
        <v>FLO_EMIS</v>
      </c>
      <c r="AP1172">
        <f t="shared" si="446"/>
        <v>2040</v>
      </c>
      <c r="AQ1172" t="str">
        <f t="shared" si="455"/>
        <v>TRARDS</v>
      </c>
      <c r="AR1172" t="str">
        <f t="shared" si="451"/>
        <v>TRAPASTBUICEVDSL20</v>
      </c>
      <c r="AS1172" t="str">
        <f t="shared" si="451"/>
        <v>TRARDS</v>
      </c>
      <c r="AU1172" t="str">
        <f t="shared" si="447"/>
        <v>TRAPM10</v>
      </c>
      <c r="AV1172" s="313">
        <f>_xlfn.IFNA(_xlfn.XLOOKUP(_xlfn.XLOOKUP(LEFT(AR1172,LEN(AR1172)-2),TRA_Mapping!$C:$C,TRA_Mapping!$B:$B),TRA_Pollutants!$B:$B,TRA_Pollutants!$AQ:$AQ)*_xlfn.XLOOKUP(_xlfn.XLOOKUP(LEFT(AR1172,LEN(AR1172)-2),TRA_Mapping!$C:$C,TRA_Mapping!$B:$B),TRA_Pollutants!$B:$B,TRA_Pollutants!$I:$I),0)</f>
        <v>9.8185822910650108E-4</v>
      </c>
    </row>
    <row r="1173" spans="5:48">
      <c r="E1173" t="str">
        <f t="shared" si="437"/>
        <v>FLO_EMIS</v>
      </c>
      <c r="F1173">
        <f t="shared" si="438"/>
        <v>2040</v>
      </c>
      <c r="G1173" t="str">
        <f t="shared" si="452"/>
        <v>TRABDS</v>
      </c>
      <c r="H1173" t="str">
        <f t="shared" si="448"/>
        <v>TRAPASTBUICEVDSL20</v>
      </c>
      <c r="I1173" t="str">
        <f t="shared" si="448"/>
        <v>TRABDS</v>
      </c>
      <c r="K1173" t="str">
        <f t="shared" si="439"/>
        <v>TRANOX</v>
      </c>
      <c r="L1173" s="313">
        <f>_xlfn.IFNA(_xlfn.XLOOKUP(_xlfn.XLOOKUP(LEFT(H1173,LEN(H1173)-2),TRA_Mapping!$C:$C,TRA_Mapping!$B:$B),TRA_Pollutants!$B:$B,TRA_Pollutants!$P:$P)*_xlfn.XLOOKUP(_xlfn.XLOOKUP(LEFT(H1173,LEN(H1173)-2),TRA_Mapping!$C:$C,TRA_Mapping!$B:$B),TRA_Pollutants!$B:$B,TRA_Pollutants!$I:$I),0)</f>
        <v>3.1543138312888158E-2</v>
      </c>
      <c r="Q1173" t="str">
        <f t="shared" si="440"/>
        <v>FLO_EMIS</v>
      </c>
      <c r="R1173">
        <f t="shared" si="441"/>
        <v>2040</v>
      </c>
      <c r="S1173" t="str">
        <f t="shared" si="453"/>
        <v>TRABDS</v>
      </c>
      <c r="T1173" t="str">
        <f t="shared" si="449"/>
        <v>TRAPASTBUICEVDSL20</v>
      </c>
      <c r="U1173" t="str">
        <f t="shared" si="449"/>
        <v>TRABDS</v>
      </c>
      <c r="W1173" t="str">
        <f t="shared" si="442"/>
        <v>TRASO2</v>
      </c>
      <c r="X1173" s="313">
        <f>_xlfn.IFNA(_xlfn.XLOOKUP(_xlfn.XLOOKUP(LEFT(T1173,LEN(T1173)-2),TRA_Mapping!$C:$C,TRA_Mapping!$B:$B),TRA_Pollutants!$B:$B,TRA_Pollutants!$Y:$Y)*_xlfn.XLOOKUP(_xlfn.XLOOKUP(LEFT(T1173,LEN(T1173)-2),TRA_Mapping!$C:$C,TRA_Mapping!$B:$B),TRA_Pollutants!$B:$B,TRA_Pollutants!$I:$I),0)</f>
        <v>3.522541560978975E-4</v>
      </c>
      <c r="AC1173" t="str">
        <f t="shared" si="432"/>
        <v>FLO_EMIS</v>
      </c>
      <c r="AD1173">
        <f t="shared" si="443"/>
        <v>2040</v>
      </c>
      <c r="AE1173" t="str">
        <f t="shared" si="454"/>
        <v>TRABDS</v>
      </c>
      <c r="AF1173" t="str">
        <f t="shared" si="450"/>
        <v>TRAPASTBUICEVDSL20</v>
      </c>
      <c r="AG1173" t="str">
        <f t="shared" si="450"/>
        <v>TRABDS</v>
      </c>
      <c r="AI1173" t="str">
        <f t="shared" si="444"/>
        <v>TRAPM25</v>
      </c>
      <c r="AJ1173" s="313">
        <f>_xlfn.IFNA(_xlfn.XLOOKUP(_xlfn.XLOOKUP(LEFT(AF1173,LEN(AF1173)-2),TRA_Mapping!$C:$C,TRA_Mapping!$B:$B),TRA_Pollutants!$B:$B,TRA_Pollutants!$AH:$AH)*_xlfn.XLOOKUP(_xlfn.XLOOKUP(LEFT(AF1173,LEN(AF1173)-2),TRA_Mapping!$C:$C,TRA_Mapping!$B:$B),TRA_Pollutants!$B:$B,TRA_Pollutants!$I:$I),0)</f>
        <v>3.8400242033619632E-3</v>
      </c>
      <c r="AO1173" t="str">
        <f t="shared" si="445"/>
        <v>FLO_EMIS</v>
      </c>
      <c r="AP1173">
        <f t="shared" si="446"/>
        <v>2040</v>
      </c>
      <c r="AQ1173" t="str">
        <f t="shared" si="455"/>
        <v>TRABDS</v>
      </c>
      <c r="AR1173" t="str">
        <f t="shared" si="451"/>
        <v>TRAPASTBUICEVDSL20</v>
      </c>
      <c r="AS1173" t="str">
        <f t="shared" si="451"/>
        <v>TRABDS</v>
      </c>
      <c r="AU1173" t="str">
        <f t="shared" si="447"/>
        <v>TRAPM10</v>
      </c>
      <c r="AV1173" s="313">
        <f>_xlfn.IFNA(_xlfn.XLOOKUP(_xlfn.XLOOKUP(LEFT(AR1173,LEN(AR1173)-2),TRA_Mapping!$C:$C,TRA_Mapping!$B:$B),TRA_Pollutants!$B:$B,TRA_Pollutants!$AQ:$AQ)*_xlfn.XLOOKUP(_xlfn.XLOOKUP(LEFT(AR1173,LEN(AR1173)-2),TRA_Mapping!$C:$C,TRA_Mapping!$B:$B),TRA_Pollutants!$B:$B,TRA_Pollutants!$I:$I),0)</f>
        <v>9.8185822910650108E-4</v>
      </c>
    </row>
    <row r="1174" spans="5:48">
      <c r="E1174" t="str">
        <f t="shared" si="437"/>
        <v>FLO_EMIS</v>
      </c>
      <c r="F1174">
        <f t="shared" si="438"/>
        <v>2040</v>
      </c>
      <c r="G1174" t="str">
        <f t="shared" si="452"/>
        <v>TRADSL</v>
      </c>
      <c r="H1174" t="str">
        <f t="shared" si="448"/>
        <v>TRAPASTBUICEIDSL20</v>
      </c>
      <c r="I1174" t="str">
        <f t="shared" si="448"/>
        <v>TRADSL</v>
      </c>
      <c r="K1174" t="str">
        <f t="shared" si="439"/>
        <v>TRANOX</v>
      </c>
      <c r="L1174" s="313">
        <f>_xlfn.IFNA(_xlfn.XLOOKUP(_xlfn.XLOOKUP(LEFT(H1174,LEN(H1174)-2),TRA_Mapping!$C:$C,TRA_Mapping!$B:$B),TRA_Pollutants!$B:$B,TRA_Pollutants!$P:$P)*_xlfn.XLOOKUP(_xlfn.XLOOKUP(LEFT(H1174,LEN(H1174)-2),TRA_Mapping!$C:$C,TRA_Mapping!$B:$B),TRA_Pollutants!$B:$B,TRA_Pollutants!$I:$I),0)</f>
        <v>3.524717233338754E-2</v>
      </c>
      <c r="Q1174" t="str">
        <f t="shared" si="440"/>
        <v>FLO_EMIS</v>
      </c>
      <c r="R1174">
        <f t="shared" si="441"/>
        <v>2040</v>
      </c>
      <c r="S1174" t="str">
        <f t="shared" si="453"/>
        <v>TRADSL</v>
      </c>
      <c r="T1174" t="str">
        <f t="shared" si="449"/>
        <v>TRAPASTBUICEIDSL20</v>
      </c>
      <c r="U1174" t="str">
        <f t="shared" si="449"/>
        <v>TRADSL</v>
      </c>
      <c r="W1174" t="str">
        <f t="shared" si="442"/>
        <v>TRASO2</v>
      </c>
      <c r="X1174" s="313">
        <f>_xlfn.IFNA(_xlfn.XLOOKUP(_xlfn.XLOOKUP(LEFT(T1174,LEN(T1174)-2),TRA_Mapping!$C:$C,TRA_Mapping!$B:$B),TRA_Pollutants!$B:$B,TRA_Pollutants!$Y:$Y)*_xlfn.XLOOKUP(_xlfn.XLOOKUP(LEFT(T1174,LEN(T1174)-2),TRA_Mapping!$C:$C,TRA_Mapping!$B:$B),TRA_Pollutants!$B:$B,TRA_Pollutants!$I:$I),0)</f>
        <v>3.936185049812108E-4</v>
      </c>
      <c r="AC1174" t="str">
        <f t="shared" si="432"/>
        <v>FLO_EMIS</v>
      </c>
      <c r="AD1174">
        <f t="shared" si="443"/>
        <v>2040</v>
      </c>
      <c r="AE1174" t="str">
        <f t="shared" si="454"/>
        <v>TRADSL</v>
      </c>
      <c r="AF1174" t="str">
        <f t="shared" si="450"/>
        <v>TRAPASTBUICEIDSL20</v>
      </c>
      <c r="AG1174" t="str">
        <f t="shared" si="450"/>
        <v>TRADSL</v>
      </c>
      <c r="AI1174" t="str">
        <f t="shared" si="444"/>
        <v>TRAPM25</v>
      </c>
      <c r="AJ1174" s="313">
        <f>_xlfn.IFNA(_xlfn.XLOOKUP(_xlfn.XLOOKUP(LEFT(AF1174,LEN(AF1174)-2),TRA_Mapping!$C:$C,TRA_Mapping!$B:$B),TRA_Pollutants!$B:$B,TRA_Pollutants!$AH:$AH)*_xlfn.XLOOKUP(_xlfn.XLOOKUP(LEFT(AF1174,LEN(AF1174)-2),TRA_Mapping!$C:$C,TRA_Mapping!$B:$B),TRA_Pollutants!$B:$B,TRA_Pollutants!$I:$I),0)</f>
        <v>4.2909489067857239E-3</v>
      </c>
      <c r="AO1174" t="str">
        <f t="shared" si="445"/>
        <v>FLO_EMIS</v>
      </c>
      <c r="AP1174">
        <f t="shared" si="446"/>
        <v>2040</v>
      </c>
      <c r="AQ1174" t="str">
        <f t="shared" si="455"/>
        <v>TRADSL</v>
      </c>
      <c r="AR1174" t="str">
        <f t="shared" si="451"/>
        <v>TRAPASTBUICEIDSL20</v>
      </c>
      <c r="AS1174" t="str">
        <f t="shared" si="451"/>
        <v>TRADSL</v>
      </c>
      <c r="AU1174" t="str">
        <f t="shared" si="447"/>
        <v>TRAPM10</v>
      </c>
      <c r="AV1174" s="313">
        <f>_xlfn.IFNA(_xlfn.XLOOKUP(_xlfn.XLOOKUP(LEFT(AR1174,LEN(AR1174)-2),TRA_Mapping!$C:$C,TRA_Mapping!$B:$B),TRA_Pollutants!$B:$B,TRA_Pollutants!$AQ:$AQ)*_xlfn.XLOOKUP(_xlfn.XLOOKUP(LEFT(AR1174,LEN(AR1174)-2),TRA_Mapping!$C:$C,TRA_Mapping!$B:$B),TRA_Pollutants!$B:$B,TRA_Pollutants!$I:$I),0)</f>
        <v>1.0971554531126421E-3</v>
      </c>
    </row>
    <row r="1175" spans="5:48">
      <c r="E1175" t="str">
        <f t="shared" si="437"/>
        <v>FLO_EMIS</v>
      </c>
      <c r="F1175">
        <f t="shared" si="438"/>
        <v>2040</v>
      </c>
      <c r="G1175" t="str">
        <f t="shared" si="452"/>
        <v>TRARDS</v>
      </c>
      <c r="H1175" t="str">
        <f t="shared" si="448"/>
        <v>TRAPASTBUICEIDSL20</v>
      </c>
      <c r="I1175" t="str">
        <f t="shared" si="448"/>
        <v>TRARDS</v>
      </c>
      <c r="K1175" t="str">
        <f t="shared" si="439"/>
        <v>TRANOX</v>
      </c>
      <c r="L1175" s="313">
        <f>_xlfn.IFNA(_xlfn.XLOOKUP(_xlfn.XLOOKUP(LEFT(H1175,LEN(H1175)-2),TRA_Mapping!$C:$C,TRA_Mapping!$B:$B),TRA_Pollutants!$B:$B,TRA_Pollutants!$P:$P)*_xlfn.XLOOKUP(_xlfn.XLOOKUP(LEFT(H1175,LEN(H1175)-2),TRA_Mapping!$C:$C,TRA_Mapping!$B:$B),TRA_Pollutants!$B:$B,TRA_Pollutants!$I:$I),0)</f>
        <v>3.524717233338754E-2</v>
      </c>
      <c r="Q1175" t="str">
        <f t="shared" si="440"/>
        <v>FLO_EMIS</v>
      </c>
      <c r="R1175">
        <f t="shared" si="441"/>
        <v>2040</v>
      </c>
      <c r="S1175" t="str">
        <f t="shared" si="453"/>
        <v>TRARDS</v>
      </c>
      <c r="T1175" t="str">
        <f t="shared" si="449"/>
        <v>TRAPASTBUICEIDSL20</v>
      </c>
      <c r="U1175" t="str">
        <f t="shared" si="449"/>
        <v>TRARDS</v>
      </c>
      <c r="W1175" t="str">
        <f t="shared" si="442"/>
        <v>TRASO2</v>
      </c>
      <c r="X1175" s="313">
        <f>_xlfn.IFNA(_xlfn.XLOOKUP(_xlfn.XLOOKUP(LEFT(T1175,LEN(T1175)-2),TRA_Mapping!$C:$C,TRA_Mapping!$B:$B),TRA_Pollutants!$B:$B,TRA_Pollutants!$Y:$Y)*_xlfn.XLOOKUP(_xlfn.XLOOKUP(LEFT(T1175,LEN(T1175)-2),TRA_Mapping!$C:$C,TRA_Mapping!$B:$B),TRA_Pollutants!$B:$B,TRA_Pollutants!$I:$I),0)</f>
        <v>3.936185049812108E-4</v>
      </c>
      <c r="AC1175" t="str">
        <f t="shared" si="432"/>
        <v>FLO_EMIS</v>
      </c>
      <c r="AD1175">
        <f t="shared" si="443"/>
        <v>2040</v>
      </c>
      <c r="AE1175" t="str">
        <f t="shared" si="454"/>
        <v>TRARDS</v>
      </c>
      <c r="AF1175" t="str">
        <f t="shared" si="450"/>
        <v>TRAPASTBUICEIDSL20</v>
      </c>
      <c r="AG1175" t="str">
        <f t="shared" si="450"/>
        <v>TRARDS</v>
      </c>
      <c r="AI1175" t="str">
        <f t="shared" si="444"/>
        <v>TRAPM25</v>
      </c>
      <c r="AJ1175" s="313">
        <f>_xlfn.IFNA(_xlfn.XLOOKUP(_xlfn.XLOOKUP(LEFT(AF1175,LEN(AF1175)-2),TRA_Mapping!$C:$C,TRA_Mapping!$B:$B),TRA_Pollutants!$B:$B,TRA_Pollutants!$AH:$AH)*_xlfn.XLOOKUP(_xlfn.XLOOKUP(LEFT(AF1175,LEN(AF1175)-2),TRA_Mapping!$C:$C,TRA_Mapping!$B:$B),TRA_Pollutants!$B:$B,TRA_Pollutants!$I:$I),0)</f>
        <v>4.2909489067857239E-3</v>
      </c>
      <c r="AO1175" t="str">
        <f t="shared" si="445"/>
        <v>FLO_EMIS</v>
      </c>
      <c r="AP1175">
        <f t="shared" si="446"/>
        <v>2040</v>
      </c>
      <c r="AQ1175" t="str">
        <f t="shared" si="455"/>
        <v>TRARDS</v>
      </c>
      <c r="AR1175" t="str">
        <f t="shared" si="451"/>
        <v>TRAPASTBUICEIDSL20</v>
      </c>
      <c r="AS1175" t="str">
        <f t="shared" si="451"/>
        <v>TRARDS</v>
      </c>
      <c r="AU1175" t="str">
        <f t="shared" si="447"/>
        <v>TRAPM10</v>
      </c>
      <c r="AV1175" s="313">
        <f>_xlfn.IFNA(_xlfn.XLOOKUP(_xlfn.XLOOKUP(LEFT(AR1175,LEN(AR1175)-2),TRA_Mapping!$C:$C,TRA_Mapping!$B:$B),TRA_Pollutants!$B:$B,TRA_Pollutants!$AQ:$AQ)*_xlfn.XLOOKUP(_xlfn.XLOOKUP(LEFT(AR1175,LEN(AR1175)-2),TRA_Mapping!$C:$C,TRA_Mapping!$B:$B),TRA_Pollutants!$B:$B,TRA_Pollutants!$I:$I),0)</f>
        <v>1.0971554531126421E-3</v>
      </c>
    </row>
    <row r="1176" spans="5:48">
      <c r="E1176" t="str">
        <f t="shared" si="437"/>
        <v>FLO_EMIS</v>
      </c>
      <c r="F1176">
        <f t="shared" si="438"/>
        <v>2040</v>
      </c>
      <c r="G1176" t="str">
        <f t="shared" si="452"/>
        <v>TRABDS</v>
      </c>
      <c r="H1176" t="str">
        <f t="shared" ref="H1176:I1195" si="456">H926</f>
        <v>TRAPASTBUICEIDSL20</v>
      </c>
      <c r="I1176" t="str">
        <f t="shared" si="456"/>
        <v>TRABDS</v>
      </c>
      <c r="K1176" t="str">
        <f t="shared" si="439"/>
        <v>TRANOX</v>
      </c>
      <c r="L1176" s="313">
        <f>_xlfn.IFNA(_xlfn.XLOOKUP(_xlfn.XLOOKUP(LEFT(H1176,LEN(H1176)-2),TRA_Mapping!$C:$C,TRA_Mapping!$B:$B),TRA_Pollutants!$B:$B,TRA_Pollutants!$P:$P)*_xlfn.XLOOKUP(_xlfn.XLOOKUP(LEFT(H1176,LEN(H1176)-2),TRA_Mapping!$C:$C,TRA_Mapping!$B:$B),TRA_Pollutants!$B:$B,TRA_Pollutants!$I:$I),0)</f>
        <v>3.524717233338754E-2</v>
      </c>
      <c r="Q1176" t="str">
        <f t="shared" si="440"/>
        <v>FLO_EMIS</v>
      </c>
      <c r="R1176">
        <f t="shared" si="441"/>
        <v>2040</v>
      </c>
      <c r="S1176" t="str">
        <f t="shared" si="453"/>
        <v>TRABDS</v>
      </c>
      <c r="T1176" t="str">
        <f t="shared" ref="T1176:U1195" si="457">T926</f>
        <v>TRAPASTBUICEIDSL20</v>
      </c>
      <c r="U1176" t="str">
        <f t="shared" si="457"/>
        <v>TRABDS</v>
      </c>
      <c r="W1176" t="str">
        <f t="shared" si="442"/>
        <v>TRASO2</v>
      </c>
      <c r="X1176" s="313">
        <f>_xlfn.IFNA(_xlfn.XLOOKUP(_xlfn.XLOOKUP(LEFT(T1176,LEN(T1176)-2),TRA_Mapping!$C:$C,TRA_Mapping!$B:$B),TRA_Pollutants!$B:$B,TRA_Pollutants!$Y:$Y)*_xlfn.XLOOKUP(_xlfn.XLOOKUP(LEFT(T1176,LEN(T1176)-2),TRA_Mapping!$C:$C,TRA_Mapping!$B:$B),TRA_Pollutants!$B:$B,TRA_Pollutants!$I:$I),0)</f>
        <v>3.936185049812108E-4</v>
      </c>
      <c r="AC1176" t="str">
        <f t="shared" si="432"/>
        <v>FLO_EMIS</v>
      </c>
      <c r="AD1176">
        <f t="shared" si="443"/>
        <v>2040</v>
      </c>
      <c r="AE1176" t="str">
        <f t="shared" si="454"/>
        <v>TRABDS</v>
      </c>
      <c r="AF1176" t="str">
        <f t="shared" ref="AF1176:AG1195" si="458">AF926</f>
        <v>TRAPASTBUICEIDSL20</v>
      </c>
      <c r="AG1176" t="str">
        <f t="shared" si="458"/>
        <v>TRABDS</v>
      </c>
      <c r="AI1176" t="str">
        <f t="shared" si="444"/>
        <v>TRAPM25</v>
      </c>
      <c r="AJ1176" s="313">
        <f>_xlfn.IFNA(_xlfn.XLOOKUP(_xlfn.XLOOKUP(LEFT(AF1176,LEN(AF1176)-2),TRA_Mapping!$C:$C,TRA_Mapping!$B:$B),TRA_Pollutants!$B:$B,TRA_Pollutants!$AH:$AH)*_xlfn.XLOOKUP(_xlfn.XLOOKUP(LEFT(AF1176,LEN(AF1176)-2),TRA_Mapping!$C:$C,TRA_Mapping!$B:$B),TRA_Pollutants!$B:$B,TRA_Pollutants!$I:$I),0)</f>
        <v>4.2909489067857239E-3</v>
      </c>
      <c r="AO1176" t="str">
        <f t="shared" si="445"/>
        <v>FLO_EMIS</v>
      </c>
      <c r="AP1176">
        <f t="shared" si="446"/>
        <v>2040</v>
      </c>
      <c r="AQ1176" t="str">
        <f t="shared" si="455"/>
        <v>TRABDS</v>
      </c>
      <c r="AR1176" t="str">
        <f t="shared" ref="AR1176:AS1195" si="459">AR926</f>
        <v>TRAPASTBUICEIDSL20</v>
      </c>
      <c r="AS1176" t="str">
        <f t="shared" si="459"/>
        <v>TRABDS</v>
      </c>
      <c r="AU1176" t="str">
        <f t="shared" si="447"/>
        <v>TRAPM10</v>
      </c>
      <c r="AV1176" s="313">
        <f>_xlfn.IFNA(_xlfn.XLOOKUP(_xlfn.XLOOKUP(LEFT(AR1176,LEN(AR1176)-2),TRA_Mapping!$C:$C,TRA_Mapping!$B:$B),TRA_Pollutants!$B:$B,TRA_Pollutants!$AQ:$AQ)*_xlfn.XLOOKUP(_xlfn.XLOOKUP(LEFT(AR1176,LEN(AR1176)-2),TRA_Mapping!$C:$C,TRA_Mapping!$B:$B),TRA_Pollutants!$B:$B,TRA_Pollutants!$I:$I),0)</f>
        <v>1.0971554531126421E-3</v>
      </c>
    </row>
    <row r="1177" spans="5:48">
      <c r="E1177" t="str">
        <f t="shared" si="437"/>
        <v>FLO_EMIS</v>
      </c>
      <c r="F1177">
        <f t="shared" si="438"/>
        <v>2040</v>
      </c>
      <c r="G1177" t="str">
        <f t="shared" si="452"/>
        <v>TRADSL</v>
      </c>
      <c r="H1177" t="str">
        <f t="shared" si="456"/>
        <v>TRAPASTBUHEVPDSL20</v>
      </c>
      <c r="I1177" t="str">
        <f t="shared" si="456"/>
        <v>TRADSL</v>
      </c>
      <c r="K1177" t="str">
        <f t="shared" si="439"/>
        <v>TRANOX</v>
      </c>
      <c r="L1177" s="313">
        <f>_xlfn.IFNA(_xlfn.XLOOKUP(_xlfn.XLOOKUP(LEFT(H1177,LEN(H1177)-2),TRA_Mapping!$C:$C,TRA_Mapping!$B:$B),TRA_Pollutants!$B:$B,TRA_Pollutants!$P:$P)*_xlfn.XLOOKUP(_xlfn.XLOOKUP(LEFT(H1177,LEN(H1177)-2),TRA_Mapping!$C:$C,TRA_Mapping!$B:$B),TRA_Pollutants!$B:$B,TRA_Pollutants!$I:$I),0)</f>
        <v>5.0989466372483278E-2</v>
      </c>
      <c r="Q1177" t="str">
        <f t="shared" si="440"/>
        <v>FLO_EMIS</v>
      </c>
      <c r="R1177">
        <f t="shared" si="441"/>
        <v>2040</v>
      </c>
      <c r="S1177" t="str">
        <f t="shared" si="453"/>
        <v>TRADSL</v>
      </c>
      <c r="T1177" t="str">
        <f t="shared" si="457"/>
        <v>TRAPASTBUHEVPDSL20</v>
      </c>
      <c r="U1177" t="str">
        <f t="shared" si="457"/>
        <v>TRADSL</v>
      </c>
      <c r="W1177" t="str">
        <f t="shared" si="442"/>
        <v>TRASO2</v>
      </c>
      <c r="X1177" s="313">
        <f>_xlfn.IFNA(_xlfn.XLOOKUP(_xlfn.XLOOKUP(LEFT(T1177,LEN(T1177)-2),TRA_Mapping!$C:$C,TRA_Mapping!$B:$B),TRA_Pollutants!$B:$B,TRA_Pollutants!$Y:$Y)*_xlfn.XLOOKUP(_xlfn.XLOOKUP(LEFT(T1177,LEN(T1177)-2),TRA_Mapping!$C:$C,TRA_Mapping!$B:$B),TRA_Pollutants!$B:$B,TRA_Pollutants!$I:$I),0)</f>
        <v>5.6941865672200612E-4</v>
      </c>
      <c r="AC1177" t="str">
        <f t="shared" si="432"/>
        <v>FLO_EMIS</v>
      </c>
      <c r="AD1177">
        <f t="shared" si="443"/>
        <v>2040</v>
      </c>
      <c r="AE1177" t="str">
        <f t="shared" si="454"/>
        <v>TRADSL</v>
      </c>
      <c r="AF1177" t="str">
        <f t="shared" si="458"/>
        <v>TRAPASTBUHEVPDSL20</v>
      </c>
      <c r="AG1177" t="str">
        <f t="shared" si="458"/>
        <v>TRADSL</v>
      </c>
      <c r="AI1177" t="str">
        <f t="shared" si="444"/>
        <v>TRAPM25</v>
      </c>
      <c r="AJ1177" s="313">
        <f>_xlfn.IFNA(_xlfn.XLOOKUP(_xlfn.XLOOKUP(LEFT(AF1177,LEN(AF1177)-2),TRA_Mapping!$C:$C,TRA_Mapping!$B:$B),TRA_Pollutants!$B:$B,TRA_Pollutants!$AH:$AH)*_xlfn.XLOOKUP(_xlfn.XLOOKUP(LEFT(AF1177,LEN(AF1177)-2),TRA_Mapping!$C:$C,TRA_Mapping!$B:$B),TRA_Pollutants!$B:$B,TRA_Pollutants!$I:$I),0)</f>
        <v>6.2073970904424815E-3</v>
      </c>
      <c r="AO1177" t="str">
        <f t="shared" si="445"/>
        <v>FLO_EMIS</v>
      </c>
      <c r="AP1177">
        <f t="shared" si="446"/>
        <v>2040</v>
      </c>
      <c r="AQ1177" t="str">
        <f t="shared" si="455"/>
        <v>TRADSL</v>
      </c>
      <c r="AR1177" t="str">
        <f t="shared" si="459"/>
        <v>TRAPASTBUHEVPDSL20</v>
      </c>
      <c r="AS1177" t="str">
        <f t="shared" si="459"/>
        <v>TRADSL</v>
      </c>
      <c r="AU1177" t="str">
        <f t="shared" si="447"/>
        <v>TRAPM10</v>
      </c>
      <c r="AV1177" s="313">
        <f>_xlfn.IFNA(_xlfn.XLOOKUP(_xlfn.XLOOKUP(LEFT(AR1177,LEN(AR1177)-2),TRA_Mapping!$C:$C,TRA_Mapping!$B:$B),TRA_Pollutants!$B:$B,TRA_Pollutants!$AQ:$AQ)*_xlfn.XLOOKUP(_xlfn.XLOOKUP(LEFT(AR1177,LEN(AR1177)-2),TRA_Mapping!$C:$C,TRA_Mapping!$B:$B),TRA_Pollutants!$B:$B,TRA_Pollutants!$I:$I),0)</f>
        <v>1.5871733072012107E-3</v>
      </c>
    </row>
    <row r="1178" spans="5:48">
      <c r="E1178" t="str">
        <f t="shared" si="437"/>
        <v>FLO_EMIS</v>
      </c>
      <c r="F1178">
        <f t="shared" si="438"/>
        <v>2040</v>
      </c>
      <c r="G1178" t="str">
        <f t="shared" si="452"/>
        <v>TRARDS</v>
      </c>
      <c r="H1178" t="str">
        <f t="shared" si="456"/>
        <v>TRAPASTBUHEVPDSL20</v>
      </c>
      <c r="I1178" t="str">
        <f t="shared" si="456"/>
        <v>TRARDS</v>
      </c>
      <c r="K1178" t="str">
        <f t="shared" si="439"/>
        <v>TRANOX</v>
      </c>
      <c r="L1178" s="313">
        <f>_xlfn.IFNA(_xlfn.XLOOKUP(_xlfn.XLOOKUP(LEFT(H1178,LEN(H1178)-2),TRA_Mapping!$C:$C,TRA_Mapping!$B:$B),TRA_Pollutants!$B:$B,TRA_Pollutants!$P:$P)*_xlfn.XLOOKUP(_xlfn.XLOOKUP(LEFT(H1178,LEN(H1178)-2),TRA_Mapping!$C:$C,TRA_Mapping!$B:$B),TRA_Pollutants!$B:$B,TRA_Pollutants!$I:$I),0)</f>
        <v>5.0989466372483278E-2</v>
      </c>
      <c r="Q1178" t="str">
        <f t="shared" si="440"/>
        <v>FLO_EMIS</v>
      </c>
      <c r="R1178">
        <f t="shared" si="441"/>
        <v>2040</v>
      </c>
      <c r="S1178" t="str">
        <f t="shared" si="453"/>
        <v>TRARDS</v>
      </c>
      <c r="T1178" t="str">
        <f t="shared" si="457"/>
        <v>TRAPASTBUHEVPDSL20</v>
      </c>
      <c r="U1178" t="str">
        <f t="shared" si="457"/>
        <v>TRARDS</v>
      </c>
      <c r="W1178" t="str">
        <f t="shared" si="442"/>
        <v>TRASO2</v>
      </c>
      <c r="X1178" s="313">
        <f>_xlfn.IFNA(_xlfn.XLOOKUP(_xlfn.XLOOKUP(LEFT(T1178,LEN(T1178)-2),TRA_Mapping!$C:$C,TRA_Mapping!$B:$B),TRA_Pollutants!$B:$B,TRA_Pollutants!$Y:$Y)*_xlfn.XLOOKUP(_xlfn.XLOOKUP(LEFT(T1178,LEN(T1178)-2),TRA_Mapping!$C:$C,TRA_Mapping!$B:$B),TRA_Pollutants!$B:$B,TRA_Pollutants!$I:$I),0)</f>
        <v>5.6941865672200612E-4</v>
      </c>
      <c r="AC1178" t="str">
        <f t="shared" si="432"/>
        <v>FLO_EMIS</v>
      </c>
      <c r="AD1178">
        <f t="shared" si="443"/>
        <v>2040</v>
      </c>
      <c r="AE1178" t="str">
        <f t="shared" si="454"/>
        <v>TRARDS</v>
      </c>
      <c r="AF1178" t="str">
        <f t="shared" si="458"/>
        <v>TRAPASTBUHEVPDSL20</v>
      </c>
      <c r="AG1178" t="str">
        <f t="shared" si="458"/>
        <v>TRARDS</v>
      </c>
      <c r="AI1178" t="str">
        <f t="shared" si="444"/>
        <v>TRAPM25</v>
      </c>
      <c r="AJ1178" s="313">
        <f>_xlfn.IFNA(_xlfn.XLOOKUP(_xlfn.XLOOKUP(LEFT(AF1178,LEN(AF1178)-2),TRA_Mapping!$C:$C,TRA_Mapping!$B:$B),TRA_Pollutants!$B:$B,TRA_Pollutants!$AH:$AH)*_xlfn.XLOOKUP(_xlfn.XLOOKUP(LEFT(AF1178,LEN(AF1178)-2),TRA_Mapping!$C:$C,TRA_Mapping!$B:$B),TRA_Pollutants!$B:$B,TRA_Pollutants!$I:$I),0)</f>
        <v>6.2073970904424815E-3</v>
      </c>
      <c r="AO1178" t="str">
        <f t="shared" si="445"/>
        <v>FLO_EMIS</v>
      </c>
      <c r="AP1178">
        <f t="shared" si="446"/>
        <v>2040</v>
      </c>
      <c r="AQ1178" t="str">
        <f t="shared" si="455"/>
        <v>TRARDS</v>
      </c>
      <c r="AR1178" t="str">
        <f t="shared" si="459"/>
        <v>TRAPASTBUHEVPDSL20</v>
      </c>
      <c r="AS1178" t="str">
        <f t="shared" si="459"/>
        <v>TRARDS</v>
      </c>
      <c r="AU1178" t="str">
        <f t="shared" si="447"/>
        <v>TRAPM10</v>
      </c>
      <c r="AV1178" s="313">
        <f>_xlfn.IFNA(_xlfn.XLOOKUP(_xlfn.XLOOKUP(LEFT(AR1178,LEN(AR1178)-2),TRA_Mapping!$C:$C,TRA_Mapping!$B:$B),TRA_Pollutants!$B:$B,TRA_Pollutants!$AQ:$AQ)*_xlfn.XLOOKUP(_xlfn.XLOOKUP(LEFT(AR1178,LEN(AR1178)-2),TRA_Mapping!$C:$C,TRA_Mapping!$B:$B),TRA_Pollutants!$B:$B,TRA_Pollutants!$I:$I),0)</f>
        <v>1.5871733072012107E-3</v>
      </c>
    </row>
    <row r="1179" spans="5:48">
      <c r="E1179" t="str">
        <f t="shared" si="437"/>
        <v>FLO_EMIS</v>
      </c>
      <c r="F1179">
        <f t="shared" si="438"/>
        <v>2040</v>
      </c>
      <c r="G1179" t="str">
        <f t="shared" si="452"/>
        <v>TRABDS</v>
      </c>
      <c r="H1179" t="str">
        <f t="shared" si="456"/>
        <v>TRAPASTBUHEVPDSL20</v>
      </c>
      <c r="I1179" t="str">
        <f t="shared" si="456"/>
        <v>TRABDS</v>
      </c>
      <c r="K1179" t="str">
        <f t="shared" si="439"/>
        <v>TRANOX</v>
      </c>
      <c r="L1179" s="313">
        <f>_xlfn.IFNA(_xlfn.XLOOKUP(_xlfn.XLOOKUP(LEFT(H1179,LEN(H1179)-2),TRA_Mapping!$C:$C,TRA_Mapping!$B:$B),TRA_Pollutants!$B:$B,TRA_Pollutants!$P:$P)*_xlfn.XLOOKUP(_xlfn.XLOOKUP(LEFT(H1179,LEN(H1179)-2),TRA_Mapping!$C:$C,TRA_Mapping!$B:$B),TRA_Pollutants!$B:$B,TRA_Pollutants!$I:$I),0)</f>
        <v>5.0989466372483278E-2</v>
      </c>
      <c r="Q1179" t="str">
        <f t="shared" si="440"/>
        <v>FLO_EMIS</v>
      </c>
      <c r="R1179">
        <f t="shared" si="441"/>
        <v>2040</v>
      </c>
      <c r="S1179" t="str">
        <f t="shared" si="453"/>
        <v>TRABDS</v>
      </c>
      <c r="T1179" t="str">
        <f t="shared" si="457"/>
        <v>TRAPASTBUHEVPDSL20</v>
      </c>
      <c r="U1179" t="str">
        <f t="shared" si="457"/>
        <v>TRABDS</v>
      </c>
      <c r="W1179" t="str">
        <f t="shared" si="442"/>
        <v>TRASO2</v>
      </c>
      <c r="X1179" s="313">
        <f>_xlfn.IFNA(_xlfn.XLOOKUP(_xlfn.XLOOKUP(LEFT(T1179,LEN(T1179)-2),TRA_Mapping!$C:$C,TRA_Mapping!$B:$B),TRA_Pollutants!$B:$B,TRA_Pollutants!$Y:$Y)*_xlfn.XLOOKUP(_xlfn.XLOOKUP(LEFT(T1179,LEN(T1179)-2),TRA_Mapping!$C:$C,TRA_Mapping!$B:$B),TRA_Pollutants!$B:$B,TRA_Pollutants!$I:$I),0)</f>
        <v>5.6941865672200612E-4</v>
      </c>
      <c r="AC1179" t="str">
        <f t="shared" si="432"/>
        <v>FLO_EMIS</v>
      </c>
      <c r="AD1179">
        <f t="shared" si="443"/>
        <v>2040</v>
      </c>
      <c r="AE1179" t="str">
        <f t="shared" si="454"/>
        <v>TRABDS</v>
      </c>
      <c r="AF1179" t="str">
        <f t="shared" si="458"/>
        <v>TRAPASTBUHEVPDSL20</v>
      </c>
      <c r="AG1179" t="str">
        <f t="shared" si="458"/>
        <v>TRABDS</v>
      </c>
      <c r="AI1179" t="str">
        <f t="shared" si="444"/>
        <v>TRAPM25</v>
      </c>
      <c r="AJ1179" s="313">
        <f>_xlfn.IFNA(_xlfn.XLOOKUP(_xlfn.XLOOKUP(LEFT(AF1179,LEN(AF1179)-2),TRA_Mapping!$C:$C,TRA_Mapping!$B:$B),TRA_Pollutants!$B:$B,TRA_Pollutants!$AH:$AH)*_xlfn.XLOOKUP(_xlfn.XLOOKUP(LEFT(AF1179,LEN(AF1179)-2),TRA_Mapping!$C:$C,TRA_Mapping!$B:$B),TRA_Pollutants!$B:$B,TRA_Pollutants!$I:$I),0)</f>
        <v>6.2073970904424815E-3</v>
      </c>
      <c r="AO1179" t="str">
        <f t="shared" si="445"/>
        <v>FLO_EMIS</v>
      </c>
      <c r="AP1179">
        <f t="shared" si="446"/>
        <v>2040</v>
      </c>
      <c r="AQ1179" t="str">
        <f t="shared" si="455"/>
        <v>TRABDS</v>
      </c>
      <c r="AR1179" t="str">
        <f t="shared" si="459"/>
        <v>TRAPASTBUHEVPDSL20</v>
      </c>
      <c r="AS1179" t="str">
        <f t="shared" si="459"/>
        <v>TRABDS</v>
      </c>
      <c r="AU1179" t="str">
        <f t="shared" si="447"/>
        <v>TRAPM10</v>
      </c>
      <c r="AV1179" s="313">
        <f>_xlfn.IFNA(_xlfn.XLOOKUP(_xlfn.XLOOKUP(LEFT(AR1179,LEN(AR1179)-2),TRA_Mapping!$C:$C,TRA_Mapping!$B:$B),TRA_Pollutants!$B:$B,TRA_Pollutants!$AQ:$AQ)*_xlfn.XLOOKUP(_xlfn.XLOOKUP(LEFT(AR1179,LEN(AR1179)-2),TRA_Mapping!$C:$C,TRA_Mapping!$B:$B),TRA_Pollutants!$B:$B,TRA_Pollutants!$I:$I),0)</f>
        <v>1.5871733072012107E-3</v>
      </c>
    </row>
    <row r="1180" spans="5:48">
      <c r="E1180" t="str">
        <f t="shared" si="437"/>
        <v>FLO_EMIS</v>
      </c>
      <c r="F1180">
        <f t="shared" si="438"/>
        <v>2040</v>
      </c>
      <c r="G1180" t="str">
        <f t="shared" si="452"/>
        <v>TRADSL</v>
      </c>
      <c r="H1180" t="str">
        <f t="shared" si="456"/>
        <v>TRAPASTBUPHEVDSL20</v>
      </c>
      <c r="I1180" t="str">
        <f t="shared" si="456"/>
        <v>TRADSL</v>
      </c>
      <c r="K1180" t="str">
        <f t="shared" si="439"/>
        <v>TRANOX</v>
      </c>
      <c r="L1180" s="313">
        <f>_xlfn.IFNA(_xlfn.XLOOKUP(_xlfn.XLOOKUP(LEFT(H1180,LEN(H1180)-2),TRA_Mapping!$C:$C,TRA_Mapping!$B:$B),TRA_Pollutants!$B:$B,TRA_Pollutants!$P:$P)*_xlfn.XLOOKUP(_xlfn.XLOOKUP(LEFT(H1180,LEN(H1180)-2),TRA_Mapping!$C:$C,TRA_Mapping!$B:$B),TRA_Pollutants!$B:$B,TRA_Pollutants!$I:$I),0)</f>
        <v>5.0989466372483278E-2</v>
      </c>
      <c r="Q1180" t="str">
        <f t="shared" si="440"/>
        <v>FLO_EMIS</v>
      </c>
      <c r="R1180">
        <f t="shared" si="441"/>
        <v>2040</v>
      </c>
      <c r="S1180" t="str">
        <f t="shared" si="453"/>
        <v>TRADSL</v>
      </c>
      <c r="T1180" t="str">
        <f t="shared" si="457"/>
        <v>TRAPASTBUPHEVDSL20</v>
      </c>
      <c r="U1180" t="str">
        <f t="shared" si="457"/>
        <v>TRADSL</v>
      </c>
      <c r="W1180" t="str">
        <f t="shared" si="442"/>
        <v>TRASO2</v>
      </c>
      <c r="X1180" s="313">
        <f>_xlfn.IFNA(_xlfn.XLOOKUP(_xlfn.XLOOKUP(LEFT(T1180,LEN(T1180)-2),TRA_Mapping!$C:$C,TRA_Mapping!$B:$B),TRA_Pollutants!$B:$B,TRA_Pollutants!$Y:$Y)*_xlfn.XLOOKUP(_xlfn.XLOOKUP(LEFT(T1180,LEN(T1180)-2),TRA_Mapping!$C:$C,TRA_Mapping!$B:$B),TRA_Pollutants!$B:$B,TRA_Pollutants!$I:$I),0)</f>
        <v>5.6941865672200612E-4</v>
      </c>
      <c r="AC1180" t="str">
        <f t="shared" si="432"/>
        <v>FLO_EMIS</v>
      </c>
      <c r="AD1180">
        <f t="shared" si="443"/>
        <v>2040</v>
      </c>
      <c r="AE1180" t="str">
        <f t="shared" si="454"/>
        <v>TRADSL</v>
      </c>
      <c r="AF1180" t="str">
        <f t="shared" si="458"/>
        <v>TRAPASTBUPHEVDSL20</v>
      </c>
      <c r="AG1180" t="str">
        <f t="shared" si="458"/>
        <v>TRADSL</v>
      </c>
      <c r="AI1180" t="str">
        <f t="shared" si="444"/>
        <v>TRAPM25</v>
      </c>
      <c r="AJ1180" s="313">
        <f>_xlfn.IFNA(_xlfn.XLOOKUP(_xlfn.XLOOKUP(LEFT(AF1180,LEN(AF1180)-2),TRA_Mapping!$C:$C,TRA_Mapping!$B:$B),TRA_Pollutants!$B:$B,TRA_Pollutants!$AH:$AH)*_xlfn.XLOOKUP(_xlfn.XLOOKUP(LEFT(AF1180,LEN(AF1180)-2),TRA_Mapping!$C:$C,TRA_Mapping!$B:$B),TRA_Pollutants!$B:$B,TRA_Pollutants!$I:$I),0)</f>
        <v>6.2073970904424815E-3</v>
      </c>
      <c r="AO1180" t="str">
        <f t="shared" si="445"/>
        <v>FLO_EMIS</v>
      </c>
      <c r="AP1180">
        <f t="shared" si="446"/>
        <v>2040</v>
      </c>
      <c r="AQ1180" t="str">
        <f t="shared" si="455"/>
        <v>TRADSL</v>
      </c>
      <c r="AR1180" t="str">
        <f t="shared" si="459"/>
        <v>TRAPASTBUPHEVDSL20</v>
      </c>
      <c r="AS1180" t="str">
        <f t="shared" si="459"/>
        <v>TRADSL</v>
      </c>
      <c r="AU1180" t="str">
        <f t="shared" si="447"/>
        <v>TRAPM10</v>
      </c>
      <c r="AV1180" s="313">
        <f>_xlfn.IFNA(_xlfn.XLOOKUP(_xlfn.XLOOKUP(LEFT(AR1180,LEN(AR1180)-2),TRA_Mapping!$C:$C,TRA_Mapping!$B:$B),TRA_Pollutants!$B:$B,TRA_Pollutants!$AQ:$AQ)*_xlfn.XLOOKUP(_xlfn.XLOOKUP(LEFT(AR1180,LEN(AR1180)-2),TRA_Mapping!$C:$C,TRA_Mapping!$B:$B),TRA_Pollutants!$B:$B,TRA_Pollutants!$I:$I),0)</f>
        <v>1.5871733072012107E-3</v>
      </c>
    </row>
    <row r="1181" spans="5:48">
      <c r="E1181" t="str">
        <f t="shared" si="437"/>
        <v>FLO_EMIS</v>
      </c>
      <c r="F1181">
        <f t="shared" si="438"/>
        <v>2040</v>
      </c>
      <c r="G1181" t="str">
        <f t="shared" si="452"/>
        <v>TRARDS</v>
      </c>
      <c r="H1181" t="str">
        <f t="shared" si="456"/>
        <v>TRAPASTBUPHEVDSL20</v>
      </c>
      <c r="I1181" t="str">
        <f t="shared" si="456"/>
        <v>TRARDS</v>
      </c>
      <c r="K1181" t="str">
        <f t="shared" si="439"/>
        <v>TRANOX</v>
      </c>
      <c r="L1181" s="313">
        <f>_xlfn.IFNA(_xlfn.XLOOKUP(_xlfn.XLOOKUP(LEFT(H1181,LEN(H1181)-2),TRA_Mapping!$C:$C,TRA_Mapping!$B:$B),TRA_Pollutants!$B:$B,TRA_Pollutants!$P:$P)*_xlfn.XLOOKUP(_xlfn.XLOOKUP(LEFT(H1181,LEN(H1181)-2),TRA_Mapping!$C:$C,TRA_Mapping!$B:$B),TRA_Pollutants!$B:$B,TRA_Pollutants!$I:$I),0)</f>
        <v>5.0989466372483278E-2</v>
      </c>
      <c r="Q1181" t="str">
        <f t="shared" si="440"/>
        <v>FLO_EMIS</v>
      </c>
      <c r="R1181">
        <f t="shared" si="441"/>
        <v>2040</v>
      </c>
      <c r="S1181" t="str">
        <f t="shared" si="453"/>
        <v>TRARDS</v>
      </c>
      <c r="T1181" t="str">
        <f t="shared" si="457"/>
        <v>TRAPASTBUPHEVDSL20</v>
      </c>
      <c r="U1181" t="str">
        <f t="shared" si="457"/>
        <v>TRARDS</v>
      </c>
      <c r="W1181" t="str">
        <f t="shared" si="442"/>
        <v>TRASO2</v>
      </c>
      <c r="X1181" s="313">
        <f>_xlfn.IFNA(_xlfn.XLOOKUP(_xlfn.XLOOKUP(LEFT(T1181,LEN(T1181)-2),TRA_Mapping!$C:$C,TRA_Mapping!$B:$B),TRA_Pollutants!$B:$B,TRA_Pollutants!$Y:$Y)*_xlfn.XLOOKUP(_xlfn.XLOOKUP(LEFT(T1181,LEN(T1181)-2),TRA_Mapping!$C:$C,TRA_Mapping!$B:$B),TRA_Pollutants!$B:$B,TRA_Pollutants!$I:$I),0)</f>
        <v>5.6941865672200612E-4</v>
      </c>
      <c r="AC1181" t="str">
        <f t="shared" si="432"/>
        <v>FLO_EMIS</v>
      </c>
      <c r="AD1181">
        <f t="shared" si="443"/>
        <v>2040</v>
      </c>
      <c r="AE1181" t="str">
        <f t="shared" si="454"/>
        <v>TRARDS</v>
      </c>
      <c r="AF1181" t="str">
        <f t="shared" si="458"/>
        <v>TRAPASTBUPHEVDSL20</v>
      </c>
      <c r="AG1181" t="str">
        <f t="shared" si="458"/>
        <v>TRARDS</v>
      </c>
      <c r="AI1181" t="str">
        <f t="shared" si="444"/>
        <v>TRAPM25</v>
      </c>
      <c r="AJ1181" s="313">
        <f>_xlfn.IFNA(_xlfn.XLOOKUP(_xlfn.XLOOKUP(LEFT(AF1181,LEN(AF1181)-2),TRA_Mapping!$C:$C,TRA_Mapping!$B:$B),TRA_Pollutants!$B:$B,TRA_Pollutants!$AH:$AH)*_xlfn.XLOOKUP(_xlfn.XLOOKUP(LEFT(AF1181,LEN(AF1181)-2),TRA_Mapping!$C:$C,TRA_Mapping!$B:$B),TRA_Pollutants!$B:$B,TRA_Pollutants!$I:$I),0)</f>
        <v>6.2073970904424815E-3</v>
      </c>
      <c r="AO1181" t="str">
        <f t="shared" si="445"/>
        <v>FLO_EMIS</v>
      </c>
      <c r="AP1181">
        <f t="shared" si="446"/>
        <v>2040</v>
      </c>
      <c r="AQ1181" t="str">
        <f t="shared" si="455"/>
        <v>TRARDS</v>
      </c>
      <c r="AR1181" t="str">
        <f t="shared" si="459"/>
        <v>TRAPASTBUPHEVDSL20</v>
      </c>
      <c r="AS1181" t="str">
        <f t="shared" si="459"/>
        <v>TRARDS</v>
      </c>
      <c r="AU1181" t="str">
        <f t="shared" si="447"/>
        <v>TRAPM10</v>
      </c>
      <c r="AV1181" s="313">
        <f>_xlfn.IFNA(_xlfn.XLOOKUP(_xlfn.XLOOKUP(LEFT(AR1181,LEN(AR1181)-2),TRA_Mapping!$C:$C,TRA_Mapping!$B:$B),TRA_Pollutants!$B:$B,TRA_Pollutants!$AQ:$AQ)*_xlfn.XLOOKUP(_xlfn.XLOOKUP(LEFT(AR1181,LEN(AR1181)-2),TRA_Mapping!$C:$C,TRA_Mapping!$B:$B),TRA_Pollutants!$B:$B,TRA_Pollutants!$I:$I),0)</f>
        <v>1.5871733072012107E-3</v>
      </c>
    </row>
    <row r="1182" spans="5:48">
      <c r="E1182" t="str">
        <f t="shared" si="437"/>
        <v>FLO_EMIS</v>
      </c>
      <c r="F1182">
        <f t="shared" si="438"/>
        <v>2040</v>
      </c>
      <c r="G1182" t="str">
        <f t="shared" si="452"/>
        <v>TRABDS</v>
      </c>
      <c r="H1182" t="str">
        <f t="shared" si="456"/>
        <v>TRAPASTBUPHEVDSL20</v>
      </c>
      <c r="I1182" t="str">
        <f t="shared" si="456"/>
        <v>TRABDS</v>
      </c>
      <c r="K1182" t="str">
        <f t="shared" si="439"/>
        <v>TRANOX</v>
      </c>
      <c r="L1182" s="313">
        <f>_xlfn.IFNA(_xlfn.XLOOKUP(_xlfn.XLOOKUP(LEFT(H1182,LEN(H1182)-2),TRA_Mapping!$C:$C,TRA_Mapping!$B:$B),TRA_Pollutants!$B:$B,TRA_Pollutants!$P:$P)*_xlfn.XLOOKUP(_xlfn.XLOOKUP(LEFT(H1182,LEN(H1182)-2),TRA_Mapping!$C:$C,TRA_Mapping!$B:$B),TRA_Pollutants!$B:$B,TRA_Pollutants!$I:$I),0)</f>
        <v>5.0989466372483278E-2</v>
      </c>
      <c r="Q1182" t="str">
        <f t="shared" si="440"/>
        <v>FLO_EMIS</v>
      </c>
      <c r="R1182">
        <f t="shared" si="441"/>
        <v>2040</v>
      </c>
      <c r="S1182" t="str">
        <f t="shared" si="453"/>
        <v>TRABDS</v>
      </c>
      <c r="T1182" t="str">
        <f t="shared" si="457"/>
        <v>TRAPASTBUPHEVDSL20</v>
      </c>
      <c r="U1182" t="str">
        <f t="shared" si="457"/>
        <v>TRABDS</v>
      </c>
      <c r="W1182" t="str">
        <f t="shared" si="442"/>
        <v>TRASO2</v>
      </c>
      <c r="X1182" s="313">
        <f>_xlfn.IFNA(_xlfn.XLOOKUP(_xlfn.XLOOKUP(LEFT(T1182,LEN(T1182)-2),TRA_Mapping!$C:$C,TRA_Mapping!$B:$B),TRA_Pollutants!$B:$B,TRA_Pollutants!$Y:$Y)*_xlfn.XLOOKUP(_xlfn.XLOOKUP(LEFT(T1182,LEN(T1182)-2),TRA_Mapping!$C:$C,TRA_Mapping!$B:$B),TRA_Pollutants!$B:$B,TRA_Pollutants!$I:$I),0)</f>
        <v>5.6941865672200612E-4</v>
      </c>
      <c r="AC1182" t="str">
        <f t="shared" si="432"/>
        <v>FLO_EMIS</v>
      </c>
      <c r="AD1182">
        <f t="shared" si="443"/>
        <v>2040</v>
      </c>
      <c r="AE1182" t="str">
        <f t="shared" si="454"/>
        <v>TRABDS</v>
      </c>
      <c r="AF1182" t="str">
        <f t="shared" si="458"/>
        <v>TRAPASTBUPHEVDSL20</v>
      </c>
      <c r="AG1182" t="str">
        <f t="shared" si="458"/>
        <v>TRABDS</v>
      </c>
      <c r="AI1182" t="str">
        <f t="shared" si="444"/>
        <v>TRAPM25</v>
      </c>
      <c r="AJ1182" s="313">
        <f>_xlfn.IFNA(_xlfn.XLOOKUP(_xlfn.XLOOKUP(LEFT(AF1182,LEN(AF1182)-2),TRA_Mapping!$C:$C,TRA_Mapping!$B:$B),TRA_Pollutants!$B:$B,TRA_Pollutants!$AH:$AH)*_xlfn.XLOOKUP(_xlfn.XLOOKUP(LEFT(AF1182,LEN(AF1182)-2),TRA_Mapping!$C:$C,TRA_Mapping!$B:$B),TRA_Pollutants!$B:$B,TRA_Pollutants!$I:$I),0)</f>
        <v>6.2073970904424815E-3</v>
      </c>
      <c r="AO1182" t="str">
        <f t="shared" si="445"/>
        <v>FLO_EMIS</v>
      </c>
      <c r="AP1182">
        <f t="shared" si="446"/>
        <v>2040</v>
      </c>
      <c r="AQ1182" t="str">
        <f t="shared" si="455"/>
        <v>TRABDS</v>
      </c>
      <c r="AR1182" t="str">
        <f t="shared" si="459"/>
        <v>TRAPASTBUPHEVDSL20</v>
      </c>
      <c r="AS1182" t="str">
        <f t="shared" si="459"/>
        <v>TRABDS</v>
      </c>
      <c r="AU1182" t="str">
        <f t="shared" si="447"/>
        <v>TRAPM10</v>
      </c>
      <c r="AV1182" s="313">
        <f>_xlfn.IFNA(_xlfn.XLOOKUP(_xlfn.XLOOKUP(LEFT(AR1182,LEN(AR1182)-2),TRA_Mapping!$C:$C,TRA_Mapping!$B:$B),TRA_Pollutants!$B:$B,TRA_Pollutants!$AQ:$AQ)*_xlfn.XLOOKUP(_xlfn.XLOOKUP(LEFT(AR1182,LEN(AR1182)-2),TRA_Mapping!$C:$C,TRA_Mapping!$B:$B),TRA_Pollutants!$B:$B,TRA_Pollutants!$I:$I),0)</f>
        <v>1.5871733072012107E-3</v>
      </c>
    </row>
    <row r="1183" spans="5:48">
      <c r="E1183" t="str">
        <f t="shared" si="437"/>
        <v>FLO_EMIS</v>
      </c>
      <c r="F1183">
        <f t="shared" si="438"/>
        <v>2040</v>
      </c>
      <c r="G1183" t="str">
        <f t="shared" si="452"/>
        <v>TRABAF</v>
      </c>
      <c r="H1183" t="str">
        <f t="shared" si="456"/>
        <v>TRAPASTBUPHEVDSL20</v>
      </c>
      <c r="I1183" t="str">
        <f t="shared" si="456"/>
        <v>TRABAF</v>
      </c>
      <c r="K1183" t="str">
        <f t="shared" si="439"/>
        <v>TRANOX</v>
      </c>
      <c r="L1183" s="313">
        <f>_xlfn.IFNA(_xlfn.XLOOKUP(_xlfn.XLOOKUP(LEFT(H1183,LEN(H1183)-2),TRA_Mapping!$C:$C,TRA_Mapping!$B:$B),TRA_Pollutants!$B:$B,TRA_Pollutants!$P:$P)*_xlfn.XLOOKUP(_xlfn.XLOOKUP(LEFT(H1183,LEN(H1183)-2),TRA_Mapping!$C:$C,TRA_Mapping!$B:$B),TRA_Pollutants!$B:$B,TRA_Pollutants!$I:$I),0)</f>
        <v>5.0989466372483278E-2</v>
      </c>
      <c r="Q1183" t="str">
        <f t="shared" si="440"/>
        <v>FLO_EMIS</v>
      </c>
      <c r="R1183">
        <f t="shared" si="441"/>
        <v>2040</v>
      </c>
      <c r="S1183" t="str">
        <f t="shared" si="453"/>
        <v>TRABAF</v>
      </c>
      <c r="T1183" t="str">
        <f t="shared" si="457"/>
        <v>TRAPASTBUPHEVDSL20</v>
      </c>
      <c r="U1183" t="str">
        <f t="shared" si="457"/>
        <v>TRABAF</v>
      </c>
      <c r="W1183" t="str">
        <f t="shared" si="442"/>
        <v>TRASO2</v>
      </c>
      <c r="X1183" s="313">
        <f>_xlfn.IFNA(_xlfn.XLOOKUP(_xlfn.XLOOKUP(LEFT(T1183,LEN(T1183)-2),TRA_Mapping!$C:$C,TRA_Mapping!$B:$B),TRA_Pollutants!$B:$B,TRA_Pollutants!$Y:$Y)*_xlfn.XLOOKUP(_xlfn.XLOOKUP(LEFT(T1183,LEN(T1183)-2),TRA_Mapping!$C:$C,TRA_Mapping!$B:$B),TRA_Pollutants!$B:$B,TRA_Pollutants!$I:$I),0)</f>
        <v>5.6941865672200612E-4</v>
      </c>
      <c r="AC1183" t="str">
        <f t="shared" si="432"/>
        <v>FLO_EMIS</v>
      </c>
      <c r="AD1183">
        <f t="shared" si="443"/>
        <v>2040</v>
      </c>
      <c r="AE1183" t="str">
        <f t="shared" si="454"/>
        <v>TRABAF</v>
      </c>
      <c r="AF1183" t="str">
        <f t="shared" si="458"/>
        <v>TRAPASTBUPHEVDSL20</v>
      </c>
      <c r="AG1183" t="str">
        <f t="shared" si="458"/>
        <v>TRABAF</v>
      </c>
      <c r="AI1183" t="str">
        <f t="shared" si="444"/>
        <v>TRAPM25</v>
      </c>
      <c r="AJ1183" s="313">
        <f>_xlfn.IFNA(_xlfn.XLOOKUP(_xlfn.XLOOKUP(LEFT(AF1183,LEN(AF1183)-2),TRA_Mapping!$C:$C,TRA_Mapping!$B:$B),TRA_Pollutants!$B:$B,TRA_Pollutants!$AH:$AH)*_xlfn.XLOOKUP(_xlfn.XLOOKUP(LEFT(AF1183,LEN(AF1183)-2),TRA_Mapping!$C:$C,TRA_Mapping!$B:$B),TRA_Pollutants!$B:$B,TRA_Pollutants!$I:$I),0)</f>
        <v>6.2073970904424815E-3</v>
      </c>
      <c r="AO1183" t="str">
        <f t="shared" si="445"/>
        <v>FLO_EMIS</v>
      </c>
      <c r="AP1183">
        <f t="shared" si="446"/>
        <v>2040</v>
      </c>
      <c r="AQ1183" t="str">
        <f t="shared" si="455"/>
        <v>TRABAF</v>
      </c>
      <c r="AR1183" t="str">
        <f t="shared" si="459"/>
        <v>TRAPASTBUPHEVDSL20</v>
      </c>
      <c r="AS1183" t="str">
        <f t="shared" si="459"/>
        <v>TRABAF</v>
      </c>
      <c r="AU1183" t="str">
        <f t="shared" si="447"/>
        <v>TRAPM10</v>
      </c>
      <c r="AV1183" s="313">
        <f>_xlfn.IFNA(_xlfn.XLOOKUP(_xlfn.XLOOKUP(LEFT(AR1183,LEN(AR1183)-2),TRA_Mapping!$C:$C,TRA_Mapping!$B:$B),TRA_Pollutants!$B:$B,TRA_Pollutants!$AQ:$AQ)*_xlfn.XLOOKUP(_xlfn.XLOOKUP(LEFT(AR1183,LEN(AR1183)-2),TRA_Mapping!$C:$C,TRA_Mapping!$B:$B),TRA_Pollutants!$B:$B,TRA_Pollutants!$I:$I),0)</f>
        <v>1.5871733072012107E-3</v>
      </c>
    </row>
    <row r="1184" spans="5:48">
      <c r="E1184" t="str">
        <f t="shared" si="437"/>
        <v>FLO_EMIS</v>
      </c>
      <c r="F1184">
        <f t="shared" si="438"/>
        <v>2040</v>
      </c>
      <c r="G1184" t="str">
        <f t="shared" si="452"/>
        <v>TRADSL</v>
      </c>
      <c r="H1184" t="str">
        <f t="shared" si="456"/>
        <v>TRAPASSBUICEVDSL20</v>
      </c>
      <c r="I1184" t="str">
        <f t="shared" si="456"/>
        <v>TRADSL</v>
      </c>
      <c r="K1184" t="str">
        <f t="shared" si="439"/>
        <v>TRANOX</v>
      </c>
      <c r="L1184" s="313">
        <f>_xlfn.IFNA(_xlfn.XLOOKUP(_xlfn.XLOOKUP(LEFT(H1184,LEN(H1184)-2),TRA_Mapping!$C:$C,TRA_Mapping!$B:$B),TRA_Pollutants!$B:$B,TRA_Pollutants!$P:$P)*_xlfn.XLOOKUP(_xlfn.XLOOKUP(LEFT(H1184,LEN(H1184)-2),TRA_Mapping!$C:$C,TRA_Mapping!$B:$B),TRA_Pollutants!$B:$B,TRA_Pollutants!$I:$I),0)</f>
        <v>3.1543138312888158E-2</v>
      </c>
      <c r="Q1184" t="str">
        <f t="shared" si="440"/>
        <v>FLO_EMIS</v>
      </c>
      <c r="R1184">
        <f t="shared" si="441"/>
        <v>2040</v>
      </c>
      <c r="S1184" t="str">
        <f t="shared" si="453"/>
        <v>TRADSL</v>
      </c>
      <c r="T1184" t="str">
        <f t="shared" si="457"/>
        <v>TRAPASSBUICEVDSL20</v>
      </c>
      <c r="U1184" t="str">
        <f t="shared" si="457"/>
        <v>TRADSL</v>
      </c>
      <c r="W1184" t="str">
        <f t="shared" si="442"/>
        <v>TRASO2</v>
      </c>
      <c r="X1184" s="313">
        <f>_xlfn.IFNA(_xlfn.XLOOKUP(_xlfn.XLOOKUP(LEFT(T1184,LEN(T1184)-2),TRA_Mapping!$C:$C,TRA_Mapping!$B:$B),TRA_Pollutants!$B:$B,TRA_Pollutants!$Y:$Y)*_xlfn.XLOOKUP(_xlfn.XLOOKUP(LEFT(T1184,LEN(T1184)-2),TRA_Mapping!$C:$C,TRA_Mapping!$B:$B),TRA_Pollutants!$B:$B,TRA_Pollutants!$I:$I),0)</f>
        <v>3.522541560978975E-4</v>
      </c>
      <c r="AC1184" t="str">
        <f t="shared" si="432"/>
        <v>FLO_EMIS</v>
      </c>
      <c r="AD1184">
        <f t="shared" si="443"/>
        <v>2040</v>
      </c>
      <c r="AE1184" t="str">
        <f t="shared" si="454"/>
        <v>TRADSL</v>
      </c>
      <c r="AF1184" t="str">
        <f t="shared" si="458"/>
        <v>TRAPASSBUICEVDSL20</v>
      </c>
      <c r="AG1184" t="str">
        <f t="shared" si="458"/>
        <v>TRADSL</v>
      </c>
      <c r="AI1184" t="str">
        <f t="shared" si="444"/>
        <v>TRAPM25</v>
      </c>
      <c r="AJ1184" s="313">
        <f>_xlfn.IFNA(_xlfn.XLOOKUP(_xlfn.XLOOKUP(LEFT(AF1184,LEN(AF1184)-2),TRA_Mapping!$C:$C,TRA_Mapping!$B:$B),TRA_Pollutants!$B:$B,TRA_Pollutants!$AH:$AH)*_xlfn.XLOOKUP(_xlfn.XLOOKUP(LEFT(AF1184,LEN(AF1184)-2),TRA_Mapping!$C:$C,TRA_Mapping!$B:$B),TRA_Pollutants!$B:$B,TRA_Pollutants!$I:$I),0)</f>
        <v>3.8400242033619632E-3</v>
      </c>
      <c r="AO1184" t="str">
        <f t="shared" si="445"/>
        <v>FLO_EMIS</v>
      </c>
      <c r="AP1184">
        <f t="shared" si="446"/>
        <v>2040</v>
      </c>
      <c r="AQ1184" t="str">
        <f t="shared" si="455"/>
        <v>TRADSL</v>
      </c>
      <c r="AR1184" t="str">
        <f t="shared" si="459"/>
        <v>TRAPASSBUICEVDSL20</v>
      </c>
      <c r="AS1184" t="str">
        <f t="shared" si="459"/>
        <v>TRADSL</v>
      </c>
      <c r="AU1184" t="str">
        <f t="shared" si="447"/>
        <v>TRAPM10</v>
      </c>
      <c r="AV1184" s="313">
        <f>_xlfn.IFNA(_xlfn.XLOOKUP(_xlfn.XLOOKUP(LEFT(AR1184,LEN(AR1184)-2),TRA_Mapping!$C:$C,TRA_Mapping!$B:$B),TRA_Pollutants!$B:$B,TRA_Pollutants!$AQ:$AQ)*_xlfn.XLOOKUP(_xlfn.XLOOKUP(LEFT(AR1184,LEN(AR1184)-2),TRA_Mapping!$C:$C,TRA_Mapping!$B:$B),TRA_Pollutants!$B:$B,TRA_Pollutants!$I:$I),0)</f>
        <v>9.8185822910650108E-4</v>
      </c>
    </row>
    <row r="1185" spans="5:48">
      <c r="E1185" t="str">
        <f t="shared" si="437"/>
        <v>FLO_EMIS</v>
      </c>
      <c r="F1185">
        <f t="shared" si="438"/>
        <v>2040</v>
      </c>
      <c r="G1185" t="str">
        <f t="shared" si="452"/>
        <v>TRARDS</v>
      </c>
      <c r="H1185" t="str">
        <f t="shared" si="456"/>
        <v>TRAPASSBUICEVDSL20</v>
      </c>
      <c r="I1185" t="str">
        <f t="shared" si="456"/>
        <v>TRARDS</v>
      </c>
      <c r="K1185" t="str">
        <f t="shared" si="439"/>
        <v>TRANOX</v>
      </c>
      <c r="L1185" s="313">
        <f>_xlfn.IFNA(_xlfn.XLOOKUP(_xlfn.XLOOKUP(LEFT(H1185,LEN(H1185)-2),TRA_Mapping!$C:$C,TRA_Mapping!$B:$B),TRA_Pollutants!$B:$B,TRA_Pollutants!$P:$P)*_xlfn.XLOOKUP(_xlfn.XLOOKUP(LEFT(H1185,LEN(H1185)-2),TRA_Mapping!$C:$C,TRA_Mapping!$B:$B),TRA_Pollutants!$B:$B,TRA_Pollutants!$I:$I),0)</f>
        <v>3.1543138312888158E-2</v>
      </c>
      <c r="Q1185" t="str">
        <f t="shared" si="440"/>
        <v>FLO_EMIS</v>
      </c>
      <c r="R1185">
        <f t="shared" si="441"/>
        <v>2040</v>
      </c>
      <c r="S1185" t="str">
        <f t="shared" si="453"/>
        <v>TRARDS</v>
      </c>
      <c r="T1185" t="str">
        <f t="shared" si="457"/>
        <v>TRAPASSBUICEVDSL20</v>
      </c>
      <c r="U1185" t="str">
        <f t="shared" si="457"/>
        <v>TRARDS</v>
      </c>
      <c r="W1185" t="str">
        <f t="shared" si="442"/>
        <v>TRASO2</v>
      </c>
      <c r="X1185" s="313">
        <f>_xlfn.IFNA(_xlfn.XLOOKUP(_xlfn.XLOOKUP(LEFT(T1185,LEN(T1185)-2),TRA_Mapping!$C:$C,TRA_Mapping!$B:$B),TRA_Pollutants!$B:$B,TRA_Pollutants!$Y:$Y)*_xlfn.XLOOKUP(_xlfn.XLOOKUP(LEFT(T1185,LEN(T1185)-2),TRA_Mapping!$C:$C,TRA_Mapping!$B:$B),TRA_Pollutants!$B:$B,TRA_Pollutants!$I:$I),0)</f>
        <v>3.522541560978975E-4</v>
      </c>
      <c r="AC1185" t="str">
        <f t="shared" si="432"/>
        <v>FLO_EMIS</v>
      </c>
      <c r="AD1185">
        <f t="shared" si="443"/>
        <v>2040</v>
      </c>
      <c r="AE1185" t="str">
        <f t="shared" si="454"/>
        <v>TRARDS</v>
      </c>
      <c r="AF1185" t="str">
        <f t="shared" si="458"/>
        <v>TRAPASSBUICEVDSL20</v>
      </c>
      <c r="AG1185" t="str">
        <f t="shared" si="458"/>
        <v>TRARDS</v>
      </c>
      <c r="AI1185" t="str">
        <f t="shared" si="444"/>
        <v>TRAPM25</v>
      </c>
      <c r="AJ1185" s="313">
        <f>_xlfn.IFNA(_xlfn.XLOOKUP(_xlfn.XLOOKUP(LEFT(AF1185,LEN(AF1185)-2),TRA_Mapping!$C:$C,TRA_Mapping!$B:$B),TRA_Pollutants!$B:$B,TRA_Pollutants!$AH:$AH)*_xlfn.XLOOKUP(_xlfn.XLOOKUP(LEFT(AF1185,LEN(AF1185)-2),TRA_Mapping!$C:$C,TRA_Mapping!$B:$B),TRA_Pollutants!$B:$B,TRA_Pollutants!$I:$I),0)</f>
        <v>3.8400242033619632E-3</v>
      </c>
      <c r="AO1185" t="str">
        <f t="shared" si="445"/>
        <v>FLO_EMIS</v>
      </c>
      <c r="AP1185">
        <f t="shared" si="446"/>
        <v>2040</v>
      </c>
      <c r="AQ1185" t="str">
        <f t="shared" si="455"/>
        <v>TRARDS</v>
      </c>
      <c r="AR1185" t="str">
        <f t="shared" si="459"/>
        <v>TRAPASSBUICEVDSL20</v>
      </c>
      <c r="AS1185" t="str">
        <f t="shared" si="459"/>
        <v>TRARDS</v>
      </c>
      <c r="AU1185" t="str">
        <f t="shared" si="447"/>
        <v>TRAPM10</v>
      </c>
      <c r="AV1185" s="313">
        <f>_xlfn.IFNA(_xlfn.XLOOKUP(_xlfn.XLOOKUP(LEFT(AR1185,LEN(AR1185)-2),TRA_Mapping!$C:$C,TRA_Mapping!$B:$B),TRA_Pollutants!$B:$B,TRA_Pollutants!$AQ:$AQ)*_xlfn.XLOOKUP(_xlfn.XLOOKUP(LEFT(AR1185,LEN(AR1185)-2),TRA_Mapping!$C:$C,TRA_Mapping!$B:$B),TRA_Pollutants!$B:$B,TRA_Pollutants!$I:$I),0)</f>
        <v>9.8185822910650108E-4</v>
      </c>
    </row>
    <row r="1186" spans="5:48">
      <c r="E1186" t="str">
        <f t="shared" si="437"/>
        <v>FLO_EMIS</v>
      </c>
      <c r="F1186">
        <f t="shared" si="438"/>
        <v>2040</v>
      </c>
      <c r="G1186" t="str">
        <f t="shared" si="452"/>
        <v>TRABDS</v>
      </c>
      <c r="H1186" t="str">
        <f t="shared" si="456"/>
        <v>TRAPASSBUICEVDSL20</v>
      </c>
      <c r="I1186" t="str">
        <f t="shared" si="456"/>
        <v>TRABDS</v>
      </c>
      <c r="K1186" t="str">
        <f t="shared" si="439"/>
        <v>TRANOX</v>
      </c>
      <c r="L1186" s="313">
        <f>_xlfn.IFNA(_xlfn.XLOOKUP(_xlfn.XLOOKUP(LEFT(H1186,LEN(H1186)-2),TRA_Mapping!$C:$C,TRA_Mapping!$B:$B),TRA_Pollutants!$B:$B,TRA_Pollutants!$P:$P)*_xlfn.XLOOKUP(_xlfn.XLOOKUP(LEFT(H1186,LEN(H1186)-2),TRA_Mapping!$C:$C,TRA_Mapping!$B:$B),TRA_Pollutants!$B:$B,TRA_Pollutants!$I:$I),0)</f>
        <v>3.1543138312888158E-2</v>
      </c>
      <c r="Q1186" t="str">
        <f t="shared" si="440"/>
        <v>FLO_EMIS</v>
      </c>
      <c r="R1186">
        <f t="shared" si="441"/>
        <v>2040</v>
      </c>
      <c r="S1186" t="str">
        <f t="shared" si="453"/>
        <v>TRABDS</v>
      </c>
      <c r="T1186" t="str">
        <f t="shared" si="457"/>
        <v>TRAPASSBUICEVDSL20</v>
      </c>
      <c r="U1186" t="str">
        <f t="shared" si="457"/>
        <v>TRABDS</v>
      </c>
      <c r="W1186" t="str">
        <f t="shared" si="442"/>
        <v>TRASO2</v>
      </c>
      <c r="X1186" s="313">
        <f>_xlfn.IFNA(_xlfn.XLOOKUP(_xlfn.XLOOKUP(LEFT(T1186,LEN(T1186)-2),TRA_Mapping!$C:$C,TRA_Mapping!$B:$B),TRA_Pollutants!$B:$B,TRA_Pollutants!$Y:$Y)*_xlfn.XLOOKUP(_xlfn.XLOOKUP(LEFT(T1186,LEN(T1186)-2),TRA_Mapping!$C:$C,TRA_Mapping!$B:$B),TRA_Pollutants!$B:$B,TRA_Pollutants!$I:$I),0)</f>
        <v>3.522541560978975E-4</v>
      </c>
      <c r="AC1186" t="str">
        <f t="shared" si="432"/>
        <v>FLO_EMIS</v>
      </c>
      <c r="AD1186">
        <f t="shared" si="443"/>
        <v>2040</v>
      </c>
      <c r="AE1186" t="str">
        <f t="shared" si="454"/>
        <v>TRABDS</v>
      </c>
      <c r="AF1186" t="str">
        <f t="shared" si="458"/>
        <v>TRAPASSBUICEVDSL20</v>
      </c>
      <c r="AG1186" t="str">
        <f t="shared" si="458"/>
        <v>TRABDS</v>
      </c>
      <c r="AI1186" t="str">
        <f t="shared" si="444"/>
        <v>TRAPM25</v>
      </c>
      <c r="AJ1186" s="313">
        <f>_xlfn.IFNA(_xlfn.XLOOKUP(_xlfn.XLOOKUP(LEFT(AF1186,LEN(AF1186)-2),TRA_Mapping!$C:$C,TRA_Mapping!$B:$B),TRA_Pollutants!$B:$B,TRA_Pollutants!$AH:$AH)*_xlfn.XLOOKUP(_xlfn.XLOOKUP(LEFT(AF1186,LEN(AF1186)-2),TRA_Mapping!$C:$C,TRA_Mapping!$B:$B),TRA_Pollutants!$B:$B,TRA_Pollutants!$I:$I),0)</f>
        <v>3.8400242033619632E-3</v>
      </c>
      <c r="AO1186" t="str">
        <f t="shared" si="445"/>
        <v>FLO_EMIS</v>
      </c>
      <c r="AP1186">
        <f t="shared" si="446"/>
        <v>2040</v>
      </c>
      <c r="AQ1186" t="str">
        <f t="shared" si="455"/>
        <v>TRABDS</v>
      </c>
      <c r="AR1186" t="str">
        <f t="shared" si="459"/>
        <v>TRAPASSBUICEVDSL20</v>
      </c>
      <c r="AS1186" t="str">
        <f t="shared" si="459"/>
        <v>TRABDS</v>
      </c>
      <c r="AU1186" t="str">
        <f t="shared" si="447"/>
        <v>TRAPM10</v>
      </c>
      <c r="AV1186" s="313">
        <f>_xlfn.IFNA(_xlfn.XLOOKUP(_xlfn.XLOOKUP(LEFT(AR1186,LEN(AR1186)-2),TRA_Mapping!$C:$C,TRA_Mapping!$B:$B),TRA_Pollutants!$B:$B,TRA_Pollutants!$AQ:$AQ)*_xlfn.XLOOKUP(_xlfn.XLOOKUP(LEFT(AR1186,LEN(AR1186)-2),TRA_Mapping!$C:$C,TRA_Mapping!$B:$B),TRA_Pollutants!$B:$B,TRA_Pollutants!$I:$I),0)</f>
        <v>9.8185822910650108E-4</v>
      </c>
    </row>
    <row r="1187" spans="5:48">
      <c r="E1187" t="str">
        <f t="shared" si="437"/>
        <v>FLO_EMIS</v>
      </c>
      <c r="F1187">
        <f t="shared" si="438"/>
        <v>2040</v>
      </c>
      <c r="G1187" t="str">
        <f t="shared" si="452"/>
        <v>TRADSL</v>
      </c>
      <c r="H1187" t="str">
        <f t="shared" si="456"/>
        <v>TRAPASSBUICEIDSL20</v>
      </c>
      <c r="I1187" t="str">
        <f t="shared" si="456"/>
        <v>TRADSL</v>
      </c>
      <c r="K1187" t="str">
        <f t="shared" si="439"/>
        <v>TRANOX</v>
      </c>
      <c r="L1187" s="313">
        <f>_xlfn.IFNA(_xlfn.XLOOKUP(_xlfn.XLOOKUP(LEFT(H1187,LEN(H1187)-2),TRA_Mapping!$C:$C,TRA_Mapping!$B:$B),TRA_Pollutants!$B:$B,TRA_Pollutants!$P:$P)*_xlfn.XLOOKUP(_xlfn.XLOOKUP(LEFT(H1187,LEN(H1187)-2),TRA_Mapping!$C:$C,TRA_Mapping!$B:$B),TRA_Pollutants!$B:$B,TRA_Pollutants!$I:$I),0)</f>
        <v>3.524717233338754E-2</v>
      </c>
      <c r="Q1187" t="str">
        <f t="shared" si="440"/>
        <v>FLO_EMIS</v>
      </c>
      <c r="R1187">
        <f t="shared" si="441"/>
        <v>2040</v>
      </c>
      <c r="S1187" t="str">
        <f t="shared" si="453"/>
        <v>TRADSL</v>
      </c>
      <c r="T1187" t="str">
        <f t="shared" si="457"/>
        <v>TRAPASSBUICEIDSL20</v>
      </c>
      <c r="U1187" t="str">
        <f t="shared" si="457"/>
        <v>TRADSL</v>
      </c>
      <c r="W1187" t="str">
        <f t="shared" si="442"/>
        <v>TRASO2</v>
      </c>
      <c r="X1187" s="313">
        <f>_xlfn.IFNA(_xlfn.XLOOKUP(_xlfn.XLOOKUP(LEFT(T1187,LEN(T1187)-2),TRA_Mapping!$C:$C,TRA_Mapping!$B:$B),TRA_Pollutants!$B:$B,TRA_Pollutants!$Y:$Y)*_xlfn.XLOOKUP(_xlfn.XLOOKUP(LEFT(T1187,LEN(T1187)-2),TRA_Mapping!$C:$C,TRA_Mapping!$B:$B),TRA_Pollutants!$B:$B,TRA_Pollutants!$I:$I),0)</f>
        <v>3.936185049812108E-4</v>
      </c>
      <c r="AC1187" t="str">
        <f t="shared" si="432"/>
        <v>FLO_EMIS</v>
      </c>
      <c r="AD1187">
        <f t="shared" si="443"/>
        <v>2040</v>
      </c>
      <c r="AE1187" t="str">
        <f t="shared" si="454"/>
        <v>TRADSL</v>
      </c>
      <c r="AF1187" t="str">
        <f t="shared" si="458"/>
        <v>TRAPASSBUICEIDSL20</v>
      </c>
      <c r="AG1187" t="str">
        <f t="shared" si="458"/>
        <v>TRADSL</v>
      </c>
      <c r="AI1187" t="str">
        <f t="shared" si="444"/>
        <v>TRAPM25</v>
      </c>
      <c r="AJ1187" s="313">
        <f>_xlfn.IFNA(_xlfn.XLOOKUP(_xlfn.XLOOKUP(LEFT(AF1187,LEN(AF1187)-2),TRA_Mapping!$C:$C,TRA_Mapping!$B:$B),TRA_Pollutants!$B:$B,TRA_Pollutants!$AH:$AH)*_xlfn.XLOOKUP(_xlfn.XLOOKUP(LEFT(AF1187,LEN(AF1187)-2),TRA_Mapping!$C:$C,TRA_Mapping!$B:$B),TRA_Pollutants!$B:$B,TRA_Pollutants!$I:$I),0)</f>
        <v>4.2909489067857239E-3</v>
      </c>
      <c r="AO1187" t="str">
        <f t="shared" si="445"/>
        <v>FLO_EMIS</v>
      </c>
      <c r="AP1187">
        <f t="shared" si="446"/>
        <v>2040</v>
      </c>
      <c r="AQ1187" t="str">
        <f t="shared" si="455"/>
        <v>TRADSL</v>
      </c>
      <c r="AR1187" t="str">
        <f t="shared" si="459"/>
        <v>TRAPASSBUICEIDSL20</v>
      </c>
      <c r="AS1187" t="str">
        <f t="shared" si="459"/>
        <v>TRADSL</v>
      </c>
      <c r="AU1187" t="str">
        <f t="shared" si="447"/>
        <v>TRAPM10</v>
      </c>
      <c r="AV1187" s="313">
        <f>_xlfn.IFNA(_xlfn.XLOOKUP(_xlfn.XLOOKUP(LEFT(AR1187,LEN(AR1187)-2),TRA_Mapping!$C:$C,TRA_Mapping!$B:$B),TRA_Pollutants!$B:$B,TRA_Pollutants!$AQ:$AQ)*_xlfn.XLOOKUP(_xlfn.XLOOKUP(LEFT(AR1187,LEN(AR1187)-2),TRA_Mapping!$C:$C,TRA_Mapping!$B:$B),TRA_Pollutants!$B:$B,TRA_Pollutants!$I:$I),0)</f>
        <v>1.0971554531126421E-3</v>
      </c>
    </row>
    <row r="1188" spans="5:48">
      <c r="E1188" t="str">
        <f t="shared" si="437"/>
        <v>FLO_EMIS</v>
      </c>
      <c r="F1188">
        <f t="shared" si="438"/>
        <v>2040</v>
      </c>
      <c r="G1188" t="str">
        <f t="shared" si="452"/>
        <v>TRARDS</v>
      </c>
      <c r="H1188" t="str">
        <f t="shared" si="456"/>
        <v>TRAPASSBUICEIDSL20</v>
      </c>
      <c r="I1188" t="str">
        <f t="shared" si="456"/>
        <v>TRARDS</v>
      </c>
      <c r="K1188" t="str">
        <f t="shared" si="439"/>
        <v>TRANOX</v>
      </c>
      <c r="L1188" s="313">
        <f>_xlfn.IFNA(_xlfn.XLOOKUP(_xlfn.XLOOKUP(LEFT(H1188,LEN(H1188)-2),TRA_Mapping!$C:$C,TRA_Mapping!$B:$B),TRA_Pollutants!$B:$B,TRA_Pollutants!$P:$P)*_xlfn.XLOOKUP(_xlfn.XLOOKUP(LEFT(H1188,LEN(H1188)-2),TRA_Mapping!$C:$C,TRA_Mapping!$B:$B),TRA_Pollutants!$B:$B,TRA_Pollutants!$I:$I),0)</f>
        <v>3.524717233338754E-2</v>
      </c>
      <c r="Q1188" t="str">
        <f t="shared" si="440"/>
        <v>FLO_EMIS</v>
      </c>
      <c r="R1188">
        <f t="shared" si="441"/>
        <v>2040</v>
      </c>
      <c r="S1188" t="str">
        <f t="shared" si="453"/>
        <v>TRARDS</v>
      </c>
      <c r="T1188" t="str">
        <f t="shared" si="457"/>
        <v>TRAPASSBUICEIDSL20</v>
      </c>
      <c r="U1188" t="str">
        <f t="shared" si="457"/>
        <v>TRARDS</v>
      </c>
      <c r="W1188" t="str">
        <f t="shared" si="442"/>
        <v>TRASO2</v>
      </c>
      <c r="X1188" s="313">
        <f>_xlfn.IFNA(_xlfn.XLOOKUP(_xlfn.XLOOKUP(LEFT(T1188,LEN(T1188)-2),TRA_Mapping!$C:$C,TRA_Mapping!$B:$B),TRA_Pollutants!$B:$B,TRA_Pollutants!$Y:$Y)*_xlfn.XLOOKUP(_xlfn.XLOOKUP(LEFT(T1188,LEN(T1188)-2),TRA_Mapping!$C:$C,TRA_Mapping!$B:$B),TRA_Pollutants!$B:$B,TRA_Pollutants!$I:$I),0)</f>
        <v>3.936185049812108E-4</v>
      </c>
      <c r="AC1188" t="str">
        <f t="shared" si="432"/>
        <v>FLO_EMIS</v>
      </c>
      <c r="AD1188">
        <f t="shared" si="443"/>
        <v>2040</v>
      </c>
      <c r="AE1188" t="str">
        <f t="shared" si="454"/>
        <v>TRARDS</v>
      </c>
      <c r="AF1188" t="str">
        <f t="shared" si="458"/>
        <v>TRAPASSBUICEIDSL20</v>
      </c>
      <c r="AG1188" t="str">
        <f t="shared" si="458"/>
        <v>TRARDS</v>
      </c>
      <c r="AI1188" t="str">
        <f t="shared" si="444"/>
        <v>TRAPM25</v>
      </c>
      <c r="AJ1188" s="313">
        <f>_xlfn.IFNA(_xlfn.XLOOKUP(_xlfn.XLOOKUP(LEFT(AF1188,LEN(AF1188)-2),TRA_Mapping!$C:$C,TRA_Mapping!$B:$B),TRA_Pollutants!$B:$B,TRA_Pollutants!$AH:$AH)*_xlfn.XLOOKUP(_xlfn.XLOOKUP(LEFT(AF1188,LEN(AF1188)-2),TRA_Mapping!$C:$C,TRA_Mapping!$B:$B),TRA_Pollutants!$B:$B,TRA_Pollutants!$I:$I),0)</f>
        <v>4.2909489067857239E-3</v>
      </c>
      <c r="AO1188" t="str">
        <f t="shared" si="445"/>
        <v>FLO_EMIS</v>
      </c>
      <c r="AP1188">
        <f t="shared" si="446"/>
        <v>2040</v>
      </c>
      <c r="AQ1188" t="str">
        <f t="shared" si="455"/>
        <v>TRARDS</v>
      </c>
      <c r="AR1188" t="str">
        <f t="shared" si="459"/>
        <v>TRAPASSBUICEIDSL20</v>
      </c>
      <c r="AS1188" t="str">
        <f t="shared" si="459"/>
        <v>TRARDS</v>
      </c>
      <c r="AU1188" t="str">
        <f t="shared" si="447"/>
        <v>TRAPM10</v>
      </c>
      <c r="AV1188" s="313">
        <f>_xlfn.IFNA(_xlfn.XLOOKUP(_xlfn.XLOOKUP(LEFT(AR1188,LEN(AR1188)-2),TRA_Mapping!$C:$C,TRA_Mapping!$B:$B),TRA_Pollutants!$B:$B,TRA_Pollutants!$AQ:$AQ)*_xlfn.XLOOKUP(_xlfn.XLOOKUP(LEFT(AR1188,LEN(AR1188)-2),TRA_Mapping!$C:$C,TRA_Mapping!$B:$B),TRA_Pollutants!$B:$B,TRA_Pollutants!$I:$I),0)</f>
        <v>1.0971554531126421E-3</v>
      </c>
    </row>
    <row r="1189" spans="5:48">
      <c r="E1189" t="str">
        <f t="shared" si="437"/>
        <v>FLO_EMIS</v>
      </c>
      <c r="F1189">
        <f t="shared" si="438"/>
        <v>2040</v>
      </c>
      <c r="G1189" t="str">
        <f t="shared" si="452"/>
        <v>TRABDS</v>
      </c>
      <c r="H1189" t="str">
        <f t="shared" si="456"/>
        <v>TRAPASSBUICEIDSL20</v>
      </c>
      <c r="I1189" t="str">
        <f t="shared" si="456"/>
        <v>TRABDS</v>
      </c>
      <c r="K1189" t="str">
        <f t="shared" si="439"/>
        <v>TRANOX</v>
      </c>
      <c r="L1189" s="313">
        <f>_xlfn.IFNA(_xlfn.XLOOKUP(_xlfn.XLOOKUP(LEFT(H1189,LEN(H1189)-2),TRA_Mapping!$C:$C,TRA_Mapping!$B:$B),TRA_Pollutants!$B:$B,TRA_Pollutants!$P:$P)*_xlfn.XLOOKUP(_xlfn.XLOOKUP(LEFT(H1189,LEN(H1189)-2),TRA_Mapping!$C:$C,TRA_Mapping!$B:$B),TRA_Pollutants!$B:$B,TRA_Pollutants!$I:$I),0)</f>
        <v>3.524717233338754E-2</v>
      </c>
      <c r="Q1189" t="str">
        <f t="shared" si="440"/>
        <v>FLO_EMIS</v>
      </c>
      <c r="R1189">
        <f t="shared" si="441"/>
        <v>2040</v>
      </c>
      <c r="S1189" t="str">
        <f t="shared" si="453"/>
        <v>TRABDS</v>
      </c>
      <c r="T1189" t="str">
        <f t="shared" si="457"/>
        <v>TRAPASSBUICEIDSL20</v>
      </c>
      <c r="U1189" t="str">
        <f t="shared" si="457"/>
        <v>TRABDS</v>
      </c>
      <c r="W1189" t="str">
        <f t="shared" si="442"/>
        <v>TRASO2</v>
      </c>
      <c r="X1189" s="313">
        <f>_xlfn.IFNA(_xlfn.XLOOKUP(_xlfn.XLOOKUP(LEFT(T1189,LEN(T1189)-2),TRA_Mapping!$C:$C,TRA_Mapping!$B:$B),TRA_Pollutants!$B:$B,TRA_Pollutants!$Y:$Y)*_xlfn.XLOOKUP(_xlfn.XLOOKUP(LEFT(T1189,LEN(T1189)-2),TRA_Mapping!$C:$C,TRA_Mapping!$B:$B),TRA_Pollutants!$B:$B,TRA_Pollutants!$I:$I),0)</f>
        <v>3.936185049812108E-4</v>
      </c>
      <c r="AC1189" t="str">
        <f t="shared" si="432"/>
        <v>FLO_EMIS</v>
      </c>
      <c r="AD1189">
        <f t="shared" si="443"/>
        <v>2040</v>
      </c>
      <c r="AE1189" t="str">
        <f t="shared" si="454"/>
        <v>TRABDS</v>
      </c>
      <c r="AF1189" t="str">
        <f t="shared" si="458"/>
        <v>TRAPASSBUICEIDSL20</v>
      </c>
      <c r="AG1189" t="str">
        <f t="shared" si="458"/>
        <v>TRABDS</v>
      </c>
      <c r="AI1189" t="str">
        <f t="shared" si="444"/>
        <v>TRAPM25</v>
      </c>
      <c r="AJ1189" s="313">
        <f>_xlfn.IFNA(_xlfn.XLOOKUP(_xlfn.XLOOKUP(LEFT(AF1189,LEN(AF1189)-2),TRA_Mapping!$C:$C,TRA_Mapping!$B:$B),TRA_Pollutants!$B:$B,TRA_Pollutants!$AH:$AH)*_xlfn.XLOOKUP(_xlfn.XLOOKUP(LEFT(AF1189,LEN(AF1189)-2),TRA_Mapping!$C:$C,TRA_Mapping!$B:$B),TRA_Pollutants!$B:$B,TRA_Pollutants!$I:$I),0)</f>
        <v>4.2909489067857239E-3</v>
      </c>
      <c r="AO1189" t="str">
        <f t="shared" si="445"/>
        <v>FLO_EMIS</v>
      </c>
      <c r="AP1189">
        <f t="shared" si="446"/>
        <v>2040</v>
      </c>
      <c r="AQ1189" t="str">
        <f t="shared" si="455"/>
        <v>TRABDS</v>
      </c>
      <c r="AR1189" t="str">
        <f t="shared" si="459"/>
        <v>TRAPASSBUICEIDSL20</v>
      </c>
      <c r="AS1189" t="str">
        <f t="shared" si="459"/>
        <v>TRABDS</v>
      </c>
      <c r="AU1189" t="str">
        <f t="shared" si="447"/>
        <v>TRAPM10</v>
      </c>
      <c r="AV1189" s="313">
        <f>_xlfn.IFNA(_xlfn.XLOOKUP(_xlfn.XLOOKUP(LEFT(AR1189,LEN(AR1189)-2),TRA_Mapping!$C:$C,TRA_Mapping!$B:$B),TRA_Pollutants!$B:$B,TRA_Pollutants!$AQ:$AQ)*_xlfn.XLOOKUP(_xlfn.XLOOKUP(LEFT(AR1189,LEN(AR1189)-2),TRA_Mapping!$C:$C,TRA_Mapping!$B:$B),TRA_Pollutants!$B:$B,TRA_Pollutants!$I:$I),0)</f>
        <v>1.0971554531126421E-3</v>
      </c>
    </row>
    <row r="1190" spans="5:48">
      <c r="E1190" t="str">
        <f t="shared" si="437"/>
        <v>FLO_EMIS</v>
      </c>
      <c r="F1190">
        <f t="shared" si="438"/>
        <v>2040</v>
      </c>
      <c r="G1190" t="str">
        <f t="shared" si="452"/>
        <v>TRADSL</v>
      </c>
      <c r="H1190" t="str">
        <f t="shared" si="456"/>
        <v>TRAPASSBUHEVPDSL20</v>
      </c>
      <c r="I1190" t="str">
        <f t="shared" si="456"/>
        <v>TRADSL</v>
      </c>
      <c r="K1190" t="str">
        <f t="shared" si="439"/>
        <v>TRANOX</v>
      </c>
      <c r="L1190" s="313">
        <f>_xlfn.IFNA(_xlfn.XLOOKUP(_xlfn.XLOOKUP(LEFT(H1190,LEN(H1190)-2),TRA_Mapping!$C:$C,TRA_Mapping!$B:$B),TRA_Pollutants!$B:$B,TRA_Pollutants!$P:$P)*_xlfn.XLOOKUP(_xlfn.XLOOKUP(LEFT(H1190,LEN(H1190)-2),TRA_Mapping!$C:$C,TRA_Mapping!$B:$B),TRA_Pollutants!$B:$B,TRA_Pollutants!$I:$I),0)</f>
        <v>5.0989466372483278E-2</v>
      </c>
      <c r="Q1190" t="str">
        <f t="shared" si="440"/>
        <v>FLO_EMIS</v>
      </c>
      <c r="R1190">
        <f t="shared" si="441"/>
        <v>2040</v>
      </c>
      <c r="S1190" t="str">
        <f t="shared" si="453"/>
        <v>TRADSL</v>
      </c>
      <c r="T1190" t="str">
        <f t="shared" si="457"/>
        <v>TRAPASSBUHEVPDSL20</v>
      </c>
      <c r="U1190" t="str">
        <f t="shared" si="457"/>
        <v>TRADSL</v>
      </c>
      <c r="W1190" t="str">
        <f t="shared" si="442"/>
        <v>TRASO2</v>
      </c>
      <c r="X1190" s="313">
        <f>_xlfn.IFNA(_xlfn.XLOOKUP(_xlfn.XLOOKUP(LEFT(T1190,LEN(T1190)-2),TRA_Mapping!$C:$C,TRA_Mapping!$B:$B),TRA_Pollutants!$B:$B,TRA_Pollutants!$Y:$Y)*_xlfn.XLOOKUP(_xlfn.XLOOKUP(LEFT(T1190,LEN(T1190)-2),TRA_Mapping!$C:$C,TRA_Mapping!$B:$B),TRA_Pollutants!$B:$B,TRA_Pollutants!$I:$I),0)</f>
        <v>5.6941865672200612E-4</v>
      </c>
      <c r="AC1190" t="str">
        <f t="shared" si="432"/>
        <v>FLO_EMIS</v>
      </c>
      <c r="AD1190">
        <f t="shared" si="443"/>
        <v>2040</v>
      </c>
      <c r="AE1190" t="str">
        <f t="shared" si="454"/>
        <v>TRADSL</v>
      </c>
      <c r="AF1190" t="str">
        <f t="shared" si="458"/>
        <v>TRAPASSBUHEVPDSL20</v>
      </c>
      <c r="AG1190" t="str">
        <f t="shared" si="458"/>
        <v>TRADSL</v>
      </c>
      <c r="AI1190" t="str">
        <f t="shared" si="444"/>
        <v>TRAPM25</v>
      </c>
      <c r="AJ1190" s="313">
        <f>_xlfn.IFNA(_xlfn.XLOOKUP(_xlfn.XLOOKUP(LEFT(AF1190,LEN(AF1190)-2),TRA_Mapping!$C:$C,TRA_Mapping!$B:$B),TRA_Pollutants!$B:$B,TRA_Pollutants!$AH:$AH)*_xlfn.XLOOKUP(_xlfn.XLOOKUP(LEFT(AF1190,LEN(AF1190)-2),TRA_Mapping!$C:$C,TRA_Mapping!$B:$B),TRA_Pollutants!$B:$B,TRA_Pollutants!$I:$I),0)</f>
        <v>6.2073970904424815E-3</v>
      </c>
      <c r="AO1190" t="str">
        <f t="shared" si="445"/>
        <v>FLO_EMIS</v>
      </c>
      <c r="AP1190">
        <f t="shared" si="446"/>
        <v>2040</v>
      </c>
      <c r="AQ1190" t="str">
        <f t="shared" si="455"/>
        <v>TRADSL</v>
      </c>
      <c r="AR1190" t="str">
        <f t="shared" si="459"/>
        <v>TRAPASSBUHEVPDSL20</v>
      </c>
      <c r="AS1190" t="str">
        <f t="shared" si="459"/>
        <v>TRADSL</v>
      </c>
      <c r="AU1190" t="str">
        <f t="shared" si="447"/>
        <v>TRAPM10</v>
      </c>
      <c r="AV1190" s="313">
        <f>_xlfn.IFNA(_xlfn.XLOOKUP(_xlfn.XLOOKUP(LEFT(AR1190,LEN(AR1190)-2),TRA_Mapping!$C:$C,TRA_Mapping!$B:$B),TRA_Pollutants!$B:$B,TRA_Pollutants!$AQ:$AQ)*_xlfn.XLOOKUP(_xlfn.XLOOKUP(LEFT(AR1190,LEN(AR1190)-2),TRA_Mapping!$C:$C,TRA_Mapping!$B:$B),TRA_Pollutants!$B:$B,TRA_Pollutants!$I:$I),0)</f>
        <v>1.5871733072012107E-3</v>
      </c>
    </row>
    <row r="1191" spans="5:48">
      <c r="E1191" t="str">
        <f t="shared" si="437"/>
        <v>FLO_EMIS</v>
      </c>
      <c r="F1191">
        <f t="shared" si="438"/>
        <v>2040</v>
      </c>
      <c r="G1191" t="str">
        <f t="shared" si="452"/>
        <v>TRARDS</v>
      </c>
      <c r="H1191" t="str">
        <f t="shared" si="456"/>
        <v>TRAPASSBUHEVPDSL20</v>
      </c>
      <c r="I1191" t="str">
        <f t="shared" si="456"/>
        <v>TRARDS</v>
      </c>
      <c r="K1191" t="str">
        <f t="shared" si="439"/>
        <v>TRANOX</v>
      </c>
      <c r="L1191" s="313">
        <f>_xlfn.IFNA(_xlfn.XLOOKUP(_xlfn.XLOOKUP(LEFT(H1191,LEN(H1191)-2),TRA_Mapping!$C:$C,TRA_Mapping!$B:$B),TRA_Pollutants!$B:$B,TRA_Pollutants!$P:$P)*_xlfn.XLOOKUP(_xlfn.XLOOKUP(LEFT(H1191,LEN(H1191)-2),TRA_Mapping!$C:$C,TRA_Mapping!$B:$B),TRA_Pollutants!$B:$B,TRA_Pollutants!$I:$I),0)</f>
        <v>5.0989466372483278E-2</v>
      </c>
      <c r="Q1191" t="str">
        <f t="shared" si="440"/>
        <v>FLO_EMIS</v>
      </c>
      <c r="R1191">
        <f t="shared" si="441"/>
        <v>2040</v>
      </c>
      <c r="S1191" t="str">
        <f t="shared" si="453"/>
        <v>TRARDS</v>
      </c>
      <c r="T1191" t="str">
        <f t="shared" si="457"/>
        <v>TRAPASSBUHEVPDSL20</v>
      </c>
      <c r="U1191" t="str">
        <f t="shared" si="457"/>
        <v>TRARDS</v>
      </c>
      <c r="W1191" t="str">
        <f t="shared" si="442"/>
        <v>TRASO2</v>
      </c>
      <c r="X1191" s="313">
        <f>_xlfn.IFNA(_xlfn.XLOOKUP(_xlfn.XLOOKUP(LEFT(T1191,LEN(T1191)-2),TRA_Mapping!$C:$C,TRA_Mapping!$B:$B),TRA_Pollutants!$B:$B,TRA_Pollutants!$Y:$Y)*_xlfn.XLOOKUP(_xlfn.XLOOKUP(LEFT(T1191,LEN(T1191)-2),TRA_Mapping!$C:$C,TRA_Mapping!$B:$B),TRA_Pollutants!$B:$B,TRA_Pollutants!$I:$I),0)</f>
        <v>5.6941865672200612E-4</v>
      </c>
      <c r="AC1191" t="str">
        <f t="shared" si="432"/>
        <v>FLO_EMIS</v>
      </c>
      <c r="AD1191">
        <f t="shared" si="443"/>
        <v>2040</v>
      </c>
      <c r="AE1191" t="str">
        <f t="shared" si="454"/>
        <v>TRARDS</v>
      </c>
      <c r="AF1191" t="str">
        <f t="shared" si="458"/>
        <v>TRAPASSBUHEVPDSL20</v>
      </c>
      <c r="AG1191" t="str">
        <f t="shared" si="458"/>
        <v>TRARDS</v>
      </c>
      <c r="AI1191" t="str">
        <f t="shared" si="444"/>
        <v>TRAPM25</v>
      </c>
      <c r="AJ1191" s="313">
        <f>_xlfn.IFNA(_xlfn.XLOOKUP(_xlfn.XLOOKUP(LEFT(AF1191,LEN(AF1191)-2),TRA_Mapping!$C:$C,TRA_Mapping!$B:$B),TRA_Pollutants!$B:$B,TRA_Pollutants!$AH:$AH)*_xlfn.XLOOKUP(_xlfn.XLOOKUP(LEFT(AF1191,LEN(AF1191)-2),TRA_Mapping!$C:$C,TRA_Mapping!$B:$B),TRA_Pollutants!$B:$B,TRA_Pollutants!$I:$I),0)</f>
        <v>6.2073970904424815E-3</v>
      </c>
      <c r="AO1191" t="str">
        <f t="shared" si="445"/>
        <v>FLO_EMIS</v>
      </c>
      <c r="AP1191">
        <f t="shared" si="446"/>
        <v>2040</v>
      </c>
      <c r="AQ1191" t="str">
        <f t="shared" si="455"/>
        <v>TRARDS</v>
      </c>
      <c r="AR1191" t="str">
        <f t="shared" si="459"/>
        <v>TRAPASSBUHEVPDSL20</v>
      </c>
      <c r="AS1191" t="str">
        <f t="shared" si="459"/>
        <v>TRARDS</v>
      </c>
      <c r="AU1191" t="str">
        <f t="shared" si="447"/>
        <v>TRAPM10</v>
      </c>
      <c r="AV1191" s="313">
        <f>_xlfn.IFNA(_xlfn.XLOOKUP(_xlfn.XLOOKUP(LEFT(AR1191,LEN(AR1191)-2),TRA_Mapping!$C:$C,TRA_Mapping!$B:$B),TRA_Pollutants!$B:$B,TRA_Pollutants!$AQ:$AQ)*_xlfn.XLOOKUP(_xlfn.XLOOKUP(LEFT(AR1191,LEN(AR1191)-2),TRA_Mapping!$C:$C,TRA_Mapping!$B:$B),TRA_Pollutants!$B:$B,TRA_Pollutants!$I:$I),0)</f>
        <v>1.5871733072012107E-3</v>
      </c>
    </row>
    <row r="1192" spans="5:48">
      <c r="E1192" t="str">
        <f t="shared" si="437"/>
        <v>FLO_EMIS</v>
      </c>
      <c r="F1192">
        <f t="shared" si="438"/>
        <v>2040</v>
      </c>
      <c r="G1192" t="str">
        <f t="shared" si="452"/>
        <v>TRABDS</v>
      </c>
      <c r="H1192" t="str">
        <f t="shared" si="456"/>
        <v>TRAPASSBUHEVPDSL20</v>
      </c>
      <c r="I1192" t="str">
        <f t="shared" si="456"/>
        <v>TRABDS</v>
      </c>
      <c r="K1192" t="str">
        <f t="shared" si="439"/>
        <v>TRANOX</v>
      </c>
      <c r="L1192" s="313">
        <f>_xlfn.IFNA(_xlfn.XLOOKUP(_xlfn.XLOOKUP(LEFT(H1192,LEN(H1192)-2),TRA_Mapping!$C:$C,TRA_Mapping!$B:$B),TRA_Pollutants!$B:$B,TRA_Pollutants!$P:$P)*_xlfn.XLOOKUP(_xlfn.XLOOKUP(LEFT(H1192,LEN(H1192)-2),TRA_Mapping!$C:$C,TRA_Mapping!$B:$B),TRA_Pollutants!$B:$B,TRA_Pollutants!$I:$I),0)</f>
        <v>5.0989466372483278E-2</v>
      </c>
      <c r="Q1192" t="str">
        <f t="shared" si="440"/>
        <v>FLO_EMIS</v>
      </c>
      <c r="R1192">
        <f t="shared" si="441"/>
        <v>2040</v>
      </c>
      <c r="S1192" t="str">
        <f t="shared" si="453"/>
        <v>TRABDS</v>
      </c>
      <c r="T1192" t="str">
        <f t="shared" si="457"/>
        <v>TRAPASSBUHEVPDSL20</v>
      </c>
      <c r="U1192" t="str">
        <f t="shared" si="457"/>
        <v>TRABDS</v>
      </c>
      <c r="W1192" t="str">
        <f t="shared" si="442"/>
        <v>TRASO2</v>
      </c>
      <c r="X1192" s="313">
        <f>_xlfn.IFNA(_xlfn.XLOOKUP(_xlfn.XLOOKUP(LEFT(T1192,LEN(T1192)-2),TRA_Mapping!$C:$C,TRA_Mapping!$B:$B),TRA_Pollutants!$B:$B,TRA_Pollutants!$Y:$Y)*_xlfn.XLOOKUP(_xlfn.XLOOKUP(LEFT(T1192,LEN(T1192)-2),TRA_Mapping!$C:$C,TRA_Mapping!$B:$B),TRA_Pollutants!$B:$B,TRA_Pollutants!$I:$I),0)</f>
        <v>5.6941865672200612E-4</v>
      </c>
      <c r="AC1192" t="str">
        <f t="shared" si="432"/>
        <v>FLO_EMIS</v>
      </c>
      <c r="AD1192">
        <f t="shared" si="443"/>
        <v>2040</v>
      </c>
      <c r="AE1192" t="str">
        <f t="shared" si="454"/>
        <v>TRABDS</v>
      </c>
      <c r="AF1192" t="str">
        <f t="shared" si="458"/>
        <v>TRAPASSBUHEVPDSL20</v>
      </c>
      <c r="AG1192" t="str">
        <f t="shared" si="458"/>
        <v>TRABDS</v>
      </c>
      <c r="AI1192" t="str">
        <f t="shared" si="444"/>
        <v>TRAPM25</v>
      </c>
      <c r="AJ1192" s="313">
        <f>_xlfn.IFNA(_xlfn.XLOOKUP(_xlfn.XLOOKUP(LEFT(AF1192,LEN(AF1192)-2),TRA_Mapping!$C:$C,TRA_Mapping!$B:$B),TRA_Pollutants!$B:$B,TRA_Pollutants!$AH:$AH)*_xlfn.XLOOKUP(_xlfn.XLOOKUP(LEFT(AF1192,LEN(AF1192)-2),TRA_Mapping!$C:$C,TRA_Mapping!$B:$B),TRA_Pollutants!$B:$B,TRA_Pollutants!$I:$I),0)</f>
        <v>6.2073970904424815E-3</v>
      </c>
      <c r="AO1192" t="str">
        <f t="shared" si="445"/>
        <v>FLO_EMIS</v>
      </c>
      <c r="AP1192">
        <f t="shared" si="446"/>
        <v>2040</v>
      </c>
      <c r="AQ1192" t="str">
        <f t="shared" si="455"/>
        <v>TRABDS</v>
      </c>
      <c r="AR1192" t="str">
        <f t="shared" si="459"/>
        <v>TRAPASSBUHEVPDSL20</v>
      </c>
      <c r="AS1192" t="str">
        <f t="shared" si="459"/>
        <v>TRABDS</v>
      </c>
      <c r="AU1192" t="str">
        <f t="shared" si="447"/>
        <v>TRAPM10</v>
      </c>
      <c r="AV1192" s="313">
        <f>_xlfn.IFNA(_xlfn.XLOOKUP(_xlfn.XLOOKUP(LEFT(AR1192,LEN(AR1192)-2),TRA_Mapping!$C:$C,TRA_Mapping!$B:$B),TRA_Pollutants!$B:$B,TRA_Pollutants!$AQ:$AQ)*_xlfn.XLOOKUP(_xlfn.XLOOKUP(LEFT(AR1192,LEN(AR1192)-2),TRA_Mapping!$C:$C,TRA_Mapping!$B:$B),TRA_Pollutants!$B:$B,TRA_Pollutants!$I:$I),0)</f>
        <v>1.5871733072012107E-3</v>
      </c>
    </row>
    <row r="1193" spans="5:48">
      <c r="E1193" t="str">
        <f t="shared" si="437"/>
        <v>FLO_EMIS</v>
      </c>
      <c r="F1193">
        <f t="shared" si="438"/>
        <v>2040</v>
      </c>
      <c r="G1193" t="str">
        <f t="shared" si="452"/>
        <v>TRADSL</v>
      </c>
      <c r="H1193" t="str">
        <f t="shared" si="456"/>
        <v>TRAPASSBUPHEVDSL20</v>
      </c>
      <c r="I1193" t="str">
        <f t="shared" si="456"/>
        <v>TRADSL</v>
      </c>
      <c r="K1193" t="str">
        <f t="shared" si="439"/>
        <v>TRANOX</v>
      </c>
      <c r="L1193" s="313">
        <f>_xlfn.IFNA(_xlfn.XLOOKUP(_xlfn.XLOOKUP(LEFT(H1193,LEN(H1193)-2),TRA_Mapping!$C:$C,TRA_Mapping!$B:$B),TRA_Pollutants!$B:$B,TRA_Pollutants!$P:$P)*_xlfn.XLOOKUP(_xlfn.XLOOKUP(LEFT(H1193,LEN(H1193)-2),TRA_Mapping!$C:$C,TRA_Mapping!$B:$B),TRA_Pollutants!$B:$B,TRA_Pollutants!$I:$I),0)</f>
        <v>5.0989466372483278E-2</v>
      </c>
      <c r="Q1193" t="str">
        <f t="shared" si="440"/>
        <v>FLO_EMIS</v>
      </c>
      <c r="R1193">
        <f t="shared" si="441"/>
        <v>2040</v>
      </c>
      <c r="S1193" t="str">
        <f t="shared" si="453"/>
        <v>TRADSL</v>
      </c>
      <c r="T1193" t="str">
        <f t="shared" si="457"/>
        <v>TRAPASSBUPHEVDSL20</v>
      </c>
      <c r="U1193" t="str">
        <f t="shared" si="457"/>
        <v>TRADSL</v>
      </c>
      <c r="W1193" t="str">
        <f t="shared" si="442"/>
        <v>TRASO2</v>
      </c>
      <c r="X1193" s="313">
        <f>_xlfn.IFNA(_xlfn.XLOOKUP(_xlfn.XLOOKUP(LEFT(T1193,LEN(T1193)-2),TRA_Mapping!$C:$C,TRA_Mapping!$B:$B),TRA_Pollutants!$B:$B,TRA_Pollutants!$Y:$Y)*_xlfn.XLOOKUP(_xlfn.XLOOKUP(LEFT(T1193,LEN(T1193)-2),TRA_Mapping!$C:$C,TRA_Mapping!$B:$B),TRA_Pollutants!$B:$B,TRA_Pollutants!$I:$I),0)</f>
        <v>5.6941865672200612E-4</v>
      </c>
      <c r="AC1193" t="str">
        <f t="shared" si="432"/>
        <v>FLO_EMIS</v>
      </c>
      <c r="AD1193">
        <f t="shared" si="443"/>
        <v>2040</v>
      </c>
      <c r="AE1193" t="str">
        <f t="shared" si="454"/>
        <v>TRADSL</v>
      </c>
      <c r="AF1193" t="str">
        <f t="shared" si="458"/>
        <v>TRAPASSBUPHEVDSL20</v>
      </c>
      <c r="AG1193" t="str">
        <f t="shared" si="458"/>
        <v>TRADSL</v>
      </c>
      <c r="AI1193" t="str">
        <f t="shared" si="444"/>
        <v>TRAPM25</v>
      </c>
      <c r="AJ1193" s="313">
        <f>_xlfn.IFNA(_xlfn.XLOOKUP(_xlfn.XLOOKUP(LEFT(AF1193,LEN(AF1193)-2),TRA_Mapping!$C:$C,TRA_Mapping!$B:$B),TRA_Pollutants!$B:$B,TRA_Pollutants!$AH:$AH)*_xlfn.XLOOKUP(_xlfn.XLOOKUP(LEFT(AF1193,LEN(AF1193)-2),TRA_Mapping!$C:$C,TRA_Mapping!$B:$B),TRA_Pollutants!$B:$B,TRA_Pollutants!$I:$I),0)</f>
        <v>6.2073970904424815E-3</v>
      </c>
      <c r="AO1193" t="str">
        <f t="shared" si="445"/>
        <v>FLO_EMIS</v>
      </c>
      <c r="AP1193">
        <f t="shared" si="446"/>
        <v>2040</v>
      </c>
      <c r="AQ1193" t="str">
        <f t="shared" si="455"/>
        <v>TRADSL</v>
      </c>
      <c r="AR1193" t="str">
        <f t="shared" si="459"/>
        <v>TRAPASSBUPHEVDSL20</v>
      </c>
      <c r="AS1193" t="str">
        <f t="shared" si="459"/>
        <v>TRADSL</v>
      </c>
      <c r="AU1193" t="str">
        <f t="shared" si="447"/>
        <v>TRAPM10</v>
      </c>
      <c r="AV1193" s="313">
        <f>_xlfn.IFNA(_xlfn.XLOOKUP(_xlfn.XLOOKUP(LEFT(AR1193,LEN(AR1193)-2),TRA_Mapping!$C:$C,TRA_Mapping!$B:$B),TRA_Pollutants!$B:$B,TRA_Pollutants!$AQ:$AQ)*_xlfn.XLOOKUP(_xlfn.XLOOKUP(LEFT(AR1193,LEN(AR1193)-2),TRA_Mapping!$C:$C,TRA_Mapping!$B:$B),TRA_Pollutants!$B:$B,TRA_Pollutants!$I:$I),0)</f>
        <v>1.5871733072012107E-3</v>
      </c>
    </row>
    <row r="1194" spans="5:48">
      <c r="E1194" t="str">
        <f t="shared" si="437"/>
        <v>FLO_EMIS</v>
      </c>
      <c r="F1194">
        <f t="shared" si="438"/>
        <v>2040</v>
      </c>
      <c r="G1194" t="str">
        <f t="shared" si="452"/>
        <v>TRARDS</v>
      </c>
      <c r="H1194" t="str">
        <f t="shared" si="456"/>
        <v>TRAPASSBUPHEVDSL20</v>
      </c>
      <c r="I1194" t="str">
        <f t="shared" si="456"/>
        <v>TRARDS</v>
      </c>
      <c r="K1194" t="str">
        <f t="shared" si="439"/>
        <v>TRANOX</v>
      </c>
      <c r="L1194" s="313">
        <f>_xlfn.IFNA(_xlfn.XLOOKUP(_xlfn.XLOOKUP(LEFT(H1194,LEN(H1194)-2),TRA_Mapping!$C:$C,TRA_Mapping!$B:$B),TRA_Pollutants!$B:$B,TRA_Pollutants!$P:$P)*_xlfn.XLOOKUP(_xlfn.XLOOKUP(LEFT(H1194,LEN(H1194)-2),TRA_Mapping!$C:$C,TRA_Mapping!$B:$B),TRA_Pollutants!$B:$B,TRA_Pollutants!$I:$I),0)</f>
        <v>5.0989466372483278E-2</v>
      </c>
      <c r="Q1194" t="str">
        <f t="shared" si="440"/>
        <v>FLO_EMIS</v>
      </c>
      <c r="R1194">
        <f t="shared" si="441"/>
        <v>2040</v>
      </c>
      <c r="S1194" t="str">
        <f t="shared" si="453"/>
        <v>TRARDS</v>
      </c>
      <c r="T1194" t="str">
        <f t="shared" si="457"/>
        <v>TRAPASSBUPHEVDSL20</v>
      </c>
      <c r="U1194" t="str">
        <f t="shared" si="457"/>
        <v>TRARDS</v>
      </c>
      <c r="W1194" t="str">
        <f t="shared" si="442"/>
        <v>TRASO2</v>
      </c>
      <c r="X1194" s="313">
        <f>_xlfn.IFNA(_xlfn.XLOOKUP(_xlfn.XLOOKUP(LEFT(T1194,LEN(T1194)-2),TRA_Mapping!$C:$C,TRA_Mapping!$B:$B),TRA_Pollutants!$B:$B,TRA_Pollutants!$Y:$Y)*_xlfn.XLOOKUP(_xlfn.XLOOKUP(LEFT(T1194,LEN(T1194)-2),TRA_Mapping!$C:$C,TRA_Mapping!$B:$B),TRA_Pollutants!$B:$B,TRA_Pollutants!$I:$I),0)</f>
        <v>5.6941865672200612E-4</v>
      </c>
      <c r="AC1194" t="str">
        <f t="shared" si="432"/>
        <v>FLO_EMIS</v>
      </c>
      <c r="AD1194">
        <f t="shared" si="443"/>
        <v>2040</v>
      </c>
      <c r="AE1194" t="str">
        <f t="shared" si="454"/>
        <v>TRARDS</v>
      </c>
      <c r="AF1194" t="str">
        <f t="shared" si="458"/>
        <v>TRAPASSBUPHEVDSL20</v>
      </c>
      <c r="AG1194" t="str">
        <f t="shared" si="458"/>
        <v>TRARDS</v>
      </c>
      <c r="AI1194" t="str">
        <f t="shared" si="444"/>
        <v>TRAPM25</v>
      </c>
      <c r="AJ1194" s="313">
        <f>_xlfn.IFNA(_xlfn.XLOOKUP(_xlfn.XLOOKUP(LEFT(AF1194,LEN(AF1194)-2),TRA_Mapping!$C:$C,TRA_Mapping!$B:$B),TRA_Pollutants!$B:$B,TRA_Pollutants!$AH:$AH)*_xlfn.XLOOKUP(_xlfn.XLOOKUP(LEFT(AF1194,LEN(AF1194)-2),TRA_Mapping!$C:$C,TRA_Mapping!$B:$B),TRA_Pollutants!$B:$B,TRA_Pollutants!$I:$I),0)</f>
        <v>6.2073970904424815E-3</v>
      </c>
      <c r="AO1194" t="str">
        <f t="shared" si="445"/>
        <v>FLO_EMIS</v>
      </c>
      <c r="AP1194">
        <f t="shared" si="446"/>
        <v>2040</v>
      </c>
      <c r="AQ1194" t="str">
        <f t="shared" si="455"/>
        <v>TRARDS</v>
      </c>
      <c r="AR1194" t="str">
        <f t="shared" si="459"/>
        <v>TRAPASSBUPHEVDSL20</v>
      </c>
      <c r="AS1194" t="str">
        <f t="shared" si="459"/>
        <v>TRARDS</v>
      </c>
      <c r="AU1194" t="str">
        <f t="shared" si="447"/>
        <v>TRAPM10</v>
      </c>
      <c r="AV1194" s="313">
        <f>_xlfn.IFNA(_xlfn.XLOOKUP(_xlfn.XLOOKUP(LEFT(AR1194,LEN(AR1194)-2),TRA_Mapping!$C:$C,TRA_Mapping!$B:$B),TRA_Pollutants!$B:$B,TRA_Pollutants!$AQ:$AQ)*_xlfn.XLOOKUP(_xlfn.XLOOKUP(LEFT(AR1194,LEN(AR1194)-2),TRA_Mapping!$C:$C,TRA_Mapping!$B:$B),TRA_Pollutants!$B:$B,TRA_Pollutants!$I:$I),0)</f>
        <v>1.5871733072012107E-3</v>
      </c>
    </row>
    <row r="1195" spans="5:48">
      <c r="E1195" t="str">
        <f t="shared" si="437"/>
        <v>FLO_EMIS</v>
      </c>
      <c r="F1195">
        <f t="shared" si="438"/>
        <v>2040</v>
      </c>
      <c r="G1195" t="str">
        <f t="shared" si="452"/>
        <v>TRABDS</v>
      </c>
      <c r="H1195" t="str">
        <f t="shared" si="456"/>
        <v>TRAPASSBUPHEVDSL20</v>
      </c>
      <c r="I1195" t="str">
        <f t="shared" si="456"/>
        <v>TRABDS</v>
      </c>
      <c r="K1195" t="str">
        <f t="shared" si="439"/>
        <v>TRANOX</v>
      </c>
      <c r="L1195" s="313">
        <f>_xlfn.IFNA(_xlfn.XLOOKUP(_xlfn.XLOOKUP(LEFT(H1195,LEN(H1195)-2),TRA_Mapping!$C:$C,TRA_Mapping!$B:$B),TRA_Pollutants!$B:$B,TRA_Pollutants!$P:$P)*_xlfn.XLOOKUP(_xlfn.XLOOKUP(LEFT(H1195,LEN(H1195)-2),TRA_Mapping!$C:$C,TRA_Mapping!$B:$B),TRA_Pollutants!$B:$B,TRA_Pollutants!$I:$I),0)</f>
        <v>5.0989466372483278E-2</v>
      </c>
      <c r="Q1195" t="str">
        <f t="shared" si="440"/>
        <v>FLO_EMIS</v>
      </c>
      <c r="R1195">
        <f t="shared" si="441"/>
        <v>2040</v>
      </c>
      <c r="S1195" t="str">
        <f t="shared" si="453"/>
        <v>TRABDS</v>
      </c>
      <c r="T1195" t="str">
        <f t="shared" si="457"/>
        <v>TRAPASSBUPHEVDSL20</v>
      </c>
      <c r="U1195" t="str">
        <f t="shared" si="457"/>
        <v>TRABDS</v>
      </c>
      <c r="W1195" t="str">
        <f t="shared" si="442"/>
        <v>TRASO2</v>
      </c>
      <c r="X1195" s="313">
        <f>_xlfn.IFNA(_xlfn.XLOOKUP(_xlfn.XLOOKUP(LEFT(T1195,LEN(T1195)-2),TRA_Mapping!$C:$C,TRA_Mapping!$B:$B),TRA_Pollutants!$B:$B,TRA_Pollutants!$Y:$Y)*_xlfn.XLOOKUP(_xlfn.XLOOKUP(LEFT(T1195,LEN(T1195)-2),TRA_Mapping!$C:$C,TRA_Mapping!$B:$B),TRA_Pollutants!$B:$B,TRA_Pollutants!$I:$I),0)</f>
        <v>5.6941865672200612E-4</v>
      </c>
      <c r="AC1195" t="str">
        <f t="shared" si="432"/>
        <v>FLO_EMIS</v>
      </c>
      <c r="AD1195">
        <f t="shared" si="443"/>
        <v>2040</v>
      </c>
      <c r="AE1195" t="str">
        <f t="shared" si="454"/>
        <v>TRABDS</v>
      </c>
      <c r="AF1195" t="str">
        <f t="shared" si="458"/>
        <v>TRAPASSBUPHEVDSL20</v>
      </c>
      <c r="AG1195" t="str">
        <f t="shared" si="458"/>
        <v>TRABDS</v>
      </c>
      <c r="AI1195" t="str">
        <f t="shared" si="444"/>
        <v>TRAPM25</v>
      </c>
      <c r="AJ1195" s="313">
        <f>_xlfn.IFNA(_xlfn.XLOOKUP(_xlfn.XLOOKUP(LEFT(AF1195,LEN(AF1195)-2),TRA_Mapping!$C:$C,TRA_Mapping!$B:$B),TRA_Pollutants!$B:$B,TRA_Pollutants!$AH:$AH)*_xlfn.XLOOKUP(_xlfn.XLOOKUP(LEFT(AF1195,LEN(AF1195)-2),TRA_Mapping!$C:$C,TRA_Mapping!$B:$B),TRA_Pollutants!$B:$B,TRA_Pollutants!$I:$I),0)</f>
        <v>6.2073970904424815E-3</v>
      </c>
      <c r="AO1195" t="str">
        <f t="shared" si="445"/>
        <v>FLO_EMIS</v>
      </c>
      <c r="AP1195">
        <f t="shared" si="446"/>
        <v>2040</v>
      </c>
      <c r="AQ1195" t="str">
        <f t="shared" si="455"/>
        <v>TRABDS</v>
      </c>
      <c r="AR1195" t="str">
        <f t="shared" si="459"/>
        <v>TRAPASSBUPHEVDSL20</v>
      </c>
      <c r="AS1195" t="str">
        <f t="shared" si="459"/>
        <v>TRABDS</v>
      </c>
      <c r="AU1195" t="str">
        <f t="shared" si="447"/>
        <v>TRAPM10</v>
      </c>
      <c r="AV1195" s="313">
        <f>_xlfn.IFNA(_xlfn.XLOOKUP(_xlfn.XLOOKUP(LEFT(AR1195,LEN(AR1195)-2),TRA_Mapping!$C:$C,TRA_Mapping!$B:$B),TRA_Pollutants!$B:$B,TRA_Pollutants!$AQ:$AQ)*_xlfn.XLOOKUP(_xlfn.XLOOKUP(LEFT(AR1195,LEN(AR1195)-2),TRA_Mapping!$C:$C,TRA_Mapping!$B:$B),TRA_Pollutants!$B:$B,TRA_Pollutants!$I:$I),0)</f>
        <v>1.5871733072012107E-3</v>
      </c>
    </row>
    <row r="1196" spans="5:48">
      <c r="E1196" t="str">
        <f t="shared" si="437"/>
        <v>FLO_EMIS</v>
      </c>
      <c r="F1196">
        <f t="shared" si="438"/>
        <v>2040</v>
      </c>
      <c r="G1196" t="str">
        <f t="shared" si="452"/>
        <v>TRABAT</v>
      </c>
      <c r="H1196" t="str">
        <f t="shared" ref="H1196:I1215" si="460">H946</f>
        <v>TRAPASSBUPHEVDSL20</v>
      </c>
      <c r="I1196" t="str">
        <f t="shared" si="460"/>
        <v>TRABAT</v>
      </c>
      <c r="K1196" t="str">
        <f t="shared" si="439"/>
        <v>TRANOX</v>
      </c>
      <c r="L1196" s="313">
        <f>_xlfn.IFNA(_xlfn.XLOOKUP(_xlfn.XLOOKUP(LEFT(H1196,LEN(H1196)-2),TRA_Mapping!$C:$C,TRA_Mapping!$B:$B),TRA_Pollutants!$B:$B,TRA_Pollutants!$P:$P)*_xlfn.XLOOKUP(_xlfn.XLOOKUP(LEFT(H1196,LEN(H1196)-2),TRA_Mapping!$C:$C,TRA_Mapping!$B:$B),TRA_Pollutants!$B:$B,TRA_Pollutants!$I:$I),0)</f>
        <v>5.0989466372483278E-2</v>
      </c>
      <c r="Q1196" t="str">
        <f t="shared" si="440"/>
        <v>FLO_EMIS</v>
      </c>
      <c r="R1196">
        <f t="shared" si="441"/>
        <v>2040</v>
      </c>
      <c r="S1196" t="str">
        <f t="shared" si="453"/>
        <v>TRABAT</v>
      </c>
      <c r="T1196" t="str">
        <f t="shared" ref="T1196:U1215" si="461">T946</f>
        <v>TRAPASSBUPHEVDSL20</v>
      </c>
      <c r="U1196" t="str">
        <f t="shared" si="461"/>
        <v>TRABAT</v>
      </c>
      <c r="W1196" t="str">
        <f t="shared" si="442"/>
        <v>TRASO2</v>
      </c>
      <c r="X1196" s="313">
        <f>_xlfn.IFNA(_xlfn.XLOOKUP(_xlfn.XLOOKUP(LEFT(T1196,LEN(T1196)-2),TRA_Mapping!$C:$C,TRA_Mapping!$B:$B),TRA_Pollutants!$B:$B,TRA_Pollutants!$Y:$Y)*_xlfn.XLOOKUP(_xlfn.XLOOKUP(LEFT(T1196,LEN(T1196)-2),TRA_Mapping!$C:$C,TRA_Mapping!$B:$B),TRA_Pollutants!$B:$B,TRA_Pollutants!$I:$I),0)</f>
        <v>5.6941865672200612E-4</v>
      </c>
      <c r="AC1196" t="str">
        <f t="shared" si="432"/>
        <v>FLO_EMIS</v>
      </c>
      <c r="AD1196">
        <f t="shared" si="443"/>
        <v>2040</v>
      </c>
      <c r="AE1196" t="str">
        <f t="shared" si="454"/>
        <v>TRABAT</v>
      </c>
      <c r="AF1196" t="str">
        <f t="shared" ref="AF1196:AG1215" si="462">AF946</f>
        <v>TRAPASSBUPHEVDSL20</v>
      </c>
      <c r="AG1196" t="str">
        <f t="shared" si="462"/>
        <v>TRABAT</v>
      </c>
      <c r="AI1196" t="str">
        <f t="shared" si="444"/>
        <v>TRAPM25</v>
      </c>
      <c r="AJ1196" s="313">
        <f>_xlfn.IFNA(_xlfn.XLOOKUP(_xlfn.XLOOKUP(LEFT(AF1196,LEN(AF1196)-2),TRA_Mapping!$C:$C,TRA_Mapping!$B:$B),TRA_Pollutants!$B:$B,TRA_Pollutants!$AH:$AH)*_xlfn.XLOOKUP(_xlfn.XLOOKUP(LEFT(AF1196,LEN(AF1196)-2),TRA_Mapping!$C:$C,TRA_Mapping!$B:$B),TRA_Pollutants!$B:$B,TRA_Pollutants!$I:$I),0)</f>
        <v>6.2073970904424815E-3</v>
      </c>
      <c r="AO1196" t="str">
        <f t="shared" si="445"/>
        <v>FLO_EMIS</v>
      </c>
      <c r="AP1196">
        <f t="shared" si="446"/>
        <v>2040</v>
      </c>
      <c r="AQ1196" t="str">
        <f t="shared" si="455"/>
        <v>TRABAT</v>
      </c>
      <c r="AR1196" t="str">
        <f t="shared" ref="AR1196:AS1215" si="463">AR946</f>
        <v>TRAPASSBUPHEVDSL20</v>
      </c>
      <c r="AS1196" t="str">
        <f t="shared" si="463"/>
        <v>TRABAT</v>
      </c>
      <c r="AU1196" t="str">
        <f t="shared" si="447"/>
        <v>TRAPM10</v>
      </c>
      <c r="AV1196" s="313">
        <f>_xlfn.IFNA(_xlfn.XLOOKUP(_xlfn.XLOOKUP(LEFT(AR1196,LEN(AR1196)-2),TRA_Mapping!$C:$C,TRA_Mapping!$B:$B),TRA_Pollutants!$B:$B,TRA_Pollutants!$AQ:$AQ)*_xlfn.XLOOKUP(_xlfn.XLOOKUP(LEFT(AR1196,LEN(AR1196)-2),TRA_Mapping!$C:$C,TRA_Mapping!$B:$B),TRA_Pollutants!$B:$B,TRA_Pollutants!$I:$I),0)</f>
        <v>1.5871733072012107E-3</v>
      </c>
    </row>
    <row r="1197" spans="5:48">
      <c r="E1197" t="str">
        <f t="shared" si="437"/>
        <v>FLO_EMIS</v>
      </c>
      <c r="F1197">
        <f t="shared" si="438"/>
        <v>2040</v>
      </c>
      <c r="G1197" t="str">
        <f t="shared" si="452"/>
        <v>TRADSL</v>
      </c>
      <c r="H1197" t="str">
        <f t="shared" si="460"/>
        <v>TRAPASOBUICEVDSL20</v>
      </c>
      <c r="I1197" t="str">
        <f t="shared" si="460"/>
        <v>TRADSL</v>
      </c>
      <c r="K1197" t="str">
        <f t="shared" si="439"/>
        <v>TRANOX</v>
      </c>
      <c r="L1197" s="313">
        <f>_xlfn.IFNA(_xlfn.XLOOKUP(_xlfn.XLOOKUP(LEFT(H1197,LEN(H1197)-2),TRA_Mapping!$C:$C,TRA_Mapping!$B:$B),TRA_Pollutants!$B:$B,TRA_Pollutants!$P:$P)*_xlfn.XLOOKUP(_xlfn.XLOOKUP(LEFT(H1197,LEN(H1197)-2),TRA_Mapping!$C:$C,TRA_Mapping!$B:$B),TRA_Pollutants!$B:$B,TRA_Pollutants!$I:$I),0)</f>
        <v>3.1543138312888158E-2</v>
      </c>
      <c r="Q1197" t="str">
        <f t="shared" si="440"/>
        <v>FLO_EMIS</v>
      </c>
      <c r="R1197">
        <f t="shared" si="441"/>
        <v>2040</v>
      </c>
      <c r="S1197" t="str">
        <f t="shared" si="453"/>
        <v>TRADSL</v>
      </c>
      <c r="T1197" t="str">
        <f t="shared" si="461"/>
        <v>TRAPASOBUICEVDSL20</v>
      </c>
      <c r="U1197" t="str">
        <f t="shared" si="461"/>
        <v>TRADSL</v>
      </c>
      <c r="W1197" t="str">
        <f t="shared" si="442"/>
        <v>TRASO2</v>
      </c>
      <c r="X1197" s="313">
        <f>_xlfn.IFNA(_xlfn.XLOOKUP(_xlfn.XLOOKUP(LEFT(T1197,LEN(T1197)-2),TRA_Mapping!$C:$C,TRA_Mapping!$B:$B),TRA_Pollutants!$B:$B,TRA_Pollutants!$Y:$Y)*_xlfn.XLOOKUP(_xlfn.XLOOKUP(LEFT(T1197,LEN(T1197)-2),TRA_Mapping!$C:$C,TRA_Mapping!$B:$B),TRA_Pollutants!$B:$B,TRA_Pollutants!$I:$I),0)</f>
        <v>3.522541560978975E-4</v>
      </c>
      <c r="AC1197" t="str">
        <f t="shared" si="432"/>
        <v>FLO_EMIS</v>
      </c>
      <c r="AD1197">
        <f t="shared" si="443"/>
        <v>2040</v>
      </c>
      <c r="AE1197" t="str">
        <f t="shared" si="454"/>
        <v>TRADSL</v>
      </c>
      <c r="AF1197" t="str">
        <f t="shared" si="462"/>
        <v>TRAPASOBUICEVDSL20</v>
      </c>
      <c r="AG1197" t="str">
        <f t="shared" si="462"/>
        <v>TRADSL</v>
      </c>
      <c r="AI1197" t="str">
        <f t="shared" si="444"/>
        <v>TRAPM25</v>
      </c>
      <c r="AJ1197" s="313">
        <f>_xlfn.IFNA(_xlfn.XLOOKUP(_xlfn.XLOOKUP(LEFT(AF1197,LEN(AF1197)-2),TRA_Mapping!$C:$C,TRA_Mapping!$B:$B),TRA_Pollutants!$B:$B,TRA_Pollutants!$AH:$AH)*_xlfn.XLOOKUP(_xlfn.XLOOKUP(LEFT(AF1197,LEN(AF1197)-2),TRA_Mapping!$C:$C,TRA_Mapping!$B:$B),TRA_Pollutants!$B:$B,TRA_Pollutants!$I:$I),0)</f>
        <v>3.8400242033619632E-3</v>
      </c>
      <c r="AO1197" t="str">
        <f t="shared" si="445"/>
        <v>FLO_EMIS</v>
      </c>
      <c r="AP1197">
        <f t="shared" si="446"/>
        <v>2040</v>
      </c>
      <c r="AQ1197" t="str">
        <f t="shared" si="455"/>
        <v>TRADSL</v>
      </c>
      <c r="AR1197" t="str">
        <f t="shared" si="463"/>
        <v>TRAPASOBUICEVDSL20</v>
      </c>
      <c r="AS1197" t="str">
        <f t="shared" si="463"/>
        <v>TRADSL</v>
      </c>
      <c r="AU1197" t="str">
        <f t="shared" si="447"/>
        <v>TRAPM10</v>
      </c>
      <c r="AV1197" s="313">
        <f>_xlfn.IFNA(_xlfn.XLOOKUP(_xlfn.XLOOKUP(LEFT(AR1197,LEN(AR1197)-2),TRA_Mapping!$C:$C,TRA_Mapping!$B:$B),TRA_Pollutants!$B:$B,TRA_Pollutants!$AQ:$AQ)*_xlfn.XLOOKUP(_xlfn.XLOOKUP(LEFT(AR1197,LEN(AR1197)-2),TRA_Mapping!$C:$C,TRA_Mapping!$B:$B),TRA_Pollutants!$B:$B,TRA_Pollutants!$I:$I),0)</f>
        <v>9.8185822910650108E-4</v>
      </c>
    </row>
    <row r="1198" spans="5:48">
      <c r="E1198" t="str">
        <f t="shared" si="437"/>
        <v>FLO_EMIS</v>
      </c>
      <c r="F1198">
        <f t="shared" si="438"/>
        <v>2040</v>
      </c>
      <c r="G1198" t="str">
        <f t="shared" si="452"/>
        <v>TRARDS</v>
      </c>
      <c r="H1198" t="str">
        <f t="shared" si="460"/>
        <v>TRAPASOBUICEVDSL20</v>
      </c>
      <c r="I1198" t="str">
        <f t="shared" si="460"/>
        <v>TRARDS</v>
      </c>
      <c r="K1198" t="str">
        <f t="shared" si="439"/>
        <v>TRANOX</v>
      </c>
      <c r="L1198" s="313">
        <f>_xlfn.IFNA(_xlfn.XLOOKUP(_xlfn.XLOOKUP(LEFT(H1198,LEN(H1198)-2),TRA_Mapping!$C:$C,TRA_Mapping!$B:$B),TRA_Pollutants!$B:$B,TRA_Pollutants!$P:$P)*_xlfn.XLOOKUP(_xlfn.XLOOKUP(LEFT(H1198,LEN(H1198)-2),TRA_Mapping!$C:$C,TRA_Mapping!$B:$B),TRA_Pollutants!$B:$B,TRA_Pollutants!$I:$I),0)</f>
        <v>3.1543138312888158E-2</v>
      </c>
      <c r="Q1198" t="str">
        <f t="shared" si="440"/>
        <v>FLO_EMIS</v>
      </c>
      <c r="R1198">
        <f t="shared" si="441"/>
        <v>2040</v>
      </c>
      <c r="S1198" t="str">
        <f t="shared" si="453"/>
        <v>TRARDS</v>
      </c>
      <c r="T1198" t="str">
        <f t="shared" si="461"/>
        <v>TRAPASOBUICEVDSL20</v>
      </c>
      <c r="U1198" t="str">
        <f t="shared" si="461"/>
        <v>TRARDS</v>
      </c>
      <c r="W1198" t="str">
        <f t="shared" si="442"/>
        <v>TRASO2</v>
      </c>
      <c r="X1198" s="313">
        <f>_xlfn.IFNA(_xlfn.XLOOKUP(_xlfn.XLOOKUP(LEFT(T1198,LEN(T1198)-2),TRA_Mapping!$C:$C,TRA_Mapping!$B:$B),TRA_Pollutants!$B:$B,TRA_Pollutants!$Y:$Y)*_xlfn.XLOOKUP(_xlfn.XLOOKUP(LEFT(T1198,LEN(T1198)-2),TRA_Mapping!$C:$C,TRA_Mapping!$B:$B),TRA_Pollutants!$B:$B,TRA_Pollutants!$I:$I),0)</f>
        <v>3.522541560978975E-4</v>
      </c>
      <c r="AC1198" t="str">
        <f t="shared" si="432"/>
        <v>FLO_EMIS</v>
      </c>
      <c r="AD1198">
        <f t="shared" si="443"/>
        <v>2040</v>
      </c>
      <c r="AE1198" t="str">
        <f t="shared" si="454"/>
        <v>TRARDS</v>
      </c>
      <c r="AF1198" t="str">
        <f t="shared" si="462"/>
        <v>TRAPASOBUICEVDSL20</v>
      </c>
      <c r="AG1198" t="str">
        <f t="shared" si="462"/>
        <v>TRARDS</v>
      </c>
      <c r="AI1198" t="str">
        <f t="shared" si="444"/>
        <v>TRAPM25</v>
      </c>
      <c r="AJ1198" s="313">
        <f>_xlfn.IFNA(_xlfn.XLOOKUP(_xlfn.XLOOKUP(LEFT(AF1198,LEN(AF1198)-2),TRA_Mapping!$C:$C,TRA_Mapping!$B:$B),TRA_Pollutants!$B:$B,TRA_Pollutants!$AH:$AH)*_xlfn.XLOOKUP(_xlfn.XLOOKUP(LEFT(AF1198,LEN(AF1198)-2),TRA_Mapping!$C:$C,TRA_Mapping!$B:$B),TRA_Pollutants!$B:$B,TRA_Pollutants!$I:$I),0)</f>
        <v>3.8400242033619632E-3</v>
      </c>
      <c r="AO1198" t="str">
        <f t="shared" si="445"/>
        <v>FLO_EMIS</v>
      </c>
      <c r="AP1198">
        <f t="shared" si="446"/>
        <v>2040</v>
      </c>
      <c r="AQ1198" t="str">
        <f t="shared" si="455"/>
        <v>TRARDS</v>
      </c>
      <c r="AR1198" t="str">
        <f t="shared" si="463"/>
        <v>TRAPASOBUICEVDSL20</v>
      </c>
      <c r="AS1198" t="str">
        <f t="shared" si="463"/>
        <v>TRARDS</v>
      </c>
      <c r="AU1198" t="str">
        <f t="shared" si="447"/>
        <v>TRAPM10</v>
      </c>
      <c r="AV1198" s="313">
        <f>_xlfn.IFNA(_xlfn.XLOOKUP(_xlfn.XLOOKUP(LEFT(AR1198,LEN(AR1198)-2),TRA_Mapping!$C:$C,TRA_Mapping!$B:$B),TRA_Pollutants!$B:$B,TRA_Pollutants!$AQ:$AQ)*_xlfn.XLOOKUP(_xlfn.XLOOKUP(LEFT(AR1198,LEN(AR1198)-2),TRA_Mapping!$C:$C,TRA_Mapping!$B:$B),TRA_Pollutants!$B:$B,TRA_Pollutants!$I:$I),0)</f>
        <v>9.8185822910650108E-4</v>
      </c>
    </row>
    <row r="1199" spans="5:48">
      <c r="E1199" t="str">
        <f t="shared" si="437"/>
        <v>FLO_EMIS</v>
      </c>
      <c r="F1199">
        <f t="shared" si="438"/>
        <v>2040</v>
      </c>
      <c r="G1199" t="str">
        <f t="shared" si="452"/>
        <v>TRABDS</v>
      </c>
      <c r="H1199" t="str">
        <f t="shared" si="460"/>
        <v>TRAPASOBUICEVDSL20</v>
      </c>
      <c r="I1199" t="str">
        <f t="shared" si="460"/>
        <v>TRABDS</v>
      </c>
      <c r="K1199" t="str">
        <f t="shared" si="439"/>
        <v>TRANOX</v>
      </c>
      <c r="L1199" s="313">
        <f>_xlfn.IFNA(_xlfn.XLOOKUP(_xlfn.XLOOKUP(LEFT(H1199,LEN(H1199)-2),TRA_Mapping!$C:$C,TRA_Mapping!$B:$B),TRA_Pollutants!$B:$B,TRA_Pollutants!$P:$P)*_xlfn.XLOOKUP(_xlfn.XLOOKUP(LEFT(H1199,LEN(H1199)-2),TRA_Mapping!$C:$C,TRA_Mapping!$B:$B),TRA_Pollutants!$B:$B,TRA_Pollutants!$I:$I),0)</f>
        <v>3.1543138312888158E-2</v>
      </c>
      <c r="Q1199" t="str">
        <f t="shared" si="440"/>
        <v>FLO_EMIS</v>
      </c>
      <c r="R1199">
        <f t="shared" si="441"/>
        <v>2040</v>
      </c>
      <c r="S1199" t="str">
        <f t="shared" si="453"/>
        <v>TRABDS</v>
      </c>
      <c r="T1199" t="str">
        <f t="shared" si="461"/>
        <v>TRAPASOBUICEVDSL20</v>
      </c>
      <c r="U1199" t="str">
        <f t="shared" si="461"/>
        <v>TRABDS</v>
      </c>
      <c r="W1199" t="str">
        <f t="shared" si="442"/>
        <v>TRASO2</v>
      </c>
      <c r="X1199" s="313">
        <f>_xlfn.IFNA(_xlfn.XLOOKUP(_xlfn.XLOOKUP(LEFT(T1199,LEN(T1199)-2),TRA_Mapping!$C:$C,TRA_Mapping!$B:$B),TRA_Pollutants!$B:$B,TRA_Pollutants!$Y:$Y)*_xlfn.XLOOKUP(_xlfn.XLOOKUP(LEFT(T1199,LEN(T1199)-2),TRA_Mapping!$C:$C,TRA_Mapping!$B:$B),TRA_Pollutants!$B:$B,TRA_Pollutants!$I:$I),0)</f>
        <v>3.522541560978975E-4</v>
      </c>
      <c r="AC1199" t="str">
        <f t="shared" ref="AC1199:AC1262" si="464">AC949</f>
        <v>FLO_EMIS</v>
      </c>
      <c r="AD1199">
        <f t="shared" si="443"/>
        <v>2040</v>
      </c>
      <c r="AE1199" t="str">
        <f t="shared" si="454"/>
        <v>TRABDS</v>
      </c>
      <c r="AF1199" t="str">
        <f t="shared" si="462"/>
        <v>TRAPASOBUICEVDSL20</v>
      </c>
      <c r="AG1199" t="str">
        <f t="shared" si="462"/>
        <v>TRABDS</v>
      </c>
      <c r="AI1199" t="str">
        <f t="shared" si="444"/>
        <v>TRAPM25</v>
      </c>
      <c r="AJ1199" s="313">
        <f>_xlfn.IFNA(_xlfn.XLOOKUP(_xlfn.XLOOKUP(LEFT(AF1199,LEN(AF1199)-2),TRA_Mapping!$C:$C,TRA_Mapping!$B:$B),TRA_Pollutants!$B:$B,TRA_Pollutants!$AH:$AH)*_xlfn.XLOOKUP(_xlfn.XLOOKUP(LEFT(AF1199,LEN(AF1199)-2),TRA_Mapping!$C:$C,TRA_Mapping!$B:$B),TRA_Pollutants!$B:$B,TRA_Pollutants!$I:$I),0)</f>
        <v>3.8400242033619632E-3</v>
      </c>
      <c r="AO1199" t="str">
        <f t="shared" si="445"/>
        <v>FLO_EMIS</v>
      </c>
      <c r="AP1199">
        <f t="shared" si="446"/>
        <v>2040</v>
      </c>
      <c r="AQ1199" t="str">
        <f t="shared" si="455"/>
        <v>TRABDS</v>
      </c>
      <c r="AR1199" t="str">
        <f t="shared" si="463"/>
        <v>TRAPASOBUICEVDSL20</v>
      </c>
      <c r="AS1199" t="str">
        <f t="shared" si="463"/>
        <v>TRABDS</v>
      </c>
      <c r="AU1199" t="str">
        <f t="shared" si="447"/>
        <v>TRAPM10</v>
      </c>
      <c r="AV1199" s="313">
        <f>_xlfn.IFNA(_xlfn.XLOOKUP(_xlfn.XLOOKUP(LEFT(AR1199,LEN(AR1199)-2),TRA_Mapping!$C:$C,TRA_Mapping!$B:$B),TRA_Pollutants!$B:$B,TRA_Pollutants!$AQ:$AQ)*_xlfn.XLOOKUP(_xlfn.XLOOKUP(LEFT(AR1199,LEN(AR1199)-2),TRA_Mapping!$C:$C,TRA_Mapping!$B:$B),TRA_Pollutants!$B:$B,TRA_Pollutants!$I:$I),0)</f>
        <v>9.8185822910650108E-4</v>
      </c>
    </row>
    <row r="1200" spans="5:48">
      <c r="E1200" t="str">
        <f t="shared" si="437"/>
        <v>FLO_EMIS</v>
      </c>
      <c r="F1200">
        <f t="shared" si="438"/>
        <v>2040</v>
      </c>
      <c r="G1200" t="str">
        <f t="shared" si="452"/>
        <v>TRADSL</v>
      </c>
      <c r="H1200" t="str">
        <f t="shared" si="460"/>
        <v>TRAPASOBUICEIDSL20</v>
      </c>
      <c r="I1200" t="str">
        <f t="shared" si="460"/>
        <v>TRADSL</v>
      </c>
      <c r="K1200" t="str">
        <f t="shared" si="439"/>
        <v>TRANOX</v>
      </c>
      <c r="L1200" s="313">
        <f>_xlfn.IFNA(_xlfn.XLOOKUP(_xlfn.XLOOKUP(LEFT(H1200,LEN(H1200)-2),TRA_Mapping!$C:$C,TRA_Mapping!$B:$B),TRA_Pollutants!$B:$B,TRA_Pollutants!$P:$P)*_xlfn.XLOOKUP(_xlfn.XLOOKUP(LEFT(H1200,LEN(H1200)-2),TRA_Mapping!$C:$C,TRA_Mapping!$B:$B),TRA_Pollutants!$B:$B,TRA_Pollutants!$I:$I),0)</f>
        <v>3.524717233338754E-2</v>
      </c>
      <c r="Q1200" t="str">
        <f t="shared" si="440"/>
        <v>FLO_EMIS</v>
      </c>
      <c r="R1200">
        <f t="shared" si="441"/>
        <v>2040</v>
      </c>
      <c r="S1200" t="str">
        <f t="shared" si="453"/>
        <v>TRADSL</v>
      </c>
      <c r="T1200" t="str">
        <f t="shared" si="461"/>
        <v>TRAPASOBUICEIDSL20</v>
      </c>
      <c r="U1200" t="str">
        <f t="shared" si="461"/>
        <v>TRADSL</v>
      </c>
      <c r="W1200" t="str">
        <f t="shared" si="442"/>
        <v>TRASO2</v>
      </c>
      <c r="X1200" s="313">
        <f>_xlfn.IFNA(_xlfn.XLOOKUP(_xlfn.XLOOKUP(LEFT(T1200,LEN(T1200)-2),TRA_Mapping!$C:$C,TRA_Mapping!$B:$B),TRA_Pollutants!$B:$B,TRA_Pollutants!$Y:$Y)*_xlfn.XLOOKUP(_xlfn.XLOOKUP(LEFT(T1200,LEN(T1200)-2),TRA_Mapping!$C:$C,TRA_Mapping!$B:$B),TRA_Pollutants!$B:$B,TRA_Pollutants!$I:$I),0)</f>
        <v>3.936185049812108E-4</v>
      </c>
      <c r="AC1200" t="str">
        <f t="shared" si="464"/>
        <v>FLO_EMIS</v>
      </c>
      <c r="AD1200">
        <f t="shared" si="443"/>
        <v>2040</v>
      </c>
      <c r="AE1200" t="str">
        <f t="shared" si="454"/>
        <v>TRADSL</v>
      </c>
      <c r="AF1200" t="str">
        <f t="shared" si="462"/>
        <v>TRAPASOBUICEIDSL20</v>
      </c>
      <c r="AG1200" t="str">
        <f t="shared" si="462"/>
        <v>TRADSL</v>
      </c>
      <c r="AI1200" t="str">
        <f t="shared" si="444"/>
        <v>TRAPM25</v>
      </c>
      <c r="AJ1200" s="313">
        <f>_xlfn.IFNA(_xlfn.XLOOKUP(_xlfn.XLOOKUP(LEFT(AF1200,LEN(AF1200)-2),TRA_Mapping!$C:$C,TRA_Mapping!$B:$B),TRA_Pollutants!$B:$B,TRA_Pollutants!$AH:$AH)*_xlfn.XLOOKUP(_xlfn.XLOOKUP(LEFT(AF1200,LEN(AF1200)-2),TRA_Mapping!$C:$C,TRA_Mapping!$B:$B),TRA_Pollutants!$B:$B,TRA_Pollutants!$I:$I),0)</f>
        <v>4.2909489067857239E-3</v>
      </c>
      <c r="AO1200" t="str">
        <f t="shared" si="445"/>
        <v>FLO_EMIS</v>
      </c>
      <c r="AP1200">
        <f t="shared" si="446"/>
        <v>2040</v>
      </c>
      <c r="AQ1200" t="str">
        <f t="shared" si="455"/>
        <v>TRADSL</v>
      </c>
      <c r="AR1200" t="str">
        <f t="shared" si="463"/>
        <v>TRAPASOBUICEIDSL20</v>
      </c>
      <c r="AS1200" t="str">
        <f t="shared" si="463"/>
        <v>TRADSL</v>
      </c>
      <c r="AU1200" t="str">
        <f t="shared" si="447"/>
        <v>TRAPM10</v>
      </c>
      <c r="AV1200" s="313">
        <f>_xlfn.IFNA(_xlfn.XLOOKUP(_xlfn.XLOOKUP(LEFT(AR1200,LEN(AR1200)-2),TRA_Mapping!$C:$C,TRA_Mapping!$B:$B),TRA_Pollutants!$B:$B,TRA_Pollutants!$AQ:$AQ)*_xlfn.XLOOKUP(_xlfn.XLOOKUP(LEFT(AR1200,LEN(AR1200)-2),TRA_Mapping!$C:$C,TRA_Mapping!$B:$B),TRA_Pollutants!$B:$B,TRA_Pollutants!$I:$I),0)</f>
        <v>1.0971554531126421E-3</v>
      </c>
    </row>
    <row r="1201" spans="5:48">
      <c r="E1201" t="str">
        <f t="shared" si="437"/>
        <v>FLO_EMIS</v>
      </c>
      <c r="F1201">
        <f t="shared" si="438"/>
        <v>2040</v>
      </c>
      <c r="G1201" t="str">
        <f t="shared" si="452"/>
        <v>TRARDS</v>
      </c>
      <c r="H1201" t="str">
        <f t="shared" si="460"/>
        <v>TRAPASOBUICEIDSL20</v>
      </c>
      <c r="I1201" t="str">
        <f t="shared" si="460"/>
        <v>TRARDS</v>
      </c>
      <c r="K1201" t="str">
        <f t="shared" si="439"/>
        <v>TRANOX</v>
      </c>
      <c r="L1201" s="313">
        <f>_xlfn.IFNA(_xlfn.XLOOKUP(_xlfn.XLOOKUP(LEFT(H1201,LEN(H1201)-2),TRA_Mapping!$C:$C,TRA_Mapping!$B:$B),TRA_Pollutants!$B:$B,TRA_Pollutants!$P:$P)*_xlfn.XLOOKUP(_xlfn.XLOOKUP(LEFT(H1201,LEN(H1201)-2),TRA_Mapping!$C:$C,TRA_Mapping!$B:$B),TRA_Pollutants!$B:$B,TRA_Pollutants!$I:$I),0)</f>
        <v>3.524717233338754E-2</v>
      </c>
      <c r="Q1201" t="str">
        <f t="shared" si="440"/>
        <v>FLO_EMIS</v>
      </c>
      <c r="R1201">
        <f t="shared" si="441"/>
        <v>2040</v>
      </c>
      <c r="S1201" t="str">
        <f t="shared" si="453"/>
        <v>TRARDS</v>
      </c>
      <c r="T1201" t="str">
        <f t="shared" si="461"/>
        <v>TRAPASOBUICEIDSL20</v>
      </c>
      <c r="U1201" t="str">
        <f t="shared" si="461"/>
        <v>TRARDS</v>
      </c>
      <c r="W1201" t="str">
        <f t="shared" si="442"/>
        <v>TRASO2</v>
      </c>
      <c r="X1201" s="313">
        <f>_xlfn.IFNA(_xlfn.XLOOKUP(_xlfn.XLOOKUP(LEFT(T1201,LEN(T1201)-2),TRA_Mapping!$C:$C,TRA_Mapping!$B:$B),TRA_Pollutants!$B:$B,TRA_Pollutants!$Y:$Y)*_xlfn.XLOOKUP(_xlfn.XLOOKUP(LEFT(T1201,LEN(T1201)-2),TRA_Mapping!$C:$C,TRA_Mapping!$B:$B),TRA_Pollutants!$B:$B,TRA_Pollutants!$I:$I),0)</f>
        <v>3.936185049812108E-4</v>
      </c>
      <c r="AC1201" t="str">
        <f t="shared" si="464"/>
        <v>FLO_EMIS</v>
      </c>
      <c r="AD1201">
        <f t="shared" si="443"/>
        <v>2040</v>
      </c>
      <c r="AE1201" t="str">
        <f t="shared" si="454"/>
        <v>TRARDS</v>
      </c>
      <c r="AF1201" t="str">
        <f t="shared" si="462"/>
        <v>TRAPASOBUICEIDSL20</v>
      </c>
      <c r="AG1201" t="str">
        <f t="shared" si="462"/>
        <v>TRARDS</v>
      </c>
      <c r="AI1201" t="str">
        <f t="shared" si="444"/>
        <v>TRAPM25</v>
      </c>
      <c r="AJ1201" s="313">
        <f>_xlfn.IFNA(_xlfn.XLOOKUP(_xlfn.XLOOKUP(LEFT(AF1201,LEN(AF1201)-2),TRA_Mapping!$C:$C,TRA_Mapping!$B:$B),TRA_Pollutants!$B:$B,TRA_Pollutants!$AH:$AH)*_xlfn.XLOOKUP(_xlfn.XLOOKUP(LEFT(AF1201,LEN(AF1201)-2),TRA_Mapping!$C:$C,TRA_Mapping!$B:$B),TRA_Pollutants!$B:$B,TRA_Pollutants!$I:$I),0)</f>
        <v>4.2909489067857239E-3</v>
      </c>
      <c r="AO1201" t="str">
        <f t="shared" si="445"/>
        <v>FLO_EMIS</v>
      </c>
      <c r="AP1201">
        <f t="shared" si="446"/>
        <v>2040</v>
      </c>
      <c r="AQ1201" t="str">
        <f t="shared" si="455"/>
        <v>TRARDS</v>
      </c>
      <c r="AR1201" t="str">
        <f t="shared" si="463"/>
        <v>TRAPASOBUICEIDSL20</v>
      </c>
      <c r="AS1201" t="str">
        <f t="shared" si="463"/>
        <v>TRARDS</v>
      </c>
      <c r="AU1201" t="str">
        <f t="shared" si="447"/>
        <v>TRAPM10</v>
      </c>
      <c r="AV1201" s="313">
        <f>_xlfn.IFNA(_xlfn.XLOOKUP(_xlfn.XLOOKUP(LEFT(AR1201,LEN(AR1201)-2),TRA_Mapping!$C:$C,TRA_Mapping!$B:$B),TRA_Pollutants!$B:$B,TRA_Pollutants!$AQ:$AQ)*_xlfn.XLOOKUP(_xlfn.XLOOKUP(LEFT(AR1201,LEN(AR1201)-2),TRA_Mapping!$C:$C,TRA_Mapping!$B:$B),TRA_Pollutants!$B:$B,TRA_Pollutants!$I:$I),0)</f>
        <v>1.0971554531126421E-3</v>
      </c>
    </row>
    <row r="1202" spans="5:48">
      <c r="E1202" t="str">
        <f t="shared" si="437"/>
        <v>FLO_EMIS</v>
      </c>
      <c r="F1202">
        <f t="shared" si="438"/>
        <v>2040</v>
      </c>
      <c r="G1202" t="str">
        <f t="shared" si="452"/>
        <v>TRABDS</v>
      </c>
      <c r="H1202" t="str">
        <f t="shared" si="460"/>
        <v>TRAPASOBUICEIDSL20</v>
      </c>
      <c r="I1202" t="str">
        <f t="shared" si="460"/>
        <v>TRABDS</v>
      </c>
      <c r="K1202" t="str">
        <f t="shared" si="439"/>
        <v>TRANOX</v>
      </c>
      <c r="L1202" s="313">
        <f>_xlfn.IFNA(_xlfn.XLOOKUP(_xlfn.XLOOKUP(LEFT(H1202,LEN(H1202)-2),TRA_Mapping!$C:$C,TRA_Mapping!$B:$B),TRA_Pollutants!$B:$B,TRA_Pollutants!$P:$P)*_xlfn.XLOOKUP(_xlfn.XLOOKUP(LEFT(H1202,LEN(H1202)-2),TRA_Mapping!$C:$C,TRA_Mapping!$B:$B),TRA_Pollutants!$B:$B,TRA_Pollutants!$I:$I),0)</f>
        <v>3.524717233338754E-2</v>
      </c>
      <c r="Q1202" t="str">
        <f t="shared" si="440"/>
        <v>FLO_EMIS</v>
      </c>
      <c r="R1202">
        <f t="shared" si="441"/>
        <v>2040</v>
      </c>
      <c r="S1202" t="str">
        <f t="shared" si="453"/>
        <v>TRABDS</v>
      </c>
      <c r="T1202" t="str">
        <f t="shared" si="461"/>
        <v>TRAPASOBUICEIDSL20</v>
      </c>
      <c r="U1202" t="str">
        <f t="shared" si="461"/>
        <v>TRABDS</v>
      </c>
      <c r="W1202" t="str">
        <f t="shared" si="442"/>
        <v>TRASO2</v>
      </c>
      <c r="X1202" s="313">
        <f>_xlfn.IFNA(_xlfn.XLOOKUP(_xlfn.XLOOKUP(LEFT(T1202,LEN(T1202)-2),TRA_Mapping!$C:$C,TRA_Mapping!$B:$B),TRA_Pollutants!$B:$B,TRA_Pollutants!$Y:$Y)*_xlfn.XLOOKUP(_xlfn.XLOOKUP(LEFT(T1202,LEN(T1202)-2),TRA_Mapping!$C:$C,TRA_Mapping!$B:$B),TRA_Pollutants!$B:$B,TRA_Pollutants!$I:$I),0)</f>
        <v>3.936185049812108E-4</v>
      </c>
      <c r="AC1202" t="str">
        <f t="shared" si="464"/>
        <v>FLO_EMIS</v>
      </c>
      <c r="AD1202">
        <f t="shared" si="443"/>
        <v>2040</v>
      </c>
      <c r="AE1202" t="str">
        <f t="shared" si="454"/>
        <v>TRABDS</v>
      </c>
      <c r="AF1202" t="str">
        <f t="shared" si="462"/>
        <v>TRAPASOBUICEIDSL20</v>
      </c>
      <c r="AG1202" t="str">
        <f t="shared" si="462"/>
        <v>TRABDS</v>
      </c>
      <c r="AI1202" t="str">
        <f t="shared" si="444"/>
        <v>TRAPM25</v>
      </c>
      <c r="AJ1202" s="313">
        <f>_xlfn.IFNA(_xlfn.XLOOKUP(_xlfn.XLOOKUP(LEFT(AF1202,LEN(AF1202)-2),TRA_Mapping!$C:$C,TRA_Mapping!$B:$B),TRA_Pollutants!$B:$B,TRA_Pollutants!$AH:$AH)*_xlfn.XLOOKUP(_xlfn.XLOOKUP(LEFT(AF1202,LEN(AF1202)-2),TRA_Mapping!$C:$C,TRA_Mapping!$B:$B),TRA_Pollutants!$B:$B,TRA_Pollutants!$I:$I),0)</f>
        <v>4.2909489067857239E-3</v>
      </c>
      <c r="AO1202" t="str">
        <f t="shared" si="445"/>
        <v>FLO_EMIS</v>
      </c>
      <c r="AP1202">
        <f t="shared" si="446"/>
        <v>2040</v>
      </c>
      <c r="AQ1202" t="str">
        <f t="shared" si="455"/>
        <v>TRABDS</v>
      </c>
      <c r="AR1202" t="str">
        <f t="shared" si="463"/>
        <v>TRAPASOBUICEIDSL20</v>
      </c>
      <c r="AS1202" t="str">
        <f t="shared" si="463"/>
        <v>TRABDS</v>
      </c>
      <c r="AU1202" t="str">
        <f t="shared" si="447"/>
        <v>TRAPM10</v>
      </c>
      <c r="AV1202" s="313">
        <f>_xlfn.IFNA(_xlfn.XLOOKUP(_xlfn.XLOOKUP(LEFT(AR1202,LEN(AR1202)-2),TRA_Mapping!$C:$C,TRA_Mapping!$B:$B),TRA_Pollutants!$B:$B,TRA_Pollutants!$AQ:$AQ)*_xlfn.XLOOKUP(_xlfn.XLOOKUP(LEFT(AR1202,LEN(AR1202)-2),TRA_Mapping!$C:$C,TRA_Mapping!$B:$B),TRA_Pollutants!$B:$B,TRA_Pollutants!$I:$I),0)</f>
        <v>1.0971554531126421E-3</v>
      </c>
    </row>
    <row r="1203" spans="5:48">
      <c r="E1203" t="str">
        <f t="shared" si="437"/>
        <v>FLO_EMIS</v>
      </c>
      <c r="F1203">
        <f t="shared" si="438"/>
        <v>2040</v>
      </c>
      <c r="G1203" t="str">
        <f t="shared" si="452"/>
        <v>TRADSL</v>
      </c>
      <c r="H1203" t="str">
        <f t="shared" si="460"/>
        <v>TRAPASOBUHEVPDSL20</v>
      </c>
      <c r="I1203" t="str">
        <f t="shared" si="460"/>
        <v>TRADSL</v>
      </c>
      <c r="K1203" t="str">
        <f t="shared" si="439"/>
        <v>TRANOX</v>
      </c>
      <c r="L1203" s="313">
        <f>_xlfn.IFNA(_xlfn.XLOOKUP(_xlfn.XLOOKUP(LEFT(H1203,LEN(H1203)-2),TRA_Mapping!$C:$C,TRA_Mapping!$B:$B),TRA_Pollutants!$B:$B,TRA_Pollutants!$P:$P)*_xlfn.XLOOKUP(_xlfn.XLOOKUP(LEFT(H1203,LEN(H1203)-2),TRA_Mapping!$C:$C,TRA_Mapping!$B:$B),TRA_Pollutants!$B:$B,TRA_Pollutants!$I:$I),0)</f>
        <v>5.0989466372483278E-2</v>
      </c>
      <c r="Q1203" t="str">
        <f t="shared" si="440"/>
        <v>FLO_EMIS</v>
      </c>
      <c r="R1203">
        <f t="shared" si="441"/>
        <v>2040</v>
      </c>
      <c r="S1203" t="str">
        <f t="shared" si="453"/>
        <v>TRADSL</v>
      </c>
      <c r="T1203" t="str">
        <f t="shared" si="461"/>
        <v>TRAPASOBUHEVPDSL20</v>
      </c>
      <c r="U1203" t="str">
        <f t="shared" si="461"/>
        <v>TRADSL</v>
      </c>
      <c r="W1203" t="str">
        <f t="shared" si="442"/>
        <v>TRASO2</v>
      </c>
      <c r="X1203" s="313">
        <f>_xlfn.IFNA(_xlfn.XLOOKUP(_xlfn.XLOOKUP(LEFT(T1203,LEN(T1203)-2),TRA_Mapping!$C:$C,TRA_Mapping!$B:$B),TRA_Pollutants!$B:$B,TRA_Pollutants!$Y:$Y)*_xlfn.XLOOKUP(_xlfn.XLOOKUP(LEFT(T1203,LEN(T1203)-2),TRA_Mapping!$C:$C,TRA_Mapping!$B:$B),TRA_Pollutants!$B:$B,TRA_Pollutants!$I:$I),0)</f>
        <v>5.6941865672200612E-4</v>
      </c>
      <c r="AC1203" t="str">
        <f t="shared" si="464"/>
        <v>FLO_EMIS</v>
      </c>
      <c r="AD1203">
        <f t="shared" si="443"/>
        <v>2040</v>
      </c>
      <c r="AE1203" t="str">
        <f t="shared" si="454"/>
        <v>TRADSL</v>
      </c>
      <c r="AF1203" t="str">
        <f t="shared" si="462"/>
        <v>TRAPASOBUHEVPDSL20</v>
      </c>
      <c r="AG1203" t="str">
        <f t="shared" si="462"/>
        <v>TRADSL</v>
      </c>
      <c r="AI1203" t="str">
        <f t="shared" si="444"/>
        <v>TRAPM25</v>
      </c>
      <c r="AJ1203" s="313">
        <f>_xlfn.IFNA(_xlfn.XLOOKUP(_xlfn.XLOOKUP(LEFT(AF1203,LEN(AF1203)-2),TRA_Mapping!$C:$C,TRA_Mapping!$B:$B),TRA_Pollutants!$B:$B,TRA_Pollutants!$AH:$AH)*_xlfn.XLOOKUP(_xlfn.XLOOKUP(LEFT(AF1203,LEN(AF1203)-2),TRA_Mapping!$C:$C,TRA_Mapping!$B:$B),TRA_Pollutants!$B:$B,TRA_Pollutants!$I:$I),0)</f>
        <v>6.2073970904424815E-3</v>
      </c>
      <c r="AO1203" t="str">
        <f t="shared" si="445"/>
        <v>FLO_EMIS</v>
      </c>
      <c r="AP1203">
        <f t="shared" si="446"/>
        <v>2040</v>
      </c>
      <c r="AQ1203" t="str">
        <f t="shared" si="455"/>
        <v>TRADSL</v>
      </c>
      <c r="AR1203" t="str">
        <f t="shared" si="463"/>
        <v>TRAPASOBUHEVPDSL20</v>
      </c>
      <c r="AS1203" t="str">
        <f t="shared" si="463"/>
        <v>TRADSL</v>
      </c>
      <c r="AU1203" t="str">
        <f t="shared" si="447"/>
        <v>TRAPM10</v>
      </c>
      <c r="AV1203" s="313">
        <f>_xlfn.IFNA(_xlfn.XLOOKUP(_xlfn.XLOOKUP(LEFT(AR1203,LEN(AR1203)-2),TRA_Mapping!$C:$C,TRA_Mapping!$B:$B),TRA_Pollutants!$B:$B,TRA_Pollutants!$AQ:$AQ)*_xlfn.XLOOKUP(_xlfn.XLOOKUP(LEFT(AR1203,LEN(AR1203)-2),TRA_Mapping!$C:$C,TRA_Mapping!$B:$B),TRA_Pollutants!$B:$B,TRA_Pollutants!$I:$I),0)</f>
        <v>1.5871733072012107E-3</v>
      </c>
    </row>
    <row r="1204" spans="5:48">
      <c r="E1204" t="str">
        <f t="shared" si="437"/>
        <v>FLO_EMIS</v>
      </c>
      <c r="F1204">
        <f t="shared" si="438"/>
        <v>2040</v>
      </c>
      <c r="G1204" t="str">
        <f t="shared" si="452"/>
        <v>TRARDS</v>
      </c>
      <c r="H1204" t="str">
        <f t="shared" si="460"/>
        <v>TRAPASOBUHEVPDSL20</v>
      </c>
      <c r="I1204" t="str">
        <f t="shared" si="460"/>
        <v>TRARDS</v>
      </c>
      <c r="K1204" t="str">
        <f t="shared" si="439"/>
        <v>TRANOX</v>
      </c>
      <c r="L1204" s="313">
        <f>_xlfn.IFNA(_xlfn.XLOOKUP(_xlfn.XLOOKUP(LEFT(H1204,LEN(H1204)-2),TRA_Mapping!$C:$C,TRA_Mapping!$B:$B),TRA_Pollutants!$B:$B,TRA_Pollutants!$P:$P)*_xlfn.XLOOKUP(_xlfn.XLOOKUP(LEFT(H1204,LEN(H1204)-2),TRA_Mapping!$C:$C,TRA_Mapping!$B:$B),TRA_Pollutants!$B:$B,TRA_Pollutants!$I:$I),0)</f>
        <v>5.0989466372483278E-2</v>
      </c>
      <c r="Q1204" t="str">
        <f t="shared" si="440"/>
        <v>FLO_EMIS</v>
      </c>
      <c r="R1204">
        <f t="shared" si="441"/>
        <v>2040</v>
      </c>
      <c r="S1204" t="str">
        <f t="shared" si="453"/>
        <v>TRARDS</v>
      </c>
      <c r="T1204" t="str">
        <f t="shared" si="461"/>
        <v>TRAPASOBUHEVPDSL20</v>
      </c>
      <c r="U1204" t="str">
        <f t="shared" si="461"/>
        <v>TRARDS</v>
      </c>
      <c r="W1204" t="str">
        <f t="shared" si="442"/>
        <v>TRASO2</v>
      </c>
      <c r="X1204" s="313">
        <f>_xlfn.IFNA(_xlfn.XLOOKUP(_xlfn.XLOOKUP(LEFT(T1204,LEN(T1204)-2),TRA_Mapping!$C:$C,TRA_Mapping!$B:$B),TRA_Pollutants!$B:$B,TRA_Pollutants!$Y:$Y)*_xlfn.XLOOKUP(_xlfn.XLOOKUP(LEFT(T1204,LEN(T1204)-2),TRA_Mapping!$C:$C,TRA_Mapping!$B:$B),TRA_Pollutants!$B:$B,TRA_Pollutants!$I:$I),0)</f>
        <v>5.6941865672200612E-4</v>
      </c>
      <c r="AC1204" t="str">
        <f t="shared" si="464"/>
        <v>FLO_EMIS</v>
      </c>
      <c r="AD1204">
        <f t="shared" si="443"/>
        <v>2040</v>
      </c>
      <c r="AE1204" t="str">
        <f t="shared" si="454"/>
        <v>TRARDS</v>
      </c>
      <c r="AF1204" t="str">
        <f t="shared" si="462"/>
        <v>TRAPASOBUHEVPDSL20</v>
      </c>
      <c r="AG1204" t="str">
        <f t="shared" si="462"/>
        <v>TRARDS</v>
      </c>
      <c r="AI1204" t="str">
        <f t="shared" si="444"/>
        <v>TRAPM25</v>
      </c>
      <c r="AJ1204" s="313">
        <f>_xlfn.IFNA(_xlfn.XLOOKUP(_xlfn.XLOOKUP(LEFT(AF1204,LEN(AF1204)-2),TRA_Mapping!$C:$C,TRA_Mapping!$B:$B),TRA_Pollutants!$B:$B,TRA_Pollutants!$AH:$AH)*_xlfn.XLOOKUP(_xlfn.XLOOKUP(LEFT(AF1204,LEN(AF1204)-2),TRA_Mapping!$C:$C,TRA_Mapping!$B:$B),TRA_Pollutants!$B:$B,TRA_Pollutants!$I:$I),0)</f>
        <v>6.2073970904424815E-3</v>
      </c>
      <c r="AO1204" t="str">
        <f t="shared" si="445"/>
        <v>FLO_EMIS</v>
      </c>
      <c r="AP1204">
        <f t="shared" si="446"/>
        <v>2040</v>
      </c>
      <c r="AQ1204" t="str">
        <f t="shared" si="455"/>
        <v>TRARDS</v>
      </c>
      <c r="AR1204" t="str">
        <f t="shared" si="463"/>
        <v>TRAPASOBUHEVPDSL20</v>
      </c>
      <c r="AS1204" t="str">
        <f t="shared" si="463"/>
        <v>TRARDS</v>
      </c>
      <c r="AU1204" t="str">
        <f t="shared" si="447"/>
        <v>TRAPM10</v>
      </c>
      <c r="AV1204" s="313">
        <f>_xlfn.IFNA(_xlfn.XLOOKUP(_xlfn.XLOOKUP(LEFT(AR1204,LEN(AR1204)-2),TRA_Mapping!$C:$C,TRA_Mapping!$B:$B),TRA_Pollutants!$B:$B,TRA_Pollutants!$AQ:$AQ)*_xlfn.XLOOKUP(_xlfn.XLOOKUP(LEFT(AR1204,LEN(AR1204)-2),TRA_Mapping!$C:$C,TRA_Mapping!$B:$B),TRA_Pollutants!$B:$B,TRA_Pollutants!$I:$I),0)</f>
        <v>1.5871733072012107E-3</v>
      </c>
    </row>
    <row r="1205" spans="5:48">
      <c r="E1205" t="str">
        <f t="shared" si="437"/>
        <v>FLO_EMIS</v>
      </c>
      <c r="F1205">
        <f t="shared" si="438"/>
        <v>2040</v>
      </c>
      <c r="G1205" t="str">
        <f t="shared" si="452"/>
        <v>TRABDS</v>
      </c>
      <c r="H1205" t="str">
        <f t="shared" si="460"/>
        <v>TRAPASOBUHEVPDSL20</v>
      </c>
      <c r="I1205" t="str">
        <f t="shared" si="460"/>
        <v>TRABDS</v>
      </c>
      <c r="K1205" t="str">
        <f t="shared" si="439"/>
        <v>TRANOX</v>
      </c>
      <c r="L1205" s="313">
        <f>_xlfn.IFNA(_xlfn.XLOOKUP(_xlfn.XLOOKUP(LEFT(H1205,LEN(H1205)-2),TRA_Mapping!$C:$C,TRA_Mapping!$B:$B),TRA_Pollutants!$B:$B,TRA_Pollutants!$P:$P)*_xlfn.XLOOKUP(_xlfn.XLOOKUP(LEFT(H1205,LEN(H1205)-2),TRA_Mapping!$C:$C,TRA_Mapping!$B:$B),TRA_Pollutants!$B:$B,TRA_Pollutants!$I:$I),0)</f>
        <v>5.0989466372483278E-2</v>
      </c>
      <c r="Q1205" t="str">
        <f t="shared" si="440"/>
        <v>FLO_EMIS</v>
      </c>
      <c r="R1205">
        <f t="shared" si="441"/>
        <v>2040</v>
      </c>
      <c r="S1205" t="str">
        <f t="shared" si="453"/>
        <v>TRABDS</v>
      </c>
      <c r="T1205" t="str">
        <f t="shared" si="461"/>
        <v>TRAPASOBUHEVPDSL20</v>
      </c>
      <c r="U1205" t="str">
        <f t="shared" si="461"/>
        <v>TRABDS</v>
      </c>
      <c r="W1205" t="str">
        <f t="shared" si="442"/>
        <v>TRASO2</v>
      </c>
      <c r="X1205" s="313">
        <f>_xlfn.IFNA(_xlfn.XLOOKUP(_xlfn.XLOOKUP(LEFT(T1205,LEN(T1205)-2),TRA_Mapping!$C:$C,TRA_Mapping!$B:$B),TRA_Pollutants!$B:$B,TRA_Pollutants!$Y:$Y)*_xlfn.XLOOKUP(_xlfn.XLOOKUP(LEFT(T1205,LEN(T1205)-2),TRA_Mapping!$C:$C,TRA_Mapping!$B:$B),TRA_Pollutants!$B:$B,TRA_Pollutants!$I:$I),0)</f>
        <v>5.6941865672200612E-4</v>
      </c>
      <c r="AC1205" t="str">
        <f t="shared" si="464"/>
        <v>FLO_EMIS</v>
      </c>
      <c r="AD1205">
        <f t="shared" si="443"/>
        <v>2040</v>
      </c>
      <c r="AE1205" t="str">
        <f t="shared" si="454"/>
        <v>TRABDS</v>
      </c>
      <c r="AF1205" t="str">
        <f t="shared" si="462"/>
        <v>TRAPASOBUHEVPDSL20</v>
      </c>
      <c r="AG1205" t="str">
        <f t="shared" si="462"/>
        <v>TRABDS</v>
      </c>
      <c r="AI1205" t="str">
        <f t="shared" si="444"/>
        <v>TRAPM25</v>
      </c>
      <c r="AJ1205" s="313">
        <f>_xlfn.IFNA(_xlfn.XLOOKUP(_xlfn.XLOOKUP(LEFT(AF1205,LEN(AF1205)-2),TRA_Mapping!$C:$C,TRA_Mapping!$B:$B),TRA_Pollutants!$B:$B,TRA_Pollutants!$AH:$AH)*_xlfn.XLOOKUP(_xlfn.XLOOKUP(LEFT(AF1205,LEN(AF1205)-2),TRA_Mapping!$C:$C,TRA_Mapping!$B:$B),TRA_Pollutants!$B:$B,TRA_Pollutants!$I:$I),0)</f>
        <v>6.2073970904424815E-3</v>
      </c>
      <c r="AO1205" t="str">
        <f t="shared" si="445"/>
        <v>FLO_EMIS</v>
      </c>
      <c r="AP1205">
        <f t="shared" si="446"/>
        <v>2040</v>
      </c>
      <c r="AQ1205" t="str">
        <f t="shared" si="455"/>
        <v>TRABDS</v>
      </c>
      <c r="AR1205" t="str">
        <f t="shared" si="463"/>
        <v>TRAPASOBUHEVPDSL20</v>
      </c>
      <c r="AS1205" t="str">
        <f t="shared" si="463"/>
        <v>TRABDS</v>
      </c>
      <c r="AU1205" t="str">
        <f t="shared" si="447"/>
        <v>TRAPM10</v>
      </c>
      <c r="AV1205" s="313">
        <f>_xlfn.IFNA(_xlfn.XLOOKUP(_xlfn.XLOOKUP(LEFT(AR1205,LEN(AR1205)-2),TRA_Mapping!$C:$C,TRA_Mapping!$B:$B),TRA_Pollutants!$B:$B,TRA_Pollutants!$AQ:$AQ)*_xlfn.XLOOKUP(_xlfn.XLOOKUP(LEFT(AR1205,LEN(AR1205)-2),TRA_Mapping!$C:$C,TRA_Mapping!$B:$B),TRA_Pollutants!$B:$B,TRA_Pollutants!$I:$I),0)</f>
        <v>1.5871733072012107E-3</v>
      </c>
    </row>
    <row r="1206" spans="5:48">
      <c r="E1206" t="str">
        <f t="shared" si="437"/>
        <v>FLO_EMIS</v>
      </c>
      <c r="F1206">
        <f t="shared" si="438"/>
        <v>2040</v>
      </c>
      <c r="G1206" t="str">
        <f t="shared" si="452"/>
        <v>TRADSL</v>
      </c>
      <c r="H1206" t="str">
        <f t="shared" si="460"/>
        <v>TRAPASOBUPHEVDSL20</v>
      </c>
      <c r="I1206" t="str">
        <f t="shared" si="460"/>
        <v>TRADSL</v>
      </c>
      <c r="K1206" t="str">
        <f t="shared" si="439"/>
        <v>TRANOX</v>
      </c>
      <c r="L1206" s="313">
        <f>_xlfn.IFNA(_xlfn.XLOOKUP(_xlfn.XLOOKUP(LEFT(H1206,LEN(H1206)-2),TRA_Mapping!$C:$C,TRA_Mapping!$B:$B),TRA_Pollutants!$B:$B,TRA_Pollutants!$P:$P)*_xlfn.XLOOKUP(_xlfn.XLOOKUP(LEFT(H1206,LEN(H1206)-2),TRA_Mapping!$C:$C,TRA_Mapping!$B:$B),TRA_Pollutants!$B:$B,TRA_Pollutants!$I:$I),0)</f>
        <v>5.0989466372483278E-2</v>
      </c>
      <c r="Q1206" t="str">
        <f t="shared" si="440"/>
        <v>FLO_EMIS</v>
      </c>
      <c r="R1206">
        <f t="shared" si="441"/>
        <v>2040</v>
      </c>
      <c r="S1206" t="str">
        <f t="shared" si="453"/>
        <v>TRADSL</v>
      </c>
      <c r="T1206" t="str">
        <f t="shared" si="461"/>
        <v>TRAPASOBUPHEVDSL20</v>
      </c>
      <c r="U1206" t="str">
        <f t="shared" si="461"/>
        <v>TRADSL</v>
      </c>
      <c r="W1206" t="str">
        <f t="shared" si="442"/>
        <v>TRASO2</v>
      </c>
      <c r="X1206" s="313">
        <f>_xlfn.IFNA(_xlfn.XLOOKUP(_xlfn.XLOOKUP(LEFT(T1206,LEN(T1206)-2),TRA_Mapping!$C:$C,TRA_Mapping!$B:$B),TRA_Pollutants!$B:$B,TRA_Pollutants!$Y:$Y)*_xlfn.XLOOKUP(_xlfn.XLOOKUP(LEFT(T1206,LEN(T1206)-2),TRA_Mapping!$C:$C,TRA_Mapping!$B:$B),TRA_Pollutants!$B:$B,TRA_Pollutants!$I:$I),0)</f>
        <v>5.6941865672200612E-4</v>
      </c>
      <c r="AC1206" t="str">
        <f t="shared" si="464"/>
        <v>FLO_EMIS</v>
      </c>
      <c r="AD1206">
        <f t="shared" si="443"/>
        <v>2040</v>
      </c>
      <c r="AE1206" t="str">
        <f t="shared" si="454"/>
        <v>TRADSL</v>
      </c>
      <c r="AF1206" t="str">
        <f t="shared" si="462"/>
        <v>TRAPASOBUPHEVDSL20</v>
      </c>
      <c r="AG1206" t="str">
        <f t="shared" si="462"/>
        <v>TRADSL</v>
      </c>
      <c r="AI1206" t="str">
        <f t="shared" si="444"/>
        <v>TRAPM25</v>
      </c>
      <c r="AJ1206" s="313">
        <f>_xlfn.IFNA(_xlfn.XLOOKUP(_xlfn.XLOOKUP(LEFT(AF1206,LEN(AF1206)-2),TRA_Mapping!$C:$C,TRA_Mapping!$B:$B),TRA_Pollutants!$B:$B,TRA_Pollutants!$AH:$AH)*_xlfn.XLOOKUP(_xlfn.XLOOKUP(LEFT(AF1206,LEN(AF1206)-2),TRA_Mapping!$C:$C,TRA_Mapping!$B:$B),TRA_Pollutants!$B:$B,TRA_Pollutants!$I:$I),0)</f>
        <v>6.2073970904424815E-3</v>
      </c>
      <c r="AO1206" t="str">
        <f t="shared" si="445"/>
        <v>FLO_EMIS</v>
      </c>
      <c r="AP1206">
        <f t="shared" si="446"/>
        <v>2040</v>
      </c>
      <c r="AQ1206" t="str">
        <f t="shared" si="455"/>
        <v>TRADSL</v>
      </c>
      <c r="AR1206" t="str">
        <f t="shared" si="463"/>
        <v>TRAPASOBUPHEVDSL20</v>
      </c>
      <c r="AS1206" t="str">
        <f t="shared" si="463"/>
        <v>TRADSL</v>
      </c>
      <c r="AU1206" t="str">
        <f t="shared" si="447"/>
        <v>TRAPM10</v>
      </c>
      <c r="AV1206" s="313">
        <f>_xlfn.IFNA(_xlfn.XLOOKUP(_xlfn.XLOOKUP(LEFT(AR1206,LEN(AR1206)-2),TRA_Mapping!$C:$C,TRA_Mapping!$B:$B),TRA_Pollutants!$B:$B,TRA_Pollutants!$AQ:$AQ)*_xlfn.XLOOKUP(_xlfn.XLOOKUP(LEFT(AR1206,LEN(AR1206)-2),TRA_Mapping!$C:$C,TRA_Mapping!$B:$B),TRA_Pollutants!$B:$B,TRA_Pollutants!$I:$I),0)</f>
        <v>1.5871733072012107E-3</v>
      </c>
    </row>
    <row r="1207" spans="5:48">
      <c r="E1207" t="str">
        <f t="shared" si="437"/>
        <v>FLO_EMIS</v>
      </c>
      <c r="F1207">
        <f t="shared" si="438"/>
        <v>2040</v>
      </c>
      <c r="G1207" t="str">
        <f t="shared" si="452"/>
        <v>TRARDS</v>
      </c>
      <c r="H1207" t="str">
        <f t="shared" si="460"/>
        <v>TRAPASOBUPHEVDSL20</v>
      </c>
      <c r="I1207" t="str">
        <f t="shared" si="460"/>
        <v>TRARDS</v>
      </c>
      <c r="K1207" t="str">
        <f t="shared" si="439"/>
        <v>TRANOX</v>
      </c>
      <c r="L1207" s="313">
        <f>_xlfn.IFNA(_xlfn.XLOOKUP(_xlfn.XLOOKUP(LEFT(H1207,LEN(H1207)-2),TRA_Mapping!$C:$C,TRA_Mapping!$B:$B),TRA_Pollutants!$B:$B,TRA_Pollutants!$P:$P)*_xlfn.XLOOKUP(_xlfn.XLOOKUP(LEFT(H1207,LEN(H1207)-2),TRA_Mapping!$C:$C,TRA_Mapping!$B:$B),TRA_Pollutants!$B:$B,TRA_Pollutants!$I:$I),0)</f>
        <v>5.0989466372483278E-2</v>
      </c>
      <c r="Q1207" t="str">
        <f t="shared" si="440"/>
        <v>FLO_EMIS</v>
      </c>
      <c r="R1207">
        <f t="shared" si="441"/>
        <v>2040</v>
      </c>
      <c r="S1207" t="str">
        <f t="shared" si="453"/>
        <v>TRARDS</v>
      </c>
      <c r="T1207" t="str">
        <f t="shared" si="461"/>
        <v>TRAPASOBUPHEVDSL20</v>
      </c>
      <c r="U1207" t="str">
        <f t="shared" si="461"/>
        <v>TRARDS</v>
      </c>
      <c r="W1207" t="str">
        <f t="shared" si="442"/>
        <v>TRASO2</v>
      </c>
      <c r="X1207" s="313">
        <f>_xlfn.IFNA(_xlfn.XLOOKUP(_xlfn.XLOOKUP(LEFT(T1207,LEN(T1207)-2),TRA_Mapping!$C:$C,TRA_Mapping!$B:$B),TRA_Pollutants!$B:$B,TRA_Pollutants!$Y:$Y)*_xlfn.XLOOKUP(_xlfn.XLOOKUP(LEFT(T1207,LEN(T1207)-2),TRA_Mapping!$C:$C,TRA_Mapping!$B:$B),TRA_Pollutants!$B:$B,TRA_Pollutants!$I:$I),0)</f>
        <v>5.6941865672200612E-4</v>
      </c>
      <c r="AC1207" t="str">
        <f t="shared" si="464"/>
        <v>FLO_EMIS</v>
      </c>
      <c r="AD1207">
        <f t="shared" si="443"/>
        <v>2040</v>
      </c>
      <c r="AE1207" t="str">
        <f t="shared" si="454"/>
        <v>TRARDS</v>
      </c>
      <c r="AF1207" t="str">
        <f t="shared" si="462"/>
        <v>TRAPASOBUPHEVDSL20</v>
      </c>
      <c r="AG1207" t="str">
        <f t="shared" si="462"/>
        <v>TRARDS</v>
      </c>
      <c r="AI1207" t="str">
        <f t="shared" si="444"/>
        <v>TRAPM25</v>
      </c>
      <c r="AJ1207" s="313">
        <f>_xlfn.IFNA(_xlfn.XLOOKUP(_xlfn.XLOOKUP(LEFT(AF1207,LEN(AF1207)-2),TRA_Mapping!$C:$C,TRA_Mapping!$B:$B),TRA_Pollutants!$B:$B,TRA_Pollutants!$AH:$AH)*_xlfn.XLOOKUP(_xlfn.XLOOKUP(LEFT(AF1207,LEN(AF1207)-2),TRA_Mapping!$C:$C,TRA_Mapping!$B:$B),TRA_Pollutants!$B:$B,TRA_Pollutants!$I:$I),0)</f>
        <v>6.2073970904424815E-3</v>
      </c>
      <c r="AO1207" t="str">
        <f t="shared" si="445"/>
        <v>FLO_EMIS</v>
      </c>
      <c r="AP1207">
        <f t="shared" si="446"/>
        <v>2040</v>
      </c>
      <c r="AQ1207" t="str">
        <f t="shared" si="455"/>
        <v>TRARDS</v>
      </c>
      <c r="AR1207" t="str">
        <f t="shared" si="463"/>
        <v>TRAPASOBUPHEVDSL20</v>
      </c>
      <c r="AS1207" t="str">
        <f t="shared" si="463"/>
        <v>TRARDS</v>
      </c>
      <c r="AU1207" t="str">
        <f t="shared" si="447"/>
        <v>TRAPM10</v>
      </c>
      <c r="AV1207" s="313">
        <f>_xlfn.IFNA(_xlfn.XLOOKUP(_xlfn.XLOOKUP(LEFT(AR1207,LEN(AR1207)-2),TRA_Mapping!$C:$C,TRA_Mapping!$B:$B),TRA_Pollutants!$B:$B,TRA_Pollutants!$AQ:$AQ)*_xlfn.XLOOKUP(_xlfn.XLOOKUP(LEFT(AR1207,LEN(AR1207)-2),TRA_Mapping!$C:$C,TRA_Mapping!$B:$B),TRA_Pollutants!$B:$B,TRA_Pollutants!$I:$I),0)</f>
        <v>1.5871733072012107E-3</v>
      </c>
    </row>
    <row r="1208" spans="5:48">
      <c r="E1208" t="str">
        <f t="shared" si="437"/>
        <v>FLO_EMIS</v>
      </c>
      <c r="F1208">
        <f t="shared" si="438"/>
        <v>2040</v>
      </c>
      <c r="G1208" t="str">
        <f t="shared" si="452"/>
        <v>TRABDS</v>
      </c>
      <c r="H1208" t="str">
        <f t="shared" si="460"/>
        <v>TRAPASOBUPHEVDSL20</v>
      </c>
      <c r="I1208" t="str">
        <f t="shared" si="460"/>
        <v>TRABDS</v>
      </c>
      <c r="K1208" t="str">
        <f t="shared" si="439"/>
        <v>TRANOX</v>
      </c>
      <c r="L1208" s="313">
        <f>_xlfn.IFNA(_xlfn.XLOOKUP(_xlfn.XLOOKUP(LEFT(H1208,LEN(H1208)-2),TRA_Mapping!$C:$C,TRA_Mapping!$B:$B),TRA_Pollutants!$B:$B,TRA_Pollutants!$P:$P)*_xlfn.XLOOKUP(_xlfn.XLOOKUP(LEFT(H1208,LEN(H1208)-2),TRA_Mapping!$C:$C,TRA_Mapping!$B:$B),TRA_Pollutants!$B:$B,TRA_Pollutants!$I:$I),0)</f>
        <v>5.0989466372483278E-2</v>
      </c>
      <c r="Q1208" t="str">
        <f t="shared" si="440"/>
        <v>FLO_EMIS</v>
      </c>
      <c r="R1208">
        <f t="shared" si="441"/>
        <v>2040</v>
      </c>
      <c r="S1208" t="str">
        <f t="shared" si="453"/>
        <v>TRABDS</v>
      </c>
      <c r="T1208" t="str">
        <f t="shared" si="461"/>
        <v>TRAPASOBUPHEVDSL20</v>
      </c>
      <c r="U1208" t="str">
        <f t="shared" si="461"/>
        <v>TRABDS</v>
      </c>
      <c r="W1208" t="str">
        <f t="shared" si="442"/>
        <v>TRASO2</v>
      </c>
      <c r="X1208" s="313">
        <f>_xlfn.IFNA(_xlfn.XLOOKUP(_xlfn.XLOOKUP(LEFT(T1208,LEN(T1208)-2),TRA_Mapping!$C:$C,TRA_Mapping!$B:$B),TRA_Pollutants!$B:$B,TRA_Pollutants!$Y:$Y)*_xlfn.XLOOKUP(_xlfn.XLOOKUP(LEFT(T1208,LEN(T1208)-2),TRA_Mapping!$C:$C,TRA_Mapping!$B:$B),TRA_Pollutants!$B:$B,TRA_Pollutants!$I:$I),0)</f>
        <v>5.6941865672200612E-4</v>
      </c>
      <c r="AC1208" t="str">
        <f t="shared" si="464"/>
        <v>FLO_EMIS</v>
      </c>
      <c r="AD1208">
        <f t="shared" si="443"/>
        <v>2040</v>
      </c>
      <c r="AE1208" t="str">
        <f t="shared" si="454"/>
        <v>TRABDS</v>
      </c>
      <c r="AF1208" t="str">
        <f t="shared" si="462"/>
        <v>TRAPASOBUPHEVDSL20</v>
      </c>
      <c r="AG1208" t="str">
        <f t="shared" si="462"/>
        <v>TRABDS</v>
      </c>
      <c r="AI1208" t="str">
        <f t="shared" si="444"/>
        <v>TRAPM25</v>
      </c>
      <c r="AJ1208" s="313">
        <f>_xlfn.IFNA(_xlfn.XLOOKUP(_xlfn.XLOOKUP(LEFT(AF1208,LEN(AF1208)-2),TRA_Mapping!$C:$C,TRA_Mapping!$B:$B),TRA_Pollutants!$B:$B,TRA_Pollutants!$AH:$AH)*_xlfn.XLOOKUP(_xlfn.XLOOKUP(LEFT(AF1208,LEN(AF1208)-2),TRA_Mapping!$C:$C,TRA_Mapping!$B:$B),TRA_Pollutants!$B:$B,TRA_Pollutants!$I:$I),0)</f>
        <v>6.2073970904424815E-3</v>
      </c>
      <c r="AO1208" t="str">
        <f t="shared" si="445"/>
        <v>FLO_EMIS</v>
      </c>
      <c r="AP1208">
        <f t="shared" si="446"/>
        <v>2040</v>
      </c>
      <c r="AQ1208" t="str">
        <f t="shared" si="455"/>
        <v>TRABDS</v>
      </c>
      <c r="AR1208" t="str">
        <f t="shared" si="463"/>
        <v>TRAPASOBUPHEVDSL20</v>
      </c>
      <c r="AS1208" t="str">
        <f t="shared" si="463"/>
        <v>TRABDS</v>
      </c>
      <c r="AU1208" t="str">
        <f t="shared" si="447"/>
        <v>TRAPM10</v>
      </c>
      <c r="AV1208" s="313">
        <f>_xlfn.IFNA(_xlfn.XLOOKUP(_xlfn.XLOOKUP(LEFT(AR1208,LEN(AR1208)-2),TRA_Mapping!$C:$C,TRA_Mapping!$B:$B),TRA_Pollutants!$B:$B,TRA_Pollutants!$AQ:$AQ)*_xlfn.XLOOKUP(_xlfn.XLOOKUP(LEFT(AR1208,LEN(AR1208)-2),TRA_Mapping!$C:$C,TRA_Mapping!$B:$B),TRA_Pollutants!$B:$B,TRA_Pollutants!$I:$I),0)</f>
        <v>1.5871733072012107E-3</v>
      </c>
    </row>
    <row r="1209" spans="5:48">
      <c r="E1209" t="str">
        <f t="shared" si="437"/>
        <v>FLO_EMIS</v>
      </c>
      <c r="F1209">
        <f t="shared" si="438"/>
        <v>2040</v>
      </c>
      <c r="G1209" t="str">
        <f t="shared" si="452"/>
        <v>TRABAF</v>
      </c>
      <c r="H1209" t="str">
        <f t="shared" si="460"/>
        <v>TRAPASOBUPHEVDSL20</v>
      </c>
      <c r="I1209" t="str">
        <f t="shared" si="460"/>
        <v>TRABAF</v>
      </c>
      <c r="K1209" t="str">
        <f t="shared" si="439"/>
        <v>TRANOX</v>
      </c>
      <c r="L1209" s="313">
        <f>_xlfn.IFNA(_xlfn.XLOOKUP(_xlfn.XLOOKUP(LEFT(H1209,LEN(H1209)-2),TRA_Mapping!$C:$C,TRA_Mapping!$B:$B),TRA_Pollutants!$B:$B,TRA_Pollutants!$P:$P)*_xlfn.XLOOKUP(_xlfn.XLOOKUP(LEFT(H1209,LEN(H1209)-2),TRA_Mapping!$C:$C,TRA_Mapping!$B:$B),TRA_Pollutants!$B:$B,TRA_Pollutants!$I:$I),0)</f>
        <v>5.0989466372483278E-2</v>
      </c>
      <c r="Q1209" t="str">
        <f t="shared" si="440"/>
        <v>FLO_EMIS</v>
      </c>
      <c r="R1209">
        <f t="shared" si="441"/>
        <v>2040</v>
      </c>
      <c r="S1209" t="str">
        <f t="shared" si="453"/>
        <v>TRABAF</v>
      </c>
      <c r="T1209" t="str">
        <f t="shared" si="461"/>
        <v>TRAPASOBUPHEVDSL20</v>
      </c>
      <c r="U1209" t="str">
        <f t="shared" si="461"/>
        <v>TRABAF</v>
      </c>
      <c r="W1209" t="str">
        <f t="shared" si="442"/>
        <v>TRASO2</v>
      </c>
      <c r="X1209" s="313">
        <f>_xlfn.IFNA(_xlfn.XLOOKUP(_xlfn.XLOOKUP(LEFT(T1209,LEN(T1209)-2),TRA_Mapping!$C:$C,TRA_Mapping!$B:$B),TRA_Pollutants!$B:$B,TRA_Pollutants!$Y:$Y)*_xlfn.XLOOKUP(_xlfn.XLOOKUP(LEFT(T1209,LEN(T1209)-2),TRA_Mapping!$C:$C,TRA_Mapping!$B:$B),TRA_Pollutants!$B:$B,TRA_Pollutants!$I:$I),0)</f>
        <v>5.6941865672200612E-4</v>
      </c>
      <c r="AC1209" t="str">
        <f t="shared" si="464"/>
        <v>FLO_EMIS</v>
      </c>
      <c r="AD1209">
        <f t="shared" si="443"/>
        <v>2040</v>
      </c>
      <c r="AE1209" t="str">
        <f t="shared" si="454"/>
        <v>TRABAF</v>
      </c>
      <c r="AF1209" t="str">
        <f t="shared" si="462"/>
        <v>TRAPASOBUPHEVDSL20</v>
      </c>
      <c r="AG1209" t="str">
        <f t="shared" si="462"/>
        <v>TRABAF</v>
      </c>
      <c r="AI1209" t="str">
        <f t="shared" si="444"/>
        <v>TRAPM25</v>
      </c>
      <c r="AJ1209" s="313">
        <f>_xlfn.IFNA(_xlfn.XLOOKUP(_xlfn.XLOOKUP(LEFT(AF1209,LEN(AF1209)-2),TRA_Mapping!$C:$C,TRA_Mapping!$B:$B),TRA_Pollutants!$B:$B,TRA_Pollutants!$AH:$AH)*_xlfn.XLOOKUP(_xlfn.XLOOKUP(LEFT(AF1209,LEN(AF1209)-2),TRA_Mapping!$C:$C,TRA_Mapping!$B:$B),TRA_Pollutants!$B:$B,TRA_Pollutants!$I:$I),0)</f>
        <v>6.2073970904424815E-3</v>
      </c>
      <c r="AO1209" t="str">
        <f t="shared" si="445"/>
        <v>FLO_EMIS</v>
      </c>
      <c r="AP1209">
        <f t="shared" si="446"/>
        <v>2040</v>
      </c>
      <c r="AQ1209" t="str">
        <f t="shared" si="455"/>
        <v>TRABAF</v>
      </c>
      <c r="AR1209" t="str">
        <f t="shared" si="463"/>
        <v>TRAPASOBUPHEVDSL20</v>
      </c>
      <c r="AS1209" t="str">
        <f t="shared" si="463"/>
        <v>TRABAF</v>
      </c>
      <c r="AU1209" t="str">
        <f t="shared" si="447"/>
        <v>TRAPM10</v>
      </c>
      <c r="AV1209" s="313">
        <f>_xlfn.IFNA(_xlfn.XLOOKUP(_xlfn.XLOOKUP(LEFT(AR1209,LEN(AR1209)-2),TRA_Mapping!$C:$C,TRA_Mapping!$B:$B),TRA_Pollutants!$B:$B,TRA_Pollutants!$AQ:$AQ)*_xlfn.XLOOKUP(_xlfn.XLOOKUP(LEFT(AR1209,LEN(AR1209)-2),TRA_Mapping!$C:$C,TRA_Mapping!$B:$B),TRA_Pollutants!$B:$B,TRA_Pollutants!$I:$I),0)</f>
        <v>1.5871733072012107E-3</v>
      </c>
    </row>
    <row r="1210" spans="5:48">
      <c r="E1210" t="str">
        <f t="shared" si="437"/>
        <v>FLO_EMIS</v>
      </c>
      <c r="F1210">
        <f t="shared" si="438"/>
        <v>2040</v>
      </c>
      <c r="G1210" t="str">
        <f t="shared" si="452"/>
        <v>TRADSL</v>
      </c>
      <c r="H1210" t="str">
        <f t="shared" si="460"/>
        <v>TRAOTHOFRICEVDSL20</v>
      </c>
      <c r="I1210" t="str">
        <f t="shared" si="460"/>
        <v>TRADSL</v>
      </c>
      <c r="K1210" t="str">
        <f t="shared" si="439"/>
        <v>TRANOX</v>
      </c>
      <c r="L1210" s="313">
        <f>_xlfn.IFNA(_xlfn.XLOOKUP(_xlfn.XLOOKUP(LEFT(H1210,LEN(H1210)-2),TRA_Mapping!$C:$C,TRA_Mapping!$B:$B),TRA_Pollutants!$B:$B,TRA_Pollutants!$P:$P)*_xlfn.XLOOKUP(_xlfn.XLOOKUP(LEFT(H1210,LEN(H1210)-2),TRA_Mapping!$C:$C,TRA_Mapping!$B:$B),TRA_Pollutants!$B:$B,TRA_Pollutants!$I:$I),0)</f>
        <v>0.17600421456183832</v>
      </c>
      <c r="Q1210" t="str">
        <f t="shared" si="440"/>
        <v>FLO_EMIS</v>
      </c>
      <c r="R1210">
        <f t="shared" si="441"/>
        <v>2040</v>
      </c>
      <c r="S1210" t="str">
        <f t="shared" si="453"/>
        <v>TRADSL</v>
      </c>
      <c r="T1210" t="str">
        <f t="shared" si="461"/>
        <v>TRAOTHOFRICEVDSL20</v>
      </c>
      <c r="U1210" t="str">
        <f t="shared" si="461"/>
        <v>TRADSL</v>
      </c>
      <c r="W1210" t="str">
        <f t="shared" si="442"/>
        <v>TRASO2</v>
      </c>
      <c r="X1210" s="313">
        <f>_xlfn.IFNA(_xlfn.XLOOKUP(_xlfn.XLOOKUP(LEFT(T1210,LEN(T1210)-2),TRA_Mapping!$C:$C,TRA_Mapping!$B:$B),TRA_Pollutants!$B:$B,TRA_Pollutants!$Y:$Y)*_xlfn.XLOOKUP(_xlfn.XLOOKUP(LEFT(T1210,LEN(T1210)-2),TRA_Mapping!$C:$C,TRA_Mapping!$B:$B),TRA_Pollutants!$B:$B,TRA_Pollutants!$I:$I),0)</f>
        <v>8.0525366597796518E-4</v>
      </c>
      <c r="AC1210" t="str">
        <f t="shared" si="464"/>
        <v>FLO_EMIS</v>
      </c>
      <c r="AD1210">
        <f t="shared" si="443"/>
        <v>2040</v>
      </c>
      <c r="AE1210" t="str">
        <f t="shared" si="454"/>
        <v>TRADSL</v>
      </c>
      <c r="AF1210" t="str">
        <f t="shared" si="462"/>
        <v>TRAOTHOFRICEVDSL20</v>
      </c>
      <c r="AG1210" t="str">
        <f t="shared" si="462"/>
        <v>TRADSL</v>
      </c>
      <c r="AI1210" t="str">
        <f t="shared" si="444"/>
        <v>TRAPM25</v>
      </c>
      <c r="AJ1210" s="313">
        <f>_xlfn.IFNA(_xlfn.XLOOKUP(_xlfn.XLOOKUP(LEFT(AF1210,LEN(AF1210)-2),TRA_Mapping!$C:$C,TRA_Mapping!$B:$B),TRA_Pollutants!$B:$B,TRA_Pollutants!$AH:$AH)*_xlfn.XLOOKUP(_xlfn.XLOOKUP(LEFT(AF1210,LEN(AF1210)-2),TRA_Mapping!$C:$C,TRA_Mapping!$B:$B),TRA_Pollutants!$B:$B,TRA_Pollutants!$I:$I),0)</f>
        <v>8.8573823144609404E-3</v>
      </c>
      <c r="AO1210" t="str">
        <f t="shared" si="445"/>
        <v>FLO_EMIS</v>
      </c>
      <c r="AP1210">
        <f t="shared" si="446"/>
        <v>2040</v>
      </c>
      <c r="AQ1210" t="str">
        <f t="shared" si="455"/>
        <v>TRADSL</v>
      </c>
      <c r="AR1210" t="str">
        <f t="shared" si="463"/>
        <v>TRAOTHOFRICEVDSL20</v>
      </c>
      <c r="AS1210" t="str">
        <f t="shared" si="463"/>
        <v>TRADSL</v>
      </c>
      <c r="AU1210" t="str">
        <f t="shared" si="447"/>
        <v>TRAPM10</v>
      </c>
      <c r="AV1210" s="313">
        <f>_xlfn.IFNA(_xlfn.XLOOKUP(_xlfn.XLOOKUP(LEFT(AR1210,LEN(AR1210)-2),TRA_Mapping!$C:$C,TRA_Mapping!$B:$B),TRA_Pollutants!$B:$B,TRA_Pollutants!$AQ:$AQ)*_xlfn.XLOOKUP(_xlfn.XLOOKUP(LEFT(AR1210,LEN(AR1210)-2),TRA_Mapping!$C:$C,TRA_Mapping!$B:$B),TRA_Pollutants!$B:$B,TRA_Pollutants!$I:$I),0)</f>
        <v>2.738734698676294E-3</v>
      </c>
    </row>
    <row r="1211" spans="5:48">
      <c r="E1211" t="str">
        <f t="shared" si="437"/>
        <v>FLO_EMIS</v>
      </c>
      <c r="F1211">
        <f t="shared" si="438"/>
        <v>2040</v>
      </c>
      <c r="G1211" t="str">
        <f t="shared" si="452"/>
        <v>TRARDS</v>
      </c>
      <c r="H1211" t="str">
        <f t="shared" si="460"/>
        <v>TRAOTHOFRICEVDSL20</v>
      </c>
      <c r="I1211" t="str">
        <f t="shared" si="460"/>
        <v>TRARDS</v>
      </c>
      <c r="K1211" t="str">
        <f t="shared" si="439"/>
        <v>TRANOX</v>
      </c>
      <c r="L1211" s="313">
        <f>_xlfn.IFNA(_xlfn.XLOOKUP(_xlfn.XLOOKUP(LEFT(H1211,LEN(H1211)-2),TRA_Mapping!$C:$C,TRA_Mapping!$B:$B),TRA_Pollutants!$B:$B,TRA_Pollutants!$P:$P)*_xlfn.XLOOKUP(_xlfn.XLOOKUP(LEFT(H1211,LEN(H1211)-2),TRA_Mapping!$C:$C,TRA_Mapping!$B:$B),TRA_Pollutants!$B:$B,TRA_Pollutants!$I:$I),0)</f>
        <v>0.17600421456183832</v>
      </c>
      <c r="Q1211" t="str">
        <f t="shared" si="440"/>
        <v>FLO_EMIS</v>
      </c>
      <c r="R1211">
        <f t="shared" si="441"/>
        <v>2040</v>
      </c>
      <c r="S1211" t="str">
        <f t="shared" si="453"/>
        <v>TRARDS</v>
      </c>
      <c r="T1211" t="str">
        <f t="shared" si="461"/>
        <v>TRAOTHOFRICEVDSL20</v>
      </c>
      <c r="U1211" t="str">
        <f t="shared" si="461"/>
        <v>TRARDS</v>
      </c>
      <c r="W1211" t="str">
        <f t="shared" si="442"/>
        <v>TRASO2</v>
      </c>
      <c r="X1211" s="313">
        <f>_xlfn.IFNA(_xlfn.XLOOKUP(_xlfn.XLOOKUP(LEFT(T1211,LEN(T1211)-2),TRA_Mapping!$C:$C,TRA_Mapping!$B:$B),TRA_Pollutants!$B:$B,TRA_Pollutants!$Y:$Y)*_xlfn.XLOOKUP(_xlfn.XLOOKUP(LEFT(T1211,LEN(T1211)-2),TRA_Mapping!$C:$C,TRA_Mapping!$B:$B),TRA_Pollutants!$B:$B,TRA_Pollutants!$I:$I),0)</f>
        <v>8.0525366597796518E-4</v>
      </c>
      <c r="AC1211" t="str">
        <f t="shared" si="464"/>
        <v>FLO_EMIS</v>
      </c>
      <c r="AD1211">
        <f t="shared" si="443"/>
        <v>2040</v>
      </c>
      <c r="AE1211" t="str">
        <f t="shared" si="454"/>
        <v>TRARDS</v>
      </c>
      <c r="AF1211" t="str">
        <f t="shared" si="462"/>
        <v>TRAOTHOFRICEVDSL20</v>
      </c>
      <c r="AG1211" t="str">
        <f t="shared" si="462"/>
        <v>TRARDS</v>
      </c>
      <c r="AI1211" t="str">
        <f t="shared" si="444"/>
        <v>TRAPM25</v>
      </c>
      <c r="AJ1211" s="313">
        <f>_xlfn.IFNA(_xlfn.XLOOKUP(_xlfn.XLOOKUP(LEFT(AF1211,LEN(AF1211)-2),TRA_Mapping!$C:$C,TRA_Mapping!$B:$B),TRA_Pollutants!$B:$B,TRA_Pollutants!$AH:$AH)*_xlfn.XLOOKUP(_xlfn.XLOOKUP(LEFT(AF1211,LEN(AF1211)-2),TRA_Mapping!$C:$C,TRA_Mapping!$B:$B),TRA_Pollutants!$B:$B,TRA_Pollutants!$I:$I),0)</f>
        <v>8.8573823144609404E-3</v>
      </c>
      <c r="AO1211" t="str">
        <f t="shared" si="445"/>
        <v>FLO_EMIS</v>
      </c>
      <c r="AP1211">
        <f t="shared" si="446"/>
        <v>2040</v>
      </c>
      <c r="AQ1211" t="str">
        <f t="shared" si="455"/>
        <v>TRARDS</v>
      </c>
      <c r="AR1211" t="str">
        <f t="shared" si="463"/>
        <v>TRAOTHOFRICEVDSL20</v>
      </c>
      <c r="AS1211" t="str">
        <f t="shared" si="463"/>
        <v>TRARDS</v>
      </c>
      <c r="AU1211" t="str">
        <f t="shared" si="447"/>
        <v>TRAPM10</v>
      </c>
      <c r="AV1211" s="313">
        <f>_xlfn.IFNA(_xlfn.XLOOKUP(_xlfn.XLOOKUP(LEFT(AR1211,LEN(AR1211)-2),TRA_Mapping!$C:$C,TRA_Mapping!$B:$B),TRA_Pollutants!$B:$B,TRA_Pollutants!$AQ:$AQ)*_xlfn.XLOOKUP(_xlfn.XLOOKUP(LEFT(AR1211,LEN(AR1211)-2),TRA_Mapping!$C:$C,TRA_Mapping!$B:$B),TRA_Pollutants!$B:$B,TRA_Pollutants!$I:$I),0)</f>
        <v>2.738734698676294E-3</v>
      </c>
    </row>
    <row r="1212" spans="5:48">
      <c r="E1212" t="str">
        <f t="shared" si="437"/>
        <v>FLO_EMIS</v>
      </c>
      <c r="F1212">
        <f t="shared" si="438"/>
        <v>2040</v>
      </c>
      <c r="G1212" t="str">
        <f t="shared" si="452"/>
        <v>TRABDS</v>
      </c>
      <c r="H1212" t="str">
        <f t="shared" si="460"/>
        <v>TRAOTHOFRICEVDSL20</v>
      </c>
      <c r="I1212" t="str">
        <f t="shared" si="460"/>
        <v>TRABDS</v>
      </c>
      <c r="K1212" t="str">
        <f t="shared" si="439"/>
        <v>TRANOX</v>
      </c>
      <c r="L1212" s="313">
        <f>_xlfn.IFNA(_xlfn.XLOOKUP(_xlfn.XLOOKUP(LEFT(H1212,LEN(H1212)-2),TRA_Mapping!$C:$C,TRA_Mapping!$B:$B),TRA_Pollutants!$B:$B,TRA_Pollutants!$P:$P)*_xlfn.XLOOKUP(_xlfn.XLOOKUP(LEFT(H1212,LEN(H1212)-2),TRA_Mapping!$C:$C,TRA_Mapping!$B:$B),TRA_Pollutants!$B:$B,TRA_Pollutants!$I:$I),0)</f>
        <v>0.17600421456183832</v>
      </c>
      <c r="Q1212" t="str">
        <f t="shared" si="440"/>
        <v>FLO_EMIS</v>
      </c>
      <c r="R1212">
        <f t="shared" si="441"/>
        <v>2040</v>
      </c>
      <c r="S1212" t="str">
        <f t="shared" si="453"/>
        <v>TRABDS</v>
      </c>
      <c r="T1212" t="str">
        <f t="shared" si="461"/>
        <v>TRAOTHOFRICEVDSL20</v>
      </c>
      <c r="U1212" t="str">
        <f t="shared" si="461"/>
        <v>TRABDS</v>
      </c>
      <c r="W1212" t="str">
        <f t="shared" si="442"/>
        <v>TRASO2</v>
      </c>
      <c r="X1212" s="313">
        <f>_xlfn.IFNA(_xlfn.XLOOKUP(_xlfn.XLOOKUP(LEFT(T1212,LEN(T1212)-2),TRA_Mapping!$C:$C,TRA_Mapping!$B:$B),TRA_Pollutants!$B:$B,TRA_Pollutants!$Y:$Y)*_xlfn.XLOOKUP(_xlfn.XLOOKUP(LEFT(T1212,LEN(T1212)-2),TRA_Mapping!$C:$C,TRA_Mapping!$B:$B),TRA_Pollutants!$B:$B,TRA_Pollutants!$I:$I),0)</f>
        <v>8.0525366597796518E-4</v>
      </c>
      <c r="AC1212" t="str">
        <f t="shared" si="464"/>
        <v>FLO_EMIS</v>
      </c>
      <c r="AD1212">
        <f t="shared" si="443"/>
        <v>2040</v>
      </c>
      <c r="AE1212" t="str">
        <f t="shared" si="454"/>
        <v>TRABDS</v>
      </c>
      <c r="AF1212" t="str">
        <f t="shared" si="462"/>
        <v>TRAOTHOFRICEVDSL20</v>
      </c>
      <c r="AG1212" t="str">
        <f t="shared" si="462"/>
        <v>TRABDS</v>
      </c>
      <c r="AI1212" t="str">
        <f t="shared" si="444"/>
        <v>TRAPM25</v>
      </c>
      <c r="AJ1212" s="313">
        <f>_xlfn.IFNA(_xlfn.XLOOKUP(_xlfn.XLOOKUP(LEFT(AF1212,LEN(AF1212)-2),TRA_Mapping!$C:$C,TRA_Mapping!$B:$B),TRA_Pollutants!$B:$B,TRA_Pollutants!$AH:$AH)*_xlfn.XLOOKUP(_xlfn.XLOOKUP(LEFT(AF1212,LEN(AF1212)-2),TRA_Mapping!$C:$C,TRA_Mapping!$B:$B),TRA_Pollutants!$B:$B,TRA_Pollutants!$I:$I),0)</f>
        <v>8.8573823144609404E-3</v>
      </c>
      <c r="AO1212" t="str">
        <f t="shared" si="445"/>
        <v>FLO_EMIS</v>
      </c>
      <c r="AP1212">
        <f t="shared" si="446"/>
        <v>2040</v>
      </c>
      <c r="AQ1212" t="str">
        <f t="shared" si="455"/>
        <v>TRABDS</v>
      </c>
      <c r="AR1212" t="str">
        <f t="shared" si="463"/>
        <v>TRAOTHOFRICEVDSL20</v>
      </c>
      <c r="AS1212" t="str">
        <f t="shared" si="463"/>
        <v>TRABDS</v>
      </c>
      <c r="AU1212" t="str">
        <f t="shared" si="447"/>
        <v>TRAPM10</v>
      </c>
      <c r="AV1212" s="313">
        <f>_xlfn.IFNA(_xlfn.XLOOKUP(_xlfn.XLOOKUP(LEFT(AR1212,LEN(AR1212)-2),TRA_Mapping!$C:$C,TRA_Mapping!$B:$B),TRA_Pollutants!$B:$B,TRA_Pollutants!$AQ:$AQ)*_xlfn.XLOOKUP(_xlfn.XLOOKUP(LEFT(AR1212,LEN(AR1212)-2),TRA_Mapping!$C:$C,TRA_Mapping!$B:$B),TRA_Pollutants!$B:$B,TRA_Pollutants!$I:$I),0)</f>
        <v>2.738734698676294E-3</v>
      </c>
    </row>
    <row r="1213" spans="5:48">
      <c r="E1213" t="str">
        <f t="shared" si="437"/>
        <v>FLO_EMIS</v>
      </c>
      <c r="F1213">
        <f t="shared" si="438"/>
        <v>2040</v>
      </c>
      <c r="G1213" t="str">
        <f t="shared" si="452"/>
        <v>TRADSL</v>
      </c>
      <c r="H1213" t="str">
        <f t="shared" si="460"/>
        <v>TRAOTHOFRICEIDSL20</v>
      </c>
      <c r="I1213" t="str">
        <f t="shared" si="460"/>
        <v>TRADSL</v>
      </c>
      <c r="K1213" t="str">
        <f t="shared" si="439"/>
        <v>TRANOX</v>
      </c>
      <c r="L1213" s="313">
        <f>_xlfn.IFNA(_xlfn.XLOOKUP(_xlfn.XLOOKUP(LEFT(H1213,LEN(H1213)-2),TRA_Mapping!$C:$C,TRA_Mapping!$B:$B),TRA_Pollutants!$B:$B,TRA_Pollutants!$P:$P)*_xlfn.XLOOKUP(_xlfn.XLOOKUP(LEFT(H1213,LEN(H1213)-2),TRA_Mapping!$C:$C,TRA_Mapping!$B:$B),TRA_Pollutants!$B:$B,TRA_Pollutants!$I:$I),0)</f>
        <v>3.524717233338754E-2</v>
      </c>
      <c r="Q1213" t="str">
        <f t="shared" si="440"/>
        <v>FLO_EMIS</v>
      </c>
      <c r="R1213">
        <f t="shared" si="441"/>
        <v>2040</v>
      </c>
      <c r="S1213" t="str">
        <f t="shared" si="453"/>
        <v>TRADSL</v>
      </c>
      <c r="T1213" t="str">
        <f t="shared" si="461"/>
        <v>TRAOTHOFRICEIDSL20</v>
      </c>
      <c r="U1213" t="str">
        <f t="shared" si="461"/>
        <v>TRADSL</v>
      </c>
      <c r="W1213" t="str">
        <f t="shared" si="442"/>
        <v>TRASO2</v>
      </c>
      <c r="X1213" s="313">
        <f>_xlfn.IFNA(_xlfn.XLOOKUP(_xlfn.XLOOKUP(LEFT(T1213,LEN(T1213)-2),TRA_Mapping!$C:$C,TRA_Mapping!$B:$B),TRA_Pollutants!$B:$B,TRA_Pollutants!$Y:$Y)*_xlfn.XLOOKUP(_xlfn.XLOOKUP(LEFT(T1213,LEN(T1213)-2),TRA_Mapping!$C:$C,TRA_Mapping!$B:$B),TRA_Pollutants!$B:$B,TRA_Pollutants!$I:$I),0)</f>
        <v>3.936185049812108E-4</v>
      </c>
      <c r="AC1213" t="str">
        <f t="shared" si="464"/>
        <v>FLO_EMIS</v>
      </c>
      <c r="AD1213">
        <f t="shared" si="443"/>
        <v>2040</v>
      </c>
      <c r="AE1213" t="str">
        <f t="shared" si="454"/>
        <v>TRADSL</v>
      </c>
      <c r="AF1213" t="str">
        <f t="shared" si="462"/>
        <v>TRAOTHOFRICEIDSL20</v>
      </c>
      <c r="AG1213" t="str">
        <f t="shared" si="462"/>
        <v>TRADSL</v>
      </c>
      <c r="AI1213" t="str">
        <f t="shared" si="444"/>
        <v>TRAPM25</v>
      </c>
      <c r="AJ1213" s="313">
        <f>_xlfn.IFNA(_xlfn.XLOOKUP(_xlfn.XLOOKUP(LEFT(AF1213,LEN(AF1213)-2),TRA_Mapping!$C:$C,TRA_Mapping!$B:$B),TRA_Pollutants!$B:$B,TRA_Pollutants!$AH:$AH)*_xlfn.XLOOKUP(_xlfn.XLOOKUP(LEFT(AF1213,LEN(AF1213)-2),TRA_Mapping!$C:$C,TRA_Mapping!$B:$B),TRA_Pollutants!$B:$B,TRA_Pollutants!$I:$I),0)</f>
        <v>4.2909489067857239E-3</v>
      </c>
      <c r="AO1213" t="str">
        <f t="shared" si="445"/>
        <v>FLO_EMIS</v>
      </c>
      <c r="AP1213">
        <f t="shared" si="446"/>
        <v>2040</v>
      </c>
      <c r="AQ1213" t="str">
        <f t="shared" si="455"/>
        <v>TRADSL</v>
      </c>
      <c r="AR1213" t="str">
        <f t="shared" si="463"/>
        <v>TRAOTHOFRICEIDSL20</v>
      </c>
      <c r="AS1213" t="str">
        <f t="shared" si="463"/>
        <v>TRADSL</v>
      </c>
      <c r="AU1213" t="str">
        <f t="shared" si="447"/>
        <v>TRAPM10</v>
      </c>
      <c r="AV1213" s="313">
        <f>_xlfn.IFNA(_xlfn.XLOOKUP(_xlfn.XLOOKUP(LEFT(AR1213,LEN(AR1213)-2),TRA_Mapping!$C:$C,TRA_Mapping!$B:$B),TRA_Pollutants!$B:$B,TRA_Pollutants!$AQ:$AQ)*_xlfn.XLOOKUP(_xlfn.XLOOKUP(LEFT(AR1213,LEN(AR1213)-2),TRA_Mapping!$C:$C,TRA_Mapping!$B:$B),TRA_Pollutants!$B:$B,TRA_Pollutants!$I:$I),0)</f>
        <v>1.0971554531126421E-3</v>
      </c>
    </row>
    <row r="1214" spans="5:48">
      <c r="E1214" t="str">
        <f t="shared" si="437"/>
        <v>FLO_EMIS</v>
      </c>
      <c r="F1214">
        <f t="shared" si="438"/>
        <v>2040</v>
      </c>
      <c r="G1214" t="str">
        <f t="shared" si="452"/>
        <v>TRARDS</v>
      </c>
      <c r="H1214" t="str">
        <f t="shared" si="460"/>
        <v>TRAOTHOFRICEIDSL20</v>
      </c>
      <c r="I1214" t="str">
        <f t="shared" si="460"/>
        <v>TRARDS</v>
      </c>
      <c r="K1214" t="str">
        <f t="shared" si="439"/>
        <v>TRANOX</v>
      </c>
      <c r="L1214" s="313">
        <f>_xlfn.IFNA(_xlfn.XLOOKUP(_xlfn.XLOOKUP(LEFT(H1214,LEN(H1214)-2),TRA_Mapping!$C:$C,TRA_Mapping!$B:$B),TRA_Pollutants!$B:$B,TRA_Pollutants!$P:$P)*_xlfn.XLOOKUP(_xlfn.XLOOKUP(LEFT(H1214,LEN(H1214)-2),TRA_Mapping!$C:$C,TRA_Mapping!$B:$B),TRA_Pollutants!$B:$B,TRA_Pollutants!$I:$I),0)</f>
        <v>3.524717233338754E-2</v>
      </c>
      <c r="Q1214" t="str">
        <f t="shared" si="440"/>
        <v>FLO_EMIS</v>
      </c>
      <c r="R1214">
        <f t="shared" si="441"/>
        <v>2040</v>
      </c>
      <c r="S1214" t="str">
        <f t="shared" si="453"/>
        <v>TRARDS</v>
      </c>
      <c r="T1214" t="str">
        <f t="shared" si="461"/>
        <v>TRAOTHOFRICEIDSL20</v>
      </c>
      <c r="U1214" t="str">
        <f t="shared" si="461"/>
        <v>TRARDS</v>
      </c>
      <c r="W1214" t="str">
        <f t="shared" si="442"/>
        <v>TRASO2</v>
      </c>
      <c r="X1214" s="313">
        <f>_xlfn.IFNA(_xlfn.XLOOKUP(_xlfn.XLOOKUP(LEFT(T1214,LEN(T1214)-2),TRA_Mapping!$C:$C,TRA_Mapping!$B:$B),TRA_Pollutants!$B:$B,TRA_Pollutants!$Y:$Y)*_xlfn.XLOOKUP(_xlfn.XLOOKUP(LEFT(T1214,LEN(T1214)-2),TRA_Mapping!$C:$C,TRA_Mapping!$B:$B),TRA_Pollutants!$B:$B,TRA_Pollutants!$I:$I),0)</f>
        <v>3.936185049812108E-4</v>
      </c>
      <c r="AC1214" t="str">
        <f t="shared" si="464"/>
        <v>FLO_EMIS</v>
      </c>
      <c r="AD1214">
        <f t="shared" si="443"/>
        <v>2040</v>
      </c>
      <c r="AE1214" t="str">
        <f t="shared" si="454"/>
        <v>TRARDS</v>
      </c>
      <c r="AF1214" t="str">
        <f t="shared" si="462"/>
        <v>TRAOTHOFRICEIDSL20</v>
      </c>
      <c r="AG1214" t="str">
        <f t="shared" si="462"/>
        <v>TRARDS</v>
      </c>
      <c r="AI1214" t="str">
        <f t="shared" si="444"/>
        <v>TRAPM25</v>
      </c>
      <c r="AJ1214" s="313">
        <f>_xlfn.IFNA(_xlfn.XLOOKUP(_xlfn.XLOOKUP(LEFT(AF1214,LEN(AF1214)-2),TRA_Mapping!$C:$C,TRA_Mapping!$B:$B),TRA_Pollutants!$B:$B,TRA_Pollutants!$AH:$AH)*_xlfn.XLOOKUP(_xlfn.XLOOKUP(LEFT(AF1214,LEN(AF1214)-2),TRA_Mapping!$C:$C,TRA_Mapping!$B:$B),TRA_Pollutants!$B:$B,TRA_Pollutants!$I:$I),0)</f>
        <v>4.2909489067857239E-3</v>
      </c>
      <c r="AO1214" t="str">
        <f t="shared" si="445"/>
        <v>FLO_EMIS</v>
      </c>
      <c r="AP1214">
        <f t="shared" si="446"/>
        <v>2040</v>
      </c>
      <c r="AQ1214" t="str">
        <f t="shared" si="455"/>
        <v>TRARDS</v>
      </c>
      <c r="AR1214" t="str">
        <f t="shared" si="463"/>
        <v>TRAOTHOFRICEIDSL20</v>
      </c>
      <c r="AS1214" t="str">
        <f t="shared" si="463"/>
        <v>TRARDS</v>
      </c>
      <c r="AU1214" t="str">
        <f t="shared" si="447"/>
        <v>TRAPM10</v>
      </c>
      <c r="AV1214" s="313">
        <f>_xlfn.IFNA(_xlfn.XLOOKUP(_xlfn.XLOOKUP(LEFT(AR1214,LEN(AR1214)-2),TRA_Mapping!$C:$C,TRA_Mapping!$B:$B),TRA_Pollutants!$B:$B,TRA_Pollutants!$AQ:$AQ)*_xlfn.XLOOKUP(_xlfn.XLOOKUP(LEFT(AR1214,LEN(AR1214)-2),TRA_Mapping!$C:$C,TRA_Mapping!$B:$B),TRA_Pollutants!$B:$B,TRA_Pollutants!$I:$I),0)</f>
        <v>1.0971554531126421E-3</v>
      </c>
    </row>
    <row r="1215" spans="5:48">
      <c r="E1215" t="str">
        <f t="shared" si="437"/>
        <v>FLO_EMIS</v>
      </c>
      <c r="F1215">
        <f t="shared" si="438"/>
        <v>2040</v>
      </c>
      <c r="G1215" t="str">
        <f t="shared" si="452"/>
        <v>TRABDS</v>
      </c>
      <c r="H1215" t="str">
        <f t="shared" si="460"/>
        <v>TRAOTHOFRICEIDSL20</v>
      </c>
      <c r="I1215" t="str">
        <f t="shared" si="460"/>
        <v>TRABDS</v>
      </c>
      <c r="K1215" t="str">
        <f t="shared" si="439"/>
        <v>TRANOX</v>
      </c>
      <c r="L1215" s="313">
        <f>_xlfn.IFNA(_xlfn.XLOOKUP(_xlfn.XLOOKUP(LEFT(H1215,LEN(H1215)-2),TRA_Mapping!$C:$C,TRA_Mapping!$B:$B),TRA_Pollutants!$B:$B,TRA_Pollutants!$P:$P)*_xlfn.XLOOKUP(_xlfn.XLOOKUP(LEFT(H1215,LEN(H1215)-2),TRA_Mapping!$C:$C,TRA_Mapping!$B:$B),TRA_Pollutants!$B:$B,TRA_Pollutants!$I:$I),0)</f>
        <v>3.524717233338754E-2</v>
      </c>
      <c r="Q1215" t="str">
        <f t="shared" si="440"/>
        <v>FLO_EMIS</v>
      </c>
      <c r="R1215">
        <f t="shared" si="441"/>
        <v>2040</v>
      </c>
      <c r="S1215" t="str">
        <f t="shared" si="453"/>
        <v>TRABDS</v>
      </c>
      <c r="T1215" t="str">
        <f t="shared" si="461"/>
        <v>TRAOTHOFRICEIDSL20</v>
      </c>
      <c r="U1215" t="str">
        <f t="shared" si="461"/>
        <v>TRABDS</v>
      </c>
      <c r="W1215" t="str">
        <f t="shared" si="442"/>
        <v>TRASO2</v>
      </c>
      <c r="X1215" s="313">
        <f>_xlfn.IFNA(_xlfn.XLOOKUP(_xlfn.XLOOKUP(LEFT(T1215,LEN(T1215)-2),TRA_Mapping!$C:$C,TRA_Mapping!$B:$B),TRA_Pollutants!$B:$B,TRA_Pollutants!$Y:$Y)*_xlfn.XLOOKUP(_xlfn.XLOOKUP(LEFT(T1215,LEN(T1215)-2),TRA_Mapping!$C:$C,TRA_Mapping!$B:$B),TRA_Pollutants!$B:$B,TRA_Pollutants!$I:$I),0)</f>
        <v>3.936185049812108E-4</v>
      </c>
      <c r="AC1215" t="str">
        <f t="shared" si="464"/>
        <v>FLO_EMIS</v>
      </c>
      <c r="AD1215">
        <f t="shared" si="443"/>
        <v>2040</v>
      </c>
      <c r="AE1215" t="str">
        <f t="shared" si="454"/>
        <v>TRABDS</v>
      </c>
      <c r="AF1215" t="str">
        <f t="shared" si="462"/>
        <v>TRAOTHOFRICEIDSL20</v>
      </c>
      <c r="AG1215" t="str">
        <f t="shared" si="462"/>
        <v>TRABDS</v>
      </c>
      <c r="AI1215" t="str">
        <f t="shared" si="444"/>
        <v>TRAPM25</v>
      </c>
      <c r="AJ1215" s="313">
        <f>_xlfn.IFNA(_xlfn.XLOOKUP(_xlfn.XLOOKUP(LEFT(AF1215,LEN(AF1215)-2),TRA_Mapping!$C:$C,TRA_Mapping!$B:$B),TRA_Pollutants!$B:$B,TRA_Pollutants!$AH:$AH)*_xlfn.XLOOKUP(_xlfn.XLOOKUP(LEFT(AF1215,LEN(AF1215)-2),TRA_Mapping!$C:$C,TRA_Mapping!$B:$B),TRA_Pollutants!$B:$B,TRA_Pollutants!$I:$I),0)</f>
        <v>4.2909489067857239E-3</v>
      </c>
      <c r="AO1215" t="str">
        <f t="shared" si="445"/>
        <v>FLO_EMIS</v>
      </c>
      <c r="AP1215">
        <f t="shared" si="446"/>
        <v>2040</v>
      </c>
      <c r="AQ1215" t="str">
        <f t="shared" si="455"/>
        <v>TRABDS</v>
      </c>
      <c r="AR1215" t="str">
        <f t="shared" si="463"/>
        <v>TRAOTHOFRICEIDSL20</v>
      </c>
      <c r="AS1215" t="str">
        <f t="shared" si="463"/>
        <v>TRABDS</v>
      </c>
      <c r="AU1215" t="str">
        <f t="shared" si="447"/>
        <v>TRAPM10</v>
      </c>
      <c r="AV1215" s="313">
        <f>_xlfn.IFNA(_xlfn.XLOOKUP(_xlfn.XLOOKUP(LEFT(AR1215,LEN(AR1215)-2),TRA_Mapping!$C:$C,TRA_Mapping!$B:$B),TRA_Pollutants!$B:$B,TRA_Pollutants!$AQ:$AQ)*_xlfn.XLOOKUP(_xlfn.XLOOKUP(LEFT(AR1215,LEN(AR1215)-2),TRA_Mapping!$C:$C,TRA_Mapping!$B:$B),TRA_Pollutants!$B:$B,TRA_Pollutants!$I:$I),0)</f>
        <v>1.0971554531126421E-3</v>
      </c>
    </row>
    <row r="1216" spans="5:48">
      <c r="E1216" t="str">
        <f t="shared" ref="E1216:E1279" si="465">E966</f>
        <v>FLO_EMIS</v>
      </c>
      <c r="F1216">
        <f t="shared" ref="F1216:F1279" si="466">F966+5</f>
        <v>2040</v>
      </c>
      <c r="G1216" t="str">
        <f t="shared" si="452"/>
        <v>TRADSL</v>
      </c>
      <c r="H1216" t="str">
        <f t="shared" ref="H1216:I1235" si="467">H966</f>
        <v>TRAOTHOFRHEVPDSL20</v>
      </c>
      <c r="I1216" t="str">
        <f t="shared" si="467"/>
        <v>TRADSL</v>
      </c>
      <c r="K1216" t="str">
        <f t="shared" ref="K1216:K1279" si="468">K966</f>
        <v>TRANOX</v>
      </c>
      <c r="L1216" s="313">
        <f>_xlfn.IFNA(_xlfn.XLOOKUP(_xlfn.XLOOKUP(LEFT(H1216,LEN(H1216)-2),TRA_Mapping!$C:$C,TRA_Mapping!$B:$B),TRA_Pollutants!$B:$B,TRA_Pollutants!$P:$P)*_xlfn.XLOOKUP(_xlfn.XLOOKUP(LEFT(H1216,LEN(H1216)-2),TRA_Mapping!$C:$C,TRA_Mapping!$B:$B),TRA_Pollutants!$B:$B,TRA_Pollutants!$I:$I),0)</f>
        <v>5.0989466372483278E-2</v>
      </c>
      <c r="Q1216" t="str">
        <f t="shared" ref="Q1216:Q1279" si="469">Q966</f>
        <v>FLO_EMIS</v>
      </c>
      <c r="R1216">
        <f t="shared" ref="R1216:R1279" si="470">R966+5</f>
        <v>2040</v>
      </c>
      <c r="S1216" t="str">
        <f t="shared" si="453"/>
        <v>TRADSL</v>
      </c>
      <c r="T1216" t="str">
        <f t="shared" ref="T1216:U1235" si="471">T966</f>
        <v>TRAOTHOFRHEVPDSL20</v>
      </c>
      <c r="U1216" t="str">
        <f t="shared" si="471"/>
        <v>TRADSL</v>
      </c>
      <c r="W1216" t="str">
        <f t="shared" ref="W1216:W1279" si="472">W966</f>
        <v>TRASO2</v>
      </c>
      <c r="X1216" s="313">
        <f>_xlfn.IFNA(_xlfn.XLOOKUP(_xlfn.XLOOKUP(LEFT(T1216,LEN(T1216)-2),TRA_Mapping!$C:$C,TRA_Mapping!$B:$B),TRA_Pollutants!$B:$B,TRA_Pollutants!$Y:$Y)*_xlfn.XLOOKUP(_xlfn.XLOOKUP(LEFT(T1216,LEN(T1216)-2),TRA_Mapping!$C:$C,TRA_Mapping!$B:$B),TRA_Pollutants!$B:$B,TRA_Pollutants!$I:$I),0)</f>
        <v>5.6941865672200612E-4</v>
      </c>
      <c r="AC1216" t="str">
        <f t="shared" si="464"/>
        <v>FLO_EMIS</v>
      </c>
      <c r="AD1216">
        <f t="shared" ref="AD1216:AD1279" si="473">AD966+5</f>
        <v>2040</v>
      </c>
      <c r="AE1216" t="str">
        <f t="shared" si="454"/>
        <v>TRADSL</v>
      </c>
      <c r="AF1216" t="str">
        <f t="shared" ref="AF1216:AG1235" si="474">AF966</f>
        <v>TRAOTHOFRHEVPDSL20</v>
      </c>
      <c r="AG1216" t="str">
        <f t="shared" si="474"/>
        <v>TRADSL</v>
      </c>
      <c r="AI1216" t="str">
        <f t="shared" ref="AI1216:AI1279" si="475">AI966</f>
        <v>TRAPM25</v>
      </c>
      <c r="AJ1216" s="313">
        <f>_xlfn.IFNA(_xlfn.XLOOKUP(_xlfn.XLOOKUP(LEFT(AF1216,LEN(AF1216)-2),TRA_Mapping!$C:$C,TRA_Mapping!$B:$B),TRA_Pollutants!$B:$B,TRA_Pollutants!$AH:$AH)*_xlfn.XLOOKUP(_xlfn.XLOOKUP(LEFT(AF1216,LEN(AF1216)-2),TRA_Mapping!$C:$C,TRA_Mapping!$B:$B),TRA_Pollutants!$B:$B,TRA_Pollutants!$I:$I),0)</f>
        <v>6.2073970904424815E-3</v>
      </c>
      <c r="AO1216" t="str">
        <f t="shared" ref="AO1216:AO1279" si="476">AO966</f>
        <v>FLO_EMIS</v>
      </c>
      <c r="AP1216">
        <f t="shared" ref="AP1216:AP1279" si="477">AP966+5</f>
        <v>2040</v>
      </c>
      <c r="AQ1216" t="str">
        <f t="shared" si="455"/>
        <v>TRADSL</v>
      </c>
      <c r="AR1216" t="str">
        <f t="shared" ref="AR1216:AS1235" si="478">AR966</f>
        <v>TRAOTHOFRHEVPDSL20</v>
      </c>
      <c r="AS1216" t="str">
        <f t="shared" si="478"/>
        <v>TRADSL</v>
      </c>
      <c r="AU1216" t="str">
        <f t="shared" ref="AU1216:AU1279" si="479">AU966</f>
        <v>TRAPM10</v>
      </c>
      <c r="AV1216" s="313">
        <f>_xlfn.IFNA(_xlfn.XLOOKUP(_xlfn.XLOOKUP(LEFT(AR1216,LEN(AR1216)-2),TRA_Mapping!$C:$C,TRA_Mapping!$B:$B),TRA_Pollutants!$B:$B,TRA_Pollutants!$AQ:$AQ)*_xlfn.XLOOKUP(_xlfn.XLOOKUP(LEFT(AR1216,LEN(AR1216)-2),TRA_Mapping!$C:$C,TRA_Mapping!$B:$B),TRA_Pollutants!$B:$B,TRA_Pollutants!$I:$I),0)</f>
        <v>1.5871733072012107E-3</v>
      </c>
    </row>
    <row r="1217" spans="5:48">
      <c r="E1217" t="str">
        <f t="shared" si="465"/>
        <v>FLO_EMIS</v>
      </c>
      <c r="F1217">
        <f t="shared" si="466"/>
        <v>2040</v>
      </c>
      <c r="G1217" t="str">
        <f t="shared" si="452"/>
        <v>TRARDS</v>
      </c>
      <c r="H1217" t="str">
        <f t="shared" si="467"/>
        <v>TRAOTHOFRHEVPDSL20</v>
      </c>
      <c r="I1217" t="str">
        <f t="shared" si="467"/>
        <v>TRARDS</v>
      </c>
      <c r="K1217" t="str">
        <f t="shared" si="468"/>
        <v>TRANOX</v>
      </c>
      <c r="L1217" s="313">
        <f>_xlfn.IFNA(_xlfn.XLOOKUP(_xlfn.XLOOKUP(LEFT(H1217,LEN(H1217)-2),TRA_Mapping!$C:$C,TRA_Mapping!$B:$B),TRA_Pollutants!$B:$B,TRA_Pollutants!$P:$P)*_xlfn.XLOOKUP(_xlfn.XLOOKUP(LEFT(H1217,LEN(H1217)-2),TRA_Mapping!$C:$C,TRA_Mapping!$B:$B),TRA_Pollutants!$B:$B,TRA_Pollutants!$I:$I),0)</f>
        <v>5.0989466372483278E-2</v>
      </c>
      <c r="Q1217" t="str">
        <f t="shared" si="469"/>
        <v>FLO_EMIS</v>
      </c>
      <c r="R1217">
        <f t="shared" si="470"/>
        <v>2040</v>
      </c>
      <c r="S1217" t="str">
        <f t="shared" si="453"/>
        <v>TRARDS</v>
      </c>
      <c r="T1217" t="str">
        <f t="shared" si="471"/>
        <v>TRAOTHOFRHEVPDSL20</v>
      </c>
      <c r="U1217" t="str">
        <f t="shared" si="471"/>
        <v>TRARDS</v>
      </c>
      <c r="W1217" t="str">
        <f t="shared" si="472"/>
        <v>TRASO2</v>
      </c>
      <c r="X1217" s="313">
        <f>_xlfn.IFNA(_xlfn.XLOOKUP(_xlfn.XLOOKUP(LEFT(T1217,LEN(T1217)-2),TRA_Mapping!$C:$C,TRA_Mapping!$B:$B),TRA_Pollutants!$B:$B,TRA_Pollutants!$Y:$Y)*_xlfn.XLOOKUP(_xlfn.XLOOKUP(LEFT(T1217,LEN(T1217)-2),TRA_Mapping!$C:$C,TRA_Mapping!$B:$B),TRA_Pollutants!$B:$B,TRA_Pollutants!$I:$I),0)</f>
        <v>5.6941865672200612E-4</v>
      </c>
      <c r="AC1217" t="str">
        <f t="shared" si="464"/>
        <v>FLO_EMIS</v>
      </c>
      <c r="AD1217">
        <f t="shared" si="473"/>
        <v>2040</v>
      </c>
      <c r="AE1217" t="str">
        <f t="shared" si="454"/>
        <v>TRARDS</v>
      </c>
      <c r="AF1217" t="str">
        <f t="shared" si="474"/>
        <v>TRAOTHOFRHEVPDSL20</v>
      </c>
      <c r="AG1217" t="str">
        <f t="shared" si="474"/>
        <v>TRARDS</v>
      </c>
      <c r="AI1217" t="str">
        <f t="shared" si="475"/>
        <v>TRAPM25</v>
      </c>
      <c r="AJ1217" s="313">
        <f>_xlfn.IFNA(_xlfn.XLOOKUP(_xlfn.XLOOKUP(LEFT(AF1217,LEN(AF1217)-2),TRA_Mapping!$C:$C,TRA_Mapping!$B:$B),TRA_Pollutants!$B:$B,TRA_Pollutants!$AH:$AH)*_xlfn.XLOOKUP(_xlfn.XLOOKUP(LEFT(AF1217,LEN(AF1217)-2),TRA_Mapping!$C:$C,TRA_Mapping!$B:$B),TRA_Pollutants!$B:$B,TRA_Pollutants!$I:$I),0)</f>
        <v>6.2073970904424815E-3</v>
      </c>
      <c r="AO1217" t="str">
        <f t="shared" si="476"/>
        <v>FLO_EMIS</v>
      </c>
      <c r="AP1217">
        <f t="shared" si="477"/>
        <v>2040</v>
      </c>
      <c r="AQ1217" t="str">
        <f t="shared" si="455"/>
        <v>TRARDS</v>
      </c>
      <c r="AR1217" t="str">
        <f t="shared" si="478"/>
        <v>TRAOTHOFRHEVPDSL20</v>
      </c>
      <c r="AS1217" t="str">
        <f t="shared" si="478"/>
        <v>TRARDS</v>
      </c>
      <c r="AU1217" t="str">
        <f t="shared" si="479"/>
        <v>TRAPM10</v>
      </c>
      <c r="AV1217" s="313">
        <f>_xlfn.IFNA(_xlfn.XLOOKUP(_xlfn.XLOOKUP(LEFT(AR1217,LEN(AR1217)-2),TRA_Mapping!$C:$C,TRA_Mapping!$B:$B),TRA_Pollutants!$B:$B,TRA_Pollutants!$AQ:$AQ)*_xlfn.XLOOKUP(_xlfn.XLOOKUP(LEFT(AR1217,LEN(AR1217)-2),TRA_Mapping!$C:$C,TRA_Mapping!$B:$B),TRA_Pollutants!$B:$B,TRA_Pollutants!$I:$I),0)</f>
        <v>1.5871733072012107E-3</v>
      </c>
    </row>
    <row r="1218" spans="5:48">
      <c r="E1218" t="str">
        <f t="shared" si="465"/>
        <v>FLO_EMIS</v>
      </c>
      <c r="F1218">
        <f t="shared" si="466"/>
        <v>2040</v>
      </c>
      <c r="G1218" t="str">
        <f t="shared" si="452"/>
        <v>TRABDS</v>
      </c>
      <c r="H1218" t="str">
        <f t="shared" si="467"/>
        <v>TRAOTHOFRHEVPDSL20</v>
      </c>
      <c r="I1218" t="str">
        <f t="shared" si="467"/>
        <v>TRABDS</v>
      </c>
      <c r="K1218" t="str">
        <f t="shared" si="468"/>
        <v>TRANOX</v>
      </c>
      <c r="L1218" s="313">
        <f>_xlfn.IFNA(_xlfn.XLOOKUP(_xlfn.XLOOKUP(LEFT(H1218,LEN(H1218)-2),TRA_Mapping!$C:$C,TRA_Mapping!$B:$B),TRA_Pollutants!$B:$B,TRA_Pollutants!$P:$P)*_xlfn.XLOOKUP(_xlfn.XLOOKUP(LEFT(H1218,LEN(H1218)-2),TRA_Mapping!$C:$C,TRA_Mapping!$B:$B),TRA_Pollutants!$B:$B,TRA_Pollutants!$I:$I),0)</f>
        <v>5.0989466372483278E-2</v>
      </c>
      <c r="Q1218" t="str">
        <f t="shared" si="469"/>
        <v>FLO_EMIS</v>
      </c>
      <c r="R1218">
        <f t="shared" si="470"/>
        <v>2040</v>
      </c>
      <c r="S1218" t="str">
        <f t="shared" si="453"/>
        <v>TRABDS</v>
      </c>
      <c r="T1218" t="str">
        <f t="shared" si="471"/>
        <v>TRAOTHOFRHEVPDSL20</v>
      </c>
      <c r="U1218" t="str">
        <f t="shared" si="471"/>
        <v>TRABDS</v>
      </c>
      <c r="W1218" t="str">
        <f t="shared" si="472"/>
        <v>TRASO2</v>
      </c>
      <c r="X1218" s="313">
        <f>_xlfn.IFNA(_xlfn.XLOOKUP(_xlfn.XLOOKUP(LEFT(T1218,LEN(T1218)-2),TRA_Mapping!$C:$C,TRA_Mapping!$B:$B),TRA_Pollutants!$B:$B,TRA_Pollutants!$Y:$Y)*_xlfn.XLOOKUP(_xlfn.XLOOKUP(LEFT(T1218,LEN(T1218)-2),TRA_Mapping!$C:$C,TRA_Mapping!$B:$B),TRA_Pollutants!$B:$B,TRA_Pollutants!$I:$I),0)</f>
        <v>5.6941865672200612E-4</v>
      </c>
      <c r="AC1218" t="str">
        <f t="shared" si="464"/>
        <v>FLO_EMIS</v>
      </c>
      <c r="AD1218">
        <f t="shared" si="473"/>
        <v>2040</v>
      </c>
      <c r="AE1218" t="str">
        <f t="shared" si="454"/>
        <v>TRABDS</v>
      </c>
      <c r="AF1218" t="str">
        <f t="shared" si="474"/>
        <v>TRAOTHOFRHEVPDSL20</v>
      </c>
      <c r="AG1218" t="str">
        <f t="shared" si="474"/>
        <v>TRABDS</v>
      </c>
      <c r="AI1218" t="str">
        <f t="shared" si="475"/>
        <v>TRAPM25</v>
      </c>
      <c r="AJ1218" s="313">
        <f>_xlfn.IFNA(_xlfn.XLOOKUP(_xlfn.XLOOKUP(LEFT(AF1218,LEN(AF1218)-2),TRA_Mapping!$C:$C,TRA_Mapping!$B:$B),TRA_Pollutants!$B:$B,TRA_Pollutants!$AH:$AH)*_xlfn.XLOOKUP(_xlfn.XLOOKUP(LEFT(AF1218,LEN(AF1218)-2),TRA_Mapping!$C:$C,TRA_Mapping!$B:$B),TRA_Pollutants!$B:$B,TRA_Pollutants!$I:$I),0)</f>
        <v>6.2073970904424815E-3</v>
      </c>
      <c r="AO1218" t="str">
        <f t="shared" si="476"/>
        <v>FLO_EMIS</v>
      </c>
      <c r="AP1218">
        <f t="shared" si="477"/>
        <v>2040</v>
      </c>
      <c r="AQ1218" t="str">
        <f t="shared" si="455"/>
        <v>TRABDS</v>
      </c>
      <c r="AR1218" t="str">
        <f t="shared" si="478"/>
        <v>TRAOTHOFRHEVPDSL20</v>
      </c>
      <c r="AS1218" t="str">
        <f t="shared" si="478"/>
        <v>TRABDS</v>
      </c>
      <c r="AU1218" t="str">
        <f t="shared" si="479"/>
        <v>TRAPM10</v>
      </c>
      <c r="AV1218" s="313">
        <f>_xlfn.IFNA(_xlfn.XLOOKUP(_xlfn.XLOOKUP(LEFT(AR1218,LEN(AR1218)-2),TRA_Mapping!$C:$C,TRA_Mapping!$B:$B),TRA_Pollutants!$B:$B,TRA_Pollutants!$AQ:$AQ)*_xlfn.XLOOKUP(_xlfn.XLOOKUP(LEFT(AR1218,LEN(AR1218)-2),TRA_Mapping!$C:$C,TRA_Mapping!$B:$B),TRA_Pollutants!$B:$B,TRA_Pollutants!$I:$I),0)</f>
        <v>1.5871733072012107E-3</v>
      </c>
    </row>
    <row r="1219" spans="5:48">
      <c r="E1219" t="str">
        <f t="shared" si="465"/>
        <v>FLO_EMIS</v>
      </c>
      <c r="F1219">
        <f t="shared" si="466"/>
        <v>2040</v>
      </c>
      <c r="G1219" t="str">
        <f t="shared" si="452"/>
        <v>TRADSL</v>
      </c>
      <c r="H1219" t="str">
        <f t="shared" si="467"/>
        <v>TRAOTHOFRPHEVDSL20</v>
      </c>
      <c r="I1219" t="str">
        <f t="shared" si="467"/>
        <v>TRADSL</v>
      </c>
      <c r="K1219" t="str">
        <f t="shared" si="468"/>
        <v>TRANOX</v>
      </c>
      <c r="L1219" s="313">
        <f>_xlfn.IFNA(_xlfn.XLOOKUP(_xlfn.XLOOKUP(LEFT(H1219,LEN(H1219)-2),TRA_Mapping!$C:$C,TRA_Mapping!$B:$B),TRA_Pollutants!$B:$B,TRA_Pollutants!$P:$P)*_xlfn.XLOOKUP(_xlfn.XLOOKUP(LEFT(H1219,LEN(H1219)-2),TRA_Mapping!$C:$C,TRA_Mapping!$B:$B),TRA_Pollutants!$B:$B,TRA_Pollutants!$I:$I),0)</f>
        <v>5.0989466372483278E-2</v>
      </c>
      <c r="Q1219" t="str">
        <f t="shared" si="469"/>
        <v>FLO_EMIS</v>
      </c>
      <c r="R1219">
        <f t="shared" si="470"/>
        <v>2040</v>
      </c>
      <c r="S1219" t="str">
        <f t="shared" si="453"/>
        <v>TRADSL</v>
      </c>
      <c r="T1219" t="str">
        <f t="shared" si="471"/>
        <v>TRAOTHOFRPHEVDSL20</v>
      </c>
      <c r="U1219" t="str">
        <f t="shared" si="471"/>
        <v>TRADSL</v>
      </c>
      <c r="W1219" t="str">
        <f t="shared" si="472"/>
        <v>TRASO2</v>
      </c>
      <c r="X1219" s="313">
        <f>_xlfn.IFNA(_xlfn.XLOOKUP(_xlfn.XLOOKUP(LEFT(T1219,LEN(T1219)-2),TRA_Mapping!$C:$C,TRA_Mapping!$B:$B),TRA_Pollutants!$B:$B,TRA_Pollutants!$Y:$Y)*_xlfn.XLOOKUP(_xlfn.XLOOKUP(LEFT(T1219,LEN(T1219)-2),TRA_Mapping!$C:$C,TRA_Mapping!$B:$B),TRA_Pollutants!$B:$B,TRA_Pollutants!$I:$I),0)</f>
        <v>5.6941865672200612E-4</v>
      </c>
      <c r="AC1219" t="str">
        <f t="shared" si="464"/>
        <v>FLO_EMIS</v>
      </c>
      <c r="AD1219">
        <f t="shared" si="473"/>
        <v>2040</v>
      </c>
      <c r="AE1219" t="str">
        <f t="shared" si="454"/>
        <v>TRADSL</v>
      </c>
      <c r="AF1219" t="str">
        <f t="shared" si="474"/>
        <v>TRAOTHOFRPHEVDSL20</v>
      </c>
      <c r="AG1219" t="str">
        <f t="shared" si="474"/>
        <v>TRADSL</v>
      </c>
      <c r="AI1219" t="str">
        <f t="shared" si="475"/>
        <v>TRAPM25</v>
      </c>
      <c r="AJ1219" s="313">
        <f>_xlfn.IFNA(_xlfn.XLOOKUP(_xlfn.XLOOKUP(LEFT(AF1219,LEN(AF1219)-2),TRA_Mapping!$C:$C,TRA_Mapping!$B:$B),TRA_Pollutants!$B:$B,TRA_Pollutants!$AH:$AH)*_xlfn.XLOOKUP(_xlfn.XLOOKUP(LEFT(AF1219,LEN(AF1219)-2),TRA_Mapping!$C:$C,TRA_Mapping!$B:$B),TRA_Pollutants!$B:$B,TRA_Pollutants!$I:$I),0)</f>
        <v>6.2073970904424815E-3</v>
      </c>
      <c r="AO1219" t="str">
        <f t="shared" si="476"/>
        <v>FLO_EMIS</v>
      </c>
      <c r="AP1219">
        <f t="shared" si="477"/>
        <v>2040</v>
      </c>
      <c r="AQ1219" t="str">
        <f t="shared" si="455"/>
        <v>TRADSL</v>
      </c>
      <c r="AR1219" t="str">
        <f t="shared" si="478"/>
        <v>TRAOTHOFRPHEVDSL20</v>
      </c>
      <c r="AS1219" t="str">
        <f t="shared" si="478"/>
        <v>TRADSL</v>
      </c>
      <c r="AU1219" t="str">
        <f t="shared" si="479"/>
        <v>TRAPM10</v>
      </c>
      <c r="AV1219" s="313">
        <f>_xlfn.IFNA(_xlfn.XLOOKUP(_xlfn.XLOOKUP(LEFT(AR1219,LEN(AR1219)-2),TRA_Mapping!$C:$C,TRA_Mapping!$B:$B),TRA_Pollutants!$B:$B,TRA_Pollutants!$AQ:$AQ)*_xlfn.XLOOKUP(_xlfn.XLOOKUP(LEFT(AR1219,LEN(AR1219)-2),TRA_Mapping!$C:$C,TRA_Mapping!$B:$B),TRA_Pollutants!$B:$B,TRA_Pollutants!$I:$I),0)</f>
        <v>1.5871733072012107E-3</v>
      </c>
    </row>
    <row r="1220" spans="5:48">
      <c r="E1220" t="str">
        <f t="shared" si="465"/>
        <v>FLO_EMIS</v>
      </c>
      <c r="F1220">
        <f t="shared" si="466"/>
        <v>2040</v>
      </c>
      <c r="G1220" t="str">
        <f t="shared" si="452"/>
        <v>TRARDS</v>
      </c>
      <c r="H1220" t="str">
        <f t="shared" si="467"/>
        <v>TRAOTHOFRPHEVDSL20</v>
      </c>
      <c r="I1220" t="str">
        <f t="shared" si="467"/>
        <v>TRARDS</v>
      </c>
      <c r="K1220" t="str">
        <f t="shared" si="468"/>
        <v>TRANOX</v>
      </c>
      <c r="L1220" s="313">
        <f>_xlfn.IFNA(_xlfn.XLOOKUP(_xlfn.XLOOKUP(LEFT(H1220,LEN(H1220)-2),TRA_Mapping!$C:$C,TRA_Mapping!$B:$B),TRA_Pollutants!$B:$B,TRA_Pollutants!$P:$P)*_xlfn.XLOOKUP(_xlfn.XLOOKUP(LEFT(H1220,LEN(H1220)-2),TRA_Mapping!$C:$C,TRA_Mapping!$B:$B),TRA_Pollutants!$B:$B,TRA_Pollutants!$I:$I),0)</f>
        <v>5.0989466372483278E-2</v>
      </c>
      <c r="Q1220" t="str">
        <f t="shared" si="469"/>
        <v>FLO_EMIS</v>
      </c>
      <c r="R1220">
        <f t="shared" si="470"/>
        <v>2040</v>
      </c>
      <c r="S1220" t="str">
        <f t="shared" si="453"/>
        <v>TRARDS</v>
      </c>
      <c r="T1220" t="str">
        <f t="shared" si="471"/>
        <v>TRAOTHOFRPHEVDSL20</v>
      </c>
      <c r="U1220" t="str">
        <f t="shared" si="471"/>
        <v>TRARDS</v>
      </c>
      <c r="W1220" t="str">
        <f t="shared" si="472"/>
        <v>TRASO2</v>
      </c>
      <c r="X1220" s="313">
        <f>_xlfn.IFNA(_xlfn.XLOOKUP(_xlfn.XLOOKUP(LEFT(T1220,LEN(T1220)-2),TRA_Mapping!$C:$C,TRA_Mapping!$B:$B),TRA_Pollutants!$B:$B,TRA_Pollutants!$Y:$Y)*_xlfn.XLOOKUP(_xlfn.XLOOKUP(LEFT(T1220,LEN(T1220)-2),TRA_Mapping!$C:$C,TRA_Mapping!$B:$B),TRA_Pollutants!$B:$B,TRA_Pollutants!$I:$I),0)</f>
        <v>5.6941865672200612E-4</v>
      </c>
      <c r="AC1220" t="str">
        <f t="shared" si="464"/>
        <v>FLO_EMIS</v>
      </c>
      <c r="AD1220">
        <f t="shared" si="473"/>
        <v>2040</v>
      </c>
      <c r="AE1220" t="str">
        <f t="shared" si="454"/>
        <v>TRARDS</v>
      </c>
      <c r="AF1220" t="str">
        <f t="shared" si="474"/>
        <v>TRAOTHOFRPHEVDSL20</v>
      </c>
      <c r="AG1220" t="str">
        <f t="shared" si="474"/>
        <v>TRARDS</v>
      </c>
      <c r="AI1220" t="str">
        <f t="shared" si="475"/>
        <v>TRAPM25</v>
      </c>
      <c r="AJ1220" s="313">
        <f>_xlfn.IFNA(_xlfn.XLOOKUP(_xlfn.XLOOKUP(LEFT(AF1220,LEN(AF1220)-2),TRA_Mapping!$C:$C,TRA_Mapping!$B:$B),TRA_Pollutants!$B:$B,TRA_Pollutants!$AH:$AH)*_xlfn.XLOOKUP(_xlfn.XLOOKUP(LEFT(AF1220,LEN(AF1220)-2),TRA_Mapping!$C:$C,TRA_Mapping!$B:$B),TRA_Pollutants!$B:$B,TRA_Pollutants!$I:$I),0)</f>
        <v>6.2073970904424815E-3</v>
      </c>
      <c r="AO1220" t="str">
        <f t="shared" si="476"/>
        <v>FLO_EMIS</v>
      </c>
      <c r="AP1220">
        <f t="shared" si="477"/>
        <v>2040</v>
      </c>
      <c r="AQ1220" t="str">
        <f t="shared" si="455"/>
        <v>TRARDS</v>
      </c>
      <c r="AR1220" t="str">
        <f t="shared" si="478"/>
        <v>TRAOTHOFRPHEVDSL20</v>
      </c>
      <c r="AS1220" t="str">
        <f t="shared" si="478"/>
        <v>TRARDS</v>
      </c>
      <c r="AU1220" t="str">
        <f t="shared" si="479"/>
        <v>TRAPM10</v>
      </c>
      <c r="AV1220" s="313">
        <f>_xlfn.IFNA(_xlfn.XLOOKUP(_xlfn.XLOOKUP(LEFT(AR1220,LEN(AR1220)-2),TRA_Mapping!$C:$C,TRA_Mapping!$B:$B),TRA_Pollutants!$B:$B,TRA_Pollutants!$AQ:$AQ)*_xlfn.XLOOKUP(_xlfn.XLOOKUP(LEFT(AR1220,LEN(AR1220)-2),TRA_Mapping!$C:$C,TRA_Mapping!$B:$B),TRA_Pollutants!$B:$B,TRA_Pollutants!$I:$I),0)</f>
        <v>1.5871733072012107E-3</v>
      </c>
    </row>
    <row r="1221" spans="5:48">
      <c r="E1221" t="str">
        <f t="shared" si="465"/>
        <v>FLO_EMIS</v>
      </c>
      <c r="F1221">
        <f t="shared" si="466"/>
        <v>2040</v>
      </c>
      <c r="G1221" t="str">
        <f t="shared" si="452"/>
        <v>TRABDS</v>
      </c>
      <c r="H1221" t="str">
        <f t="shared" si="467"/>
        <v>TRAOTHOFRPHEVDSL20</v>
      </c>
      <c r="I1221" t="str">
        <f t="shared" si="467"/>
        <v>TRABDS</v>
      </c>
      <c r="K1221" t="str">
        <f t="shared" si="468"/>
        <v>TRANOX</v>
      </c>
      <c r="L1221" s="313">
        <f>_xlfn.IFNA(_xlfn.XLOOKUP(_xlfn.XLOOKUP(LEFT(H1221,LEN(H1221)-2),TRA_Mapping!$C:$C,TRA_Mapping!$B:$B),TRA_Pollutants!$B:$B,TRA_Pollutants!$P:$P)*_xlfn.XLOOKUP(_xlfn.XLOOKUP(LEFT(H1221,LEN(H1221)-2),TRA_Mapping!$C:$C,TRA_Mapping!$B:$B),TRA_Pollutants!$B:$B,TRA_Pollutants!$I:$I),0)</f>
        <v>5.0989466372483278E-2</v>
      </c>
      <c r="Q1221" t="str">
        <f t="shared" si="469"/>
        <v>FLO_EMIS</v>
      </c>
      <c r="R1221">
        <f t="shared" si="470"/>
        <v>2040</v>
      </c>
      <c r="S1221" t="str">
        <f t="shared" si="453"/>
        <v>TRABDS</v>
      </c>
      <c r="T1221" t="str">
        <f t="shared" si="471"/>
        <v>TRAOTHOFRPHEVDSL20</v>
      </c>
      <c r="U1221" t="str">
        <f t="shared" si="471"/>
        <v>TRABDS</v>
      </c>
      <c r="W1221" t="str">
        <f t="shared" si="472"/>
        <v>TRASO2</v>
      </c>
      <c r="X1221" s="313">
        <f>_xlfn.IFNA(_xlfn.XLOOKUP(_xlfn.XLOOKUP(LEFT(T1221,LEN(T1221)-2),TRA_Mapping!$C:$C,TRA_Mapping!$B:$B),TRA_Pollutants!$B:$B,TRA_Pollutants!$Y:$Y)*_xlfn.XLOOKUP(_xlfn.XLOOKUP(LEFT(T1221,LEN(T1221)-2),TRA_Mapping!$C:$C,TRA_Mapping!$B:$B),TRA_Pollutants!$B:$B,TRA_Pollutants!$I:$I),0)</f>
        <v>5.6941865672200612E-4</v>
      </c>
      <c r="AC1221" t="str">
        <f t="shared" si="464"/>
        <v>FLO_EMIS</v>
      </c>
      <c r="AD1221">
        <f t="shared" si="473"/>
        <v>2040</v>
      </c>
      <c r="AE1221" t="str">
        <f t="shared" si="454"/>
        <v>TRABDS</v>
      </c>
      <c r="AF1221" t="str">
        <f t="shared" si="474"/>
        <v>TRAOTHOFRPHEVDSL20</v>
      </c>
      <c r="AG1221" t="str">
        <f t="shared" si="474"/>
        <v>TRABDS</v>
      </c>
      <c r="AI1221" t="str">
        <f t="shared" si="475"/>
        <v>TRAPM25</v>
      </c>
      <c r="AJ1221" s="313">
        <f>_xlfn.IFNA(_xlfn.XLOOKUP(_xlfn.XLOOKUP(LEFT(AF1221,LEN(AF1221)-2),TRA_Mapping!$C:$C,TRA_Mapping!$B:$B),TRA_Pollutants!$B:$B,TRA_Pollutants!$AH:$AH)*_xlfn.XLOOKUP(_xlfn.XLOOKUP(LEFT(AF1221,LEN(AF1221)-2),TRA_Mapping!$C:$C,TRA_Mapping!$B:$B),TRA_Pollutants!$B:$B,TRA_Pollutants!$I:$I),0)</f>
        <v>6.2073970904424815E-3</v>
      </c>
      <c r="AO1221" t="str">
        <f t="shared" si="476"/>
        <v>FLO_EMIS</v>
      </c>
      <c r="AP1221">
        <f t="shared" si="477"/>
        <v>2040</v>
      </c>
      <c r="AQ1221" t="str">
        <f t="shared" si="455"/>
        <v>TRABDS</v>
      </c>
      <c r="AR1221" t="str">
        <f t="shared" si="478"/>
        <v>TRAOTHOFRPHEVDSL20</v>
      </c>
      <c r="AS1221" t="str">
        <f t="shared" si="478"/>
        <v>TRABDS</v>
      </c>
      <c r="AU1221" t="str">
        <f t="shared" si="479"/>
        <v>TRAPM10</v>
      </c>
      <c r="AV1221" s="313">
        <f>_xlfn.IFNA(_xlfn.XLOOKUP(_xlfn.XLOOKUP(LEFT(AR1221,LEN(AR1221)-2),TRA_Mapping!$C:$C,TRA_Mapping!$B:$B),TRA_Pollutants!$B:$B,TRA_Pollutants!$AQ:$AQ)*_xlfn.XLOOKUP(_xlfn.XLOOKUP(LEFT(AR1221,LEN(AR1221)-2),TRA_Mapping!$C:$C,TRA_Mapping!$B:$B),TRA_Pollutants!$B:$B,TRA_Pollutants!$I:$I),0)</f>
        <v>1.5871733072012107E-3</v>
      </c>
    </row>
    <row r="1222" spans="5:48">
      <c r="E1222" t="str">
        <f t="shared" si="465"/>
        <v>FLO_EMIS</v>
      </c>
      <c r="F1222">
        <f t="shared" si="466"/>
        <v>2040</v>
      </c>
      <c r="G1222" t="str">
        <f t="shared" ref="G1222:G1285" si="480">I1222</f>
        <v>TRABAF</v>
      </c>
      <c r="H1222" t="str">
        <f t="shared" si="467"/>
        <v>TRAOTHOFRPHEVDSL20</v>
      </c>
      <c r="I1222" t="str">
        <f t="shared" si="467"/>
        <v>TRABAF</v>
      </c>
      <c r="K1222" t="str">
        <f t="shared" si="468"/>
        <v>TRANOX</v>
      </c>
      <c r="L1222" s="313">
        <f>_xlfn.IFNA(_xlfn.XLOOKUP(_xlfn.XLOOKUP(LEFT(H1222,LEN(H1222)-2),TRA_Mapping!$C:$C,TRA_Mapping!$B:$B),TRA_Pollutants!$B:$B,TRA_Pollutants!$P:$P)*_xlfn.XLOOKUP(_xlfn.XLOOKUP(LEFT(H1222,LEN(H1222)-2),TRA_Mapping!$C:$C,TRA_Mapping!$B:$B),TRA_Pollutants!$B:$B,TRA_Pollutants!$I:$I),0)</f>
        <v>5.0989466372483278E-2</v>
      </c>
      <c r="Q1222" t="str">
        <f t="shared" si="469"/>
        <v>FLO_EMIS</v>
      </c>
      <c r="R1222">
        <f t="shared" si="470"/>
        <v>2040</v>
      </c>
      <c r="S1222" t="str">
        <f t="shared" ref="S1222:S1285" si="481">U1222</f>
        <v>TRABAF</v>
      </c>
      <c r="T1222" t="str">
        <f t="shared" si="471"/>
        <v>TRAOTHOFRPHEVDSL20</v>
      </c>
      <c r="U1222" t="str">
        <f t="shared" si="471"/>
        <v>TRABAF</v>
      </c>
      <c r="W1222" t="str">
        <f t="shared" si="472"/>
        <v>TRASO2</v>
      </c>
      <c r="X1222" s="313">
        <f>_xlfn.IFNA(_xlfn.XLOOKUP(_xlfn.XLOOKUP(LEFT(T1222,LEN(T1222)-2),TRA_Mapping!$C:$C,TRA_Mapping!$B:$B),TRA_Pollutants!$B:$B,TRA_Pollutants!$Y:$Y)*_xlfn.XLOOKUP(_xlfn.XLOOKUP(LEFT(T1222,LEN(T1222)-2),TRA_Mapping!$C:$C,TRA_Mapping!$B:$B),TRA_Pollutants!$B:$B,TRA_Pollutants!$I:$I),0)</f>
        <v>5.6941865672200612E-4</v>
      </c>
      <c r="AC1222" t="str">
        <f t="shared" si="464"/>
        <v>FLO_EMIS</v>
      </c>
      <c r="AD1222">
        <f t="shared" si="473"/>
        <v>2040</v>
      </c>
      <c r="AE1222" t="str">
        <f t="shared" ref="AE1222:AE1285" si="482">AG1222</f>
        <v>TRABAF</v>
      </c>
      <c r="AF1222" t="str">
        <f t="shared" si="474"/>
        <v>TRAOTHOFRPHEVDSL20</v>
      </c>
      <c r="AG1222" t="str">
        <f t="shared" si="474"/>
        <v>TRABAF</v>
      </c>
      <c r="AI1222" t="str">
        <f t="shared" si="475"/>
        <v>TRAPM25</v>
      </c>
      <c r="AJ1222" s="313">
        <f>_xlfn.IFNA(_xlfn.XLOOKUP(_xlfn.XLOOKUP(LEFT(AF1222,LEN(AF1222)-2),TRA_Mapping!$C:$C,TRA_Mapping!$B:$B),TRA_Pollutants!$B:$B,TRA_Pollutants!$AH:$AH)*_xlfn.XLOOKUP(_xlfn.XLOOKUP(LEFT(AF1222,LEN(AF1222)-2),TRA_Mapping!$C:$C,TRA_Mapping!$B:$B),TRA_Pollutants!$B:$B,TRA_Pollutants!$I:$I),0)</f>
        <v>6.2073970904424815E-3</v>
      </c>
      <c r="AO1222" t="str">
        <f t="shared" si="476"/>
        <v>FLO_EMIS</v>
      </c>
      <c r="AP1222">
        <f t="shared" si="477"/>
        <v>2040</v>
      </c>
      <c r="AQ1222" t="str">
        <f t="shared" ref="AQ1222:AQ1285" si="483">AS1222</f>
        <v>TRABAF</v>
      </c>
      <c r="AR1222" t="str">
        <f t="shared" si="478"/>
        <v>TRAOTHOFRPHEVDSL20</v>
      </c>
      <c r="AS1222" t="str">
        <f t="shared" si="478"/>
        <v>TRABAF</v>
      </c>
      <c r="AU1222" t="str">
        <f t="shared" si="479"/>
        <v>TRAPM10</v>
      </c>
      <c r="AV1222" s="313">
        <f>_xlfn.IFNA(_xlfn.XLOOKUP(_xlfn.XLOOKUP(LEFT(AR1222,LEN(AR1222)-2),TRA_Mapping!$C:$C,TRA_Mapping!$B:$B),TRA_Pollutants!$B:$B,TRA_Pollutants!$AQ:$AQ)*_xlfn.XLOOKUP(_xlfn.XLOOKUP(LEFT(AR1222,LEN(AR1222)-2),TRA_Mapping!$C:$C,TRA_Mapping!$B:$B),TRA_Pollutants!$B:$B,TRA_Pollutants!$I:$I),0)</f>
        <v>1.5871733072012107E-3</v>
      </c>
    </row>
    <row r="1223" spans="5:48">
      <c r="E1223" t="str">
        <f t="shared" si="465"/>
        <v>FLO_EMIS</v>
      </c>
      <c r="F1223">
        <f t="shared" si="466"/>
        <v>2040</v>
      </c>
      <c r="G1223" t="str">
        <f t="shared" si="480"/>
        <v>TRADSL</v>
      </c>
      <c r="H1223" t="str">
        <f t="shared" si="467"/>
        <v>TRAPASRAIICEVDSL20</v>
      </c>
      <c r="I1223" t="str">
        <f t="shared" si="467"/>
        <v>TRADSL</v>
      </c>
      <c r="K1223" t="str">
        <f t="shared" si="468"/>
        <v>TRANOX</v>
      </c>
      <c r="L1223" s="313">
        <f>_xlfn.IFNA(_xlfn.XLOOKUP(_xlfn.XLOOKUP(LEFT(H1223,LEN(H1223)-2),TRA_Mapping!$C:$C,TRA_Mapping!$B:$B),TRA_Pollutants!$B:$B,TRA_Pollutants!$P:$P)*_xlfn.XLOOKUP(_xlfn.XLOOKUP(LEFT(H1223,LEN(H1223)-2),TRA_Mapping!$C:$C,TRA_Mapping!$B:$B),TRA_Pollutants!$B:$B,TRA_Pollutants!$I:$I),0)</f>
        <v>0.43324823548735225</v>
      </c>
      <c r="Q1223" t="str">
        <f t="shared" si="469"/>
        <v>FLO_EMIS</v>
      </c>
      <c r="R1223">
        <f t="shared" si="470"/>
        <v>2040</v>
      </c>
      <c r="S1223" t="str">
        <f t="shared" si="481"/>
        <v>TRADSL</v>
      </c>
      <c r="T1223" t="str">
        <f t="shared" si="471"/>
        <v>TRAPASRAIICEVDSL20</v>
      </c>
      <c r="U1223" t="str">
        <f t="shared" si="471"/>
        <v>TRADSL</v>
      </c>
      <c r="W1223" t="str">
        <f t="shared" si="472"/>
        <v>TRASO2</v>
      </c>
      <c r="X1223" s="313">
        <f>_xlfn.IFNA(_xlfn.XLOOKUP(_xlfn.XLOOKUP(LEFT(T1223,LEN(T1223)-2),TRA_Mapping!$C:$C,TRA_Mapping!$B:$B),TRA_Pollutants!$B:$B,TRA_Pollutants!$Y:$Y)*_xlfn.XLOOKUP(_xlfn.XLOOKUP(LEFT(T1223,LEN(T1223)-2),TRA_Mapping!$C:$C,TRA_Mapping!$B:$B),TRA_Pollutants!$B:$B,TRA_Pollutants!$I:$I),0)</f>
        <v>0</v>
      </c>
      <c r="AC1223" t="str">
        <f t="shared" si="464"/>
        <v>FLO_EMIS</v>
      </c>
      <c r="AD1223">
        <f t="shared" si="473"/>
        <v>2040</v>
      </c>
      <c r="AE1223" t="str">
        <f t="shared" si="482"/>
        <v>TRADSL</v>
      </c>
      <c r="AF1223" t="str">
        <f t="shared" si="474"/>
        <v>TRAPASRAIICEVDSL20</v>
      </c>
      <c r="AG1223" t="str">
        <f t="shared" si="474"/>
        <v>TRADSL</v>
      </c>
      <c r="AI1223" t="str">
        <f t="shared" si="475"/>
        <v>TRAPM25</v>
      </c>
      <c r="AJ1223" s="313">
        <f>_xlfn.IFNA(_xlfn.XLOOKUP(_xlfn.XLOOKUP(LEFT(AF1223,LEN(AF1223)-2),TRA_Mapping!$C:$C,TRA_Mapping!$B:$B),TRA_Pollutants!$B:$B,TRA_Pollutants!$AH:$AH)*_xlfn.XLOOKUP(_xlfn.XLOOKUP(LEFT(AF1223,LEN(AF1223)-2),TRA_Mapping!$C:$C,TRA_Mapping!$B:$B),TRA_Pollutants!$B:$B,TRA_Pollutants!$I:$I),0)</f>
        <v>7.1867131062084725E-3</v>
      </c>
      <c r="AO1223" t="str">
        <f t="shared" si="476"/>
        <v>FLO_EMIS</v>
      </c>
      <c r="AP1223">
        <f t="shared" si="477"/>
        <v>2040</v>
      </c>
      <c r="AQ1223" t="str">
        <f t="shared" si="483"/>
        <v>TRADSL</v>
      </c>
      <c r="AR1223" t="str">
        <f t="shared" si="478"/>
        <v>TRAPASRAIICEVDSL20</v>
      </c>
      <c r="AS1223" t="str">
        <f t="shared" si="478"/>
        <v>TRADSL</v>
      </c>
      <c r="AU1223" t="str">
        <f t="shared" si="479"/>
        <v>TRAPM10</v>
      </c>
      <c r="AV1223" s="313">
        <f>_xlfn.IFNA(_xlfn.XLOOKUP(_xlfn.XLOOKUP(LEFT(AR1223,LEN(AR1223)-2),TRA_Mapping!$C:$C,TRA_Mapping!$B:$B),TRA_Pollutants!$B:$B,TRA_Pollutants!$AQ:$AQ)*_xlfn.XLOOKUP(_xlfn.XLOOKUP(LEFT(AR1223,LEN(AR1223)-2),TRA_Mapping!$C:$C,TRA_Mapping!$B:$B),TRA_Pollutants!$B:$B,TRA_Pollutants!$I:$I),0)</f>
        <v>6.9711117130222154E-3</v>
      </c>
    </row>
    <row r="1224" spans="5:48">
      <c r="E1224" t="str">
        <f t="shared" si="465"/>
        <v>FLO_EMIS</v>
      </c>
      <c r="F1224">
        <f t="shared" si="466"/>
        <v>2040</v>
      </c>
      <c r="G1224" t="str">
        <f t="shared" si="480"/>
        <v>TRARDS</v>
      </c>
      <c r="H1224" t="str">
        <f t="shared" si="467"/>
        <v>TRAPASRAIICEVDSL20</v>
      </c>
      <c r="I1224" t="str">
        <f t="shared" si="467"/>
        <v>TRARDS</v>
      </c>
      <c r="K1224" t="str">
        <f t="shared" si="468"/>
        <v>TRANOX</v>
      </c>
      <c r="L1224" s="313">
        <f>_xlfn.IFNA(_xlfn.XLOOKUP(_xlfn.XLOOKUP(LEFT(H1224,LEN(H1224)-2),TRA_Mapping!$C:$C,TRA_Mapping!$B:$B),TRA_Pollutants!$B:$B,TRA_Pollutants!$P:$P)*_xlfn.XLOOKUP(_xlfn.XLOOKUP(LEFT(H1224,LEN(H1224)-2),TRA_Mapping!$C:$C,TRA_Mapping!$B:$B),TRA_Pollutants!$B:$B,TRA_Pollutants!$I:$I),0)</f>
        <v>0.43324823548735225</v>
      </c>
      <c r="Q1224" t="str">
        <f t="shared" si="469"/>
        <v>FLO_EMIS</v>
      </c>
      <c r="R1224">
        <f t="shared" si="470"/>
        <v>2040</v>
      </c>
      <c r="S1224" t="str">
        <f t="shared" si="481"/>
        <v>TRARDS</v>
      </c>
      <c r="T1224" t="str">
        <f t="shared" si="471"/>
        <v>TRAPASRAIICEVDSL20</v>
      </c>
      <c r="U1224" t="str">
        <f t="shared" si="471"/>
        <v>TRARDS</v>
      </c>
      <c r="W1224" t="str">
        <f t="shared" si="472"/>
        <v>TRASO2</v>
      </c>
      <c r="X1224" s="313">
        <f>_xlfn.IFNA(_xlfn.XLOOKUP(_xlfn.XLOOKUP(LEFT(T1224,LEN(T1224)-2),TRA_Mapping!$C:$C,TRA_Mapping!$B:$B),TRA_Pollutants!$B:$B,TRA_Pollutants!$Y:$Y)*_xlfn.XLOOKUP(_xlfn.XLOOKUP(LEFT(T1224,LEN(T1224)-2),TRA_Mapping!$C:$C,TRA_Mapping!$B:$B),TRA_Pollutants!$B:$B,TRA_Pollutants!$I:$I),0)</f>
        <v>0</v>
      </c>
      <c r="AC1224" t="str">
        <f t="shared" si="464"/>
        <v>FLO_EMIS</v>
      </c>
      <c r="AD1224">
        <f t="shared" si="473"/>
        <v>2040</v>
      </c>
      <c r="AE1224" t="str">
        <f t="shared" si="482"/>
        <v>TRARDS</v>
      </c>
      <c r="AF1224" t="str">
        <f t="shared" si="474"/>
        <v>TRAPASRAIICEVDSL20</v>
      </c>
      <c r="AG1224" t="str">
        <f t="shared" si="474"/>
        <v>TRARDS</v>
      </c>
      <c r="AI1224" t="str">
        <f t="shared" si="475"/>
        <v>TRAPM25</v>
      </c>
      <c r="AJ1224" s="313">
        <f>_xlfn.IFNA(_xlfn.XLOOKUP(_xlfn.XLOOKUP(LEFT(AF1224,LEN(AF1224)-2),TRA_Mapping!$C:$C,TRA_Mapping!$B:$B),TRA_Pollutants!$B:$B,TRA_Pollutants!$AH:$AH)*_xlfn.XLOOKUP(_xlfn.XLOOKUP(LEFT(AF1224,LEN(AF1224)-2),TRA_Mapping!$C:$C,TRA_Mapping!$B:$B),TRA_Pollutants!$B:$B,TRA_Pollutants!$I:$I),0)</f>
        <v>7.1867131062084725E-3</v>
      </c>
      <c r="AO1224" t="str">
        <f t="shared" si="476"/>
        <v>FLO_EMIS</v>
      </c>
      <c r="AP1224">
        <f t="shared" si="477"/>
        <v>2040</v>
      </c>
      <c r="AQ1224" t="str">
        <f t="shared" si="483"/>
        <v>TRARDS</v>
      </c>
      <c r="AR1224" t="str">
        <f t="shared" si="478"/>
        <v>TRAPASRAIICEVDSL20</v>
      </c>
      <c r="AS1224" t="str">
        <f t="shared" si="478"/>
        <v>TRARDS</v>
      </c>
      <c r="AU1224" t="str">
        <f t="shared" si="479"/>
        <v>TRAPM10</v>
      </c>
      <c r="AV1224" s="313">
        <f>_xlfn.IFNA(_xlfn.XLOOKUP(_xlfn.XLOOKUP(LEFT(AR1224,LEN(AR1224)-2),TRA_Mapping!$C:$C,TRA_Mapping!$B:$B),TRA_Pollutants!$B:$B,TRA_Pollutants!$AQ:$AQ)*_xlfn.XLOOKUP(_xlfn.XLOOKUP(LEFT(AR1224,LEN(AR1224)-2),TRA_Mapping!$C:$C,TRA_Mapping!$B:$B),TRA_Pollutants!$B:$B,TRA_Pollutants!$I:$I),0)</f>
        <v>6.9711117130222154E-3</v>
      </c>
    </row>
    <row r="1225" spans="5:48">
      <c r="E1225" t="str">
        <f t="shared" si="465"/>
        <v>FLO_EMIS</v>
      </c>
      <c r="F1225">
        <f t="shared" si="466"/>
        <v>2040</v>
      </c>
      <c r="G1225" t="str">
        <f t="shared" si="480"/>
        <v>TRABDS</v>
      </c>
      <c r="H1225" t="str">
        <f t="shared" si="467"/>
        <v>TRAPASRAIICEVDSL20</v>
      </c>
      <c r="I1225" t="str">
        <f t="shared" si="467"/>
        <v>TRABDS</v>
      </c>
      <c r="K1225" t="str">
        <f t="shared" si="468"/>
        <v>TRANOX</v>
      </c>
      <c r="L1225" s="313">
        <f>_xlfn.IFNA(_xlfn.XLOOKUP(_xlfn.XLOOKUP(LEFT(H1225,LEN(H1225)-2),TRA_Mapping!$C:$C,TRA_Mapping!$B:$B),TRA_Pollutants!$B:$B,TRA_Pollutants!$P:$P)*_xlfn.XLOOKUP(_xlfn.XLOOKUP(LEFT(H1225,LEN(H1225)-2),TRA_Mapping!$C:$C,TRA_Mapping!$B:$B),TRA_Pollutants!$B:$B,TRA_Pollutants!$I:$I),0)</f>
        <v>0.43324823548735225</v>
      </c>
      <c r="Q1225" t="str">
        <f t="shared" si="469"/>
        <v>FLO_EMIS</v>
      </c>
      <c r="R1225">
        <f t="shared" si="470"/>
        <v>2040</v>
      </c>
      <c r="S1225" t="str">
        <f t="shared" si="481"/>
        <v>TRABDS</v>
      </c>
      <c r="T1225" t="str">
        <f t="shared" si="471"/>
        <v>TRAPASRAIICEVDSL20</v>
      </c>
      <c r="U1225" t="str">
        <f t="shared" si="471"/>
        <v>TRABDS</v>
      </c>
      <c r="W1225" t="str">
        <f t="shared" si="472"/>
        <v>TRASO2</v>
      </c>
      <c r="X1225" s="313">
        <f>_xlfn.IFNA(_xlfn.XLOOKUP(_xlfn.XLOOKUP(LEFT(T1225,LEN(T1225)-2),TRA_Mapping!$C:$C,TRA_Mapping!$B:$B),TRA_Pollutants!$B:$B,TRA_Pollutants!$Y:$Y)*_xlfn.XLOOKUP(_xlfn.XLOOKUP(LEFT(T1225,LEN(T1225)-2),TRA_Mapping!$C:$C,TRA_Mapping!$B:$B),TRA_Pollutants!$B:$B,TRA_Pollutants!$I:$I),0)</f>
        <v>0</v>
      </c>
      <c r="AC1225" t="str">
        <f t="shared" si="464"/>
        <v>FLO_EMIS</v>
      </c>
      <c r="AD1225">
        <f t="shared" si="473"/>
        <v>2040</v>
      </c>
      <c r="AE1225" t="str">
        <f t="shared" si="482"/>
        <v>TRABDS</v>
      </c>
      <c r="AF1225" t="str">
        <f t="shared" si="474"/>
        <v>TRAPASRAIICEVDSL20</v>
      </c>
      <c r="AG1225" t="str">
        <f t="shared" si="474"/>
        <v>TRABDS</v>
      </c>
      <c r="AI1225" t="str">
        <f t="shared" si="475"/>
        <v>TRAPM25</v>
      </c>
      <c r="AJ1225" s="313">
        <f>_xlfn.IFNA(_xlfn.XLOOKUP(_xlfn.XLOOKUP(LEFT(AF1225,LEN(AF1225)-2),TRA_Mapping!$C:$C,TRA_Mapping!$B:$B),TRA_Pollutants!$B:$B,TRA_Pollutants!$AH:$AH)*_xlfn.XLOOKUP(_xlfn.XLOOKUP(LEFT(AF1225,LEN(AF1225)-2),TRA_Mapping!$C:$C,TRA_Mapping!$B:$B),TRA_Pollutants!$B:$B,TRA_Pollutants!$I:$I),0)</f>
        <v>7.1867131062084725E-3</v>
      </c>
      <c r="AO1225" t="str">
        <f t="shared" si="476"/>
        <v>FLO_EMIS</v>
      </c>
      <c r="AP1225">
        <f t="shared" si="477"/>
        <v>2040</v>
      </c>
      <c r="AQ1225" t="str">
        <f t="shared" si="483"/>
        <v>TRABDS</v>
      </c>
      <c r="AR1225" t="str">
        <f t="shared" si="478"/>
        <v>TRAPASRAIICEVDSL20</v>
      </c>
      <c r="AS1225" t="str">
        <f t="shared" si="478"/>
        <v>TRABDS</v>
      </c>
      <c r="AU1225" t="str">
        <f t="shared" si="479"/>
        <v>TRAPM10</v>
      </c>
      <c r="AV1225" s="313">
        <f>_xlfn.IFNA(_xlfn.XLOOKUP(_xlfn.XLOOKUP(LEFT(AR1225,LEN(AR1225)-2),TRA_Mapping!$C:$C,TRA_Mapping!$B:$B),TRA_Pollutants!$B:$B,TRA_Pollutants!$AQ:$AQ)*_xlfn.XLOOKUP(_xlfn.XLOOKUP(LEFT(AR1225,LEN(AR1225)-2),TRA_Mapping!$C:$C,TRA_Mapping!$B:$B),TRA_Pollutants!$B:$B,TRA_Pollutants!$I:$I),0)</f>
        <v>6.9711117130222154E-3</v>
      </c>
    </row>
    <row r="1226" spans="5:48">
      <c r="E1226" t="str">
        <f t="shared" si="465"/>
        <v>FLO_EMIS</v>
      </c>
      <c r="F1226">
        <f t="shared" si="466"/>
        <v>2040</v>
      </c>
      <c r="G1226" t="str">
        <f t="shared" si="480"/>
        <v>TRADSL</v>
      </c>
      <c r="H1226" t="str">
        <f t="shared" si="467"/>
        <v>TRAOTHWATICEVDSL20</v>
      </c>
      <c r="I1226" t="str">
        <f t="shared" si="467"/>
        <v>TRADSL</v>
      </c>
      <c r="K1226" t="str">
        <f t="shared" si="468"/>
        <v>TRANOX</v>
      </c>
      <c r="L1226" s="313">
        <f>_xlfn.IFNA(_xlfn.XLOOKUP(_xlfn.XLOOKUP(LEFT(H1226,LEN(H1226)-2),TRA_Mapping!$C:$C,TRA_Mapping!$B:$B),TRA_Pollutants!$B:$B,TRA_Pollutants!$P:$P)*_xlfn.XLOOKUP(_xlfn.XLOOKUP(LEFT(H1226,LEN(H1226)-2),TRA_Mapping!$C:$C,TRA_Mapping!$B:$B),TRA_Pollutants!$B:$B,TRA_Pollutants!$I:$I),0)</f>
        <v>0.59041920977510287</v>
      </c>
      <c r="Q1226" t="str">
        <f t="shared" si="469"/>
        <v>FLO_EMIS</v>
      </c>
      <c r="R1226">
        <f t="shared" si="470"/>
        <v>2040</v>
      </c>
      <c r="S1226" t="str">
        <f t="shared" si="481"/>
        <v>TRADSL</v>
      </c>
      <c r="T1226" t="str">
        <f t="shared" si="471"/>
        <v>TRAOTHWATICEVDSL20</v>
      </c>
      <c r="U1226" t="str">
        <f t="shared" si="471"/>
        <v>TRADSL</v>
      </c>
      <c r="W1226" t="str">
        <f t="shared" si="472"/>
        <v>TRASO2</v>
      </c>
      <c r="X1226" s="313">
        <f>_xlfn.IFNA(_xlfn.XLOOKUP(_xlfn.XLOOKUP(LEFT(T1226,LEN(T1226)-2),TRA_Mapping!$C:$C,TRA_Mapping!$B:$B),TRA_Pollutants!$B:$B,TRA_Pollutants!$Y:$Y)*_xlfn.XLOOKUP(_xlfn.XLOOKUP(LEFT(T1226,LEN(T1226)-2),TRA_Mapping!$C:$C,TRA_Mapping!$B:$B),TRA_Pollutants!$B:$B,TRA_Pollutants!$I:$I),0)</f>
        <v>0.88067844933998107</v>
      </c>
      <c r="AC1226" t="str">
        <f t="shared" si="464"/>
        <v>FLO_EMIS</v>
      </c>
      <c r="AD1226">
        <f t="shared" si="473"/>
        <v>2040</v>
      </c>
      <c r="AE1226" t="str">
        <f t="shared" si="482"/>
        <v>TRADSL</v>
      </c>
      <c r="AF1226" t="str">
        <f t="shared" si="474"/>
        <v>TRAOTHWATICEVDSL20</v>
      </c>
      <c r="AG1226" t="str">
        <f t="shared" si="474"/>
        <v>TRADSL</v>
      </c>
      <c r="AI1226" t="str">
        <f t="shared" si="475"/>
        <v>TRAPM25</v>
      </c>
      <c r="AJ1226" s="313">
        <f>_xlfn.IFNA(_xlfn.XLOOKUP(_xlfn.XLOOKUP(LEFT(AF1226,LEN(AF1226)-2),TRA_Mapping!$C:$C,TRA_Mapping!$B:$B),TRA_Pollutants!$B:$B,TRA_Pollutants!$AH:$AH)*_xlfn.XLOOKUP(_xlfn.XLOOKUP(LEFT(AF1226,LEN(AF1226)-2),TRA_Mapping!$C:$C,TRA_Mapping!$B:$B),TRA_Pollutants!$B:$B,TRA_Pollutants!$I:$I),0)</f>
        <v>1.9220416121294118E-2</v>
      </c>
      <c r="AO1226" t="str">
        <f t="shared" si="476"/>
        <v>FLO_EMIS</v>
      </c>
      <c r="AP1226">
        <f t="shared" si="477"/>
        <v>2040</v>
      </c>
      <c r="AQ1226" t="str">
        <f t="shared" si="483"/>
        <v>TRADSL</v>
      </c>
      <c r="AR1226" t="str">
        <f t="shared" si="478"/>
        <v>TRAOTHWATICEVDSL20</v>
      </c>
      <c r="AS1226" t="str">
        <f t="shared" si="478"/>
        <v>TRADSL</v>
      </c>
      <c r="AU1226" t="str">
        <f t="shared" si="479"/>
        <v>TRAPM10</v>
      </c>
      <c r="AV1226" s="313">
        <f>_xlfn.IFNA(_xlfn.XLOOKUP(_xlfn.XLOOKUP(LEFT(AR1226,LEN(AR1226)-2),TRA_Mapping!$C:$C,TRA_Mapping!$B:$B),TRA_Pollutants!$B:$B,TRA_Pollutants!$AQ:$AQ)*_xlfn.XLOOKUP(_xlfn.XLOOKUP(LEFT(AR1226,LEN(AR1226)-2),TRA_Mapping!$C:$C,TRA_Mapping!$B:$B),TRA_Pollutants!$B:$B,TRA_Pollutants!$I:$I),0)</f>
        <v>0.13269981400120143</v>
      </c>
    </row>
    <row r="1227" spans="5:48">
      <c r="E1227" t="str">
        <f t="shared" si="465"/>
        <v>FLO_EMIS</v>
      </c>
      <c r="F1227">
        <f t="shared" si="466"/>
        <v>2040</v>
      </c>
      <c r="G1227" t="str">
        <f t="shared" si="480"/>
        <v>TRARDS</v>
      </c>
      <c r="H1227" t="str">
        <f t="shared" si="467"/>
        <v>TRAOTHWATICEVDSL20</v>
      </c>
      <c r="I1227" t="str">
        <f t="shared" si="467"/>
        <v>TRARDS</v>
      </c>
      <c r="K1227" t="str">
        <f t="shared" si="468"/>
        <v>TRANOX</v>
      </c>
      <c r="L1227" s="313">
        <f>_xlfn.IFNA(_xlfn.XLOOKUP(_xlfn.XLOOKUP(LEFT(H1227,LEN(H1227)-2),TRA_Mapping!$C:$C,TRA_Mapping!$B:$B),TRA_Pollutants!$B:$B,TRA_Pollutants!$P:$P)*_xlfn.XLOOKUP(_xlfn.XLOOKUP(LEFT(H1227,LEN(H1227)-2),TRA_Mapping!$C:$C,TRA_Mapping!$B:$B),TRA_Pollutants!$B:$B,TRA_Pollutants!$I:$I),0)</f>
        <v>0.59041920977510287</v>
      </c>
      <c r="Q1227" t="str">
        <f t="shared" si="469"/>
        <v>FLO_EMIS</v>
      </c>
      <c r="R1227">
        <f t="shared" si="470"/>
        <v>2040</v>
      </c>
      <c r="S1227" t="str">
        <f t="shared" si="481"/>
        <v>TRARDS</v>
      </c>
      <c r="T1227" t="str">
        <f t="shared" si="471"/>
        <v>TRAOTHWATICEVDSL20</v>
      </c>
      <c r="U1227" t="str">
        <f t="shared" si="471"/>
        <v>TRARDS</v>
      </c>
      <c r="W1227" t="str">
        <f t="shared" si="472"/>
        <v>TRASO2</v>
      </c>
      <c r="X1227" s="313">
        <f>_xlfn.IFNA(_xlfn.XLOOKUP(_xlfn.XLOOKUP(LEFT(T1227,LEN(T1227)-2),TRA_Mapping!$C:$C,TRA_Mapping!$B:$B),TRA_Pollutants!$B:$B,TRA_Pollutants!$Y:$Y)*_xlfn.XLOOKUP(_xlfn.XLOOKUP(LEFT(T1227,LEN(T1227)-2),TRA_Mapping!$C:$C,TRA_Mapping!$B:$B),TRA_Pollutants!$B:$B,TRA_Pollutants!$I:$I),0)</f>
        <v>0.88067844933998107</v>
      </c>
      <c r="AC1227" t="str">
        <f t="shared" si="464"/>
        <v>FLO_EMIS</v>
      </c>
      <c r="AD1227">
        <f t="shared" si="473"/>
        <v>2040</v>
      </c>
      <c r="AE1227" t="str">
        <f t="shared" si="482"/>
        <v>TRARDS</v>
      </c>
      <c r="AF1227" t="str">
        <f t="shared" si="474"/>
        <v>TRAOTHWATICEVDSL20</v>
      </c>
      <c r="AG1227" t="str">
        <f t="shared" si="474"/>
        <v>TRARDS</v>
      </c>
      <c r="AI1227" t="str">
        <f t="shared" si="475"/>
        <v>TRAPM25</v>
      </c>
      <c r="AJ1227" s="313">
        <f>_xlfn.IFNA(_xlfn.XLOOKUP(_xlfn.XLOOKUP(LEFT(AF1227,LEN(AF1227)-2),TRA_Mapping!$C:$C,TRA_Mapping!$B:$B),TRA_Pollutants!$B:$B,TRA_Pollutants!$AH:$AH)*_xlfn.XLOOKUP(_xlfn.XLOOKUP(LEFT(AF1227,LEN(AF1227)-2),TRA_Mapping!$C:$C,TRA_Mapping!$B:$B),TRA_Pollutants!$B:$B,TRA_Pollutants!$I:$I),0)</f>
        <v>1.9220416121294118E-2</v>
      </c>
      <c r="AO1227" t="str">
        <f t="shared" si="476"/>
        <v>FLO_EMIS</v>
      </c>
      <c r="AP1227">
        <f t="shared" si="477"/>
        <v>2040</v>
      </c>
      <c r="AQ1227" t="str">
        <f t="shared" si="483"/>
        <v>TRARDS</v>
      </c>
      <c r="AR1227" t="str">
        <f t="shared" si="478"/>
        <v>TRAOTHWATICEVDSL20</v>
      </c>
      <c r="AS1227" t="str">
        <f t="shared" si="478"/>
        <v>TRARDS</v>
      </c>
      <c r="AU1227" t="str">
        <f t="shared" si="479"/>
        <v>TRAPM10</v>
      </c>
      <c r="AV1227" s="313">
        <f>_xlfn.IFNA(_xlfn.XLOOKUP(_xlfn.XLOOKUP(LEFT(AR1227,LEN(AR1227)-2),TRA_Mapping!$C:$C,TRA_Mapping!$B:$B),TRA_Pollutants!$B:$B,TRA_Pollutants!$AQ:$AQ)*_xlfn.XLOOKUP(_xlfn.XLOOKUP(LEFT(AR1227,LEN(AR1227)-2),TRA_Mapping!$C:$C,TRA_Mapping!$B:$B),TRA_Pollutants!$B:$B,TRA_Pollutants!$I:$I),0)</f>
        <v>0.13269981400120143</v>
      </c>
    </row>
    <row r="1228" spans="5:48">
      <c r="E1228" t="str">
        <f t="shared" si="465"/>
        <v>FLO_EMIS</v>
      </c>
      <c r="F1228">
        <f t="shared" si="466"/>
        <v>2040</v>
      </c>
      <c r="G1228" t="str">
        <f t="shared" si="480"/>
        <v>TRABDS</v>
      </c>
      <c r="H1228" t="str">
        <f t="shared" si="467"/>
        <v>TRAOTHWATICEVDSL20</v>
      </c>
      <c r="I1228" t="str">
        <f t="shared" si="467"/>
        <v>TRABDS</v>
      </c>
      <c r="K1228" t="str">
        <f t="shared" si="468"/>
        <v>TRANOX</v>
      </c>
      <c r="L1228" s="313">
        <f>_xlfn.IFNA(_xlfn.XLOOKUP(_xlfn.XLOOKUP(LEFT(H1228,LEN(H1228)-2),TRA_Mapping!$C:$C,TRA_Mapping!$B:$B),TRA_Pollutants!$B:$B,TRA_Pollutants!$P:$P)*_xlfn.XLOOKUP(_xlfn.XLOOKUP(LEFT(H1228,LEN(H1228)-2),TRA_Mapping!$C:$C,TRA_Mapping!$B:$B),TRA_Pollutants!$B:$B,TRA_Pollutants!$I:$I),0)</f>
        <v>0.59041920977510287</v>
      </c>
      <c r="Q1228" t="str">
        <f t="shared" si="469"/>
        <v>FLO_EMIS</v>
      </c>
      <c r="R1228">
        <f t="shared" si="470"/>
        <v>2040</v>
      </c>
      <c r="S1228" t="str">
        <f t="shared" si="481"/>
        <v>TRABDS</v>
      </c>
      <c r="T1228" t="str">
        <f t="shared" si="471"/>
        <v>TRAOTHWATICEVDSL20</v>
      </c>
      <c r="U1228" t="str">
        <f t="shared" si="471"/>
        <v>TRABDS</v>
      </c>
      <c r="W1228" t="str">
        <f t="shared" si="472"/>
        <v>TRASO2</v>
      </c>
      <c r="X1228" s="313">
        <f>_xlfn.IFNA(_xlfn.XLOOKUP(_xlfn.XLOOKUP(LEFT(T1228,LEN(T1228)-2),TRA_Mapping!$C:$C,TRA_Mapping!$B:$B),TRA_Pollutants!$B:$B,TRA_Pollutants!$Y:$Y)*_xlfn.XLOOKUP(_xlfn.XLOOKUP(LEFT(T1228,LEN(T1228)-2),TRA_Mapping!$C:$C,TRA_Mapping!$B:$B),TRA_Pollutants!$B:$B,TRA_Pollutants!$I:$I),0)</f>
        <v>0.88067844933998107</v>
      </c>
      <c r="AC1228" t="str">
        <f t="shared" si="464"/>
        <v>FLO_EMIS</v>
      </c>
      <c r="AD1228">
        <f t="shared" si="473"/>
        <v>2040</v>
      </c>
      <c r="AE1228" t="str">
        <f t="shared" si="482"/>
        <v>TRABDS</v>
      </c>
      <c r="AF1228" t="str">
        <f t="shared" si="474"/>
        <v>TRAOTHWATICEVDSL20</v>
      </c>
      <c r="AG1228" t="str">
        <f t="shared" si="474"/>
        <v>TRABDS</v>
      </c>
      <c r="AI1228" t="str">
        <f t="shared" si="475"/>
        <v>TRAPM25</v>
      </c>
      <c r="AJ1228" s="313">
        <f>_xlfn.IFNA(_xlfn.XLOOKUP(_xlfn.XLOOKUP(LEFT(AF1228,LEN(AF1228)-2),TRA_Mapping!$C:$C,TRA_Mapping!$B:$B),TRA_Pollutants!$B:$B,TRA_Pollutants!$AH:$AH)*_xlfn.XLOOKUP(_xlfn.XLOOKUP(LEFT(AF1228,LEN(AF1228)-2),TRA_Mapping!$C:$C,TRA_Mapping!$B:$B),TRA_Pollutants!$B:$B,TRA_Pollutants!$I:$I),0)</f>
        <v>1.9220416121294118E-2</v>
      </c>
      <c r="AO1228" t="str">
        <f t="shared" si="476"/>
        <v>FLO_EMIS</v>
      </c>
      <c r="AP1228">
        <f t="shared" si="477"/>
        <v>2040</v>
      </c>
      <c r="AQ1228" t="str">
        <f t="shared" si="483"/>
        <v>TRABDS</v>
      </c>
      <c r="AR1228" t="str">
        <f t="shared" si="478"/>
        <v>TRAOTHWATICEVDSL20</v>
      </c>
      <c r="AS1228" t="str">
        <f t="shared" si="478"/>
        <v>TRABDS</v>
      </c>
      <c r="AU1228" t="str">
        <f t="shared" si="479"/>
        <v>TRAPM10</v>
      </c>
      <c r="AV1228" s="313">
        <f>_xlfn.IFNA(_xlfn.XLOOKUP(_xlfn.XLOOKUP(LEFT(AR1228,LEN(AR1228)-2),TRA_Mapping!$C:$C,TRA_Mapping!$B:$B),TRA_Pollutants!$B:$B,TRA_Pollutants!$AQ:$AQ)*_xlfn.XLOOKUP(_xlfn.XLOOKUP(LEFT(AR1228,LEN(AR1228)-2),TRA_Mapping!$C:$C,TRA_Mapping!$B:$B),TRA_Pollutants!$B:$B,TRA_Pollutants!$I:$I),0)</f>
        <v>0.13269981400120143</v>
      </c>
    </row>
    <row r="1229" spans="5:48">
      <c r="E1229" t="str">
        <f t="shared" si="465"/>
        <v>FLO_EMIS</v>
      </c>
      <c r="F1229">
        <f t="shared" si="466"/>
        <v>2040</v>
      </c>
      <c r="G1229" t="str">
        <f t="shared" si="480"/>
        <v>TRADSL</v>
      </c>
      <c r="H1229" t="str">
        <f t="shared" si="467"/>
        <v>TRAOTHWATICEVDSL20</v>
      </c>
      <c r="I1229" t="str">
        <f t="shared" si="467"/>
        <v>TRADSL</v>
      </c>
      <c r="K1229" t="str">
        <f t="shared" si="468"/>
        <v>TRANOX</v>
      </c>
      <c r="L1229" s="313">
        <f>_xlfn.IFNA(_xlfn.XLOOKUP(_xlfn.XLOOKUP(LEFT(H1229,LEN(H1229)-2),TRA_Mapping!$C:$C,TRA_Mapping!$B:$B),TRA_Pollutants!$B:$B,TRA_Pollutants!$P:$P)*_xlfn.XLOOKUP(_xlfn.XLOOKUP(LEFT(H1229,LEN(H1229)-2),TRA_Mapping!$C:$C,TRA_Mapping!$B:$B),TRA_Pollutants!$B:$B,TRA_Pollutants!$I:$I),0)</f>
        <v>0.59041920977510287</v>
      </c>
      <c r="Q1229" t="str">
        <f t="shared" si="469"/>
        <v>FLO_EMIS</v>
      </c>
      <c r="R1229">
        <f t="shared" si="470"/>
        <v>2040</v>
      </c>
      <c r="S1229" t="str">
        <f t="shared" si="481"/>
        <v>TRADSL</v>
      </c>
      <c r="T1229" t="str">
        <f t="shared" si="471"/>
        <v>TRAOTHWATICEVDSL20</v>
      </c>
      <c r="U1229" t="str">
        <f t="shared" si="471"/>
        <v>TRADSL</v>
      </c>
      <c r="W1229" t="str">
        <f t="shared" si="472"/>
        <v>TRASO2</v>
      </c>
      <c r="X1229" s="313">
        <f>_xlfn.IFNA(_xlfn.XLOOKUP(_xlfn.XLOOKUP(LEFT(T1229,LEN(T1229)-2),TRA_Mapping!$C:$C,TRA_Mapping!$B:$B),TRA_Pollutants!$B:$B,TRA_Pollutants!$Y:$Y)*_xlfn.XLOOKUP(_xlfn.XLOOKUP(LEFT(T1229,LEN(T1229)-2),TRA_Mapping!$C:$C,TRA_Mapping!$B:$B),TRA_Pollutants!$B:$B,TRA_Pollutants!$I:$I),0)</f>
        <v>0.88067844933998107</v>
      </c>
      <c r="AC1229" t="str">
        <f t="shared" si="464"/>
        <v>FLO_EMIS</v>
      </c>
      <c r="AD1229">
        <f t="shared" si="473"/>
        <v>2040</v>
      </c>
      <c r="AE1229" t="str">
        <f t="shared" si="482"/>
        <v>TRADSL</v>
      </c>
      <c r="AF1229" t="str">
        <f t="shared" si="474"/>
        <v>TRAOTHWATICEVDSL20</v>
      </c>
      <c r="AG1229" t="str">
        <f t="shared" si="474"/>
        <v>TRADSL</v>
      </c>
      <c r="AI1229" t="str">
        <f t="shared" si="475"/>
        <v>TRAPM25</v>
      </c>
      <c r="AJ1229" s="313">
        <f>_xlfn.IFNA(_xlfn.XLOOKUP(_xlfn.XLOOKUP(LEFT(AF1229,LEN(AF1229)-2),TRA_Mapping!$C:$C,TRA_Mapping!$B:$B),TRA_Pollutants!$B:$B,TRA_Pollutants!$AH:$AH)*_xlfn.XLOOKUP(_xlfn.XLOOKUP(LEFT(AF1229,LEN(AF1229)-2),TRA_Mapping!$C:$C,TRA_Mapping!$B:$B),TRA_Pollutants!$B:$B,TRA_Pollutants!$I:$I),0)</f>
        <v>1.9220416121294118E-2</v>
      </c>
      <c r="AO1229" t="str">
        <f t="shared" si="476"/>
        <v>FLO_EMIS</v>
      </c>
      <c r="AP1229">
        <f t="shared" si="477"/>
        <v>2040</v>
      </c>
      <c r="AQ1229" t="str">
        <f t="shared" si="483"/>
        <v>TRADSL</v>
      </c>
      <c r="AR1229" t="str">
        <f t="shared" si="478"/>
        <v>TRAOTHWATICEVDSL20</v>
      </c>
      <c r="AS1229" t="str">
        <f t="shared" si="478"/>
        <v>TRADSL</v>
      </c>
      <c r="AU1229" t="str">
        <f t="shared" si="479"/>
        <v>TRAPM10</v>
      </c>
      <c r="AV1229" s="313">
        <f>_xlfn.IFNA(_xlfn.XLOOKUP(_xlfn.XLOOKUP(LEFT(AR1229,LEN(AR1229)-2),TRA_Mapping!$C:$C,TRA_Mapping!$B:$B),TRA_Pollutants!$B:$B,TRA_Pollutants!$AQ:$AQ)*_xlfn.XLOOKUP(_xlfn.XLOOKUP(LEFT(AR1229,LEN(AR1229)-2),TRA_Mapping!$C:$C,TRA_Mapping!$B:$B),TRA_Pollutants!$B:$B,TRA_Pollutants!$I:$I),0)</f>
        <v>0.13269981400120143</v>
      </c>
    </row>
    <row r="1230" spans="5:48">
      <c r="E1230" t="str">
        <f t="shared" si="465"/>
        <v>FLO_EMIS</v>
      </c>
      <c r="F1230">
        <f t="shared" si="466"/>
        <v>2040</v>
      </c>
      <c r="G1230" t="str">
        <f t="shared" si="480"/>
        <v>TRARDS</v>
      </c>
      <c r="H1230" t="str">
        <f t="shared" si="467"/>
        <v>TRAOTHWATICEVDSL20</v>
      </c>
      <c r="I1230" t="str">
        <f t="shared" si="467"/>
        <v>TRARDS</v>
      </c>
      <c r="K1230" t="str">
        <f t="shared" si="468"/>
        <v>TRANOX</v>
      </c>
      <c r="L1230" s="313">
        <f>_xlfn.IFNA(_xlfn.XLOOKUP(_xlfn.XLOOKUP(LEFT(H1230,LEN(H1230)-2),TRA_Mapping!$C:$C,TRA_Mapping!$B:$B),TRA_Pollutants!$B:$B,TRA_Pollutants!$P:$P)*_xlfn.XLOOKUP(_xlfn.XLOOKUP(LEFT(H1230,LEN(H1230)-2),TRA_Mapping!$C:$C,TRA_Mapping!$B:$B),TRA_Pollutants!$B:$B,TRA_Pollutants!$I:$I),0)</f>
        <v>0.59041920977510287</v>
      </c>
      <c r="Q1230" t="str">
        <f t="shared" si="469"/>
        <v>FLO_EMIS</v>
      </c>
      <c r="R1230">
        <f t="shared" si="470"/>
        <v>2040</v>
      </c>
      <c r="S1230" t="str">
        <f t="shared" si="481"/>
        <v>TRARDS</v>
      </c>
      <c r="T1230" t="str">
        <f t="shared" si="471"/>
        <v>TRAOTHWATICEVDSL20</v>
      </c>
      <c r="U1230" t="str">
        <f t="shared" si="471"/>
        <v>TRARDS</v>
      </c>
      <c r="W1230" t="str">
        <f t="shared" si="472"/>
        <v>TRASO2</v>
      </c>
      <c r="X1230" s="313">
        <f>_xlfn.IFNA(_xlfn.XLOOKUP(_xlfn.XLOOKUP(LEFT(T1230,LEN(T1230)-2),TRA_Mapping!$C:$C,TRA_Mapping!$B:$B),TRA_Pollutants!$B:$B,TRA_Pollutants!$Y:$Y)*_xlfn.XLOOKUP(_xlfn.XLOOKUP(LEFT(T1230,LEN(T1230)-2),TRA_Mapping!$C:$C,TRA_Mapping!$B:$B),TRA_Pollutants!$B:$B,TRA_Pollutants!$I:$I),0)</f>
        <v>0.88067844933998107</v>
      </c>
      <c r="AC1230" t="str">
        <f t="shared" si="464"/>
        <v>FLO_EMIS</v>
      </c>
      <c r="AD1230">
        <f t="shared" si="473"/>
        <v>2040</v>
      </c>
      <c r="AE1230" t="str">
        <f t="shared" si="482"/>
        <v>TRARDS</v>
      </c>
      <c r="AF1230" t="str">
        <f t="shared" si="474"/>
        <v>TRAOTHWATICEVDSL20</v>
      </c>
      <c r="AG1230" t="str">
        <f t="shared" si="474"/>
        <v>TRARDS</v>
      </c>
      <c r="AI1230" t="str">
        <f t="shared" si="475"/>
        <v>TRAPM25</v>
      </c>
      <c r="AJ1230" s="313">
        <f>_xlfn.IFNA(_xlfn.XLOOKUP(_xlfn.XLOOKUP(LEFT(AF1230,LEN(AF1230)-2),TRA_Mapping!$C:$C,TRA_Mapping!$B:$B),TRA_Pollutants!$B:$B,TRA_Pollutants!$AH:$AH)*_xlfn.XLOOKUP(_xlfn.XLOOKUP(LEFT(AF1230,LEN(AF1230)-2),TRA_Mapping!$C:$C,TRA_Mapping!$B:$B),TRA_Pollutants!$B:$B,TRA_Pollutants!$I:$I),0)</f>
        <v>1.9220416121294118E-2</v>
      </c>
      <c r="AO1230" t="str">
        <f t="shared" si="476"/>
        <v>FLO_EMIS</v>
      </c>
      <c r="AP1230">
        <f t="shared" si="477"/>
        <v>2040</v>
      </c>
      <c r="AQ1230" t="str">
        <f t="shared" si="483"/>
        <v>TRARDS</v>
      </c>
      <c r="AR1230" t="str">
        <f t="shared" si="478"/>
        <v>TRAOTHWATICEVDSL20</v>
      </c>
      <c r="AS1230" t="str">
        <f t="shared" si="478"/>
        <v>TRARDS</v>
      </c>
      <c r="AU1230" t="str">
        <f t="shared" si="479"/>
        <v>TRAPM10</v>
      </c>
      <c r="AV1230" s="313">
        <f>_xlfn.IFNA(_xlfn.XLOOKUP(_xlfn.XLOOKUP(LEFT(AR1230,LEN(AR1230)-2),TRA_Mapping!$C:$C,TRA_Mapping!$B:$B),TRA_Pollutants!$B:$B,TRA_Pollutants!$AQ:$AQ)*_xlfn.XLOOKUP(_xlfn.XLOOKUP(LEFT(AR1230,LEN(AR1230)-2),TRA_Mapping!$C:$C,TRA_Mapping!$B:$B),TRA_Pollutants!$B:$B,TRA_Pollutants!$I:$I),0)</f>
        <v>0.13269981400120143</v>
      </c>
    </row>
    <row r="1231" spans="5:48">
      <c r="E1231" t="str">
        <f t="shared" si="465"/>
        <v>FLO_EMIS</v>
      </c>
      <c r="F1231">
        <f t="shared" si="466"/>
        <v>2040</v>
      </c>
      <c r="G1231" t="str">
        <f t="shared" si="480"/>
        <v>TRABDS</v>
      </c>
      <c r="H1231" t="str">
        <f t="shared" si="467"/>
        <v>TRAOTHWATICEVDSL20</v>
      </c>
      <c r="I1231" t="str">
        <f t="shared" si="467"/>
        <v>TRABDS</v>
      </c>
      <c r="K1231" t="str">
        <f t="shared" si="468"/>
        <v>TRANOX</v>
      </c>
      <c r="L1231" s="313">
        <f>_xlfn.IFNA(_xlfn.XLOOKUP(_xlfn.XLOOKUP(LEFT(H1231,LEN(H1231)-2),TRA_Mapping!$C:$C,TRA_Mapping!$B:$B),TRA_Pollutants!$B:$B,TRA_Pollutants!$P:$P)*_xlfn.XLOOKUP(_xlfn.XLOOKUP(LEFT(H1231,LEN(H1231)-2),TRA_Mapping!$C:$C,TRA_Mapping!$B:$B),TRA_Pollutants!$B:$B,TRA_Pollutants!$I:$I),0)</f>
        <v>0.59041920977510287</v>
      </c>
      <c r="Q1231" t="str">
        <f t="shared" si="469"/>
        <v>FLO_EMIS</v>
      </c>
      <c r="R1231">
        <f t="shared" si="470"/>
        <v>2040</v>
      </c>
      <c r="S1231" t="str">
        <f t="shared" si="481"/>
        <v>TRABDS</v>
      </c>
      <c r="T1231" t="str">
        <f t="shared" si="471"/>
        <v>TRAOTHWATICEVDSL20</v>
      </c>
      <c r="U1231" t="str">
        <f t="shared" si="471"/>
        <v>TRABDS</v>
      </c>
      <c r="W1231" t="str">
        <f t="shared" si="472"/>
        <v>TRASO2</v>
      </c>
      <c r="X1231" s="313">
        <f>_xlfn.IFNA(_xlfn.XLOOKUP(_xlfn.XLOOKUP(LEFT(T1231,LEN(T1231)-2),TRA_Mapping!$C:$C,TRA_Mapping!$B:$B),TRA_Pollutants!$B:$B,TRA_Pollutants!$Y:$Y)*_xlfn.XLOOKUP(_xlfn.XLOOKUP(LEFT(T1231,LEN(T1231)-2),TRA_Mapping!$C:$C,TRA_Mapping!$B:$B),TRA_Pollutants!$B:$B,TRA_Pollutants!$I:$I),0)</f>
        <v>0.88067844933998107</v>
      </c>
      <c r="AC1231" t="str">
        <f t="shared" si="464"/>
        <v>FLO_EMIS</v>
      </c>
      <c r="AD1231">
        <f t="shared" si="473"/>
        <v>2040</v>
      </c>
      <c r="AE1231" t="str">
        <f t="shared" si="482"/>
        <v>TRABDS</v>
      </c>
      <c r="AF1231" t="str">
        <f t="shared" si="474"/>
        <v>TRAOTHWATICEVDSL20</v>
      </c>
      <c r="AG1231" t="str">
        <f t="shared" si="474"/>
        <v>TRABDS</v>
      </c>
      <c r="AI1231" t="str">
        <f t="shared" si="475"/>
        <v>TRAPM25</v>
      </c>
      <c r="AJ1231" s="313">
        <f>_xlfn.IFNA(_xlfn.XLOOKUP(_xlfn.XLOOKUP(LEFT(AF1231,LEN(AF1231)-2),TRA_Mapping!$C:$C,TRA_Mapping!$B:$B),TRA_Pollutants!$B:$B,TRA_Pollutants!$AH:$AH)*_xlfn.XLOOKUP(_xlfn.XLOOKUP(LEFT(AF1231,LEN(AF1231)-2),TRA_Mapping!$C:$C,TRA_Mapping!$B:$B),TRA_Pollutants!$B:$B,TRA_Pollutants!$I:$I),0)</f>
        <v>1.9220416121294118E-2</v>
      </c>
      <c r="AO1231" t="str">
        <f t="shared" si="476"/>
        <v>FLO_EMIS</v>
      </c>
      <c r="AP1231">
        <f t="shared" si="477"/>
        <v>2040</v>
      </c>
      <c r="AQ1231" t="str">
        <f t="shared" si="483"/>
        <v>TRABDS</v>
      </c>
      <c r="AR1231" t="str">
        <f t="shared" si="478"/>
        <v>TRAOTHWATICEVDSL20</v>
      </c>
      <c r="AS1231" t="str">
        <f t="shared" si="478"/>
        <v>TRABDS</v>
      </c>
      <c r="AU1231" t="str">
        <f t="shared" si="479"/>
        <v>TRAPM10</v>
      </c>
      <c r="AV1231" s="313">
        <f>_xlfn.IFNA(_xlfn.XLOOKUP(_xlfn.XLOOKUP(LEFT(AR1231,LEN(AR1231)-2),TRA_Mapping!$C:$C,TRA_Mapping!$B:$B),TRA_Pollutants!$B:$B,TRA_Pollutants!$AQ:$AQ)*_xlfn.XLOOKUP(_xlfn.XLOOKUP(LEFT(AR1231,LEN(AR1231)-2),TRA_Mapping!$C:$C,TRA_Mapping!$B:$B),TRA_Pollutants!$B:$B,TRA_Pollutants!$I:$I),0)</f>
        <v>0.13269981400120143</v>
      </c>
    </row>
    <row r="1232" spans="5:48">
      <c r="E1232" t="str">
        <f t="shared" si="465"/>
        <v>FLO_EMIS</v>
      </c>
      <c r="F1232">
        <f t="shared" si="466"/>
        <v>2040</v>
      </c>
      <c r="G1232" t="str">
        <f t="shared" si="480"/>
        <v>TRADSL</v>
      </c>
      <c r="H1232" t="str">
        <f t="shared" si="467"/>
        <v>TRAOTHWATHYBDSL20</v>
      </c>
      <c r="I1232" t="str">
        <f t="shared" si="467"/>
        <v>TRADSL</v>
      </c>
      <c r="K1232" t="str">
        <f t="shared" si="468"/>
        <v>TRANOX</v>
      </c>
      <c r="L1232" s="313">
        <f>_xlfn.IFNA(_xlfn.XLOOKUP(_xlfn.XLOOKUP(LEFT(H1232,LEN(H1232)-2),TRA_Mapping!$C:$C,TRA_Mapping!$B:$B),TRA_Pollutants!$B:$B,TRA_Pollutants!$P:$P)*_xlfn.XLOOKUP(_xlfn.XLOOKUP(LEFT(H1232,LEN(H1232)-2),TRA_Mapping!$C:$C,TRA_Mapping!$B:$B),TRA_Pollutants!$B:$B,TRA_Pollutants!$I:$I),0)</f>
        <v>0.64946113075261291</v>
      </c>
      <c r="Q1232" t="str">
        <f t="shared" si="469"/>
        <v>FLO_EMIS</v>
      </c>
      <c r="R1232">
        <f t="shared" si="470"/>
        <v>2040</v>
      </c>
      <c r="S1232" t="str">
        <f t="shared" si="481"/>
        <v>TRADSL</v>
      </c>
      <c r="T1232" t="str">
        <f t="shared" si="471"/>
        <v>TRAOTHWATHYBDSL20</v>
      </c>
      <c r="U1232" t="str">
        <f t="shared" si="471"/>
        <v>TRADSL</v>
      </c>
      <c r="W1232" t="str">
        <f t="shared" si="472"/>
        <v>TRASO2</v>
      </c>
      <c r="X1232" s="313">
        <f>_xlfn.IFNA(_xlfn.XLOOKUP(_xlfn.XLOOKUP(LEFT(T1232,LEN(T1232)-2),TRA_Mapping!$C:$C,TRA_Mapping!$B:$B),TRA_Pollutants!$B:$B,TRA_Pollutants!$Y:$Y)*_xlfn.XLOOKUP(_xlfn.XLOOKUP(LEFT(T1232,LEN(T1232)-2),TRA_Mapping!$C:$C,TRA_Mapping!$B:$B),TRA_Pollutants!$B:$B,TRA_Pollutants!$I:$I),0)</f>
        <v>0.96874629427397896</v>
      </c>
      <c r="AC1232" t="str">
        <f t="shared" si="464"/>
        <v>FLO_EMIS</v>
      </c>
      <c r="AD1232">
        <f t="shared" si="473"/>
        <v>2040</v>
      </c>
      <c r="AE1232" t="str">
        <f t="shared" si="482"/>
        <v>TRADSL</v>
      </c>
      <c r="AF1232" t="str">
        <f t="shared" si="474"/>
        <v>TRAOTHWATHYBDSL20</v>
      </c>
      <c r="AG1232" t="str">
        <f t="shared" si="474"/>
        <v>TRADSL</v>
      </c>
      <c r="AI1232" t="str">
        <f t="shared" si="475"/>
        <v>TRAPM25</v>
      </c>
      <c r="AJ1232" s="313">
        <f>_xlfn.IFNA(_xlfn.XLOOKUP(_xlfn.XLOOKUP(LEFT(AF1232,LEN(AF1232)-2),TRA_Mapping!$C:$C,TRA_Mapping!$B:$B),TRA_Pollutants!$B:$B,TRA_Pollutants!$AH:$AH)*_xlfn.XLOOKUP(_xlfn.XLOOKUP(LEFT(AF1232,LEN(AF1232)-2),TRA_Mapping!$C:$C,TRA_Mapping!$B:$B),TRA_Pollutants!$B:$B,TRA_Pollutants!$I:$I),0)</f>
        <v>2.1142457733423527E-2</v>
      </c>
      <c r="AO1232" t="str">
        <f t="shared" si="476"/>
        <v>FLO_EMIS</v>
      </c>
      <c r="AP1232">
        <f t="shared" si="477"/>
        <v>2040</v>
      </c>
      <c r="AQ1232" t="str">
        <f t="shared" si="483"/>
        <v>TRADSL</v>
      </c>
      <c r="AR1232" t="str">
        <f t="shared" si="478"/>
        <v>TRAOTHWATHYBDSL20</v>
      </c>
      <c r="AS1232" t="str">
        <f t="shared" si="478"/>
        <v>TRADSL</v>
      </c>
      <c r="AU1232" t="str">
        <f t="shared" si="479"/>
        <v>TRAPM10</v>
      </c>
      <c r="AV1232" s="313">
        <f>_xlfn.IFNA(_xlfn.XLOOKUP(_xlfn.XLOOKUP(LEFT(AR1232,LEN(AR1232)-2),TRA_Mapping!$C:$C,TRA_Mapping!$B:$B),TRA_Pollutants!$B:$B,TRA_Pollutants!$AQ:$AQ)*_xlfn.XLOOKUP(_xlfn.XLOOKUP(LEFT(AR1232,LEN(AR1232)-2),TRA_Mapping!$C:$C,TRA_Mapping!$B:$B),TRA_Pollutants!$B:$B,TRA_Pollutants!$I:$I),0)</f>
        <v>0.14596979540132154</v>
      </c>
    </row>
    <row r="1233" spans="5:48">
      <c r="E1233" t="str">
        <f t="shared" si="465"/>
        <v>FLO_EMIS</v>
      </c>
      <c r="F1233">
        <f t="shared" si="466"/>
        <v>2040</v>
      </c>
      <c r="G1233" t="str">
        <f t="shared" si="480"/>
        <v>TRARDS</v>
      </c>
      <c r="H1233" t="str">
        <f t="shared" si="467"/>
        <v>TRAOTHWATHYBDSL20</v>
      </c>
      <c r="I1233" t="str">
        <f t="shared" si="467"/>
        <v>TRARDS</v>
      </c>
      <c r="K1233" t="str">
        <f t="shared" si="468"/>
        <v>TRANOX</v>
      </c>
      <c r="L1233" s="313">
        <f>_xlfn.IFNA(_xlfn.XLOOKUP(_xlfn.XLOOKUP(LEFT(H1233,LEN(H1233)-2),TRA_Mapping!$C:$C,TRA_Mapping!$B:$B),TRA_Pollutants!$B:$B,TRA_Pollutants!$P:$P)*_xlfn.XLOOKUP(_xlfn.XLOOKUP(LEFT(H1233,LEN(H1233)-2),TRA_Mapping!$C:$C,TRA_Mapping!$B:$B),TRA_Pollutants!$B:$B,TRA_Pollutants!$I:$I),0)</f>
        <v>0.64946113075261291</v>
      </c>
      <c r="Q1233" t="str">
        <f t="shared" si="469"/>
        <v>FLO_EMIS</v>
      </c>
      <c r="R1233">
        <f t="shared" si="470"/>
        <v>2040</v>
      </c>
      <c r="S1233" t="str">
        <f t="shared" si="481"/>
        <v>TRARDS</v>
      </c>
      <c r="T1233" t="str">
        <f t="shared" si="471"/>
        <v>TRAOTHWATHYBDSL20</v>
      </c>
      <c r="U1233" t="str">
        <f t="shared" si="471"/>
        <v>TRARDS</v>
      </c>
      <c r="W1233" t="str">
        <f t="shared" si="472"/>
        <v>TRASO2</v>
      </c>
      <c r="X1233" s="313">
        <f>_xlfn.IFNA(_xlfn.XLOOKUP(_xlfn.XLOOKUP(LEFT(T1233,LEN(T1233)-2),TRA_Mapping!$C:$C,TRA_Mapping!$B:$B),TRA_Pollutants!$B:$B,TRA_Pollutants!$Y:$Y)*_xlfn.XLOOKUP(_xlfn.XLOOKUP(LEFT(T1233,LEN(T1233)-2),TRA_Mapping!$C:$C,TRA_Mapping!$B:$B),TRA_Pollutants!$B:$B,TRA_Pollutants!$I:$I),0)</f>
        <v>0.96874629427397896</v>
      </c>
      <c r="AC1233" t="str">
        <f t="shared" si="464"/>
        <v>FLO_EMIS</v>
      </c>
      <c r="AD1233">
        <f t="shared" si="473"/>
        <v>2040</v>
      </c>
      <c r="AE1233" t="str">
        <f t="shared" si="482"/>
        <v>TRARDS</v>
      </c>
      <c r="AF1233" t="str">
        <f t="shared" si="474"/>
        <v>TRAOTHWATHYBDSL20</v>
      </c>
      <c r="AG1233" t="str">
        <f t="shared" si="474"/>
        <v>TRARDS</v>
      </c>
      <c r="AI1233" t="str">
        <f t="shared" si="475"/>
        <v>TRAPM25</v>
      </c>
      <c r="AJ1233" s="313">
        <f>_xlfn.IFNA(_xlfn.XLOOKUP(_xlfn.XLOOKUP(LEFT(AF1233,LEN(AF1233)-2),TRA_Mapping!$C:$C,TRA_Mapping!$B:$B),TRA_Pollutants!$B:$B,TRA_Pollutants!$AH:$AH)*_xlfn.XLOOKUP(_xlfn.XLOOKUP(LEFT(AF1233,LEN(AF1233)-2),TRA_Mapping!$C:$C,TRA_Mapping!$B:$B),TRA_Pollutants!$B:$B,TRA_Pollutants!$I:$I),0)</f>
        <v>2.1142457733423527E-2</v>
      </c>
      <c r="AO1233" t="str">
        <f t="shared" si="476"/>
        <v>FLO_EMIS</v>
      </c>
      <c r="AP1233">
        <f t="shared" si="477"/>
        <v>2040</v>
      </c>
      <c r="AQ1233" t="str">
        <f t="shared" si="483"/>
        <v>TRARDS</v>
      </c>
      <c r="AR1233" t="str">
        <f t="shared" si="478"/>
        <v>TRAOTHWATHYBDSL20</v>
      </c>
      <c r="AS1233" t="str">
        <f t="shared" si="478"/>
        <v>TRARDS</v>
      </c>
      <c r="AU1233" t="str">
        <f t="shared" si="479"/>
        <v>TRAPM10</v>
      </c>
      <c r="AV1233" s="313">
        <f>_xlfn.IFNA(_xlfn.XLOOKUP(_xlfn.XLOOKUP(LEFT(AR1233,LEN(AR1233)-2),TRA_Mapping!$C:$C,TRA_Mapping!$B:$B),TRA_Pollutants!$B:$B,TRA_Pollutants!$AQ:$AQ)*_xlfn.XLOOKUP(_xlfn.XLOOKUP(LEFT(AR1233,LEN(AR1233)-2),TRA_Mapping!$C:$C,TRA_Mapping!$B:$B),TRA_Pollutants!$B:$B,TRA_Pollutants!$I:$I),0)</f>
        <v>0.14596979540132154</v>
      </c>
    </row>
    <row r="1234" spans="5:48">
      <c r="E1234" t="str">
        <f t="shared" si="465"/>
        <v>FLO_EMIS</v>
      </c>
      <c r="F1234">
        <f t="shared" si="466"/>
        <v>2040</v>
      </c>
      <c r="G1234" t="str">
        <f t="shared" si="480"/>
        <v>TRABDS</v>
      </c>
      <c r="H1234" t="str">
        <f t="shared" si="467"/>
        <v>TRAOTHWATHYBDSL20</v>
      </c>
      <c r="I1234" t="str">
        <f t="shared" si="467"/>
        <v>TRABDS</v>
      </c>
      <c r="K1234" t="str">
        <f t="shared" si="468"/>
        <v>TRANOX</v>
      </c>
      <c r="L1234" s="313">
        <f>_xlfn.IFNA(_xlfn.XLOOKUP(_xlfn.XLOOKUP(LEFT(H1234,LEN(H1234)-2),TRA_Mapping!$C:$C,TRA_Mapping!$B:$B),TRA_Pollutants!$B:$B,TRA_Pollutants!$P:$P)*_xlfn.XLOOKUP(_xlfn.XLOOKUP(LEFT(H1234,LEN(H1234)-2),TRA_Mapping!$C:$C,TRA_Mapping!$B:$B),TRA_Pollutants!$B:$B,TRA_Pollutants!$I:$I),0)</f>
        <v>0.64946113075261291</v>
      </c>
      <c r="Q1234" t="str">
        <f t="shared" si="469"/>
        <v>FLO_EMIS</v>
      </c>
      <c r="R1234">
        <f t="shared" si="470"/>
        <v>2040</v>
      </c>
      <c r="S1234" t="str">
        <f t="shared" si="481"/>
        <v>TRABDS</v>
      </c>
      <c r="T1234" t="str">
        <f t="shared" si="471"/>
        <v>TRAOTHWATHYBDSL20</v>
      </c>
      <c r="U1234" t="str">
        <f t="shared" si="471"/>
        <v>TRABDS</v>
      </c>
      <c r="W1234" t="str">
        <f t="shared" si="472"/>
        <v>TRASO2</v>
      </c>
      <c r="X1234" s="313">
        <f>_xlfn.IFNA(_xlfn.XLOOKUP(_xlfn.XLOOKUP(LEFT(T1234,LEN(T1234)-2),TRA_Mapping!$C:$C,TRA_Mapping!$B:$B),TRA_Pollutants!$B:$B,TRA_Pollutants!$Y:$Y)*_xlfn.XLOOKUP(_xlfn.XLOOKUP(LEFT(T1234,LEN(T1234)-2),TRA_Mapping!$C:$C,TRA_Mapping!$B:$B),TRA_Pollutants!$B:$B,TRA_Pollutants!$I:$I),0)</f>
        <v>0.96874629427397896</v>
      </c>
      <c r="AC1234" t="str">
        <f t="shared" si="464"/>
        <v>FLO_EMIS</v>
      </c>
      <c r="AD1234">
        <f t="shared" si="473"/>
        <v>2040</v>
      </c>
      <c r="AE1234" t="str">
        <f t="shared" si="482"/>
        <v>TRABDS</v>
      </c>
      <c r="AF1234" t="str">
        <f t="shared" si="474"/>
        <v>TRAOTHWATHYBDSL20</v>
      </c>
      <c r="AG1234" t="str">
        <f t="shared" si="474"/>
        <v>TRABDS</v>
      </c>
      <c r="AI1234" t="str">
        <f t="shared" si="475"/>
        <v>TRAPM25</v>
      </c>
      <c r="AJ1234" s="313">
        <f>_xlfn.IFNA(_xlfn.XLOOKUP(_xlfn.XLOOKUP(LEFT(AF1234,LEN(AF1234)-2),TRA_Mapping!$C:$C,TRA_Mapping!$B:$B),TRA_Pollutants!$B:$B,TRA_Pollutants!$AH:$AH)*_xlfn.XLOOKUP(_xlfn.XLOOKUP(LEFT(AF1234,LEN(AF1234)-2),TRA_Mapping!$C:$C,TRA_Mapping!$B:$B),TRA_Pollutants!$B:$B,TRA_Pollutants!$I:$I),0)</f>
        <v>2.1142457733423527E-2</v>
      </c>
      <c r="AO1234" t="str">
        <f t="shared" si="476"/>
        <v>FLO_EMIS</v>
      </c>
      <c r="AP1234">
        <f t="shared" si="477"/>
        <v>2040</v>
      </c>
      <c r="AQ1234" t="str">
        <f t="shared" si="483"/>
        <v>TRABDS</v>
      </c>
      <c r="AR1234" t="str">
        <f t="shared" si="478"/>
        <v>TRAOTHWATHYBDSL20</v>
      </c>
      <c r="AS1234" t="str">
        <f t="shared" si="478"/>
        <v>TRABDS</v>
      </c>
      <c r="AU1234" t="str">
        <f t="shared" si="479"/>
        <v>TRAPM10</v>
      </c>
      <c r="AV1234" s="313">
        <f>_xlfn.IFNA(_xlfn.XLOOKUP(_xlfn.XLOOKUP(LEFT(AR1234,LEN(AR1234)-2),TRA_Mapping!$C:$C,TRA_Mapping!$B:$B),TRA_Pollutants!$B:$B,TRA_Pollutants!$AQ:$AQ)*_xlfn.XLOOKUP(_xlfn.XLOOKUP(LEFT(AR1234,LEN(AR1234)-2),TRA_Mapping!$C:$C,TRA_Mapping!$B:$B),TRA_Pollutants!$B:$B,TRA_Pollutants!$I:$I),0)</f>
        <v>0.14596979540132154</v>
      </c>
    </row>
    <row r="1235" spans="5:48">
      <c r="E1235" t="str">
        <f t="shared" si="465"/>
        <v>FLO_EMIS</v>
      </c>
      <c r="F1235">
        <f t="shared" si="466"/>
        <v>2040</v>
      </c>
      <c r="G1235" t="str">
        <f t="shared" si="480"/>
        <v>TRAFOI</v>
      </c>
      <c r="H1235" t="str">
        <f t="shared" si="467"/>
        <v>TRAOTHWATICEFOI20</v>
      </c>
      <c r="I1235" t="str">
        <f t="shared" si="467"/>
        <v>TRAFOI</v>
      </c>
      <c r="K1235" t="str">
        <f t="shared" si="468"/>
        <v>TRANOX</v>
      </c>
      <c r="L1235" s="313">
        <f>_xlfn.IFNA(_xlfn.XLOOKUP(_xlfn.XLOOKUP(LEFT(H1235,LEN(H1235)-2),TRA_Mapping!$C:$C,TRA_Mapping!$B:$B),TRA_Pollutants!$B:$B,TRA_Pollutants!$P:$P)*_xlfn.XLOOKUP(_xlfn.XLOOKUP(LEFT(H1235,LEN(H1235)-2),TRA_Mapping!$C:$C,TRA_Mapping!$B:$B),TRA_Pollutants!$B:$B,TRA_Pollutants!$I:$I),0)</f>
        <v>1.2348108565949687</v>
      </c>
      <c r="Q1235" t="str">
        <f t="shared" si="469"/>
        <v>FLO_EMIS</v>
      </c>
      <c r="R1235">
        <f t="shared" si="470"/>
        <v>2040</v>
      </c>
      <c r="S1235" t="str">
        <f t="shared" si="481"/>
        <v>TRAFOI</v>
      </c>
      <c r="T1235" t="str">
        <f t="shared" si="471"/>
        <v>TRAOTHWATICEFOI20</v>
      </c>
      <c r="U1235" t="str">
        <f t="shared" si="471"/>
        <v>TRAFOI</v>
      </c>
      <c r="W1235" t="str">
        <f t="shared" si="472"/>
        <v>TRASO2</v>
      </c>
      <c r="X1235" s="313">
        <f>_xlfn.IFNA(_xlfn.XLOOKUP(_xlfn.XLOOKUP(LEFT(T1235,LEN(T1235)-2),TRA_Mapping!$C:$C,TRA_Mapping!$B:$B),TRA_Pollutants!$B:$B,TRA_Pollutants!$Y:$Y)*_xlfn.XLOOKUP(_xlfn.XLOOKUP(LEFT(T1235,LEN(T1235)-2),TRA_Mapping!$C:$C,TRA_Mapping!$B:$B),TRA_Pollutants!$B:$B,TRA_Pollutants!$I:$I),0)</f>
        <v>4.9086671575499059</v>
      </c>
      <c r="AC1235" t="str">
        <f t="shared" si="464"/>
        <v>FLO_EMIS</v>
      </c>
      <c r="AD1235">
        <f t="shared" si="473"/>
        <v>2040</v>
      </c>
      <c r="AE1235" t="str">
        <f t="shared" si="482"/>
        <v>TRAFOI</v>
      </c>
      <c r="AF1235" t="str">
        <f t="shared" si="474"/>
        <v>TRAOTHWATICEFOI20</v>
      </c>
      <c r="AG1235" t="str">
        <f t="shared" si="474"/>
        <v>TRAFOI</v>
      </c>
      <c r="AI1235" t="str">
        <f t="shared" si="475"/>
        <v>TRAPM25</v>
      </c>
      <c r="AJ1235" s="313">
        <f>_xlfn.IFNA(_xlfn.XLOOKUP(_xlfn.XLOOKUP(LEFT(AF1235,LEN(AF1235)-2),TRA_Mapping!$C:$C,TRA_Mapping!$B:$B),TRA_Pollutants!$B:$B,TRA_Pollutants!$AH:$AH)*_xlfn.XLOOKUP(_xlfn.XLOOKUP(LEFT(AF1235,LEN(AF1235)-2),TRA_Mapping!$C:$C,TRA_Mapping!$B:$B),TRA_Pollutants!$B:$B,TRA_Pollutants!$I:$I),0)</f>
        <v>8.2226642945828779E-2</v>
      </c>
      <c r="AO1235" t="str">
        <f t="shared" si="476"/>
        <v>FLO_EMIS</v>
      </c>
      <c r="AP1235">
        <f t="shared" si="477"/>
        <v>2040</v>
      </c>
      <c r="AQ1235" t="str">
        <f t="shared" si="483"/>
        <v>TRAFOI</v>
      </c>
      <c r="AR1235" t="str">
        <f t="shared" si="478"/>
        <v>TRAOTHWATICEFOI20</v>
      </c>
      <c r="AS1235" t="str">
        <f t="shared" si="478"/>
        <v>TRAFOI</v>
      </c>
      <c r="AU1235" t="str">
        <f t="shared" si="479"/>
        <v>TRAPM10</v>
      </c>
      <c r="AV1235" s="313">
        <f>_xlfn.IFNA(_xlfn.XLOOKUP(_xlfn.XLOOKUP(LEFT(AR1235,LEN(AR1235)-2),TRA_Mapping!$C:$C,TRA_Mapping!$B:$B),TRA_Pollutants!$B:$B,TRA_Pollutants!$AQ:$AQ)*_xlfn.XLOOKUP(_xlfn.XLOOKUP(LEFT(AR1235,LEN(AR1235)-2),TRA_Mapping!$C:$C,TRA_Mapping!$B:$B),TRA_Pollutants!$B:$B,TRA_Pollutants!$I:$I),0)</f>
        <v>0.21638590248902312</v>
      </c>
    </row>
    <row r="1236" spans="5:48">
      <c r="E1236" t="str">
        <f t="shared" si="465"/>
        <v>FLO_EMIS</v>
      </c>
      <c r="F1236">
        <f t="shared" si="466"/>
        <v>2040</v>
      </c>
      <c r="G1236" t="str">
        <f t="shared" si="480"/>
        <v>TRAFOI</v>
      </c>
      <c r="H1236" t="str">
        <f t="shared" ref="H1236:I1255" si="484">H986</f>
        <v>TRAOTHWATICEDFOI20</v>
      </c>
      <c r="I1236" t="str">
        <f t="shared" si="484"/>
        <v>TRAFOI</v>
      </c>
      <c r="K1236" t="str">
        <f t="shared" si="468"/>
        <v>TRANOX</v>
      </c>
      <c r="L1236" s="313">
        <f>_xlfn.IFNA(_xlfn.XLOOKUP(_xlfn.XLOOKUP(LEFT(H1236,LEN(H1236)-2),TRA_Mapping!$C:$C,TRA_Mapping!$B:$B),TRA_Pollutants!$B:$B,TRA_Pollutants!$P:$P)*_xlfn.XLOOKUP(_xlfn.XLOOKUP(LEFT(H1236,LEN(H1236)-2),TRA_Mapping!$C:$C,TRA_Mapping!$B:$B),TRA_Pollutants!$B:$B,TRA_Pollutants!$I:$I),0)</f>
        <v>1.2348108565949687</v>
      </c>
      <c r="Q1236" t="str">
        <f t="shared" si="469"/>
        <v>FLO_EMIS</v>
      </c>
      <c r="R1236">
        <f t="shared" si="470"/>
        <v>2040</v>
      </c>
      <c r="S1236" t="str">
        <f t="shared" si="481"/>
        <v>TRAFOI</v>
      </c>
      <c r="T1236" t="str">
        <f t="shared" ref="T1236:U1255" si="485">T986</f>
        <v>TRAOTHWATICEDFOI20</v>
      </c>
      <c r="U1236" t="str">
        <f t="shared" si="485"/>
        <v>TRAFOI</v>
      </c>
      <c r="W1236" t="str">
        <f t="shared" si="472"/>
        <v>TRASO2</v>
      </c>
      <c r="X1236" s="313">
        <f>_xlfn.IFNA(_xlfn.XLOOKUP(_xlfn.XLOOKUP(LEFT(T1236,LEN(T1236)-2),TRA_Mapping!$C:$C,TRA_Mapping!$B:$B),TRA_Pollutants!$B:$B,TRA_Pollutants!$Y:$Y)*_xlfn.XLOOKUP(_xlfn.XLOOKUP(LEFT(T1236,LEN(T1236)-2),TRA_Mapping!$C:$C,TRA_Mapping!$B:$B),TRA_Pollutants!$B:$B,TRA_Pollutants!$I:$I),0)</f>
        <v>4.9086671575499059</v>
      </c>
      <c r="AC1236" t="str">
        <f t="shared" si="464"/>
        <v>FLO_EMIS</v>
      </c>
      <c r="AD1236">
        <f t="shared" si="473"/>
        <v>2040</v>
      </c>
      <c r="AE1236" t="str">
        <f t="shared" si="482"/>
        <v>TRAFOI</v>
      </c>
      <c r="AF1236" t="str">
        <f t="shared" ref="AF1236:AG1255" si="486">AF986</f>
        <v>TRAOTHWATICEDFOI20</v>
      </c>
      <c r="AG1236" t="str">
        <f t="shared" si="486"/>
        <v>TRAFOI</v>
      </c>
      <c r="AI1236" t="str">
        <f t="shared" si="475"/>
        <v>TRAPM25</v>
      </c>
      <c r="AJ1236" s="313">
        <f>_xlfn.IFNA(_xlfn.XLOOKUP(_xlfn.XLOOKUP(LEFT(AF1236,LEN(AF1236)-2),TRA_Mapping!$C:$C,TRA_Mapping!$B:$B),TRA_Pollutants!$B:$B,TRA_Pollutants!$AH:$AH)*_xlfn.XLOOKUP(_xlfn.XLOOKUP(LEFT(AF1236,LEN(AF1236)-2),TRA_Mapping!$C:$C,TRA_Mapping!$B:$B),TRA_Pollutants!$B:$B,TRA_Pollutants!$I:$I),0)</f>
        <v>8.2226642945828779E-2</v>
      </c>
      <c r="AO1236" t="str">
        <f t="shared" si="476"/>
        <v>FLO_EMIS</v>
      </c>
      <c r="AP1236">
        <f t="shared" si="477"/>
        <v>2040</v>
      </c>
      <c r="AQ1236" t="str">
        <f t="shared" si="483"/>
        <v>TRAFOI</v>
      </c>
      <c r="AR1236" t="str">
        <f t="shared" ref="AR1236:AS1255" si="487">AR986</f>
        <v>TRAOTHWATICEDFOI20</v>
      </c>
      <c r="AS1236" t="str">
        <f t="shared" si="487"/>
        <v>TRAFOI</v>
      </c>
      <c r="AU1236" t="str">
        <f t="shared" si="479"/>
        <v>TRAPM10</v>
      </c>
      <c r="AV1236" s="313">
        <f>_xlfn.IFNA(_xlfn.XLOOKUP(_xlfn.XLOOKUP(LEFT(AR1236,LEN(AR1236)-2),TRA_Mapping!$C:$C,TRA_Mapping!$B:$B),TRA_Pollutants!$B:$B,TRA_Pollutants!$AQ:$AQ)*_xlfn.XLOOKUP(_xlfn.XLOOKUP(LEFT(AR1236,LEN(AR1236)-2),TRA_Mapping!$C:$C,TRA_Mapping!$B:$B),TRA_Pollutants!$B:$B,TRA_Pollutants!$I:$I),0)</f>
        <v>0.21638590248902312</v>
      </c>
    </row>
    <row r="1237" spans="5:48">
      <c r="E1237" t="str">
        <f t="shared" si="465"/>
        <v>FLO_EMIS</v>
      </c>
      <c r="F1237">
        <f t="shared" si="466"/>
        <v>2040</v>
      </c>
      <c r="G1237" t="str">
        <f t="shared" si="480"/>
        <v>TRAFOI</v>
      </c>
      <c r="H1237" t="str">
        <f t="shared" si="484"/>
        <v>TRAOTHWATHYBFOI20</v>
      </c>
      <c r="I1237" t="str">
        <f t="shared" si="484"/>
        <v>TRAFOI</v>
      </c>
      <c r="K1237" t="str">
        <f t="shared" si="468"/>
        <v>TRANOX</v>
      </c>
      <c r="L1237" s="313">
        <f>_xlfn.IFNA(_xlfn.XLOOKUP(_xlfn.XLOOKUP(LEFT(H1237,LEN(H1237)-2),TRA_Mapping!$C:$C,TRA_Mapping!$B:$B),TRA_Pollutants!$B:$B,TRA_Pollutants!$P:$P)*_xlfn.XLOOKUP(_xlfn.XLOOKUP(LEFT(H1237,LEN(H1237)-2),TRA_Mapping!$C:$C,TRA_Mapping!$B:$B),TRA_Pollutants!$B:$B,TRA_Pollutants!$I:$I),0)</f>
        <v>1.2418669186326543</v>
      </c>
      <c r="Q1237" t="str">
        <f t="shared" si="469"/>
        <v>FLO_EMIS</v>
      </c>
      <c r="R1237">
        <f t="shared" si="470"/>
        <v>2040</v>
      </c>
      <c r="S1237" t="str">
        <f t="shared" si="481"/>
        <v>TRAFOI</v>
      </c>
      <c r="T1237" t="str">
        <f t="shared" si="485"/>
        <v>TRAOTHWATHYBFOI20</v>
      </c>
      <c r="U1237" t="str">
        <f t="shared" si="485"/>
        <v>TRAFOI</v>
      </c>
      <c r="W1237" t="str">
        <f t="shared" si="472"/>
        <v>TRASO2</v>
      </c>
      <c r="X1237" s="313">
        <f>_xlfn.IFNA(_xlfn.XLOOKUP(_xlfn.XLOOKUP(LEFT(T1237,LEN(T1237)-2),TRA_Mapping!$C:$C,TRA_Mapping!$B:$B),TRA_Pollutants!$B:$B,TRA_Pollutants!$Y:$Y)*_xlfn.XLOOKUP(_xlfn.XLOOKUP(LEFT(T1237,LEN(T1237)-2),TRA_Mapping!$C:$C,TRA_Mapping!$B:$B),TRA_Pollutants!$B:$B,TRA_Pollutants!$I:$I),0)</f>
        <v>4.9367166841644767</v>
      </c>
      <c r="AC1237" t="str">
        <f t="shared" si="464"/>
        <v>FLO_EMIS</v>
      </c>
      <c r="AD1237">
        <f t="shared" si="473"/>
        <v>2040</v>
      </c>
      <c r="AE1237" t="str">
        <f t="shared" si="482"/>
        <v>TRAFOI</v>
      </c>
      <c r="AF1237" t="str">
        <f t="shared" si="486"/>
        <v>TRAOTHWATHYBFOI20</v>
      </c>
      <c r="AG1237" t="str">
        <f t="shared" si="486"/>
        <v>TRAFOI</v>
      </c>
      <c r="AI1237" t="str">
        <f t="shared" si="475"/>
        <v>TRAPM25</v>
      </c>
      <c r="AJ1237" s="313">
        <f>_xlfn.IFNA(_xlfn.XLOOKUP(_xlfn.XLOOKUP(LEFT(AF1237,LEN(AF1237)-2),TRA_Mapping!$C:$C,TRA_Mapping!$B:$B),TRA_Pollutants!$B:$B,TRA_Pollutants!$AH:$AH)*_xlfn.XLOOKUP(_xlfn.XLOOKUP(LEFT(AF1237,LEN(AF1237)-2),TRA_Mapping!$C:$C,TRA_Mapping!$B:$B),TRA_Pollutants!$B:$B,TRA_Pollutants!$I:$I),0)</f>
        <v>8.2696509476947802E-2</v>
      </c>
      <c r="AO1237" t="str">
        <f t="shared" si="476"/>
        <v>FLO_EMIS</v>
      </c>
      <c r="AP1237">
        <f t="shared" si="477"/>
        <v>2040</v>
      </c>
      <c r="AQ1237" t="str">
        <f t="shared" si="483"/>
        <v>TRAFOI</v>
      </c>
      <c r="AR1237" t="str">
        <f t="shared" si="487"/>
        <v>TRAOTHWATHYBFOI20</v>
      </c>
      <c r="AS1237" t="str">
        <f t="shared" si="487"/>
        <v>TRAFOI</v>
      </c>
      <c r="AU1237" t="str">
        <f t="shared" si="479"/>
        <v>TRAPM10</v>
      </c>
      <c r="AV1237" s="313">
        <f>_xlfn.IFNA(_xlfn.XLOOKUP(_xlfn.XLOOKUP(LEFT(AR1237,LEN(AR1237)-2),TRA_Mapping!$C:$C,TRA_Mapping!$B:$B),TRA_Pollutants!$B:$B,TRA_Pollutants!$AQ:$AQ)*_xlfn.XLOOKUP(_xlfn.XLOOKUP(LEFT(AR1237,LEN(AR1237)-2),TRA_Mapping!$C:$C,TRA_Mapping!$B:$B),TRA_Pollutants!$B:$B,TRA_Pollutants!$I:$I),0)</f>
        <v>0.21762239336038897</v>
      </c>
    </row>
    <row r="1238" spans="5:48">
      <c r="E1238" t="str">
        <f t="shared" si="465"/>
        <v>FLO_EMIS</v>
      </c>
      <c r="F1238">
        <f t="shared" si="466"/>
        <v>2040</v>
      </c>
      <c r="G1238" t="str">
        <f t="shared" si="480"/>
        <v>TRAATF</v>
      </c>
      <c r="H1238" t="str">
        <f t="shared" si="484"/>
        <v>TRAOTHAIRTURREA20</v>
      </c>
      <c r="I1238" t="str">
        <f t="shared" si="484"/>
        <v>TRAATF</v>
      </c>
      <c r="K1238" t="str">
        <f t="shared" si="468"/>
        <v>TRANOX</v>
      </c>
      <c r="L1238" s="313">
        <f>_xlfn.IFNA(_xlfn.XLOOKUP(_xlfn.XLOOKUP(LEFT(H1238,LEN(H1238)-2),TRA_Mapping!$C:$C,TRA_Mapping!$B:$B),TRA_Pollutants!$B:$B,TRA_Pollutants!$P:$P)*_xlfn.XLOOKUP(_xlfn.XLOOKUP(LEFT(H1238,LEN(H1238)-2),TRA_Mapping!$C:$C,TRA_Mapping!$B:$B),TRA_Pollutants!$B:$B,TRA_Pollutants!$I:$I),0)</f>
        <v>2.9345963956445696E-2</v>
      </c>
      <c r="Q1238" t="str">
        <f t="shared" si="469"/>
        <v>FLO_EMIS</v>
      </c>
      <c r="R1238">
        <f t="shared" si="470"/>
        <v>2040</v>
      </c>
      <c r="S1238" t="str">
        <f t="shared" si="481"/>
        <v>TRAATF</v>
      </c>
      <c r="T1238" t="str">
        <f t="shared" si="485"/>
        <v>TRAOTHAIRTURREA20</v>
      </c>
      <c r="U1238" t="str">
        <f t="shared" si="485"/>
        <v>TRAATF</v>
      </c>
      <c r="W1238" t="str">
        <f t="shared" si="472"/>
        <v>TRASO2</v>
      </c>
      <c r="X1238" s="313">
        <f>_xlfn.IFNA(_xlfn.XLOOKUP(_xlfn.XLOOKUP(LEFT(T1238,LEN(T1238)-2),TRA_Mapping!$C:$C,TRA_Mapping!$B:$B),TRA_Pollutants!$B:$B,TRA_Pollutants!$Y:$Y)*_xlfn.XLOOKUP(_xlfn.XLOOKUP(LEFT(T1238,LEN(T1238)-2),TRA_Mapping!$C:$C,TRA_Mapping!$B:$B),TRA_Pollutants!$B:$B,TRA_Pollutants!$I:$I),0)</f>
        <v>9.7104136295662145E-3</v>
      </c>
      <c r="AC1238" t="str">
        <f t="shared" si="464"/>
        <v>FLO_EMIS</v>
      </c>
      <c r="AD1238">
        <f t="shared" si="473"/>
        <v>2040</v>
      </c>
      <c r="AE1238" t="str">
        <f t="shared" si="482"/>
        <v>TRAATF</v>
      </c>
      <c r="AF1238" t="str">
        <f t="shared" si="486"/>
        <v>TRAOTHAIRTURREA20</v>
      </c>
      <c r="AG1238" t="str">
        <f t="shared" si="486"/>
        <v>TRAATF</v>
      </c>
      <c r="AI1238" t="str">
        <f t="shared" si="475"/>
        <v>TRAPM25</v>
      </c>
      <c r="AJ1238" s="313">
        <f>_xlfn.IFNA(_xlfn.XLOOKUP(_xlfn.XLOOKUP(LEFT(AF1238,LEN(AF1238)-2),TRA_Mapping!$C:$C,TRA_Mapping!$B:$B),TRA_Pollutants!$B:$B,TRA_Pollutants!$AH:$AH)*_xlfn.XLOOKUP(_xlfn.XLOOKUP(LEFT(AF1238,LEN(AF1238)-2),TRA_Mapping!$C:$C,TRA_Mapping!$B:$B),TRA_Pollutants!$B:$B,TRA_Pollutants!$I:$I),0)</f>
        <v>1.7984114101944173E-3</v>
      </c>
      <c r="AO1238" t="str">
        <f t="shared" si="476"/>
        <v>FLO_EMIS</v>
      </c>
      <c r="AP1238">
        <f t="shared" si="477"/>
        <v>2040</v>
      </c>
      <c r="AQ1238" t="str">
        <f t="shared" si="483"/>
        <v>TRAATF</v>
      </c>
      <c r="AR1238" t="str">
        <f t="shared" si="487"/>
        <v>TRAOTHAIRTURREA20</v>
      </c>
      <c r="AS1238" t="str">
        <f t="shared" si="487"/>
        <v>TRAATF</v>
      </c>
      <c r="AU1238" t="str">
        <f t="shared" si="479"/>
        <v>TRAPM10</v>
      </c>
      <c r="AV1238" s="313">
        <f>_xlfn.IFNA(_xlfn.XLOOKUP(_xlfn.XLOOKUP(LEFT(AR1238,LEN(AR1238)-2),TRA_Mapping!$C:$C,TRA_Mapping!$B:$B),TRA_Pollutants!$B:$B,TRA_Pollutants!$AQ:$AQ)*_xlfn.XLOOKUP(_xlfn.XLOOKUP(LEFT(AR1238,LEN(AR1238)-2),TRA_Mapping!$C:$C,TRA_Mapping!$B:$B),TRA_Pollutants!$B:$B,TRA_Pollutants!$I:$I),0)</f>
        <v>4.2507885417327343E-3</v>
      </c>
    </row>
    <row r="1239" spans="5:48">
      <c r="E1239" t="str">
        <f t="shared" si="465"/>
        <v>FLO_EMIS</v>
      </c>
      <c r="F1239">
        <f t="shared" si="466"/>
        <v>2040</v>
      </c>
      <c r="G1239" t="str">
        <f t="shared" si="480"/>
        <v>TRASAF</v>
      </c>
      <c r="H1239" t="str">
        <f t="shared" si="484"/>
        <v>TRAOTHAIRTURREA20</v>
      </c>
      <c r="I1239" t="str">
        <f t="shared" si="484"/>
        <v>TRASAF</v>
      </c>
      <c r="K1239" t="str">
        <f t="shared" si="468"/>
        <v>TRANOX</v>
      </c>
      <c r="L1239" s="313">
        <f>_xlfn.IFNA(_xlfn.XLOOKUP(_xlfn.XLOOKUP(LEFT(H1239,LEN(H1239)-2),TRA_Mapping!$C:$C,TRA_Mapping!$B:$B),TRA_Pollutants!$B:$B,TRA_Pollutants!$P:$P)*_xlfn.XLOOKUP(_xlfn.XLOOKUP(LEFT(H1239,LEN(H1239)-2),TRA_Mapping!$C:$C,TRA_Mapping!$B:$B),TRA_Pollutants!$B:$B,TRA_Pollutants!$I:$I),0)</f>
        <v>2.9345963956445696E-2</v>
      </c>
      <c r="Q1239" t="str">
        <f t="shared" si="469"/>
        <v>FLO_EMIS</v>
      </c>
      <c r="R1239">
        <f t="shared" si="470"/>
        <v>2040</v>
      </c>
      <c r="S1239" t="str">
        <f t="shared" si="481"/>
        <v>TRASAF</v>
      </c>
      <c r="T1239" t="str">
        <f t="shared" si="485"/>
        <v>TRAOTHAIRTURREA20</v>
      </c>
      <c r="U1239" t="str">
        <f t="shared" si="485"/>
        <v>TRASAF</v>
      </c>
      <c r="W1239" t="str">
        <f t="shared" si="472"/>
        <v>TRASO2</v>
      </c>
      <c r="X1239" s="313">
        <f>_xlfn.IFNA(_xlfn.XLOOKUP(_xlfn.XLOOKUP(LEFT(T1239,LEN(T1239)-2),TRA_Mapping!$C:$C,TRA_Mapping!$B:$B),TRA_Pollutants!$B:$B,TRA_Pollutants!$Y:$Y)*_xlfn.XLOOKUP(_xlfn.XLOOKUP(LEFT(T1239,LEN(T1239)-2),TRA_Mapping!$C:$C,TRA_Mapping!$B:$B),TRA_Pollutants!$B:$B,TRA_Pollutants!$I:$I),0)</f>
        <v>9.7104136295662145E-3</v>
      </c>
      <c r="AC1239" t="str">
        <f t="shared" si="464"/>
        <v>FLO_EMIS</v>
      </c>
      <c r="AD1239">
        <f t="shared" si="473"/>
        <v>2040</v>
      </c>
      <c r="AE1239" t="str">
        <f t="shared" si="482"/>
        <v>TRASAF</v>
      </c>
      <c r="AF1239" t="str">
        <f t="shared" si="486"/>
        <v>TRAOTHAIRTURREA20</v>
      </c>
      <c r="AG1239" t="str">
        <f t="shared" si="486"/>
        <v>TRASAF</v>
      </c>
      <c r="AI1239" t="str">
        <f t="shared" si="475"/>
        <v>TRAPM25</v>
      </c>
      <c r="AJ1239" s="313">
        <f>_xlfn.IFNA(_xlfn.XLOOKUP(_xlfn.XLOOKUP(LEFT(AF1239,LEN(AF1239)-2),TRA_Mapping!$C:$C,TRA_Mapping!$B:$B),TRA_Pollutants!$B:$B,TRA_Pollutants!$AH:$AH)*_xlfn.XLOOKUP(_xlfn.XLOOKUP(LEFT(AF1239,LEN(AF1239)-2),TRA_Mapping!$C:$C,TRA_Mapping!$B:$B),TRA_Pollutants!$B:$B,TRA_Pollutants!$I:$I),0)</f>
        <v>1.7984114101944173E-3</v>
      </c>
      <c r="AO1239" t="str">
        <f t="shared" si="476"/>
        <v>FLO_EMIS</v>
      </c>
      <c r="AP1239">
        <f t="shared" si="477"/>
        <v>2040</v>
      </c>
      <c r="AQ1239" t="str">
        <f t="shared" si="483"/>
        <v>TRASAF</v>
      </c>
      <c r="AR1239" t="str">
        <f t="shared" si="487"/>
        <v>TRAOTHAIRTURREA20</v>
      </c>
      <c r="AS1239" t="str">
        <f t="shared" si="487"/>
        <v>TRASAF</v>
      </c>
      <c r="AU1239" t="str">
        <f t="shared" si="479"/>
        <v>TRAPM10</v>
      </c>
      <c r="AV1239" s="313">
        <f>_xlfn.IFNA(_xlfn.XLOOKUP(_xlfn.XLOOKUP(LEFT(AR1239,LEN(AR1239)-2),TRA_Mapping!$C:$C,TRA_Mapping!$B:$B),TRA_Pollutants!$B:$B,TRA_Pollutants!$AQ:$AQ)*_xlfn.XLOOKUP(_xlfn.XLOOKUP(LEFT(AR1239,LEN(AR1239)-2),TRA_Mapping!$C:$C,TRA_Mapping!$B:$B),TRA_Pollutants!$B:$B,TRA_Pollutants!$I:$I),0)</f>
        <v>4.2507885417327343E-3</v>
      </c>
    </row>
    <row r="1240" spans="5:48">
      <c r="E1240" t="str">
        <f t="shared" si="465"/>
        <v>FLO_EMIS</v>
      </c>
      <c r="F1240">
        <f t="shared" si="466"/>
        <v>2040</v>
      </c>
      <c r="G1240" t="str">
        <f t="shared" si="480"/>
        <v>TRAATF</v>
      </c>
      <c r="H1240" t="str">
        <f t="shared" si="484"/>
        <v>TRAOTHAIRTURWTD20</v>
      </c>
      <c r="I1240" t="str">
        <f t="shared" si="484"/>
        <v>TRAATF</v>
      </c>
      <c r="K1240" t="str">
        <f t="shared" si="468"/>
        <v>TRANOX</v>
      </c>
      <c r="L1240" s="313">
        <f>_xlfn.IFNA(_xlfn.XLOOKUP(_xlfn.XLOOKUP(LEFT(H1240,LEN(H1240)-2),TRA_Mapping!$C:$C,TRA_Mapping!$B:$B),TRA_Pollutants!$B:$B,TRA_Pollutants!$P:$P)*_xlfn.XLOOKUP(_xlfn.XLOOKUP(LEFT(H1240,LEN(H1240)-2),TRA_Mapping!$C:$C,TRA_Mapping!$B:$B),TRA_Pollutants!$B:$B,TRA_Pollutants!$I:$I),0)</f>
        <v>3.0728758069576645E-2</v>
      </c>
      <c r="Q1240" t="str">
        <f t="shared" si="469"/>
        <v>FLO_EMIS</v>
      </c>
      <c r="R1240">
        <f t="shared" si="470"/>
        <v>2040</v>
      </c>
      <c r="S1240" t="str">
        <f t="shared" si="481"/>
        <v>TRAATF</v>
      </c>
      <c r="T1240" t="str">
        <f t="shared" si="485"/>
        <v>TRAOTHAIRTURWTD20</v>
      </c>
      <c r="U1240" t="str">
        <f t="shared" si="485"/>
        <v>TRAATF</v>
      </c>
      <c r="W1240" t="str">
        <f t="shared" si="472"/>
        <v>TRASO2</v>
      </c>
      <c r="X1240" s="313">
        <f>_xlfn.IFNA(_xlfn.XLOOKUP(_xlfn.XLOOKUP(LEFT(T1240,LEN(T1240)-2),TRA_Mapping!$C:$C,TRA_Mapping!$B:$B),TRA_Pollutants!$B:$B,TRA_Pollutants!$Y:$Y)*_xlfn.XLOOKUP(_xlfn.XLOOKUP(LEFT(T1240,LEN(T1240)-2),TRA_Mapping!$C:$C,TRA_Mapping!$B:$B),TRA_Pollutants!$B:$B,TRA_Pollutants!$I:$I),0)</f>
        <v>1.0167972386980329E-2</v>
      </c>
      <c r="AC1240" t="str">
        <f t="shared" si="464"/>
        <v>FLO_EMIS</v>
      </c>
      <c r="AD1240">
        <f t="shared" si="473"/>
        <v>2040</v>
      </c>
      <c r="AE1240" t="str">
        <f t="shared" si="482"/>
        <v>TRAATF</v>
      </c>
      <c r="AF1240" t="str">
        <f t="shared" si="486"/>
        <v>TRAOTHAIRTURWTD20</v>
      </c>
      <c r="AG1240" t="str">
        <f t="shared" si="486"/>
        <v>TRAATF</v>
      </c>
      <c r="AI1240" t="str">
        <f t="shared" si="475"/>
        <v>TRAPM25</v>
      </c>
      <c r="AJ1240" s="313">
        <f>_xlfn.IFNA(_xlfn.XLOOKUP(_xlfn.XLOOKUP(LEFT(AF1240,LEN(AF1240)-2),TRA_Mapping!$C:$C,TRA_Mapping!$B:$B),TRA_Pollutants!$B:$B,TRA_Pollutants!$AH:$AH)*_xlfn.XLOOKUP(_xlfn.XLOOKUP(LEFT(AF1240,LEN(AF1240)-2),TRA_Mapping!$C:$C,TRA_Mapping!$B:$B),TRA_Pollutants!$B:$B,TRA_Pollutants!$I:$I),0)</f>
        <v>1.8831533091041017E-3</v>
      </c>
      <c r="AO1240" t="str">
        <f t="shared" si="476"/>
        <v>FLO_EMIS</v>
      </c>
      <c r="AP1240">
        <f t="shared" si="477"/>
        <v>2040</v>
      </c>
      <c r="AQ1240" t="str">
        <f t="shared" si="483"/>
        <v>TRAATF</v>
      </c>
      <c r="AR1240" t="str">
        <f t="shared" si="487"/>
        <v>TRAOTHAIRTURWTD20</v>
      </c>
      <c r="AS1240" t="str">
        <f t="shared" si="487"/>
        <v>TRAATF</v>
      </c>
      <c r="AU1240" t="str">
        <f t="shared" si="479"/>
        <v>TRAPM10</v>
      </c>
      <c r="AV1240" s="313">
        <f>_xlfn.IFNA(_xlfn.XLOOKUP(_xlfn.XLOOKUP(LEFT(AR1240,LEN(AR1240)-2),TRA_Mapping!$C:$C,TRA_Mapping!$B:$B),TRA_Pollutants!$B:$B,TRA_Pollutants!$AQ:$AQ)*_xlfn.XLOOKUP(_xlfn.XLOOKUP(LEFT(AR1240,LEN(AR1240)-2),TRA_Mapping!$C:$C,TRA_Mapping!$B:$B),TRA_Pollutants!$B:$B,TRA_Pollutants!$I:$I),0)</f>
        <v>4.4510874782541718E-3</v>
      </c>
    </row>
    <row r="1241" spans="5:48">
      <c r="E1241" t="str">
        <f t="shared" si="465"/>
        <v>FLO_EMIS</v>
      </c>
      <c r="F1241">
        <f t="shared" si="466"/>
        <v>2040</v>
      </c>
      <c r="G1241" t="str">
        <f t="shared" si="480"/>
        <v>TRASAF</v>
      </c>
      <c r="H1241" t="str">
        <f t="shared" si="484"/>
        <v>TRAOTHAIRTURWTD20</v>
      </c>
      <c r="I1241" t="str">
        <f t="shared" si="484"/>
        <v>TRASAF</v>
      </c>
      <c r="K1241" t="str">
        <f t="shared" si="468"/>
        <v>TRANOX</v>
      </c>
      <c r="L1241" s="313">
        <f>_xlfn.IFNA(_xlfn.XLOOKUP(_xlfn.XLOOKUP(LEFT(H1241,LEN(H1241)-2),TRA_Mapping!$C:$C,TRA_Mapping!$B:$B),TRA_Pollutants!$B:$B,TRA_Pollutants!$P:$P)*_xlfn.XLOOKUP(_xlfn.XLOOKUP(LEFT(H1241,LEN(H1241)-2),TRA_Mapping!$C:$C,TRA_Mapping!$B:$B),TRA_Pollutants!$B:$B,TRA_Pollutants!$I:$I),0)</f>
        <v>3.0728758069576645E-2</v>
      </c>
      <c r="Q1241" t="str">
        <f t="shared" si="469"/>
        <v>FLO_EMIS</v>
      </c>
      <c r="R1241">
        <f t="shared" si="470"/>
        <v>2040</v>
      </c>
      <c r="S1241" t="str">
        <f t="shared" si="481"/>
        <v>TRASAF</v>
      </c>
      <c r="T1241" t="str">
        <f t="shared" si="485"/>
        <v>TRAOTHAIRTURWTD20</v>
      </c>
      <c r="U1241" t="str">
        <f t="shared" si="485"/>
        <v>TRASAF</v>
      </c>
      <c r="W1241" t="str">
        <f t="shared" si="472"/>
        <v>TRASO2</v>
      </c>
      <c r="X1241" s="313">
        <f>_xlfn.IFNA(_xlfn.XLOOKUP(_xlfn.XLOOKUP(LEFT(T1241,LEN(T1241)-2),TRA_Mapping!$C:$C,TRA_Mapping!$B:$B),TRA_Pollutants!$B:$B,TRA_Pollutants!$Y:$Y)*_xlfn.XLOOKUP(_xlfn.XLOOKUP(LEFT(T1241,LEN(T1241)-2),TRA_Mapping!$C:$C,TRA_Mapping!$B:$B),TRA_Pollutants!$B:$B,TRA_Pollutants!$I:$I),0)</f>
        <v>1.0167972386980329E-2</v>
      </c>
      <c r="AC1241" t="str">
        <f t="shared" si="464"/>
        <v>FLO_EMIS</v>
      </c>
      <c r="AD1241">
        <f t="shared" si="473"/>
        <v>2040</v>
      </c>
      <c r="AE1241" t="str">
        <f t="shared" si="482"/>
        <v>TRASAF</v>
      </c>
      <c r="AF1241" t="str">
        <f t="shared" si="486"/>
        <v>TRAOTHAIRTURWTD20</v>
      </c>
      <c r="AG1241" t="str">
        <f t="shared" si="486"/>
        <v>TRASAF</v>
      </c>
      <c r="AI1241" t="str">
        <f t="shared" si="475"/>
        <v>TRAPM25</v>
      </c>
      <c r="AJ1241" s="313">
        <f>_xlfn.IFNA(_xlfn.XLOOKUP(_xlfn.XLOOKUP(LEFT(AF1241,LEN(AF1241)-2),TRA_Mapping!$C:$C,TRA_Mapping!$B:$B),TRA_Pollutants!$B:$B,TRA_Pollutants!$AH:$AH)*_xlfn.XLOOKUP(_xlfn.XLOOKUP(LEFT(AF1241,LEN(AF1241)-2),TRA_Mapping!$C:$C,TRA_Mapping!$B:$B),TRA_Pollutants!$B:$B,TRA_Pollutants!$I:$I),0)</f>
        <v>1.8831533091041017E-3</v>
      </c>
      <c r="AO1241" t="str">
        <f t="shared" si="476"/>
        <v>FLO_EMIS</v>
      </c>
      <c r="AP1241">
        <f t="shared" si="477"/>
        <v>2040</v>
      </c>
      <c r="AQ1241" t="str">
        <f t="shared" si="483"/>
        <v>TRASAF</v>
      </c>
      <c r="AR1241" t="str">
        <f t="shared" si="487"/>
        <v>TRAOTHAIRTURWTD20</v>
      </c>
      <c r="AS1241" t="str">
        <f t="shared" si="487"/>
        <v>TRASAF</v>
      </c>
      <c r="AU1241" t="str">
        <f t="shared" si="479"/>
        <v>TRAPM10</v>
      </c>
      <c r="AV1241" s="313">
        <f>_xlfn.IFNA(_xlfn.XLOOKUP(_xlfn.XLOOKUP(LEFT(AR1241,LEN(AR1241)-2),TRA_Mapping!$C:$C,TRA_Mapping!$B:$B),TRA_Pollutants!$B:$B,TRA_Pollutants!$AQ:$AQ)*_xlfn.XLOOKUP(_xlfn.XLOOKUP(LEFT(AR1241,LEN(AR1241)-2),TRA_Mapping!$C:$C,TRA_Mapping!$B:$B),TRA_Pollutants!$B:$B,TRA_Pollutants!$I:$I),0)</f>
        <v>4.4510874782541718E-3</v>
      </c>
    </row>
    <row r="1242" spans="5:48">
      <c r="E1242" t="str">
        <f t="shared" si="465"/>
        <v>FLO_EMIS</v>
      </c>
      <c r="F1242">
        <f t="shared" si="466"/>
        <v>2040</v>
      </c>
      <c r="G1242" t="str">
        <f t="shared" si="480"/>
        <v>TRAATF</v>
      </c>
      <c r="H1242" t="str">
        <f t="shared" si="484"/>
        <v>TRAOTHAIRTURFCE20</v>
      </c>
      <c r="I1242" t="str">
        <f t="shared" si="484"/>
        <v>TRAATF</v>
      </c>
      <c r="K1242" t="str">
        <f t="shared" si="468"/>
        <v>TRANOX</v>
      </c>
      <c r="L1242" s="313">
        <f>_xlfn.IFNA(_xlfn.XLOOKUP(_xlfn.XLOOKUP(LEFT(H1242,LEN(H1242)-2),TRA_Mapping!$C:$C,TRA_Mapping!$B:$B),TRA_Pollutants!$B:$B,TRA_Pollutants!$P:$P)*_xlfn.XLOOKUP(_xlfn.XLOOKUP(LEFT(H1242,LEN(H1242)-2),TRA_Mapping!$C:$C,TRA_Mapping!$B:$B),TRA_Pollutants!$B:$B,TRA_Pollutants!$I:$I),0)</f>
        <v>2.9483060186312051E-2</v>
      </c>
      <c r="Q1242" t="str">
        <f t="shared" si="469"/>
        <v>FLO_EMIS</v>
      </c>
      <c r="R1242">
        <f t="shared" si="470"/>
        <v>2040</v>
      </c>
      <c r="S1242" t="str">
        <f t="shared" si="481"/>
        <v>TRAATF</v>
      </c>
      <c r="T1242" t="str">
        <f t="shared" si="485"/>
        <v>TRAOTHAIRTURFCE20</v>
      </c>
      <c r="U1242" t="str">
        <f t="shared" si="485"/>
        <v>TRAATF</v>
      </c>
      <c r="W1242" t="str">
        <f t="shared" si="472"/>
        <v>TRASO2</v>
      </c>
      <c r="X1242" s="313">
        <f>_xlfn.IFNA(_xlfn.XLOOKUP(_xlfn.XLOOKUP(LEFT(T1242,LEN(T1242)-2),TRA_Mapping!$C:$C,TRA_Mapping!$B:$B),TRA_Pollutants!$B:$B,TRA_Pollutants!$Y:$Y)*_xlfn.XLOOKUP(_xlfn.XLOOKUP(LEFT(T1242,LEN(T1242)-2),TRA_Mapping!$C:$C,TRA_Mapping!$B:$B),TRA_Pollutants!$B:$B,TRA_Pollutants!$I:$I),0)</f>
        <v>9.755777997253445E-3</v>
      </c>
      <c r="AC1242" t="str">
        <f t="shared" si="464"/>
        <v>FLO_EMIS</v>
      </c>
      <c r="AD1242">
        <f t="shared" si="473"/>
        <v>2040</v>
      </c>
      <c r="AE1242" t="str">
        <f t="shared" si="482"/>
        <v>TRAATF</v>
      </c>
      <c r="AF1242" t="str">
        <f t="shared" si="486"/>
        <v>TRAOTHAIRTURFCE20</v>
      </c>
      <c r="AG1242" t="str">
        <f t="shared" si="486"/>
        <v>TRAATF</v>
      </c>
      <c r="AI1242" t="str">
        <f t="shared" si="475"/>
        <v>TRAPM25</v>
      </c>
      <c r="AJ1242" s="313">
        <f>_xlfn.IFNA(_xlfn.XLOOKUP(_xlfn.XLOOKUP(LEFT(AF1242,LEN(AF1242)-2),TRA_Mapping!$C:$C,TRA_Mapping!$B:$B),TRA_Pollutants!$B:$B,TRA_Pollutants!$AH:$AH)*_xlfn.XLOOKUP(_xlfn.XLOOKUP(LEFT(AF1242,LEN(AF1242)-2),TRA_Mapping!$C:$C,TRA_Mapping!$B:$B),TRA_Pollutants!$B:$B,TRA_Pollutants!$I:$I),0)</f>
        <v>1.806813091067883E-3</v>
      </c>
      <c r="AO1242" t="str">
        <f t="shared" si="476"/>
        <v>FLO_EMIS</v>
      </c>
      <c r="AP1242">
        <f t="shared" si="477"/>
        <v>2040</v>
      </c>
      <c r="AQ1242" t="str">
        <f t="shared" si="483"/>
        <v>TRAATF</v>
      </c>
      <c r="AR1242" t="str">
        <f t="shared" si="487"/>
        <v>TRAOTHAIRTURFCE20</v>
      </c>
      <c r="AS1242" t="str">
        <f t="shared" si="487"/>
        <v>TRAATF</v>
      </c>
      <c r="AU1242" t="str">
        <f t="shared" si="479"/>
        <v>TRAPM10</v>
      </c>
      <c r="AV1242" s="313">
        <f>_xlfn.IFNA(_xlfn.XLOOKUP(_xlfn.XLOOKUP(LEFT(AR1242,LEN(AR1242)-2),TRA_Mapping!$C:$C,TRA_Mapping!$B:$B),TRA_Pollutants!$B:$B,TRA_Pollutants!$AQ:$AQ)*_xlfn.XLOOKUP(_xlfn.XLOOKUP(LEFT(AR1242,LEN(AR1242)-2),TRA_Mapping!$C:$C,TRA_Mapping!$B:$B),TRA_Pollutants!$B:$B,TRA_Pollutants!$I:$I),0)</f>
        <v>4.270647050517642E-3</v>
      </c>
    </row>
    <row r="1243" spans="5:48">
      <c r="E1243" t="str">
        <f t="shared" si="465"/>
        <v>FLO_EMIS</v>
      </c>
      <c r="F1243">
        <f t="shared" si="466"/>
        <v>2040</v>
      </c>
      <c r="G1243" t="str">
        <f t="shared" si="480"/>
        <v>TRASAF</v>
      </c>
      <c r="H1243" t="str">
        <f t="shared" si="484"/>
        <v>TRAOTHAIRTURFCE20</v>
      </c>
      <c r="I1243" t="str">
        <f t="shared" si="484"/>
        <v>TRASAF</v>
      </c>
      <c r="K1243" t="str">
        <f t="shared" si="468"/>
        <v>TRANOX</v>
      </c>
      <c r="L1243" s="313">
        <f>_xlfn.IFNA(_xlfn.XLOOKUP(_xlfn.XLOOKUP(LEFT(H1243,LEN(H1243)-2),TRA_Mapping!$C:$C,TRA_Mapping!$B:$B),TRA_Pollutants!$B:$B,TRA_Pollutants!$P:$P)*_xlfn.XLOOKUP(_xlfn.XLOOKUP(LEFT(H1243,LEN(H1243)-2),TRA_Mapping!$C:$C,TRA_Mapping!$B:$B),TRA_Pollutants!$B:$B,TRA_Pollutants!$I:$I),0)</f>
        <v>2.9483060186312051E-2</v>
      </c>
      <c r="Q1243" t="str">
        <f t="shared" si="469"/>
        <v>FLO_EMIS</v>
      </c>
      <c r="R1243">
        <f t="shared" si="470"/>
        <v>2040</v>
      </c>
      <c r="S1243" t="str">
        <f t="shared" si="481"/>
        <v>TRASAF</v>
      </c>
      <c r="T1243" t="str">
        <f t="shared" si="485"/>
        <v>TRAOTHAIRTURFCE20</v>
      </c>
      <c r="U1243" t="str">
        <f t="shared" si="485"/>
        <v>TRASAF</v>
      </c>
      <c r="W1243" t="str">
        <f t="shared" si="472"/>
        <v>TRASO2</v>
      </c>
      <c r="X1243" s="313">
        <f>_xlfn.IFNA(_xlfn.XLOOKUP(_xlfn.XLOOKUP(LEFT(T1243,LEN(T1243)-2),TRA_Mapping!$C:$C,TRA_Mapping!$B:$B),TRA_Pollutants!$B:$B,TRA_Pollutants!$Y:$Y)*_xlfn.XLOOKUP(_xlfn.XLOOKUP(LEFT(T1243,LEN(T1243)-2),TRA_Mapping!$C:$C,TRA_Mapping!$B:$B),TRA_Pollutants!$B:$B,TRA_Pollutants!$I:$I),0)</f>
        <v>9.755777997253445E-3</v>
      </c>
      <c r="AC1243" t="str">
        <f t="shared" si="464"/>
        <v>FLO_EMIS</v>
      </c>
      <c r="AD1243">
        <f t="shared" si="473"/>
        <v>2040</v>
      </c>
      <c r="AE1243" t="str">
        <f t="shared" si="482"/>
        <v>TRASAF</v>
      </c>
      <c r="AF1243" t="str">
        <f t="shared" si="486"/>
        <v>TRAOTHAIRTURFCE20</v>
      </c>
      <c r="AG1243" t="str">
        <f t="shared" si="486"/>
        <v>TRASAF</v>
      </c>
      <c r="AI1243" t="str">
        <f t="shared" si="475"/>
        <v>TRAPM25</v>
      </c>
      <c r="AJ1243" s="313">
        <f>_xlfn.IFNA(_xlfn.XLOOKUP(_xlfn.XLOOKUP(LEFT(AF1243,LEN(AF1243)-2),TRA_Mapping!$C:$C,TRA_Mapping!$B:$B),TRA_Pollutants!$B:$B,TRA_Pollutants!$AH:$AH)*_xlfn.XLOOKUP(_xlfn.XLOOKUP(LEFT(AF1243,LEN(AF1243)-2),TRA_Mapping!$C:$C,TRA_Mapping!$B:$B),TRA_Pollutants!$B:$B,TRA_Pollutants!$I:$I),0)</f>
        <v>1.806813091067883E-3</v>
      </c>
      <c r="AO1243" t="str">
        <f t="shared" si="476"/>
        <v>FLO_EMIS</v>
      </c>
      <c r="AP1243">
        <f t="shared" si="477"/>
        <v>2040</v>
      </c>
      <c r="AQ1243" t="str">
        <f t="shared" si="483"/>
        <v>TRASAF</v>
      </c>
      <c r="AR1243" t="str">
        <f t="shared" si="487"/>
        <v>TRAOTHAIRTURFCE20</v>
      </c>
      <c r="AS1243" t="str">
        <f t="shared" si="487"/>
        <v>TRASAF</v>
      </c>
      <c r="AU1243" t="str">
        <f t="shared" si="479"/>
        <v>TRAPM10</v>
      </c>
      <c r="AV1243" s="313">
        <f>_xlfn.IFNA(_xlfn.XLOOKUP(_xlfn.XLOOKUP(LEFT(AR1243,LEN(AR1243)-2),TRA_Mapping!$C:$C,TRA_Mapping!$B:$B),TRA_Pollutants!$B:$B,TRA_Pollutants!$AQ:$AQ)*_xlfn.XLOOKUP(_xlfn.XLOOKUP(LEFT(AR1243,LEN(AR1243)-2),TRA_Mapping!$C:$C,TRA_Mapping!$B:$B),TRA_Pollutants!$B:$B,TRA_Pollutants!$I:$I),0)</f>
        <v>4.270647050517642E-3</v>
      </c>
    </row>
    <row r="1244" spans="5:48">
      <c r="E1244" t="str">
        <f t="shared" si="465"/>
        <v>FLO_EMIS</v>
      </c>
      <c r="F1244">
        <f t="shared" si="466"/>
        <v>2040</v>
      </c>
      <c r="G1244" t="str">
        <f t="shared" si="480"/>
        <v>TRAATF</v>
      </c>
      <c r="H1244" t="str">
        <f t="shared" si="484"/>
        <v>TRAOTHAIRTURBWD20</v>
      </c>
      <c r="I1244" t="str">
        <f t="shared" si="484"/>
        <v>TRAATF</v>
      </c>
      <c r="K1244" t="str">
        <f t="shared" si="468"/>
        <v>TRANOX</v>
      </c>
      <c r="L1244" s="313">
        <f>_xlfn.IFNA(_xlfn.XLOOKUP(_xlfn.XLOOKUP(LEFT(H1244,LEN(H1244)-2),TRA_Mapping!$C:$C,TRA_Mapping!$B:$B),TRA_Pollutants!$B:$B,TRA_Pollutants!$P:$P)*_xlfn.XLOOKUP(_xlfn.XLOOKUP(LEFT(H1244,LEN(H1244)-2),TRA_Mapping!$C:$C,TRA_Mapping!$B:$B),TRA_Pollutants!$B:$B,TRA_Pollutants!$I:$I),0)</f>
        <v>2.9483060186312051E-2</v>
      </c>
      <c r="Q1244" t="str">
        <f t="shared" si="469"/>
        <v>FLO_EMIS</v>
      </c>
      <c r="R1244">
        <f t="shared" si="470"/>
        <v>2040</v>
      </c>
      <c r="S1244" t="str">
        <f t="shared" si="481"/>
        <v>TRAATF</v>
      </c>
      <c r="T1244" t="str">
        <f t="shared" si="485"/>
        <v>TRAOTHAIRTURBWD20</v>
      </c>
      <c r="U1244" t="str">
        <f t="shared" si="485"/>
        <v>TRAATF</v>
      </c>
      <c r="W1244" t="str">
        <f t="shared" si="472"/>
        <v>TRASO2</v>
      </c>
      <c r="X1244" s="313">
        <f>_xlfn.IFNA(_xlfn.XLOOKUP(_xlfn.XLOOKUP(LEFT(T1244,LEN(T1244)-2),TRA_Mapping!$C:$C,TRA_Mapping!$B:$B),TRA_Pollutants!$B:$B,TRA_Pollutants!$Y:$Y)*_xlfn.XLOOKUP(_xlfn.XLOOKUP(LEFT(T1244,LEN(T1244)-2),TRA_Mapping!$C:$C,TRA_Mapping!$B:$B),TRA_Pollutants!$B:$B,TRA_Pollutants!$I:$I),0)</f>
        <v>9.755777997253445E-3</v>
      </c>
      <c r="AC1244" t="str">
        <f t="shared" si="464"/>
        <v>FLO_EMIS</v>
      </c>
      <c r="AD1244">
        <f t="shared" si="473"/>
        <v>2040</v>
      </c>
      <c r="AE1244" t="str">
        <f t="shared" si="482"/>
        <v>TRAATF</v>
      </c>
      <c r="AF1244" t="str">
        <f t="shared" si="486"/>
        <v>TRAOTHAIRTURBWD20</v>
      </c>
      <c r="AG1244" t="str">
        <f t="shared" si="486"/>
        <v>TRAATF</v>
      </c>
      <c r="AI1244" t="str">
        <f t="shared" si="475"/>
        <v>TRAPM25</v>
      </c>
      <c r="AJ1244" s="313">
        <f>_xlfn.IFNA(_xlfn.XLOOKUP(_xlfn.XLOOKUP(LEFT(AF1244,LEN(AF1244)-2),TRA_Mapping!$C:$C,TRA_Mapping!$B:$B),TRA_Pollutants!$B:$B,TRA_Pollutants!$AH:$AH)*_xlfn.XLOOKUP(_xlfn.XLOOKUP(LEFT(AF1244,LEN(AF1244)-2),TRA_Mapping!$C:$C,TRA_Mapping!$B:$B),TRA_Pollutants!$B:$B,TRA_Pollutants!$I:$I),0)</f>
        <v>1.806813091067883E-3</v>
      </c>
      <c r="AO1244" t="str">
        <f t="shared" si="476"/>
        <v>FLO_EMIS</v>
      </c>
      <c r="AP1244">
        <f t="shared" si="477"/>
        <v>2040</v>
      </c>
      <c r="AQ1244" t="str">
        <f t="shared" si="483"/>
        <v>TRAATF</v>
      </c>
      <c r="AR1244" t="str">
        <f t="shared" si="487"/>
        <v>TRAOTHAIRTURBWD20</v>
      </c>
      <c r="AS1244" t="str">
        <f t="shared" si="487"/>
        <v>TRAATF</v>
      </c>
      <c r="AU1244" t="str">
        <f t="shared" si="479"/>
        <v>TRAPM10</v>
      </c>
      <c r="AV1244" s="313">
        <f>_xlfn.IFNA(_xlfn.XLOOKUP(_xlfn.XLOOKUP(LEFT(AR1244,LEN(AR1244)-2),TRA_Mapping!$C:$C,TRA_Mapping!$B:$B),TRA_Pollutants!$B:$B,TRA_Pollutants!$AQ:$AQ)*_xlfn.XLOOKUP(_xlfn.XLOOKUP(LEFT(AR1244,LEN(AR1244)-2),TRA_Mapping!$C:$C,TRA_Mapping!$B:$B),TRA_Pollutants!$B:$B,TRA_Pollutants!$I:$I),0)</f>
        <v>4.270647050517642E-3</v>
      </c>
    </row>
    <row r="1245" spans="5:48">
      <c r="E1245" t="str">
        <f t="shared" si="465"/>
        <v>FLO_EMIS</v>
      </c>
      <c r="F1245">
        <f t="shared" si="466"/>
        <v>2040</v>
      </c>
      <c r="G1245" t="str">
        <f t="shared" si="480"/>
        <v>TRASAF</v>
      </c>
      <c r="H1245" t="str">
        <f t="shared" si="484"/>
        <v>TRAOTHAIRTURBWD20</v>
      </c>
      <c r="I1245" t="str">
        <f t="shared" si="484"/>
        <v>TRASAF</v>
      </c>
      <c r="K1245" t="str">
        <f t="shared" si="468"/>
        <v>TRANOX</v>
      </c>
      <c r="L1245" s="313">
        <f>_xlfn.IFNA(_xlfn.XLOOKUP(_xlfn.XLOOKUP(LEFT(H1245,LEN(H1245)-2),TRA_Mapping!$C:$C,TRA_Mapping!$B:$B),TRA_Pollutants!$B:$B,TRA_Pollutants!$P:$P)*_xlfn.XLOOKUP(_xlfn.XLOOKUP(LEFT(H1245,LEN(H1245)-2),TRA_Mapping!$C:$C,TRA_Mapping!$B:$B),TRA_Pollutants!$B:$B,TRA_Pollutants!$I:$I),0)</f>
        <v>2.9483060186312051E-2</v>
      </c>
      <c r="Q1245" t="str">
        <f t="shared" si="469"/>
        <v>FLO_EMIS</v>
      </c>
      <c r="R1245">
        <f t="shared" si="470"/>
        <v>2040</v>
      </c>
      <c r="S1245" t="str">
        <f t="shared" si="481"/>
        <v>TRASAF</v>
      </c>
      <c r="T1245" t="str">
        <f t="shared" si="485"/>
        <v>TRAOTHAIRTURBWD20</v>
      </c>
      <c r="U1245" t="str">
        <f t="shared" si="485"/>
        <v>TRASAF</v>
      </c>
      <c r="W1245" t="str">
        <f t="shared" si="472"/>
        <v>TRASO2</v>
      </c>
      <c r="X1245" s="313">
        <f>_xlfn.IFNA(_xlfn.XLOOKUP(_xlfn.XLOOKUP(LEFT(T1245,LEN(T1245)-2),TRA_Mapping!$C:$C,TRA_Mapping!$B:$B),TRA_Pollutants!$B:$B,TRA_Pollutants!$Y:$Y)*_xlfn.XLOOKUP(_xlfn.XLOOKUP(LEFT(T1245,LEN(T1245)-2),TRA_Mapping!$C:$C,TRA_Mapping!$B:$B),TRA_Pollutants!$B:$B,TRA_Pollutants!$I:$I),0)</f>
        <v>9.755777997253445E-3</v>
      </c>
      <c r="AC1245" t="str">
        <f t="shared" si="464"/>
        <v>FLO_EMIS</v>
      </c>
      <c r="AD1245">
        <f t="shared" si="473"/>
        <v>2040</v>
      </c>
      <c r="AE1245" t="str">
        <f t="shared" si="482"/>
        <v>TRASAF</v>
      </c>
      <c r="AF1245" t="str">
        <f t="shared" si="486"/>
        <v>TRAOTHAIRTURBWD20</v>
      </c>
      <c r="AG1245" t="str">
        <f t="shared" si="486"/>
        <v>TRASAF</v>
      </c>
      <c r="AI1245" t="str">
        <f t="shared" si="475"/>
        <v>TRAPM25</v>
      </c>
      <c r="AJ1245" s="313">
        <f>_xlfn.IFNA(_xlfn.XLOOKUP(_xlfn.XLOOKUP(LEFT(AF1245,LEN(AF1245)-2),TRA_Mapping!$C:$C,TRA_Mapping!$B:$B),TRA_Pollutants!$B:$B,TRA_Pollutants!$AH:$AH)*_xlfn.XLOOKUP(_xlfn.XLOOKUP(LEFT(AF1245,LEN(AF1245)-2),TRA_Mapping!$C:$C,TRA_Mapping!$B:$B),TRA_Pollutants!$B:$B,TRA_Pollutants!$I:$I),0)</f>
        <v>1.806813091067883E-3</v>
      </c>
      <c r="AO1245" t="str">
        <f t="shared" si="476"/>
        <v>FLO_EMIS</v>
      </c>
      <c r="AP1245">
        <f t="shared" si="477"/>
        <v>2040</v>
      </c>
      <c r="AQ1245" t="str">
        <f t="shared" si="483"/>
        <v>TRASAF</v>
      </c>
      <c r="AR1245" t="str">
        <f t="shared" si="487"/>
        <v>TRAOTHAIRTURBWD20</v>
      </c>
      <c r="AS1245" t="str">
        <f t="shared" si="487"/>
        <v>TRASAF</v>
      </c>
      <c r="AU1245" t="str">
        <f t="shared" si="479"/>
        <v>TRAPM10</v>
      </c>
      <c r="AV1245" s="313">
        <f>_xlfn.IFNA(_xlfn.XLOOKUP(_xlfn.XLOOKUP(LEFT(AR1245,LEN(AR1245)-2),TRA_Mapping!$C:$C,TRA_Mapping!$B:$B),TRA_Pollutants!$B:$B,TRA_Pollutants!$AQ:$AQ)*_xlfn.XLOOKUP(_xlfn.XLOOKUP(LEFT(AR1245,LEN(AR1245)-2),TRA_Mapping!$C:$C,TRA_Mapping!$B:$B),TRA_Pollutants!$B:$B,TRA_Pollutants!$I:$I),0)</f>
        <v>4.270647050517642E-3</v>
      </c>
    </row>
    <row r="1246" spans="5:48">
      <c r="E1246" t="str">
        <f t="shared" si="465"/>
        <v>FLO_EMIS</v>
      </c>
      <c r="F1246">
        <f t="shared" si="466"/>
        <v>2040</v>
      </c>
      <c r="G1246" t="str">
        <f t="shared" si="480"/>
        <v>TRAATF</v>
      </c>
      <c r="H1246" t="str">
        <f t="shared" si="484"/>
        <v>TRAOTHAIRTURSAI20</v>
      </c>
      <c r="I1246" t="str">
        <f t="shared" si="484"/>
        <v>TRAATF</v>
      </c>
      <c r="K1246" t="str">
        <f t="shared" si="468"/>
        <v>TRANOX</v>
      </c>
      <c r="L1246" s="313">
        <f>_xlfn.IFNA(_xlfn.XLOOKUP(_xlfn.XLOOKUP(LEFT(H1246,LEN(H1246)-2),TRA_Mapping!$C:$C,TRA_Mapping!$B:$B),TRA_Pollutants!$B:$B,TRA_Pollutants!$P:$P)*_xlfn.XLOOKUP(_xlfn.XLOOKUP(LEFT(H1246,LEN(H1246)-2),TRA_Mapping!$C:$C,TRA_Mapping!$B:$B),TRA_Pollutants!$B:$B,TRA_Pollutants!$I:$I),0)</f>
        <v>2.9483060186312051E-2</v>
      </c>
      <c r="Q1246" t="str">
        <f t="shared" si="469"/>
        <v>FLO_EMIS</v>
      </c>
      <c r="R1246">
        <f t="shared" si="470"/>
        <v>2040</v>
      </c>
      <c r="S1246" t="str">
        <f t="shared" si="481"/>
        <v>TRAATF</v>
      </c>
      <c r="T1246" t="str">
        <f t="shared" si="485"/>
        <v>TRAOTHAIRTURSAI20</v>
      </c>
      <c r="U1246" t="str">
        <f t="shared" si="485"/>
        <v>TRAATF</v>
      </c>
      <c r="W1246" t="str">
        <f t="shared" si="472"/>
        <v>TRASO2</v>
      </c>
      <c r="X1246" s="313">
        <f>_xlfn.IFNA(_xlfn.XLOOKUP(_xlfn.XLOOKUP(LEFT(T1246,LEN(T1246)-2),TRA_Mapping!$C:$C,TRA_Mapping!$B:$B),TRA_Pollutants!$B:$B,TRA_Pollutants!$Y:$Y)*_xlfn.XLOOKUP(_xlfn.XLOOKUP(LEFT(T1246,LEN(T1246)-2),TRA_Mapping!$C:$C,TRA_Mapping!$B:$B),TRA_Pollutants!$B:$B,TRA_Pollutants!$I:$I),0)</f>
        <v>9.755777997253445E-3</v>
      </c>
      <c r="AC1246" t="str">
        <f t="shared" si="464"/>
        <v>FLO_EMIS</v>
      </c>
      <c r="AD1246">
        <f t="shared" si="473"/>
        <v>2040</v>
      </c>
      <c r="AE1246" t="str">
        <f t="shared" si="482"/>
        <v>TRAATF</v>
      </c>
      <c r="AF1246" t="str">
        <f t="shared" si="486"/>
        <v>TRAOTHAIRTURSAI20</v>
      </c>
      <c r="AG1246" t="str">
        <f t="shared" si="486"/>
        <v>TRAATF</v>
      </c>
      <c r="AI1246" t="str">
        <f t="shared" si="475"/>
        <v>TRAPM25</v>
      </c>
      <c r="AJ1246" s="313">
        <f>_xlfn.IFNA(_xlfn.XLOOKUP(_xlfn.XLOOKUP(LEFT(AF1246,LEN(AF1246)-2),TRA_Mapping!$C:$C,TRA_Mapping!$B:$B),TRA_Pollutants!$B:$B,TRA_Pollutants!$AH:$AH)*_xlfn.XLOOKUP(_xlfn.XLOOKUP(LEFT(AF1246,LEN(AF1246)-2),TRA_Mapping!$C:$C,TRA_Mapping!$B:$B),TRA_Pollutants!$B:$B,TRA_Pollutants!$I:$I),0)</f>
        <v>1.806813091067883E-3</v>
      </c>
      <c r="AO1246" t="str">
        <f t="shared" si="476"/>
        <v>FLO_EMIS</v>
      </c>
      <c r="AP1246">
        <f t="shared" si="477"/>
        <v>2040</v>
      </c>
      <c r="AQ1246" t="str">
        <f t="shared" si="483"/>
        <v>TRAATF</v>
      </c>
      <c r="AR1246" t="str">
        <f t="shared" si="487"/>
        <v>TRAOTHAIRTURSAI20</v>
      </c>
      <c r="AS1246" t="str">
        <f t="shared" si="487"/>
        <v>TRAATF</v>
      </c>
      <c r="AU1246" t="str">
        <f t="shared" si="479"/>
        <v>TRAPM10</v>
      </c>
      <c r="AV1246" s="313">
        <f>_xlfn.IFNA(_xlfn.XLOOKUP(_xlfn.XLOOKUP(LEFT(AR1246,LEN(AR1246)-2),TRA_Mapping!$C:$C,TRA_Mapping!$B:$B),TRA_Pollutants!$B:$B,TRA_Pollutants!$AQ:$AQ)*_xlfn.XLOOKUP(_xlfn.XLOOKUP(LEFT(AR1246,LEN(AR1246)-2),TRA_Mapping!$C:$C,TRA_Mapping!$B:$B),TRA_Pollutants!$B:$B,TRA_Pollutants!$I:$I),0)</f>
        <v>4.270647050517642E-3</v>
      </c>
    </row>
    <row r="1247" spans="5:48">
      <c r="E1247" t="str">
        <f t="shared" si="465"/>
        <v>FLO_EMIS</v>
      </c>
      <c r="F1247">
        <f t="shared" si="466"/>
        <v>2040</v>
      </c>
      <c r="G1247" t="str">
        <f t="shared" si="480"/>
        <v>TRASAF</v>
      </c>
      <c r="H1247" t="str">
        <f t="shared" si="484"/>
        <v>TRAOTHAIRTURSAI20</v>
      </c>
      <c r="I1247" t="str">
        <f t="shared" si="484"/>
        <v>TRASAF</v>
      </c>
      <c r="K1247" t="str">
        <f t="shared" si="468"/>
        <v>TRANOX</v>
      </c>
      <c r="L1247" s="313">
        <f>_xlfn.IFNA(_xlfn.XLOOKUP(_xlfn.XLOOKUP(LEFT(H1247,LEN(H1247)-2),TRA_Mapping!$C:$C,TRA_Mapping!$B:$B),TRA_Pollutants!$B:$B,TRA_Pollutants!$P:$P)*_xlfn.XLOOKUP(_xlfn.XLOOKUP(LEFT(H1247,LEN(H1247)-2),TRA_Mapping!$C:$C,TRA_Mapping!$B:$B),TRA_Pollutants!$B:$B,TRA_Pollutants!$I:$I),0)</f>
        <v>2.9483060186312051E-2</v>
      </c>
      <c r="Q1247" t="str">
        <f t="shared" si="469"/>
        <v>FLO_EMIS</v>
      </c>
      <c r="R1247">
        <f t="shared" si="470"/>
        <v>2040</v>
      </c>
      <c r="S1247" t="str">
        <f t="shared" si="481"/>
        <v>TRASAF</v>
      </c>
      <c r="T1247" t="str">
        <f t="shared" si="485"/>
        <v>TRAOTHAIRTURSAI20</v>
      </c>
      <c r="U1247" t="str">
        <f t="shared" si="485"/>
        <v>TRASAF</v>
      </c>
      <c r="W1247" t="str">
        <f t="shared" si="472"/>
        <v>TRASO2</v>
      </c>
      <c r="X1247" s="313">
        <f>_xlfn.IFNA(_xlfn.XLOOKUP(_xlfn.XLOOKUP(LEFT(T1247,LEN(T1247)-2),TRA_Mapping!$C:$C,TRA_Mapping!$B:$B),TRA_Pollutants!$B:$B,TRA_Pollutants!$Y:$Y)*_xlfn.XLOOKUP(_xlfn.XLOOKUP(LEFT(T1247,LEN(T1247)-2),TRA_Mapping!$C:$C,TRA_Mapping!$B:$B),TRA_Pollutants!$B:$B,TRA_Pollutants!$I:$I),0)</f>
        <v>9.755777997253445E-3</v>
      </c>
      <c r="AC1247" t="str">
        <f t="shared" si="464"/>
        <v>FLO_EMIS</v>
      </c>
      <c r="AD1247">
        <f t="shared" si="473"/>
        <v>2040</v>
      </c>
      <c r="AE1247" t="str">
        <f t="shared" si="482"/>
        <v>TRASAF</v>
      </c>
      <c r="AF1247" t="str">
        <f t="shared" si="486"/>
        <v>TRAOTHAIRTURSAI20</v>
      </c>
      <c r="AG1247" t="str">
        <f t="shared" si="486"/>
        <v>TRASAF</v>
      </c>
      <c r="AI1247" t="str">
        <f t="shared" si="475"/>
        <v>TRAPM25</v>
      </c>
      <c r="AJ1247" s="313">
        <f>_xlfn.IFNA(_xlfn.XLOOKUP(_xlfn.XLOOKUP(LEFT(AF1247,LEN(AF1247)-2),TRA_Mapping!$C:$C,TRA_Mapping!$B:$B),TRA_Pollutants!$B:$B,TRA_Pollutants!$AH:$AH)*_xlfn.XLOOKUP(_xlfn.XLOOKUP(LEFT(AF1247,LEN(AF1247)-2),TRA_Mapping!$C:$C,TRA_Mapping!$B:$B),TRA_Pollutants!$B:$B,TRA_Pollutants!$I:$I),0)</f>
        <v>1.806813091067883E-3</v>
      </c>
      <c r="AO1247" t="str">
        <f t="shared" si="476"/>
        <v>FLO_EMIS</v>
      </c>
      <c r="AP1247">
        <f t="shared" si="477"/>
        <v>2040</v>
      </c>
      <c r="AQ1247" t="str">
        <f t="shared" si="483"/>
        <v>TRASAF</v>
      </c>
      <c r="AR1247" t="str">
        <f t="shared" si="487"/>
        <v>TRAOTHAIRTURSAI20</v>
      </c>
      <c r="AS1247" t="str">
        <f t="shared" si="487"/>
        <v>TRASAF</v>
      </c>
      <c r="AU1247" t="str">
        <f t="shared" si="479"/>
        <v>TRAPM10</v>
      </c>
      <c r="AV1247" s="313">
        <f>_xlfn.IFNA(_xlfn.XLOOKUP(_xlfn.XLOOKUP(LEFT(AR1247,LEN(AR1247)-2),TRA_Mapping!$C:$C,TRA_Mapping!$B:$B),TRA_Pollutants!$B:$B,TRA_Pollutants!$AQ:$AQ)*_xlfn.XLOOKUP(_xlfn.XLOOKUP(LEFT(AR1247,LEN(AR1247)-2),TRA_Mapping!$C:$C,TRA_Mapping!$B:$B),TRA_Pollutants!$B:$B,TRA_Pollutants!$I:$I),0)</f>
        <v>4.270647050517642E-3</v>
      </c>
    </row>
    <row r="1248" spans="5:48">
      <c r="E1248" t="str">
        <f t="shared" si="465"/>
        <v>FLO_EMIS</v>
      </c>
      <c r="F1248">
        <f t="shared" si="466"/>
        <v>2040</v>
      </c>
      <c r="G1248" t="str">
        <f t="shared" si="480"/>
        <v>TRAATF</v>
      </c>
      <c r="H1248" t="str">
        <f t="shared" si="484"/>
        <v>TRAOTHAIRTURHBR20</v>
      </c>
      <c r="I1248" t="str">
        <f t="shared" si="484"/>
        <v>TRAATF</v>
      </c>
      <c r="K1248" t="str">
        <f t="shared" si="468"/>
        <v>TRANOX</v>
      </c>
      <c r="L1248" s="313">
        <f>_xlfn.IFNA(_xlfn.XLOOKUP(_xlfn.XLOOKUP(LEFT(H1248,LEN(H1248)-2),TRA_Mapping!$C:$C,TRA_Mapping!$B:$B),TRA_Pollutants!$B:$B,TRA_Pollutants!$P:$P)*_xlfn.XLOOKUP(_xlfn.XLOOKUP(LEFT(H1248,LEN(H1248)-2),TRA_Mapping!$C:$C,TRA_Mapping!$B:$B),TRA_Pollutants!$B:$B,TRA_Pollutants!$I:$I),0)</f>
        <v>2.9483060186312051E-2</v>
      </c>
      <c r="Q1248" t="str">
        <f t="shared" si="469"/>
        <v>FLO_EMIS</v>
      </c>
      <c r="R1248">
        <f t="shared" si="470"/>
        <v>2040</v>
      </c>
      <c r="S1248" t="str">
        <f t="shared" si="481"/>
        <v>TRAATF</v>
      </c>
      <c r="T1248" t="str">
        <f t="shared" si="485"/>
        <v>TRAOTHAIRTURHBR20</v>
      </c>
      <c r="U1248" t="str">
        <f t="shared" si="485"/>
        <v>TRAATF</v>
      </c>
      <c r="W1248" t="str">
        <f t="shared" si="472"/>
        <v>TRASO2</v>
      </c>
      <c r="X1248" s="313">
        <f>_xlfn.IFNA(_xlfn.XLOOKUP(_xlfn.XLOOKUP(LEFT(T1248,LEN(T1248)-2),TRA_Mapping!$C:$C,TRA_Mapping!$B:$B),TRA_Pollutants!$B:$B,TRA_Pollutants!$Y:$Y)*_xlfn.XLOOKUP(_xlfn.XLOOKUP(LEFT(T1248,LEN(T1248)-2),TRA_Mapping!$C:$C,TRA_Mapping!$B:$B),TRA_Pollutants!$B:$B,TRA_Pollutants!$I:$I),0)</f>
        <v>9.755777997253445E-3</v>
      </c>
      <c r="AC1248" t="str">
        <f t="shared" si="464"/>
        <v>FLO_EMIS</v>
      </c>
      <c r="AD1248">
        <f t="shared" si="473"/>
        <v>2040</v>
      </c>
      <c r="AE1248" t="str">
        <f t="shared" si="482"/>
        <v>TRAATF</v>
      </c>
      <c r="AF1248" t="str">
        <f t="shared" si="486"/>
        <v>TRAOTHAIRTURHBR20</v>
      </c>
      <c r="AG1248" t="str">
        <f t="shared" si="486"/>
        <v>TRAATF</v>
      </c>
      <c r="AI1248" t="str">
        <f t="shared" si="475"/>
        <v>TRAPM25</v>
      </c>
      <c r="AJ1248" s="313">
        <f>_xlfn.IFNA(_xlfn.XLOOKUP(_xlfn.XLOOKUP(LEFT(AF1248,LEN(AF1248)-2),TRA_Mapping!$C:$C,TRA_Mapping!$B:$B),TRA_Pollutants!$B:$B,TRA_Pollutants!$AH:$AH)*_xlfn.XLOOKUP(_xlfn.XLOOKUP(LEFT(AF1248,LEN(AF1248)-2),TRA_Mapping!$C:$C,TRA_Mapping!$B:$B),TRA_Pollutants!$B:$B,TRA_Pollutants!$I:$I),0)</f>
        <v>1.806813091067883E-3</v>
      </c>
      <c r="AO1248" t="str">
        <f t="shared" si="476"/>
        <v>FLO_EMIS</v>
      </c>
      <c r="AP1248">
        <f t="shared" si="477"/>
        <v>2040</v>
      </c>
      <c r="AQ1248" t="str">
        <f t="shared" si="483"/>
        <v>TRAATF</v>
      </c>
      <c r="AR1248" t="str">
        <f t="shared" si="487"/>
        <v>TRAOTHAIRTURHBR20</v>
      </c>
      <c r="AS1248" t="str">
        <f t="shared" si="487"/>
        <v>TRAATF</v>
      </c>
      <c r="AU1248" t="str">
        <f t="shared" si="479"/>
        <v>TRAPM10</v>
      </c>
      <c r="AV1248" s="313">
        <f>_xlfn.IFNA(_xlfn.XLOOKUP(_xlfn.XLOOKUP(LEFT(AR1248,LEN(AR1248)-2),TRA_Mapping!$C:$C,TRA_Mapping!$B:$B),TRA_Pollutants!$B:$B,TRA_Pollutants!$AQ:$AQ)*_xlfn.XLOOKUP(_xlfn.XLOOKUP(LEFT(AR1248,LEN(AR1248)-2),TRA_Mapping!$C:$C,TRA_Mapping!$B:$B),TRA_Pollutants!$B:$B,TRA_Pollutants!$I:$I),0)</f>
        <v>4.270647050517642E-3</v>
      </c>
    </row>
    <row r="1249" spans="5:48">
      <c r="E1249" t="str">
        <f t="shared" si="465"/>
        <v>FLO_EMIS</v>
      </c>
      <c r="F1249">
        <f t="shared" si="466"/>
        <v>2040</v>
      </c>
      <c r="G1249" t="str">
        <f t="shared" si="480"/>
        <v>TRASAF</v>
      </c>
      <c r="H1249" t="str">
        <f t="shared" si="484"/>
        <v>TRAOTHAIRTURHBR20</v>
      </c>
      <c r="I1249" t="str">
        <f t="shared" si="484"/>
        <v>TRASAF</v>
      </c>
      <c r="K1249" t="str">
        <f t="shared" si="468"/>
        <v>TRANOX</v>
      </c>
      <c r="L1249" s="313">
        <f>_xlfn.IFNA(_xlfn.XLOOKUP(_xlfn.XLOOKUP(LEFT(H1249,LEN(H1249)-2),TRA_Mapping!$C:$C,TRA_Mapping!$B:$B),TRA_Pollutants!$B:$B,TRA_Pollutants!$P:$P)*_xlfn.XLOOKUP(_xlfn.XLOOKUP(LEFT(H1249,LEN(H1249)-2),TRA_Mapping!$C:$C,TRA_Mapping!$B:$B),TRA_Pollutants!$B:$B,TRA_Pollutants!$I:$I),0)</f>
        <v>2.9483060186312051E-2</v>
      </c>
      <c r="Q1249" t="str">
        <f t="shared" si="469"/>
        <v>FLO_EMIS</v>
      </c>
      <c r="R1249">
        <f t="shared" si="470"/>
        <v>2040</v>
      </c>
      <c r="S1249" t="str">
        <f t="shared" si="481"/>
        <v>TRASAF</v>
      </c>
      <c r="T1249" t="str">
        <f t="shared" si="485"/>
        <v>TRAOTHAIRTURHBR20</v>
      </c>
      <c r="U1249" t="str">
        <f t="shared" si="485"/>
        <v>TRASAF</v>
      </c>
      <c r="W1249" t="str">
        <f t="shared" si="472"/>
        <v>TRASO2</v>
      </c>
      <c r="X1249" s="313">
        <f>_xlfn.IFNA(_xlfn.XLOOKUP(_xlfn.XLOOKUP(LEFT(T1249,LEN(T1249)-2),TRA_Mapping!$C:$C,TRA_Mapping!$B:$B),TRA_Pollutants!$B:$B,TRA_Pollutants!$Y:$Y)*_xlfn.XLOOKUP(_xlfn.XLOOKUP(LEFT(T1249,LEN(T1249)-2),TRA_Mapping!$C:$C,TRA_Mapping!$B:$B),TRA_Pollutants!$B:$B,TRA_Pollutants!$I:$I),0)</f>
        <v>9.755777997253445E-3</v>
      </c>
      <c r="AC1249" t="str">
        <f t="shared" si="464"/>
        <v>FLO_EMIS</v>
      </c>
      <c r="AD1249">
        <f t="shared" si="473"/>
        <v>2040</v>
      </c>
      <c r="AE1249" t="str">
        <f t="shared" si="482"/>
        <v>TRASAF</v>
      </c>
      <c r="AF1249" t="str">
        <f t="shared" si="486"/>
        <v>TRAOTHAIRTURHBR20</v>
      </c>
      <c r="AG1249" t="str">
        <f t="shared" si="486"/>
        <v>TRASAF</v>
      </c>
      <c r="AI1249" t="str">
        <f t="shared" si="475"/>
        <v>TRAPM25</v>
      </c>
      <c r="AJ1249" s="313">
        <f>_xlfn.IFNA(_xlfn.XLOOKUP(_xlfn.XLOOKUP(LEFT(AF1249,LEN(AF1249)-2),TRA_Mapping!$C:$C,TRA_Mapping!$B:$B),TRA_Pollutants!$B:$B,TRA_Pollutants!$AH:$AH)*_xlfn.XLOOKUP(_xlfn.XLOOKUP(LEFT(AF1249,LEN(AF1249)-2),TRA_Mapping!$C:$C,TRA_Mapping!$B:$B),TRA_Pollutants!$B:$B,TRA_Pollutants!$I:$I),0)</f>
        <v>1.806813091067883E-3</v>
      </c>
      <c r="AO1249" t="str">
        <f t="shared" si="476"/>
        <v>FLO_EMIS</v>
      </c>
      <c r="AP1249">
        <f t="shared" si="477"/>
        <v>2040</v>
      </c>
      <c r="AQ1249" t="str">
        <f t="shared" si="483"/>
        <v>TRASAF</v>
      </c>
      <c r="AR1249" t="str">
        <f t="shared" si="487"/>
        <v>TRAOTHAIRTURHBR20</v>
      </c>
      <c r="AS1249" t="str">
        <f t="shared" si="487"/>
        <v>TRASAF</v>
      </c>
      <c r="AU1249" t="str">
        <f t="shared" si="479"/>
        <v>TRAPM10</v>
      </c>
      <c r="AV1249" s="313">
        <f>_xlfn.IFNA(_xlfn.XLOOKUP(_xlfn.XLOOKUP(LEFT(AR1249,LEN(AR1249)-2),TRA_Mapping!$C:$C,TRA_Mapping!$B:$B),TRA_Pollutants!$B:$B,TRA_Pollutants!$AQ:$AQ)*_xlfn.XLOOKUP(_xlfn.XLOOKUP(LEFT(AR1249,LEN(AR1249)-2),TRA_Mapping!$C:$C,TRA_Mapping!$B:$B),TRA_Pollutants!$B:$B,TRA_Pollutants!$I:$I),0)</f>
        <v>4.270647050517642E-3</v>
      </c>
    </row>
    <row r="1250" spans="5:48">
      <c r="E1250" t="str">
        <f t="shared" si="465"/>
        <v>FLO_EMIS</v>
      </c>
      <c r="F1250">
        <f t="shared" si="466"/>
        <v>2040</v>
      </c>
      <c r="G1250" t="str">
        <f t="shared" si="480"/>
        <v>TRAATF</v>
      </c>
      <c r="H1250" t="str">
        <f t="shared" si="484"/>
        <v>TRAOTHAIRTURGJE20</v>
      </c>
      <c r="I1250" t="str">
        <f t="shared" si="484"/>
        <v>TRAATF</v>
      </c>
      <c r="K1250" t="str">
        <f t="shared" si="468"/>
        <v>TRANOX</v>
      </c>
      <c r="L1250" s="313">
        <f>_xlfn.IFNA(_xlfn.XLOOKUP(_xlfn.XLOOKUP(LEFT(H1250,LEN(H1250)-2),TRA_Mapping!$C:$C,TRA_Mapping!$B:$B),TRA_Pollutants!$B:$B,TRA_Pollutants!$P:$P)*_xlfn.XLOOKUP(_xlfn.XLOOKUP(LEFT(H1250,LEN(H1250)-2),TRA_Mapping!$C:$C,TRA_Mapping!$B:$B),TRA_Pollutants!$B:$B,TRA_Pollutants!$I:$I),0)</f>
        <v>2.9483060186312051E-2</v>
      </c>
      <c r="Q1250" t="str">
        <f t="shared" si="469"/>
        <v>FLO_EMIS</v>
      </c>
      <c r="R1250">
        <f t="shared" si="470"/>
        <v>2040</v>
      </c>
      <c r="S1250" t="str">
        <f t="shared" si="481"/>
        <v>TRAATF</v>
      </c>
      <c r="T1250" t="str">
        <f t="shared" si="485"/>
        <v>TRAOTHAIRTURGJE20</v>
      </c>
      <c r="U1250" t="str">
        <f t="shared" si="485"/>
        <v>TRAATF</v>
      </c>
      <c r="W1250" t="str">
        <f t="shared" si="472"/>
        <v>TRASO2</v>
      </c>
      <c r="X1250" s="313">
        <f>_xlfn.IFNA(_xlfn.XLOOKUP(_xlfn.XLOOKUP(LEFT(T1250,LEN(T1250)-2),TRA_Mapping!$C:$C,TRA_Mapping!$B:$B),TRA_Pollutants!$B:$B,TRA_Pollutants!$Y:$Y)*_xlfn.XLOOKUP(_xlfn.XLOOKUP(LEFT(T1250,LEN(T1250)-2),TRA_Mapping!$C:$C,TRA_Mapping!$B:$B),TRA_Pollutants!$B:$B,TRA_Pollutants!$I:$I),0)</f>
        <v>9.755777997253445E-3</v>
      </c>
      <c r="AC1250" t="str">
        <f t="shared" si="464"/>
        <v>FLO_EMIS</v>
      </c>
      <c r="AD1250">
        <f t="shared" si="473"/>
        <v>2040</v>
      </c>
      <c r="AE1250" t="str">
        <f t="shared" si="482"/>
        <v>TRAATF</v>
      </c>
      <c r="AF1250" t="str">
        <f t="shared" si="486"/>
        <v>TRAOTHAIRTURGJE20</v>
      </c>
      <c r="AG1250" t="str">
        <f t="shared" si="486"/>
        <v>TRAATF</v>
      </c>
      <c r="AI1250" t="str">
        <f t="shared" si="475"/>
        <v>TRAPM25</v>
      </c>
      <c r="AJ1250" s="313">
        <f>_xlfn.IFNA(_xlfn.XLOOKUP(_xlfn.XLOOKUP(LEFT(AF1250,LEN(AF1250)-2),TRA_Mapping!$C:$C,TRA_Mapping!$B:$B),TRA_Pollutants!$B:$B,TRA_Pollutants!$AH:$AH)*_xlfn.XLOOKUP(_xlfn.XLOOKUP(LEFT(AF1250,LEN(AF1250)-2),TRA_Mapping!$C:$C,TRA_Mapping!$B:$B),TRA_Pollutants!$B:$B,TRA_Pollutants!$I:$I),0)</f>
        <v>1.806813091067883E-3</v>
      </c>
      <c r="AO1250" t="str">
        <f t="shared" si="476"/>
        <v>FLO_EMIS</v>
      </c>
      <c r="AP1250">
        <f t="shared" si="477"/>
        <v>2040</v>
      </c>
      <c r="AQ1250" t="str">
        <f t="shared" si="483"/>
        <v>TRAATF</v>
      </c>
      <c r="AR1250" t="str">
        <f t="shared" si="487"/>
        <v>TRAOTHAIRTURGJE20</v>
      </c>
      <c r="AS1250" t="str">
        <f t="shared" si="487"/>
        <v>TRAATF</v>
      </c>
      <c r="AU1250" t="str">
        <f t="shared" si="479"/>
        <v>TRAPM10</v>
      </c>
      <c r="AV1250" s="313">
        <f>_xlfn.IFNA(_xlfn.XLOOKUP(_xlfn.XLOOKUP(LEFT(AR1250,LEN(AR1250)-2),TRA_Mapping!$C:$C,TRA_Mapping!$B:$B),TRA_Pollutants!$B:$B,TRA_Pollutants!$AQ:$AQ)*_xlfn.XLOOKUP(_xlfn.XLOOKUP(LEFT(AR1250,LEN(AR1250)-2),TRA_Mapping!$C:$C,TRA_Mapping!$B:$B),TRA_Pollutants!$B:$B,TRA_Pollutants!$I:$I),0)</f>
        <v>4.270647050517642E-3</v>
      </c>
    </row>
    <row r="1251" spans="5:48">
      <c r="E1251" t="str">
        <f t="shared" si="465"/>
        <v>FLO_EMIS</v>
      </c>
      <c r="F1251">
        <f t="shared" si="466"/>
        <v>2040</v>
      </c>
      <c r="G1251" t="str">
        <f t="shared" si="480"/>
        <v>TRASAF</v>
      </c>
      <c r="H1251" t="str">
        <f t="shared" si="484"/>
        <v>TRAOTHAIRTURGJE20</v>
      </c>
      <c r="I1251" t="str">
        <f t="shared" si="484"/>
        <v>TRASAF</v>
      </c>
      <c r="K1251" t="str">
        <f t="shared" si="468"/>
        <v>TRANOX</v>
      </c>
      <c r="L1251" s="313">
        <f>_xlfn.IFNA(_xlfn.XLOOKUP(_xlfn.XLOOKUP(LEFT(H1251,LEN(H1251)-2),TRA_Mapping!$C:$C,TRA_Mapping!$B:$B),TRA_Pollutants!$B:$B,TRA_Pollutants!$P:$P)*_xlfn.XLOOKUP(_xlfn.XLOOKUP(LEFT(H1251,LEN(H1251)-2),TRA_Mapping!$C:$C,TRA_Mapping!$B:$B),TRA_Pollutants!$B:$B,TRA_Pollutants!$I:$I),0)</f>
        <v>2.9483060186312051E-2</v>
      </c>
      <c r="Q1251" t="str">
        <f t="shared" si="469"/>
        <v>FLO_EMIS</v>
      </c>
      <c r="R1251">
        <f t="shared" si="470"/>
        <v>2040</v>
      </c>
      <c r="S1251" t="str">
        <f t="shared" si="481"/>
        <v>TRASAF</v>
      </c>
      <c r="T1251" t="str">
        <f t="shared" si="485"/>
        <v>TRAOTHAIRTURGJE20</v>
      </c>
      <c r="U1251" t="str">
        <f t="shared" si="485"/>
        <v>TRASAF</v>
      </c>
      <c r="W1251" t="str">
        <f t="shared" si="472"/>
        <v>TRASO2</v>
      </c>
      <c r="X1251" s="313">
        <f>_xlfn.IFNA(_xlfn.XLOOKUP(_xlfn.XLOOKUP(LEFT(T1251,LEN(T1251)-2),TRA_Mapping!$C:$C,TRA_Mapping!$B:$B),TRA_Pollutants!$B:$B,TRA_Pollutants!$Y:$Y)*_xlfn.XLOOKUP(_xlfn.XLOOKUP(LEFT(T1251,LEN(T1251)-2),TRA_Mapping!$C:$C,TRA_Mapping!$B:$B),TRA_Pollutants!$B:$B,TRA_Pollutants!$I:$I),0)</f>
        <v>9.755777997253445E-3</v>
      </c>
      <c r="AC1251" t="str">
        <f t="shared" si="464"/>
        <v>FLO_EMIS</v>
      </c>
      <c r="AD1251">
        <f t="shared" si="473"/>
        <v>2040</v>
      </c>
      <c r="AE1251" t="str">
        <f t="shared" si="482"/>
        <v>TRASAF</v>
      </c>
      <c r="AF1251" t="str">
        <f t="shared" si="486"/>
        <v>TRAOTHAIRTURGJE20</v>
      </c>
      <c r="AG1251" t="str">
        <f t="shared" si="486"/>
        <v>TRASAF</v>
      </c>
      <c r="AI1251" t="str">
        <f t="shared" si="475"/>
        <v>TRAPM25</v>
      </c>
      <c r="AJ1251" s="313">
        <f>_xlfn.IFNA(_xlfn.XLOOKUP(_xlfn.XLOOKUP(LEFT(AF1251,LEN(AF1251)-2),TRA_Mapping!$C:$C,TRA_Mapping!$B:$B),TRA_Pollutants!$B:$B,TRA_Pollutants!$AH:$AH)*_xlfn.XLOOKUP(_xlfn.XLOOKUP(LEFT(AF1251,LEN(AF1251)-2),TRA_Mapping!$C:$C,TRA_Mapping!$B:$B),TRA_Pollutants!$B:$B,TRA_Pollutants!$I:$I),0)</f>
        <v>1.806813091067883E-3</v>
      </c>
      <c r="AO1251" t="str">
        <f t="shared" si="476"/>
        <v>FLO_EMIS</v>
      </c>
      <c r="AP1251">
        <f t="shared" si="477"/>
        <v>2040</v>
      </c>
      <c r="AQ1251" t="str">
        <f t="shared" si="483"/>
        <v>TRASAF</v>
      </c>
      <c r="AR1251" t="str">
        <f t="shared" si="487"/>
        <v>TRAOTHAIRTURGJE20</v>
      </c>
      <c r="AS1251" t="str">
        <f t="shared" si="487"/>
        <v>TRASAF</v>
      </c>
      <c r="AU1251" t="str">
        <f t="shared" si="479"/>
        <v>TRAPM10</v>
      </c>
      <c r="AV1251" s="313">
        <f>_xlfn.IFNA(_xlfn.XLOOKUP(_xlfn.XLOOKUP(LEFT(AR1251,LEN(AR1251)-2),TRA_Mapping!$C:$C,TRA_Mapping!$B:$B),TRA_Pollutants!$B:$B,TRA_Pollutants!$AQ:$AQ)*_xlfn.XLOOKUP(_xlfn.XLOOKUP(LEFT(AR1251,LEN(AR1251)-2),TRA_Mapping!$C:$C,TRA_Mapping!$B:$B),TRA_Pollutants!$B:$B,TRA_Pollutants!$I:$I),0)</f>
        <v>4.270647050517642E-3</v>
      </c>
    </row>
    <row r="1252" spans="5:48">
      <c r="E1252" t="str">
        <f t="shared" si="465"/>
        <v>FLO_EMIS</v>
      </c>
      <c r="F1252">
        <f t="shared" si="466"/>
        <v>2040</v>
      </c>
      <c r="G1252" t="str">
        <f t="shared" si="480"/>
        <v>TRAATF</v>
      </c>
      <c r="H1252" t="str">
        <f t="shared" si="484"/>
        <v>TRAOTHAIRTURORE20</v>
      </c>
      <c r="I1252" t="str">
        <f t="shared" si="484"/>
        <v>TRAATF</v>
      </c>
      <c r="K1252" t="str">
        <f t="shared" si="468"/>
        <v>TRANOX</v>
      </c>
      <c r="L1252" s="313">
        <f>_xlfn.IFNA(_xlfn.XLOOKUP(_xlfn.XLOOKUP(LEFT(H1252,LEN(H1252)-2),TRA_Mapping!$C:$C,TRA_Mapping!$B:$B),TRA_Pollutants!$B:$B,TRA_Pollutants!$P:$P)*_xlfn.XLOOKUP(_xlfn.XLOOKUP(LEFT(H1252,LEN(H1252)-2),TRA_Mapping!$C:$C,TRA_Mapping!$B:$B),TRA_Pollutants!$B:$B,TRA_Pollutants!$I:$I),0)</f>
        <v>2.9483060186312051E-2</v>
      </c>
      <c r="Q1252" t="str">
        <f t="shared" si="469"/>
        <v>FLO_EMIS</v>
      </c>
      <c r="R1252">
        <f t="shared" si="470"/>
        <v>2040</v>
      </c>
      <c r="S1252" t="str">
        <f t="shared" si="481"/>
        <v>TRAATF</v>
      </c>
      <c r="T1252" t="str">
        <f t="shared" si="485"/>
        <v>TRAOTHAIRTURORE20</v>
      </c>
      <c r="U1252" t="str">
        <f t="shared" si="485"/>
        <v>TRAATF</v>
      </c>
      <c r="W1252" t="str">
        <f t="shared" si="472"/>
        <v>TRASO2</v>
      </c>
      <c r="X1252" s="313">
        <f>_xlfn.IFNA(_xlfn.XLOOKUP(_xlfn.XLOOKUP(LEFT(T1252,LEN(T1252)-2),TRA_Mapping!$C:$C,TRA_Mapping!$B:$B),TRA_Pollutants!$B:$B,TRA_Pollutants!$Y:$Y)*_xlfn.XLOOKUP(_xlfn.XLOOKUP(LEFT(T1252,LEN(T1252)-2),TRA_Mapping!$C:$C,TRA_Mapping!$B:$B),TRA_Pollutants!$B:$B,TRA_Pollutants!$I:$I),0)</f>
        <v>9.755777997253445E-3</v>
      </c>
      <c r="AC1252" t="str">
        <f t="shared" si="464"/>
        <v>FLO_EMIS</v>
      </c>
      <c r="AD1252">
        <f t="shared" si="473"/>
        <v>2040</v>
      </c>
      <c r="AE1252" t="str">
        <f t="shared" si="482"/>
        <v>TRAATF</v>
      </c>
      <c r="AF1252" t="str">
        <f t="shared" si="486"/>
        <v>TRAOTHAIRTURORE20</v>
      </c>
      <c r="AG1252" t="str">
        <f t="shared" si="486"/>
        <v>TRAATF</v>
      </c>
      <c r="AI1252" t="str">
        <f t="shared" si="475"/>
        <v>TRAPM25</v>
      </c>
      <c r="AJ1252" s="313">
        <f>_xlfn.IFNA(_xlfn.XLOOKUP(_xlfn.XLOOKUP(LEFT(AF1252,LEN(AF1252)-2),TRA_Mapping!$C:$C,TRA_Mapping!$B:$B),TRA_Pollutants!$B:$B,TRA_Pollutants!$AH:$AH)*_xlfn.XLOOKUP(_xlfn.XLOOKUP(LEFT(AF1252,LEN(AF1252)-2),TRA_Mapping!$C:$C,TRA_Mapping!$B:$B),TRA_Pollutants!$B:$B,TRA_Pollutants!$I:$I),0)</f>
        <v>1.806813091067883E-3</v>
      </c>
      <c r="AO1252" t="str">
        <f t="shared" si="476"/>
        <v>FLO_EMIS</v>
      </c>
      <c r="AP1252">
        <f t="shared" si="477"/>
        <v>2040</v>
      </c>
      <c r="AQ1252" t="str">
        <f t="shared" si="483"/>
        <v>TRAATF</v>
      </c>
      <c r="AR1252" t="str">
        <f t="shared" si="487"/>
        <v>TRAOTHAIRTURORE20</v>
      </c>
      <c r="AS1252" t="str">
        <f t="shared" si="487"/>
        <v>TRAATF</v>
      </c>
      <c r="AU1252" t="str">
        <f t="shared" si="479"/>
        <v>TRAPM10</v>
      </c>
      <c r="AV1252" s="313">
        <f>_xlfn.IFNA(_xlfn.XLOOKUP(_xlfn.XLOOKUP(LEFT(AR1252,LEN(AR1252)-2),TRA_Mapping!$C:$C,TRA_Mapping!$B:$B),TRA_Pollutants!$B:$B,TRA_Pollutants!$AQ:$AQ)*_xlfn.XLOOKUP(_xlfn.XLOOKUP(LEFT(AR1252,LEN(AR1252)-2),TRA_Mapping!$C:$C,TRA_Mapping!$B:$B),TRA_Pollutants!$B:$B,TRA_Pollutants!$I:$I),0)</f>
        <v>4.270647050517642E-3</v>
      </c>
    </row>
    <row r="1253" spans="5:48">
      <c r="E1253" t="str">
        <f t="shared" si="465"/>
        <v>FLO_EMIS</v>
      </c>
      <c r="F1253">
        <f t="shared" si="466"/>
        <v>2040</v>
      </c>
      <c r="G1253" t="str">
        <f t="shared" si="480"/>
        <v>TRASAF</v>
      </c>
      <c r="H1253" t="str">
        <f t="shared" si="484"/>
        <v>TRAOTHAIRTURORE20</v>
      </c>
      <c r="I1253" t="str">
        <f t="shared" si="484"/>
        <v>TRASAF</v>
      </c>
      <c r="K1253" t="str">
        <f t="shared" si="468"/>
        <v>TRANOX</v>
      </c>
      <c r="L1253" s="313">
        <f>_xlfn.IFNA(_xlfn.XLOOKUP(_xlfn.XLOOKUP(LEFT(H1253,LEN(H1253)-2),TRA_Mapping!$C:$C,TRA_Mapping!$B:$B),TRA_Pollutants!$B:$B,TRA_Pollutants!$P:$P)*_xlfn.XLOOKUP(_xlfn.XLOOKUP(LEFT(H1253,LEN(H1253)-2),TRA_Mapping!$C:$C,TRA_Mapping!$B:$B),TRA_Pollutants!$B:$B,TRA_Pollutants!$I:$I),0)</f>
        <v>2.9483060186312051E-2</v>
      </c>
      <c r="Q1253" t="str">
        <f t="shared" si="469"/>
        <v>FLO_EMIS</v>
      </c>
      <c r="R1253">
        <f t="shared" si="470"/>
        <v>2040</v>
      </c>
      <c r="S1253" t="str">
        <f t="shared" si="481"/>
        <v>TRASAF</v>
      </c>
      <c r="T1253" t="str">
        <f t="shared" si="485"/>
        <v>TRAOTHAIRTURORE20</v>
      </c>
      <c r="U1253" t="str">
        <f t="shared" si="485"/>
        <v>TRASAF</v>
      </c>
      <c r="W1253" t="str">
        <f t="shared" si="472"/>
        <v>TRASO2</v>
      </c>
      <c r="X1253" s="313">
        <f>_xlfn.IFNA(_xlfn.XLOOKUP(_xlfn.XLOOKUP(LEFT(T1253,LEN(T1253)-2),TRA_Mapping!$C:$C,TRA_Mapping!$B:$B),TRA_Pollutants!$B:$B,TRA_Pollutants!$Y:$Y)*_xlfn.XLOOKUP(_xlfn.XLOOKUP(LEFT(T1253,LEN(T1253)-2),TRA_Mapping!$C:$C,TRA_Mapping!$B:$B),TRA_Pollutants!$B:$B,TRA_Pollutants!$I:$I),0)</f>
        <v>9.755777997253445E-3</v>
      </c>
      <c r="AC1253" t="str">
        <f t="shared" si="464"/>
        <v>FLO_EMIS</v>
      </c>
      <c r="AD1253">
        <f t="shared" si="473"/>
        <v>2040</v>
      </c>
      <c r="AE1253" t="str">
        <f t="shared" si="482"/>
        <v>TRASAF</v>
      </c>
      <c r="AF1253" t="str">
        <f t="shared" si="486"/>
        <v>TRAOTHAIRTURORE20</v>
      </c>
      <c r="AG1253" t="str">
        <f t="shared" si="486"/>
        <v>TRASAF</v>
      </c>
      <c r="AI1253" t="str">
        <f t="shared" si="475"/>
        <v>TRAPM25</v>
      </c>
      <c r="AJ1253" s="313">
        <f>_xlfn.IFNA(_xlfn.XLOOKUP(_xlfn.XLOOKUP(LEFT(AF1253,LEN(AF1253)-2),TRA_Mapping!$C:$C,TRA_Mapping!$B:$B),TRA_Pollutants!$B:$B,TRA_Pollutants!$AH:$AH)*_xlfn.XLOOKUP(_xlfn.XLOOKUP(LEFT(AF1253,LEN(AF1253)-2),TRA_Mapping!$C:$C,TRA_Mapping!$B:$B),TRA_Pollutants!$B:$B,TRA_Pollutants!$I:$I),0)</f>
        <v>1.806813091067883E-3</v>
      </c>
      <c r="AO1253" t="str">
        <f t="shared" si="476"/>
        <v>FLO_EMIS</v>
      </c>
      <c r="AP1253">
        <f t="shared" si="477"/>
        <v>2040</v>
      </c>
      <c r="AQ1253" t="str">
        <f t="shared" si="483"/>
        <v>TRASAF</v>
      </c>
      <c r="AR1253" t="str">
        <f t="shared" si="487"/>
        <v>TRAOTHAIRTURORE20</v>
      </c>
      <c r="AS1253" t="str">
        <f t="shared" si="487"/>
        <v>TRASAF</v>
      </c>
      <c r="AU1253" t="str">
        <f t="shared" si="479"/>
        <v>TRAPM10</v>
      </c>
      <c r="AV1253" s="313">
        <f>_xlfn.IFNA(_xlfn.XLOOKUP(_xlfn.XLOOKUP(LEFT(AR1253,LEN(AR1253)-2),TRA_Mapping!$C:$C,TRA_Mapping!$B:$B),TRA_Pollutants!$B:$B,TRA_Pollutants!$AQ:$AQ)*_xlfn.XLOOKUP(_xlfn.XLOOKUP(LEFT(AR1253,LEN(AR1253)-2),TRA_Mapping!$C:$C,TRA_Mapping!$B:$B),TRA_Pollutants!$B:$B,TRA_Pollutants!$I:$I),0)</f>
        <v>4.270647050517642E-3</v>
      </c>
    </row>
    <row r="1254" spans="5:48">
      <c r="E1254" t="str">
        <f t="shared" si="465"/>
        <v>FLO_EMIS</v>
      </c>
      <c r="F1254">
        <f t="shared" si="466"/>
        <v>2040</v>
      </c>
      <c r="G1254" t="str">
        <f t="shared" si="480"/>
        <v>TRAAGA</v>
      </c>
      <c r="H1254" t="str">
        <f t="shared" si="484"/>
        <v>TRAOTHAIRICEVAGA20</v>
      </c>
      <c r="I1254" t="str">
        <f t="shared" si="484"/>
        <v>TRAAGA</v>
      </c>
      <c r="K1254" t="str">
        <f t="shared" si="468"/>
        <v>TRANOX</v>
      </c>
      <c r="L1254" s="313">
        <f>_xlfn.IFNA(_xlfn.XLOOKUP(_xlfn.XLOOKUP(LEFT(H1254,LEN(H1254)-2),TRA_Mapping!$C:$C,TRA_Mapping!$B:$B),TRA_Pollutants!$B:$B,TRA_Pollutants!$P:$P)*_xlfn.XLOOKUP(_xlfn.XLOOKUP(LEFT(H1254,LEN(H1254)-2),TRA_Mapping!$C:$C,TRA_Mapping!$B:$B),TRA_Pollutants!$B:$B,TRA_Pollutants!$I:$I),0)</f>
        <v>2.9345963956445696E-2</v>
      </c>
      <c r="Q1254" t="str">
        <f t="shared" si="469"/>
        <v>FLO_EMIS</v>
      </c>
      <c r="R1254">
        <f t="shared" si="470"/>
        <v>2040</v>
      </c>
      <c r="S1254" t="str">
        <f t="shared" si="481"/>
        <v>TRAAGA</v>
      </c>
      <c r="T1254" t="str">
        <f t="shared" si="485"/>
        <v>TRAOTHAIRICEVAGA20</v>
      </c>
      <c r="U1254" t="str">
        <f t="shared" si="485"/>
        <v>TRAAGA</v>
      </c>
      <c r="W1254" t="str">
        <f t="shared" si="472"/>
        <v>TRASO2</v>
      </c>
      <c r="X1254" s="313">
        <f>_xlfn.IFNA(_xlfn.XLOOKUP(_xlfn.XLOOKUP(LEFT(T1254,LEN(T1254)-2),TRA_Mapping!$C:$C,TRA_Mapping!$B:$B),TRA_Pollutants!$B:$B,TRA_Pollutants!$Y:$Y)*_xlfn.XLOOKUP(_xlfn.XLOOKUP(LEFT(T1254,LEN(T1254)-2),TRA_Mapping!$C:$C,TRA_Mapping!$B:$B),TRA_Pollutants!$B:$B,TRA_Pollutants!$I:$I),0)</f>
        <v>9.7104136295662145E-3</v>
      </c>
      <c r="AC1254" t="str">
        <f t="shared" si="464"/>
        <v>FLO_EMIS</v>
      </c>
      <c r="AD1254">
        <f t="shared" si="473"/>
        <v>2040</v>
      </c>
      <c r="AE1254" t="str">
        <f t="shared" si="482"/>
        <v>TRAAGA</v>
      </c>
      <c r="AF1254" t="str">
        <f t="shared" si="486"/>
        <v>TRAOTHAIRICEVAGA20</v>
      </c>
      <c r="AG1254" t="str">
        <f t="shared" si="486"/>
        <v>TRAAGA</v>
      </c>
      <c r="AI1254" t="str">
        <f t="shared" si="475"/>
        <v>TRAPM25</v>
      </c>
      <c r="AJ1254" s="313">
        <f>_xlfn.IFNA(_xlfn.XLOOKUP(_xlfn.XLOOKUP(LEFT(AF1254,LEN(AF1254)-2),TRA_Mapping!$C:$C,TRA_Mapping!$B:$B),TRA_Pollutants!$B:$B,TRA_Pollutants!$AH:$AH)*_xlfn.XLOOKUP(_xlfn.XLOOKUP(LEFT(AF1254,LEN(AF1254)-2),TRA_Mapping!$C:$C,TRA_Mapping!$B:$B),TRA_Pollutants!$B:$B,TRA_Pollutants!$I:$I),0)</f>
        <v>1.7984114101944173E-3</v>
      </c>
      <c r="AO1254" t="str">
        <f t="shared" si="476"/>
        <v>FLO_EMIS</v>
      </c>
      <c r="AP1254">
        <f t="shared" si="477"/>
        <v>2040</v>
      </c>
      <c r="AQ1254" t="str">
        <f t="shared" si="483"/>
        <v>TRAAGA</v>
      </c>
      <c r="AR1254" t="str">
        <f t="shared" si="487"/>
        <v>TRAOTHAIRICEVAGA20</v>
      </c>
      <c r="AS1254" t="str">
        <f t="shared" si="487"/>
        <v>TRAAGA</v>
      </c>
      <c r="AU1254" t="str">
        <f t="shared" si="479"/>
        <v>TRAPM10</v>
      </c>
      <c r="AV1254" s="313">
        <f>_xlfn.IFNA(_xlfn.XLOOKUP(_xlfn.XLOOKUP(LEFT(AR1254,LEN(AR1254)-2),TRA_Mapping!$C:$C,TRA_Mapping!$B:$B),TRA_Pollutants!$B:$B,TRA_Pollutants!$AQ:$AQ)*_xlfn.XLOOKUP(_xlfn.XLOOKUP(LEFT(AR1254,LEN(AR1254)-2),TRA_Mapping!$C:$C,TRA_Mapping!$B:$B),TRA_Pollutants!$B:$B,TRA_Pollutants!$I:$I),0)</f>
        <v>4.2507885417327343E-3</v>
      </c>
    </row>
    <row r="1255" spans="5:48">
      <c r="E1255" t="str">
        <f t="shared" si="465"/>
        <v>FLO_EMIS</v>
      </c>
      <c r="F1255">
        <f t="shared" si="466"/>
        <v>2040</v>
      </c>
      <c r="G1255" t="str">
        <f t="shared" si="480"/>
        <v>TRAAGA</v>
      </c>
      <c r="H1255" t="str">
        <f t="shared" si="484"/>
        <v>TRAOTHAIRICEIAGA20</v>
      </c>
      <c r="I1255" t="str">
        <f t="shared" si="484"/>
        <v>TRAAGA</v>
      </c>
      <c r="K1255" t="str">
        <f t="shared" si="468"/>
        <v>TRANOX</v>
      </c>
      <c r="L1255" s="313">
        <f>_xlfn.IFNA(_xlfn.XLOOKUP(_xlfn.XLOOKUP(LEFT(H1255,LEN(H1255)-2),TRA_Mapping!$C:$C,TRA_Mapping!$B:$B),TRA_Pollutants!$B:$B,TRA_Pollutants!$P:$P)*_xlfn.XLOOKUP(_xlfn.XLOOKUP(LEFT(H1255,LEN(H1255)-2),TRA_Mapping!$C:$C,TRA_Mapping!$B:$B),TRA_Pollutants!$B:$B,TRA_Pollutants!$I:$I),0)</f>
        <v>2.9483060186312051E-2</v>
      </c>
      <c r="Q1255" t="str">
        <f t="shared" si="469"/>
        <v>FLO_EMIS</v>
      </c>
      <c r="R1255">
        <f t="shared" si="470"/>
        <v>2040</v>
      </c>
      <c r="S1255" t="str">
        <f t="shared" si="481"/>
        <v>TRAAGA</v>
      </c>
      <c r="T1255" t="str">
        <f t="shared" si="485"/>
        <v>TRAOTHAIRICEIAGA20</v>
      </c>
      <c r="U1255" t="str">
        <f t="shared" si="485"/>
        <v>TRAAGA</v>
      </c>
      <c r="W1255" t="str">
        <f t="shared" si="472"/>
        <v>TRASO2</v>
      </c>
      <c r="X1255" s="313">
        <f>_xlfn.IFNA(_xlfn.XLOOKUP(_xlfn.XLOOKUP(LEFT(T1255,LEN(T1255)-2),TRA_Mapping!$C:$C,TRA_Mapping!$B:$B),TRA_Pollutants!$B:$B,TRA_Pollutants!$Y:$Y)*_xlfn.XLOOKUP(_xlfn.XLOOKUP(LEFT(T1255,LEN(T1255)-2),TRA_Mapping!$C:$C,TRA_Mapping!$B:$B),TRA_Pollutants!$B:$B,TRA_Pollutants!$I:$I),0)</f>
        <v>9.755777997253445E-3</v>
      </c>
      <c r="AC1255" t="str">
        <f t="shared" si="464"/>
        <v>FLO_EMIS</v>
      </c>
      <c r="AD1255">
        <f t="shared" si="473"/>
        <v>2040</v>
      </c>
      <c r="AE1255" t="str">
        <f t="shared" si="482"/>
        <v>TRAAGA</v>
      </c>
      <c r="AF1255" t="str">
        <f t="shared" si="486"/>
        <v>TRAOTHAIRICEIAGA20</v>
      </c>
      <c r="AG1255" t="str">
        <f t="shared" si="486"/>
        <v>TRAAGA</v>
      </c>
      <c r="AI1255" t="str">
        <f t="shared" si="475"/>
        <v>TRAPM25</v>
      </c>
      <c r="AJ1255" s="313">
        <f>_xlfn.IFNA(_xlfn.XLOOKUP(_xlfn.XLOOKUP(LEFT(AF1255,LEN(AF1255)-2),TRA_Mapping!$C:$C,TRA_Mapping!$B:$B),TRA_Pollutants!$B:$B,TRA_Pollutants!$AH:$AH)*_xlfn.XLOOKUP(_xlfn.XLOOKUP(LEFT(AF1255,LEN(AF1255)-2),TRA_Mapping!$C:$C,TRA_Mapping!$B:$B),TRA_Pollutants!$B:$B,TRA_Pollutants!$I:$I),0)</f>
        <v>1.806813091067883E-3</v>
      </c>
      <c r="AO1255" t="str">
        <f t="shared" si="476"/>
        <v>FLO_EMIS</v>
      </c>
      <c r="AP1255">
        <f t="shared" si="477"/>
        <v>2040</v>
      </c>
      <c r="AQ1255" t="str">
        <f t="shared" si="483"/>
        <v>TRAAGA</v>
      </c>
      <c r="AR1255" t="str">
        <f t="shared" si="487"/>
        <v>TRAOTHAIRICEIAGA20</v>
      </c>
      <c r="AS1255" t="str">
        <f t="shared" si="487"/>
        <v>TRAAGA</v>
      </c>
      <c r="AU1255" t="str">
        <f t="shared" si="479"/>
        <v>TRAPM10</v>
      </c>
      <c r="AV1255" s="313">
        <f>_xlfn.IFNA(_xlfn.XLOOKUP(_xlfn.XLOOKUP(LEFT(AR1255,LEN(AR1255)-2),TRA_Mapping!$C:$C,TRA_Mapping!$B:$B),TRA_Pollutants!$B:$B,TRA_Pollutants!$AQ:$AQ)*_xlfn.XLOOKUP(_xlfn.XLOOKUP(LEFT(AR1255,LEN(AR1255)-2),TRA_Mapping!$C:$C,TRA_Mapping!$B:$B),TRA_Pollutants!$B:$B,TRA_Pollutants!$I:$I),0)</f>
        <v>4.270647050517642E-3</v>
      </c>
    </row>
    <row r="1256" spans="5:48">
      <c r="E1256" t="str">
        <f t="shared" si="465"/>
        <v>FLO_EMIS</v>
      </c>
      <c r="F1256">
        <v>2050</v>
      </c>
      <c r="G1256" t="str">
        <f t="shared" si="480"/>
        <v>TRAGSL</v>
      </c>
      <c r="H1256" t="str">
        <f t="shared" ref="H1256:I1275" si="488">H1006</f>
        <v>TRAPASCARICEVGSL20</v>
      </c>
      <c r="I1256" t="str">
        <f t="shared" si="488"/>
        <v>TRAGSL</v>
      </c>
      <c r="K1256" t="str">
        <f t="shared" si="468"/>
        <v>TRANOX</v>
      </c>
      <c r="L1256" s="313">
        <f>_xlfn.IFNA(_xlfn.XLOOKUP(_xlfn.XLOOKUP(LEFT(H1256,LEN(H1256)-2),TRA_Mapping!$C:$C,TRA_Mapping!$B:$B),TRA_Pollutants!$B:$B,TRA_Pollutants!$Q:$Q)*_xlfn.XLOOKUP(_xlfn.XLOOKUP(LEFT(H1256,LEN(H1256)-2),TRA_Mapping!$C:$C,TRA_Mapping!$B:$B),TRA_Pollutants!$B:$B,TRA_Pollutants!$J:$J),0)</f>
        <v>1.994812621125806E-2</v>
      </c>
      <c r="Q1256" t="str">
        <f t="shared" si="469"/>
        <v>FLO_EMIS</v>
      </c>
      <c r="R1256">
        <v>2050</v>
      </c>
      <c r="S1256" t="str">
        <f t="shared" si="481"/>
        <v>TRAGSL</v>
      </c>
      <c r="T1256" t="str">
        <f t="shared" ref="T1256:U1275" si="489">T1006</f>
        <v>TRAPASCARICEVGSL20</v>
      </c>
      <c r="U1256" t="str">
        <f t="shared" si="489"/>
        <v>TRAGSL</v>
      </c>
      <c r="W1256" t="str">
        <f t="shared" si="472"/>
        <v>TRASO2</v>
      </c>
      <c r="X1256" s="313">
        <f>_xlfn.IFNA(_xlfn.XLOOKUP(_xlfn.XLOOKUP(LEFT(T1256,LEN(T1256)-2),TRA_Mapping!$C:$C,TRA_Mapping!$B:$B),TRA_Pollutants!$B:$B,TRA_Pollutants!$Z:$Z)*_xlfn.XLOOKUP(_xlfn.XLOOKUP(LEFT(T1256,LEN(T1256)-2),TRA_Mapping!$C:$C,TRA_Mapping!$B:$B),TRA_Pollutants!$B:$B,TRA_Pollutants!$J:$J),0)</f>
        <v>4.6802713216561904E-4</v>
      </c>
      <c r="AC1256" t="s">
        <v>1922</v>
      </c>
      <c r="AD1256">
        <v>2050</v>
      </c>
      <c r="AE1256" t="str">
        <f t="shared" si="482"/>
        <v>TRAGSL</v>
      </c>
      <c r="AF1256" t="str">
        <f t="shared" ref="AF1256:AG1275" si="490">AF1006</f>
        <v>TRAPASCARICEVGSL20</v>
      </c>
      <c r="AG1256" t="str">
        <f t="shared" si="490"/>
        <v>TRAGSL</v>
      </c>
      <c r="AI1256" t="str">
        <f t="shared" si="475"/>
        <v>TRAPM25</v>
      </c>
      <c r="AJ1256" s="313">
        <f>_xlfn.IFNA(_xlfn.XLOOKUP(_xlfn.XLOOKUP(LEFT(AF1256,LEN(AF1256)-2),TRA_Mapping!$C:$C,TRA_Mapping!$B:$B),TRA_Pollutants!$B:$B,TRA_Pollutants!$AI:$AI)*_xlfn.XLOOKUP(_xlfn.XLOOKUP(LEFT(AF1256,LEN(AF1256)-2),TRA_Mapping!$C:$C,TRA_Mapping!$B:$B),TRA_Pollutants!$B:$B,TRA_Pollutants!$J:$J),0)</f>
        <v>1.1816537081607081E-2</v>
      </c>
      <c r="AO1256" t="str">
        <f t="shared" si="476"/>
        <v>FLO_EMIS</v>
      </c>
      <c r="AP1256">
        <v>2050</v>
      </c>
      <c r="AQ1256" t="str">
        <f t="shared" si="483"/>
        <v>TRAGSL</v>
      </c>
      <c r="AR1256" t="str">
        <f t="shared" ref="AR1256:AS1275" si="491">AR1006</f>
        <v>TRAPASCARICEVGSL20</v>
      </c>
      <c r="AS1256" t="str">
        <f t="shared" si="491"/>
        <v>TRAGSL</v>
      </c>
      <c r="AU1256" t="str">
        <f t="shared" si="479"/>
        <v>TRAPM10</v>
      </c>
      <c r="AV1256" s="313">
        <f>_xlfn.IFNA(_xlfn.XLOOKUP(_xlfn.XLOOKUP(LEFT(AR1256,LEN(AR1256)-2),TRA_Mapping!$C:$C,TRA_Mapping!$B:$B),TRA_Pollutants!$B:$B,TRA_Pollutants!$AR:$AR)*_xlfn.XLOOKUP(_xlfn.XLOOKUP(LEFT(AR1256,LEN(AR1256)-2),TRA_Mapping!$C:$C,TRA_Mapping!$B:$B),TRA_Pollutants!$B:$B,TRA_Pollutants!$J:$J),0)</f>
        <v>2.3666087746053118E-3</v>
      </c>
    </row>
    <row r="1257" spans="5:48">
      <c r="E1257" t="str">
        <f t="shared" si="465"/>
        <v>FLO_EMIS</v>
      </c>
      <c r="F1257">
        <v>2050</v>
      </c>
      <c r="G1257" t="str">
        <f t="shared" si="480"/>
        <v>TRAETH</v>
      </c>
      <c r="H1257" t="str">
        <f t="shared" si="488"/>
        <v>TRAPASCARICEVGSL20</v>
      </c>
      <c r="I1257" t="str">
        <f t="shared" si="488"/>
        <v>TRAETH</v>
      </c>
      <c r="K1257" t="str">
        <f t="shared" si="468"/>
        <v>TRANOX</v>
      </c>
      <c r="L1257" s="313">
        <f>_xlfn.IFNA(_xlfn.XLOOKUP(_xlfn.XLOOKUP(LEFT(H1257,LEN(H1257)-2),TRA_Mapping!$C:$C,TRA_Mapping!$B:$B),TRA_Pollutants!$B:$B,TRA_Pollutants!$Q:$Q)*_xlfn.XLOOKUP(_xlfn.XLOOKUP(LEFT(H1257,LEN(H1257)-2),TRA_Mapping!$C:$C,TRA_Mapping!$B:$B),TRA_Pollutants!$B:$B,TRA_Pollutants!$J:$J),0)</f>
        <v>1.994812621125806E-2</v>
      </c>
      <c r="Q1257" t="str">
        <f t="shared" si="469"/>
        <v>FLO_EMIS</v>
      </c>
      <c r="R1257">
        <v>2050</v>
      </c>
      <c r="S1257" t="str">
        <f t="shared" si="481"/>
        <v>TRAETH</v>
      </c>
      <c r="T1257" t="str">
        <f t="shared" si="489"/>
        <v>TRAPASCARICEVGSL20</v>
      </c>
      <c r="U1257" t="str">
        <f t="shared" si="489"/>
        <v>TRAETH</v>
      </c>
      <c r="W1257" t="str">
        <f t="shared" si="472"/>
        <v>TRASO2</v>
      </c>
      <c r="X1257" s="313">
        <f>_xlfn.IFNA(_xlfn.XLOOKUP(_xlfn.XLOOKUP(LEFT(T1257,LEN(T1257)-2),TRA_Mapping!$C:$C,TRA_Mapping!$B:$B),TRA_Pollutants!$B:$B,TRA_Pollutants!$Z:$Z)*_xlfn.XLOOKUP(_xlfn.XLOOKUP(LEFT(T1257,LEN(T1257)-2),TRA_Mapping!$C:$C,TRA_Mapping!$B:$B),TRA_Pollutants!$B:$B,TRA_Pollutants!$J:$J),0)</f>
        <v>4.6802713216561904E-4</v>
      </c>
      <c r="AC1257" t="str">
        <f t="shared" ref="AC1257:AC1320" si="492">AC1007</f>
        <v>FLO_EMIS</v>
      </c>
      <c r="AD1257">
        <v>2050</v>
      </c>
      <c r="AE1257" t="str">
        <f t="shared" si="482"/>
        <v>TRAETH</v>
      </c>
      <c r="AF1257" t="str">
        <f t="shared" si="490"/>
        <v>TRAPASCARICEVGSL20</v>
      </c>
      <c r="AG1257" t="str">
        <f t="shared" si="490"/>
        <v>TRAETH</v>
      </c>
      <c r="AI1257" t="str">
        <f t="shared" si="475"/>
        <v>TRAPM25</v>
      </c>
      <c r="AJ1257" s="313">
        <f>_xlfn.IFNA(_xlfn.XLOOKUP(_xlfn.XLOOKUP(LEFT(AF1257,LEN(AF1257)-2),TRA_Mapping!$C:$C,TRA_Mapping!$B:$B),TRA_Pollutants!$B:$B,TRA_Pollutants!$AI:$AI)*_xlfn.XLOOKUP(_xlfn.XLOOKUP(LEFT(AF1257,LEN(AF1257)-2),TRA_Mapping!$C:$C,TRA_Mapping!$B:$B),TRA_Pollutants!$B:$B,TRA_Pollutants!$J:$J),0)</f>
        <v>1.1816537081607081E-2</v>
      </c>
      <c r="AO1257" t="str">
        <f t="shared" si="476"/>
        <v>FLO_EMIS</v>
      </c>
      <c r="AP1257">
        <v>2050</v>
      </c>
      <c r="AQ1257" t="str">
        <f t="shared" si="483"/>
        <v>TRAETH</v>
      </c>
      <c r="AR1257" t="str">
        <f t="shared" si="491"/>
        <v>TRAPASCARICEVGSL20</v>
      </c>
      <c r="AS1257" t="str">
        <f t="shared" si="491"/>
        <v>TRAETH</v>
      </c>
      <c r="AU1257" t="str">
        <f t="shared" si="479"/>
        <v>TRAPM10</v>
      </c>
      <c r="AV1257" s="313">
        <f>_xlfn.IFNA(_xlfn.XLOOKUP(_xlfn.XLOOKUP(LEFT(AR1257,LEN(AR1257)-2),TRA_Mapping!$C:$C,TRA_Mapping!$B:$B),TRA_Pollutants!$B:$B,TRA_Pollutants!$AR:$AR)*_xlfn.XLOOKUP(_xlfn.XLOOKUP(LEFT(AR1257,LEN(AR1257)-2),TRA_Mapping!$C:$C,TRA_Mapping!$B:$B),TRA_Pollutants!$B:$B,TRA_Pollutants!$J:$J),0)</f>
        <v>2.3666087746053118E-3</v>
      </c>
    </row>
    <row r="1258" spans="5:48">
      <c r="E1258" t="str">
        <f t="shared" si="465"/>
        <v>FLO_EMIS</v>
      </c>
      <c r="F1258">
        <v>2050</v>
      </c>
      <c r="G1258" t="str">
        <f t="shared" si="480"/>
        <v>TRAGSL</v>
      </c>
      <c r="H1258" t="str">
        <f t="shared" si="488"/>
        <v>TRAPASCARICEVTGSL20</v>
      </c>
      <c r="I1258" t="str">
        <f t="shared" si="488"/>
        <v>TRAGSL</v>
      </c>
      <c r="K1258" t="str">
        <f t="shared" si="468"/>
        <v>TRANOX</v>
      </c>
      <c r="L1258" s="313">
        <f>_xlfn.IFNA(_xlfn.XLOOKUP(_xlfn.XLOOKUP(LEFT(H1258,LEN(H1258)-2),TRA_Mapping!$C:$C,TRA_Mapping!$B:$B),TRA_Pollutants!$B:$B,TRA_Pollutants!$Q:$Q)*_xlfn.XLOOKUP(_xlfn.XLOOKUP(LEFT(H1258,LEN(H1258)-2),TRA_Mapping!$C:$C,TRA_Mapping!$B:$B),TRA_Pollutants!$B:$B,TRA_Pollutants!$J:$J),0)</f>
        <v>1.994812621125806E-2</v>
      </c>
      <c r="Q1258" t="str">
        <f t="shared" si="469"/>
        <v>FLO_EMIS</v>
      </c>
      <c r="R1258">
        <v>2050</v>
      </c>
      <c r="S1258" t="str">
        <f t="shared" si="481"/>
        <v>TRAGSL</v>
      </c>
      <c r="T1258" t="str">
        <f t="shared" si="489"/>
        <v>TRAPASCARICEVTGSL20</v>
      </c>
      <c r="U1258" t="str">
        <f t="shared" si="489"/>
        <v>TRAGSL</v>
      </c>
      <c r="W1258" t="str">
        <f t="shared" si="472"/>
        <v>TRASO2</v>
      </c>
      <c r="X1258" s="313">
        <f>_xlfn.IFNA(_xlfn.XLOOKUP(_xlfn.XLOOKUP(LEFT(T1258,LEN(T1258)-2),TRA_Mapping!$C:$C,TRA_Mapping!$B:$B),TRA_Pollutants!$B:$B,TRA_Pollutants!$Z:$Z)*_xlfn.XLOOKUP(_xlfn.XLOOKUP(LEFT(T1258,LEN(T1258)-2),TRA_Mapping!$C:$C,TRA_Mapping!$B:$B),TRA_Pollutants!$B:$B,TRA_Pollutants!$J:$J),0)</f>
        <v>4.6802713216561904E-4</v>
      </c>
      <c r="AC1258" t="str">
        <f t="shared" si="492"/>
        <v>FLO_EMIS</v>
      </c>
      <c r="AD1258">
        <v>2050</v>
      </c>
      <c r="AE1258" t="str">
        <f t="shared" si="482"/>
        <v>TRAGSL</v>
      </c>
      <c r="AF1258" t="str">
        <f t="shared" si="490"/>
        <v>TRAPASCARICEVTGSL20</v>
      </c>
      <c r="AG1258" t="str">
        <f t="shared" si="490"/>
        <v>TRAGSL</v>
      </c>
      <c r="AI1258" t="str">
        <f t="shared" si="475"/>
        <v>TRAPM25</v>
      </c>
      <c r="AJ1258" s="313">
        <f>_xlfn.IFNA(_xlfn.XLOOKUP(_xlfn.XLOOKUP(LEFT(AF1258,LEN(AF1258)-2),TRA_Mapping!$C:$C,TRA_Mapping!$B:$B),TRA_Pollutants!$B:$B,TRA_Pollutants!$AI:$AI)*_xlfn.XLOOKUP(_xlfn.XLOOKUP(LEFT(AF1258,LEN(AF1258)-2),TRA_Mapping!$C:$C,TRA_Mapping!$B:$B),TRA_Pollutants!$B:$B,TRA_Pollutants!$J:$J),0)</f>
        <v>1.1816537081607081E-2</v>
      </c>
      <c r="AO1258" t="str">
        <f t="shared" si="476"/>
        <v>FLO_EMIS</v>
      </c>
      <c r="AP1258">
        <v>2050</v>
      </c>
      <c r="AQ1258" t="str">
        <f t="shared" si="483"/>
        <v>TRAGSL</v>
      </c>
      <c r="AR1258" t="str">
        <f t="shared" si="491"/>
        <v>TRAPASCARICEVTGSL20</v>
      </c>
      <c r="AS1258" t="str">
        <f t="shared" si="491"/>
        <v>TRAGSL</v>
      </c>
      <c r="AU1258" t="str">
        <f t="shared" si="479"/>
        <v>TRAPM10</v>
      </c>
      <c r="AV1258" s="313">
        <f>_xlfn.IFNA(_xlfn.XLOOKUP(_xlfn.XLOOKUP(LEFT(AR1258,LEN(AR1258)-2),TRA_Mapping!$C:$C,TRA_Mapping!$B:$B),TRA_Pollutants!$B:$B,TRA_Pollutants!$AR:$AR)*_xlfn.XLOOKUP(_xlfn.XLOOKUP(LEFT(AR1258,LEN(AR1258)-2),TRA_Mapping!$C:$C,TRA_Mapping!$B:$B),TRA_Pollutants!$B:$B,TRA_Pollutants!$J:$J),0)</f>
        <v>2.3666087746053118E-3</v>
      </c>
    </row>
    <row r="1259" spans="5:48">
      <c r="E1259" t="str">
        <f t="shared" si="465"/>
        <v>FLO_EMIS</v>
      </c>
      <c r="F1259">
        <v>2050</v>
      </c>
      <c r="G1259" t="str">
        <f t="shared" si="480"/>
        <v>TRAETH</v>
      </c>
      <c r="H1259" t="str">
        <f t="shared" si="488"/>
        <v>TRAPASCARICEVTGSL20</v>
      </c>
      <c r="I1259" t="str">
        <f t="shared" si="488"/>
        <v>TRAETH</v>
      </c>
      <c r="K1259" t="str">
        <f t="shared" si="468"/>
        <v>TRANOX</v>
      </c>
      <c r="L1259" s="313">
        <f>_xlfn.IFNA(_xlfn.XLOOKUP(_xlfn.XLOOKUP(LEFT(H1259,LEN(H1259)-2),TRA_Mapping!$C:$C,TRA_Mapping!$B:$B),TRA_Pollutants!$B:$B,TRA_Pollutants!$Q:$Q)*_xlfn.XLOOKUP(_xlfn.XLOOKUP(LEFT(H1259,LEN(H1259)-2),TRA_Mapping!$C:$C,TRA_Mapping!$B:$B),TRA_Pollutants!$B:$B,TRA_Pollutants!$J:$J),0)</f>
        <v>1.994812621125806E-2</v>
      </c>
      <c r="Q1259" t="str">
        <f t="shared" si="469"/>
        <v>FLO_EMIS</v>
      </c>
      <c r="R1259">
        <v>2050</v>
      </c>
      <c r="S1259" t="str">
        <f t="shared" si="481"/>
        <v>TRAETH</v>
      </c>
      <c r="T1259" t="str">
        <f t="shared" si="489"/>
        <v>TRAPASCARICEVTGSL20</v>
      </c>
      <c r="U1259" t="str">
        <f t="shared" si="489"/>
        <v>TRAETH</v>
      </c>
      <c r="W1259" t="str">
        <f t="shared" si="472"/>
        <v>TRASO2</v>
      </c>
      <c r="X1259" s="313">
        <f>_xlfn.IFNA(_xlfn.XLOOKUP(_xlfn.XLOOKUP(LEFT(T1259,LEN(T1259)-2),TRA_Mapping!$C:$C,TRA_Mapping!$B:$B),TRA_Pollutants!$B:$B,TRA_Pollutants!$Z:$Z)*_xlfn.XLOOKUP(_xlfn.XLOOKUP(LEFT(T1259,LEN(T1259)-2),TRA_Mapping!$C:$C,TRA_Mapping!$B:$B),TRA_Pollutants!$B:$B,TRA_Pollutants!$J:$J),0)</f>
        <v>4.6802713216561904E-4</v>
      </c>
      <c r="AC1259" t="str">
        <f t="shared" si="492"/>
        <v>FLO_EMIS</v>
      </c>
      <c r="AD1259">
        <v>2050</v>
      </c>
      <c r="AE1259" t="str">
        <f t="shared" si="482"/>
        <v>TRAETH</v>
      </c>
      <c r="AF1259" t="str">
        <f t="shared" si="490"/>
        <v>TRAPASCARICEVTGSL20</v>
      </c>
      <c r="AG1259" t="str">
        <f t="shared" si="490"/>
        <v>TRAETH</v>
      </c>
      <c r="AI1259" t="str">
        <f t="shared" si="475"/>
        <v>TRAPM25</v>
      </c>
      <c r="AJ1259" s="313">
        <f>_xlfn.IFNA(_xlfn.XLOOKUP(_xlfn.XLOOKUP(LEFT(AF1259,LEN(AF1259)-2),TRA_Mapping!$C:$C,TRA_Mapping!$B:$B),TRA_Pollutants!$B:$B,TRA_Pollutants!$AI:$AI)*_xlfn.XLOOKUP(_xlfn.XLOOKUP(LEFT(AF1259,LEN(AF1259)-2),TRA_Mapping!$C:$C,TRA_Mapping!$B:$B),TRA_Pollutants!$B:$B,TRA_Pollutants!$J:$J),0)</f>
        <v>1.1816537081607081E-2</v>
      </c>
      <c r="AO1259" t="str">
        <f t="shared" si="476"/>
        <v>FLO_EMIS</v>
      </c>
      <c r="AP1259">
        <v>2050</v>
      </c>
      <c r="AQ1259" t="str">
        <f t="shared" si="483"/>
        <v>TRAETH</v>
      </c>
      <c r="AR1259" t="str">
        <f t="shared" si="491"/>
        <v>TRAPASCARICEVTGSL20</v>
      </c>
      <c r="AS1259" t="str">
        <f t="shared" si="491"/>
        <v>TRAETH</v>
      </c>
      <c r="AU1259" t="str">
        <f t="shared" si="479"/>
        <v>TRAPM10</v>
      </c>
      <c r="AV1259" s="313">
        <f>_xlfn.IFNA(_xlfn.XLOOKUP(_xlfn.XLOOKUP(LEFT(AR1259,LEN(AR1259)-2),TRA_Mapping!$C:$C,TRA_Mapping!$B:$B),TRA_Pollutants!$B:$B,TRA_Pollutants!$AR:$AR)*_xlfn.XLOOKUP(_xlfn.XLOOKUP(LEFT(AR1259,LEN(AR1259)-2),TRA_Mapping!$C:$C,TRA_Mapping!$B:$B),TRA_Pollutants!$B:$B,TRA_Pollutants!$J:$J),0)</f>
        <v>2.3666087746053118E-3</v>
      </c>
    </row>
    <row r="1260" spans="5:48">
      <c r="E1260" t="str">
        <f t="shared" si="465"/>
        <v>FLO_EMIS</v>
      </c>
      <c r="F1260">
        <v>2050</v>
      </c>
      <c r="G1260" t="str">
        <f t="shared" si="480"/>
        <v>TRAGSL</v>
      </c>
      <c r="H1260" t="str">
        <f t="shared" si="488"/>
        <v>TRAPASCARHEVGSL20</v>
      </c>
      <c r="I1260" t="str">
        <f t="shared" si="488"/>
        <v>TRAGSL</v>
      </c>
      <c r="K1260" t="str">
        <f t="shared" si="468"/>
        <v>TRANOX</v>
      </c>
      <c r="L1260" s="313">
        <f>_xlfn.IFNA(_xlfn.XLOOKUP(_xlfn.XLOOKUP(LEFT(H1260,LEN(H1260)-2),TRA_Mapping!$C:$C,TRA_Mapping!$B:$B),TRA_Pollutants!$B:$B,TRA_Pollutants!$Q:$Q)*_xlfn.XLOOKUP(_xlfn.XLOOKUP(LEFT(H1260,LEN(H1260)-2),TRA_Mapping!$C:$C,TRA_Mapping!$B:$B),TRA_Pollutants!$B:$B,TRA_Pollutants!$J:$J),0)</f>
        <v>1.994812621125806E-2</v>
      </c>
      <c r="Q1260" t="str">
        <f t="shared" si="469"/>
        <v>FLO_EMIS</v>
      </c>
      <c r="R1260">
        <v>2050</v>
      </c>
      <c r="S1260" t="str">
        <f t="shared" si="481"/>
        <v>TRAGSL</v>
      </c>
      <c r="T1260" t="str">
        <f t="shared" si="489"/>
        <v>TRAPASCARHEVGSL20</v>
      </c>
      <c r="U1260" t="str">
        <f t="shared" si="489"/>
        <v>TRAGSL</v>
      </c>
      <c r="W1260" t="str">
        <f t="shared" si="472"/>
        <v>TRASO2</v>
      </c>
      <c r="X1260" s="313">
        <f>_xlfn.IFNA(_xlfn.XLOOKUP(_xlfn.XLOOKUP(LEFT(T1260,LEN(T1260)-2),TRA_Mapping!$C:$C,TRA_Mapping!$B:$B),TRA_Pollutants!$B:$B,TRA_Pollutants!$Z:$Z)*_xlfn.XLOOKUP(_xlfn.XLOOKUP(LEFT(T1260,LEN(T1260)-2),TRA_Mapping!$C:$C,TRA_Mapping!$B:$B),TRA_Pollutants!$B:$B,TRA_Pollutants!$J:$J),0)</f>
        <v>4.6802713216561904E-4</v>
      </c>
      <c r="AC1260" t="str">
        <f t="shared" si="492"/>
        <v>FLO_EMIS</v>
      </c>
      <c r="AD1260">
        <v>2050</v>
      </c>
      <c r="AE1260" t="str">
        <f t="shared" si="482"/>
        <v>TRAGSL</v>
      </c>
      <c r="AF1260" t="str">
        <f t="shared" si="490"/>
        <v>TRAPASCARHEVGSL20</v>
      </c>
      <c r="AG1260" t="str">
        <f t="shared" si="490"/>
        <v>TRAGSL</v>
      </c>
      <c r="AI1260" t="str">
        <f t="shared" si="475"/>
        <v>TRAPM25</v>
      </c>
      <c r="AJ1260" s="313">
        <f>_xlfn.IFNA(_xlfn.XLOOKUP(_xlfn.XLOOKUP(LEFT(AF1260,LEN(AF1260)-2),TRA_Mapping!$C:$C,TRA_Mapping!$B:$B),TRA_Pollutants!$B:$B,TRA_Pollutants!$AI:$AI)*_xlfn.XLOOKUP(_xlfn.XLOOKUP(LEFT(AF1260,LEN(AF1260)-2),TRA_Mapping!$C:$C,TRA_Mapping!$B:$B),TRA_Pollutants!$B:$B,TRA_Pollutants!$J:$J),0)</f>
        <v>1.1816537081607081E-2</v>
      </c>
      <c r="AO1260" t="str">
        <f t="shared" si="476"/>
        <v>FLO_EMIS</v>
      </c>
      <c r="AP1260">
        <v>2050</v>
      </c>
      <c r="AQ1260" t="str">
        <f t="shared" si="483"/>
        <v>TRAGSL</v>
      </c>
      <c r="AR1260" t="str">
        <f t="shared" si="491"/>
        <v>TRAPASCARHEVGSL20</v>
      </c>
      <c r="AS1260" t="str">
        <f t="shared" si="491"/>
        <v>TRAGSL</v>
      </c>
      <c r="AU1260" t="str">
        <f t="shared" si="479"/>
        <v>TRAPM10</v>
      </c>
      <c r="AV1260" s="313">
        <f>_xlfn.IFNA(_xlfn.XLOOKUP(_xlfn.XLOOKUP(LEFT(AR1260,LEN(AR1260)-2),TRA_Mapping!$C:$C,TRA_Mapping!$B:$B),TRA_Pollutants!$B:$B,TRA_Pollutants!$AR:$AR)*_xlfn.XLOOKUP(_xlfn.XLOOKUP(LEFT(AR1260,LEN(AR1260)-2),TRA_Mapping!$C:$C,TRA_Mapping!$B:$B),TRA_Pollutants!$B:$B,TRA_Pollutants!$J:$J),0)</f>
        <v>2.3666087746053118E-3</v>
      </c>
    </row>
    <row r="1261" spans="5:48">
      <c r="E1261" t="str">
        <f t="shared" si="465"/>
        <v>FLO_EMIS</v>
      </c>
      <c r="F1261">
        <v>2050</v>
      </c>
      <c r="G1261" t="str">
        <f t="shared" si="480"/>
        <v>TRAETH</v>
      </c>
      <c r="H1261" t="str">
        <f t="shared" si="488"/>
        <v>TRAPASCARHEVGSL20</v>
      </c>
      <c r="I1261" t="str">
        <f t="shared" si="488"/>
        <v>TRAETH</v>
      </c>
      <c r="K1261" t="str">
        <f t="shared" si="468"/>
        <v>TRANOX</v>
      </c>
      <c r="L1261" s="313">
        <f>_xlfn.IFNA(_xlfn.XLOOKUP(_xlfn.XLOOKUP(LEFT(H1261,LEN(H1261)-2),TRA_Mapping!$C:$C,TRA_Mapping!$B:$B),TRA_Pollutants!$B:$B,TRA_Pollutants!$Q:$Q)*_xlfn.XLOOKUP(_xlfn.XLOOKUP(LEFT(H1261,LEN(H1261)-2),TRA_Mapping!$C:$C,TRA_Mapping!$B:$B),TRA_Pollutants!$B:$B,TRA_Pollutants!$J:$J),0)</f>
        <v>1.994812621125806E-2</v>
      </c>
      <c r="Q1261" t="str">
        <f t="shared" si="469"/>
        <v>FLO_EMIS</v>
      </c>
      <c r="R1261">
        <v>2050</v>
      </c>
      <c r="S1261" t="str">
        <f t="shared" si="481"/>
        <v>TRAETH</v>
      </c>
      <c r="T1261" t="str">
        <f t="shared" si="489"/>
        <v>TRAPASCARHEVGSL20</v>
      </c>
      <c r="U1261" t="str">
        <f t="shared" si="489"/>
        <v>TRAETH</v>
      </c>
      <c r="W1261" t="str">
        <f t="shared" si="472"/>
        <v>TRASO2</v>
      </c>
      <c r="X1261" s="313">
        <f>_xlfn.IFNA(_xlfn.XLOOKUP(_xlfn.XLOOKUP(LEFT(T1261,LEN(T1261)-2),TRA_Mapping!$C:$C,TRA_Mapping!$B:$B),TRA_Pollutants!$B:$B,TRA_Pollutants!$Z:$Z)*_xlfn.XLOOKUP(_xlfn.XLOOKUP(LEFT(T1261,LEN(T1261)-2),TRA_Mapping!$C:$C,TRA_Mapping!$B:$B),TRA_Pollutants!$B:$B,TRA_Pollutants!$J:$J),0)</f>
        <v>4.6802713216561904E-4</v>
      </c>
      <c r="AC1261" t="str">
        <f t="shared" si="492"/>
        <v>FLO_EMIS</v>
      </c>
      <c r="AD1261">
        <v>2050</v>
      </c>
      <c r="AE1261" t="str">
        <f t="shared" si="482"/>
        <v>TRAETH</v>
      </c>
      <c r="AF1261" t="str">
        <f t="shared" si="490"/>
        <v>TRAPASCARHEVGSL20</v>
      </c>
      <c r="AG1261" t="str">
        <f t="shared" si="490"/>
        <v>TRAETH</v>
      </c>
      <c r="AI1261" t="str">
        <f t="shared" si="475"/>
        <v>TRAPM25</v>
      </c>
      <c r="AJ1261" s="313">
        <f>_xlfn.IFNA(_xlfn.XLOOKUP(_xlfn.XLOOKUP(LEFT(AF1261,LEN(AF1261)-2),TRA_Mapping!$C:$C,TRA_Mapping!$B:$B),TRA_Pollutants!$B:$B,TRA_Pollutants!$AI:$AI)*_xlfn.XLOOKUP(_xlfn.XLOOKUP(LEFT(AF1261,LEN(AF1261)-2),TRA_Mapping!$C:$C,TRA_Mapping!$B:$B),TRA_Pollutants!$B:$B,TRA_Pollutants!$J:$J),0)</f>
        <v>1.1816537081607081E-2</v>
      </c>
      <c r="AO1261" t="str">
        <f t="shared" si="476"/>
        <v>FLO_EMIS</v>
      </c>
      <c r="AP1261">
        <v>2050</v>
      </c>
      <c r="AQ1261" t="str">
        <f t="shared" si="483"/>
        <v>TRAETH</v>
      </c>
      <c r="AR1261" t="str">
        <f t="shared" si="491"/>
        <v>TRAPASCARHEVGSL20</v>
      </c>
      <c r="AS1261" t="str">
        <f t="shared" si="491"/>
        <v>TRAETH</v>
      </c>
      <c r="AU1261" t="str">
        <f t="shared" si="479"/>
        <v>TRAPM10</v>
      </c>
      <c r="AV1261" s="313">
        <f>_xlfn.IFNA(_xlfn.XLOOKUP(_xlfn.XLOOKUP(LEFT(AR1261,LEN(AR1261)-2),TRA_Mapping!$C:$C,TRA_Mapping!$B:$B),TRA_Pollutants!$B:$B,TRA_Pollutants!$AR:$AR)*_xlfn.XLOOKUP(_xlfn.XLOOKUP(LEFT(AR1261,LEN(AR1261)-2),TRA_Mapping!$C:$C,TRA_Mapping!$B:$B),TRA_Pollutants!$B:$B,TRA_Pollutants!$J:$J),0)</f>
        <v>2.3666087746053118E-3</v>
      </c>
    </row>
    <row r="1262" spans="5:48">
      <c r="E1262" t="str">
        <f t="shared" si="465"/>
        <v>FLO_EMIS</v>
      </c>
      <c r="F1262">
        <v>2050</v>
      </c>
      <c r="G1262" t="str">
        <f t="shared" si="480"/>
        <v>TRAGSL</v>
      </c>
      <c r="H1262" t="str">
        <f t="shared" si="488"/>
        <v>TRAPASCARHEVTGSL20</v>
      </c>
      <c r="I1262" t="str">
        <f t="shared" si="488"/>
        <v>TRAGSL</v>
      </c>
      <c r="K1262" t="str">
        <f t="shared" si="468"/>
        <v>TRANOX</v>
      </c>
      <c r="L1262" s="313">
        <f>_xlfn.IFNA(_xlfn.XLOOKUP(_xlfn.XLOOKUP(LEFT(H1262,LEN(H1262)-2),TRA_Mapping!$C:$C,TRA_Mapping!$B:$B),TRA_Pollutants!$B:$B,TRA_Pollutants!$Q:$Q)*_xlfn.XLOOKUP(_xlfn.XLOOKUP(LEFT(H1262,LEN(H1262)-2),TRA_Mapping!$C:$C,TRA_Mapping!$B:$B),TRA_Pollutants!$B:$B,TRA_Pollutants!$J:$J),0)</f>
        <v>1.994812621125806E-2</v>
      </c>
      <c r="Q1262" t="str">
        <f t="shared" si="469"/>
        <v>FLO_EMIS</v>
      </c>
      <c r="R1262">
        <v>2050</v>
      </c>
      <c r="S1262" t="str">
        <f t="shared" si="481"/>
        <v>TRAGSL</v>
      </c>
      <c r="T1262" t="str">
        <f t="shared" si="489"/>
        <v>TRAPASCARHEVTGSL20</v>
      </c>
      <c r="U1262" t="str">
        <f t="shared" si="489"/>
        <v>TRAGSL</v>
      </c>
      <c r="W1262" t="str">
        <f t="shared" si="472"/>
        <v>TRASO2</v>
      </c>
      <c r="X1262" s="313">
        <f>_xlfn.IFNA(_xlfn.XLOOKUP(_xlfn.XLOOKUP(LEFT(T1262,LEN(T1262)-2),TRA_Mapping!$C:$C,TRA_Mapping!$B:$B),TRA_Pollutants!$B:$B,TRA_Pollutants!$Z:$Z)*_xlfn.XLOOKUP(_xlfn.XLOOKUP(LEFT(T1262,LEN(T1262)-2),TRA_Mapping!$C:$C,TRA_Mapping!$B:$B),TRA_Pollutants!$B:$B,TRA_Pollutants!$J:$J),0)</f>
        <v>4.6802713216561904E-4</v>
      </c>
      <c r="AC1262" t="str">
        <f t="shared" si="492"/>
        <v>FLO_EMIS</v>
      </c>
      <c r="AD1262">
        <v>2050</v>
      </c>
      <c r="AE1262" t="str">
        <f t="shared" si="482"/>
        <v>TRAGSL</v>
      </c>
      <c r="AF1262" t="str">
        <f t="shared" si="490"/>
        <v>TRAPASCARHEVTGSL20</v>
      </c>
      <c r="AG1262" t="str">
        <f t="shared" si="490"/>
        <v>TRAGSL</v>
      </c>
      <c r="AI1262" t="str">
        <f t="shared" si="475"/>
        <v>TRAPM25</v>
      </c>
      <c r="AJ1262" s="313">
        <f>_xlfn.IFNA(_xlfn.XLOOKUP(_xlfn.XLOOKUP(LEFT(AF1262,LEN(AF1262)-2),TRA_Mapping!$C:$C,TRA_Mapping!$B:$B),TRA_Pollutants!$B:$B,TRA_Pollutants!$AI:$AI)*_xlfn.XLOOKUP(_xlfn.XLOOKUP(LEFT(AF1262,LEN(AF1262)-2),TRA_Mapping!$C:$C,TRA_Mapping!$B:$B),TRA_Pollutants!$B:$B,TRA_Pollutants!$J:$J),0)</f>
        <v>1.1816537081607081E-2</v>
      </c>
      <c r="AO1262" t="str">
        <f t="shared" si="476"/>
        <v>FLO_EMIS</v>
      </c>
      <c r="AP1262">
        <v>2050</v>
      </c>
      <c r="AQ1262" t="str">
        <f t="shared" si="483"/>
        <v>TRAGSL</v>
      </c>
      <c r="AR1262" t="str">
        <f t="shared" si="491"/>
        <v>TRAPASCARHEVTGSL20</v>
      </c>
      <c r="AS1262" t="str">
        <f t="shared" si="491"/>
        <v>TRAGSL</v>
      </c>
      <c r="AU1262" t="str">
        <f t="shared" si="479"/>
        <v>TRAPM10</v>
      </c>
      <c r="AV1262" s="313">
        <f>_xlfn.IFNA(_xlfn.XLOOKUP(_xlfn.XLOOKUP(LEFT(AR1262,LEN(AR1262)-2),TRA_Mapping!$C:$C,TRA_Mapping!$B:$B),TRA_Pollutants!$B:$B,TRA_Pollutants!$AR:$AR)*_xlfn.XLOOKUP(_xlfn.XLOOKUP(LEFT(AR1262,LEN(AR1262)-2),TRA_Mapping!$C:$C,TRA_Mapping!$B:$B),TRA_Pollutants!$B:$B,TRA_Pollutants!$J:$J),0)</f>
        <v>2.3666087746053118E-3</v>
      </c>
    </row>
    <row r="1263" spans="5:48">
      <c r="E1263" t="str">
        <f t="shared" si="465"/>
        <v>FLO_EMIS</v>
      </c>
      <c r="F1263">
        <v>2050</v>
      </c>
      <c r="G1263" t="str">
        <f t="shared" si="480"/>
        <v>TRAETH</v>
      </c>
      <c r="H1263" t="str">
        <f t="shared" si="488"/>
        <v>TRAPASCARHEVTGSL20</v>
      </c>
      <c r="I1263" t="str">
        <f t="shared" si="488"/>
        <v>TRAETH</v>
      </c>
      <c r="K1263" t="str">
        <f t="shared" si="468"/>
        <v>TRANOX</v>
      </c>
      <c r="L1263" s="313">
        <f>_xlfn.IFNA(_xlfn.XLOOKUP(_xlfn.XLOOKUP(LEFT(H1263,LEN(H1263)-2),TRA_Mapping!$C:$C,TRA_Mapping!$B:$B),TRA_Pollutants!$B:$B,TRA_Pollutants!$Q:$Q)*_xlfn.XLOOKUP(_xlfn.XLOOKUP(LEFT(H1263,LEN(H1263)-2),TRA_Mapping!$C:$C,TRA_Mapping!$B:$B),TRA_Pollutants!$B:$B,TRA_Pollutants!$J:$J),0)</f>
        <v>1.994812621125806E-2</v>
      </c>
      <c r="Q1263" t="str">
        <f t="shared" si="469"/>
        <v>FLO_EMIS</v>
      </c>
      <c r="R1263">
        <v>2050</v>
      </c>
      <c r="S1263" t="str">
        <f t="shared" si="481"/>
        <v>TRAETH</v>
      </c>
      <c r="T1263" t="str">
        <f t="shared" si="489"/>
        <v>TRAPASCARHEVTGSL20</v>
      </c>
      <c r="U1263" t="str">
        <f t="shared" si="489"/>
        <v>TRAETH</v>
      </c>
      <c r="W1263" t="str">
        <f t="shared" si="472"/>
        <v>TRASO2</v>
      </c>
      <c r="X1263" s="313">
        <f>_xlfn.IFNA(_xlfn.XLOOKUP(_xlfn.XLOOKUP(LEFT(T1263,LEN(T1263)-2),TRA_Mapping!$C:$C,TRA_Mapping!$B:$B),TRA_Pollutants!$B:$B,TRA_Pollutants!$Z:$Z)*_xlfn.XLOOKUP(_xlfn.XLOOKUP(LEFT(T1263,LEN(T1263)-2),TRA_Mapping!$C:$C,TRA_Mapping!$B:$B),TRA_Pollutants!$B:$B,TRA_Pollutants!$J:$J),0)</f>
        <v>4.6802713216561904E-4</v>
      </c>
      <c r="AC1263" t="str">
        <f t="shared" si="492"/>
        <v>FLO_EMIS</v>
      </c>
      <c r="AD1263">
        <v>2050</v>
      </c>
      <c r="AE1263" t="str">
        <f t="shared" si="482"/>
        <v>TRAETH</v>
      </c>
      <c r="AF1263" t="str">
        <f t="shared" si="490"/>
        <v>TRAPASCARHEVTGSL20</v>
      </c>
      <c r="AG1263" t="str">
        <f t="shared" si="490"/>
        <v>TRAETH</v>
      </c>
      <c r="AI1263" t="str">
        <f t="shared" si="475"/>
        <v>TRAPM25</v>
      </c>
      <c r="AJ1263" s="313">
        <f>_xlfn.IFNA(_xlfn.XLOOKUP(_xlfn.XLOOKUP(LEFT(AF1263,LEN(AF1263)-2),TRA_Mapping!$C:$C,TRA_Mapping!$B:$B),TRA_Pollutants!$B:$B,TRA_Pollutants!$AI:$AI)*_xlfn.XLOOKUP(_xlfn.XLOOKUP(LEFT(AF1263,LEN(AF1263)-2),TRA_Mapping!$C:$C,TRA_Mapping!$B:$B),TRA_Pollutants!$B:$B,TRA_Pollutants!$J:$J),0)</f>
        <v>1.1816537081607081E-2</v>
      </c>
      <c r="AO1263" t="str">
        <f t="shared" si="476"/>
        <v>FLO_EMIS</v>
      </c>
      <c r="AP1263">
        <v>2050</v>
      </c>
      <c r="AQ1263" t="str">
        <f t="shared" si="483"/>
        <v>TRAETH</v>
      </c>
      <c r="AR1263" t="str">
        <f t="shared" si="491"/>
        <v>TRAPASCARHEVTGSL20</v>
      </c>
      <c r="AS1263" t="str">
        <f t="shared" si="491"/>
        <v>TRAETH</v>
      </c>
      <c r="AU1263" t="str">
        <f t="shared" si="479"/>
        <v>TRAPM10</v>
      </c>
      <c r="AV1263" s="313">
        <f>_xlfn.IFNA(_xlfn.XLOOKUP(_xlfn.XLOOKUP(LEFT(AR1263,LEN(AR1263)-2),TRA_Mapping!$C:$C,TRA_Mapping!$B:$B),TRA_Pollutants!$B:$B,TRA_Pollutants!$AR:$AR)*_xlfn.XLOOKUP(_xlfn.XLOOKUP(LEFT(AR1263,LEN(AR1263)-2),TRA_Mapping!$C:$C,TRA_Mapping!$B:$B),TRA_Pollutants!$B:$B,TRA_Pollutants!$J:$J),0)</f>
        <v>2.3666087746053118E-3</v>
      </c>
    </row>
    <row r="1264" spans="5:48">
      <c r="E1264" t="str">
        <f t="shared" si="465"/>
        <v>FLO_EMIS</v>
      </c>
      <c r="F1264">
        <v>2050</v>
      </c>
      <c r="G1264" t="str">
        <f t="shared" si="480"/>
        <v>TRAGSL</v>
      </c>
      <c r="H1264" t="str">
        <f t="shared" si="488"/>
        <v>TRAPASCARHEVIGSL20</v>
      </c>
      <c r="I1264" t="str">
        <f t="shared" si="488"/>
        <v>TRAGSL</v>
      </c>
      <c r="K1264" t="str">
        <f t="shared" si="468"/>
        <v>TRANOX</v>
      </c>
      <c r="L1264" s="313">
        <f>_xlfn.IFNA(_xlfn.XLOOKUP(_xlfn.XLOOKUP(LEFT(H1264,LEN(H1264)-2),TRA_Mapping!$C:$C,TRA_Mapping!$B:$B),TRA_Pollutants!$B:$B,TRA_Pollutants!$Q:$Q)*_xlfn.XLOOKUP(_xlfn.XLOOKUP(LEFT(H1264,LEN(H1264)-2),TRA_Mapping!$C:$C,TRA_Mapping!$B:$B),TRA_Pollutants!$B:$B,TRA_Pollutants!$J:$J),0)</f>
        <v>1.994812621125806E-2</v>
      </c>
      <c r="Q1264" t="str">
        <f t="shared" si="469"/>
        <v>FLO_EMIS</v>
      </c>
      <c r="R1264">
        <v>2050</v>
      </c>
      <c r="S1264" t="str">
        <f t="shared" si="481"/>
        <v>TRAGSL</v>
      </c>
      <c r="T1264" t="str">
        <f t="shared" si="489"/>
        <v>TRAPASCARHEVIGSL20</v>
      </c>
      <c r="U1264" t="str">
        <f t="shared" si="489"/>
        <v>TRAGSL</v>
      </c>
      <c r="W1264" t="str">
        <f t="shared" si="472"/>
        <v>TRASO2</v>
      </c>
      <c r="X1264" s="313">
        <f>_xlfn.IFNA(_xlfn.XLOOKUP(_xlfn.XLOOKUP(LEFT(T1264,LEN(T1264)-2),TRA_Mapping!$C:$C,TRA_Mapping!$B:$B),TRA_Pollutants!$B:$B,TRA_Pollutants!$Z:$Z)*_xlfn.XLOOKUP(_xlfn.XLOOKUP(LEFT(T1264,LEN(T1264)-2),TRA_Mapping!$C:$C,TRA_Mapping!$B:$B),TRA_Pollutants!$B:$B,TRA_Pollutants!$J:$J),0)</f>
        <v>4.6802713216561904E-4</v>
      </c>
      <c r="AC1264" t="str">
        <f t="shared" si="492"/>
        <v>FLO_EMIS</v>
      </c>
      <c r="AD1264">
        <v>2050</v>
      </c>
      <c r="AE1264" t="str">
        <f t="shared" si="482"/>
        <v>TRAGSL</v>
      </c>
      <c r="AF1264" t="str">
        <f t="shared" si="490"/>
        <v>TRAPASCARHEVIGSL20</v>
      </c>
      <c r="AG1264" t="str">
        <f t="shared" si="490"/>
        <v>TRAGSL</v>
      </c>
      <c r="AI1264" t="str">
        <f t="shared" si="475"/>
        <v>TRAPM25</v>
      </c>
      <c r="AJ1264" s="313">
        <f>_xlfn.IFNA(_xlfn.XLOOKUP(_xlfn.XLOOKUP(LEFT(AF1264,LEN(AF1264)-2),TRA_Mapping!$C:$C,TRA_Mapping!$B:$B),TRA_Pollutants!$B:$B,TRA_Pollutants!$AI:$AI)*_xlfn.XLOOKUP(_xlfn.XLOOKUP(LEFT(AF1264,LEN(AF1264)-2),TRA_Mapping!$C:$C,TRA_Mapping!$B:$B),TRA_Pollutants!$B:$B,TRA_Pollutants!$J:$J),0)</f>
        <v>1.1816537081607081E-2</v>
      </c>
      <c r="AO1264" t="str">
        <f t="shared" si="476"/>
        <v>FLO_EMIS</v>
      </c>
      <c r="AP1264">
        <v>2050</v>
      </c>
      <c r="AQ1264" t="str">
        <f t="shared" si="483"/>
        <v>TRAGSL</v>
      </c>
      <c r="AR1264" t="str">
        <f t="shared" si="491"/>
        <v>TRAPASCARHEVIGSL20</v>
      </c>
      <c r="AS1264" t="str">
        <f t="shared" si="491"/>
        <v>TRAGSL</v>
      </c>
      <c r="AU1264" t="str">
        <f t="shared" si="479"/>
        <v>TRAPM10</v>
      </c>
      <c r="AV1264" s="313">
        <f>_xlfn.IFNA(_xlfn.XLOOKUP(_xlfn.XLOOKUP(LEFT(AR1264,LEN(AR1264)-2),TRA_Mapping!$C:$C,TRA_Mapping!$B:$B),TRA_Pollutants!$B:$B,TRA_Pollutants!$AR:$AR)*_xlfn.XLOOKUP(_xlfn.XLOOKUP(LEFT(AR1264,LEN(AR1264)-2),TRA_Mapping!$C:$C,TRA_Mapping!$B:$B),TRA_Pollutants!$B:$B,TRA_Pollutants!$J:$J),0)</f>
        <v>2.3666087746053118E-3</v>
      </c>
    </row>
    <row r="1265" spans="5:48">
      <c r="E1265" t="str">
        <f t="shared" si="465"/>
        <v>FLO_EMIS</v>
      </c>
      <c r="F1265">
        <v>2050</v>
      </c>
      <c r="G1265" t="str">
        <f t="shared" si="480"/>
        <v>TRAETH</v>
      </c>
      <c r="H1265" t="str">
        <f t="shared" si="488"/>
        <v>TRAPASCARHEVIGSL20</v>
      </c>
      <c r="I1265" t="str">
        <f t="shared" si="488"/>
        <v>TRAETH</v>
      </c>
      <c r="K1265" t="str">
        <f t="shared" si="468"/>
        <v>TRANOX</v>
      </c>
      <c r="L1265" s="313">
        <f>_xlfn.IFNA(_xlfn.XLOOKUP(_xlfn.XLOOKUP(LEFT(H1265,LEN(H1265)-2),TRA_Mapping!$C:$C,TRA_Mapping!$B:$B),TRA_Pollutants!$B:$B,TRA_Pollutants!$Q:$Q)*_xlfn.XLOOKUP(_xlfn.XLOOKUP(LEFT(H1265,LEN(H1265)-2),TRA_Mapping!$C:$C,TRA_Mapping!$B:$B),TRA_Pollutants!$B:$B,TRA_Pollutants!$J:$J),0)</f>
        <v>1.994812621125806E-2</v>
      </c>
      <c r="Q1265" t="str">
        <f t="shared" si="469"/>
        <v>FLO_EMIS</v>
      </c>
      <c r="R1265">
        <v>2050</v>
      </c>
      <c r="S1265" t="str">
        <f t="shared" si="481"/>
        <v>TRAETH</v>
      </c>
      <c r="T1265" t="str">
        <f t="shared" si="489"/>
        <v>TRAPASCARHEVIGSL20</v>
      </c>
      <c r="U1265" t="str">
        <f t="shared" si="489"/>
        <v>TRAETH</v>
      </c>
      <c r="W1265" t="str">
        <f t="shared" si="472"/>
        <v>TRASO2</v>
      </c>
      <c r="X1265" s="313">
        <f>_xlfn.IFNA(_xlfn.XLOOKUP(_xlfn.XLOOKUP(LEFT(T1265,LEN(T1265)-2),TRA_Mapping!$C:$C,TRA_Mapping!$B:$B),TRA_Pollutants!$B:$B,TRA_Pollutants!$Z:$Z)*_xlfn.XLOOKUP(_xlfn.XLOOKUP(LEFT(T1265,LEN(T1265)-2),TRA_Mapping!$C:$C,TRA_Mapping!$B:$B),TRA_Pollutants!$B:$B,TRA_Pollutants!$J:$J),0)</f>
        <v>4.6802713216561904E-4</v>
      </c>
      <c r="AC1265" t="str">
        <f t="shared" si="492"/>
        <v>FLO_EMIS</v>
      </c>
      <c r="AD1265">
        <v>2050</v>
      </c>
      <c r="AE1265" t="str">
        <f t="shared" si="482"/>
        <v>TRAETH</v>
      </c>
      <c r="AF1265" t="str">
        <f t="shared" si="490"/>
        <v>TRAPASCARHEVIGSL20</v>
      </c>
      <c r="AG1265" t="str">
        <f t="shared" si="490"/>
        <v>TRAETH</v>
      </c>
      <c r="AI1265" t="str">
        <f t="shared" si="475"/>
        <v>TRAPM25</v>
      </c>
      <c r="AJ1265" s="313">
        <f>_xlfn.IFNA(_xlfn.XLOOKUP(_xlfn.XLOOKUP(LEFT(AF1265,LEN(AF1265)-2),TRA_Mapping!$C:$C,TRA_Mapping!$B:$B),TRA_Pollutants!$B:$B,TRA_Pollutants!$AI:$AI)*_xlfn.XLOOKUP(_xlfn.XLOOKUP(LEFT(AF1265,LEN(AF1265)-2),TRA_Mapping!$C:$C,TRA_Mapping!$B:$B),TRA_Pollutants!$B:$B,TRA_Pollutants!$J:$J),0)</f>
        <v>1.1816537081607081E-2</v>
      </c>
      <c r="AO1265" t="str">
        <f t="shared" si="476"/>
        <v>FLO_EMIS</v>
      </c>
      <c r="AP1265">
        <v>2050</v>
      </c>
      <c r="AQ1265" t="str">
        <f t="shared" si="483"/>
        <v>TRAETH</v>
      </c>
      <c r="AR1265" t="str">
        <f t="shared" si="491"/>
        <v>TRAPASCARHEVIGSL20</v>
      </c>
      <c r="AS1265" t="str">
        <f t="shared" si="491"/>
        <v>TRAETH</v>
      </c>
      <c r="AU1265" t="str">
        <f t="shared" si="479"/>
        <v>TRAPM10</v>
      </c>
      <c r="AV1265" s="313">
        <f>_xlfn.IFNA(_xlfn.XLOOKUP(_xlfn.XLOOKUP(LEFT(AR1265,LEN(AR1265)-2),TRA_Mapping!$C:$C,TRA_Mapping!$B:$B),TRA_Pollutants!$B:$B,TRA_Pollutants!$AR:$AR)*_xlfn.XLOOKUP(_xlfn.XLOOKUP(LEFT(AR1265,LEN(AR1265)-2),TRA_Mapping!$C:$C,TRA_Mapping!$B:$B),TRA_Pollutants!$B:$B,TRA_Pollutants!$J:$J),0)</f>
        <v>2.3666087746053118E-3</v>
      </c>
    </row>
    <row r="1266" spans="5:48">
      <c r="E1266" t="str">
        <f t="shared" si="465"/>
        <v>FLO_EMIS</v>
      </c>
      <c r="F1266">
        <v>2050</v>
      </c>
      <c r="G1266" t="str">
        <f t="shared" si="480"/>
        <v>TRAGSL</v>
      </c>
      <c r="H1266" t="str">
        <f t="shared" si="488"/>
        <v>TRAPASCARHEVIGSL20</v>
      </c>
      <c r="I1266" t="str">
        <f t="shared" si="488"/>
        <v>TRAGSL</v>
      </c>
      <c r="K1266" t="str">
        <f t="shared" si="468"/>
        <v>TRANOX</v>
      </c>
      <c r="L1266" s="313">
        <f>_xlfn.IFNA(_xlfn.XLOOKUP(_xlfn.XLOOKUP(LEFT(H1266,LEN(H1266)-2),TRA_Mapping!$C:$C,TRA_Mapping!$B:$B),TRA_Pollutants!$B:$B,TRA_Pollutants!$Q:$Q)*_xlfn.XLOOKUP(_xlfn.XLOOKUP(LEFT(H1266,LEN(H1266)-2),TRA_Mapping!$C:$C,TRA_Mapping!$B:$B),TRA_Pollutants!$B:$B,TRA_Pollutants!$J:$J),0)</f>
        <v>1.994812621125806E-2</v>
      </c>
      <c r="Q1266" t="str">
        <f t="shared" si="469"/>
        <v>FLO_EMIS</v>
      </c>
      <c r="R1266">
        <v>2050</v>
      </c>
      <c r="S1266" t="str">
        <f t="shared" si="481"/>
        <v>TRAGSL</v>
      </c>
      <c r="T1266" t="str">
        <f t="shared" si="489"/>
        <v>TRAPASCARHEVIGSL20</v>
      </c>
      <c r="U1266" t="str">
        <f t="shared" si="489"/>
        <v>TRAGSL</v>
      </c>
      <c r="W1266" t="str">
        <f t="shared" si="472"/>
        <v>TRASO2</v>
      </c>
      <c r="X1266" s="313">
        <f>_xlfn.IFNA(_xlfn.XLOOKUP(_xlfn.XLOOKUP(LEFT(T1266,LEN(T1266)-2),TRA_Mapping!$C:$C,TRA_Mapping!$B:$B),TRA_Pollutants!$B:$B,TRA_Pollutants!$Z:$Z)*_xlfn.XLOOKUP(_xlfn.XLOOKUP(LEFT(T1266,LEN(T1266)-2),TRA_Mapping!$C:$C,TRA_Mapping!$B:$B),TRA_Pollutants!$B:$B,TRA_Pollutants!$J:$J),0)</f>
        <v>4.6802713216561904E-4</v>
      </c>
      <c r="AC1266" t="str">
        <f t="shared" si="492"/>
        <v>FLO_EMIS</v>
      </c>
      <c r="AD1266">
        <v>2050</v>
      </c>
      <c r="AE1266" t="str">
        <f t="shared" si="482"/>
        <v>TRAGSL</v>
      </c>
      <c r="AF1266" t="str">
        <f t="shared" si="490"/>
        <v>TRAPASCARHEVIGSL20</v>
      </c>
      <c r="AG1266" t="str">
        <f t="shared" si="490"/>
        <v>TRAGSL</v>
      </c>
      <c r="AI1266" t="str">
        <f t="shared" si="475"/>
        <v>TRAPM25</v>
      </c>
      <c r="AJ1266" s="313">
        <f>_xlfn.IFNA(_xlfn.XLOOKUP(_xlfn.XLOOKUP(LEFT(AF1266,LEN(AF1266)-2),TRA_Mapping!$C:$C,TRA_Mapping!$B:$B),TRA_Pollutants!$B:$B,TRA_Pollutants!$AI:$AI)*_xlfn.XLOOKUP(_xlfn.XLOOKUP(LEFT(AF1266,LEN(AF1266)-2),TRA_Mapping!$C:$C,TRA_Mapping!$B:$B),TRA_Pollutants!$B:$B,TRA_Pollutants!$J:$J),0)</f>
        <v>1.1816537081607081E-2</v>
      </c>
      <c r="AO1266" t="str">
        <f t="shared" si="476"/>
        <v>FLO_EMIS</v>
      </c>
      <c r="AP1266">
        <v>2050</v>
      </c>
      <c r="AQ1266" t="str">
        <f t="shared" si="483"/>
        <v>TRAGSL</v>
      </c>
      <c r="AR1266" t="str">
        <f t="shared" si="491"/>
        <v>TRAPASCARHEVIGSL20</v>
      </c>
      <c r="AS1266" t="str">
        <f t="shared" si="491"/>
        <v>TRAGSL</v>
      </c>
      <c r="AU1266" t="str">
        <f t="shared" si="479"/>
        <v>TRAPM10</v>
      </c>
      <c r="AV1266" s="313">
        <f>_xlfn.IFNA(_xlfn.XLOOKUP(_xlfn.XLOOKUP(LEFT(AR1266,LEN(AR1266)-2),TRA_Mapping!$C:$C,TRA_Mapping!$B:$B),TRA_Pollutants!$B:$B,TRA_Pollutants!$AR:$AR)*_xlfn.XLOOKUP(_xlfn.XLOOKUP(LEFT(AR1266,LEN(AR1266)-2),TRA_Mapping!$C:$C,TRA_Mapping!$B:$B),TRA_Pollutants!$B:$B,TRA_Pollutants!$J:$J),0)</f>
        <v>2.3666087746053118E-3</v>
      </c>
    </row>
    <row r="1267" spans="5:48">
      <c r="E1267" t="str">
        <f t="shared" si="465"/>
        <v>FLO_EMIS</v>
      </c>
      <c r="F1267">
        <v>2050</v>
      </c>
      <c r="G1267" t="str">
        <f t="shared" si="480"/>
        <v>TRAETH</v>
      </c>
      <c r="H1267" t="str">
        <f t="shared" si="488"/>
        <v>TRAPASCARHEVIGSL20</v>
      </c>
      <c r="I1267" t="str">
        <f t="shared" si="488"/>
        <v>TRAETH</v>
      </c>
      <c r="K1267" t="str">
        <f t="shared" si="468"/>
        <v>TRANOX</v>
      </c>
      <c r="L1267" s="313">
        <f>_xlfn.IFNA(_xlfn.XLOOKUP(_xlfn.XLOOKUP(LEFT(H1267,LEN(H1267)-2),TRA_Mapping!$C:$C,TRA_Mapping!$B:$B),TRA_Pollutants!$B:$B,TRA_Pollutants!$Q:$Q)*_xlfn.XLOOKUP(_xlfn.XLOOKUP(LEFT(H1267,LEN(H1267)-2),TRA_Mapping!$C:$C,TRA_Mapping!$B:$B),TRA_Pollutants!$B:$B,TRA_Pollutants!$J:$J),0)</f>
        <v>1.994812621125806E-2</v>
      </c>
      <c r="Q1267" t="str">
        <f t="shared" si="469"/>
        <v>FLO_EMIS</v>
      </c>
      <c r="R1267">
        <v>2050</v>
      </c>
      <c r="S1267" t="str">
        <f t="shared" si="481"/>
        <v>TRAETH</v>
      </c>
      <c r="T1267" t="str">
        <f t="shared" si="489"/>
        <v>TRAPASCARHEVIGSL20</v>
      </c>
      <c r="U1267" t="str">
        <f t="shared" si="489"/>
        <v>TRAETH</v>
      </c>
      <c r="W1267" t="str">
        <f t="shared" si="472"/>
        <v>TRASO2</v>
      </c>
      <c r="X1267" s="313">
        <f>_xlfn.IFNA(_xlfn.XLOOKUP(_xlfn.XLOOKUP(LEFT(T1267,LEN(T1267)-2),TRA_Mapping!$C:$C,TRA_Mapping!$B:$B),TRA_Pollutants!$B:$B,TRA_Pollutants!$Z:$Z)*_xlfn.XLOOKUP(_xlfn.XLOOKUP(LEFT(T1267,LEN(T1267)-2),TRA_Mapping!$C:$C,TRA_Mapping!$B:$B),TRA_Pollutants!$B:$B,TRA_Pollutants!$J:$J),0)</f>
        <v>4.6802713216561904E-4</v>
      </c>
      <c r="AC1267" t="str">
        <f t="shared" si="492"/>
        <v>FLO_EMIS</v>
      </c>
      <c r="AD1267">
        <v>2050</v>
      </c>
      <c r="AE1267" t="str">
        <f t="shared" si="482"/>
        <v>TRAETH</v>
      </c>
      <c r="AF1267" t="str">
        <f t="shared" si="490"/>
        <v>TRAPASCARHEVIGSL20</v>
      </c>
      <c r="AG1267" t="str">
        <f t="shared" si="490"/>
        <v>TRAETH</v>
      </c>
      <c r="AI1267" t="str">
        <f t="shared" si="475"/>
        <v>TRAPM25</v>
      </c>
      <c r="AJ1267" s="313">
        <f>_xlfn.IFNA(_xlfn.XLOOKUP(_xlfn.XLOOKUP(LEFT(AF1267,LEN(AF1267)-2),TRA_Mapping!$C:$C,TRA_Mapping!$B:$B),TRA_Pollutants!$B:$B,TRA_Pollutants!$AI:$AI)*_xlfn.XLOOKUP(_xlfn.XLOOKUP(LEFT(AF1267,LEN(AF1267)-2),TRA_Mapping!$C:$C,TRA_Mapping!$B:$B),TRA_Pollutants!$B:$B,TRA_Pollutants!$J:$J),0)</f>
        <v>1.1816537081607081E-2</v>
      </c>
      <c r="AO1267" t="str">
        <f t="shared" si="476"/>
        <v>FLO_EMIS</v>
      </c>
      <c r="AP1267">
        <v>2050</v>
      </c>
      <c r="AQ1267" t="str">
        <f t="shared" si="483"/>
        <v>TRAETH</v>
      </c>
      <c r="AR1267" t="str">
        <f t="shared" si="491"/>
        <v>TRAPASCARHEVIGSL20</v>
      </c>
      <c r="AS1267" t="str">
        <f t="shared" si="491"/>
        <v>TRAETH</v>
      </c>
      <c r="AU1267" t="str">
        <f t="shared" si="479"/>
        <v>TRAPM10</v>
      </c>
      <c r="AV1267" s="313">
        <f>_xlfn.IFNA(_xlfn.XLOOKUP(_xlfn.XLOOKUP(LEFT(AR1267,LEN(AR1267)-2),TRA_Mapping!$C:$C,TRA_Mapping!$B:$B),TRA_Pollutants!$B:$B,TRA_Pollutants!$AR:$AR)*_xlfn.XLOOKUP(_xlfn.XLOOKUP(LEFT(AR1267,LEN(AR1267)-2),TRA_Mapping!$C:$C,TRA_Mapping!$B:$B),TRA_Pollutants!$B:$B,TRA_Pollutants!$J:$J),0)</f>
        <v>2.3666087746053118E-3</v>
      </c>
    </row>
    <row r="1268" spans="5:48">
      <c r="E1268" t="str">
        <f t="shared" si="465"/>
        <v>FLO_EMIS</v>
      </c>
      <c r="F1268">
        <v>2050</v>
      </c>
      <c r="G1268" t="str">
        <f t="shared" si="480"/>
        <v>TRAGSL</v>
      </c>
      <c r="H1268" t="str">
        <f t="shared" si="488"/>
        <v>TRAPASCARHEVPGSL20</v>
      </c>
      <c r="I1268" t="str">
        <f t="shared" si="488"/>
        <v>TRAGSL</v>
      </c>
      <c r="K1268" t="str">
        <f t="shared" si="468"/>
        <v>TRANOX</v>
      </c>
      <c r="L1268" s="313">
        <f>_xlfn.IFNA(_xlfn.XLOOKUP(_xlfn.XLOOKUP(LEFT(H1268,LEN(H1268)-2),TRA_Mapping!$C:$C,TRA_Mapping!$B:$B),TRA_Pollutants!$B:$B,TRA_Pollutants!$Q:$Q)*_xlfn.XLOOKUP(_xlfn.XLOOKUP(LEFT(H1268,LEN(H1268)-2),TRA_Mapping!$C:$C,TRA_Mapping!$B:$B),TRA_Pollutants!$B:$B,TRA_Pollutants!$J:$J),0)</f>
        <v>1.994812621125806E-2</v>
      </c>
      <c r="Q1268" t="str">
        <f t="shared" si="469"/>
        <v>FLO_EMIS</v>
      </c>
      <c r="R1268">
        <v>2050</v>
      </c>
      <c r="S1268" t="str">
        <f t="shared" si="481"/>
        <v>TRAGSL</v>
      </c>
      <c r="T1268" t="str">
        <f t="shared" si="489"/>
        <v>TRAPASCARHEVPGSL20</v>
      </c>
      <c r="U1268" t="str">
        <f t="shared" si="489"/>
        <v>TRAGSL</v>
      </c>
      <c r="W1268" t="str">
        <f t="shared" si="472"/>
        <v>TRASO2</v>
      </c>
      <c r="X1268" s="313">
        <f>_xlfn.IFNA(_xlfn.XLOOKUP(_xlfn.XLOOKUP(LEFT(T1268,LEN(T1268)-2),TRA_Mapping!$C:$C,TRA_Mapping!$B:$B),TRA_Pollutants!$B:$B,TRA_Pollutants!$Z:$Z)*_xlfn.XLOOKUP(_xlfn.XLOOKUP(LEFT(T1268,LEN(T1268)-2),TRA_Mapping!$C:$C,TRA_Mapping!$B:$B),TRA_Pollutants!$B:$B,TRA_Pollutants!$J:$J),0)</f>
        <v>4.6802713216561904E-4</v>
      </c>
      <c r="AC1268" t="str">
        <f t="shared" si="492"/>
        <v>FLO_EMIS</v>
      </c>
      <c r="AD1268">
        <v>2050</v>
      </c>
      <c r="AE1268" t="str">
        <f t="shared" si="482"/>
        <v>TRAGSL</v>
      </c>
      <c r="AF1268" t="str">
        <f t="shared" si="490"/>
        <v>TRAPASCARHEVPGSL20</v>
      </c>
      <c r="AG1268" t="str">
        <f t="shared" si="490"/>
        <v>TRAGSL</v>
      </c>
      <c r="AI1268" t="str">
        <f t="shared" si="475"/>
        <v>TRAPM25</v>
      </c>
      <c r="AJ1268" s="313">
        <f>_xlfn.IFNA(_xlfn.XLOOKUP(_xlfn.XLOOKUP(LEFT(AF1268,LEN(AF1268)-2),TRA_Mapping!$C:$C,TRA_Mapping!$B:$B),TRA_Pollutants!$B:$B,TRA_Pollutants!$AI:$AI)*_xlfn.XLOOKUP(_xlfn.XLOOKUP(LEFT(AF1268,LEN(AF1268)-2),TRA_Mapping!$C:$C,TRA_Mapping!$B:$B),TRA_Pollutants!$B:$B,TRA_Pollutants!$J:$J),0)</f>
        <v>1.1816537081607081E-2</v>
      </c>
      <c r="AO1268" t="str">
        <f t="shared" si="476"/>
        <v>FLO_EMIS</v>
      </c>
      <c r="AP1268">
        <v>2050</v>
      </c>
      <c r="AQ1268" t="str">
        <f t="shared" si="483"/>
        <v>TRAGSL</v>
      </c>
      <c r="AR1268" t="str">
        <f t="shared" si="491"/>
        <v>TRAPASCARHEVPGSL20</v>
      </c>
      <c r="AS1268" t="str">
        <f t="shared" si="491"/>
        <v>TRAGSL</v>
      </c>
      <c r="AU1268" t="str">
        <f t="shared" si="479"/>
        <v>TRAPM10</v>
      </c>
      <c r="AV1268" s="313">
        <f>_xlfn.IFNA(_xlfn.XLOOKUP(_xlfn.XLOOKUP(LEFT(AR1268,LEN(AR1268)-2),TRA_Mapping!$C:$C,TRA_Mapping!$B:$B),TRA_Pollutants!$B:$B,TRA_Pollutants!$AR:$AR)*_xlfn.XLOOKUP(_xlfn.XLOOKUP(LEFT(AR1268,LEN(AR1268)-2),TRA_Mapping!$C:$C,TRA_Mapping!$B:$B),TRA_Pollutants!$B:$B,TRA_Pollutants!$J:$J),0)</f>
        <v>2.3666087746053118E-3</v>
      </c>
    </row>
    <row r="1269" spans="5:48">
      <c r="E1269" t="str">
        <f t="shared" si="465"/>
        <v>FLO_EMIS</v>
      </c>
      <c r="F1269">
        <v>2050</v>
      </c>
      <c r="G1269" t="str">
        <f t="shared" si="480"/>
        <v>TRAETH</v>
      </c>
      <c r="H1269" t="str">
        <f t="shared" si="488"/>
        <v>TRAPASCARHEVPGSL20</v>
      </c>
      <c r="I1269" t="str">
        <f t="shared" si="488"/>
        <v>TRAETH</v>
      </c>
      <c r="K1269" t="str">
        <f t="shared" si="468"/>
        <v>TRANOX</v>
      </c>
      <c r="L1269" s="313">
        <f>_xlfn.IFNA(_xlfn.XLOOKUP(_xlfn.XLOOKUP(LEFT(H1269,LEN(H1269)-2),TRA_Mapping!$C:$C,TRA_Mapping!$B:$B),TRA_Pollutants!$B:$B,TRA_Pollutants!$Q:$Q)*_xlfn.XLOOKUP(_xlfn.XLOOKUP(LEFT(H1269,LEN(H1269)-2),TRA_Mapping!$C:$C,TRA_Mapping!$B:$B),TRA_Pollutants!$B:$B,TRA_Pollutants!$J:$J),0)</f>
        <v>1.994812621125806E-2</v>
      </c>
      <c r="Q1269" t="str">
        <f t="shared" si="469"/>
        <v>FLO_EMIS</v>
      </c>
      <c r="R1269">
        <v>2050</v>
      </c>
      <c r="S1269" t="str">
        <f t="shared" si="481"/>
        <v>TRAETH</v>
      </c>
      <c r="T1269" t="str">
        <f t="shared" si="489"/>
        <v>TRAPASCARHEVPGSL20</v>
      </c>
      <c r="U1269" t="str">
        <f t="shared" si="489"/>
        <v>TRAETH</v>
      </c>
      <c r="W1269" t="str">
        <f t="shared" si="472"/>
        <v>TRASO2</v>
      </c>
      <c r="X1269" s="313">
        <f>_xlfn.IFNA(_xlfn.XLOOKUP(_xlfn.XLOOKUP(LEFT(T1269,LEN(T1269)-2),TRA_Mapping!$C:$C,TRA_Mapping!$B:$B),TRA_Pollutants!$B:$B,TRA_Pollutants!$Z:$Z)*_xlfn.XLOOKUP(_xlfn.XLOOKUP(LEFT(T1269,LEN(T1269)-2),TRA_Mapping!$C:$C,TRA_Mapping!$B:$B),TRA_Pollutants!$B:$B,TRA_Pollutants!$J:$J),0)</f>
        <v>4.6802713216561904E-4</v>
      </c>
      <c r="AC1269" t="str">
        <f t="shared" si="492"/>
        <v>FLO_EMIS</v>
      </c>
      <c r="AD1269">
        <v>2050</v>
      </c>
      <c r="AE1269" t="str">
        <f t="shared" si="482"/>
        <v>TRAETH</v>
      </c>
      <c r="AF1269" t="str">
        <f t="shared" si="490"/>
        <v>TRAPASCARHEVPGSL20</v>
      </c>
      <c r="AG1269" t="str">
        <f t="shared" si="490"/>
        <v>TRAETH</v>
      </c>
      <c r="AI1269" t="str">
        <f t="shared" si="475"/>
        <v>TRAPM25</v>
      </c>
      <c r="AJ1269" s="313">
        <f>_xlfn.IFNA(_xlfn.XLOOKUP(_xlfn.XLOOKUP(LEFT(AF1269,LEN(AF1269)-2),TRA_Mapping!$C:$C,TRA_Mapping!$B:$B),TRA_Pollutants!$B:$B,TRA_Pollutants!$AI:$AI)*_xlfn.XLOOKUP(_xlfn.XLOOKUP(LEFT(AF1269,LEN(AF1269)-2),TRA_Mapping!$C:$C,TRA_Mapping!$B:$B),TRA_Pollutants!$B:$B,TRA_Pollutants!$J:$J),0)</f>
        <v>1.1816537081607081E-2</v>
      </c>
      <c r="AO1269" t="str">
        <f t="shared" si="476"/>
        <v>FLO_EMIS</v>
      </c>
      <c r="AP1269">
        <v>2050</v>
      </c>
      <c r="AQ1269" t="str">
        <f t="shared" si="483"/>
        <v>TRAETH</v>
      </c>
      <c r="AR1269" t="str">
        <f t="shared" si="491"/>
        <v>TRAPASCARHEVPGSL20</v>
      </c>
      <c r="AS1269" t="str">
        <f t="shared" si="491"/>
        <v>TRAETH</v>
      </c>
      <c r="AU1269" t="str">
        <f t="shared" si="479"/>
        <v>TRAPM10</v>
      </c>
      <c r="AV1269" s="313">
        <f>_xlfn.IFNA(_xlfn.XLOOKUP(_xlfn.XLOOKUP(LEFT(AR1269,LEN(AR1269)-2),TRA_Mapping!$C:$C,TRA_Mapping!$B:$B),TRA_Pollutants!$B:$B,TRA_Pollutants!$AR:$AR)*_xlfn.XLOOKUP(_xlfn.XLOOKUP(LEFT(AR1269,LEN(AR1269)-2),TRA_Mapping!$C:$C,TRA_Mapping!$B:$B),TRA_Pollutants!$B:$B,TRA_Pollutants!$J:$J),0)</f>
        <v>2.3666087746053118E-3</v>
      </c>
    </row>
    <row r="1270" spans="5:48">
      <c r="E1270" t="str">
        <f t="shared" si="465"/>
        <v>FLO_EMIS</v>
      </c>
      <c r="F1270">
        <v>2050</v>
      </c>
      <c r="G1270" t="str">
        <f t="shared" si="480"/>
        <v>TRAGSL</v>
      </c>
      <c r="H1270" t="str">
        <f t="shared" si="488"/>
        <v>TRAPASCARPHEVPGSL20</v>
      </c>
      <c r="I1270" t="str">
        <f t="shared" si="488"/>
        <v>TRAGSL</v>
      </c>
      <c r="K1270" t="str">
        <f t="shared" si="468"/>
        <v>TRANOX</v>
      </c>
      <c r="L1270" s="313">
        <f>_xlfn.IFNA(_xlfn.XLOOKUP(_xlfn.XLOOKUP(LEFT(H1270,LEN(H1270)-2),TRA_Mapping!$C:$C,TRA_Mapping!$B:$B),TRA_Pollutants!$B:$B,TRA_Pollutants!$Q:$Q)*_xlfn.XLOOKUP(_xlfn.XLOOKUP(LEFT(H1270,LEN(H1270)-2),TRA_Mapping!$C:$C,TRA_Mapping!$B:$B),TRA_Pollutants!$B:$B,TRA_Pollutants!$J:$J),0)</f>
        <v>1.6304646481824985E-2</v>
      </c>
      <c r="Q1270" t="str">
        <f t="shared" si="469"/>
        <v>FLO_EMIS</v>
      </c>
      <c r="R1270">
        <v>2050</v>
      </c>
      <c r="S1270" t="str">
        <f t="shared" si="481"/>
        <v>TRAGSL</v>
      </c>
      <c r="T1270" t="str">
        <f t="shared" si="489"/>
        <v>TRAPASCARPHEVPGSL20</v>
      </c>
      <c r="U1270" t="str">
        <f t="shared" si="489"/>
        <v>TRAGSL</v>
      </c>
      <c r="W1270" t="str">
        <f t="shared" si="472"/>
        <v>TRASO2</v>
      </c>
      <c r="X1270" s="313">
        <f>_xlfn.IFNA(_xlfn.XLOOKUP(_xlfn.XLOOKUP(LEFT(T1270,LEN(T1270)-2),TRA_Mapping!$C:$C,TRA_Mapping!$B:$B),TRA_Pollutants!$B:$B,TRA_Pollutants!$Z:$Z)*_xlfn.XLOOKUP(_xlfn.XLOOKUP(LEFT(T1270,LEN(T1270)-2),TRA_Mapping!$C:$C,TRA_Mapping!$B:$B),TRA_Pollutants!$B:$B,TRA_Pollutants!$J:$J),0)</f>
        <v>3.8254304454701636E-4</v>
      </c>
      <c r="AC1270" t="str">
        <f t="shared" si="492"/>
        <v>FLO_EMIS</v>
      </c>
      <c r="AD1270">
        <v>2050</v>
      </c>
      <c r="AE1270" t="str">
        <f t="shared" si="482"/>
        <v>TRAGSL</v>
      </c>
      <c r="AF1270" t="str">
        <f t="shared" si="490"/>
        <v>TRAPASCARPHEVPGSL20</v>
      </c>
      <c r="AG1270" t="str">
        <f t="shared" si="490"/>
        <v>TRAGSL</v>
      </c>
      <c r="AI1270" t="str">
        <f t="shared" si="475"/>
        <v>TRAPM25</v>
      </c>
      <c r="AJ1270" s="313">
        <f>_xlfn.IFNA(_xlfn.XLOOKUP(_xlfn.XLOOKUP(LEFT(AF1270,LEN(AF1270)-2),TRA_Mapping!$C:$C,TRA_Mapping!$B:$B),TRA_Pollutants!$B:$B,TRA_Pollutants!$AI:$AI)*_xlfn.XLOOKUP(_xlfn.XLOOKUP(LEFT(AF1270,LEN(AF1270)-2),TRA_Mapping!$C:$C,TRA_Mapping!$B:$B),TRA_Pollutants!$B:$B,TRA_Pollutants!$J:$J),0)</f>
        <v>9.6582735498357691E-3</v>
      </c>
      <c r="AO1270" t="str">
        <f t="shared" si="476"/>
        <v>FLO_EMIS</v>
      </c>
      <c r="AP1270">
        <v>2050</v>
      </c>
      <c r="AQ1270" t="str">
        <f t="shared" si="483"/>
        <v>TRAGSL</v>
      </c>
      <c r="AR1270" t="str">
        <f t="shared" si="491"/>
        <v>TRAPASCARPHEVPGSL20</v>
      </c>
      <c r="AS1270" t="str">
        <f t="shared" si="491"/>
        <v>TRAGSL</v>
      </c>
      <c r="AU1270" t="str">
        <f t="shared" si="479"/>
        <v>TRAPM10</v>
      </c>
      <c r="AV1270" s="313">
        <f>_xlfn.IFNA(_xlfn.XLOOKUP(_xlfn.XLOOKUP(LEFT(AR1270,LEN(AR1270)-2),TRA_Mapping!$C:$C,TRA_Mapping!$B:$B),TRA_Pollutants!$B:$B,TRA_Pollutants!$AR:$AR)*_xlfn.XLOOKUP(_xlfn.XLOOKUP(LEFT(AR1270,LEN(AR1270)-2),TRA_Mapping!$C:$C,TRA_Mapping!$B:$B),TRA_Pollutants!$B:$B,TRA_Pollutants!$J:$J),0)</f>
        <v>1.9343530826944324E-3</v>
      </c>
    </row>
    <row r="1271" spans="5:48">
      <c r="E1271" t="str">
        <f t="shared" si="465"/>
        <v>FLO_EMIS</v>
      </c>
      <c r="F1271">
        <v>2050</v>
      </c>
      <c r="G1271" t="str">
        <f t="shared" si="480"/>
        <v>TRAETH</v>
      </c>
      <c r="H1271" t="str">
        <f t="shared" si="488"/>
        <v>TRAPASCARPHEVPGSL20</v>
      </c>
      <c r="I1271" t="str">
        <f t="shared" si="488"/>
        <v>TRAETH</v>
      </c>
      <c r="K1271" t="str">
        <f t="shared" si="468"/>
        <v>TRANOX</v>
      </c>
      <c r="L1271" s="313">
        <f>_xlfn.IFNA(_xlfn.XLOOKUP(_xlfn.XLOOKUP(LEFT(H1271,LEN(H1271)-2),TRA_Mapping!$C:$C,TRA_Mapping!$B:$B),TRA_Pollutants!$B:$B,TRA_Pollutants!$Q:$Q)*_xlfn.XLOOKUP(_xlfn.XLOOKUP(LEFT(H1271,LEN(H1271)-2),TRA_Mapping!$C:$C,TRA_Mapping!$B:$B),TRA_Pollutants!$B:$B,TRA_Pollutants!$J:$J),0)</f>
        <v>1.6304646481824985E-2</v>
      </c>
      <c r="Q1271" t="str">
        <f t="shared" si="469"/>
        <v>FLO_EMIS</v>
      </c>
      <c r="R1271">
        <v>2050</v>
      </c>
      <c r="S1271" t="str">
        <f t="shared" si="481"/>
        <v>TRAETH</v>
      </c>
      <c r="T1271" t="str">
        <f t="shared" si="489"/>
        <v>TRAPASCARPHEVPGSL20</v>
      </c>
      <c r="U1271" t="str">
        <f t="shared" si="489"/>
        <v>TRAETH</v>
      </c>
      <c r="W1271" t="str">
        <f t="shared" si="472"/>
        <v>TRASO2</v>
      </c>
      <c r="X1271" s="313">
        <f>_xlfn.IFNA(_xlfn.XLOOKUP(_xlfn.XLOOKUP(LEFT(T1271,LEN(T1271)-2),TRA_Mapping!$C:$C,TRA_Mapping!$B:$B),TRA_Pollutants!$B:$B,TRA_Pollutants!$Z:$Z)*_xlfn.XLOOKUP(_xlfn.XLOOKUP(LEFT(T1271,LEN(T1271)-2),TRA_Mapping!$C:$C,TRA_Mapping!$B:$B),TRA_Pollutants!$B:$B,TRA_Pollutants!$J:$J),0)</f>
        <v>3.8254304454701636E-4</v>
      </c>
      <c r="AC1271" t="str">
        <f t="shared" si="492"/>
        <v>FLO_EMIS</v>
      </c>
      <c r="AD1271">
        <v>2050</v>
      </c>
      <c r="AE1271" t="str">
        <f t="shared" si="482"/>
        <v>TRAETH</v>
      </c>
      <c r="AF1271" t="str">
        <f t="shared" si="490"/>
        <v>TRAPASCARPHEVPGSL20</v>
      </c>
      <c r="AG1271" t="str">
        <f t="shared" si="490"/>
        <v>TRAETH</v>
      </c>
      <c r="AI1271" t="str">
        <f t="shared" si="475"/>
        <v>TRAPM25</v>
      </c>
      <c r="AJ1271" s="313">
        <f>_xlfn.IFNA(_xlfn.XLOOKUP(_xlfn.XLOOKUP(LEFT(AF1271,LEN(AF1271)-2),TRA_Mapping!$C:$C,TRA_Mapping!$B:$B),TRA_Pollutants!$B:$B,TRA_Pollutants!$AI:$AI)*_xlfn.XLOOKUP(_xlfn.XLOOKUP(LEFT(AF1271,LEN(AF1271)-2),TRA_Mapping!$C:$C,TRA_Mapping!$B:$B),TRA_Pollutants!$B:$B,TRA_Pollutants!$J:$J),0)</f>
        <v>9.6582735498357691E-3</v>
      </c>
      <c r="AO1271" t="str">
        <f t="shared" si="476"/>
        <v>FLO_EMIS</v>
      </c>
      <c r="AP1271">
        <v>2050</v>
      </c>
      <c r="AQ1271" t="str">
        <f t="shared" si="483"/>
        <v>TRAETH</v>
      </c>
      <c r="AR1271" t="str">
        <f t="shared" si="491"/>
        <v>TRAPASCARPHEVPGSL20</v>
      </c>
      <c r="AS1271" t="str">
        <f t="shared" si="491"/>
        <v>TRAETH</v>
      </c>
      <c r="AU1271" t="str">
        <f t="shared" si="479"/>
        <v>TRAPM10</v>
      </c>
      <c r="AV1271" s="313">
        <f>_xlfn.IFNA(_xlfn.XLOOKUP(_xlfn.XLOOKUP(LEFT(AR1271,LEN(AR1271)-2),TRA_Mapping!$C:$C,TRA_Mapping!$B:$B),TRA_Pollutants!$B:$B,TRA_Pollutants!$AR:$AR)*_xlfn.XLOOKUP(_xlfn.XLOOKUP(LEFT(AR1271,LEN(AR1271)-2),TRA_Mapping!$C:$C,TRA_Mapping!$B:$B),TRA_Pollutants!$B:$B,TRA_Pollutants!$J:$J),0)</f>
        <v>1.9343530826944324E-3</v>
      </c>
    </row>
    <row r="1272" spans="5:48">
      <c r="E1272" t="str">
        <f t="shared" si="465"/>
        <v>FLO_EMIS</v>
      </c>
      <c r="F1272">
        <v>2050</v>
      </c>
      <c r="G1272" t="str">
        <f t="shared" si="480"/>
        <v>TRABAT</v>
      </c>
      <c r="H1272" t="str">
        <f t="shared" si="488"/>
        <v>TRAPASCARPHEVPGSL20</v>
      </c>
      <c r="I1272" t="str">
        <f t="shared" si="488"/>
        <v>TRABAT</v>
      </c>
      <c r="K1272" t="str">
        <f t="shared" si="468"/>
        <v>TRANOX</v>
      </c>
      <c r="L1272" s="313">
        <f>_xlfn.IFNA(_xlfn.XLOOKUP(_xlfn.XLOOKUP(LEFT(H1272,LEN(H1272)-2),TRA_Mapping!$C:$C,TRA_Mapping!$B:$B),TRA_Pollutants!$B:$B,TRA_Pollutants!$Q:$Q)*_xlfn.XLOOKUP(_xlfn.XLOOKUP(LEFT(H1272,LEN(H1272)-2),TRA_Mapping!$C:$C,TRA_Mapping!$B:$B),TRA_Pollutants!$B:$B,TRA_Pollutants!$J:$J),0)</f>
        <v>1.6304646481824985E-2</v>
      </c>
      <c r="Q1272" t="str">
        <f t="shared" si="469"/>
        <v>FLO_EMIS</v>
      </c>
      <c r="R1272">
        <v>2050</v>
      </c>
      <c r="S1272" t="str">
        <f t="shared" si="481"/>
        <v>TRABAT</v>
      </c>
      <c r="T1272" t="str">
        <f t="shared" si="489"/>
        <v>TRAPASCARPHEVPGSL20</v>
      </c>
      <c r="U1272" t="str">
        <f t="shared" si="489"/>
        <v>TRABAT</v>
      </c>
      <c r="W1272" t="str">
        <f t="shared" si="472"/>
        <v>TRASO2</v>
      </c>
      <c r="X1272" s="313">
        <f>_xlfn.IFNA(_xlfn.XLOOKUP(_xlfn.XLOOKUP(LEFT(T1272,LEN(T1272)-2),TRA_Mapping!$C:$C,TRA_Mapping!$B:$B),TRA_Pollutants!$B:$B,TRA_Pollutants!$Z:$Z)*_xlfn.XLOOKUP(_xlfn.XLOOKUP(LEFT(T1272,LEN(T1272)-2),TRA_Mapping!$C:$C,TRA_Mapping!$B:$B),TRA_Pollutants!$B:$B,TRA_Pollutants!$J:$J),0)</f>
        <v>3.8254304454701636E-4</v>
      </c>
      <c r="AC1272" t="str">
        <f t="shared" si="492"/>
        <v>FLO_EMIS</v>
      </c>
      <c r="AD1272">
        <v>2050</v>
      </c>
      <c r="AE1272" t="str">
        <f t="shared" si="482"/>
        <v>TRABAT</v>
      </c>
      <c r="AF1272" t="str">
        <f t="shared" si="490"/>
        <v>TRAPASCARPHEVPGSL20</v>
      </c>
      <c r="AG1272" t="str">
        <f t="shared" si="490"/>
        <v>TRABAT</v>
      </c>
      <c r="AI1272" t="str">
        <f t="shared" si="475"/>
        <v>TRAPM25</v>
      </c>
      <c r="AJ1272" s="313">
        <f>_xlfn.IFNA(_xlfn.XLOOKUP(_xlfn.XLOOKUP(LEFT(AF1272,LEN(AF1272)-2),TRA_Mapping!$C:$C,TRA_Mapping!$B:$B),TRA_Pollutants!$B:$B,TRA_Pollutants!$AI:$AI)*_xlfn.XLOOKUP(_xlfn.XLOOKUP(LEFT(AF1272,LEN(AF1272)-2),TRA_Mapping!$C:$C,TRA_Mapping!$B:$B),TRA_Pollutants!$B:$B,TRA_Pollutants!$J:$J),0)</f>
        <v>9.6582735498357691E-3</v>
      </c>
      <c r="AO1272" t="str">
        <f t="shared" si="476"/>
        <v>FLO_EMIS</v>
      </c>
      <c r="AP1272">
        <v>2050</v>
      </c>
      <c r="AQ1272" t="str">
        <f t="shared" si="483"/>
        <v>TRABAT</v>
      </c>
      <c r="AR1272" t="str">
        <f t="shared" si="491"/>
        <v>TRAPASCARPHEVPGSL20</v>
      </c>
      <c r="AS1272" t="str">
        <f t="shared" si="491"/>
        <v>TRABAT</v>
      </c>
      <c r="AU1272" t="str">
        <f t="shared" si="479"/>
        <v>TRAPM10</v>
      </c>
      <c r="AV1272" s="313">
        <f>_xlfn.IFNA(_xlfn.XLOOKUP(_xlfn.XLOOKUP(LEFT(AR1272,LEN(AR1272)-2),TRA_Mapping!$C:$C,TRA_Mapping!$B:$B),TRA_Pollutants!$B:$B,TRA_Pollutants!$AR:$AR)*_xlfn.XLOOKUP(_xlfn.XLOOKUP(LEFT(AR1272,LEN(AR1272)-2),TRA_Mapping!$C:$C,TRA_Mapping!$B:$B),TRA_Pollutants!$B:$B,TRA_Pollutants!$J:$J),0)</f>
        <v>1.9343530826944324E-3</v>
      </c>
    </row>
    <row r="1273" spans="5:48">
      <c r="E1273" t="str">
        <f t="shared" si="465"/>
        <v>FLO_EMIS</v>
      </c>
      <c r="F1273">
        <v>2050</v>
      </c>
      <c r="G1273" t="str">
        <f t="shared" si="480"/>
        <v>TRAGSL</v>
      </c>
      <c r="H1273" t="str">
        <f t="shared" si="488"/>
        <v>TRAPASCARPHEVEGSL20</v>
      </c>
      <c r="I1273" t="str">
        <f t="shared" si="488"/>
        <v>TRAGSL</v>
      </c>
      <c r="K1273" t="str">
        <f t="shared" si="468"/>
        <v>TRANOX</v>
      </c>
      <c r="L1273" s="313">
        <f>_xlfn.IFNA(_xlfn.XLOOKUP(_xlfn.XLOOKUP(LEFT(H1273,LEN(H1273)-2),TRA_Mapping!$C:$C,TRA_Mapping!$B:$B),TRA_Pollutants!$B:$B,TRA_Pollutants!$Q:$Q)*_xlfn.XLOOKUP(_xlfn.XLOOKUP(LEFT(H1273,LEN(H1273)-2),TRA_Mapping!$C:$C,TRA_Mapping!$B:$B),TRA_Pollutants!$B:$B,TRA_Pollutants!$J:$J),0)</f>
        <v>1.6304646481824985E-2</v>
      </c>
      <c r="Q1273" t="str">
        <f t="shared" si="469"/>
        <v>FLO_EMIS</v>
      </c>
      <c r="R1273">
        <v>2050</v>
      </c>
      <c r="S1273" t="str">
        <f t="shared" si="481"/>
        <v>TRAGSL</v>
      </c>
      <c r="T1273" t="str">
        <f t="shared" si="489"/>
        <v>TRAPASCARPHEVEGSL20</v>
      </c>
      <c r="U1273" t="str">
        <f t="shared" si="489"/>
        <v>TRAGSL</v>
      </c>
      <c r="W1273" t="str">
        <f t="shared" si="472"/>
        <v>TRASO2</v>
      </c>
      <c r="X1273" s="313">
        <f>_xlfn.IFNA(_xlfn.XLOOKUP(_xlfn.XLOOKUP(LEFT(T1273,LEN(T1273)-2),TRA_Mapping!$C:$C,TRA_Mapping!$B:$B),TRA_Pollutants!$B:$B,TRA_Pollutants!$Z:$Z)*_xlfn.XLOOKUP(_xlfn.XLOOKUP(LEFT(T1273,LEN(T1273)-2),TRA_Mapping!$C:$C,TRA_Mapping!$B:$B),TRA_Pollutants!$B:$B,TRA_Pollutants!$J:$J),0)</f>
        <v>3.8254304454701636E-4</v>
      </c>
      <c r="AC1273" t="str">
        <f t="shared" si="492"/>
        <v>FLO_EMIS</v>
      </c>
      <c r="AD1273">
        <v>2050</v>
      </c>
      <c r="AE1273" t="str">
        <f t="shared" si="482"/>
        <v>TRAGSL</v>
      </c>
      <c r="AF1273" t="str">
        <f t="shared" si="490"/>
        <v>TRAPASCARPHEVEGSL20</v>
      </c>
      <c r="AG1273" t="str">
        <f t="shared" si="490"/>
        <v>TRAGSL</v>
      </c>
      <c r="AI1273" t="str">
        <f t="shared" si="475"/>
        <v>TRAPM25</v>
      </c>
      <c r="AJ1273" s="313">
        <f>_xlfn.IFNA(_xlfn.XLOOKUP(_xlfn.XLOOKUP(LEFT(AF1273,LEN(AF1273)-2),TRA_Mapping!$C:$C,TRA_Mapping!$B:$B),TRA_Pollutants!$B:$B,TRA_Pollutants!$AI:$AI)*_xlfn.XLOOKUP(_xlfn.XLOOKUP(LEFT(AF1273,LEN(AF1273)-2),TRA_Mapping!$C:$C,TRA_Mapping!$B:$B),TRA_Pollutants!$B:$B,TRA_Pollutants!$J:$J),0)</f>
        <v>9.6582735498357691E-3</v>
      </c>
      <c r="AO1273" t="str">
        <f t="shared" si="476"/>
        <v>FLO_EMIS</v>
      </c>
      <c r="AP1273">
        <v>2050</v>
      </c>
      <c r="AQ1273" t="str">
        <f t="shared" si="483"/>
        <v>TRAGSL</v>
      </c>
      <c r="AR1273" t="str">
        <f t="shared" si="491"/>
        <v>TRAPASCARPHEVEGSL20</v>
      </c>
      <c r="AS1273" t="str">
        <f t="shared" si="491"/>
        <v>TRAGSL</v>
      </c>
      <c r="AU1273" t="str">
        <f t="shared" si="479"/>
        <v>TRAPM10</v>
      </c>
      <c r="AV1273" s="313">
        <f>_xlfn.IFNA(_xlfn.XLOOKUP(_xlfn.XLOOKUP(LEFT(AR1273,LEN(AR1273)-2),TRA_Mapping!$C:$C,TRA_Mapping!$B:$B),TRA_Pollutants!$B:$B,TRA_Pollutants!$AR:$AR)*_xlfn.XLOOKUP(_xlfn.XLOOKUP(LEFT(AR1273,LEN(AR1273)-2),TRA_Mapping!$C:$C,TRA_Mapping!$B:$B),TRA_Pollutants!$B:$B,TRA_Pollutants!$J:$J),0)</f>
        <v>1.9343530826944324E-3</v>
      </c>
    </row>
    <row r="1274" spans="5:48">
      <c r="E1274" t="str">
        <f t="shared" si="465"/>
        <v>FLO_EMIS</v>
      </c>
      <c r="F1274">
        <v>2050</v>
      </c>
      <c r="G1274" t="str">
        <f t="shared" si="480"/>
        <v>TRAETH</v>
      </c>
      <c r="H1274" t="str">
        <f t="shared" si="488"/>
        <v>TRAPASCARPHEVEGSL20</v>
      </c>
      <c r="I1274" t="str">
        <f t="shared" si="488"/>
        <v>TRAETH</v>
      </c>
      <c r="K1274" t="str">
        <f t="shared" si="468"/>
        <v>TRANOX</v>
      </c>
      <c r="L1274" s="313">
        <f>_xlfn.IFNA(_xlfn.XLOOKUP(_xlfn.XLOOKUP(LEFT(H1274,LEN(H1274)-2),TRA_Mapping!$C:$C,TRA_Mapping!$B:$B),TRA_Pollutants!$B:$B,TRA_Pollutants!$Q:$Q)*_xlfn.XLOOKUP(_xlfn.XLOOKUP(LEFT(H1274,LEN(H1274)-2),TRA_Mapping!$C:$C,TRA_Mapping!$B:$B),TRA_Pollutants!$B:$B,TRA_Pollutants!$J:$J),0)</f>
        <v>1.6304646481824985E-2</v>
      </c>
      <c r="Q1274" t="str">
        <f t="shared" si="469"/>
        <v>FLO_EMIS</v>
      </c>
      <c r="R1274">
        <v>2050</v>
      </c>
      <c r="S1274" t="str">
        <f t="shared" si="481"/>
        <v>TRAETH</v>
      </c>
      <c r="T1274" t="str">
        <f t="shared" si="489"/>
        <v>TRAPASCARPHEVEGSL20</v>
      </c>
      <c r="U1274" t="str">
        <f t="shared" si="489"/>
        <v>TRAETH</v>
      </c>
      <c r="W1274" t="str">
        <f t="shared" si="472"/>
        <v>TRASO2</v>
      </c>
      <c r="X1274" s="313">
        <f>_xlfn.IFNA(_xlfn.XLOOKUP(_xlfn.XLOOKUP(LEFT(T1274,LEN(T1274)-2),TRA_Mapping!$C:$C,TRA_Mapping!$B:$B),TRA_Pollutants!$B:$B,TRA_Pollutants!$Z:$Z)*_xlfn.XLOOKUP(_xlfn.XLOOKUP(LEFT(T1274,LEN(T1274)-2),TRA_Mapping!$C:$C,TRA_Mapping!$B:$B),TRA_Pollutants!$B:$B,TRA_Pollutants!$J:$J),0)</f>
        <v>3.8254304454701636E-4</v>
      </c>
      <c r="AC1274" t="str">
        <f t="shared" si="492"/>
        <v>FLO_EMIS</v>
      </c>
      <c r="AD1274">
        <v>2050</v>
      </c>
      <c r="AE1274" t="str">
        <f t="shared" si="482"/>
        <v>TRAETH</v>
      </c>
      <c r="AF1274" t="str">
        <f t="shared" si="490"/>
        <v>TRAPASCARPHEVEGSL20</v>
      </c>
      <c r="AG1274" t="str">
        <f t="shared" si="490"/>
        <v>TRAETH</v>
      </c>
      <c r="AI1274" t="str">
        <f t="shared" si="475"/>
        <v>TRAPM25</v>
      </c>
      <c r="AJ1274" s="313">
        <f>_xlfn.IFNA(_xlfn.XLOOKUP(_xlfn.XLOOKUP(LEFT(AF1274,LEN(AF1274)-2),TRA_Mapping!$C:$C,TRA_Mapping!$B:$B),TRA_Pollutants!$B:$B,TRA_Pollutants!$AI:$AI)*_xlfn.XLOOKUP(_xlfn.XLOOKUP(LEFT(AF1274,LEN(AF1274)-2),TRA_Mapping!$C:$C,TRA_Mapping!$B:$B),TRA_Pollutants!$B:$B,TRA_Pollutants!$J:$J),0)</f>
        <v>9.6582735498357691E-3</v>
      </c>
      <c r="AO1274" t="str">
        <f t="shared" si="476"/>
        <v>FLO_EMIS</v>
      </c>
      <c r="AP1274">
        <v>2050</v>
      </c>
      <c r="AQ1274" t="str">
        <f t="shared" si="483"/>
        <v>TRAETH</v>
      </c>
      <c r="AR1274" t="str">
        <f t="shared" si="491"/>
        <v>TRAPASCARPHEVEGSL20</v>
      </c>
      <c r="AS1274" t="str">
        <f t="shared" si="491"/>
        <v>TRAETH</v>
      </c>
      <c r="AU1274" t="str">
        <f t="shared" si="479"/>
        <v>TRAPM10</v>
      </c>
      <c r="AV1274" s="313">
        <f>_xlfn.IFNA(_xlfn.XLOOKUP(_xlfn.XLOOKUP(LEFT(AR1274,LEN(AR1274)-2),TRA_Mapping!$C:$C,TRA_Mapping!$B:$B),TRA_Pollutants!$B:$B,TRA_Pollutants!$AR:$AR)*_xlfn.XLOOKUP(_xlfn.XLOOKUP(LEFT(AR1274,LEN(AR1274)-2),TRA_Mapping!$C:$C,TRA_Mapping!$B:$B),TRA_Pollutants!$B:$B,TRA_Pollutants!$J:$J),0)</f>
        <v>1.9343530826944324E-3</v>
      </c>
    </row>
    <row r="1275" spans="5:48">
      <c r="E1275" t="str">
        <f t="shared" si="465"/>
        <v>FLO_EMIS</v>
      </c>
      <c r="F1275">
        <v>2050</v>
      </c>
      <c r="G1275" t="str">
        <f t="shared" si="480"/>
        <v>TRABAT</v>
      </c>
      <c r="H1275" t="str">
        <f t="shared" si="488"/>
        <v>TRAPASCARPHEVEGSL20</v>
      </c>
      <c r="I1275" t="str">
        <f t="shared" si="488"/>
        <v>TRABAT</v>
      </c>
      <c r="K1275" t="str">
        <f t="shared" si="468"/>
        <v>TRANOX</v>
      </c>
      <c r="L1275" s="313">
        <f>_xlfn.IFNA(_xlfn.XLOOKUP(_xlfn.XLOOKUP(LEFT(H1275,LEN(H1275)-2),TRA_Mapping!$C:$C,TRA_Mapping!$B:$B),TRA_Pollutants!$B:$B,TRA_Pollutants!$Q:$Q)*_xlfn.XLOOKUP(_xlfn.XLOOKUP(LEFT(H1275,LEN(H1275)-2),TRA_Mapping!$C:$C,TRA_Mapping!$B:$B),TRA_Pollutants!$B:$B,TRA_Pollutants!$J:$J),0)</f>
        <v>1.6304646481824985E-2</v>
      </c>
      <c r="Q1275" t="str">
        <f t="shared" si="469"/>
        <v>FLO_EMIS</v>
      </c>
      <c r="R1275">
        <v>2050</v>
      </c>
      <c r="S1275" t="str">
        <f t="shared" si="481"/>
        <v>TRABAT</v>
      </c>
      <c r="T1275" t="str">
        <f t="shared" si="489"/>
        <v>TRAPASCARPHEVEGSL20</v>
      </c>
      <c r="U1275" t="str">
        <f t="shared" si="489"/>
        <v>TRABAT</v>
      </c>
      <c r="W1275" t="str">
        <f t="shared" si="472"/>
        <v>TRASO2</v>
      </c>
      <c r="X1275" s="313">
        <f>_xlfn.IFNA(_xlfn.XLOOKUP(_xlfn.XLOOKUP(LEFT(T1275,LEN(T1275)-2),TRA_Mapping!$C:$C,TRA_Mapping!$B:$B),TRA_Pollutants!$B:$B,TRA_Pollutants!$Z:$Z)*_xlfn.XLOOKUP(_xlfn.XLOOKUP(LEFT(T1275,LEN(T1275)-2),TRA_Mapping!$C:$C,TRA_Mapping!$B:$B),TRA_Pollutants!$B:$B,TRA_Pollutants!$J:$J),0)</f>
        <v>3.8254304454701636E-4</v>
      </c>
      <c r="AC1275" t="str">
        <f t="shared" si="492"/>
        <v>FLO_EMIS</v>
      </c>
      <c r="AD1275">
        <v>2050</v>
      </c>
      <c r="AE1275" t="str">
        <f t="shared" si="482"/>
        <v>TRABAT</v>
      </c>
      <c r="AF1275" t="str">
        <f t="shared" si="490"/>
        <v>TRAPASCARPHEVEGSL20</v>
      </c>
      <c r="AG1275" t="str">
        <f t="shared" si="490"/>
        <v>TRABAT</v>
      </c>
      <c r="AI1275" t="str">
        <f t="shared" si="475"/>
        <v>TRAPM25</v>
      </c>
      <c r="AJ1275" s="313">
        <f>_xlfn.IFNA(_xlfn.XLOOKUP(_xlfn.XLOOKUP(LEFT(AF1275,LEN(AF1275)-2),TRA_Mapping!$C:$C,TRA_Mapping!$B:$B),TRA_Pollutants!$B:$B,TRA_Pollutants!$AI:$AI)*_xlfn.XLOOKUP(_xlfn.XLOOKUP(LEFT(AF1275,LEN(AF1275)-2),TRA_Mapping!$C:$C,TRA_Mapping!$B:$B),TRA_Pollutants!$B:$B,TRA_Pollutants!$J:$J),0)</f>
        <v>9.6582735498357691E-3</v>
      </c>
      <c r="AO1275" t="str">
        <f t="shared" si="476"/>
        <v>FLO_EMIS</v>
      </c>
      <c r="AP1275">
        <v>2050</v>
      </c>
      <c r="AQ1275" t="str">
        <f t="shared" si="483"/>
        <v>TRABAT</v>
      </c>
      <c r="AR1275" t="str">
        <f t="shared" si="491"/>
        <v>TRAPASCARPHEVEGSL20</v>
      </c>
      <c r="AS1275" t="str">
        <f t="shared" si="491"/>
        <v>TRABAT</v>
      </c>
      <c r="AU1275" t="str">
        <f t="shared" si="479"/>
        <v>TRAPM10</v>
      </c>
      <c r="AV1275" s="313">
        <f>_xlfn.IFNA(_xlfn.XLOOKUP(_xlfn.XLOOKUP(LEFT(AR1275,LEN(AR1275)-2),TRA_Mapping!$C:$C,TRA_Mapping!$B:$B),TRA_Pollutants!$B:$B,TRA_Pollutants!$AR:$AR)*_xlfn.XLOOKUP(_xlfn.XLOOKUP(LEFT(AR1275,LEN(AR1275)-2),TRA_Mapping!$C:$C,TRA_Mapping!$B:$B),TRA_Pollutants!$B:$B,TRA_Pollutants!$J:$J),0)</f>
        <v>1.9343530826944324E-3</v>
      </c>
    </row>
    <row r="1276" spans="5:48">
      <c r="E1276" t="str">
        <f t="shared" si="465"/>
        <v>FLO_EMIS</v>
      </c>
      <c r="F1276">
        <v>2050</v>
      </c>
      <c r="G1276" t="str">
        <f t="shared" si="480"/>
        <v>TRADSL</v>
      </c>
      <c r="H1276" t="str">
        <f t="shared" ref="H1276:I1295" si="493">H1026</f>
        <v>TRAPASCARICEVDSL20</v>
      </c>
      <c r="I1276" t="str">
        <f t="shared" si="493"/>
        <v>TRADSL</v>
      </c>
      <c r="K1276" t="str">
        <f t="shared" si="468"/>
        <v>TRANOX</v>
      </c>
      <c r="L1276" s="313">
        <f>_xlfn.IFNA(_xlfn.XLOOKUP(_xlfn.XLOOKUP(LEFT(H1276,LEN(H1276)-2),TRA_Mapping!$C:$C,TRA_Mapping!$B:$B),TRA_Pollutants!$B:$B,TRA_Pollutants!$Q:$Q)*_xlfn.XLOOKUP(_xlfn.XLOOKUP(LEFT(H1276,LEN(H1276)-2),TRA_Mapping!$C:$C,TRA_Mapping!$B:$B),TRA_Pollutants!$B:$B,TRA_Pollutants!$J:$J),0)</f>
        <v>1.4768292212304876E-2</v>
      </c>
      <c r="Q1276" t="str">
        <f t="shared" si="469"/>
        <v>FLO_EMIS</v>
      </c>
      <c r="R1276">
        <v>2050</v>
      </c>
      <c r="S1276" t="str">
        <f t="shared" si="481"/>
        <v>TRADSL</v>
      </c>
      <c r="T1276" t="str">
        <f t="shared" ref="T1276:U1295" si="494">T1026</f>
        <v>TRAPASCARICEVDSL20</v>
      </c>
      <c r="U1276" t="str">
        <f t="shared" si="494"/>
        <v>TRADSL</v>
      </c>
      <c r="W1276" t="str">
        <f t="shared" si="472"/>
        <v>TRASO2</v>
      </c>
      <c r="X1276" s="313">
        <f>_xlfn.IFNA(_xlfn.XLOOKUP(_xlfn.XLOOKUP(LEFT(T1276,LEN(T1276)-2),TRA_Mapping!$C:$C,TRA_Mapping!$B:$B),TRA_Pollutants!$B:$B,TRA_Pollutants!$Z:$Z)*_xlfn.XLOOKUP(_xlfn.XLOOKUP(LEFT(T1276,LEN(T1276)-2),TRA_Mapping!$C:$C,TRA_Mapping!$B:$B),TRA_Pollutants!$B:$B,TRA_Pollutants!$J:$J),0)</f>
        <v>5.8953419070573111E-4</v>
      </c>
      <c r="AC1276" t="str">
        <f t="shared" si="492"/>
        <v>FLO_EMIS</v>
      </c>
      <c r="AD1276">
        <v>2050</v>
      </c>
      <c r="AE1276" t="str">
        <f t="shared" si="482"/>
        <v>TRADSL</v>
      </c>
      <c r="AF1276" t="str">
        <f t="shared" ref="AF1276:AG1295" si="495">AF1026</f>
        <v>TRAPASCARICEVDSL20</v>
      </c>
      <c r="AG1276" t="str">
        <f t="shared" si="495"/>
        <v>TRADSL</v>
      </c>
      <c r="AI1276" t="str">
        <f t="shared" si="475"/>
        <v>TRAPM25</v>
      </c>
      <c r="AJ1276" s="313">
        <f>_xlfn.IFNA(_xlfn.XLOOKUP(_xlfn.XLOOKUP(LEFT(AF1276,LEN(AF1276)-2),TRA_Mapping!$C:$C,TRA_Mapping!$B:$B),TRA_Pollutants!$B:$B,TRA_Pollutants!$AI:$AI)*_xlfn.XLOOKUP(_xlfn.XLOOKUP(LEFT(AF1276,LEN(AF1276)-2),TRA_Mapping!$C:$C,TRA_Mapping!$B:$B),TRA_Pollutants!$B:$B,TRA_Pollutants!$J:$J),0)</f>
        <v>1.16014516429786E-2</v>
      </c>
      <c r="AO1276" t="str">
        <f t="shared" si="476"/>
        <v>FLO_EMIS</v>
      </c>
      <c r="AP1276">
        <v>2050</v>
      </c>
      <c r="AQ1276" t="str">
        <f t="shared" si="483"/>
        <v>TRADSL</v>
      </c>
      <c r="AR1276" t="str">
        <f t="shared" ref="AR1276:AS1295" si="496">AR1026</f>
        <v>TRAPASCARICEVDSL20</v>
      </c>
      <c r="AS1276" t="str">
        <f t="shared" si="496"/>
        <v>TRADSL</v>
      </c>
      <c r="AU1276" t="str">
        <f t="shared" si="479"/>
        <v>TRAPM10</v>
      </c>
      <c r="AV1276" s="313">
        <f>_xlfn.IFNA(_xlfn.XLOOKUP(_xlfn.XLOOKUP(LEFT(AR1276,LEN(AR1276)-2),TRA_Mapping!$C:$C,TRA_Mapping!$B:$B),TRA_Pollutants!$B:$B,TRA_Pollutants!$AR:$AR)*_xlfn.XLOOKUP(_xlfn.XLOOKUP(LEFT(AR1276,LEN(AR1276)-2),TRA_Mapping!$C:$C,TRA_Mapping!$B:$B),TRA_Pollutants!$B:$B,TRA_Pollutants!$J:$J),0)</f>
        <v>2.327421160635953E-3</v>
      </c>
    </row>
    <row r="1277" spans="5:48">
      <c r="E1277" t="str">
        <f t="shared" si="465"/>
        <v>FLO_EMIS</v>
      </c>
      <c r="F1277">
        <v>2050</v>
      </c>
      <c r="G1277" t="str">
        <f t="shared" si="480"/>
        <v>TRARDS</v>
      </c>
      <c r="H1277" t="str">
        <f t="shared" si="493"/>
        <v>TRAPASCARICEVDSL20</v>
      </c>
      <c r="I1277" t="str">
        <f t="shared" si="493"/>
        <v>TRARDS</v>
      </c>
      <c r="K1277" t="str">
        <f t="shared" si="468"/>
        <v>TRANOX</v>
      </c>
      <c r="L1277" s="313">
        <f>_xlfn.IFNA(_xlfn.XLOOKUP(_xlfn.XLOOKUP(LEFT(H1277,LEN(H1277)-2),TRA_Mapping!$C:$C,TRA_Mapping!$B:$B),TRA_Pollutants!$B:$B,TRA_Pollutants!$Q:$Q)*_xlfn.XLOOKUP(_xlfn.XLOOKUP(LEFT(H1277,LEN(H1277)-2),TRA_Mapping!$C:$C,TRA_Mapping!$B:$B),TRA_Pollutants!$B:$B,TRA_Pollutants!$J:$J),0)</f>
        <v>1.4768292212304876E-2</v>
      </c>
      <c r="Q1277" t="str">
        <f t="shared" si="469"/>
        <v>FLO_EMIS</v>
      </c>
      <c r="R1277">
        <v>2050</v>
      </c>
      <c r="S1277" t="str">
        <f t="shared" si="481"/>
        <v>TRARDS</v>
      </c>
      <c r="T1277" t="str">
        <f t="shared" si="494"/>
        <v>TRAPASCARICEVDSL20</v>
      </c>
      <c r="U1277" t="str">
        <f t="shared" si="494"/>
        <v>TRARDS</v>
      </c>
      <c r="W1277" t="str">
        <f t="shared" si="472"/>
        <v>TRASO2</v>
      </c>
      <c r="X1277" s="313">
        <f>_xlfn.IFNA(_xlfn.XLOOKUP(_xlfn.XLOOKUP(LEFT(T1277,LEN(T1277)-2),TRA_Mapping!$C:$C,TRA_Mapping!$B:$B),TRA_Pollutants!$B:$B,TRA_Pollutants!$Z:$Z)*_xlfn.XLOOKUP(_xlfn.XLOOKUP(LEFT(T1277,LEN(T1277)-2),TRA_Mapping!$C:$C,TRA_Mapping!$B:$B),TRA_Pollutants!$B:$B,TRA_Pollutants!$J:$J),0)</f>
        <v>5.8953419070573111E-4</v>
      </c>
      <c r="AC1277" t="str">
        <f t="shared" si="492"/>
        <v>FLO_EMIS</v>
      </c>
      <c r="AD1277">
        <v>2050</v>
      </c>
      <c r="AE1277" t="str">
        <f t="shared" si="482"/>
        <v>TRARDS</v>
      </c>
      <c r="AF1277" t="str">
        <f t="shared" si="495"/>
        <v>TRAPASCARICEVDSL20</v>
      </c>
      <c r="AG1277" t="str">
        <f t="shared" si="495"/>
        <v>TRARDS</v>
      </c>
      <c r="AI1277" t="str">
        <f t="shared" si="475"/>
        <v>TRAPM25</v>
      </c>
      <c r="AJ1277" s="313">
        <f>_xlfn.IFNA(_xlfn.XLOOKUP(_xlfn.XLOOKUP(LEFT(AF1277,LEN(AF1277)-2),TRA_Mapping!$C:$C,TRA_Mapping!$B:$B),TRA_Pollutants!$B:$B,TRA_Pollutants!$AI:$AI)*_xlfn.XLOOKUP(_xlfn.XLOOKUP(LEFT(AF1277,LEN(AF1277)-2),TRA_Mapping!$C:$C,TRA_Mapping!$B:$B),TRA_Pollutants!$B:$B,TRA_Pollutants!$J:$J),0)</f>
        <v>1.16014516429786E-2</v>
      </c>
      <c r="AO1277" t="str">
        <f t="shared" si="476"/>
        <v>FLO_EMIS</v>
      </c>
      <c r="AP1277">
        <v>2050</v>
      </c>
      <c r="AQ1277" t="str">
        <f t="shared" si="483"/>
        <v>TRARDS</v>
      </c>
      <c r="AR1277" t="str">
        <f t="shared" si="496"/>
        <v>TRAPASCARICEVDSL20</v>
      </c>
      <c r="AS1277" t="str">
        <f t="shared" si="496"/>
        <v>TRARDS</v>
      </c>
      <c r="AU1277" t="str">
        <f t="shared" si="479"/>
        <v>TRAPM10</v>
      </c>
      <c r="AV1277" s="313">
        <f>_xlfn.IFNA(_xlfn.XLOOKUP(_xlfn.XLOOKUP(LEFT(AR1277,LEN(AR1277)-2),TRA_Mapping!$C:$C,TRA_Mapping!$B:$B),TRA_Pollutants!$B:$B,TRA_Pollutants!$AR:$AR)*_xlfn.XLOOKUP(_xlfn.XLOOKUP(LEFT(AR1277,LEN(AR1277)-2),TRA_Mapping!$C:$C,TRA_Mapping!$B:$B),TRA_Pollutants!$B:$B,TRA_Pollutants!$J:$J),0)</f>
        <v>2.327421160635953E-3</v>
      </c>
    </row>
    <row r="1278" spans="5:48">
      <c r="E1278" t="str">
        <f t="shared" si="465"/>
        <v>FLO_EMIS</v>
      </c>
      <c r="F1278">
        <v>2050</v>
      </c>
      <c r="G1278" t="str">
        <f t="shared" si="480"/>
        <v>TRABDS</v>
      </c>
      <c r="H1278" t="str">
        <f t="shared" si="493"/>
        <v>TRAPASCARICEVDSL20</v>
      </c>
      <c r="I1278" t="str">
        <f t="shared" si="493"/>
        <v>TRABDS</v>
      </c>
      <c r="K1278" t="str">
        <f t="shared" si="468"/>
        <v>TRANOX</v>
      </c>
      <c r="L1278" s="313">
        <f>_xlfn.IFNA(_xlfn.XLOOKUP(_xlfn.XLOOKUP(LEFT(H1278,LEN(H1278)-2),TRA_Mapping!$C:$C,TRA_Mapping!$B:$B),TRA_Pollutants!$B:$B,TRA_Pollutants!$Q:$Q)*_xlfn.XLOOKUP(_xlfn.XLOOKUP(LEFT(H1278,LEN(H1278)-2),TRA_Mapping!$C:$C,TRA_Mapping!$B:$B),TRA_Pollutants!$B:$B,TRA_Pollutants!$J:$J),0)</f>
        <v>1.4768292212304876E-2</v>
      </c>
      <c r="Q1278" t="str">
        <f t="shared" si="469"/>
        <v>FLO_EMIS</v>
      </c>
      <c r="R1278">
        <v>2050</v>
      </c>
      <c r="S1278" t="str">
        <f t="shared" si="481"/>
        <v>TRABDS</v>
      </c>
      <c r="T1278" t="str">
        <f t="shared" si="494"/>
        <v>TRAPASCARICEVDSL20</v>
      </c>
      <c r="U1278" t="str">
        <f t="shared" si="494"/>
        <v>TRABDS</v>
      </c>
      <c r="W1278" t="str">
        <f t="shared" si="472"/>
        <v>TRASO2</v>
      </c>
      <c r="X1278" s="313">
        <f>_xlfn.IFNA(_xlfn.XLOOKUP(_xlfn.XLOOKUP(LEFT(T1278,LEN(T1278)-2),TRA_Mapping!$C:$C,TRA_Mapping!$B:$B),TRA_Pollutants!$B:$B,TRA_Pollutants!$Z:$Z)*_xlfn.XLOOKUP(_xlfn.XLOOKUP(LEFT(T1278,LEN(T1278)-2),TRA_Mapping!$C:$C,TRA_Mapping!$B:$B),TRA_Pollutants!$B:$B,TRA_Pollutants!$J:$J),0)</f>
        <v>5.8953419070573111E-4</v>
      </c>
      <c r="AC1278" t="str">
        <f t="shared" si="492"/>
        <v>FLO_EMIS</v>
      </c>
      <c r="AD1278">
        <v>2050</v>
      </c>
      <c r="AE1278" t="str">
        <f t="shared" si="482"/>
        <v>TRABDS</v>
      </c>
      <c r="AF1278" t="str">
        <f t="shared" si="495"/>
        <v>TRAPASCARICEVDSL20</v>
      </c>
      <c r="AG1278" t="str">
        <f t="shared" si="495"/>
        <v>TRABDS</v>
      </c>
      <c r="AI1278" t="str">
        <f t="shared" si="475"/>
        <v>TRAPM25</v>
      </c>
      <c r="AJ1278" s="313">
        <f>_xlfn.IFNA(_xlfn.XLOOKUP(_xlfn.XLOOKUP(LEFT(AF1278,LEN(AF1278)-2),TRA_Mapping!$C:$C,TRA_Mapping!$B:$B),TRA_Pollutants!$B:$B,TRA_Pollutants!$AI:$AI)*_xlfn.XLOOKUP(_xlfn.XLOOKUP(LEFT(AF1278,LEN(AF1278)-2),TRA_Mapping!$C:$C,TRA_Mapping!$B:$B),TRA_Pollutants!$B:$B,TRA_Pollutants!$J:$J),0)</f>
        <v>1.16014516429786E-2</v>
      </c>
      <c r="AO1278" t="str">
        <f t="shared" si="476"/>
        <v>FLO_EMIS</v>
      </c>
      <c r="AP1278">
        <v>2050</v>
      </c>
      <c r="AQ1278" t="str">
        <f t="shared" si="483"/>
        <v>TRABDS</v>
      </c>
      <c r="AR1278" t="str">
        <f t="shared" si="496"/>
        <v>TRAPASCARICEVDSL20</v>
      </c>
      <c r="AS1278" t="str">
        <f t="shared" si="496"/>
        <v>TRABDS</v>
      </c>
      <c r="AU1278" t="str">
        <f t="shared" si="479"/>
        <v>TRAPM10</v>
      </c>
      <c r="AV1278" s="313">
        <f>_xlfn.IFNA(_xlfn.XLOOKUP(_xlfn.XLOOKUP(LEFT(AR1278,LEN(AR1278)-2),TRA_Mapping!$C:$C,TRA_Mapping!$B:$B),TRA_Pollutants!$B:$B,TRA_Pollutants!$AR:$AR)*_xlfn.XLOOKUP(_xlfn.XLOOKUP(LEFT(AR1278,LEN(AR1278)-2),TRA_Mapping!$C:$C,TRA_Mapping!$B:$B),TRA_Pollutants!$B:$B,TRA_Pollutants!$J:$J),0)</f>
        <v>2.327421160635953E-3</v>
      </c>
    </row>
    <row r="1279" spans="5:48">
      <c r="E1279" t="str">
        <f t="shared" si="465"/>
        <v>FLO_EMIS</v>
      </c>
      <c r="F1279">
        <v>2050</v>
      </c>
      <c r="G1279" t="str">
        <f t="shared" si="480"/>
        <v>TRACNG</v>
      </c>
      <c r="H1279" t="str">
        <f t="shared" si="493"/>
        <v>TRAPASCARICEVCNG20</v>
      </c>
      <c r="I1279" t="str">
        <f t="shared" si="493"/>
        <v>TRACNG</v>
      </c>
      <c r="K1279" t="str">
        <f t="shared" si="468"/>
        <v>TRANOX</v>
      </c>
      <c r="L1279" s="313">
        <f>_xlfn.IFNA(_xlfn.XLOOKUP(_xlfn.XLOOKUP(LEFT(H1279,LEN(H1279)-2),TRA_Mapping!$C:$C,TRA_Mapping!$B:$B),TRA_Pollutants!$B:$B,TRA_Pollutants!$Q:$Q)*_xlfn.XLOOKUP(_xlfn.XLOOKUP(LEFT(H1279,LEN(H1279)-2),TRA_Mapping!$C:$C,TRA_Mapping!$B:$B),TRA_Pollutants!$B:$B,TRA_Pollutants!$J:$J),0)</f>
        <v>2.0294996135374759E-2</v>
      </c>
      <c r="Q1279" t="str">
        <f t="shared" si="469"/>
        <v>FLO_EMIS</v>
      </c>
      <c r="R1279">
        <v>2050</v>
      </c>
      <c r="S1279" t="str">
        <f t="shared" si="481"/>
        <v>TRACNG</v>
      </c>
      <c r="T1279" t="str">
        <f t="shared" si="494"/>
        <v>TRAPASCARICEVCNG20</v>
      </c>
      <c r="U1279" t="str">
        <f t="shared" si="494"/>
        <v>TRACNG</v>
      </c>
      <c r="W1279" t="str">
        <f t="shared" si="472"/>
        <v>TRASO2</v>
      </c>
      <c r="X1279" s="313">
        <f>_xlfn.IFNA(_xlfn.XLOOKUP(_xlfn.XLOOKUP(LEFT(T1279,LEN(T1279)-2),TRA_Mapping!$C:$C,TRA_Mapping!$B:$B),TRA_Pollutants!$B:$B,TRA_Pollutants!$Z:$Z)*_xlfn.XLOOKUP(_xlfn.XLOOKUP(LEFT(T1279,LEN(T1279)-2),TRA_Mapping!$C:$C,TRA_Mapping!$B:$B),TRA_Pollutants!$B:$B,TRA_Pollutants!$J:$J),0)</f>
        <v>4.7616546727035779E-4</v>
      </c>
      <c r="AC1279" t="str">
        <f t="shared" si="492"/>
        <v>FLO_EMIS</v>
      </c>
      <c r="AD1279">
        <v>2050</v>
      </c>
      <c r="AE1279" t="str">
        <f t="shared" si="482"/>
        <v>TRACNG</v>
      </c>
      <c r="AF1279" t="str">
        <f t="shared" si="495"/>
        <v>TRAPASCARICEVCNG20</v>
      </c>
      <c r="AG1279" t="str">
        <f t="shared" si="495"/>
        <v>TRACNG</v>
      </c>
      <c r="AI1279" t="str">
        <f t="shared" si="475"/>
        <v>TRAPM25</v>
      </c>
      <c r="AJ1279" s="313">
        <f>_xlfn.IFNA(_xlfn.XLOOKUP(_xlfn.XLOOKUP(LEFT(AF1279,LEN(AF1279)-2),TRA_Mapping!$C:$C,TRA_Mapping!$B:$B),TRA_Pollutants!$B:$B,TRA_Pollutants!$AI:$AI)*_xlfn.XLOOKUP(_xlfn.XLOOKUP(LEFT(AF1279,LEN(AF1279)-2),TRA_Mapping!$C:$C,TRA_Mapping!$B:$B),TRA_Pollutants!$B:$B,TRA_Pollutants!$J:$J),0)</f>
        <v>1.2022010080795646E-2</v>
      </c>
      <c r="AO1279" t="str">
        <f t="shared" si="476"/>
        <v>FLO_EMIS</v>
      </c>
      <c r="AP1279">
        <v>2050</v>
      </c>
      <c r="AQ1279" t="str">
        <f t="shared" si="483"/>
        <v>TRACNG</v>
      </c>
      <c r="AR1279" t="str">
        <f t="shared" si="496"/>
        <v>TRAPASCARICEVCNG20</v>
      </c>
      <c r="AS1279" t="str">
        <f t="shared" si="496"/>
        <v>TRACNG</v>
      </c>
      <c r="AU1279" t="str">
        <f t="shared" si="479"/>
        <v>TRAPM10</v>
      </c>
      <c r="AV1279" s="313">
        <f>_xlfn.IFNA(_xlfn.XLOOKUP(_xlfn.XLOOKUP(LEFT(AR1279,LEN(AR1279)-2),TRA_Mapping!$C:$C,TRA_Mapping!$B:$B),TRA_Pollutants!$B:$B,TRA_Pollutants!$AR:$AR)*_xlfn.XLOOKUP(_xlfn.XLOOKUP(LEFT(AR1279,LEN(AR1279)-2),TRA_Mapping!$C:$C,TRA_Mapping!$B:$B),TRA_Pollutants!$B:$B,TRA_Pollutants!$J:$J),0)</f>
        <v>2.4077607804312007E-3</v>
      </c>
    </row>
    <row r="1280" spans="5:48">
      <c r="E1280" t="str">
        <f t="shared" ref="E1280:E1343" si="497">E1030</f>
        <v>FLO_EMIS</v>
      </c>
      <c r="F1280">
        <v>2050</v>
      </c>
      <c r="G1280" t="str">
        <f t="shared" si="480"/>
        <v>TRARNG</v>
      </c>
      <c r="H1280" t="str">
        <f t="shared" si="493"/>
        <v>TRAPASCARICEVCNG20</v>
      </c>
      <c r="I1280" t="str">
        <f t="shared" si="493"/>
        <v>TRARNG</v>
      </c>
      <c r="K1280" t="str">
        <f t="shared" ref="K1280:K1343" si="498">K1030</f>
        <v>TRANOX</v>
      </c>
      <c r="L1280" s="313">
        <f>_xlfn.IFNA(_xlfn.XLOOKUP(_xlfn.XLOOKUP(LEFT(H1280,LEN(H1280)-2),TRA_Mapping!$C:$C,TRA_Mapping!$B:$B),TRA_Pollutants!$B:$B,TRA_Pollutants!$Q:$Q)*_xlfn.XLOOKUP(_xlfn.XLOOKUP(LEFT(H1280,LEN(H1280)-2),TRA_Mapping!$C:$C,TRA_Mapping!$B:$B),TRA_Pollutants!$B:$B,TRA_Pollutants!$J:$J),0)</f>
        <v>2.0294996135374759E-2</v>
      </c>
      <c r="Q1280" t="str">
        <f t="shared" ref="Q1280:Q1343" si="499">Q1030</f>
        <v>FLO_EMIS</v>
      </c>
      <c r="R1280">
        <v>2050</v>
      </c>
      <c r="S1280" t="str">
        <f t="shared" si="481"/>
        <v>TRARNG</v>
      </c>
      <c r="T1280" t="str">
        <f t="shared" si="494"/>
        <v>TRAPASCARICEVCNG20</v>
      </c>
      <c r="U1280" t="str">
        <f t="shared" si="494"/>
        <v>TRARNG</v>
      </c>
      <c r="W1280" t="str">
        <f t="shared" ref="W1280:W1343" si="500">W1030</f>
        <v>TRASO2</v>
      </c>
      <c r="X1280" s="313">
        <f>_xlfn.IFNA(_xlfn.XLOOKUP(_xlfn.XLOOKUP(LEFT(T1280,LEN(T1280)-2),TRA_Mapping!$C:$C,TRA_Mapping!$B:$B),TRA_Pollutants!$B:$B,TRA_Pollutants!$Z:$Z)*_xlfn.XLOOKUP(_xlfn.XLOOKUP(LEFT(T1280,LEN(T1280)-2),TRA_Mapping!$C:$C,TRA_Mapping!$B:$B),TRA_Pollutants!$B:$B,TRA_Pollutants!$J:$J),0)</f>
        <v>4.7616546727035779E-4</v>
      </c>
      <c r="AC1280" t="str">
        <f t="shared" si="492"/>
        <v>FLO_EMIS</v>
      </c>
      <c r="AD1280">
        <v>2050</v>
      </c>
      <c r="AE1280" t="str">
        <f t="shared" si="482"/>
        <v>TRARNG</v>
      </c>
      <c r="AF1280" t="str">
        <f t="shared" si="495"/>
        <v>TRAPASCARICEVCNG20</v>
      </c>
      <c r="AG1280" t="str">
        <f t="shared" si="495"/>
        <v>TRARNG</v>
      </c>
      <c r="AI1280" t="str">
        <f t="shared" ref="AI1280:AI1343" si="501">AI1030</f>
        <v>TRAPM25</v>
      </c>
      <c r="AJ1280" s="313">
        <f>_xlfn.IFNA(_xlfn.XLOOKUP(_xlfn.XLOOKUP(LEFT(AF1280,LEN(AF1280)-2),TRA_Mapping!$C:$C,TRA_Mapping!$B:$B),TRA_Pollutants!$B:$B,TRA_Pollutants!$AI:$AI)*_xlfn.XLOOKUP(_xlfn.XLOOKUP(LEFT(AF1280,LEN(AF1280)-2),TRA_Mapping!$C:$C,TRA_Mapping!$B:$B),TRA_Pollutants!$B:$B,TRA_Pollutants!$J:$J),0)</f>
        <v>1.2022010080795646E-2</v>
      </c>
      <c r="AO1280" t="str">
        <f t="shared" ref="AO1280:AO1343" si="502">AO1030</f>
        <v>FLO_EMIS</v>
      </c>
      <c r="AP1280">
        <v>2050</v>
      </c>
      <c r="AQ1280" t="str">
        <f t="shared" si="483"/>
        <v>TRARNG</v>
      </c>
      <c r="AR1280" t="str">
        <f t="shared" si="496"/>
        <v>TRAPASCARICEVCNG20</v>
      </c>
      <c r="AS1280" t="str">
        <f t="shared" si="496"/>
        <v>TRARNG</v>
      </c>
      <c r="AU1280" t="str">
        <f t="shared" ref="AU1280:AU1343" si="503">AU1030</f>
        <v>TRAPM10</v>
      </c>
      <c r="AV1280" s="313">
        <f>_xlfn.IFNA(_xlfn.XLOOKUP(_xlfn.XLOOKUP(LEFT(AR1280,LEN(AR1280)-2),TRA_Mapping!$C:$C,TRA_Mapping!$B:$B),TRA_Pollutants!$B:$B,TRA_Pollutants!$AR:$AR)*_xlfn.XLOOKUP(_xlfn.XLOOKUP(LEFT(AR1280,LEN(AR1280)-2),TRA_Mapping!$C:$C,TRA_Mapping!$B:$B),TRA_Pollutants!$B:$B,TRA_Pollutants!$J:$J),0)</f>
        <v>2.4077607804312007E-3</v>
      </c>
    </row>
    <row r="1281" spans="5:48">
      <c r="E1281" t="str">
        <f t="shared" si="497"/>
        <v>FLO_EMIS</v>
      </c>
      <c r="F1281">
        <v>2050</v>
      </c>
      <c r="G1281" t="str">
        <f t="shared" si="480"/>
        <v>TRAGSL</v>
      </c>
      <c r="H1281" t="str">
        <f t="shared" si="493"/>
        <v>TRAPASLDTICEVGSL20</v>
      </c>
      <c r="I1281" t="str">
        <f t="shared" si="493"/>
        <v>TRAGSL</v>
      </c>
      <c r="K1281" t="str">
        <f t="shared" si="498"/>
        <v>TRANOX</v>
      </c>
      <c r="L1281" s="313">
        <f>_xlfn.IFNA(_xlfn.XLOOKUP(_xlfn.XLOOKUP(LEFT(H1281,LEN(H1281)-2),TRA_Mapping!$C:$C,TRA_Mapping!$B:$B),TRA_Pollutants!$B:$B,TRA_Pollutants!$Q:$Q)*_xlfn.XLOOKUP(_xlfn.XLOOKUP(LEFT(H1281,LEN(H1281)-2),TRA_Mapping!$C:$C,TRA_Mapping!$B:$B),TRA_Pollutants!$B:$B,TRA_Pollutants!$J:$J),0)</f>
        <v>1.8388917903875705E-2</v>
      </c>
      <c r="Q1281" t="str">
        <f t="shared" si="499"/>
        <v>FLO_EMIS</v>
      </c>
      <c r="R1281">
        <v>2050</v>
      </c>
      <c r="S1281" t="str">
        <f t="shared" si="481"/>
        <v>TRAGSL</v>
      </c>
      <c r="T1281" t="str">
        <f t="shared" si="494"/>
        <v>TRAPASLDTICEVGSL20</v>
      </c>
      <c r="U1281" t="str">
        <f t="shared" si="494"/>
        <v>TRAGSL</v>
      </c>
      <c r="W1281" t="str">
        <f t="shared" si="500"/>
        <v>TRASO2</v>
      </c>
      <c r="X1281" s="313">
        <f>_xlfn.IFNA(_xlfn.XLOOKUP(_xlfn.XLOOKUP(LEFT(T1281,LEN(T1281)-2),TRA_Mapping!$C:$C,TRA_Mapping!$B:$B),TRA_Pollutants!$B:$B,TRA_Pollutants!$Z:$Z)*_xlfn.XLOOKUP(_xlfn.XLOOKUP(LEFT(T1281,LEN(T1281)-2),TRA_Mapping!$C:$C,TRA_Mapping!$B:$B),TRA_Pollutants!$B:$B,TRA_Pollutants!$J:$J),0)</f>
        <v>5.1383790484748324E-4</v>
      </c>
      <c r="AC1281" t="str">
        <f t="shared" si="492"/>
        <v>FLO_EMIS</v>
      </c>
      <c r="AD1281">
        <v>2050</v>
      </c>
      <c r="AE1281" t="str">
        <f t="shared" si="482"/>
        <v>TRAGSL</v>
      </c>
      <c r="AF1281" t="str">
        <f t="shared" si="495"/>
        <v>TRAPASLDTICEVGSL20</v>
      </c>
      <c r="AG1281" t="str">
        <f t="shared" si="495"/>
        <v>TRAGSL</v>
      </c>
      <c r="AI1281" t="str">
        <f t="shared" si="501"/>
        <v>TRAPM25</v>
      </c>
      <c r="AJ1281" s="313">
        <f>_xlfn.IFNA(_xlfn.XLOOKUP(_xlfn.XLOOKUP(LEFT(AF1281,LEN(AF1281)-2),TRA_Mapping!$C:$C,TRA_Mapping!$B:$B),TRA_Pollutants!$B:$B,TRA_Pollutants!$AI:$AI)*_xlfn.XLOOKUP(_xlfn.XLOOKUP(LEFT(AF1281,LEN(AF1281)-2),TRA_Mapping!$C:$C,TRA_Mapping!$B:$B),TRA_Pollutants!$B:$B,TRA_Pollutants!$J:$J),0)</f>
        <v>1.4014941010617975E-2</v>
      </c>
      <c r="AO1281" t="str">
        <f t="shared" si="502"/>
        <v>FLO_EMIS</v>
      </c>
      <c r="AP1281">
        <v>2050</v>
      </c>
      <c r="AQ1281" t="str">
        <f t="shared" si="483"/>
        <v>TRAGSL</v>
      </c>
      <c r="AR1281" t="str">
        <f t="shared" si="496"/>
        <v>TRAPASLDTICEVGSL20</v>
      </c>
      <c r="AS1281" t="str">
        <f t="shared" si="496"/>
        <v>TRAGSL</v>
      </c>
      <c r="AU1281" t="str">
        <f t="shared" si="503"/>
        <v>TRAPM10</v>
      </c>
      <c r="AV1281" s="313">
        <f>_xlfn.IFNA(_xlfn.XLOOKUP(_xlfn.XLOOKUP(LEFT(AR1281,LEN(AR1281)-2),TRA_Mapping!$C:$C,TRA_Mapping!$B:$B),TRA_Pollutants!$B:$B,TRA_Pollutants!$AR:$AR)*_xlfn.XLOOKUP(_xlfn.XLOOKUP(LEFT(AR1281,LEN(AR1281)-2),TRA_Mapping!$C:$C,TRA_Mapping!$B:$B),TRA_Pollutants!$B:$B,TRA_Pollutants!$J:$J),0)</f>
        <v>2.7910068658862841E-3</v>
      </c>
    </row>
    <row r="1282" spans="5:48">
      <c r="E1282" t="str">
        <f t="shared" si="497"/>
        <v>FLO_EMIS</v>
      </c>
      <c r="F1282">
        <v>2050</v>
      </c>
      <c r="G1282" t="str">
        <f t="shared" si="480"/>
        <v>TRAETH</v>
      </c>
      <c r="H1282" t="str">
        <f t="shared" si="493"/>
        <v>TRAPASLDTICEVGSL20</v>
      </c>
      <c r="I1282" t="str">
        <f t="shared" si="493"/>
        <v>TRAETH</v>
      </c>
      <c r="K1282" t="str">
        <f t="shared" si="498"/>
        <v>TRANOX</v>
      </c>
      <c r="L1282" s="313">
        <f>_xlfn.IFNA(_xlfn.XLOOKUP(_xlfn.XLOOKUP(LEFT(H1282,LEN(H1282)-2),TRA_Mapping!$C:$C,TRA_Mapping!$B:$B),TRA_Pollutants!$B:$B,TRA_Pollutants!$Q:$Q)*_xlfn.XLOOKUP(_xlfn.XLOOKUP(LEFT(H1282,LEN(H1282)-2),TRA_Mapping!$C:$C,TRA_Mapping!$B:$B),TRA_Pollutants!$B:$B,TRA_Pollutants!$J:$J),0)</f>
        <v>1.8388917903875705E-2</v>
      </c>
      <c r="Q1282" t="str">
        <f t="shared" si="499"/>
        <v>FLO_EMIS</v>
      </c>
      <c r="R1282">
        <v>2050</v>
      </c>
      <c r="S1282" t="str">
        <f t="shared" si="481"/>
        <v>TRAETH</v>
      </c>
      <c r="T1282" t="str">
        <f t="shared" si="494"/>
        <v>TRAPASLDTICEVGSL20</v>
      </c>
      <c r="U1282" t="str">
        <f t="shared" si="494"/>
        <v>TRAETH</v>
      </c>
      <c r="W1282" t="str">
        <f t="shared" si="500"/>
        <v>TRASO2</v>
      </c>
      <c r="X1282" s="313">
        <f>_xlfn.IFNA(_xlfn.XLOOKUP(_xlfn.XLOOKUP(LEFT(T1282,LEN(T1282)-2),TRA_Mapping!$C:$C,TRA_Mapping!$B:$B),TRA_Pollutants!$B:$B,TRA_Pollutants!$Z:$Z)*_xlfn.XLOOKUP(_xlfn.XLOOKUP(LEFT(T1282,LEN(T1282)-2),TRA_Mapping!$C:$C,TRA_Mapping!$B:$B),TRA_Pollutants!$B:$B,TRA_Pollutants!$J:$J),0)</f>
        <v>5.1383790484748324E-4</v>
      </c>
      <c r="AC1282" t="str">
        <f t="shared" si="492"/>
        <v>FLO_EMIS</v>
      </c>
      <c r="AD1282">
        <v>2050</v>
      </c>
      <c r="AE1282" t="str">
        <f t="shared" si="482"/>
        <v>TRAETH</v>
      </c>
      <c r="AF1282" t="str">
        <f t="shared" si="495"/>
        <v>TRAPASLDTICEVGSL20</v>
      </c>
      <c r="AG1282" t="str">
        <f t="shared" si="495"/>
        <v>TRAETH</v>
      </c>
      <c r="AI1282" t="str">
        <f t="shared" si="501"/>
        <v>TRAPM25</v>
      </c>
      <c r="AJ1282" s="313">
        <f>_xlfn.IFNA(_xlfn.XLOOKUP(_xlfn.XLOOKUP(LEFT(AF1282,LEN(AF1282)-2),TRA_Mapping!$C:$C,TRA_Mapping!$B:$B),TRA_Pollutants!$B:$B,TRA_Pollutants!$AI:$AI)*_xlfn.XLOOKUP(_xlfn.XLOOKUP(LEFT(AF1282,LEN(AF1282)-2),TRA_Mapping!$C:$C,TRA_Mapping!$B:$B),TRA_Pollutants!$B:$B,TRA_Pollutants!$J:$J),0)</f>
        <v>1.4014941010617975E-2</v>
      </c>
      <c r="AO1282" t="str">
        <f t="shared" si="502"/>
        <v>FLO_EMIS</v>
      </c>
      <c r="AP1282">
        <v>2050</v>
      </c>
      <c r="AQ1282" t="str">
        <f t="shared" si="483"/>
        <v>TRAETH</v>
      </c>
      <c r="AR1282" t="str">
        <f t="shared" si="496"/>
        <v>TRAPASLDTICEVGSL20</v>
      </c>
      <c r="AS1282" t="str">
        <f t="shared" si="496"/>
        <v>TRAETH</v>
      </c>
      <c r="AU1282" t="str">
        <f t="shared" si="503"/>
        <v>TRAPM10</v>
      </c>
      <c r="AV1282" s="313">
        <f>_xlfn.IFNA(_xlfn.XLOOKUP(_xlfn.XLOOKUP(LEFT(AR1282,LEN(AR1282)-2),TRA_Mapping!$C:$C,TRA_Mapping!$B:$B),TRA_Pollutants!$B:$B,TRA_Pollutants!$AR:$AR)*_xlfn.XLOOKUP(_xlfn.XLOOKUP(LEFT(AR1282,LEN(AR1282)-2),TRA_Mapping!$C:$C,TRA_Mapping!$B:$B),TRA_Pollutants!$B:$B,TRA_Pollutants!$J:$J),0)</f>
        <v>2.7910068658862841E-3</v>
      </c>
    </row>
    <row r="1283" spans="5:48">
      <c r="E1283" t="str">
        <f t="shared" si="497"/>
        <v>FLO_EMIS</v>
      </c>
      <c r="F1283">
        <v>2050</v>
      </c>
      <c r="G1283" t="str">
        <f t="shared" si="480"/>
        <v>TRAGSL</v>
      </c>
      <c r="H1283" t="str">
        <f t="shared" si="493"/>
        <v>TRAPASLDTICEVTGSL20</v>
      </c>
      <c r="I1283" t="str">
        <f t="shared" si="493"/>
        <v>TRAGSL</v>
      </c>
      <c r="K1283" t="str">
        <f t="shared" si="498"/>
        <v>TRANOX</v>
      </c>
      <c r="L1283" s="313">
        <f>_xlfn.IFNA(_xlfn.XLOOKUP(_xlfn.XLOOKUP(LEFT(H1283,LEN(H1283)-2),TRA_Mapping!$C:$C,TRA_Mapping!$B:$B),TRA_Pollutants!$B:$B,TRA_Pollutants!$Q:$Q)*_xlfn.XLOOKUP(_xlfn.XLOOKUP(LEFT(H1283,LEN(H1283)-2),TRA_Mapping!$C:$C,TRA_Mapping!$B:$B),TRA_Pollutants!$B:$B,TRA_Pollutants!$J:$J),0)</f>
        <v>1.5596763581816398E-2</v>
      </c>
      <c r="Q1283" t="str">
        <f t="shared" si="499"/>
        <v>FLO_EMIS</v>
      </c>
      <c r="R1283">
        <v>2050</v>
      </c>
      <c r="S1283" t="str">
        <f t="shared" si="481"/>
        <v>TRAGSL</v>
      </c>
      <c r="T1283" t="str">
        <f t="shared" si="494"/>
        <v>TRAPASLDTICEVTGSL20</v>
      </c>
      <c r="U1283" t="str">
        <f t="shared" si="494"/>
        <v>TRAGSL</v>
      </c>
      <c r="W1283" t="str">
        <f t="shared" si="500"/>
        <v>TRASO2</v>
      </c>
      <c r="X1283" s="313">
        <f>_xlfn.IFNA(_xlfn.XLOOKUP(_xlfn.XLOOKUP(LEFT(T1283,LEN(T1283)-2),TRA_Mapping!$C:$C,TRA_Mapping!$B:$B),TRA_Pollutants!$B:$B,TRA_Pollutants!$Z:$Z)*_xlfn.XLOOKUP(_xlfn.XLOOKUP(LEFT(T1283,LEN(T1283)-2),TRA_Mapping!$C:$C,TRA_Mapping!$B:$B),TRA_Pollutants!$B:$B,TRA_Pollutants!$J:$J),0)</f>
        <v>4.3581728751929274E-4</v>
      </c>
      <c r="AC1283" t="str">
        <f t="shared" si="492"/>
        <v>FLO_EMIS</v>
      </c>
      <c r="AD1283">
        <v>2050</v>
      </c>
      <c r="AE1283" t="str">
        <f t="shared" si="482"/>
        <v>TRAGSL</v>
      </c>
      <c r="AF1283" t="str">
        <f t="shared" si="495"/>
        <v>TRAPASLDTICEVTGSL20</v>
      </c>
      <c r="AG1283" t="str">
        <f t="shared" si="495"/>
        <v>TRAGSL</v>
      </c>
      <c r="AI1283" t="str">
        <f t="shared" si="501"/>
        <v>TRAPM25</v>
      </c>
      <c r="AJ1283" s="313">
        <f>_xlfn.IFNA(_xlfn.XLOOKUP(_xlfn.XLOOKUP(LEFT(AF1283,LEN(AF1283)-2),TRA_Mapping!$C:$C,TRA_Mapping!$B:$B),TRA_Pollutants!$B:$B,TRA_Pollutants!$AI:$AI)*_xlfn.XLOOKUP(_xlfn.XLOOKUP(LEFT(AF1283,LEN(AF1283)-2),TRA_Mapping!$C:$C,TRA_Mapping!$B:$B),TRA_Pollutants!$B:$B,TRA_Pollutants!$J:$J),0)</f>
        <v>1.1886926827251825E-2</v>
      </c>
      <c r="AO1283" t="str">
        <f t="shared" si="502"/>
        <v>FLO_EMIS</v>
      </c>
      <c r="AP1283">
        <v>2050</v>
      </c>
      <c r="AQ1283" t="str">
        <f t="shared" si="483"/>
        <v>TRAGSL</v>
      </c>
      <c r="AR1283" t="str">
        <f t="shared" si="496"/>
        <v>TRAPASLDTICEVTGSL20</v>
      </c>
      <c r="AS1283" t="str">
        <f t="shared" si="496"/>
        <v>TRAGSL</v>
      </c>
      <c r="AU1283" t="str">
        <f t="shared" si="503"/>
        <v>TRAPM10</v>
      </c>
      <c r="AV1283" s="313">
        <f>_xlfn.IFNA(_xlfn.XLOOKUP(_xlfn.XLOOKUP(LEFT(AR1283,LEN(AR1283)-2),TRA_Mapping!$C:$C,TRA_Mapping!$B:$B),TRA_Pollutants!$B:$B,TRA_Pollutants!$AR:$AR)*_xlfn.XLOOKUP(_xlfn.XLOOKUP(LEFT(AR1283,LEN(AR1283)-2),TRA_Mapping!$C:$C,TRA_Mapping!$B:$B),TRA_Pollutants!$B:$B,TRA_Pollutants!$J:$J),0)</f>
        <v>2.3672232629457805E-3</v>
      </c>
    </row>
    <row r="1284" spans="5:48">
      <c r="E1284" t="str">
        <f t="shared" si="497"/>
        <v>FLO_EMIS</v>
      </c>
      <c r="F1284">
        <v>2050</v>
      </c>
      <c r="G1284" t="str">
        <f t="shared" si="480"/>
        <v>TRAETH</v>
      </c>
      <c r="H1284" t="str">
        <f t="shared" si="493"/>
        <v>TRAPASLDTICEVTGSL20</v>
      </c>
      <c r="I1284" t="str">
        <f t="shared" si="493"/>
        <v>TRAETH</v>
      </c>
      <c r="K1284" t="str">
        <f t="shared" si="498"/>
        <v>TRANOX</v>
      </c>
      <c r="L1284" s="313">
        <f>_xlfn.IFNA(_xlfn.XLOOKUP(_xlfn.XLOOKUP(LEFT(H1284,LEN(H1284)-2),TRA_Mapping!$C:$C,TRA_Mapping!$B:$B),TRA_Pollutants!$B:$B,TRA_Pollutants!$Q:$Q)*_xlfn.XLOOKUP(_xlfn.XLOOKUP(LEFT(H1284,LEN(H1284)-2),TRA_Mapping!$C:$C,TRA_Mapping!$B:$B),TRA_Pollutants!$B:$B,TRA_Pollutants!$J:$J),0)</f>
        <v>1.5596763581816398E-2</v>
      </c>
      <c r="Q1284" t="str">
        <f t="shared" si="499"/>
        <v>FLO_EMIS</v>
      </c>
      <c r="R1284">
        <v>2050</v>
      </c>
      <c r="S1284" t="str">
        <f t="shared" si="481"/>
        <v>TRAETH</v>
      </c>
      <c r="T1284" t="str">
        <f t="shared" si="494"/>
        <v>TRAPASLDTICEVTGSL20</v>
      </c>
      <c r="U1284" t="str">
        <f t="shared" si="494"/>
        <v>TRAETH</v>
      </c>
      <c r="W1284" t="str">
        <f t="shared" si="500"/>
        <v>TRASO2</v>
      </c>
      <c r="X1284" s="313">
        <f>_xlfn.IFNA(_xlfn.XLOOKUP(_xlfn.XLOOKUP(LEFT(T1284,LEN(T1284)-2),TRA_Mapping!$C:$C,TRA_Mapping!$B:$B),TRA_Pollutants!$B:$B,TRA_Pollutants!$Z:$Z)*_xlfn.XLOOKUP(_xlfn.XLOOKUP(LEFT(T1284,LEN(T1284)-2),TRA_Mapping!$C:$C,TRA_Mapping!$B:$B),TRA_Pollutants!$B:$B,TRA_Pollutants!$J:$J),0)</f>
        <v>4.3581728751929274E-4</v>
      </c>
      <c r="AC1284" t="str">
        <f t="shared" si="492"/>
        <v>FLO_EMIS</v>
      </c>
      <c r="AD1284">
        <v>2050</v>
      </c>
      <c r="AE1284" t="str">
        <f t="shared" si="482"/>
        <v>TRAETH</v>
      </c>
      <c r="AF1284" t="str">
        <f t="shared" si="495"/>
        <v>TRAPASLDTICEVTGSL20</v>
      </c>
      <c r="AG1284" t="str">
        <f t="shared" si="495"/>
        <v>TRAETH</v>
      </c>
      <c r="AI1284" t="str">
        <f t="shared" si="501"/>
        <v>TRAPM25</v>
      </c>
      <c r="AJ1284" s="313">
        <f>_xlfn.IFNA(_xlfn.XLOOKUP(_xlfn.XLOOKUP(LEFT(AF1284,LEN(AF1284)-2),TRA_Mapping!$C:$C,TRA_Mapping!$B:$B),TRA_Pollutants!$B:$B,TRA_Pollutants!$AI:$AI)*_xlfn.XLOOKUP(_xlfn.XLOOKUP(LEFT(AF1284,LEN(AF1284)-2),TRA_Mapping!$C:$C,TRA_Mapping!$B:$B),TRA_Pollutants!$B:$B,TRA_Pollutants!$J:$J),0)</f>
        <v>1.1886926827251825E-2</v>
      </c>
      <c r="AO1284" t="str">
        <f t="shared" si="502"/>
        <v>FLO_EMIS</v>
      </c>
      <c r="AP1284">
        <v>2050</v>
      </c>
      <c r="AQ1284" t="str">
        <f t="shared" si="483"/>
        <v>TRAETH</v>
      </c>
      <c r="AR1284" t="str">
        <f t="shared" si="496"/>
        <v>TRAPASLDTICEVTGSL20</v>
      </c>
      <c r="AS1284" t="str">
        <f t="shared" si="496"/>
        <v>TRAETH</v>
      </c>
      <c r="AU1284" t="str">
        <f t="shared" si="503"/>
        <v>TRAPM10</v>
      </c>
      <c r="AV1284" s="313">
        <f>_xlfn.IFNA(_xlfn.XLOOKUP(_xlfn.XLOOKUP(LEFT(AR1284,LEN(AR1284)-2),TRA_Mapping!$C:$C,TRA_Mapping!$B:$B),TRA_Pollutants!$B:$B,TRA_Pollutants!$AR:$AR)*_xlfn.XLOOKUP(_xlfn.XLOOKUP(LEFT(AR1284,LEN(AR1284)-2),TRA_Mapping!$C:$C,TRA_Mapping!$B:$B),TRA_Pollutants!$B:$B,TRA_Pollutants!$J:$J),0)</f>
        <v>2.3672232629457805E-3</v>
      </c>
    </row>
    <row r="1285" spans="5:48">
      <c r="E1285" t="str">
        <f t="shared" si="497"/>
        <v>FLO_EMIS</v>
      </c>
      <c r="F1285">
        <v>2050</v>
      </c>
      <c r="G1285" t="str">
        <f t="shared" si="480"/>
        <v>TRAGSL</v>
      </c>
      <c r="H1285" t="str">
        <f t="shared" si="493"/>
        <v>TRAPASLDTHEVGSL20</v>
      </c>
      <c r="I1285" t="str">
        <f t="shared" si="493"/>
        <v>TRAGSL</v>
      </c>
      <c r="K1285" t="str">
        <f t="shared" si="498"/>
        <v>TRANOX</v>
      </c>
      <c r="L1285" s="313">
        <f>_xlfn.IFNA(_xlfn.XLOOKUP(_xlfn.XLOOKUP(LEFT(H1285,LEN(H1285)-2),TRA_Mapping!$C:$C,TRA_Mapping!$B:$B),TRA_Pollutants!$B:$B,TRA_Pollutants!$Q:$Q)*_xlfn.XLOOKUP(_xlfn.XLOOKUP(LEFT(H1285,LEN(H1285)-2),TRA_Mapping!$C:$C,TRA_Mapping!$B:$B),TRA_Pollutants!$B:$B,TRA_Pollutants!$J:$J),0)</f>
        <v>2.0865393720059754E-2</v>
      </c>
      <c r="Q1285" t="str">
        <f t="shared" si="499"/>
        <v>FLO_EMIS</v>
      </c>
      <c r="R1285">
        <v>2050</v>
      </c>
      <c r="S1285" t="str">
        <f t="shared" si="481"/>
        <v>TRAGSL</v>
      </c>
      <c r="T1285" t="str">
        <f t="shared" si="494"/>
        <v>TRAPASLDTHEVGSL20</v>
      </c>
      <c r="U1285" t="str">
        <f t="shared" si="494"/>
        <v>TRAGSL</v>
      </c>
      <c r="W1285" t="str">
        <f t="shared" si="500"/>
        <v>TRASO2</v>
      </c>
      <c r="X1285" s="313">
        <f>_xlfn.IFNA(_xlfn.XLOOKUP(_xlfn.XLOOKUP(LEFT(T1285,LEN(T1285)-2),TRA_Mapping!$C:$C,TRA_Mapping!$B:$B),TRA_Pollutants!$B:$B,TRA_Pollutants!$Z:$Z)*_xlfn.XLOOKUP(_xlfn.XLOOKUP(LEFT(T1285,LEN(T1285)-2),TRA_Mapping!$C:$C,TRA_Mapping!$B:$B),TRA_Pollutants!$B:$B,TRA_Pollutants!$J:$J),0)</f>
        <v>5.8303757996949128E-4</v>
      </c>
      <c r="AC1285" t="str">
        <f t="shared" si="492"/>
        <v>FLO_EMIS</v>
      </c>
      <c r="AD1285">
        <v>2050</v>
      </c>
      <c r="AE1285" t="str">
        <f t="shared" si="482"/>
        <v>TRAGSL</v>
      </c>
      <c r="AF1285" t="str">
        <f t="shared" si="495"/>
        <v>TRAPASLDTHEVGSL20</v>
      </c>
      <c r="AG1285" t="str">
        <f t="shared" si="495"/>
        <v>TRAGSL</v>
      </c>
      <c r="AI1285" t="str">
        <f t="shared" si="501"/>
        <v>TRAPM25</v>
      </c>
      <c r="AJ1285" s="313">
        <f>_xlfn.IFNA(_xlfn.XLOOKUP(_xlfn.XLOOKUP(LEFT(AF1285,LEN(AF1285)-2),TRA_Mapping!$C:$C,TRA_Mapping!$B:$B),TRA_Pollutants!$B:$B,TRA_Pollutants!$AI:$AI)*_xlfn.XLOOKUP(_xlfn.XLOOKUP(LEFT(AF1285,LEN(AF1285)-2),TRA_Mapping!$C:$C,TRA_Mapping!$B:$B),TRA_Pollutants!$B:$B,TRA_Pollutants!$J:$J),0)</f>
        <v>1.5902363786632779E-2</v>
      </c>
      <c r="AO1285" t="str">
        <f t="shared" si="502"/>
        <v>FLO_EMIS</v>
      </c>
      <c r="AP1285">
        <v>2050</v>
      </c>
      <c r="AQ1285" t="str">
        <f t="shared" si="483"/>
        <v>TRAGSL</v>
      </c>
      <c r="AR1285" t="str">
        <f t="shared" si="496"/>
        <v>TRAPASLDTHEVGSL20</v>
      </c>
      <c r="AS1285" t="str">
        <f t="shared" si="496"/>
        <v>TRAGSL</v>
      </c>
      <c r="AU1285" t="str">
        <f t="shared" si="503"/>
        <v>TRAPM10</v>
      </c>
      <c r="AV1285" s="313">
        <f>_xlfn.IFNA(_xlfn.XLOOKUP(_xlfn.XLOOKUP(LEFT(AR1285,LEN(AR1285)-2),TRA_Mapping!$C:$C,TRA_Mapping!$B:$B),TRA_Pollutants!$B:$B,TRA_Pollutants!$AR:$AR)*_xlfn.XLOOKUP(_xlfn.XLOOKUP(LEFT(AR1285,LEN(AR1285)-2),TRA_Mapping!$C:$C,TRA_Mapping!$B:$B),TRA_Pollutants!$B:$B,TRA_Pollutants!$J:$J),0)</f>
        <v>3.1668778683183662E-3</v>
      </c>
    </row>
    <row r="1286" spans="5:48">
      <c r="E1286" t="str">
        <f t="shared" si="497"/>
        <v>FLO_EMIS</v>
      </c>
      <c r="F1286">
        <v>2050</v>
      </c>
      <c r="G1286" t="str">
        <f t="shared" ref="G1286:G1349" si="504">I1286</f>
        <v>TRAETH</v>
      </c>
      <c r="H1286" t="str">
        <f t="shared" si="493"/>
        <v>TRAPASLDTHEVGSL20</v>
      </c>
      <c r="I1286" t="str">
        <f t="shared" si="493"/>
        <v>TRAETH</v>
      </c>
      <c r="K1286" t="str">
        <f t="shared" si="498"/>
        <v>TRANOX</v>
      </c>
      <c r="L1286" s="313">
        <f>_xlfn.IFNA(_xlfn.XLOOKUP(_xlfn.XLOOKUP(LEFT(H1286,LEN(H1286)-2),TRA_Mapping!$C:$C,TRA_Mapping!$B:$B),TRA_Pollutants!$B:$B,TRA_Pollutants!$Q:$Q)*_xlfn.XLOOKUP(_xlfn.XLOOKUP(LEFT(H1286,LEN(H1286)-2),TRA_Mapping!$C:$C,TRA_Mapping!$B:$B),TRA_Pollutants!$B:$B,TRA_Pollutants!$J:$J),0)</f>
        <v>2.0865393720059754E-2</v>
      </c>
      <c r="Q1286" t="str">
        <f t="shared" si="499"/>
        <v>FLO_EMIS</v>
      </c>
      <c r="R1286">
        <v>2050</v>
      </c>
      <c r="S1286" t="str">
        <f t="shared" ref="S1286:S1349" si="505">U1286</f>
        <v>TRAETH</v>
      </c>
      <c r="T1286" t="str">
        <f t="shared" si="494"/>
        <v>TRAPASLDTHEVGSL20</v>
      </c>
      <c r="U1286" t="str">
        <f t="shared" si="494"/>
        <v>TRAETH</v>
      </c>
      <c r="W1286" t="str">
        <f t="shared" si="500"/>
        <v>TRASO2</v>
      </c>
      <c r="X1286" s="313">
        <f>_xlfn.IFNA(_xlfn.XLOOKUP(_xlfn.XLOOKUP(LEFT(T1286,LEN(T1286)-2),TRA_Mapping!$C:$C,TRA_Mapping!$B:$B),TRA_Pollutants!$B:$B,TRA_Pollutants!$Z:$Z)*_xlfn.XLOOKUP(_xlfn.XLOOKUP(LEFT(T1286,LEN(T1286)-2),TRA_Mapping!$C:$C,TRA_Mapping!$B:$B),TRA_Pollutants!$B:$B,TRA_Pollutants!$J:$J),0)</f>
        <v>5.8303757996949128E-4</v>
      </c>
      <c r="AC1286" t="str">
        <f t="shared" si="492"/>
        <v>FLO_EMIS</v>
      </c>
      <c r="AD1286">
        <v>2050</v>
      </c>
      <c r="AE1286" t="str">
        <f t="shared" ref="AE1286:AE1349" si="506">AG1286</f>
        <v>TRAETH</v>
      </c>
      <c r="AF1286" t="str">
        <f t="shared" si="495"/>
        <v>TRAPASLDTHEVGSL20</v>
      </c>
      <c r="AG1286" t="str">
        <f t="shared" si="495"/>
        <v>TRAETH</v>
      </c>
      <c r="AI1286" t="str">
        <f t="shared" si="501"/>
        <v>TRAPM25</v>
      </c>
      <c r="AJ1286" s="313">
        <f>_xlfn.IFNA(_xlfn.XLOOKUP(_xlfn.XLOOKUP(LEFT(AF1286,LEN(AF1286)-2),TRA_Mapping!$C:$C,TRA_Mapping!$B:$B),TRA_Pollutants!$B:$B,TRA_Pollutants!$AI:$AI)*_xlfn.XLOOKUP(_xlfn.XLOOKUP(LEFT(AF1286,LEN(AF1286)-2),TRA_Mapping!$C:$C,TRA_Mapping!$B:$B),TRA_Pollutants!$B:$B,TRA_Pollutants!$J:$J),0)</f>
        <v>1.5902363786632779E-2</v>
      </c>
      <c r="AO1286" t="str">
        <f t="shared" si="502"/>
        <v>FLO_EMIS</v>
      </c>
      <c r="AP1286">
        <v>2050</v>
      </c>
      <c r="AQ1286" t="str">
        <f t="shared" ref="AQ1286:AQ1349" si="507">AS1286</f>
        <v>TRAETH</v>
      </c>
      <c r="AR1286" t="str">
        <f t="shared" si="496"/>
        <v>TRAPASLDTHEVGSL20</v>
      </c>
      <c r="AS1286" t="str">
        <f t="shared" si="496"/>
        <v>TRAETH</v>
      </c>
      <c r="AU1286" t="str">
        <f t="shared" si="503"/>
        <v>TRAPM10</v>
      </c>
      <c r="AV1286" s="313">
        <f>_xlfn.IFNA(_xlfn.XLOOKUP(_xlfn.XLOOKUP(LEFT(AR1286,LEN(AR1286)-2),TRA_Mapping!$C:$C,TRA_Mapping!$B:$B),TRA_Pollutants!$B:$B,TRA_Pollutants!$AR:$AR)*_xlfn.XLOOKUP(_xlfn.XLOOKUP(LEFT(AR1286,LEN(AR1286)-2),TRA_Mapping!$C:$C,TRA_Mapping!$B:$B),TRA_Pollutants!$B:$B,TRA_Pollutants!$J:$J),0)</f>
        <v>3.1668778683183662E-3</v>
      </c>
    </row>
    <row r="1287" spans="5:48">
      <c r="E1287" t="str">
        <f t="shared" si="497"/>
        <v>FLO_EMIS</v>
      </c>
      <c r="F1287">
        <v>2050</v>
      </c>
      <c r="G1287" t="str">
        <f t="shared" si="504"/>
        <v>TRAGSL</v>
      </c>
      <c r="H1287" t="str">
        <f t="shared" si="493"/>
        <v>TRAPASLDTHEVTGSL20</v>
      </c>
      <c r="I1287" t="str">
        <f t="shared" si="493"/>
        <v>TRAGSL</v>
      </c>
      <c r="K1287" t="str">
        <f t="shared" si="498"/>
        <v>TRANOX</v>
      </c>
      <c r="L1287" s="313">
        <f>_xlfn.IFNA(_xlfn.XLOOKUP(_xlfn.XLOOKUP(LEFT(H1287,LEN(H1287)-2),TRA_Mapping!$C:$C,TRA_Mapping!$B:$B),TRA_Pollutants!$B:$B,TRA_Pollutants!$Q:$Q)*_xlfn.XLOOKUP(_xlfn.XLOOKUP(LEFT(H1287,LEN(H1287)-2),TRA_Mapping!$C:$C,TRA_Mapping!$B:$B),TRA_Pollutants!$B:$B,TRA_Pollutants!$J:$J),0)</f>
        <v>2.0865393720059754E-2</v>
      </c>
      <c r="Q1287" t="str">
        <f t="shared" si="499"/>
        <v>FLO_EMIS</v>
      </c>
      <c r="R1287">
        <v>2050</v>
      </c>
      <c r="S1287" t="str">
        <f t="shared" si="505"/>
        <v>TRAGSL</v>
      </c>
      <c r="T1287" t="str">
        <f t="shared" si="494"/>
        <v>TRAPASLDTHEVTGSL20</v>
      </c>
      <c r="U1287" t="str">
        <f t="shared" si="494"/>
        <v>TRAGSL</v>
      </c>
      <c r="W1287" t="str">
        <f t="shared" si="500"/>
        <v>TRASO2</v>
      </c>
      <c r="X1287" s="313">
        <f>_xlfn.IFNA(_xlfn.XLOOKUP(_xlfn.XLOOKUP(LEFT(T1287,LEN(T1287)-2),TRA_Mapping!$C:$C,TRA_Mapping!$B:$B),TRA_Pollutants!$B:$B,TRA_Pollutants!$Z:$Z)*_xlfn.XLOOKUP(_xlfn.XLOOKUP(LEFT(T1287,LEN(T1287)-2),TRA_Mapping!$C:$C,TRA_Mapping!$B:$B),TRA_Pollutants!$B:$B,TRA_Pollutants!$J:$J),0)</f>
        <v>5.8303757996949128E-4</v>
      </c>
      <c r="AC1287" t="str">
        <f t="shared" si="492"/>
        <v>FLO_EMIS</v>
      </c>
      <c r="AD1287">
        <v>2050</v>
      </c>
      <c r="AE1287" t="str">
        <f t="shared" si="506"/>
        <v>TRAGSL</v>
      </c>
      <c r="AF1287" t="str">
        <f t="shared" si="495"/>
        <v>TRAPASLDTHEVTGSL20</v>
      </c>
      <c r="AG1287" t="str">
        <f t="shared" si="495"/>
        <v>TRAGSL</v>
      </c>
      <c r="AI1287" t="str">
        <f t="shared" si="501"/>
        <v>TRAPM25</v>
      </c>
      <c r="AJ1287" s="313">
        <f>_xlfn.IFNA(_xlfn.XLOOKUP(_xlfn.XLOOKUP(LEFT(AF1287,LEN(AF1287)-2),TRA_Mapping!$C:$C,TRA_Mapping!$B:$B),TRA_Pollutants!$B:$B,TRA_Pollutants!$AI:$AI)*_xlfn.XLOOKUP(_xlfn.XLOOKUP(LEFT(AF1287,LEN(AF1287)-2),TRA_Mapping!$C:$C,TRA_Mapping!$B:$B),TRA_Pollutants!$B:$B,TRA_Pollutants!$J:$J),0)</f>
        <v>1.5902363786632779E-2</v>
      </c>
      <c r="AO1287" t="str">
        <f t="shared" si="502"/>
        <v>FLO_EMIS</v>
      </c>
      <c r="AP1287">
        <v>2050</v>
      </c>
      <c r="AQ1287" t="str">
        <f t="shared" si="507"/>
        <v>TRAGSL</v>
      </c>
      <c r="AR1287" t="str">
        <f t="shared" si="496"/>
        <v>TRAPASLDTHEVTGSL20</v>
      </c>
      <c r="AS1287" t="str">
        <f t="shared" si="496"/>
        <v>TRAGSL</v>
      </c>
      <c r="AU1287" t="str">
        <f t="shared" si="503"/>
        <v>TRAPM10</v>
      </c>
      <c r="AV1287" s="313">
        <f>_xlfn.IFNA(_xlfn.XLOOKUP(_xlfn.XLOOKUP(LEFT(AR1287,LEN(AR1287)-2),TRA_Mapping!$C:$C,TRA_Mapping!$B:$B),TRA_Pollutants!$B:$B,TRA_Pollutants!$AR:$AR)*_xlfn.XLOOKUP(_xlfn.XLOOKUP(LEFT(AR1287,LEN(AR1287)-2),TRA_Mapping!$C:$C,TRA_Mapping!$B:$B),TRA_Pollutants!$B:$B,TRA_Pollutants!$J:$J),0)</f>
        <v>3.1668778683183662E-3</v>
      </c>
    </row>
    <row r="1288" spans="5:48">
      <c r="E1288" t="str">
        <f t="shared" si="497"/>
        <v>FLO_EMIS</v>
      </c>
      <c r="F1288">
        <v>2050</v>
      </c>
      <c r="G1288" t="str">
        <f t="shared" si="504"/>
        <v>TRAETH</v>
      </c>
      <c r="H1288" t="str">
        <f t="shared" si="493"/>
        <v>TRAPASLDTHEVTGSL20</v>
      </c>
      <c r="I1288" t="str">
        <f t="shared" si="493"/>
        <v>TRAETH</v>
      </c>
      <c r="K1288" t="str">
        <f t="shared" si="498"/>
        <v>TRANOX</v>
      </c>
      <c r="L1288" s="313">
        <f>_xlfn.IFNA(_xlfn.XLOOKUP(_xlfn.XLOOKUP(LEFT(H1288,LEN(H1288)-2),TRA_Mapping!$C:$C,TRA_Mapping!$B:$B),TRA_Pollutants!$B:$B,TRA_Pollutants!$Q:$Q)*_xlfn.XLOOKUP(_xlfn.XLOOKUP(LEFT(H1288,LEN(H1288)-2),TRA_Mapping!$C:$C,TRA_Mapping!$B:$B),TRA_Pollutants!$B:$B,TRA_Pollutants!$J:$J),0)</f>
        <v>2.0865393720059754E-2</v>
      </c>
      <c r="Q1288" t="str">
        <f t="shared" si="499"/>
        <v>FLO_EMIS</v>
      </c>
      <c r="R1288">
        <v>2050</v>
      </c>
      <c r="S1288" t="str">
        <f t="shared" si="505"/>
        <v>TRAETH</v>
      </c>
      <c r="T1288" t="str">
        <f t="shared" si="494"/>
        <v>TRAPASLDTHEVTGSL20</v>
      </c>
      <c r="U1288" t="str">
        <f t="shared" si="494"/>
        <v>TRAETH</v>
      </c>
      <c r="W1288" t="str">
        <f t="shared" si="500"/>
        <v>TRASO2</v>
      </c>
      <c r="X1288" s="313">
        <f>_xlfn.IFNA(_xlfn.XLOOKUP(_xlfn.XLOOKUP(LEFT(T1288,LEN(T1288)-2),TRA_Mapping!$C:$C,TRA_Mapping!$B:$B),TRA_Pollutants!$B:$B,TRA_Pollutants!$Z:$Z)*_xlfn.XLOOKUP(_xlfn.XLOOKUP(LEFT(T1288,LEN(T1288)-2),TRA_Mapping!$C:$C,TRA_Mapping!$B:$B),TRA_Pollutants!$B:$B,TRA_Pollutants!$J:$J),0)</f>
        <v>5.8303757996949128E-4</v>
      </c>
      <c r="AC1288" t="str">
        <f t="shared" si="492"/>
        <v>FLO_EMIS</v>
      </c>
      <c r="AD1288">
        <v>2050</v>
      </c>
      <c r="AE1288" t="str">
        <f t="shared" si="506"/>
        <v>TRAETH</v>
      </c>
      <c r="AF1288" t="str">
        <f t="shared" si="495"/>
        <v>TRAPASLDTHEVTGSL20</v>
      </c>
      <c r="AG1288" t="str">
        <f t="shared" si="495"/>
        <v>TRAETH</v>
      </c>
      <c r="AI1288" t="str">
        <f t="shared" si="501"/>
        <v>TRAPM25</v>
      </c>
      <c r="AJ1288" s="313">
        <f>_xlfn.IFNA(_xlfn.XLOOKUP(_xlfn.XLOOKUP(LEFT(AF1288,LEN(AF1288)-2),TRA_Mapping!$C:$C,TRA_Mapping!$B:$B),TRA_Pollutants!$B:$B,TRA_Pollutants!$AI:$AI)*_xlfn.XLOOKUP(_xlfn.XLOOKUP(LEFT(AF1288,LEN(AF1288)-2),TRA_Mapping!$C:$C,TRA_Mapping!$B:$B),TRA_Pollutants!$B:$B,TRA_Pollutants!$J:$J),0)</f>
        <v>1.5902363786632779E-2</v>
      </c>
      <c r="AO1288" t="str">
        <f t="shared" si="502"/>
        <v>FLO_EMIS</v>
      </c>
      <c r="AP1288">
        <v>2050</v>
      </c>
      <c r="AQ1288" t="str">
        <f t="shared" si="507"/>
        <v>TRAETH</v>
      </c>
      <c r="AR1288" t="str">
        <f t="shared" si="496"/>
        <v>TRAPASLDTHEVTGSL20</v>
      </c>
      <c r="AS1288" t="str">
        <f t="shared" si="496"/>
        <v>TRAETH</v>
      </c>
      <c r="AU1288" t="str">
        <f t="shared" si="503"/>
        <v>TRAPM10</v>
      </c>
      <c r="AV1288" s="313">
        <f>_xlfn.IFNA(_xlfn.XLOOKUP(_xlfn.XLOOKUP(LEFT(AR1288,LEN(AR1288)-2),TRA_Mapping!$C:$C,TRA_Mapping!$B:$B),TRA_Pollutants!$B:$B,TRA_Pollutants!$AR:$AR)*_xlfn.XLOOKUP(_xlfn.XLOOKUP(LEFT(AR1288,LEN(AR1288)-2),TRA_Mapping!$C:$C,TRA_Mapping!$B:$B),TRA_Pollutants!$B:$B,TRA_Pollutants!$J:$J),0)</f>
        <v>3.1668778683183662E-3</v>
      </c>
    </row>
    <row r="1289" spans="5:48">
      <c r="E1289" t="str">
        <f t="shared" si="497"/>
        <v>FLO_EMIS</v>
      </c>
      <c r="F1289">
        <v>2050</v>
      </c>
      <c r="G1289" t="str">
        <f t="shared" si="504"/>
        <v>TRAGSL</v>
      </c>
      <c r="H1289" t="str">
        <f t="shared" si="493"/>
        <v>TRAPASLDTHEVIGSL20</v>
      </c>
      <c r="I1289" t="str">
        <f t="shared" si="493"/>
        <v>TRAGSL</v>
      </c>
      <c r="K1289" t="str">
        <f t="shared" si="498"/>
        <v>TRANOX</v>
      </c>
      <c r="L1289" s="313">
        <f>_xlfn.IFNA(_xlfn.XLOOKUP(_xlfn.XLOOKUP(LEFT(H1289,LEN(H1289)-2),TRA_Mapping!$C:$C,TRA_Mapping!$B:$B),TRA_Pollutants!$B:$B,TRA_Pollutants!$Q:$Q)*_xlfn.XLOOKUP(_xlfn.XLOOKUP(LEFT(H1289,LEN(H1289)-2),TRA_Mapping!$C:$C,TRA_Mapping!$B:$B),TRA_Pollutants!$B:$B,TRA_Pollutants!$J:$J),0)</f>
        <v>2.0865393720059754E-2</v>
      </c>
      <c r="Q1289" t="str">
        <f t="shared" si="499"/>
        <v>FLO_EMIS</v>
      </c>
      <c r="R1289">
        <v>2050</v>
      </c>
      <c r="S1289" t="str">
        <f t="shared" si="505"/>
        <v>TRAGSL</v>
      </c>
      <c r="T1289" t="str">
        <f t="shared" si="494"/>
        <v>TRAPASLDTHEVIGSL20</v>
      </c>
      <c r="U1289" t="str">
        <f t="shared" si="494"/>
        <v>TRAGSL</v>
      </c>
      <c r="W1289" t="str">
        <f t="shared" si="500"/>
        <v>TRASO2</v>
      </c>
      <c r="X1289" s="313">
        <f>_xlfn.IFNA(_xlfn.XLOOKUP(_xlfn.XLOOKUP(LEFT(T1289,LEN(T1289)-2),TRA_Mapping!$C:$C,TRA_Mapping!$B:$B),TRA_Pollutants!$B:$B,TRA_Pollutants!$Z:$Z)*_xlfn.XLOOKUP(_xlfn.XLOOKUP(LEFT(T1289,LEN(T1289)-2),TRA_Mapping!$C:$C,TRA_Mapping!$B:$B),TRA_Pollutants!$B:$B,TRA_Pollutants!$J:$J),0)</f>
        <v>5.8303757996949128E-4</v>
      </c>
      <c r="AC1289" t="str">
        <f t="shared" si="492"/>
        <v>FLO_EMIS</v>
      </c>
      <c r="AD1289">
        <v>2050</v>
      </c>
      <c r="AE1289" t="str">
        <f t="shared" si="506"/>
        <v>TRAGSL</v>
      </c>
      <c r="AF1289" t="str">
        <f t="shared" si="495"/>
        <v>TRAPASLDTHEVIGSL20</v>
      </c>
      <c r="AG1289" t="str">
        <f t="shared" si="495"/>
        <v>TRAGSL</v>
      </c>
      <c r="AI1289" t="str">
        <f t="shared" si="501"/>
        <v>TRAPM25</v>
      </c>
      <c r="AJ1289" s="313">
        <f>_xlfn.IFNA(_xlfn.XLOOKUP(_xlfn.XLOOKUP(LEFT(AF1289,LEN(AF1289)-2),TRA_Mapping!$C:$C,TRA_Mapping!$B:$B),TRA_Pollutants!$B:$B,TRA_Pollutants!$AI:$AI)*_xlfn.XLOOKUP(_xlfn.XLOOKUP(LEFT(AF1289,LEN(AF1289)-2),TRA_Mapping!$C:$C,TRA_Mapping!$B:$B),TRA_Pollutants!$B:$B,TRA_Pollutants!$J:$J),0)</f>
        <v>1.5902363786632779E-2</v>
      </c>
      <c r="AO1289" t="str">
        <f t="shared" si="502"/>
        <v>FLO_EMIS</v>
      </c>
      <c r="AP1289">
        <v>2050</v>
      </c>
      <c r="AQ1289" t="str">
        <f t="shared" si="507"/>
        <v>TRAGSL</v>
      </c>
      <c r="AR1289" t="str">
        <f t="shared" si="496"/>
        <v>TRAPASLDTHEVIGSL20</v>
      </c>
      <c r="AS1289" t="str">
        <f t="shared" si="496"/>
        <v>TRAGSL</v>
      </c>
      <c r="AU1289" t="str">
        <f t="shared" si="503"/>
        <v>TRAPM10</v>
      </c>
      <c r="AV1289" s="313">
        <f>_xlfn.IFNA(_xlfn.XLOOKUP(_xlfn.XLOOKUP(LEFT(AR1289,LEN(AR1289)-2),TRA_Mapping!$C:$C,TRA_Mapping!$B:$B),TRA_Pollutants!$B:$B,TRA_Pollutants!$AR:$AR)*_xlfn.XLOOKUP(_xlfn.XLOOKUP(LEFT(AR1289,LEN(AR1289)-2),TRA_Mapping!$C:$C,TRA_Mapping!$B:$B),TRA_Pollutants!$B:$B,TRA_Pollutants!$J:$J),0)</f>
        <v>3.1668778683183662E-3</v>
      </c>
    </row>
    <row r="1290" spans="5:48">
      <c r="E1290" t="str">
        <f t="shared" si="497"/>
        <v>FLO_EMIS</v>
      </c>
      <c r="F1290">
        <v>2050</v>
      </c>
      <c r="G1290" t="str">
        <f t="shared" si="504"/>
        <v>TRAETH</v>
      </c>
      <c r="H1290" t="str">
        <f t="shared" si="493"/>
        <v>TRAPASLDTHEVIGSL20</v>
      </c>
      <c r="I1290" t="str">
        <f t="shared" si="493"/>
        <v>TRAETH</v>
      </c>
      <c r="K1290" t="str">
        <f t="shared" si="498"/>
        <v>TRANOX</v>
      </c>
      <c r="L1290" s="313">
        <f>_xlfn.IFNA(_xlfn.XLOOKUP(_xlfn.XLOOKUP(LEFT(H1290,LEN(H1290)-2),TRA_Mapping!$C:$C,TRA_Mapping!$B:$B),TRA_Pollutants!$B:$B,TRA_Pollutants!$Q:$Q)*_xlfn.XLOOKUP(_xlfn.XLOOKUP(LEFT(H1290,LEN(H1290)-2),TRA_Mapping!$C:$C,TRA_Mapping!$B:$B),TRA_Pollutants!$B:$B,TRA_Pollutants!$J:$J),0)</f>
        <v>2.0865393720059754E-2</v>
      </c>
      <c r="Q1290" t="str">
        <f t="shared" si="499"/>
        <v>FLO_EMIS</v>
      </c>
      <c r="R1290">
        <v>2050</v>
      </c>
      <c r="S1290" t="str">
        <f t="shared" si="505"/>
        <v>TRAETH</v>
      </c>
      <c r="T1290" t="str">
        <f t="shared" si="494"/>
        <v>TRAPASLDTHEVIGSL20</v>
      </c>
      <c r="U1290" t="str">
        <f t="shared" si="494"/>
        <v>TRAETH</v>
      </c>
      <c r="W1290" t="str">
        <f t="shared" si="500"/>
        <v>TRASO2</v>
      </c>
      <c r="X1290" s="313">
        <f>_xlfn.IFNA(_xlfn.XLOOKUP(_xlfn.XLOOKUP(LEFT(T1290,LEN(T1290)-2),TRA_Mapping!$C:$C,TRA_Mapping!$B:$B),TRA_Pollutants!$B:$B,TRA_Pollutants!$Z:$Z)*_xlfn.XLOOKUP(_xlfn.XLOOKUP(LEFT(T1290,LEN(T1290)-2),TRA_Mapping!$C:$C,TRA_Mapping!$B:$B),TRA_Pollutants!$B:$B,TRA_Pollutants!$J:$J),0)</f>
        <v>5.8303757996949128E-4</v>
      </c>
      <c r="AC1290" t="str">
        <f t="shared" si="492"/>
        <v>FLO_EMIS</v>
      </c>
      <c r="AD1290">
        <v>2050</v>
      </c>
      <c r="AE1290" t="str">
        <f t="shared" si="506"/>
        <v>TRAETH</v>
      </c>
      <c r="AF1290" t="str">
        <f t="shared" si="495"/>
        <v>TRAPASLDTHEVIGSL20</v>
      </c>
      <c r="AG1290" t="str">
        <f t="shared" si="495"/>
        <v>TRAETH</v>
      </c>
      <c r="AI1290" t="str">
        <f t="shared" si="501"/>
        <v>TRAPM25</v>
      </c>
      <c r="AJ1290" s="313">
        <f>_xlfn.IFNA(_xlfn.XLOOKUP(_xlfn.XLOOKUP(LEFT(AF1290,LEN(AF1290)-2),TRA_Mapping!$C:$C,TRA_Mapping!$B:$B),TRA_Pollutants!$B:$B,TRA_Pollutants!$AI:$AI)*_xlfn.XLOOKUP(_xlfn.XLOOKUP(LEFT(AF1290,LEN(AF1290)-2),TRA_Mapping!$C:$C,TRA_Mapping!$B:$B),TRA_Pollutants!$B:$B,TRA_Pollutants!$J:$J),0)</f>
        <v>1.5902363786632779E-2</v>
      </c>
      <c r="AO1290" t="str">
        <f t="shared" si="502"/>
        <v>FLO_EMIS</v>
      </c>
      <c r="AP1290">
        <v>2050</v>
      </c>
      <c r="AQ1290" t="str">
        <f t="shared" si="507"/>
        <v>TRAETH</v>
      </c>
      <c r="AR1290" t="str">
        <f t="shared" si="496"/>
        <v>TRAPASLDTHEVIGSL20</v>
      </c>
      <c r="AS1290" t="str">
        <f t="shared" si="496"/>
        <v>TRAETH</v>
      </c>
      <c r="AU1290" t="str">
        <f t="shared" si="503"/>
        <v>TRAPM10</v>
      </c>
      <c r="AV1290" s="313">
        <f>_xlfn.IFNA(_xlfn.XLOOKUP(_xlfn.XLOOKUP(LEFT(AR1290,LEN(AR1290)-2),TRA_Mapping!$C:$C,TRA_Mapping!$B:$B),TRA_Pollutants!$B:$B,TRA_Pollutants!$AR:$AR)*_xlfn.XLOOKUP(_xlfn.XLOOKUP(LEFT(AR1290,LEN(AR1290)-2),TRA_Mapping!$C:$C,TRA_Mapping!$B:$B),TRA_Pollutants!$B:$B,TRA_Pollutants!$J:$J),0)</f>
        <v>3.1668778683183662E-3</v>
      </c>
    </row>
    <row r="1291" spans="5:48">
      <c r="E1291" t="str">
        <f t="shared" si="497"/>
        <v>FLO_EMIS</v>
      </c>
      <c r="F1291">
        <v>2050</v>
      </c>
      <c r="G1291" t="str">
        <f t="shared" si="504"/>
        <v>TRAGSL</v>
      </c>
      <c r="H1291" t="str">
        <f t="shared" si="493"/>
        <v>TRAPASLDTHEVIGSL20</v>
      </c>
      <c r="I1291" t="str">
        <f t="shared" si="493"/>
        <v>TRAGSL</v>
      </c>
      <c r="K1291" t="str">
        <f t="shared" si="498"/>
        <v>TRANOX</v>
      </c>
      <c r="L1291" s="313">
        <f>_xlfn.IFNA(_xlfn.XLOOKUP(_xlfn.XLOOKUP(LEFT(H1291,LEN(H1291)-2),TRA_Mapping!$C:$C,TRA_Mapping!$B:$B),TRA_Pollutants!$B:$B,TRA_Pollutants!$Q:$Q)*_xlfn.XLOOKUP(_xlfn.XLOOKUP(LEFT(H1291,LEN(H1291)-2),TRA_Mapping!$C:$C,TRA_Mapping!$B:$B),TRA_Pollutants!$B:$B,TRA_Pollutants!$J:$J),0)</f>
        <v>2.0865393720059754E-2</v>
      </c>
      <c r="Q1291" t="str">
        <f t="shared" si="499"/>
        <v>FLO_EMIS</v>
      </c>
      <c r="R1291">
        <v>2050</v>
      </c>
      <c r="S1291" t="str">
        <f t="shared" si="505"/>
        <v>TRAGSL</v>
      </c>
      <c r="T1291" t="str">
        <f t="shared" si="494"/>
        <v>TRAPASLDTHEVIGSL20</v>
      </c>
      <c r="U1291" t="str">
        <f t="shared" si="494"/>
        <v>TRAGSL</v>
      </c>
      <c r="W1291" t="str">
        <f t="shared" si="500"/>
        <v>TRASO2</v>
      </c>
      <c r="X1291" s="313">
        <f>_xlfn.IFNA(_xlfn.XLOOKUP(_xlfn.XLOOKUP(LEFT(T1291,LEN(T1291)-2),TRA_Mapping!$C:$C,TRA_Mapping!$B:$B),TRA_Pollutants!$B:$B,TRA_Pollutants!$Z:$Z)*_xlfn.XLOOKUP(_xlfn.XLOOKUP(LEFT(T1291,LEN(T1291)-2),TRA_Mapping!$C:$C,TRA_Mapping!$B:$B),TRA_Pollutants!$B:$B,TRA_Pollutants!$J:$J),0)</f>
        <v>5.8303757996949128E-4</v>
      </c>
      <c r="AC1291" t="str">
        <f t="shared" si="492"/>
        <v>FLO_EMIS</v>
      </c>
      <c r="AD1291">
        <v>2050</v>
      </c>
      <c r="AE1291" t="str">
        <f t="shared" si="506"/>
        <v>TRAGSL</v>
      </c>
      <c r="AF1291" t="str">
        <f t="shared" si="495"/>
        <v>TRAPASLDTHEVIGSL20</v>
      </c>
      <c r="AG1291" t="str">
        <f t="shared" si="495"/>
        <v>TRAGSL</v>
      </c>
      <c r="AI1291" t="str">
        <f t="shared" si="501"/>
        <v>TRAPM25</v>
      </c>
      <c r="AJ1291" s="313">
        <f>_xlfn.IFNA(_xlfn.XLOOKUP(_xlfn.XLOOKUP(LEFT(AF1291,LEN(AF1291)-2),TRA_Mapping!$C:$C,TRA_Mapping!$B:$B),TRA_Pollutants!$B:$B,TRA_Pollutants!$AI:$AI)*_xlfn.XLOOKUP(_xlfn.XLOOKUP(LEFT(AF1291,LEN(AF1291)-2),TRA_Mapping!$C:$C,TRA_Mapping!$B:$B),TRA_Pollutants!$B:$B,TRA_Pollutants!$J:$J),0)</f>
        <v>1.5902363786632779E-2</v>
      </c>
      <c r="AO1291" t="str">
        <f t="shared" si="502"/>
        <v>FLO_EMIS</v>
      </c>
      <c r="AP1291">
        <v>2050</v>
      </c>
      <c r="AQ1291" t="str">
        <f t="shared" si="507"/>
        <v>TRAGSL</v>
      </c>
      <c r="AR1291" t="str">
        <f t="shared" si="496"/>
        <v>TRAPASLDTHEVIGSL20</v>
      </c>
      <c r="AS1291" t="str">
        <f t="shared" si="496"/>
        <v>TRAGSL</v>
      </c>
      <c r="AU1291" t="str">
        <f t="shared" si="503"/>
        <v>TRAPM10</v>
      </c>
      <c r="AV1291" s="313">
        <f>_xlfn.IFNA(_xlfn.XLOOKUP(_xlfn.XLOOKUP(LEFT(AR1291,LEN(AR1291)-2),TRA_Mapping!$C:$C,TRA_Mapping!$B:$B),TRA_Pollutants!$B:$B,TRA_Pollutants!$AR:$AR)*_xlfn.XLOOKUP(_xlfn.XLOOKUP(LEFT(AR1291,LEN(AR1291)-2),TRA_Mapping!$C:$C,TRA_Mapping!$B:$B),TRA_Pollutants!$B:$B,TRA_Pollutants!$J:$J),0)</f>
        <v>3.1668778683183662E-3</v>
      </c>
    </row>
    <row r="1292" spans="5:48">
      <c r="E1292" t="str">
        <f t="shared" si="497"/>
        <v>FLO_EMIS</v>
      </c>
      <c r="F1292">
        <v>2050</v>
      </c>
      <c r="G1292" t="str">
        <f t="shared" si="504"/>
        <v>TRAETH</v>
      </c>
      <c r="H1292" t="str">
        <f t="shared" si="493"/>
        <v>TRAPASLDTHEVIGSL20</v>
      </c>
      <c r="I1292" t="str">
        <f t="shared" si="493"/>
        <v>TRAETH</v>
      </c>
      <c r="K1292" t="str">
        <f t="shared" si="498"/>
        <v>TRANOX</v>
      </c>
      <c r="L1292" s="313">
        <f>_xlfn.IFNA(_xlfn.XLOOKUP(_xlfn.XLOOKUP(LEFT(H1292,LEN(H1292)-2),TRA_Mapping!$C:$C,TRA_Mapping!$B:$B),TRA_Pollutants!$B:$B,TRA_Pollutants!$Q:$Q)*_xlfn.XLOOKUP(_xlfn.XLOOKUP(LEFT(H1292,LEN(H1292)-2),TRA_Mapping!$C:$C,TRA_Mapping!$B:$B),TRA_Pollutants!$B:$B,TRA_Pollutants!$J:$J),0)</f>
        <v>2.0865393720059754E-2</v>
      </c>
      <c r="Q1292" t="str">
        <f t="shared" si="499"/>
        <v>FLO_EMIS</v>
      </c>
      <c r="R1292">
        <v>2050</v>
      </c>
      <c r="S1292" t="str">
        <f t="shared" si="505"/>
        <v>TRAETH</v>
      </c>
      <c r="T1292" t="str">
        <f t="shared" si="494"/>
        <v>TRAPASLDTHEVIGSL20</v>
      </c>
      <c r="U1292" t="str">
        <f t="shared" si="494"/>
        <v>TRAETH</v>
      </c>
      <c r="W1292" t="str">
        <f t="shared" si="500"/>
        <v>TRASO2</v>
      </c>
      <c r="X1292" s="313">
        <f>_xlfn.IFNA(_xlfn.XLOOKUP(_xlfn.XLOOKUP(LEFT(T1292,LEN(T1292)-2),TRA_Mapping!$C:$C,TRA_Mapping!$B:$B),TRA_Pollutants!$B:$B,TRA_Pollutants!$Z:$Z)*_xlfn.XLOOKUP(_xlfn.XLOOKUP(LEFT(T1292,LEN(T1292)-2),TRA_Mapping!$C:$C,TRA_Mapping!$B:$B),TRA_Pollutants!$B:$B,TRA_Pollutants!$J:$J),0)</f>
        <v>5.8303757996949128E-4</v>
      </c>
      <c r="AC1292" t="str">
        <f t="shared" si="492"/>
        <v>FLO_EMIS</v>
      </c>
      <c r="AD1292">
        <v>2050</v>
      </c>
      <c r="AE1292" t="str">
        <f t="shared" si="506"/>
        <v>TRAETH</v>
      </c>
      <c r="AF1292" t="str">
        <f t="shared" si="495"/>
        <v>TRAPASLDTHEVIGSL20</v>
      </c>
      <c r="AG1292" t="str">
        <f t="shared" si="495"/>
        <v>TRAETH</v>
      </c>
      <c r="AI1292" t="str">
        <f t="shared" si="501"/>
        <v>TRAPM25</v>
      </c>
      <c r="AJ1292" s="313">
        <f>_xlfn.IFNA(_xlfn.XLOOKUP(_xlfn.XLOOKUP(LEFT(AF1292,LEN(AF1292)-2),TRA_Mapping!$C:$C,TRA_Mapping!$B:$B),TRA_Pollutants!$B:$B,TRA_Pollutants!$AI:$AI)*_xlfn.XLOOKUP(_xlfn.XLOOKUP(LEFT(AF1292,LEN(AF1292)-2),TRA_Mapping!$C:$C,TRA_Mapping!$B:$B),TRA_Pollutants!$B:$B,TRA_Pollutants!$J:$J),0)</f>
        <v>1.5902363786632779E-2</v>
      </c>
      <c r="AO1292" t="str">
        <f t="shared" si="502"/>
        <v>FLO_EMIS</v>
      </c>
      <c r="AP1292">
        <v>2050</v>
      </c>
      <c r="AQ1292" t="str">
        <f t="shared" si="507"/>
        <v>TRAETH</v>
      </c>
      <c r="AR1292" t="str">
        <f t="shared" si="496"/>
        <v>TRAPASLDTHEVIGSL20</v>
      </c>
      <c r="AS1292" t="str">
        <f t="shared" si="496"/>
        <v>TRAETH</v>
      </c>
      <c r="AU1292" t="str">
        <f t="shared" si="503"/>
        <v>TRAPM10</v>
      </c>
      <c r="AV1292" s="313">
        <f>_xlfn.IFNA(_xlfn.XLOOKUP(_xlfn.XLOOKUP(LEFT(AR1292,LEN(AR1292)-2),TRA_Mapping!$C:$C,TRA_Mapping!$B:$B),TRA_Pollutants!$B:$B,TRA_Pollutants!$AR:$AR)*_xlfn.XLOOKUP(_xlfn.XLOOKUP(LEFT(AR1292,LEN(AR1292)-2),TRA_Mapping!$C:$C,TRA_Mapping!$B:$B),TRA_Pollutants!$B:$B,TRA_Pollutants!$J:$J),0)</f>
        <v>3.1668778683183662E-3</v>
      </c>
    </row>
    <row r="1293" spans="5:48">
      <c r="E1293" t="str">
        <f t="shared" si="497"/>
        <v>FLO_EMIS</v>
      </c>
      <c r="F1293">
        <v>2050</v>
      </c>
      <c r="G1293" t="str">
        <f t="shared" si="504"/>
        <v>TRAGSL</v>
      </c>
      <c r="H1293" t="str">
        <f t="shared" si="493"/>
        <v>TRAPASLDTHEVPGSL20</v>
      </c>
      <c r="I1293" t="str">
        <f t="shared" si="493"/>
        <v>TRAGSL</v>
      </c>
      <c r="K1293" t="str">
        <f t="shared" si="498"/>
        <v>TRANOX</v>
      </c>
      <c r="L1293" s="313">
        <f>_xlfn.IFNA(_xlfn.XLOOKUP(_xlfn.XLOOKUP(LEFT(H1293,LEN(H1293)-2),TRA_Mapping!$C:$C,TRA_Mapping!$B:$B),TRA_Pollutants!$B:$B,TRA_Pollutants!$Q:$Q)*_xlfn.XLOOKUP(_xlfn.XLOOKUP(LEFT(H1293,LEN(H1293)-2),TRA_Mapping!$C:$C,TRA_Mapping!$B:$B),TRA_Pollutants!$B:$B,TRA_Pollutants!$J:$J),0)</f>
        <v>2.0865393720059754E-2</v>
      </c>
      <c r="Q1293" t="str">
        <f t="shared" si="499"/>
        <v>FLO_EMIS</v>
      </c>
      <c r="R1293">
        <v>2050</v>
      </c>
      <c r="S1293" t="str">
        <f t="shared" si="505"/>
        <v>TRAGSL</v>
      </c>
      <c r="T1293" t="str">
        <f t="shared" si="494"/>
        <v>TRAPASLDTHEVPGSL20</v>
      </c>
      <c r="U1293" t="str">
        <f t="shared" si="494"/>
        <v>TRAGSL</v>
      </c>
      <c r="W1293" t="str">
        <f t="shared" si="500"/>
        <v>TRASO2</v>
      </c>
      <c r="X1293" s="313">
        <f>_xlfn.IFNA(_xlfn.XLOOKUP(_xlfn.XLOOKUP(LEFT(T1293,LEN(T1293)-2),TRA_Mapping!$C:$C,TRA_Mapping!$B:$B),TRA_Pollutants!$B:$B,TRA_Pollutants!$Z:$Z)*_xlfn.XLOOKUP(_xlfn.XLOOKUP(LEFT(T1293,LEN(T1293)-2),TRA_Mapping!$C:$C,TRA_Mapping!$B:$B),TRA_Pollutants!$B:$B,TRA_Pollutants!$J:$J),0)</f>
        <v>5.8303757996949128E-4</v>
      </c>
      <c r="AC1293" t="str">
        <f t="shared" si="492"/>
        <v>FLO_EMIS</v>
      </c>
      <c r="AD1293">
        <v>2050</v>
      </c>
      <c r="AE1293" t="str">
        <f t="shared" si="506"/>
        <v>TRAGSL</v>
      </c>
      <c r="AF1293" t="str">
        <f t="shared" si="495"/>
        <v>TRAPASLDTHEVPGSL20</v>
      </c>
      <c r="AG1293" t="str">
        <f t="shared" si="495"/>
        <v>TRAGSL</v>
      </c>
      <c r="AI1293" t="str">
        <f t="shared" si="501"/>
        <v>TRAPM25</v>
      </c>
      <c r="AJ1293" s="313">
        <f>_xlfn.IFNA(_xlfn.XLOOKUP(_xlfn.XLOOKUP(LEFT(AF1293,LEN(AF1293)-2),TRA_Mapping!$C:$C,TRA_Mapping!$B:$B),TRA_Pollutants!$B:$B,TRA_Pollutants!$AI:$AI)*_xlfn.XLOOKUP(_xlfn.XLOOKUP(LEFT(AF1293,LEN(AF1293)-2),TRA_Mapping!$C:$C,TRA_Mapping!$B:$B),TRA_Pollutants!$B:$B,TRA_Pollutants!$J:$J),0)</f>
        <v>1.5902363786632779E-2</v>
      </c>
      <c r="AO1293" t="str">
        <f t="shared" si="502"/>
        <v>FLO_EMIS</v>
      </c>
      <c r="AP1293">
        <v>2050</v>
      </c>
      <c r="AQ1293" t="str">
        <f t="shared" si="507"/>
        <v>TRAGSL</v>
      </c>
      <c r="AR1293" t="str">
        <f t="shared" si="496"/>
        <v>TRAPASLDTHEVPGSL20</v>
      </c>
      <c r="AS1293" t="str">
        <f t="shared" si="496"/>
        <v>TRAGSL</v>
      </c>
      <c r="AU1293" t="str">
        <f t="shared" si="503"/>
        <v>TRAPM10</v>
      </c>
      <c r="AV1293" s="313">
        <f>_xlfn.IFNA(_xlfn.XLOOKUP(_xlfn.XLOOKUP(LEFT(AR1293,LEN(AR1293)-2),TRA_Mapping!$C:$C,TRA_Mapping!$B:$B),TRA_Pollutants!$B:$B,TRA_Pollutants!$AR:$AR)*_xlfn.XLOOKUP(_xlfn.XLOOKUP(LEFT(AR1293,LEN(AR1293)-2),TRA_Mapping!$C:$C,TRA_Mapping!$B:$B),TRA_Pollutants!$B:$B,TRA_Pollutants!$J:$J),0)</f>
        <v>3.1668778683183662E-3</v>
      </c>
    </row>
    <row r="1294" spans="5:48">
      <c r="E1294" t="str">
        <f t="shared" si="497"/>
        <v>FLO_EMIS</v>
      </c>
      <c r="F1294">
        <v>2050</v>
      </c>
      <c r="G1294" t="str">
        <f t="shared" si="504"/>
        <v>TRAETH</v>
      </c>
      <c r="H1294" t="str">
        <f t="shared" si="493"/>
        <v>TRAPASLDTHEVPGSL20</v>
      </c>
      <c r="I1294" t="str">
        <f t="shared" si="493"/>
        <v>TRAETH</v>
      </c>
      <c r="K1294" t="str">
        <f t="shared" si="498"/>
        <v>TRANOX</v>
      </c>
      <c r="L1294" s="313">
        <f>_xlfn.IFNA(_xlfn.XLOOKUP(_xlfn.XLOOKUP(LEFT(H1294,LEN(H1294)-2),TRA_Mapping!$C:$C,TRA_Mapping!$B:$B),TRA_Pollutants!$B:$B,TRA_Pollutants!$Q:$Q)*_xlfn.XLOOKUP(_xlfn.XLOOKUP(LEFT(H1294,LEN(H1294)-2),TRA_Mapping!$C:$C,TRA_Mapping!$B:$B),TRA_Pollutants!$B:$B,TRA_Pollutants!$J:$J),0)</f>
        <v>2.0865393720059754E-2</v>
      </c>
      <c r="Q1294" t="str">
        <f t="shared" si="499"/>
        <v>FLO_EMIS</v>
      </c>
      <c r="R1294">
        <v>2050</v>
      </c>
      <c r="S1294" t="str">
        <f t="shared" si="505"/>
        <v>TRAETH</v>
      </c>
      <c r="T1294" t="str">
        <f t="shared" si="494"/>
        <v>TRAPASLDTHEVPGSL20</v>
      </c>
      <c r="U1294" t="str">
        <f t="shared" si="494"/>
        <v>TRAETH</v>
      </c>
      <c r="W1294" t="str">
        <f t="shared" si="500"/>
        <v>TRASO2</v>
      </c>
      <c r="X1294" s="313">
        <f>_xlfn.IFNA(_xlfn.XLOOKUP(_xlfn.XLOOKUP(LEFT(T1294,LEN(T1294)-2),TRA_Mapping!$C:$C,TRA_Mapping!$B:$B),TRA_Pollutants!$B:$B,TRA_Pollutants!$Z:$Z)*_xlfn.XLOOKUP(_xlfn.XLOOKUP(LEFT(T1294,LEN(T1294)-2),TRA_Mapping!$C:$C,TRA_Mapping!$B:$B),TRA_Pollutants!$B:$B,TRA_Pollutants!$J:$J),0)</f>
        <v>5.8303757996949128E-4</v>
      </c>
      <c r="AC1294" t="str">
        <f t="shared" si="492"/>
        <v>FLO_EMIS</v>
      </c>
      <c r="AD1294">
        <v>2050</v>
      </c>
      <c r="AE1294" t="str">
        <f t="shared" si="506"/>
        <v>TRAETH</v>
      </c>
      <c r="AF1294" t="str">
        <f t="shared" si="495"/>
        <v>TRAPASLDTHEVPGSL20</v>
      </c>
      <c r="AG1294" t="str">
        <f t="shared" si="495"/>
        <v>TRAETH</v>
      </c>
      <c r="AI1294" t="str">
        <f t="shared" si="501"/>
        <v>TRAPM25</v>
      </c>
      <c r="AJ1294" s="313">
        <f>_xlfn.IFNA(_xlfn.XLOOKUP(_xlfn.XLOOKUP(LEFT(AF1294,LEN(AF1294)-2),TRA_Mapping!$C:$C,TRA_Mapping!$B:$B),TRA_Pollutants!$B:$B,TRA_Pollutants!$AI:$AI)*_xlfn.XLOOKUP(_xlfn.XLOOKUP(LEFT(AF1294,LEN(AF1294)-2),TRA_Mapping!$C:$C,TRA_Mapping!$B:$B),TRA_Pollutants!$B:$B,TRA_Pollutants!$J:$J),0)</f>
        <v>1.5902363786632779E-2</v>
      </c>
      <c r="AO1294" t="str">
        <f t="shared" si="502"/>
        <v>FLO_EMIS</v>
      </c>
      <c r="AP1294">
        <v>2050</v>
      </c>
      <c r="AQ1294" t="str">
        <f t="shared" si="507"/>
        <v>TRAETH</v>
      </c>
      <c r="AR1294" t="str">
        <f t="shared" si="496"/>
        <v>TRAPASLDTHEVPGSL20</v>
      </c>
      <c r="AS1294" t="str">
        <f t="shared" si="496"/>
        <v>TRAETH</v>
      </c>
      <c r="AU1294" t="str">
        <f t="shared" si="503"/>
        <v>TRAPM10</v>
      </c>
      <c r="AV1294" s="313">
        <f>_xlfn.IFNA(_xlfn.XLOOKUP(_xlfn.XLOOKUP(LEFT(AR1294,LEN(AR1294)-2),TRA_Mapping!$C:$C,TRA_Mapping!$B:$B),TRA_Pollutants!$B:$B,TRA_Pollutants!$AR:$AR)*_xlfn.XLOOKUP(_xlfn.XLOOKUP(LEFT(AR1294,LEN(AR1294)-2),TRA_Mapping!$C:$C,TRA_Mapping!$B:$B),TRA_Pollutants!$B:$B,TRA_Pollutants!$J:$J),0)</f>
        <v>3.1668778683183662E-3</v>
      </c>
    </row>
    <row r="1295" spans="5:48">
      <c r="E1295" t="str">
        <f t="shared" si="497"/>
        <v>FLO_EMIS</v>
      </c>
      <c r="F1295">
        <v>2050</v>
      </c>
      <c r="G1295" t="str">
        <f t="shared" si="504"/>
        <v>TRAGSL</v>
      </c>
      <c r="H1295" t="str">
        <f t="shared" si="493"/>
        <v>TRAPASLDTPHEVPGSL20</v>
      </c>
      <c r="I1295" t="str">
        <f t="shared" si="493"/>
        <v>TRAGSL</v>
      </c>
      <c r="K1295" t="str">
        <f t="shared" si="498"/>
        <v>TRANOX</v>
      </c>
      <c r="L1295" s="313">
        <f>_xlfn.IFNA(_xlfn.XLOOKUP(_xlfn.XLOOKUP(LEFT(H1295,LEN(H1295)-2),TRA_Mapping!$C:$C,TRA_Mapping!$B:$B),TRA_Pollutants!$B:$B,TRA_Pollutants!$Q:$Q)*_xlfn.XLOOKUP(_xlfn.XLOOKUP(LEFT(H1295,LEN(H1295)-2),TRA_Mapping!$C:$C,TRA_Mapping!$B:$B),TRA_Pollutants!$B:$B,TRA_Pollutants!$J:$J),0)</f>
        <v>2.0865393720059754E-2</v>
      </c>
      <c r="Q1295" t="str">
        <f t="shared" si="499"/>
        <v>FLO_EMIS</v>
      </c>
      <c r="R1295">
        <v>2050</v>
      </c>
      <c r="S1295" t="str">
        <f t="shared" si="505"/>
        <v>TRAGSL</v>
      </c>
      <c r="T1295" t="str">
        <f t="shared" si="494"/>
        <v>TRAPASLDTPHEVPGSL20</v>
      </c>
      <c r="U1295" t="str">
        <f t="shared" si="494"/>
        <v>TRAGSL</v>
      </c>
      <c r="W1295" t="str">
        <f t="shared" si="500"/>
        <v>TRASO2</v>
      </c>
      <c r="X1295" s="313">
        <f>_xlfn.IFNA(_xlfn.XLOOKUP(_xlfn.XLOOKUP(LEFT(T1295,LEN(T1295)-2),TRA_Mapping!$C:$C,TRA_Mapping!$B:$B),TRA_Pollutants!$B:$B,TRA_Pollutants!$Z:$Z)*_xlfn.XLOOKUP(_xlfn.XLOOKUP(LEFT(T1295,LEN(T1295)-2),TRA_Mapping!$C:$C,TRA_Mapping!$B:$B),TRA_Pollutants!$B:$B,TRA_Pollutants!$J:$J),0)</f>
        <v>5.8303757996949128E-4</v>
      </c>
      <c r="AC1295" t="str">
        <f t="shared" si="492"/>
        <v>FLO_EMIS</v>
      </c>
      <c r="AD1295">
        <v>2050</v>
      </c>
      <c r="AE1295" t="str">
        <f t="shared" si="506"/>
        <v>TRAGSL</v>
      </c>
      <c r="AF1295" t="str">
        <f t="shared" si="495"/>
        <v>TRAPASLDTPHEVPGSL20</v>
      </c>
      <c r="AG1295" t="str">
        <f t="shared" si="495"/>
        <v>TRAGSL</v>
      </c>
      <c r="AI1295" t="str">
        <f t="shared" si="501"/>
        <v>TRAPM25</v>
      </c>
      <c r="AJ1295" s="313">
        <f>_xlfn.IFNA(_xlfn.XLOOKUP(_xlfn.XLOOKUP(LEFT(AF1295,LEN(AF1295)-2),TRA_Mapping!$C:$C,TRA_Mapping!$B:$B),TRA_Pollutants!$B:$B,TRA_Pollutants!$AI:$AI)*_xlfn.XLOOKUP(_xlfn.XLOOKUP(LEFT(AF1295,LEN(AF1295)-2),TRA_Mapping!$C:$C,TRA_Mapping!$B:$B),TRA_Pollutants!$B:$B,TRA_Pollutants!$J:$J),0)</f>
        <v>1.5902363786632779E-2</v>
      </c>
      <c r="AO1295" t="str">
        <f t="shared" si="502"/>
        <v>FLO_EMIS</v>
      </c>
      <c r="AP1295">
        <v>2050</v>
      </c>
      <c r="AQ1295" t="str">
        <f t="shared" si="507"/>
        <v>TRAGSL</v>
      </c>
      <c r="AR1295" t="str">
        <f t="shared" si="496"/>
        <v>TRAPASLDTPHEVPGSL20</v>
      </c>
      <c r="AS1295" t="str">
        <f t="shared" si="496"/>
        <v>TRAGSL</v>
      </c>
      <c r="AU1295" t="str">
        <f t="shared" si="503"/>
        <v>TRAPM10</v>
      </c>
      <c r="AV1295" s="313">
        <f>_xlfn.IFNA(_xlfn.XLOOKUP(_xlfn.XLOOKUP(LEFT(AR1295,LEN(AR1295)-2),TRA_Mapping!$C:$C,TRA_Mapping!$B:$B),TRA_Pollutants!$B:$B,TRA_Pollutants!$AR:$AR)*_xlfn.XLOOKUP(_xlfn.XLOOKUP(LEFT(AR1295,LEN(AR1295)-2),TRA_Mapping!$C:$C,TRA_Mapping!$B:$B),TRA_Pollutants!$B:$B,TRA_Pollutants!$J:$J),0)</f>
        <v>3.1668778683183662E-3</v>
      </c>
    </row>
    <row r="1296" spans="5:48">
      <c r="E1296" t="str">
        <f t="shared" si="497"/>
        <v>FLO_EMIS</v>
      </c>
      <c r="F1296">
        <v>2050</v>
      </c>
      <c r="G1296" t="str">
        <f t="shared" si="504"/>
        <v>TRAETH</v>
      </c>
      <c r="H1296" t="str">
        <f t="shared" ref="H1296:I1315" si="508">H1046</f>
        <v>TRAPASLDTPHEVPGSL20</v>
      </c>
      <c r="I1296" t="str">
        <f t="shared" si="508"/>
        <v>TRAETH</v>
      </c>
      <c r="K1296" t="str">
        <f t="shared" si="498"/>
        <v>TRANOX</v>
      </c>
      <c r="L1296" s="313">
        <f>_xlfn.IFNA(_xlfn.XLOOKUP(_xlfn.XLOOKUP(LEFT(H1296,LEN(H1296)-2),TRA_Mapping!$C:$C,TRA_Mapping!$B:$B),TRA_Pollutants!$B:$B,TRA_Pollutants!$Q:$Q)*_xlfn.XLOOKUP(_xlfn.XLOOKUP(LEFT(H1296,LEN(H1296)-2),TRA_Mapping!$C:$C,TRA_Mapping!$B:$B),TRA_Pollutants!$B:$B,TRA_Pollutants!$J:$J),0)</f>
        <v>2.0865393720059754E-2</v>
      </c>
      <c r="Q1296" t="str">
        <f t="shared" si="499"/>
        <v>FLO_EMIS</v>
      </c>
      <c r="R1296">
        <v>2050</v>
      </c>
      <c r="S1296" t="str">
        <f t="shared" si="505"/>
        <v>TRAETH</v>
      </c>
      <c r="T1296" t="str">
        <f t="shared" ref="T1296:U1315" si="509">T1046</f>
        <v>TRAPASLDTPHEVPGSL20</v>
      </c>
      <c r="U1296" t="str">
        <f t="shared" si="509"/>
        <v>TRAETH</v>
      </c>
      <c r="W1296" t="str">
        <f t="shared" si="500"/>
        <v>TRASO2</v>
      </c>
      <c r="X1296" s="313">
        <f>_xlfn.IFNA(_xlfn.XLOOKUP(_xlfn.XLOOKUP(LEFT(T1296,LEN(T1296)-2),TRA_Mapping!$C:$C,TRA_Mapping!$B:$B),TRA_Pollutants!$B:$B,TRA_Pollutants!$Z:$Z)*_xlfn.XLOOKUP(_xlfn.XLOOKUP(LEFT(T1296,LEN(T1296)-2),TRA_Mapping!$C:$C,TRA_Mapping!$B:$B),TRA_Pollutants!$B:$B,TRA_Pollutants!$J:$J),0)</f>
        <v>5.8303757996949128E-4</v>
      </c>
      <c r="AC1296" t="str">
        <f t="shared" si="492"/>
        <v>FLO_EMIS</v>
      </c>
      <c r="AD1296">
        <v>2050</v>
      </c>
      <c r="AE1296" t="str">
        <f t="shared" si="506"/>
        <v>TRAETH</v>
      </c>
      <c r="AF1296" t="str">
        <f t="shared" ref="AF1296:AG1315" si="510">AF1046</f>
        <v>TRAPASLDTPHEVPGSL20</v>
      </c>
      <c r="AG1296" t="str">
        <f t="shared" si="510"/>
        <v>TRAETH</v>
      </c>
      <c r="AI1296" t="str">
        <f t="shared" si="501"/>
        <v>TRAPM25</v>
      </c>
      <c r="AJ1296" s="313">
        <f>_xlfn.IFNA(_xlfn.XLOOKUP(_xlfn.XLOOKUP(LEFT(AF1296,LEN(AF1296)-2),TRA_Mapping!$C:$C,TRA_Mapping!$B:$B),TRA_Pollutants!$B:$B,TRA_Pollutants!$AI:$AI)*_xlfn.XLOOKUP(_xlfn.XLOOKUP(LEFT(AF1296,LEN(AF1296)-2),TRA_Mapping!$C:$C,TRA_Mapping!$B:$B),TRA_Pollutants!$B:$B,TRA_Pollutants!$J:$J),0)</f>
        <v>1.5902363786632779E-2</v>
      </c>
      <c r="AO1296" t="str">
        <f t="shared" si="502"/>
        <v>FLO_EMIS</v>
      </c>
      <c r="AP1296">
        <v>2050</v>
      </c>
      <c r="AQ1296" t="str">
        <f t="shared" si="507"/>
        <v>TRAETH</v>
      </c>
      <c r="AR1296" t="str">
        <f t="shared" ref="AR1296:AS1315" si="511">AR1046</f>
        <v>TRAPASLDTPHEVPGSL20</v>
      </c>
      <c r="AS1296" t="str">
        <f t="shared" si="511"/>
        <v>TRAETH</v>
      </c>
      <c r="AU1296" t="str">
        <f t="shared" si="503"/>
        <v>TRAPM10</v>
      </c>
      <c r="AV1296" s="313">
        <f>_xlfn.IFNA(_xlfn.XLOOKUP(_xlfn.XLOOKUP(LEFT(AR1296,LEN(AR1296)-2),TRA_Mapping!$C:$C,TRA_Mapping!$B:$B),TRA_Pollutants!$B:$B,TRA_Pollutants!$AR:$AR)*_xlfn.XLOOKUP(_xlfn.XLOOKUP(LEFT(AR1296,LEN(AR1296)-2),TRA_Mapping!$C:$C,TRA_Mapping!$B:$B),TRA_Pollutants!$B:$B,TRA_Pollutants!$J:$J),0)</f>
        <v>3.1668778683183662E-3</v>
      </c>
    </row>
    <row r="1297" spans="5:48">
      <c r="E1297" t="str">
        <f t="shared" si="497"/>
        <v>FLO_EMIS</v>
      </c>
      <c r="F1297">
        <v>2050</v>
      </c>
      <c r="G1297" t="str">
        <f t="shared" si="504"/>
        <v>TRABAT</v>
      </c>
      <c r="H1297" t="str">
        <f t="shared" si="508"/>
        <v>TRAPASLDTPHEVPGSL20</v>
      </c>
      <c r="I1297" t="str">
        <f t="shared" si="508"/>
        <v>TRABAT</v>
      </c>
      <c r="K1297" t="str">
        <f t="shared" si="498"/>
        <v>TRANOX</v>
      </c>
      <c r="L1297" s="313">
        <f>_xlfn.IFNA(_xlfn.XLOOKUP(_xlfn.XLOOKUP(LEFT(H1297,LEN(H1297)-2),TRA_Mapping!$C:$C,TRA_Mapping!$B:$B),TRA_Pollutants!$B:$B,TRA_Pollutants!$Q:$Q)*_xlfn.XLOOKUP(_xlfn.XLOOKUP(LEFT(H1297,LEN(H1297)-2),TRA_Mapping!$C:$C,TRA_Mapping!$B:$B),TRA_Pollutants!$B:$B,TRA_Pollutants!$J:$J),0)</f>
        <v>2.0865393720059754E-2</v>
      </c>
      <c r="Q1297" t="str">
        <f t="shared" si="499"/>
        <v>FLO_EMIS</v>
      </c>
      <c r="R1297">
        <v>2050</v>
      </c>
      <c r="S1297" t="str">
        <f t="shared" si="505"/>
        <v>TRABAT</v>
      </c>
      <c r="T1297" t="str">
        <f t="shared" si="509"/>
        <v>TRAPASLDTPHEVPGSL20</v>
      </c>
      <c r="U1297" t="str">
        <f t="shared" si="509"/>
        <v>TRABAT</v>
      </c>
      <c r="W1297" t="str">
        <f t="shared" si="500"/>
        <v>TRASO2</v>
      </c>
      <c r="X1297" s="313">
        <f>_xlfn.IFNA(_xlfn.XLOOKUP(_xlfn.XLOOKUP(LEFT(T1297,LEN(T1297)-2),TRA_Mapping!$C:$C,TRA_Mapping!$B:$B),TRA_Pollutants!$B:$B,TRA_Pollutants!$Z:$Z)*_xlfn.XLOOKUP(_xlfn.XLOOKUP(LEFT(T1297,LEN(T1297)-2),TRA_Mapping!$C:$C,TRA_Mapping!$B:$B),TRA_Pollutants!$B:$B,TRA_Pollutants!$J:$J),0)</f>
        <v>5.8303757996949128E-4</v>
      </c>
      <c r="AC1297" t="str">
        <f t="shared" si="492"/>
        <v>FLO_EMIS</v>
      </c>
      <c r="AD1297">
        <v>2050</v>
      </c>
      <c r="AE1297" t="str">
        <f t="shared" si="506"/>
        <v>TRABAT</v>
      </c>
      <c r="AF1297" t="str">
        <f t="shared" si="510"/>
        <v>TRAPASLDTPHEVPGSL20</v>
      </c>
      <c r="AG1297" t="str">
        <f t="shared" si="510"/>
        <v>TRABAT</v>
      </c>
      <c r="AI1297" t="str">
        <f t="shared" si="501"/>
        <v>TRAPM25</v>
      </c>
      <c r="AJ1297" s="313">
        <f>_xlfn.IFNA(_xlfn.XLOOKUP(_xlfn.XLOOKUP(LEFT(AF1297,LEN(AF1297)-2),TRA_Mapping!$C:$C,TRA_Mapping!$B:$B),TRA_Pollutants!$B:$B,TRA_Pollutants!$AI:$AI)*_xlfn.XLOOKUP(_xlfn.XLOOKUP(LEFT(AF1297,LEN(AF1297)-2),TRA_Mapping!$C:$C,TRA_Mapping!$B:$B),TRA_Pollutants!$B:$B,TRA_Pollutants!$J:$J),0)</f>
        <v>1.5902363786632779E-2</v>
      </c>
      <c r="AO1297" t="str">
        <f t="shared" si="502"/>
        <v>FLO_EMIS</v>
      </c>
      <c r="AP1297">
        <v>2050</v>
      </c>
      <c r="AQ1297" t="str">
        <f t="shared" si="507"/>
        <v>TRABAT</v>
      </c>
      <c r="AR1297" t="str">
        <f t="shared" si="511"/>
        <v>TRAPASLDTPHEVPGSL20</v>
      </c>
      <c r="AS1297" t="str">
        <f t="shared" si="511"/>
        <v>TRABAT</v>
      </c>
      <c r="AU1297" t="str">
        <f t="shared" si="503"/>
        <v>TRAPM10</v>
      </c>
      <c r="AV1297" s="313">
        <f>_xlfn.IFNA(_xlfn.XLOOKUP(_xlfn.XLOOKUP(LEFT(AR1297,LEN(AR1297)-2),TRA_Mapping!$C:$C,TRA_Mapping!$B:$B),TRA_Pollutants!$B:$B,TRA_Pollutants!$AR:$AR)*_xlfn.XLOOKUP(_xlfn.XLOOKUP(LEFT(AR1297,LEN(AR1297)-2),TRA_Mapping!$C:$C,TRA_Mapping!$B:$B),TRA_Pollutants!$B:$B,TRA_Pollutants!$J:$J),0)</f>
        <v>3.1668778683183662E-3</v>
      </c>
    </row>
    <row r="1298" spans="5:48">
      <c r="E1298" t="str">
        <f t="shared" si="497"/>
        <v>FLO_EMIS</v>
      </c>
      <c r="F1298">
        <v>2050</v>
      </c>
      <c r="G1298" t="str">
        <f t="shared" si="504"/>
        <v>TRAGSL</v>
      </c>
      <c r="H1298" t="str">
        <f t="shared" si="508"/>
        <v>TRAPASLDTPHEVEGSL20</v>
      </c>
      <c r="I1298" t="str">
        <f t="shared" si="508"/>
        <v>TRAGSL</v>
      </c>
      <c r="K1298" t="str">
        <f t="shared" si="498"/>
        <v>TRANOX</v>
      </c>
      <c r="L1298" s="313">
        <f>_xlfn.IFNA(_xlfn.XLOOKUP(_xlfn.XLOOKUP(LEFT(H1298,LEN(H1298)-2),TRA_Mapping!$C:$C,TRA_Mapping!$B:$B),TRA_Pollutants!$B:$B,TRA_Pollutants!$Q:$Q)*_xlfn.XLOOKUP(_xlfn.XLOOKUP(LEFT(H1298,LEN(H1298)-2),TRA_Mapping!$C:$C,TRA_Mapping!$B:$B),TRA_Pollutants!$B:$B,TRA_Pollutants!$J:$J),0)</f>
        <v>2.0865393720059754E-2</v>
      </c>
      <c r="Q1298" t="str">
        <f t="shared" si="499"/>
        <v>FLO_EMIS</v>
      </c>
      <c r="R1298">
        <v>2050</v>
      </c>
      <c r="S1298" t="str">
        <f t="shared" si="505"/>
        <v>TRAGSL</v>
      </c>
      <c r="T1298" t="str">
        <f t="shared" si="509"/>
        <v>TRAPASLDTPHEVEGSL20</v>
      </c>
      <c r="U1298" t="str">
        <f t="shared" si="509"/>
        <v>TRAGSL</v>
      </c>
      <c r="W1298" t="str">
        <f t="shared" si="500"/>
        <v>TRASO2</v>
      </c>
      <c r="X1298" s="313">
        <f>_xlfn.IFNA(_xlfn.XLOOKUP(_xlfn.XLOOKUP(LEFT(T1298,LEN(T1298)-2),TRA_Mapping!$C:$C,TRA_Mapping!$B:$B),TRA_Pollutants!$B:$B,TRA_Pollutants!$Z:$Z)*_xlfn.XLOOKUP(_xlfn.XLOOKUP(LEFT(T1298,LEN(T1298)-2),TRA_Mapping!$C:$C,TRA_Mapping!$B:$B),TRA_Pollutants!$B:$B,TRA_Pollutants!$J:$J),0)</f>
        <v>5.8303757996949128E-4</v>
      </c>
      <c r="AC1298" t="str">
        <f t="shared" si="492"/>
        <v>FLO_EMIS</v>
      </c>
      <c r="AD1298">
        <v>2050</v>
      </c>
      <c r="AE1298" t="str">
        <f t="shared" si="506"/>
        <v>TRAGSL</v>
      </c>
      <c r="AF1298" t="str">
        <f t="shared" si="510"/>
        <v>TRAPASLDTPHEVEGSL20</v>
      </c>
      <c r="AG1298" t="str">
        <f t="shared" si="510"/>
        <v>TRAGSL</v>
      </c>
      <c r="AI1298" t="str">
        <f t="shared" si="501"/>
        <v>TRAPM25</v>
      </c>
      <c r="AJ1298" s="313">
        <f>_xlfn.IFNA(_xlfn.XLOOKUP(_xlfn.XLOOKUP(LEFT(AF1298,LEN(AF1298)-2),TRA_Mapping!$C:$C,TRA_Mapping!$B:$B),TRA_Pollutants!$B:$B,TRA_Pollutants!$AI:$AI)*_xlfn.XLOOKUP(_xlfn.XLOOKUP(LEFT(AF1298,LEN(AF1298)-2),TRA_Mapping!$C:$C,TRA_Mapping!$B:$B),TRA_Pollutants!$B:$B,TRA_Pollutants!$J:$J),0)</f>
        <v>1.5902363786632779E-2</v>
      </c>
      <c r="AO1298" t="str">
        <f t="shared" si="502"/>
        <v>FLO_EMIS</v>
      </c>
      <c r="AP1298">
        <v>2050</v>
      </c>
      <c r="AQ1298" t="str">
        <f t="shared" si="507"/>
        <v>TRAGSL</v>
      </c>
      <c r="AR1298" t="str">
        <f t="shared" si="511"/>
        <v>TRAPASLDTPHEVEGSL20</v>
      </c>
      <c r="AS1298" t="str">
        <f t="shared" si="511"/>
        <v>TRAGSL</v>
      </c>
      <c r="AU1298" t="str">
        <f t="shared" si="503"/>
        <v>TRAPM10</v>
      </c>
      <c r="AV1298" s="313">
        <f>_xlfn.IFNA(_xlfn.XLOOKUP(_xlfn.XLOOKUP(LEFT(AR1298,LEN(AR1298)-2),TRA_Mapping!$C:$C,TRA_Mapping!$B:$B),TRA_Pollutants!$B:$B,TRA_Pollutants!$AR:$AR)*_xlfn.XLOOKUP(_xlfn.XLOOKUP(LEFT(AR1298,LEN(AR1298)-2),TRA_Mapping!$C:$C,TRA_Mapping!$B:$B),TRA_Pollutants!$B:$B,TRA_Pollutants!$J:$J),0)</f>
        <v>3.1668778683183662E-3</v>
      </c>
    </row>
    <row r="1299" spans="5:48">
      <c r="E1299" t="str">
        <f t="shared" si="497"/>
        <v>FLO_EMIS</v>
      </c>
      <c r="F1299">
        <v>2050</v>
      </c>
      <c r="G1299" t="str">
        <f t="shared" si="504"/>
        <v>TRAETH</v>
      </c>
      <c r="H1299" t="str">
        <f t="shared" si="508"/>
        <v>TRAPASLDTPHEVEGSL20</v>
      </c>
      <c r="I1299" t="str">
        <f t="shared" si="508"/>
        <v>TRAETH</v>
      </c>
      <c r="K1299" t="str">
        <f t="shared" si="498"/>
        <v>TRANOX</v>
      </c>
      <c r="L1299" s="313">
        <f>_xlfn.IFNA(_xlfn.XLOOKUP(_xlfn.XLOOKUP(LEFT(H1299,LEN(H1299)-2),TRA_Mapping!$C:$C,TRA_Mapping!$B:$B),TRA_Pollutants!$B:$B,TRA_Pollutants!$Q:$Q)*_xlfn.XLOOKUP(_xlfn.XLOOKUP(LEFT(H1299,LEN(H1299)-2),TRA_Mapping!$C:$C,TRA_Mapping!$B:$B),TRA_Pollutants!$B:$B,TRA_Pollutants!$J:$J),0)</f>
        <v>2.0865393720059754E-2</v>
      </c>
      <c r="Q1299" t="str">
        <f t="shared" si="499"/>
        <v>FLO_EMIS</v>
      </c>
      <c r="R1299">
        <v>2050</v>
      </c>
      <c r="S1299" t="str">
        <f t="shared" si="505"/>
        <v>TRAETH</v>
      </c>
      <c r="T1299" t="str">
        <f t="shared" si="509"/>
        <v>TRAPASLDTPHEVEGSL20</v>
      </c>
      <c r="U1299" t="str">
        <f t="shared" si="509"/>
        <v>TRAETH</v>
      </c>
      <c r="W1299" t="str">
        <f t="shared" si="500"/>
        <v>TRASO2</v>
      </c>
      <c r="X1299" s="313">
        <f>_xlfn.IFNA(_xlfn.XLOOKUP(_xlfn.XLOOKUP(LEFT(T1299,LEN(T1299)-2),TRA_Mapping!$C:$C,TRA_Mapping!$B:$B),TRA_Pollutants!$B:$B,TRA_Pollutants!$Z:$Z)*_xlfn.XLOOKUP(_xlfn.XLOOKUP(LEFT(T1299,LEN(T1299)-2),TRA_Mapping!$C:$C,TRA_Mapping!$B:$B),TRA_Pollutants!$B:$B,TRA_Pollutants!$J:$J),0)</f>
        <v>5.8303757996949128E-4</v>
      </c>
      <c r="AC1299" t="str">
        <f t="shared" si="492"/>
        <v>FLO_EMIS</v>
      </c>
      <c r="AD1299">
        <v>2050</v>
      </c>
      <c r="AE1299" t="str">
        <f t="shared" si="506"/>
        <v>TRAETH</v>
      </c>
      <c r="AF1299" t="str">
        <f t="shared" si="510"/>
        <v>TRAPASLDTPHEVEGSL20</v>
      </c>
      <c r="AG1299" t="str">
        <f t="shared" si="510"/>
        <v>TRAETH</v>
      </c>
      <c r="AI1299" t="str">
        <f t="shared" si="501"/>
        <v>TRAPM25</v>
      </c>
      <c r="AJ1299" s="313">
        <f>_xlfn.IFNA(_xlfn.XLOOKUP(_xlfn.XLOOKUP(LEFT(AF1299,LEN(AF1299)-2),TRA_Mapping!$C:$C,TRA_Mapping!$B:$B),TRA_Pollutants!$B:$B,TRA_Pollutants!$AI:$AI)*_xlfn.XLOOKUP(_xlfn.XLOOKUP(LEFT(AF1299,LEN(AF1299)-2),TRA_Mapping!$C:$C,TRA_Mapping!$B:$B),TRA_Pollutants!$B:$B,TRA_Pollutants!$J:$J),0)</f>
        <v>1.5902363786632779E-2</v>
      </c>
      <c r="AO1299" t="str">
        <f t="shared" si="502"/>
        <v>FLO_EMIS</v>
      </c>
      <c r="AP1299">
        <v>2050</v>
      </c>
      <c r="AQ1299" t="str">
        <f t="shared" si="507"/>
        <v>TRAETH</v>
      </c>
      <c r="AR1299" t="str">
        <f t="shared" si="511"/>
        <v>TRAPASLDTPHEVEGSL20</v>
      </c>
      <c r="AS1299" t="str">
        <f t="shared" si="511"/>
        <v>TRAETH</v>
      </c>
      <c r="AU1299" t="str">
        <f t="shared" si="503"/>
        <v>TRAPM10</v>
      </c>
      <c r="AV1299" s="313">
        <f>_xlfn.IFNA(_xlfn.XLOOKUP(_xlfn.XLOOKUP(LEFT(AR1299,LEN(AR1299)-2),TRA_Mapping!$C:$C,TRA_Mapping!$B:$B),TRA_Pollutants!$B:$B,TRA_Pollutants!$AR:$AR)*_xlfn.XLOOKUP(_xlfn.XLOOKUP(LEFT(AR1299,LEN(AR1299)-2),TRA_Mapping!$C:$C,TRA_Mapping!$B:$B),TRA_Pollutants!$B:$B,TRA_Pollutants!$J:$J),0)</f>
        <v>3.1668778683183662E-3</v>
      </c>
    </row>
    <row r="1300" spans="5:48">
      <c r="E1300" t="str">
        <f t="shared" si="497"/>
        <v>FLO_EMIS</v>
      </c>
      <c r="F1300">
        <v>2050</v>
      </c>
      <c r="G1300" t="str">
        <f t="shared" si="504"/>
        <v>TRABAT</v>
      </c>
      <c r="H1300" t="str">
        <f t="shared" si="508"/>
        <v>TRAPASLDTPHEVEGSL20</v>
      </c>
      <c r="I1300" t="str">
        <f t="shared" si="508"/>
        <v>TRABAT</v>
      </c>
      <c r="K1300" t="str">
        <f t="shared" si="498"/>
        <v>TRANOX</v>
      </c>
      <c r="L1300" s="313">
        <f>_xlfn.IFNA(_xlfn.XLOOKUP(_xlfn.XLOOKUP(LEFT(H1300,LEN(H1300)-2),TRA_Mapping!$C:$C,TRA_Mapping!$B:$B),TRA_Pollutants!$B:$B,TRA_Pollutants!$Q:$Q)*_xlfn.XLOOKUP(_xlfn.XLOOKUP(LEFT(H1300,LEN(H1300)-2),TRA_Mapping!$C:$C,TRA_Mapping!$B:$B),TRA_Pollutants!$B:$B,TRA_Pollutants!$J:$J),0)</f>
        <v>2.0865393720059754E-2</v>
      </c>
      <c r="Q1300" t="str">
        <f t="shared" si="499"/>
        <v>FLO_EMIS</v>
      </c>
      <c r="R1300">
        <v>2050</v>
      </c>
      <c r="S1300" t="str">
        <f t="shared" si="505"/>
        <v>TRABAT</v>
      </c>
      <c r="T1300" t="str">
        <f t="shared" si="509"/>
        <v>TRAPASLDTPHEVEGSL20</v>
      </c>
      <c r="U1300" t="str">
        <f t="shared" si="509"/>
        <v>TRABAT</v>
      </c>
      <c r="W1300" t="str">
        <f t="shared" si="500"/>
        <v>TRASO2</v>
      </c>
      <c r="X1300" s="313">
        <f>_xlfn.IFNA(_xlfn.XLOOKUP(_xlfn.XLOOKUP(LEFT(T1300,LEN(T1300)-2),TRA_Mapping!$C:$C,TRA_Mapping!$B:$B),TRA_Pollutants!$B:$B,TRA_Pollutants!$Z:$Z)*_xlfn.XLOOKUP(_xlfn.XLOOKUP(LEFT(T1300,LEN(T1300)-2),TRA_Mapping!$C:$C,TRA_Mapping!$B:$B),TRA_Pollutants!$B:$B,TRA_Pollutants!$J:$J),0)</f>
        <v>5.8303757996949128E-4</v>
      </c>
      <c r="AC1300" t="str">
        <f t="shared" si="492"/>
        <v>FLO_EMIS</v>
      </c>
      <c r="AD1300">
        <v>2050</v>
      </c>
      <c r="AE1300" t="str">
        <f t="shared" si="506"/>
        <v>TRABAT</v>
      </c>
      <c r="AF1300" t="str">
        <f t="shared" si="510"/>
        <v>TRAPASLDTPHEVEGSL20</v>
      </c>
      <c r="AG1300" t="str">
        <f t="shared" si="510"/>
        <v>TRABAT</v>
      </c>
      <c r="AI1300" t="str">
        <f t="shared" si="501"/>
        <v>TRAPM25</v>
      </c>
      <c r="AJ1300" s="313">
        <f>_xlfn.IFNA(_xlfn.XLOOKUP(_xlfn.XLOOKUP(LEFT(AF1300,LEN(AF1300)-2),TRA_Mapping!$C:$C,TRA_Mapping!$B:$B),TRA_Pollutants!$B:$B,TRA_Pollutants!$AI:$AI)*_xlfn.XLOOKUP(_xlfn.XLOOKUP(LEFT(AF1300,LEN(AF1300)-2),TRA_Mapping!$C:$C,TRA_Mapping!$B:$B),TRA_Pollutants!$B:$B,TRA_Pollutants!$J:$J),0)</f>
        <v>1.5902363786632779E-2</v>
      </c>
      <c r="AO1300" t="str">
        <f t="shared" si="502"/>
        <v>FLO_EMIS</v>
      </c>
      <c r="AP1300">
        <v>2050</v>
      </c>
      <c r="AQ1300" t="str">
        <f t="shared" si="507"/>
        <v>TRABAT</v>
      </c>
      <c r="AR1300" t="str">
        <f t="shared" si="511"/>
        <v>TRAPASLDTPHEVEGSL20</v>
      </c>
      <c r="AS1300" t="str">
        <f t="shared" si="511"/>
        <v>TRABAT</v>
      </c>
      <c r="AU1300" t="str">
        <f t="shared" si="503"/>
        <v>TRAPM10</v>
      </c>
      <c r="AV1300" s="313">
        <f>_xlfn.IFNA(_xlfn.XLOOKUP(_xlfn.XLOOKUP(LEFT(AR1300,LEN(AR1300)-2),TRA_Mapping!$C:$C,TRA_Mapping!$B:$B),TRA_Pollutants!$B:$B,TRA_Pollutants!$AR:$AR)*_xlfn.XLOOKUP(_xlfn.XLOOKUP(LEFT(AR1300,LEN(AR1300)-2),TRA_Mapping!$C:$C,TRA_Mapping!$B:$B),TRA_Pollutants!$B:$B,TRA_Pollutants!$J:$J),0)</f>
        <v>3.1668778683183662E-3</v>
      </c>
    </row>
    <row r="1301" spans="5:48">
      <c r="E1301" t="str">
        <f t="shared" si="497"/>
        <v>FLO_EMIS</v>
      </c>
      <c r="F1301">
        <v>2050</v>
      </c>
      <c r="G1301" t="str">
        <f t="shared" si="504"/>
        <v>TRADSL</v>
      </c>
      <c r="H1301" t="str">
        <f t="shared" si="508"/>
        <v>TRAPASLDTICEVDSL20</v>
      </c>
      <c r="I1301" t="str">
        <f t="shared" si="508"/>
        <v>TRADSL</v>
      </c>
      <c r="K1301" t="str">
        <f t="shared" si="498"/>
        <v>TRANOX</v>
      </c>
      <c r="L1301" s="313">
        <f>_xlfn.IFNA(_xlfn.XLOOKUP(_xlfn.XLOOKUP(LEFT(H1301,LEN(H1301)-2),TRA_Mapping!$C:$C,TRA_Mapping!$B:$B),TRA_Pollutants!$B:$B,TRA_Pollutants!$Q:$Q)*_xlfn.XLOOKUP(_xlfn.XLOOKUP(LEFT(H1301,LEN(H1301)-2),TRA_Mapping!$C:$C,TRA_Mapping!$B:$B),TRA_Pollutants!$B:$B,TRA_Pollutants!$J:$J),0)</f>
        <v>7.8100150319935599E-2</v>
      </c>
      <c r="Q1301" t="str">
        <f t="shared" si="499"/>
        <v>FLO_EMIS</v>
      </c>
      <c r="R1301">
        <v>2050</v>
      </c>
      <c r="S1301" t="str">
        <f t="shared" si="505"/>
        <v>TRADSL</v>
      </c>
      <c r="T1301" t="str">
        <f t="shared" si="509"/>
        <v>TRAPASLDTICEVDSL20</v>
      </c>
      <c r="U1301" t="str">
        <f t="shared" si="509"/>
        <v>TRADSL</v>
      </c>
      <c r="W1301" t="str">
        <f t="shared" si="500"/>
        <v>TRASO2</v>
      </c>
      <c r="X1301" s="313">
        <f>_xlfn.IFNA(_xlfn.XLOOKUP(_xlfn.XLOOKUP(LEFT(T1301,LEN(T1301)-2),TRA_Mapping!$C:$C,TRA_Mapping!$B:$B),TRA_Pollutants!$B:$B,TRA_Pollutants!$Z:$Z)*_xlfn.XLOOKUP(_xlfn.XLOOKUP(LEFT(T1301,LEN(T1301)-2),TRA_Mapping!$C:$C,TRA_Mapping!$B:$B),TRA_Pollutants!$B:$B,TRA_Pollutants!$J:$J),0)</f>
        <v>1.0561367167354061E-3</v>
      </c>
      <c r="AC1301" t="str">
        <f t="shared" si="492"/>
        <v>FLO_EMIS</v>
      </c>
      <c r="AD1301">
        <v>2050</v>
      </c>
      <c r="AE1301" t="str">
        <f t="shared" si="506"/>
        <v>TRADSL</v>
      </c>
      <c r="AF1301" t="str">
        <f t="shared" si="510"/>
        <v>TRAPASLDTICEVDSL20</v>
      </c>
      <c r="AG1301" t="str">
        <f t="shared" si="510"/>
        <v>TRADSL</v>
      </c>
      <c r="AI1301" t="str">
        <f t="shared" si="501"/>
        <v>TRAPM25</v>
      </c>
      <c r="AJ1301" s="313">
        <f>_xlfn.IFNA(_xlfn.XLOOKUP(_xlfn.XLOOKUP(LEFT(AF1301,LEN(AF1301)-2),TRA_Mapping!$C:$C,TRA_Mapping!$B:$B),TRA_Pollutants!$B:$B,TRA_Pollutants!$AI:$AI)*_xlfn.XLOOKUP(_xlfn.XLOOKUP(LEFT(AF1301,LEN(AF1301)-2),TRA_Mapping!$C:$C,TRA_Mapping!$B:$B),TRA_Pollutants!$B:$B,TRA_Pollutants!$J:$J),0)</f>
        <v>1.3156606851410717E-2</v>
      </c>
      <c r="AO1301" t="str">
        <f t="shared" si="502"/>
        <v>FLO_EMIS</v>
      </c>
      <c r="AP1301">
        <v>2050</v>
      </c>
      <c r="AQ1301" t="str">
        <f t="shared" si="507"/>
        <v>TRADSL</v>
      </c>
      <c r="AR1301" t="str">
        <f t="shared" si="511"/>
        <v>TRAPASLDTICEVDSL20</v>
      </c>
      <c r="AS1301" t="str">
        <f t="shared" si="511"/>
        <v>TRADSL</v>
      </c>
      <c r="AU1301" t="str">
        <f t="shared" si="503"/>
        <v>TRAPM10</v>
      </c>
      <c r="AV1301" s="313">
        <f>_xlfn.IFNA(_xlfn.XLOOKUP(_xlfn.XLOOKUP(LEFT(AR1301,LEN(AR1301)-2),TRA_Mapping!$C:$C,TRA_Mapping!$B:$B),TRA_Pollutants!$B:$B,TRA_Pollutants!$AR:$AR)*_xlfn.XLOOKUP(_xlfn.XLOOKUP(LEFT(AR1301,LEN(AR1301)-2),TRA_Mapping!$C:$C,TRA_Mapping!$B:$B),TRA_Pollutants!$B:$B,TRA_Pollutants!$J:$J),0)</f>
        <v>3.5479149770772352E-3</v>
      </c>
    </row>
    <row r="1302" spans="5:48">
      <c r="E1302" t="str">
        <f t="shared" si="497"/>
        <v>FLO_EMIS</v>
      </c>
      <c r="F1302">
        <v>2050</v>
      </c>
      <c r="G1302" t="str">
        <f t="shared" si="504"/>
        <v>TRARDS</v>
      </c>
      <c r="H1302" t="str">
        <f t="shared" si="508"/>
        <v>TRAPASLDTICEVDSL20</v>
      </c>
      <c r="I1302" t="str">
        <f t="shared" si="508"/>
        <v>TRARDS</v>
      </c>
      <c r="K1302" t="str">
        <f t="shared" si="498"/>
        <v>TRANOX</v>
      </c>
      <c r="L1302" s="313">
        <f>_xlfn.IFNA(_xlfn.XLOOKUP(_xlfn.XLOOKUP(LEFT(H1302,LEN(H1302)-2),TRA_Mapping!$C:$C,TRA_Mapping!$B:$B),TRA_Pollutants!$B:$B,TRA_Pollutants!$Q:$Q)*_xlfn.XLOOKUP(_xlfn.XLOOKUP(LEFT(H1302,LEN(H1302)-2),TRA_Mapping!$C:$C,TRA_Mapping!$B:$B),TRA_Pollutants!$B:$B,TRA_Pollutants!$J:$J),0)</f>
        <v>7.8100150319935599E-2</v>
      </c>
      <c r="Q1302" t="str">
        <f t="shared" si="499"/>
        <v>FLO_EMIS</v>
      </c>
      <c r="R1302">
        <v>2050</v>
      </c>
      <c r="S1302" t="str">
        <f t="shared" si="505"/>
        <v>TRARDS</v>
      </c>
      <c r="T1302" t="str">
        <f t="shared" si="509"/>
        <v>TRAPASLDTICEVDSL20</v>
      </c>
      <c r="U1302" t="str">
        <f t="shared" si="509"/>
        <v>TRARDS</v>
      </c>
      <c r="W1302" t="str">
        <f t="shared" si="500"/>
        <v>TRASO2</v>
      </c>
      <c r="X1302" s="313">
        <f>_xlfn.IFNA(_xlfn.XLOOKUP(_xlfn.XLOOKUP(LEFT(T1302,LEN(T1302)-2),TRA_Mapping!$C:$C,TRA_Mapping!$B:$B),TRA_Pollutants!$B:$B,TRA_Pollutants!$Z:$Z)*_xlfn.XLOOKUP(_xlfn.XLOOKUP(LEFT(T1302,LEN(T1302)-2),TRA_Mapping!$C:$C,TRA_Mapping!$B:$B),TRA_Pollutants!$B:$B,TRA_Pollutants!$J:$J),0)</f>
        <v>1.0561367167354061E-3</v>
      </c>
      <c r="AC1302" t="str">
        <f t="shared" si="492"/>
        <v>FLO_EMIS</v>
      </c>
      <c r="AD1302">
        <v>2050</v>
      </c>
      <c r="AE1302" t="str">
        <f t="shared" si="506"/>
        <v>TRARDS</v>
      </c>
      <c r="AF1302" t="str">
        <f t="shared" si="510"/>
        <v>TRAPASLDTICEVDSL20</v>
      </c>
      <c r="AG1302" t="str">
        <f t="shared" si="510"/>
        <v>TRARDS</v>
      </c>
      <c r="AI1302" t="str">
        <f t="shared" si="501"/>
        <v>TRAPM25</v>
      </c>
      <c r="AJ1302" s="313">
        <f>_xlfn.IFNA(_xlfn.XLOOKUP(_xlfn.XLOOKUP(LEFT(AF1302,LEN(AF1302)-2),TRA_Mapping!$C:$C,TRA_Mapping!$B:$B),TRA_Pollutants!$B:$B,TRA_Pollutants!$AI:$AI)*_xlfn.XLOOKUP(_xlfn.XLOOKUP(LEFT(AF1302,LEN(AF1302)-2),TRA_Mapping!$C:$C,TRA_Mapping!$B:$B),TRA_Pollutants!$B:$B,TRA_Pollutants!$J:$J),0)</f>
        <v>1.3156606851410717E-2</v>
      </c>
      <c r="AO1302" t="str">
        <f t="shared" si="502"/>
        <v>FLO_EMIS</v>
      </c>
      <c r="AP1302">
        <v>2050</v>
      </c>
      <c r="AQ1302" t="str">
        <f t="shared" si="507"/>
        <v>TRARDS</v>
      </c>
      <c r="AR1302" t="str">
        <f t="shared" si="511"/>
        <v>TRAPASLDTICEVDSL20</v>
      </c>
      <c r="AS1302" t="str">
        <f t="shared" si="511"/>
        <v>TRARDS</v>
      </c>
      <c r="AU1302" t="str">
        <f t="shared" si="503"/>
        <v>TRAPM10</v>
      </c>
      <c r="AV1302" s="313">
        <f>_xlfn.IFNA(_xlfn.XLOOKUP(_xlfn.XLOOKUP(LEFT(AR1302,LEN(AR1302)-2),TRA_Mapping!$C:$C,TRA_Mapping!$B:$B),TRA_Pollutants!$B:$B,TRA_Pollutants!$AR:$AR)*_xlfn.XLOOKUP(_xlfn.XLOOKUP(LEFT(AR1302,LEN(AR1302)-2),TRA_Mapping!$C:$C,TRA_Mapping!$B:$B),TRA_Pollutants!$B:$B,TRA_Pollutants!$J:$J),0)</f>
        <v>3.5479149770772352E-3</v>
      </c>
    </row>
    <row r="1303" spans="5:48">
      <c r="E1303" t="str">
        <f t="shared" si="497"/>
        <v>FLO_EMIS</v>
      </c>
      <c r="F1303">
        <v>2050</v>
      </c>
      <c r="G1303" t="str">
        <f t="shared" si="504"/>
        <v>TRABDS</v>
      </c>
      <c r="H1303" t="str">
        <f t="shared" si="508"/>
        <v>TRAPASLDTICEVDSL20</v>
      </c>
      <c r="I1303" t="str">
        <f t="shared" si="508"/>
        <v>TRABDS</v>
      </c>
      <c r="K1303" t="str">
        <f t="shared" si="498"/>
        <v>TRANOX</v>
      </c>
      <c r="L1303" s="313">
        <f>_xlfn.IFNA(_xlfn.XLOOKUP(_xlfn.XLOOKUP(LEFT(H1303,LEN(H1303)-2),TRA_Mapping!$C:$C,TRA_Mapping!$B:$B),TRA_Pollutants!$B:$B,TRA_Pollutants!$Q:$Q)*_xlfn.XLOOKUP(_xlfn.XLOOKUP(LEFT(H1303,LEN(H1303)-2),TRA_Mapping!$C:$C,TRA_Mapping!$B:$B),TRA_Pollutants!$B:$B,TRA_Pollutants!$J:$J),0)</f>
        <v>7.8100150319935599E-2</v>
      </c>
      <c r="Q1303" t="str">
        <f t="shared" si="499"/>
        <v>FLO_EMIS</v>
      </c>
      <c r="R1303">
        <v>2050</v>
      </c>
      <c r="S1303" t="str">
        <f t="shared" si="505"/>
        <v>TRABDS</v>
      </c>
      <c r="T1303" t="str">
        <f t="shared" si="509"/>
        <v>TRAPASLDTICEVDSL20</v>
      </c>
      <c r="U1303" t="str">
        <f t="shared" si="509"/>
        <v>TRABDS</v>
      </c>
      <c r="W1303" t="str">
        <f t="shared" si="500"/>
        <v>TRASO2</v>
      </c>
      <c r="X1303" s="313">
        <f>_xlfn.IFNA(_xlfn.XLOOKUP(_xlfn.XLOOKUP(LEFT(T1303,LEN(T1303)-2),TRA_Mapping!$C:$C,TRA_Mapping!$B:$B),TRA_Pollutants!$B:$B,TRA_Pollutants!$Z:$Z)*_xlfn.XLOOKUP(_xlfn.XLOOKUP(LEFT(T1303,LEN(T1303)-2),TRA_Mapping!$C:$C,TRA_Mapping!$B:$B),TRA_Pollutants!$B:$B,TRA_Pollutants!$J:$J),0)</f>
        <v>1.0561367167354061E-3</v>
      </c>
      <c r="AC1303" t="str">
        <f t="shared" si="492"/>
        <v>FLO_EMIS</v>
      </c>
      <c r="AD1303">
        <v>2050</v>
      </c>
      <c r="AE1303" t="str">
        <f t="shared" si="506"/>
        <v>TRABDS</v>
      </c>
      <c r="AF1303" t="str">
        <f t="shared" si="510"/>
        <v>TRAPASLDTICEVDSL20</v>
      </c>
      <c r="AG1303" t="str">
        <f t="shared" si="510"/>
        <v>TRABDS</v>
      </c>
      <c r="AI1303" t="str">
        <f t="shared" si="501"/>
        <v>TRAPM25</v>
      </c>
      <c r="AJ1303" s="313">
        <f>_xlfn.IFNA(_xlfn.XLOOKUP(_xlfn.XLOOKUP(LEFT(AF1303,LEN(AF1303)-2),TRA_Mapping!$C:$C,TRA_Mapping!$B:$B),TRA_Pollutants!$B:$B,TRA_Pollutants!$AI:$AI)*_xlfn.XLOOKUP(_xlfn.XLOOKUP(LEFT(AF1303,LEN(AF1303)-2),TRA_Mapping!$C:$C,TRA_Mapping!$B:$B),TRA_Pollutants!$B:$B,TRA_Pollutants!$J:$J),0)</f>
        <v>1.3156606851410717E-2</v>
      </c>
      <c r="AO1303" t="str">
        <f t="shared" si="502"/>
        <v>FLO_EMIS</v>
      </c>
      <c r="AP1303">
        <v>2050</v>
      </c>
      <c r="AQ1303" t="str">
        <f t="shared" si="507"/>
        <v>TRABDS</v>
      </c>
      <c r="AR1303" t="str">
        <f t="shared" si="511"/>
        <v>TRAPASLDTICEVDSL20</v>
      </c>
      <c r="AS1303" t="str">
        <f t="shared" si="511"/>
        <v>TRABDS</v>
      </c>
      <c r="AU1303" t="str">
        <f t="shared" si="503"/>
        <v>TRAPM10</v>
      </c>
      <c r="AV1303" s="313">
        <f>_xlfn.IFNA(_xlfn.XLOOKUP(_xlfn.XLOOKUP(LEFT(AR1303,LEN(AR1303)-2),TRA_Mapping!$C:$C,TRA_Mapping!$B:$B),TRA_Pollutants!$B:$B,TRA_Pollutants!$AR:$AR)*_xlfn.XLOOKUP(_xlfn.XLOOKUP(LEFT(AR1303,LEN(AR1303)-2),TRA_Mapping!$C:$C,TRA_Mapping!$B:$B),TRA_Pollutants!$B:$B,TRA_Pollutants!$J:$J),0)</f>
        <v>3.5479149770772352E-3</v>
      </c>
    </row>
    <row r="1304" spans="5:48">
      <c r="E1304" t="str">
        <f t="shared" si="497"/>
        <v>FLO_EMIS</v>
      </c>
      <c r="F1304">
        <v>2050</v>
      </c>
      <c r="G1304" t="str">
        <f t="shared" si="504"/>
        <v>TRACNG</v>
      </c>
      <c r="H1304" t="str">
        <f t="shared" si="508"/>
        <v>TRAPASLDTICEVCNG20</v>
      </c>
      <c r="I1304" t="str">
        <f t="shared" si="508"/>
        <v>TRACNG</v>
      </c>
      <c r="K1304" t="str">
        <f t="shared" si="498"/>
        <v>TRANOX</v>
      </c>
      <c r="L1304" s="313">
        <f>_xlfn.IFNA(_xlfn.XLOOKUP(_xlfn.XLOOKUP(LEFT(H1304,LEN(H1304)-2),TRA_Mapping!$C:$C,TRA_Mapping!$B:$B),TRA_Pollutants!$B:$B,TRA_Pollutants!$Q:$Q)*_xlfn.XLOOKUP(_xlfn.XLOOKUP(LEFT(H1304,LEN(H1304)-2),TRA_Mapping!$C:$C,TRA_Mapping!$B:$B),TRA_Pollutants!$B:$B,TRA_Pollutants!$J:$J),0)</f>
        <v>2.0294996135374759E-2</v>
      </c>
      <c r="Q1304" t="str">
        <f t="shared" si="499"/>
        <v>FLO_EMIS</v>
      </c>
      <c r="R1304">
        <v>2050</v>
      </c>
      <c r="S1304" t="str">
        <f t="shared" si="505"/>
        <v>TRACNG</v>
      </c>
      <c r="T1304" t="str">
        <f t="shared" si="509"/>
        <v>TRAPASLDTICEVCNG20</v>
      </c>
      <c r="U1304" t="str">
        <f t="shared" si="509"/>
        <v>TRACNG</v>
      </c>
      <c r="W1304" t="str">
        <f t="shared" si="500"/>
        <v>TRASO2</v>
      </c>
      <c r="X1304" s="313">
        <f>_xlfn.IFNA(_xlfn.XLOOKUP(_xlfn.XLOOKUP(LEFT(T1304,LEN(T1304)-2),TRA_Mapping!$C:$C,TRA_Mapping!$B:$B),TRA_Pollutants!$B:$B,TRA_Pollutants!$Z:$Z)*_xlfn.XLOOKUP(_xlfn.XLOOKUP(LEFT(T1304,LEN(T1304)-2),TRA_Mapping!$C:$C,TRA_Mapping!$B:$B),TRA_Pollutants!$B:$B,TRA_Pollutants!$J:$J),0)</f>
        <v>4.7616546727035779E-4</v>
      </c>
      <c r="AC1304" t="str">
        <f t="shared" si="492"/>
        <v>FLO_EMIS</v>
      </c>
      <c r="AD1304">
        <v>2050</v>
      </c>
      <c r="AE1304" t="str">
        <f t="shared" si="506"/>
        <v>TRACNG</v>
      </c>
      <c r="AF1304" t="str">
        <f t="shared" si="510"/>
        <v>TRAPASLDTICEVCNG20</v>
      </c>
      <c r="AG1304" t="str">
        <f t="shared" si="510"/>
        <v>TRACNG</v>
      </c>
      <c r="AI1304" t="str">
        <f t="shared" si="501"/>
        <v>TRAPM25</v>
      </c>
      <c r="AJ1304" s="313">
        <f>_xlfn.IFNA(_xlfn.XLOOKUP(_xlfn.XLOOKUP(LEFT(AF1304,LEN(AF1304)-2),TRA_Mapping!$C:$C,TRA_Mapping!$B:$B),TRA_Pollutants!$B:$B,TRA_Pollutants!$AI:$AI)*_xlfn.XLOOKUP(_xlfn.XLOOKUP(LEFT(AF1304,LEN(AF1304)-2),TRA_Mapping!$C:$C,TRA_Mapping!$B:$B),TRA_Pollutants!$B:$B,TRA_Pollutants!$J:$J),0)</f>
        <v>1.2022010080795646E-2</v>
      </c>
      <c r="AO1304" t="str">
        <f t="shared" si="502"/>
        <v>FLO_EMIS</v>
      </c>
      <c r="AP1304">
        <v>2050</v>
      </c>
      <c r="AQ1304" t="str">
        <f t="shared" si="507"/>
        <v>TRACNG</v>
      </c>
      <c r="AR1304" t="str">
        <f t="shared" si="511"/>
        <v>TRAPASLDTICEVCNG20</v>
      </c>
      <c r="AS1304" t="str">
        <f t="shared" si="511"/>
        <v>TRACNG</v>
      </c>
      <c r="AU1304" t="str">
        <f t="shared" si="503"/>
        <v>TRAPM10</v>
      </c>
      <c r="AV1304" s="313">
        <f>_xlfn.IFNA(_xlfn.XLOOKUP(_xlfn.XLOOKUP(LEFT(AR1304,LEN(AR1304)-2),TRA_Mapping!$C:$C,TRA_Mapping!$B:$B),TRA_Pollutants!$B:$B,TRA_Pollutants!$AR:$AR)*_xlfn.XLOOKUP(_xlfn.XLOOKUP(LEFT(AR1304,LEN(AR1304)-2),TRA_Mapping!$C:$C,TRA_Mapping!$B:$B),TRA_Pollutants!$B:$B,TRA_Pollutants!$J:$J),0)</f>
        <v>2.4077607804312007E-3</v>
      </c>
    </row>
    <row r="1305" spans="5:48">
      <c r="E1305" t="str">
        <f t="shared" si="497"/>
        <v>FLO_EMIS</v>
      </c>
      <c r="F1305">
        <v>2050</v>
      </c>
      <c r="G1305" t="str">
        <f t="shared" si="504"/>
        <v>TRARNG</v>
      </c>
      <c r="H1305" t="str">
        <f t="shared" si="508"/>
        <v>TRAPASLDTICEVCNG20</v>
      </c>
      <c r="I1305" t="str">
        <f t="shared" si="508"/>
        <v>TRARNG</v>
      </c>
      <c r="K1305" t="str">
        <f t="shared" si="498"/>
        <v>TRANOX</v>
      </c>
      <c r="L1305" s="313">
        <f>_xlfn.IFNA(_xlfn.XLOOKUP(_xlfn.XLOOKUP(LEFT(H1305,LEN(H1305)-2),TRA_Mapping!$C:$C,TRA_Mapping!$B:$B),TRA_Pollutants!$B:$B,TRA_Pollutants!$Q:$Q)*_xlfn.XLOOKUP(_xlfn.XLOOKUP(LEFT(H1305,LEN(H1305)-2),TRA_Mapping!$C:$C,TRA_Mapping!$B:$B),TRA_Pollutants!$B:$B,TRA_Pollutants!$J:$J),0)</f>
        <v>2.0294996135374759E-2</v>
      </c>
      <c r="Q1305" t="str">
        <f t="shared" si="499"/>
        <v>FLO_EMIS</v>
      </c>
      <c r="R1305">
        <v>2050</v>
      </c>
      <c r="S1305" t="str">
        <f t="shared" si="505"/>
        <v>TRARNG</v>
      </c>
      <c r="T1305" t="str">
        <f t="shared" si="509"/>
        <v>TRAPASLDTICEVCNG20</v>
      </c>
      <c r="U1305" t="str">
        <f t="shared" si="509"/>
        <v>TRARNG</v>
      </c>
      <c r="W1305" t="str">
        <f t="shared" si="500"/>
        <v>TRASO2</v>
      </c>
      <c r="X1305" s="313">
        <f>_xlfn.IFNA(_xlfn.XLOOKUP(_xlfn.XLOOKUP(LEFT(T1305,LEN(T1305)-2),TRA_Mapping!$C:$C,TRA_Mapping!$B:$B),TRA_Pollutants!$B:$B,TRA_Pollutants!$Z:$Z)*_xlfn.XLOOKUP(_xlfn.XLOOKUP(LEFT(T1305,LEN(T1305)-2),TRA_Mapping!$C:$C,TRA_Mapping!$B:$B),TRA_Pollutants!$B:$B,TRA_Pollutants!$J:$J),0)</f>
        <v>4.7616546727035779E-4</v>
      </c>
      <c r="AC1305" t="str">
        <f t="shared" si="492"/>
        <v>FLO_EMIS</v>
      </c>
      <c r="AD1305">
        <v>2050</v>
      </c>
      <c r="AE1305" t="str">
        <f t="shared" si="506"/>
        <v>TRARNG</v>
      </c>
      <c r="AF1305" t="str">
        <f t="shared" si="510"/>
        <v>TRAPASLDTICEVCNG20</v>
      </c>
      <c r="AG1305" t="str">
        <f t="shared" si="510"/>
        <v>TRARNG</v>
      </c>
      <c r="AI1305" t="str">
        <f t="shared" si="501"/>
        <v>TRAPM25</v>
      </c>
      <c r="AJ1305" s="313">
        <f>_xlfn.IFNA(_xlfn.XLOOKUP(_xlfn.XLOOKUP(LEFT(AF1305,LEN(AF1305)-2),TRA_Mapping!$C:$C,TRA_Mapping!$B:$B),TRA_Pollutants!$B:$B,TRA_Pollutants!$AI:$AI)*_xlfn.XLOOKUP(_xlfn.XLOOKUP(LEFT(AF1305,LEN(AF1305)-2),TRA_Mapping!$C:$C,TRA_Mapping!$B:$B),TRA_Pollutants!$B:$B,TRA_Pollutants!$J:$J),0)</f>
        <v>1.2022010080795646E-2</v>
      </c>
      <c r="AO1305" t="str">
        <f t="shared" si="502"/>
        <v>FLO_EMIS</v>
      </c>
      <c r="AP1305">
        <v>2050</v>
      </c>
      <c r="AQ1305" t="str">
        <f t="shared" si="507"/>
        <v>TRARNG</v>
      </c>
      <c r="AR1305" t="str">
        <f t="shared" si="511"/>
        <v>TRAPASLDTICEVCNG20</v>
      </c>
      <c r="AS1305" t="str">
        <f t="shared" si="511"/>
        <v>TRARNG</v>
      </c>
      <c r="AU1305" t="str">
        <f t="shared" si="503"/>
        <v>TRAPM10</v>
      </c>
      <c r="AV1305" s="313">
        <f>_xlfn.IFNA(_xlfn.XLOOKUP(_xlfn.XLOOKUP(LEFT(AR1305,LEN(AR1305)-2),TRA_Mapping!$C:$C,TRA_Mapping!$B:$B),TRA_Pollutants!$B:$B,TRA_Pollutants!$AR:$AR)*_xlfn.XLOOKUP(_xlfn.XLOOKUP(LEFT(AR1305,LEN(AR1305)-2),TRA_Mapping!$C:$C,TRA_Mapping!$B:$B),TRA_Pollutants!$B:$B,TRA_Pollutants!$J:$J),0)</f>
        <v>2.4077607804312007E-3</v>
      </c>
    </row>
    <row r="1306" spans="5:48">
      <c r="E1306" t="str">
        <f t="shared" si="497"/>
        <v>FLO_EMIS</v>
      </c>
      <c r="F1306">
        <v>2050</v>
      </c>
      <c r="G1306" t="str">
        <f t="shared" si="504"/>
        <v>TRAGSL</v>
      </c>
      <c r="H1306" t="str">
        <f t="shared" si="508"/>
        <v>TRAPASMOTICEVGSL20</v>
      </c>
      <c r="I1306" t="str">
        <f t="shared" si="508"/>
        <v>TRAGSL</v>
      </c>
      <c r="K1306" t="str">
        <f t="shared" si="498"/>
        <v>TRANOX</v>
      </c>
      <c r="L1306" s="313">
        <f>_xlfn.IFNA(_xlfn.XLOOKUP(_xlfn.XLOOKUP(LEFT(H1306,LEN(H1306)-2),TRA_Mapping!$C:$C,TRA_Mapping!$B:$B),TRA_Pollutants!$B:$B,TRA_Pollutants!$Q:$Q)*_xlfn.XLOOKUP(_xlfn.XLOOKUP(LEFT(H1306,LEN(H1306)-2),TRA_Mapping!$C:$C,TRA_Mapping!$B:$B),TRA_Pollutants!$B:$B,TRA_Pollutants!$J:$J),0)</f>
        <v>1.8158333035907331E-2</v>
      </c>
      <c r="Q1306" t="str">
        <f t="shared" si="499"/>
        <v>FLO_EMIS</v>
      </c>
      <c r="R1306">
        <v>2050</v>
      </c>
      <c r="S1306" t="str">
        <f t="shared" si="505"/>
        <v>TRAGSL</v>
      </c>
      <c r="T1306" t="str">
        <f t="shared" si="509"/>
        <v>TRAPASMOTICEVGSL20</v>
      </c>
      <c r="U1306" t="str">
        <f t="shared" si="509"/>
        <v>TRAGSL</v>
      </c>
      <c r="W1306" t="str">
        <f t="shared" si="500"/>
        <v>TRASO2</v>
      </c>
      <c r="X1306" s="313">
        <f>_xlfn.IFNA(_xlfn.XLOOKUP(_xlfn.XLOOKUP(LEFT(T1306,LEN(T1306)-2),TRA_Mapping!$C:$C,TRA_Mapping!$B:$B),TRA_Pollutants!$B:$B,TRA_Pollutants!$Z:$Z)*_xlfn.XLOOKUP(_xlfn.XLOOKUP(LEFT(T1306,LEN(T1306)-2),TRA_Mapping!$C:$C,TRA_Mapping!$B:$B),TRA_Pollutants!$B:$B,TRA_Pollutants!$J:$J),0)</f>
        <v>5.0739471737632543E-4</v>
      </c>
      <c r="AC1306" t="str">
        <f t="shared" si="492"/>
        <v>FLO_EMIS</v>
      </c>
      <c r="AD1306">
        <v>2050</v>
      </c>
      <c r="AE1306" t="str">
        <f t="shared" si="506"/>
        <v>TRAGSL</v>
      </c>
      <c r="AF1306" t="str">
        <f t="shared" si="510"/>
        <v>TRAPASMOTICEVGSL20</v>
      </c>
      <c r="AG1306" t="str">
        <f t="shared" si="510"/>
        <v>TRAGSL</v>
      </c>
      <c r="AI1306" t="str">
        <f t="shared" si="501"/>
        <v>TRAPM25</v>
      </c>
      <c r="AJ1306" s="313">
        <f>_xlfn.IFNA(_xlfn.XLOOKUP(_xlfn.XLOOKUP(LEFT(AF1306,LEN(AF1306)-2),TRA_Mapping!$C:$C,TRA_Mapping!$B:$B),TRA_Pollutants!$B:$B,TRA_Pollutants!$AI:$AI)*_xlfn.XLOOKUP(_xlfn.XLOOKUP(LEFT(AF1306,LEN(AF1306)-2),TRA_Mapping!$C:$C,TRA_Mapping!$B:$B),TRA_Pollutants!$B:$B,TRA_Pollutants!$J:$J),0)</f>
        <v>1.3839202919915163E-2</v>
      </c>
      <c r="AO1306" t="str">
        <f t="shared" si="502"/>
        <v>FLO_EMIS</v>
      </c>
      <c r="AP1306">
        <v>2050</v>
      </c>
      <c r="AQ1306" t="str">
        <f t="shared" si="507"/>
        <v>TRAGSL</v>
      </c>
      <c r="AR1306" t="str">
        <f t="shared" si="511"/>
        <v>TRAPASMOTICEVGSL20</v>
      </c>
      <c r="AS1306" t="str">
        <f t="shared" si="511"/>
        <v>TRAGSL</v>
      </c>
      <c r="AU1306" t="str">
        <f t="shared" si="503"/>
        <v>TRAPM10</v>
      </c>
      <c r="AV1306" s="313">
        <f>_xlfn.IFNA(_xlfn.XLOOKUP(_xlfn.XLOOKUP(LEFT(AR1306,LEN(AR1306)-2),TRA_Mapping!$C:$C,TRA_Mapping!$B:$B),TRA_Pollutants!$B:$B,TRA_Pollutants!$AR:$AR)*_xlfn.XLOOKUP(_xlfn.XLOOKUP(LEFT(AR1306,LEN(AR1306)-2),TRA_Mapping!$C:$C,TRA_Mapping!$B:$B),TRA_Pollutants!$B:$B,TRA_Pollutants!$J:$J),0)</f>
        <v>2.7560094857776063E-3</v>
      </c>
    </row>
    <row r="1307" spans="5:48">
      <c r="E1307" t="str">
        <f t="shared" si="497"/>
        <v>FLO_EMIS</v>
      </c>
      <c r="F1307">
        <v>2050</v>
      </c>
      <c r="G1307" t="str">
        <f t="shared" si="504"/>
        <v>TRAETH</v>
      </c>
      <c r="H1307" t="str">
        <f t="shared" si="508"/>
        <v>TRAPASMOTICEVGSL20</v>
      </c>
      <c r="I1307" t="str">
        <f t="shared" si="508"/>
        <v>TRAETH</v>
      </c>
      <c r="K1307" t="str">
        <f t="shared" si="498"/>
        <v>TRANOX</v>
      </c>
      <c r="L1307" s="313">
        <f>_xlfn.IFNA(_xlfn.XLOOKUP(_xlfn.XLOOKUP(LEFT(H1307,LEN(H1307)-2),TRA_Mapping!$C:$C,TRA_Mapping!$B:$B),TRA_Pollutants!$B:$B,TRA_Pollutants!$Q:$Q)*_xlfn.XLOOKUP(_xlfn.XLOOKUP(LEFT(H1307,LEN(H1307)-2),TRA_Mapping!$C:$C,TRA_Mapping!$B:$B),TRA_Pollutants!$B:$B,TRA_Pollutants!$J:$J),0)</f>
        <v>1.8158333035907331E-2</v>
      </c>
      <c r="Q1307" t="str">
        <f t="shared" si="499"/>
        <v>FLO_EMIS</v>
      </c>
      <c r="R1307">
        <v>2050</v>
      </c>
      <c r="S1307" t="str">
        <f t="shared" si="505"/>
        <v>TRAETH</v>
      </c>
      <c r="T1307" t="str">
        <f t="shared" si="509"/>
        <v>TRAPASMOTICEVGSL20</v>
      </c>
      <c r="U1307" t="str">
        <f t="shared" si="509"/>
        <v>TRAETH</v>
      </c>
      <c r="W1307" t="str">
        <f t="shared" si="500"/>
        <v>TRASO2</v>
      </c>
      <c r="X1307" s="313">
        <f>_xlfn.IFNA(_xlfn.XLOOKUP(_xlfn.XLOOKUP(LEFT(T1307,LEN(T1307)-2),TRA_Mapping!$C:$C,TRA_Mapping!$B:$B),TRA_Pollutants!$B:$B,TRA_Pollutants!$Z:$Z)*_xlfn.XLOOKUP(_xlfn.XLOOKUP(LEFT(T1307,LEN(T1307)-2),TRA_Mapping!$C:$C,TRA_Mapping!$B:$B),TRA_Pollutants!$B:$B,TRA_Pollutants!$J:$J),0)</f>
        <v>5.0739471737632543E-4</v>
      </c>
      <c r="AC1307" t="str">
        <f t="shared" si="492"/>
        <v>FLO_EMIS</v>
      </c>
      <c r="AD1307">
        <v>2050</v>
      </c>
      <c r="AE1307" t="str">
        <f t="shared" si="506"/>
        <v>TRAETH</v>
      </c>
      <c r="AF1307" t="str">
        <f t="shared" si="510"/>
        <v>TRAPASMOTICEVGSL20</v>
      </c>
      <c r="AG1307" t="str">
        <f t="shared" si="510"/>
        <v>TRAETH</v>
      </c>
      <c r="AI1307" t="str">
        <f t="shared" si="501"/>
        <v>TRAPM25</v>
      </c>
      <c r="AJ1307" s="313">
        <f>_xlfn.IFNA(_xlfn.XLOOKUP(_xlfn.XLOOKUP(LEFT(AF1307,LEN(AF1307)-2),TRA_Mapping!$C:$C,TRA_Mapping!$B:$B),TRA_Pollutants!$B:$B,TRA_Pollutants!$AI:$AI)*_xlfn.XLOOKUP(_xlfn.XLOOKUP(LEFT(AF1307,LEN(AF1307)-2),TRA_Mapping!$C:$C,TRA_Mapping!$B:$B),TRA_Pollutants!$B:$B,TRA_Pollutants!$J:$J),0)</f>
        <v>1.3839202919915163E-2</v>
      </c>
      <c r="AO1307" t="str">
        <f t="shared" si="502"/>
        <v>FLO_EMIS</v>
      </c>
      <c r="AP1307">
        <v>2050</v>
      </c>
      <c r="AQ1307" t="str">
        <f t="shared" si="507"/>
        <v>TRAETH</v>
      </c>
      <c r="AR1307" t="str">
        <f t="shared" si="511"/>
        <v>TRAPASMOTICEVGSL20</v>
      </c>
      <c r="AS1307" t="str">
        <f t="shared" si="511"/>
        <v>TRAETH</v>
      </c>
      <c r="AU1307" t="str">
        <f t="shared" si="503"/>
        <v>TRAPM10</v>
      </c>
      <c r="AV1307" s="313">
        <f>_xlfn.IFNA(_xlfn.XLOOKUP(_xlfn.XLOOKUP(LEFT(AR1307,LEN(AR1307)-2),TRA_Mapping!$C:$C,TRA_Mapping!$B:$B),TRA_Pollutants!$B:$B,TRA_Pollutants!$AR:$AR)*_xlfn.XLOOKUP(_xlfn.XLOOKUP(LEFT(AR1307,LEN(AR1307)-2),TRA_Mapping!$C:$C,TRA_Mapping!$B:$B),TRA_Pollutants!$B:$B,TRA_Pollutants!$J:$J),0)</f>
        <v>2.7560094857776063E-3</v>
      </c>
    </row>
    <row r="1308" spans="5:48">
      <c r="E1308" t="str">
        <f t="shared" si="497"/>
        <v>FLO_EMIS</v>
      </c>
      <c r="F1308">
        <v>2050</v>
      </c>
      <c r="G1308" t="str">
        <f t="shared" si="504"/>
        <v>TRAGSL</v>
      </c>
      <c r="H1308" t="str">
        <f t="shared" si="508"/>
        <v>TRAPASMOTICEVTGSL20</v>
      </c>
      <c r="I1308" t="str">
        <f t="shared" si="508"/>
        <v>TRAGSL</v>
      </c>
      <c r="K1308" t="str">
        <f t="shared" si="498"/>
        <v>TRANOX</v>
      </c>
      <c r="L1308" s="313">
        <f>_xlfn.IFNA(_xlfn.XLOOKUP(_xlfn.XLOOKUP(LEFT(H1308,LEN(H1308)-2),TRA_Mapping!$C:$C,TRA_Mapping!$B:$B),TRA_Pollutants!$B:$B,TRA_Pollutants!$Q:$Q)*_xlfn.XLOOKUP(_xlfn.XLOOKUP(LEFT(H1308,LEN(H1308)-2),TRA_Mapping!$C:$C,TRA_Mapping!$B:$B),TRA_Pollutants!$B:$B,TRA_Pollutants!$J:$J),0)</f>
        <v>1.8158333035907331E-2</v>
      </c>
      <c r="Q1308" t="str">
        <f t="shared" si="499"/>
        <v>FLO_EMIS</v>
      </c>
      <c r="R1308">
        <v>2050</v>
      </c>
      <c r="S1308" t="str">
        <f t="shared" si="505"/>
        <v>TRAGSL</v>
      </c>
      <c r="T1308" t="str">
        <f t="shared" si="509"/>
        <v>TRAPASMOTICEVTGSL20</v>
      </c>
      <c r="U1308" t="str">
        <f t="shared" si="509"/>
        <v>TRAGSL</v>
      </c>
      <c r="W1308" t="str">
        <f t="shared" si="500"/>
        <v>TRASO2</v>
      </c>
      <c r="X1308" s="313">
        <f>_xlfn.IFNA(_xlfn.XLOOKUP(_xlfn.XLOOKUP(LEFT(T1308,LEN(T1308)-2),TRA_Mapping!$C:$C,TRA_Mapping!$B:$B),TRA_Pollutants!$B:$B,TRA_Pollutants!$Z:$Z)*_xlfn.XLOOKUP(_xlfn.XLOOKUP(LEFT(T1308,LEN(T1308)-2),TRA_Mapping!$C:$C,TRA_Mapping!$B:$B),TRA_Pollutants!$B:$B,TRA_Pollutants!$J:$J),0)</f>
        <v>5.0739471737632543E-4</v>
      </c>
      <c r="AC1308" t="str">
        <f t="shared" si="492"/>
        <v>FLO_EMIS</v>
      </c>
      <c r="AD1308">
        <v>2050</v>
      </c>
      <c r="AE1308" t="str">
        <f t="shared" si="506"/>
        <v>TRAGSL</v>
      </c>
      <c r="AF1308" t="str">
        <f t="shared" si="510"/>
        <v>TRAPASMOTICEVTGSL20</v>
      </c>
      <c r="AG1308" t="str">
        <f t="shared" si="510"/>
        <v>TRAGSL</v>
      </c>
      <c r="AI1308" t="str">
        <f t="shared" si="501"/>
        <v>TRAPM25</v>
      </c>
      <c r="AJ1308" s="313">
        <f>_xlfn.IFNA(_xlfn.XLOOKUP(_xlfn.XLOOKUP(LEFT(AF1308,LEN(AF1308)-2),TRA_Mapping!$C:$C,TRA_Mapping!$B:$B),TRA_Pollutants!$B:$B,TRA_Pollutants!$AI:$AI)*_xlfn.XLOOKUP(_xlfn.XLOOKUP(LEFT(AF1308,LEN(AF1308)-2),TRA_Mapping!$C:$C,TRA_Mapping!$B:$B),TRA_Pollutants!$B:$B,TRA_Pollutants!$J:$J),0)</f>
        <v>1.3839202919915163E-2</v>
      </c>
      <c r="AO1308" t="str">
        <f t="shared" si="502"/>
        <v>FLO_EMIS</v>
      </c>
      <c r="AP1308">
        <v>2050</v>
      </c>
      <c r="AQ1308" t="str">
        <f t="shared" si="507"/>
        <v>TRAGSL</v>
      </c>
      <c r="AR1308" t="str">
        <f t="shared" si="511"/>
        <v>TRAPASMOTICEVTGSL20</v>
      </c>
      <c r="AS1308" t="str">
        <f t="shared" si="511"/>
        <v>TRAGSL</v>
      </c>
      <c r="AU1308" t="str">
        <f t="shared" si="503"/>
        <v>TRAPM10</v>
      </c>
      <c r="AV1308" s="313">
        <f>_xlfn.IFNA(_xlfn.XLOOKUP(_xlfn.XLOOKUP(LEFT(AR1308,LEN(AR1308)-2),TRA_Mapping!$C:$C,TRA_Mapping!$B:$B),TRA_Pollutants!$B:$B,TRA_Pollutants!$AR:$AR)*_xlfn.XLOOKUP(_xlfn.XLOOKUP(LEFT(AR1308,LEN(AR1308)-2),TRA_Mapping!$C:$C,TRA_Mapping!$B:$B),TRA_Pollutants!$B:$B,TRA_Pollutants!$J:$J),0)</f>
        <v>2.7560094857776063E-3</v>
      </c>
    </row>
    <row r="1309" spans="5:48">
      <c r="E1309" t="str">
        <f t="shared" si="497"/>
        <v>FLO_EMIS</v>
      </c>
      <c r="F1309">
        <v>2050</v>
      </c>
      <c r="G1309" t="str">
        <f t="shared" si="504"/>
        <v>TRAETH</v>
      </c>
      <c r="H1309" t="str">
        <f t="shared" si="508"/>
        <v>TRAPASMOTICEVTGSL20</v>
      </c>
      <c r="I1309" t="str">
        <f t="shared" si="508"/>
        <v>TRAETH</v>
      </c>
      <c r="K1309" t="str">
        <f t="shared" si="498"/>
        <v>TRANOX</v>
      </c>
      <c r="L1309" s="313">
        <f>_xlfn.IFNA(_xlfn.XLOOKUP(_xlfn.XLOOKUP(LEFT(H1309,LEN(H1309)-2),TRA_Mapping!$C:$C,TRA_Mapping!$B:$B),TRA_Pollutants!$B:$B,TRA_Pollutants!$Q:$Q)*_xlfn.XLOOKUP(_xlfn.XLOOKUP(LEFT(H1309,LEN(H1309)-2),TRA_Mapping!$C:$C,TRA_Mapping!$B:$B),TRA_Pollutants!$B:$B,TRA_Pollutants!$J:$J),0)</f>
        <v>1.8158333035907331E-2</v>
      </c>
      <c r="Q1309" t="str">
        <f t="shared" si="499"/>
        <v>FLO_EMIS</v>
      </c>
      <c r="R1309">
        <v>2050</v>
      </c>
      <c r="S1309" t="str">
        <f t="shared" si="505"/>
        <v>TRAETH</v>
      </c>
      <c r="T1309" t="str">
        <f t="shared" si="509"/>
        <v>TRAPASMOTICEVTGSL20</v>
      </c>
      <c r="U1309" t="str">
        <f t="shared" si="509"/>
        <v>TRAETH</v>
      </c>
      <c r="W1309" t="str">
        <f t="shared" si="500"/>
        <v>TRASO2</v>
      </c>
      <c r="X1309" s="313">
        <f>_xlfn.IFNA(_xlfn.XLOOKUP(_xlfn.XLOOKUP(LEFT(T1309,LEN(T1309)-2),TRA_Mapping!$C:$C,TRA_Mapping!$B:$B),TRA_Pollutants!$B:$B,TRA_Pollutants!$Z:$Z)*_xlfn.XLOOKUP(_xlfn.XLOOKUP(LEFT(T1309,LEN(T1309)-2),TRA_Mapping!$C:$C,TRA_Mapping!$B:$B),TRA_Pollutants!$B:$B,TRA_Pollutants!$J:$J),0)</f>
        <v>5.0739471737632543E-4</v>
      </c>
      <c r="AC1309" t="str">
        <f t="shared" si="492"/>
        <v>FLO_EMIS</v>
      </c>
      <c r="AD1309">
        <v>2050</v>
      </c>
      <c r="AE1309" t="str">
        <f t="shared" si="506"/>
        <v>TRAETH</v>
      </c>
      <c r="AF1309" t="str">
        <f t="shared" si="510"/>
        <v>TRAPASMOTICEVTGSL20</v>
      </c>
      <c r="AG1309" t="str">
        <f t="shared" si="510"/>
        <v>TRAETH</v>
      </c>
      <c r="AI1309" t="str">
        <f t="shared" si="501"/>
        <v>TRAPM25</v>
      </c>
      <c r="AJ1309" s="313">
        <f>_xlfn.IFNA(_xlfn.XLOOKUP(_xlfn.XLOOKUP(LEFT(AF1309,LEN(AF1309)-2),TRA_Mapping!$C:$C,TRA_Mapping!$B:$B),TRA_Pollutants!$B:$B,TRA_Pollutants!$AI:$AI)*_xlfn.XLOOKUP(_xlfn.XLOOKUP(LEFT(AF1309,LEN(AF1309)-2),TRA_Mapping!$C:$C,TRA_Mapping!$B:$B),TRA_Pollutants!$B:$B,TRA_Pollutants!$J:$J),0)</f>
        <v>1.3839202919915163E-2</v>
      </c>
      <c r="AO1309" t="str">
        <f t="shared" si="502"/>
        <v>FLO_EMIS</v>
      </c>
      <c r="AP1309">
        <v>2050</v>
      </c>
      <c r="AQ1309" t="str">
        <f t="shared" si="507"/>
        <v>TRAETH</v>
      </c>
      <c r="AR1309" t="str">
        <f t="shared" si="511"/>
        <v>TRAPASMOTICEVTGSL20</v>
      </c>
      <c r="AS1309" t="str">
        <f t="shared" si="511"/>
        <v>TRAETH</v>
      </c>
      <c r="AU1309" t="str">
        <f t="shared" si="503"/>
        <v>TRAPM10</v>
      </c>
      <c r="AV1309" s="313">
        <f>_xlfn.IFNA(_xlfn.XLOOKUP(_xlfn.XLOOKUP(LEFT(AR1309,LEN(AR1309)-2),TRA_Mapping!$C:$C,TRA_Mapping!$B:$B),TRA_Pollutants!$B:$B,TRA_Pollutants!$AR:$AR)*_xlfn.XLOOKUP(_xlfn.XLOOKUP(LEFT(AR1309,LEN(AR1309)-2),TRA_Mapping!$C:$C,TRA_Mapping!$B:$B),TRA_Pollutants!$B:$B,TRA_Pollutants!$J:$J),0)</f>
        <v>2.7560094857776063E-3</v>
      </c>
    </row>
    <row r="1310" spans="5:48">
      <c r="E1310" t="str">
        <f t="shared" si="497"/>
        <v>FLO_EMIS</v>
      </c>
      <c r="F1310">
        <v>2050</v>
      </c>
      <c r="G1310" t="str">
        <f t="shared" si="504"/>
        <v>TRAGSL</v>
      </c>
      <c r="H1310" t="str">
        <f t="shared" si="508"/>
        <v>TRAPASMOTHEVGSL20</v>
      </c>
      <c r="I1310" t="str">
        <f t="shared" si="508"/>
        <v>TRAGSL</v>
      </c>
      <c r="K1310" t="str">
        <f t="shared" si="498"/>
        <v>TRANOX</v>
      </c>
      <c r="L1310" s="313">
        <f>_xlfn.IFNA(_xlfn.XLOOKUP(_xlfn.XLOOKUP(LEFT(H1310,LEN(H1310)-2),TRA_Mapping!$C:$C,TRA_Mapping!$B:$B),TRA_Pollutants!$B:$B,TRA_Pollutants!$Q:$Q)*_xlfn.XLOOKUP(_xlfn.XLOOKUP(LEFT(H1310,LEN(H1310)-2),TRA_Mapping!$C:$C,TRA_Mapping!$B:$B),TRA_Pollutants!$B:$B,TRA_Pollutants!$J:$J),0)</f>
        <v>1.8158333035907331E-2</v>
      </c>
      <c r="Q1310" t="str">
        <f t="shared" si="499"/>
        <v>FLO_EMIS</v>
      </c>
      <c r="R1310">
        <v>2050</v>
      </c>
      <c r="S1310" t="str">
        <f t="shared" si="505"/>
        <v>TRAGSL</v>
      </c>
      <c r="T1310" t="str">
        <f t="shared" si="509"/>
        <v>TRAPASMOTHEVGSL20</v>
      </c>
      <c r="U1310" t="str">
        <f t="shared" si="509"/>
        <v>TRAGSL</v>
      </c>
      <c r="W1310" t="str">
        <f t="shared" si="500"/>
        <v>TRASO2</v>
      </c>
      <c r="X1310" s="313">
        <f>_xlfn.IFNA(_xlfn.XLOOKUP(_xlfn.XLOOKUP(LEFT(T1310,LEN(T1310)-2),TRA_Mapping!$C:$C,TRA_Mapping!$B:$B),TRA_Pollutants!$B:$B,TRA_Pollutants!$Z:$Z)*_xlfn.XLOOKUP(_xlfn.XLOOKUP(LEFT(T1310,LEN(T1310)-2),TRA_Mapping!$C:$C,TRA_Mapping!$B:$B),TRA_Pollutants!$B:$B,TRA_Pollutants!$J:$J),0)</f>
        <v>5.0739471737632543E-4</v>
      </c>
      <c r="AC1310" t="str">
        <f t="shared" si="492"/>
        <v>FLO_EMIS</v>
      </c>
      <c r="AD1310">
        <v>2050</v>
      </c>
      <c r="AE1310" t="str">
        <f t="shared" si="506"/>
        <v>TRAGSL</v>
      </c>
      <c r="AF1310" t="str">
        <f t="shared" si="510"/>
        <v>TRAPASMOTHEVGSL20</v>
      </c>
      <c r="AG1310" t="str">
        <f t="shared" si="510"/>
        <v>TRAGSL</v>
      </c>
      <c r="AI1310" t="str">
        <f t="shared" si="501"/>
        <v>TRAPM25</v>
      </c>
      <c r="AJ1310" s="313">
        <f>_xlfn.IFNA(_xlfn.XLOOKUP(_xlfn.XLOOKUP(LEFT(AF1310,LEN(AF1310)-2),TRA_Mapping!$C:$C,TRA_Mapping!$B:$B),TRA_Pollutants!$B:$B,TRA_Pollutants!$AI:$AI)*_xlfn.XLOOKUP(_xlfn.XLOOKUP(LEFT(AF1310,LEN(AF1310)-2),TRA_Mapping!$C:$C,TRA_Mapping!$B:$B),TRA_Pollutants!$B:$B,TRA_Pollutants!$J:$J),0)</f>
        <v>1.3839202919915163E-2</v>
      </c>
      <c r="AO1310" t="str">
        <f t="shared" si="502"/>
        <v>FLO_EMIS</v>
      </c>
      <c r="AP1310">
        <v>2050</v>
      </c>
      <c r="AQ1310" t="str">
        <f t="shared" si="507"/>
        <v>TRAGSL</v>
      </c>
      <c r="AR1310" t="str">
        <f t="shared" si="511"/>
        <v>TRAPASMOTHEVGSL20</v>
      </c>
      <c r="AS1310" t="str">
        <f t="shared" si="511"/>
        <v>TRAGSL</v>
      </c>
      <c r="AU1310" t="str">
        <f t="shared" si="503"/>
        <v>TRAPM10</v>
      </c>
      <c r="AV1310" s="313">
        <f>_xlfn.IFNA(_xlfn.XLOOKUP(_xlfn.XLOOKUP(LEFT(AR1310,LEN(AR1310)-2),TRA_Mapping!$C:$C,TRA_Mapping!$B:$B),TRA_Pollutants!$B:$B,TRA_Pollutants!$AR:$AR)*_xlfn.XLOOKUP(_xlfn.XLOOKUP(LEFT(AR1310,LEN(AR1310)-2),TRA_Mapping!$C:$C,TRA_Mapping!$B:$B),TRA_Pollutants!$B:$B,TRA_Pollutants!$J:$J),0)</f>
        <v>2.7560094857776063E-3</v>
      </c>
    </row>
    <row r="1311" spans="5:48">
      <c r="E1311" t="str">
        <f t="shared" si="497"/>
        <v>FLO_EMIS</v>
      </c>
      <c r="F1311">
        <v>2050</v>
      </c>
      <c r="G1311" t="str">
        <f t="shared" si="504"/>
        <v>TRAETH</v>
      </c>
      <c r="H1311" t="str">
        <f t="shared" si="508"/>
        <v>TRAPASMOTHEVGSL20</v>
      </c>
      <c r="I1311" t="str">
        <f t="shared" si="508"/>
        <v>TRAETH</v>
      </c>
      <c r="K1311" t="str">
        <f t="shared" si="498"/>
        <v>TRANOX</v>
      </c>
      <c r="L1311" s="313">
        <f>_xlfn.IFNA(_xlfn.XLOOKUP(_xlfn.XLOOKUP(LEFT(H1311,LEN(H1311)-2),TRA_Mapping!$C:$C,TRA_Mapping!$B:$B),TRA_Pollutants!$B:$B,TRA_Pollutants!$Q:$Q)*_xlfn.XLOOKUP(_xlfn.XLOOKUP(LEFT(H1311,LEN(H1311)-2),TRA_Mapping!$C:$C,TRA_Mapping!$B:$B),TRA_Pollutants!$B:$B,TRA_Pollutants!$J:$J),0)</f>
        <v>1.8158333035907331E-2</v>
      </c>
      <c r="Q1311" t="str">
        <f t="shared" si="499"/>
        <v>FLO_EMIS</v>
      </c>
      <c r="R1311">
        <v>2050</v>
      </c>
      <c r="S1311" t="str">
        <f t="shared" si="505"/>
        <v>TRAETH</v>
      </c>
      <c r="T1311" t="str">
        <f t="shared" si="509"/>
        <v>TRAPASMOTHEVGSL20</v>
      </c>
      <c r="U1311" t="str">
        <f t="shared" si="509"/>
        <v>TRAETH</v>
      </c>
      <c r="W1311" t="str">
        <f t="shared" si="500"/>
        <v>TRASO2</v>
      </c>
      <c r="X1311" s="313">
        <f>_xlfn.IFNA(_xlfn.XLOOKUP(_xlfn.XLOOKUP(LEFT(T1311,LEN(T1311)-2),TRA_Mapping!$C:$C,TRA_Mapping!$B:$B),TRA_Pollutants!$B:$B,TRA_Pollutants!$Z:$Z)*_xlfn.XLOOKUP(_xlfn.XLOOKUP(LEFT(T1311,LEN(T1311)-2),TRA_Mapping!$C:$C,TRA_Mapping!$B:$B),TRA_Pollutants!$B:$B,TRA_Pollutants!$J:$J),0)</f>
        <v>5.0739471737632543E-4</v>
      </c>
      <c r="AC1311" t="str">
        <f t="shared" si="492"/>
        <v>FLO_EMIS</v>
      </c>
      <c r="AD1311">
        <v>2050</v>
      </c>
      <c r="AE1311" t="str">
        <f t="shared" si="506"/>
        <v>TRAETH</v>
      </c>
      <c r="AF1311" t="str">
        <f t="shared" si="510"/>
        <v>TRAPASMOTHEVGSL20</v>
      </c>
      <c r="AG1311" t="str">
        <f t="shared" si="510"/>
        <v>TRAETH</v>
      </c>
      <c r="AI1311" t="str">
        <f t="shared" si="501"/>
        <v>TRAPM25</v>
      </c>
      <c r="AJ1311" s="313">
        <f>_xlfn.IFNA(_xlfn.XLOOKUP(_xlfn.XLOOKUP(LEFT(AF1311,LEN(AF1311)-2),TRA_Mapping!$C:$C,TRA_Mapping!$B:$B),TRA_Pollutants!$B:$B,TRA_Pollutants!$AI:$AI)*_xlfn.XLOOKUP(_xlfn.XLOOKUP(LEFT(AF1311,LEN(AF1311)-2),TRA_Mapping!$C:$C,TRA_Mapping!$B:$B),TRA_Pollutants!$B:$B,TRA_Pollutants!$J:$J),0)</f>
        <v>1.3839202919915163E-2</v>
      </c>
      <c r="AO1311" t="str">
        <f t="shared" si="502"/>
        <v>FLO_EMIS</v>
      </c>
      <c r="AP1311">
        <v>2050</v>
      </c>
      <c r="AQ1311" t="str">
        <f t="shared" si="507"/>
        <v>TRAETH</v>
      </c>
      <c r="AR1311" t="str">
        <f t="shared" si="511"/>
        <v>TRAPASMOTHEVGSL20</v>
      </c>
      <c r="AS1311" t="str">
        <f t="shared" si="511"/>
        <v>TRAETH</v>
      </c>
      <c r="AU1311" t="str">
        <f t="shared" si="503"/>
        <v>TRAPM10</v>
      </c>
      <c r="AV1311" s="313">
        <f>_xlfn.IFNA(_xlfn.XLOOKUP(_xlfn.XLOOKUP(LEFT(AR1311,LEN(AR1311)-2),TRA_Mapping!$C:$C,TRA_Mapping!$B:$B),TRA_Pollutants!$B:$B,TRA_Pollutants!$AR:$AR)*_xlfn.XLOOKUP(_xlfn.XLOOKUP(LEFT(AR1311,LEN(AR1311)-2),TRA_Mapping!$C:$C,TRA_Mapping!$B:$B),TRA_Pollutants!$B:$B,TRA_Pollutants!$J:$J),0)</f>
        <v>2.7560094857776063E-3</v>
      </c>
    </row>
    <row r="1312" spans="5:48">
      <c r="E1312" t="str">
        <f t="shared" si="497"/>
        <v>FLO_EMIS</v>
      </c>
      <c r="F1312">
        <v>2050</v>
      </c>
      <c r="G1312" t="str">
        <f t="shared" si="504"/>
        <v>TRAGSL</v>
      </c>
      <c r="H1312" t="str">
        <f t="shared" si="508"/>
        <v>TRAPASMOTHEVTGSL20</v>
      </c>
      <c r="I1312" t="str">
        <f t="shared" si="508"/>
        <v>TRAGSL</v>
      </c>
      <c r="K1312" t="str">
        <f t="shared" si="498"/>
        <v>TRANOX</v>
      </c>
      <c r="L1312" s="313">
        <f>_xlfn.IFNA(_xlfn.XLOOKUP(_xlfn.XLOOKUP(LEFT(H1312,LEN(H1312)-2),TRA_Mapping!$C:$C,TRA_Mapping!$B:$B),TRA_Pollutants!$B:$B,TRA_Pollutants!$Q:$Q)*_xlfn.XLOOKUP(_xlfn.XLOOKUP(LEFT(H1312,LEN(H1312)-2),TRA_Mapping!$C:$C,TRA_Mapping!$B:$B),TRA_Pollutants!$B:$B,TRA_Pollutants!$J:$J),0)</f>
        <v>1.8158333035907331E-2</v>
      </c>
      <c r="Q1312" t="str">
        <f t="shared" si="499"/>
        <v>FLO_EMIS</v>
      </c>
      <c r="R1312">
        <v>2050</v>
      </c>
      <c r="S1312" t="str">
        <f t="shared" si="505"/>
        <v>TRAGSL</v>
      </c>
      <c r="T1312" t="str">
        <f t="shared" si="509"/>
        <v>TRAPASMOTHEVTGSL20</v>
      </c>
      <c r="U1312" t="str">
        <f t="shared" si="509"/>
        <v>TRAGSL</v>
      </c>
      <c r="W1312" t="str">
        <f t="shared" si="500"/>
        <v>TRASO2</v>
      </c>
      <c r="X1312" s="313">
        <f>_xlfn.IFNA(_xlfn.XLOOKUP(_xlfn.XLOOKUP(LEFT(T1312,LEN(T1312)-2),TRA_Mapping!$C:$C,TRA_Mapping!$B:$B),TRA_Pollutants!$B:$B,TRA_Pollutants!$Z:$Z)*_xlfn.XLOOKUP(_xlfn.XLOOKUP(LEFT(T1312,LEN(T1312)-2),TRA_Mapping!$C:$C,TRA_Mapping!$B:$B),TRA_Pollutants!$B:$B,TRA_Pollutants!$J:$J),0)</f>
        <v>5.0739471737632543E-4</v>
      </c>
      <c r="AC1312" t="str">
        <f t="shared" si="492"/>
        <v>FLO_EMIS</v>
      </c>
      <c r="AD1312">
        <v>2050</v>
      </c>
      <c r="AE1312" t="str">
        <f t="shared" si="506"/>
        <v>TRAGSL</v>
      </c>
      <c r="AF1312" t="str">
        <f t="shared" si="510"/>
        <v>TRAPASMOTHEVTGSL20</v>
      </c>
      <c r="AG1312" t="str">
        <f t="shared" si="510"/>
        <v>TRAGSL</v>
      </c>
      <c r="AI1312" t="str">
        <f t="shared" si="501"/>
        <v>TRAPM25</v>
      </c>
      <c r="AJ1312" s="313">
        <f>_xlfn.IFNA(_xlfn.XLOOKUP(_xlfn.XLOOKUP(LEFT(AF1312,LEN(AF1312)-2),TRA_Mapping!$C:$C,TRA_Mapping!$B:$B),TRA_Pollutants!$B:$B,TRA_Pollutants!$AI:$AI)*_xlfn.XLOOKUP(_xlfn.XLOOKUP(LEFT(AF1312,LEN(AF1312)-2),TRA_Mapping!$C:$C,TRA_Mapping!$B:$B),TRA_Pollutants!$B:$B,TRA_Pollutants!$J:$J),0)</f>
        <v>1.3839202919915163E-2</v>
      </c>
      <c r="AO1312" t="str">
        <f t="shared" si="502"/>
        <v>FLO_EMIS</v>
      </c>
      <c r="AP1312">
        <v>2050</v>
      </c>
      <c r="AQ1312" t="str">
        <f t="shared" si="507"/>
        <v>TRAGSL</v>
      </c>
      <c r="AR1312" t="str">
        <f t="shared" si="511"/>
        <v>TRAPASMOTHEVTGSL20</v>
      </c>
      <c r="AS1312" t="str">
        <f t="shared" si="511"/>
        <v>TRAGSL</v>
      </c>
      <c r="AU1312" t="str">
        <f t="shared" si="503"/>
        <v>TRAPM10</v>
      </c>
      <c r="AV1312" s="313">
        <f>_xlfn.IFNA(_xlfn.XLOOKUP(_xlfn.XLOOKUP(LEFT(AR1312,LEN(AR1312)-2),TRA_Mapping!$C:$C,TRA_Mapping!$B:$B),TRA_Pollutants!$B:$B,TRA_Pollutants!$AR:$AR)*_xlfn.XLOOKUP(_xlfn.XLOOKUP(LEFT(AR1312,LEN(AR1312)-2),TRA_Mapping!$C:$C,TRA_Mapping!$B:$B),TRA_Pollutants!$B:$B,TRA_Pollutants!$J:$J),0)</f>
        <v>2.7560094857776063E-3</v>
      </c>
    </row>
    <row r="1313" spans="5:48">
      <c r="E1313" t="str">
        <f t="shared" si="497"/>
        <v>FLO_EMIS</v>
      </c>
      <c r="F1313">
        <v>2050</v>
      </c>
      <c r="G1313" t="str">
        <f t="shared" si="504"/>
        <v>TRAETH</v>
      </c>
      <c r="H1313" t="str">
        <f t="shared" si="508"/>
        <v>TRAPASMOTHEVTGSL20</v>
      </c>
      <c r="I1313" t="str">
        <f t="shared" si="508"/>
        <v>TRAETH</v>
      </c>
      <c r="K1313" t="str">
        <f t="shared" si="498"/>
        <v>TRANOX</v>
      </c>
      <c r="L1313" s="313">
        <f>_xlfn.IFNA(_xlfn.XLOOKUP(_xlfn.XLOOKUP(LEFT(H1313,LEN(H1313)-2),TRA_Mapping!$C:$C,TRA_Mapping!$B:$B),TRA_Pollutants!$B:$B,TRA_Pollutants!$Q:$Q)*_xlfn.XLOOKUP(_xlfn.XLOOKUP(LEFT(H1313,LEN(H1313)-2),TRA_Mapping!$C:$C,TRA_Mapping!$B:$B),TRA_Pollutants!$B:$B,TRA_Pollutants!$J:$J),0)</f>
        <v>1.8158333035907331E-2</v>
      </c>
      <c r="Q1313" t="str">
        <f t="shared" si="499"/>
        <v>FLO_EMIS</v>
      </c>
      <c r="R1313">
        <v>2050</v>
      </c>
      <c r="S1313" t="str">
        <f t="shared" si="505"/>
        <v>TRAETH</v>
      </c>
      <c r="T1313" t="str">
        <f t="shared" si="509"/>
        <v>TRAPASMOTHEVTGSL20</v>
      </c>
      <c r="U1313" t="str">
        <f t="shared" si="509"/>
        <v>TRAETH</v>
      </c>
      <c r="W1313" t="str">
        <f t="shared" si="500"/>
        <v>TRASO2</v>
      </c>
      <c r="X1313" s="313">
        <f>_xlfn.IFNA(_xlfn.XLOOKUP(_xlfn.XLOOKUP(LEFT(T1313,LEN(T1313)-2),TRA_Mapping!$C:$C,TRA_Mapping!$B:$B),TRA_Pollutants!$B:$B,TRA_Pollutants!$Z:$Z)*_xlfn.XLOOKUP(_xlfn.XLOOKUP(LEFT(T1313,LEN(T1313)-2),TRA_Mapping!$C:$C,TRA_Mapping!$B:$B),TRA_Pollutants!$B:$B,TRA_Pollutants!$J:$J),0)</f>
        <v>5.0739471737632543E-4</v>
      </c>
      <c r="AC1313" t="str">
        <f t="shared" si="492"/>
        <v>FLO_EMIS</v>
      </c>
      <c r="AD1313">
        <v>2050</v>
      </c>
      <c r="AE1313" t="str">
        <f t="shared" si="506"/>
        <v>TRAETH</v>
      </c>
      <c r="AF1313" t="str">
        <f t="shared" si="510"/>
        <v>TRAPASMOTHEVTGSL20</v>
      </c>
      <c r="AG1313" t="str">
        <f t="shared" si="510"/>
        <v>TRAETH</v>
      </c>
      <c r="AI1313" t="str">
        <f t="shared" si="501"/>
        <v>TRAPM25</v>
      </c>
      <c r="AJ1313" s="313">
        <f>_xlfn.IFNA(_xlfn.XLOOKUP(_xlfn.XLOOKUP(LEFT(AF1313,LEN(AF1313)-2),TRA_Mapping!$C:$C,TRA_Mapping!$B:$B),TRA_Pollutants!$B:$B,TRA_Pollutants!$AI:$AI)*_xlfn.XLOOKUP(_xlfn.XLOOKUP(LEFT(AF1313,LEN(AF1313)-2),TRA_Mapping!$C:$C,TRA_Mapping!$B:$B),TRA_Pollutants!$B:$B,TRA_Pollutants!$J:$J),0)</f>
        <v>1.3839202919915163E-2</v>
      </c>
      <c r="AO1313" t="str">
        <f t="shared" si="502"/>
        <v>FLO_EMIS</v>
      </c>
      <c r="AP1313">
        <v>2050</v>
      </c>
      <c r="AQ1313" t="str">
        <f t="shared" si="507"/>
        <v>TRAETH</v>
      </c>
      <c r="AR1313" t="str">
        <f t="shared" si="511"/>
        <v>TRAPASMOTHEVTGSL20</v>
      </c>
      <c r="AS1313" t="str">
        <f t="shared" si="511"/>
        <v>TRAETH</v>
      </c>
      <c r="AU1313" t="str">
        <f t="shared" si="503"/>
        <v>TRAPM10</v>
      </c>
      <c r="AV1313" s="313">
        <f>_xlfn.IFNA(_xlfn.XLOOKUP(_xlfn.XLOOKUP(LEFT(AR1313,LEN(AR1313)-2),TRA_Mapping!$C:$C,TRA_Mapping!$B:$B),TRA_Pollutants!$B:$B,TRA_Pollutants!$AR:$AR)*_xlfn.XLOOKUP(_xlfn.XLOOKUP(LEFT(AR1313,LEN(AR1313)-2),TRA_Mapping!$C:$C,TRA_Mapping!$B:$B),TRA_Pollutants!$B:$B,TRA_Pollutants!$J:$J),0)</f>
        <v>2.7560094857776063E-3</v>
      </c>
    </row>
    <row r="1314" spans="5:48">
      <c r="E1314" t="str">
        <f t="shared" si="497"/>
        <v>FLO_EMIS</v>
      </c>
      <c r="F1314">
        <v>2050</v>
      </c>
      <c r="G1314" t="str">
        <f t="shared" si="504"/>
        <v>TRAGSL</v>
      </c>
      <c r="H1314" t="str">
        <f t="shared" si="508"/>
        <v>TRAPASMOTHEVIGSL20</v>
      </c>
      <c r="I1314" t="str">
        <f t="shared" si="508"/>
        <v>TRAGSL</v>
      </c>
      <c r="K1314" t="str">
        <f t="shared" si="498"/>
        <v>TRANOX</v>
      </c>
      <c r="L1314" s="313">
        <f>_xlfn.IFNA(_xlfn.XLOOKUP(_xlfn.XLOOKUP(LEFT(H1314,LEN(H1314)-2),TRA_Mapping!$C:$C,TRA_Mapping!$B:$B),TRA_Pollutants!$B:$B,TRA_Pollutants!$Q:$Q)*_xlfn.XLOOKUP(_xlfn.XLOOKUP(LEFT(H1314,LEN(H1314)-2),TRA_Mapping!$C:$C,TRA_Mapping!$B:$B),TRA_Pollutants!$B:$B,TRA_Pollutants!$J:$J),0)</f>
        <v>1.8158333035907331E-2</v>
      </c>
      <c r="Q1314" t="str">
        <f t="shared" si="499"/>
        <v>FLO_EMIS</v>
      </c>
      <c r="R1314">
        <v>2050</v>
      </c>
      <c r="S1314" t="str">
        <f t="shared" si="505"/>
        <v>TRAGSL</v>
      </c>
      <c r="T1314" t="str">
        <f t="shared" si="509"/>
        <v>TRAPASMOTHEVIGSL20</v>
      </c>
      <c r="U1314" t="str">
        <f t="shared" si="509"/>
        <v>TRAGSL</v>
      </c>
      <c r="W1314" t="str">
        <f t="shared" si="500"/>
        <v>TRASO2</v>
      </c>
      <c r="X1314" s="313">
        <f>_xlfn.IFNA(_xlfn.XLOOKUP(_xlfn.XLOOKUP(LEFT(T1314,LEN(T1314)-2),TRA_Mapping!$C:$C,TRA_Mapping!$B:$B),TRA_Pollutants!$B:$B,TRA_Pollutants!$Z:$Z)*_xlfn.XLOOKUP(_xlfn.XLOOKUP(LEFT(T1314,LEN(T1314)-2),TRA_Mapping!$C:$C,TRA_Mapping!$B:$B),TRA_Pollutants!$B:$B,TRA_Pollutants!$J:$J),0)</f>
        <v>5.0739471737632543E-4</v>
      </c>
      <c r="AC1314" t="str">
        <f t="shared" si="492"/>
        <v>FLO_EMIS</v>
      </c>
      <c r="AD1314">
        <v>2050</v>
      </c>
      <c r="AE1314" t="str">
        <f t="shared" si="506"/>
        <v>TRAGSL</v>
      </c>
      <c r="AF1314" t="str">
        <f t="shared" si="510"/>
        <v>TRAPASMOTHEVIGSL20</v>
      </c>
      <c r="AG1314" t="str">
        <f t="shared" si="510"/>
        <v>TRAGSL</v>
      </c>
      <c r="AI1314" t="str">
        <f t="shared" si="501"/>
        <v>TRAPM25</v>
      </c>
      <c r="AJ1314" s="313">
        <f>_xlfn.IFNA(_xlfn.XLOOKUP(_xlfn.XLOOKUP(LEFT(AF1314,LEN(AF1314)-2),TRA_Mapping!$C:$C,TRA_Mapping!$B:$B),TRA_Pollutants!$B:$B,TRA_Pollutants!$AI:$AI)*_xlfn.XLOOKUP(_xlfn.XLOOKUP(LEFT(AF1314,LEN(AF1314)-2),TRA_Mapping!$C:$C,TRA_Mapping!$B:$B),TRA_Pollutants!$B:$B,TRA_Pollutants!$J:$J),0)</f>
        <v>1.3839202919915163E-2</v>
      </c>
      <c r="AO1314" t="str">
        <f t="shared" si="502"/>
        <v>FLO_EMIS</v>
      </c>
      <c r="AP1314">
        <v>2050</v>
      </c>
      <c r="AQ1314" t="str">
        <f t="shared" si="507"/>
        <v>TRAGSL</v>
      </c>
      <c r="AR1314" t="str">
        <f t="shared" si="511"/>
        <v>TRAPASMOTHEVIGSL20</v>
      </c>
      <c r="AS1314" t="str">
        <f t="shared" si="511"/>
        <v>TRAGSL</v>
      </c>
      <c r="AU1314" t="str">
        <f t="shared" si="503"/>
        <v>TRAPM10</v>
      </c>
      <c r="AV1314" s="313">
        <f>_xlfn.IFNA(_xlfn.XLOOKUP(_xlfn.XLOOKUP(LEFT(AR1314,LEN(AR1314)-2),TRA_Mapping!$C:$C,TRA_Mapping!$B:$B),TRA_Pollutants!$B:$B,TRA_Pollutants!$AR:$AR)*_xlfn.XLOOKUP(_xlfn.XLOOKUP(LEFT(AR1314,LEN(AR1314)-2),TRA_Mapping!$C:$C,TRA_Mapping!$B:$B),TRA_Pollutants!$B:$B,TRA_Pollutants!$J:$J),0)</f>
        <v>2.7560094857776063E-3</v>
      </c>
    </row>
    <row r="1315" spans="5:48">
      <c r="E1315" t="str">
        <f t="shared" si="497"/>
        <v>FLO_EMIS</v>
      </c>
      <c r="F1315">
        <v>2050</v>
      </c>
      <c r="G1315" t="str">
        <f t="shared" si="504"/>
        <v>TRAETH</v>
      </c>
      <c r="H1315" t="str">
        <f t="shared" si="508"/>
        <v>TRAPASMOTHEVIGSL20</v>
      </c>
      <c r="I1315" t="str">
        <f t="shared" si="508"/>
        <v>TRAETH</v>
      </c>
      <c r="K1315" t="str">
        <f t="shared" si="498"/>
        <v>TRANOX</v>
      </c>
      <c r="L1315" s="313">
        <f>_xlfn.IFNA(_xlfn.XLOOKUP(_xlfn.XLOOKUP(LEFT(H1315,LEN(H1315)-2),TRA_Mapping!$C:$C,TRA_Mapping!$B:$B),TRA_Pollutants!$B:$B,TRA_Pollutants!$Q:$Q)*_xlfn.XLOOKUP(_xlfn.XLOOKUP(LEFT(H1315,LEN(H1315)-2),TRA_Mapping!$C:$C,TRA_Mapping!$B:$B),TRA_Pollutants!$B:$B,TRA_Pollutants!$J:$J),0)</f>
        <v>1.8158333035907331E-2</v>
      </c>
      <c r="Q1315" t="str">
        <f t="shared" si="499"/>
        <v>FLO_EMIS</v>
      </c>
      <c r="R1315">
        <v>2050</v>
      </c>
      <c r="S1315" t="str">
        <f t="shared" si="505"/>
        <v>TRAETH</v>
      </c>
      <c r="T1315" t="str">
        <f t="shared" si="509"/>
        <v>TRAPASMOTHEVIGSL20</v>
      </c>
      <c r="U1315" t="str">
        <f t="shared" si="509"/>
        <v>TRAETH</v>
      </c>
      <c r="W1315" t="str">
        <f t="shared" si="500"/>
        <v>TRASO2</v>
      </c>
      <c r="X1315" s="313">
        <f>_xlfn.IFNA(_xlfn.XLOOKUP(_xlfn.XLOOKUP(LEFT(T1315,LEN(T1315)-2),TRA_Mapping!$C:$C,TRA_Mapping!$B:$B),TRA_Pollutants!$B:$B,TRA_Pollutants!$Z:$Z)*_xlfn.XLOOKUP(_xlfn.XLOOKUP(LEFT(T1315,LEN(T1315)-2),TRA_Mapping!$C:$C,TRA_Mapping!$B:$B),TRA_Pollutants!$B:$B,TRA_Pollutants!$J:$J),0)</f>
        <v>5.0739471737632543E-4</v>
      </c>
      <c r="AC1315" t="str">
        <f t="shared" si="492"/>
        <v>FLO_EMIS</v>
      </c>
      <c r="AD1315">
        <v>2050</v>
      </c>
      <c r="AE1315" t="str">
        <f t="shared" si="506"/>
        <v>TRAETH</v>
      </c>
      <c r="AF1315" t="str">
        <f t="shared" si="510"/>
        <v>TRAPASMOTHEVIGSL20</v>
      </c>
      <c r="AG1315" t="str">
        <f t="shared" si="510"/>
        <v>TRAETH</v>
      </c>
      <c r="AI1315" t="str">
        <f t="shared" si="501"/>
        <v>TRAPM25</v>
      </c>
      <c r="AJ1315" s="313">
        <f>_xlfn.IFNA(_xlfn.XLOOKUP(_xlfn.XLOOKUP(LEFT(AF1315,LEN(AF1315)-2),TRA_Mapping!$C:$C,TRA_Mapping!$B:$B),TRA_Pollutants!$B:$B,TRA_Pollutants!$AI:$AI)*_xlfn.XLOOKUP(_xlfn.XLOOKUP(LEFT(AF1315,LEN(AF1315)-2),TRA_Mapping!$C:$C,TRA_Mapping!$B:$B),TRA_Pollutants!$B:$B,TRA_Pollutants!$J:$J),0)</f>
        <v>1.3839202919915163E-2</v>
      </c>
      <c r="AO1315" t="str">
        <f t="shared" si="502"/>
        <v>FLO_EMIS</v>
      </c>
      <c r="AP1315">
        <v>2050</v>
      </c>
      <c r="AQ1315" t="str">
        <f t="shared" si="507"/>
        <v>TRAETH</v>
      </c>
      <c r="AR1315" t="str">
        <f t="shared" si="511"/>
        <v>TRAPASMOTHEVIGSL20</v>
      </c>
      <c r="AS1315" t="str">
        <f t="shared" si="511"/>
        <v>TRAETH</v>
      </c>
      <c r="AU1315" t="str">
        <f t="shared" si="503"/>
        <v>TRAPM10</v>
      </c>
      <c r="AV1315" s="313">
        <f>_xlfn.IFNA(_xlfn.XLOOKUP(_xlfn.XLOOKUP(LEFT(AR1315,LEN(AR1315)-2),TRA_Mapping!$C:$C,TRA_Mapping!$B:$B),TRA_Pollutants!$B:$B,TRA_Pollutants!$AR:$AR)*_xlfn.XLOOKUP(_xlfn.XLOOKUP(LEFT(AR1315,LEN(AR1315)-2),TRA_Mapping!$C:$C,TRA_Mapping!$B:$B),TRA_Pollutants!$B:$B,TRA_Pollutants!$J:$J),0)</f>
        <v>2.7560094857776063E-3</v>
      </c>
    </row>
    <row r="1316" spans="5:48">
      <c r="E1316" t="str">
        <f t="shared" si="497"/>
        <v>FLO_EMIS</v>
      </c>
      <c r="F1316">
        <v>2050</v>
      </c>
      <c r="G1316" t="str">
        <f t="shared" si="504"/>
        <v>TRAGSL</v>
      </c>
      <c r="H1316" t="str">
        <f t="shared" ref="H1316:I1335" si="512">H1066</f>
        <v>TRAPASMOTHEVIGSL20</v>
      </c>
      <c r="I1316" t="str">
        <f t="shared" si="512"/>
        <v>TRAGSL</v>
      </c>
      <c r="K1316" t="str">
        <f t="shared" si="498"/>
        <v>TRANOX</v>
      </c>
      <c r="L1316" s="313">
        <f>_xlfn.IFNA(_xlfn.XLOOKUP(_xlfn.XLOOKUP(LEFT(H1316,LEN(H1316)-2),TRA_Mapping!$C:$C,TRA_Mapping!$B:$B),TRA_Pollutants!$B:$B,TRA_Pollutants!$Q:$Q)*_xlfn.XLOOKUP(_xlfn.XLOOKUP(LEFT(H1316,LEN(H1316)-2),TRA_Mapping!$C:$C,TRA_Mapping!$B:$B),TRA_Pollutants!$B:$B,TRA_Pollutants!$J:$J),0)</f>
        <v>1.8158333035907331E-2</v>
      </c>
      <c r="Q1316" t="str">
        <f t="shared" si="499"/>
        <v>FLO_EMIS</v>
      </c>
      <c r="R1316">
        <v>2050</v>
      </c>
      <c r="S1316" t="str">
        <f t="shared" si="505"/>
        <v>TRAGSL</v>
      </c>
      <c r="T1316" t="str">
        <f t="shared" ref="T1316:U1335" si="513">T1066</f>
        <v>TRAPASMOTHEVIGSL20</v>
      </c>
      <c r="U1316" t="str">
        <f t="shared" si="513"/>
        <v>TRAGSL</v>
      </c>
      <c r="W1316" t="str">
        <f t="shared" si="500"/>
        <v>TRASO2</v>
      </c>
      <c r="X1316" s="313">
        <f>_xlfn.IFNA(_xlfn.XLOOKUP(_xlfn.XLOOKUP(LEFT(T1316,LEN(T1316)-2),TRA_Mapping!$C:$C,TRA_Mapping!$B:$B),TRA_Pollutants!$B:$B,TRA_Pollutants!$Z:$Z)*_xlfn.XLOOKUP(_xlfn.XLOOKUP(LEFT(T1316,LEN(T1316)-2),TRA_Mapping!$C:$C,TRA_Mapping!$B:$B),TRA_Pollutants!$B:$B,TRA_Pollutants!$J:$J),0)</f>
        <v>5.0739471737632543E-4</v>
      </c>
      <c r="AC1316" t="str">
        <f t="shared" si="492"/>
        <v>FLO_EMIS</v>
      </c>
      <c r="AD1316">
        <v>2050</v>
      </c>
      <c r="AE1316" t="str">
        <f t="shared" si="506"/>
        <v>TRAGSL</v>
      </c>
      <c r="AF1316" t="str">
        <f t="shared" ref="AF1316:AG1335" si="514">AF1066</f>
        <v>TRAPASMOTHEVIGSL20</v>
      </c>
      <c r="AG1316" t="str">
        <f t="shared" si="514"/>
        <v>TRAGSL</v>
      </c>
      <c r="AI1316" t="str">
        <f t="shared" si="501"/>
        <v>TRAPM25</v>
      </c>
      <c r="AJ1316" s="313">
        <f>_xlfn.IFNA(_xlfn.XLOOKUP(_xlfn.XLOOKUP(LEFT(AF1316,LEN(AF1316)-2),TRA_Mapping!$C:$C,TRA_Mapping!$B:$B),TRA_Pollutants!$B:$B,TRA_Pollutants!$AI:$AI)*_xlfn.XLOOKUP(_xlfn.XLOOKUP(LEFT(AF1316,LEN(AF1316)-2),TRA_Mapping!$C:$C,TRA_Mapping!$B:$B),TRA_Pollutants!$B:$B,TRA_Pollutants!$J:$J),0)</f>
        <v>1.3839202919915163E-2</v>
      </c>
      <c r="AO1316" t="str">
        <f t="shared" si="502"/>
        <v>FLO_EMIS</v>
      </c>
      <c r="AP1316">
        <v>2050</v>
      </c>
      <c r="AQ1316" t="str">
        <f t="shared" si="507"/>
        <v>TRAGSL</v>
      </c>
      <c r="AR1316" t="str">
        <f t="shared" ref="AR1316:AS1335" si="515">AR1066</f>
        <v>TRAPASMOTHEVIGSL20</v>
      </c>
      <c r="AS1316" t="str">
        <f t="shared" si="515"/>
        <v>TRAGSL</v>
      </c>
      <c r="AU1316" t="str">
        <f t="shared" si="503"/>
        <v>TRAPM10</v>
      </c>
      <c r="AV1316" s="313">
        <f>_xlfn.IFNA(_xlfn.XLOOKUP(_xlfn.XLOOKUP(LEFT(AR1316,LEN(AR1316)-2),TRA_Mapping!$C:$C,TRA_Mapping!$B:$B),TRA_Pollutants!$B:$B,TRA_Pollutants!$AR:$AR)*_xlfn.XLOOKUP(_xlfn.XLOOKUP(LEFT(AR1316,LEN(AR1316)-2),TRA_Mapping!$C:$C,TRA_Mapping!$B:$B),TRA_Pollutants!$B:$B,TRA_Pollutants!$J:$J),0)</f>
        <v>2.7560094857776063E-3</v>
      </c>
    </row>
    <row r="1317" spans="5:48">
      <c r="E1317" t="str">
        <f t="shared" si="497"/>
        <v>FLO_EMIS</v>
      </c>
      <c r="F1317">
        <v>2050</v>
      </c>
      <c r="G1317" t="str">
        <f t="shared" si="504"/>
        <v>TRAETH</v>
      </c>
      <c r="H1317" t="str">
        <f t="shared" si="512"/>
        <v>TRAPASMOTHEVIGSL20</v>
      </c>
      <c r="I1317" t="str">
        <f t="shared" si="512"/>
        <v>TRAETH</v>
      </c>
      <c r="K1317" t="str">
        <f t="shared" si="498"/>
        <v>TRANOX</v>
      </c>
      <c r="L1317" s="313">
        <f>_xlfn.IFNA(_xlfn.XLOOKUP(_xlfn.XLOOKUP(LEFT(H1317,LEN(H1317)-2),TRA_Mapping!$C:$C,TRA_Mapping!$B:$B),TRA_Pollutants!$B:$B,TRA_Pollutants!$Q:$Q)*_xlfn.XLOOKUP(_xlfn.XLOOKUP(LEFT(H1317,LEN(H1317)-2),TRA_Mapping!$C:$C,TRA_Mapping!$B:$B),TRA_Pollutants!$B:$B,TRA_Pollutants!$J:$J),0)</f>
        <v>1.8158333035907331E-2</v>
      </c>
      <c r="Q1317" t="str">
        <f t="shared" si="499"/>
        <v>FLO_EMIS</v>
      </c>
      <c r="R1317">
        <v>2050</v>
      </c>
      <c r="S1317" t="str">
        <f t="shared" si="505"/>
        <v>TRAETH</v>
      </c>
      <c r="T1317" t="str">
        <f t="shared" si="513"/>
        <v>TRAPASMOTHEVIGSL20</v>
      </c>
      <c r="U1317" t="str">
        <f t="shared" si="513"/>
        <v>TRAETH</v>
      </c>
      <c r="W1317" t="str">
        <f t="shared" si="500"/>
        <v>TRASO2</v>
      </c>
      <c r="X1317" s="313">
        <f>_xlfn.IFNA(_xlfn.XLOOKUP(_xlfn.XLOOKUP(LEFT(T1317,LEN(T1317)-2),TRA_Mapping!$C:$C,TRA_Mapping!$B:$B),TRA_Pollutants!$B:$B,TRA_Pollutants!$Z:$Z)*_xlfn.XLOOKUP(_xlfn.XLOOKUP(LEFT(T1317,LEN(T1317)-2),TRA_Mapping!$C:$C,TRA_Mapping!$B:$B),TRA_Pollutants!$B:$B,TRA_Pollutants!$J:$J),0)</f>
        <v>5.0739471737632543E-4</v>
      </c>
      <c r="AC1317" t="str">
        <f t="shared" si="492"/>
        <v>FLO_EMIS</v>
      </c>
      <c r="AD1317">
        <v>2050</v>
      </c>
      <c r="AE1317" t="str">
        <f t="shared" si="506"/>
        <v>TRAETH</v>
      </c>
      <c r="AF1317" t="str">
        <f t="shared" si="514"/>
        <v>TRAPASMOTHEVIGSL20</v>
      </c>
      <c r="AG1317" t="str">
        <f t="shared" si="514"/>
        <v>TRAETH</v>
      </c>
      <c r="AI1317" t="str">
        <f t="shared" si="501"/>
        <v>TRAPM25</v>
      </c>
      <c r="AJ1317" s="313">
        <f>_xlfn.IFNA(_xlfn.XLOOKUP(_xlfn.XLOOKUP(LEFT(AF1317,LEN(AF1317)-2),TRA_Mapping!$C:$C,TRA_Mapping!$B:$B),TRA_Pollutants!$B:$B,TRA_Pollutants!$AI:$AI)*_xlfn.XLOOKUP(_xlfn.XLOOKUP(LEFT(AF1317,LEN(AF1317)-2),TRA_Mapping!$C:$C,TRA_Mapping!$B:$B),TRA_Pollutants!$B:$B,TRA_Pollutants!$J:$J),0)</f>
        <v>1.3839202919915163E-2</v>
      </c>
      <c r="AO1317" t="str">
        <f t="shared" si="502"/>
        <v>FLO_EMIS</v>
      </c>
      <c r="AP1317">
        <v>2050</v>
      </c>
      <c r="AQ1317" t="str">
        <f t="shared" si="507"/>
        <v>TRAETH</v>
      </c>
      <c r="AR1317" t="str">
        <f t="shared" si="515"/>
        <v>TRAPASMOTHEVIGSL20</v>
      </c>
      <c r="AS1317" t="str">
        <f t="shared" si="515"/>
        <v>TRAETH</v>
      </c>
      <c r="AU1317" t="str">
        <f t="shared" si="503"/>
        <v>TRAPM10</v>
      </c>
      <c r="AV1317" s="313">
        <f>_xlfn.IFNA(_xlfn.XLOOKUP(_xlfn.XLOOKUP(LEFT(AR1317,LEN(AR1317)-2),TRA_Mapping!$C:$C,TRA_Mapping!$B:$B),TRA_Pollutants!$B:$B,TRA_Pollutants!$AR:$AR)*_xlfn.XLOOKUP(_xlfn.XLOOKUP(LEFT(AR1317,LEN(AR1317)-2),TRA_Mapping!$C:$C,TRA_Mapping!$B:$B),TRA_Pollutants!$B:$B,TRA_Pollutants!$J:$J),0)</f>
        <v>2.7560094857776063E-3</v>
      </c>
    </row>
    <row r="1318" spans="5:48">
      <c r="E1318" t="str">
        <f t="shared" si="497"/>
        <v>FLO_EMIS</v>
      </c>
      <c r="F1318">
        <v>2050</v>
      </c>
      <c r="G1318" t="str">
        <f t="shared" si="504"/>
        <v>TRAGSL</v>
      </c>
      <c r="H1318" t="str">
        <f t="shared" si="512"/>
        <v>TRAPASMOTHEVPGSL20</v>
      </c>
      <c r="I1318" t="str">
        <f t="shared" si="512"/>
        <v>TRAGSL</v>
      </c>
      <c r="K1318" t="str">
        <f t="shared" si="498"/>
        <v>TRANOX</v>
      </c>
      <c r="L1318" s="313">
        <f>_xlfn.IFNA(_xlfn.XLOOKUP(_xlfn.XLOOKUP(LEFT(H1318,LEN(H1318)-2),TRA_Mapping!$C:$C,TRA_Mapping!$B:$B),TRA_Pollutants!$B:$B,TRA_Pollutants!$Q:$Q)*_xlfn.XLOOKUP(_xlfn.XLOOKUP(LEFT(H1318,LEN(H1318)-2),TRA_Mapping!$C:$C,TRA_Mapping!$B:$B),TRA_Pollutants!$B:$B,TRA_Pollutants!$J:$J),0)</f>
        <v>1.8158333035907331E-2</v>
      </c>
      <c r="Q1318" t="str">
        <f t="shared" si="499"/>
        <v>FLO_EMIS</v>
      </c>
      <c r="R1318">
        <v>2050</v>
      </c>
      <c r="S1318" t="str">
        <f t="shared" si="505"/>
        <v>TRAGSL</v>
      </c>
      <c r="T1318" t="str">
        <f t="shared" si="513"/>
        <v>TRAPASMOTHEVPGSL20</v>
      </c>
      <c r="U1318" t="str">
        <f t="shared" si="513"/>
        <v>TRAGSL</v>
      </c>
      <c r="W1318" t="str">
        <f t="shared" si="500"/>
        <v>TRASO2</v>
      </c>
      <c r="X1318" s="313">
        <f>_xlfn.IFNA(_xlfn.XLOOKUP(_xlfn.XLOOKUP(LEFT(T1318,LEN(T1318)-2),TRA_Mapping!$C:$C,TRA_Mapping!$B:$B),TRA_Pollutants!$B:$B,TRA_Pollutants!$Z:$Z)*_xlfn.XLOOKUP(_xlfn.XLOOKUP(LEFT(T1318,LEN(T1318)-2),TRA_Mapping!$C:$C,TRA_Mapping!$B:$B),TRA_Pollutants!$B:$B,TRA_Pollutants!$J:$J),0)</f>
        <v>5.0739471737632543E-4</v>
      </c>
      <c r="AC1318" t="str">
        <f t="shared" si="492"/>
        <v>FLO_EMIS</v>
      </c>
      <c r="AD1318">
        <v>2050</v>
      </c>
      <c r="AE1318" t="str">
        <f t="shared" si="506"/>
        <v>TRAGSL</v>
      </c>
      <c r="AF1318" t="str">
        <f t="shared" si="514"/>
        <v>TRAPASMOTHEVPGSL20</v>
      </c>
      <c r="AG1318" t="str">
        <f t="shared" si="514"/>
        <v>TRAGSL</v>
      </c>
      <c r="AI1318" t="str">
        <f t="shared" si="501"/>
        <v>TRAPM25</v>
      </c>
      <c r="AJ1318" s="313">
        <f>_xlfn.IFNA(_xlfn.XLOOKUP(_xlfn.XLOOKUP(LEFT(AF1318,LEN(AF1318)-2),TRA_Mapping!$C:$C,TRA_Mapping!$B:$B),TRA_Pollutants!$B:$B,TRA_Pollutants!$AI:$AI)*_xlfn.XLOOKUP(_xlfn.XLOOKUP(LEFT(AF1318,LEN(AF1318)-2),TRA_Mapping!$C:$C,TRA_Mapping!$B:$B),TRA_Pollutants!$B:$B,TRA_Pollutants!$J:$J),0)</f>
        <v>1.3839202919915163E-2</v>
      </c>
      <c r="AO1318" t="str">
        <f t="shared" si="502"/>
        <v>FLO_EMIS</v>
      </c>
      <c r="AP1318">
        <v>2050</v>
      </c>
      <c r="AQ1318" t="str">
        <f t="shared" si="507"/>
        <v>TRAGSL</v>
      </c>
      <c r="AR1318" t="str">
        <f t="shared" si="515"/>
        <v>TRAPASMOTHEVPGSL20</v>
      </c>
      <c r="AS1318" t="str">
        <f t="shared" si="515"/>
        <v>TRAGSL</v>
      </c>
      <c r="AU1318" t="str">
        <f t="shared" si="503"/>
        <v>TRAPM10</v>
      </c>
      <c r="AV1318" s="313">
        <f>_xlfn.IFNA(_xlfn.XLOOKUP(_xlfn.XLOOKUP(LEFT(AR1318,LEN(AR1318)-2),TRA_Mapping!$C:$C,TRA_Mapping!$B:$B),TRA_Pollutants!$B:$B,TRA_Pollutants!$AR:$AR)*_xlfn.XLOOKUP(_xlfn.XLOOKUP(LEFT(AR1318,LEN(AR1318)-2),TRA_Mapping!$C:$C,TRA_Mapping!$B:$B),TRA_Pollutants!$B:$B,TRA_Pollutants!$J:$J),0)</f>
        <v>2.7560094857776063E-3</v>
      </c>
    </row>
    <row r="1319" spans="5:48">
      <c r="E1319" t="str">
        <f t="shared" si="497"/>
        <v>FLO_EMIS</v>
      </c>
      <c r="F1319">
        <v>2050</v>
      </c>
      <c r="G1319" t="str">
        <f t="shared" si="504"/>
        <v>TRAETH</v>
      </c>
      <c r="H1319" t="str">
        <f t="shared" si="512"/>
        <v>TRAPASMOTHEVPGSL20</v>
      </c>
      <c r="I1319" t="str">
        <f t="shared" si="512"/>
        <v>TRAETH</v>
      </c>
      <c r="K1319" t="str">
        <f t="shared" si="498"/>
        <v>TRANOX</v>
      </c>
      <c r="L1319" s="313">
        <f>_xlfn.IFNA(_xlfn.XLOOKUP(_xlfn.XLOOKUP(LEFT(H1319,LEN(H1319)-2),TRA_Mapping!$C:$C,TRA_Mapping!$B:$B),TRA_Pollutants!$B:$B,TRA_Pollutants!$Q:$Q)*_xlfn.XLOOKUP(_xlfn.XLOOKUP(LEFT(H1319,LEN(H1319)-2),TRA_Mapping!$C:$C,TRA_Mapping!$B:$B),TRA_Pollutants!$B:$B,TRA_Pollutants!$J:$J),0)</f>
        <v>1.8158333035907331E-2</v>
      </c>
      <c r="Q1319" t="str">
        <f t="shared" si="499"/>
        <v>FLO_EMIS</v>
      </c>
      <c r="R1319">
        <v>2050</v>
      </c>
      <c r="S1319" t="str">
        <f t="shared" si="505"/>
        <v>TRAETH</v>
      </c>
      <c r="T1319" t="str">
        <f t="shared" si="513"/>
        <v>TRAPASMOTHEVPGSL20</v>
      </c>
      <c r="U1319" t="str">
        <f t="shared" si="513"/>
        <v>TRAETH</v>
      </c>
      <c r="W1319" t="str">
        <f t="shared" si="500"/>
        <v>TRASO2</v>
      </c>
      <c r="X1319" s="313">
        <f>_xlfn.IFNA(_xlfn.XLOOKUP(_xlfn.XLOOKUP(LEFT(T1319,LEN(T1319)-2),TRA_Mapping!$C:$C,TRA_Mapping!$B:$B),TRA_Pollutants!$B:$B,TRA_Pollutants!$Z:$Z)*_xlfn.XLOOKUP(_xlfn.XLOOKUP(LEFT(T1319,LEN(T1319)-2),TRA_Mapping!$C:$C,TRA_Mapping!$B:$B),TRA_Pollutants!$B:$B,TRA_Pollutants!$J:$J),0)</f>
        <v>5.0739471737632543E-4</v>
      </c>
      <c r="AC1319" t="str">
        <f t="shared" si="492"/>
        <v>FLO_EMIS</v>
      </c>
      <c r="AD1319">
        <v>2050</v>
      </c>
      <c r="AE1319" t="str">
        <f t="shared" si="506"/>
        <v>TRAETH</v>
      </c>
      <c r="AF1319" t="str">
        <f t="shared" si="514"/>
        <v>TRAPASMOTHEVPGSL20</v>
      </c>
      <c r="AG1319" t="str">
        <f t="shared" si="514"/>
        <v>TRAETH</v>
      </c>
      <c r="AI1319" t="str">
        <f t="shared" si="501"/>
        <v>TRAPM25</v>
      </c>
      <c r="AJ1319" s="313">
        <f>_xlfn.IFNA(_xlfn.XLOOKUP(_xlfn.XLOOKUP(LEFT(AF1319,LEN(AF1319)-2),TRA_Mapping!$C:$C,TRA_Mapping!$B:$B),TRA_Pollutants!$B:$B,TRA_Pollutants!$AI:$AI)*_xlfn.XLOOKUP(_xlfn.XLOOKUP(LEFT(AF1319,LEN(AF1319)-2),TRA_Mapping!$C:$C,TRA_Mapping!$B:$B),TRA_Pollutants!$B:$B,TRA_Pollutants!$J:$J),0)</f>
        <v>1.3839202919915163E-2</v>
      </c>
      <c r="AO1319" t="str">
        <f t="shared" si="502"/>
        <v>FLO_EMIS</v>
      </c>
      <c r="AP1319">
        <v>2050</v>
      </c>
      <c r="AQ1319" t="str">
        <f t="shared" si="507"/>
        <v>TRAETH</v>
      </c>
      <c r="AR1319" t="str">
        <f t="shared" si="515"/>
        <v>TRAPASMOTHEVPGSL20</v>
      </c>
      <c r="AS1319" t="str">
        <f t="shared" si="515"/>
        <v>TRAETH</v>
      </c>
      <c r="AU1319" t="str">
        <f t="shared" si="503"/>
        <v>TRAPM10</v>
      </c>
      <c r="AV1319" s="313">
        <f>_xlfn.IFNA(_xlfn.XLOOKUP(_xlfn.XLOOKUP(LEFT(AR1319,LEN(AR1319)-2),TRA_Mapping!$C:$C,TRA_Mapping!$B:$B),TRA_Pollutants!$B:$B,TRA_Pollutants!$AR:$AR)*_xlfn.XLOOKUP(_xlfn.XLOOKUP(LEFT(AR1319,LEN(AR1319)-2),TRA_Mapping!$C:$C,TRA_Mapping!$B:$B),TRA_Pollutants!$B:$B,TRA_Pollutants!$J:$J),0)</f>
        <v>2.7560094857776063E-3</v>
      </c>
    </row>
    <row r="1320" spans="5:48">
      <c r="E1320" t="str">
        <f t="shared" si="497"/>
        <v>FLO_EMIS</v>
      </c>
      <c r="F1320">
        <v>2050</v>
      </c>
      <c r="G1320" t="str">
        <f t="shared" si="504"/>
        <v>TRAGSL</v>
      </c>
      <c r="H1320" t="str">
        <f t="shared" si="512"/>
        <v>TRAPASMOTPHEVPGSL20</v>
      </c>
      <c r="I1320" t="str">
        <f t="shared" si="512"/>
        <v>TRAGSL</v>
      </c>
      <c r="K1320" t="str">
        <f t="shared" si="498"/>
        <v>TRANOX</v>
      </c>
      <c r="L1320" s="313">
        <f>_xlfn.IFNA(_xlfn.XLOOKUP(_xlfn.XLOOKUP(LEFT(H1320,LEN(H1320)-2),TRA_Mapping!$C:$C,TRA_Mapping!$B:$B),TRA_Pollutants!$B:$B,TRA_Pollutants!$Q:$Q)*_xlfn.XLOOKUP(_xlfn.XLOOKUP(LEFT(H1320,LEN(H1320)-2),TRA_Mapping!$C:$C,TRA_Mapping!$B:$B),TRA_Pollutants!$B:$B,TRA_Pollutants!$J:$J),0)</f>
        <v>1.488859659941439E-2</v>
      </c>
      <c r="Q1320" t="str">
        <f t="shared" si="499"/>
        <v>FLO_EMIS</v>
      </c>
      <c r="R1320">
        <v>2050</v>
      </c>
      <c r="S1320" t="str">
        <f t="shared" si="505"/>
        <v>TRAGSL</v>
      </c>
      <c r="T1320" t="str">
        <f t="shared" si="513"/>
        <v>TRAPASMOTPHEVPGSL20</v>
      </c>
      <c r="U1320" t="str">
        <f t="shared" si="513"/>
        <v>TRAGSL</v>
      </c>
      <c r="W1320" t="str">
        <f t="shared" si="500"/>
        <v>TRASO2</v>
      </c>
      <c r="X1320" s="313">
        <f>_xlfn.IFNA(_xlfn.XLOOKUP(_xlfn.XLOOKUP(LEFT(T1320,LEN(T1320)-2),TRA_Mapping!$C:$C,TRA_Mapping!$B:$B),TRA_Pollutants!$B:$B,TRA_Pollutants!$Z:$Z)*_xlfn.XLOOKUP(_xlfn.XLOOKUP(LEFT(T1320,LEN(T1320)-2),TRA_Mapping!$C:$C,TRA_Mapping!$B:$B),TRA_Pollutants!$B:$B,TRA_Pollutants!$J:$J),0)</f>
        <v>4.160291172516492E-4</v>
      </c>
      <c r="AC1320" t="str">
        <f t="shared" si="492"/>
        <v>FLO_EMIS</v>
      </c>
      <c r="AD1320">
        <v>2050</v>
      </c>
      <c r="AE1320" t="str">
        <f t="shared" si="506"/>
        <v>TRAGSL</v>
      </c>
      <c r="AF1320" t="str">
        <f t="shared" si="514"/>
        <v>TRAPASMOTPHEVPGSL20</v>
      </c>
      <c r="AG1320" t="str">
        <f t="shared" si="514"/>
        <v>TRAGSL</v>
      </c>
      <c r="AI1320" t="str">
        <f t="shared" si="501"/>
        <v>TRAPM25</v>
      </c>
      <c r="AJ1320" s="313">
        <f>_xlfn.IFNA(_xlfn.XLOOKUP(_xlfn.XLOOKUP(LEFT(AF1320,LEN(AF1320)-2),TRA_Mapping!$C:$C,TRA_Mapping!$B:$B),TRA_Pollutants!$B:$B,TRA_Pollutants!$AI:$AI)*_xlfn.XLOOKUP(_xlfn.XLOOKUP(LEFT(AF1320,LEN(AF1320)-2),TRA_Mapping!$C:$C,TRA_Mapping!$B:$B),TRA_Pollutants!$B:$B,TRA_Pollutants!$J:$J),0)</f>
        <v>1.1347204015071579E-2</v>
      </c>
      <c r="AO1320" t="str">
        <f t="shared" si="502"/>
        <v>FLO_EMIS</v>
      </c>
      <c r="AP1320">
        <v>2050</v>
      </c>
      <c r="AQ1320" t="str">
        <f t="shared" si="507"/>
        <v>TRAGSL</v>
      </c>
      <c r="AR1320" t="str">
        <f t="shared" si="515"/>
        <v>TRAPASMOTPHEVPGSL20</v>
      </c>
      <c r="AS1320" t="str">
        <f t="shared" si="515"/>
        <v>TRAGSL</v>
      </c>
      <c r="AU1320" t="str">
        <f t="shared" si="503"/>
        <v>TRAPM10</v>
      </c>
      <c r="AV1320" s="313">
        <f>_xlfn.IFNA(_xlfn.XLOOKUP(_xlfn.XLOOKUP(LEFT(AR1320,LEN(AR1320)-2),TRA_Mapping!$C:$C,TRA_Mapping!$B:$B),TRA_Pollutants!$B:$B,TRA_Pollutants!$AR:$AR)*_xlfn.XLOOKUP(_xlfn.XLOOKUP(LEFT(AR1320,LEN(AR1320)-2),TRA_Mapping!$C:$C,TRA_Mapping!$B:$B),TRA_Pollutants!$B:$B,TRA_Pollutants!$J:$J),0)</f>
        <v>2.2597401081234183E-3</v>
      </c>
    </row>
    <row r="1321" spans="5:48">
      <c r="E1321" t="str">
        <f t="shared" si="497"/>
        <v>FLO_EMIS</v>
      </c>
      <c r="F1321">
        <v>2050</v>
      </c>
      <c r="G1321" t="str">
        <f t="shared" si="504"/>
        <v>TRAETH</v>
      </c>
      <c r="H1321" t="str">
        <f t="shared" si="512"/>
        <v>TRAPASMOTPHEVPGSL20</v>
      </c>
      <c r="I1321" t="str">
        <f t="shared" si="512"/>
        <v>TRAETH</v>
      </c>
      <c r="K1321" t="str">
        <f t="shared" si="498"/>
        <v>TRANOX</v>
      </c>
      <c r="L1321" s="313">
        <f>_xlfn.IFNA(_xlfn.XLOOKUP(_xlfn.XLOOKUP(LEFT(H1321,LEN(H1321)-2),TRA_Mapping!$C:$C,TRA_Mapping!$B:$B),TRA_Pollutants!$B:$B,TRA_Pollutants!$Q:$Q)*_xlfn.XLOOKUP(_xlfn.XLOOKUP(LEFT(H1321,LEN(H1321)-2),TRA_Mapping!$C:$C,TRA_Mapping!$B:$B),TRA_Pollutants!$B:$B,TRA_Pollutants!$J:$J),0)</f>
        <v>1.488859659941439E-2</v>
      </c>
      <c r="Q1321" t="str">
        <f t="shared" si="499"/>
        <v>FLO_EMIS</v>
      </c>
      <c r="R1321">
        <v>2050</v>
      </c>
      <c r="S1321" t="str">
        <f t="shared" si="505"/>
        <v>TRAETH</v>
      </c>
      <c r="T1321" t="str">
        <f t="shared" si="513"/>
        <v>TRAPASMOTPHEVPGSL20</v>
      </c>
      <c r="U1321" t="str">
        <f t="shared" si="513"/>
        <v>TRAETH</v>
      </c>
      <c r="W1321" t="str">
        <f t="shared" si="500"/>
        <v>TRASO2</v>
      </c>
      <c r="X1321" s="313">
        <f>_xlfn.IFNA(_xlfn.XLOOKUP(_xlfn.XLOOKUP(LEFT(T1321,LEN(T1321)-2),TRA_Mapping!$C:$C,TRA_Mapping!$B:$B),TRA_Pollutants!$B:$B,TRA_Pollutants!$Z:$Z)*_xlfn.XLOOKUP(_xlfn.XLOOKUP(LEFT(T1321,LEN(T1321)-2),TRA_Mapping!$C:$C,TRA_Mapping!$B:$B),TRA_Pollutants!$B:$B,TRA_Pollutants!$J:$J),0)</f>
        <v>4.160291172516492E-4</v>
      </c>
      <c r="AC1321" t="str">
        <f t="shared" ref="AC1321:AC1384" si="516">AC1071</f>
        <v>FLO_EMIS</v>
      </c>
      <c r="AD1321">
        <v>2050</v>
      </c>
      <c r="AE1321" t="str">
        <f t="shared" si="506"/>
        <v>TRAETH</v>
      </c>
      <c r="AF1321" t="str">
        <f t="shared" si="514"/>
        <v>TRAPASMOTPHEVPGSL20</v>
      </c>
      <c r="AG1321" t="str">
        <f t="shared" si="514"/>
        <v>TRAETH</v>
      </c>
      <c r="AI1321" t="str">
        <f t="shared" si="501"/>
        <v>TRAPM25</v>
      </c>
      <c r="AJ1321" s="313">
        <f>_xlfn.IFNA(_xlfn.XLOOKUP(_xlfn.XLOOKUP(LEFT(AF1321,LEN(AF1321)-2),TRA_Mapping!$C:$C,TRA_Mapping!$B:$B),TRA_Pollutants!$B:$B,TRA_Pollutants!$AI:$AI)*_xlfn.XLOOKUP(_xlfn.XLOOKUP(LEFT(AF1321,LEN(AF1321)-2),TRA_Mapping!$C:$C,TRA_Mapping!$B:$B),TRA_Pollutants!$B:$B,TRA_Pollutants!$J:$J),0)</f>
        <v>1.1347204015071579E-2</v>
      </c>
      <c r="AO1321" t="str">
        <f t="shared" si="502"/>
        <v>FLO_EMIS</v>
      </c>
      <c r="AP1321">
        <v>2050</v>
      </c>
      <c r="AQ1321" t="str">
        <f t="shared" si="507"/>
        <v>TRAETH</v>
      </c>
      <c r="AR1321" t="str">
        <f t="shared" si="515"/>
        <v>TRAPASMOTPHEVPGSL20</v>
      </c>
      <c r="AS1321" t="str">
        <f t="shared" si="515"/>
        <v>TRAETH</v>
      </c>
      <c r="AU1321" t="str">
        <f t="shared" si="503"/>
        <v>TRAPM10</v>
      </c>
      <c r="AV1321" s="313">
        <f>_xlfn.IFNA(_xlfn.XLOOKUP(_xlfn.XLOOKUP(LEFT(AR1321,LEN(AR1321)-2),TRA_Mapping!$C:$C,TRA_Mapping!$B:$B),TRA_Pollutants!$B:$B,TRA_Pollutants!$AR:$AR)*_xlfn.XLOOKUP(_xlfn.XLOOKUP(LEFT(AR1321,LEN(AR1321)-2),TRA_Mapping!$C:$C,TRA_Mapping!$B:$B),TRA_Pollutants!$B:$B,TRA_Pollutants!$J:$J),0)</f>
        <v>2.2597401081234183E-3</v>
      </c>
    </row>
    <row r="1322" spans="5:48">
      <c r="E1322" t="str">
        <f t="shared" si="497"/>
        <v>FLO_EMIS</v>
      </c>
      <c r="F1322">
        <v>2050</v>
      </c>
      <c r="G1322" t="str">
        <f t="shared" si="504"/>
        <v>TRABAT</v>
      </c>
      <c r="H1322" t="str">
        <f t="shared" si="512"/>
        <v>TRAPASMOTPHEVPGSL20</v>
      </c>
      <c r="I1322" t="str">
        <f t="shared" si="512"/>
        <v>TRABAT</v>
      </c>
      <c r="K1322" t="str">
        <f t="shared" si="498"/>
        <v>TRANOX</v>
      </c>
      <c r="L1322" s="313">
        <f>_xlfn.IFNA(_xlfn.XLOOKUP(_xlfn.XLOOKUP(LEFT(H1322,LEN(H1322)-2),TRA_Mapping!$C:$C,TRA_Mapping!$B:$B),TRA_Pollutants!$B:$B,TRA_Pollutants!$Q:$Q)*_xlfn.XLOOKUP(_xlfn.XLOOKUP(LEFT(H1322,LEN(H1322)-2),TRA_Mapping!$C:$C,TRA_Mapping!$B:$B),TRA_Pollutants!$B:$B,TRA_Pollutants!$J:$J),0)</f>
        <v>1.488859659941439E-2</v>
      </c>
      <c r="Q1322" t="str">
        <f t="shared" si="499"/>
        <v>FLO_EMIS</v>
      </c>
      <c r="R1322">
        <v>2050</v>
      </c>
      <c r="S1322" t="str">
        <f t="shared" si="505"/>
        <v>TRABAT</v>
      </c>
      <c r="T1322" t="str">
        <f t="shared" si="513"/>
        <v>TRAPASMOTPHEVPGSL20</v>
      </c>
      <c r="U1322" t="str">
        <f t="shared" si="513"/>
        <v>TRABAT</v>
      </c>
      <c r="W1322" t="str">
        <f t="shared" si="500"/>
        <v>TRASO2</v>
      </c>
      <c r="X1322" s="313">
        <f>_xlfn.IFNA(_xlfn.XLOOKUP(_xlfn.XLOOKUP(LEFT(T1322,LEN(T1322)-2),TRA_Mapping!$C:$C,TRA_Mapping!$B:$B),TRA_Pollutants!$B:$B,TRA_Pollutants!$Z:$Z)*_xlfn.XLOOKUP(_xlfn.XLOOKUP(LEFT(T1322,LEN(T1322)-2),TRA_Mapping!$C:$C,TRA_Mapping!$B:$B),TRA_Pollutants!$B:$B,TRA_Pollutants!$J:$J),0)</f>
        <v>4.160291172516492E-4</v>
      </c>
      <c r="AC1322" t="str">
        <f t="shared" si="516"/>
        <v>FLO_EMIS</v>
      </c>
      <c r="AD1322">
        <v>2050</v>
      </c>
      <c r="AE1322" t="str">
        <f t="shared" si="506"/>
        <v>TRABAT</v>
      </c>
      <c r="AF1322" t="str">
        <f t="shared" si="514"/>
        <v>TRAPASMOTPHEVPGSL20</v>
      </c>
      <c r="AG1322" t="str">
        <f t="shared" si="514"/>
        <v>TRABAT</v>
      </c>
      <c r="AI1322" t="str">
        <f t="shared" si="501"/>
        <v>TRAPM25</v>
      </c>
      <c r="AJ1322" s="313">
        <f>_xlfn.IFNA(_xlfn.XLOOKUP(_xlfn.XLOOKUP(LEFT(AF1322,LEN(AF1322)-2),TRA_Mapping!$C:$C,TRA_Mapping!$B:$B),TRA_Pollutants!$B:$B,TRA_Pollutants!$AI:$AI)*_xlfn.XLOOKUP(_xlfn.XLOOKUP(LEFT(AF1322,LEN(AF1322)-2),TRA_Mapping!$C:$C,TRA_Mapping!$B:$B),TRA_Pollutants!$B:$B,TRA_Pollutants!$J:$J),0)</f>
        <v>1.1347204015071579E-2</v>
      </c>
      <c r="AO1322" t="str">
        <f t="shared" si="502"/>
        <v>FLO_EMIS</v>
      </c>
      <c r="AP1322">
        <v>2050</v>
      </c>
      <c r="AQ1322" t="str">
        <f t="shared" si="507"/>
        <v>TRABAT</v>
      </c>
      <c r="AR1322" t="str">
        <f t="shared" si="515"/>
        <v>TRAPASMOTPHEVPGSL20</v>
      </c>
      <c r="AS1322" t="str">
        <f t="shared" si="515"/>
        <v>TRABAT</v>
      </c>
      <c r="AU1322" t="str">
        <f t="shared" si="503"/>
        <v>TRAPM10</v>
      </c>
      <c r="AV1322" s="313">
        <f>_xlfn.IFNA(_xlfn.XLOOKUP(_xlfn.XLOOKUP(LEFT(AR1322,LEN(AR1322)-2),TRA_Mapping!$C:$C,TRA_Mapping!$B:$B),TRA_Pollutants!$B:$B,TRA_Pollutants!$AR:$AR)*_xlfn.XLOOKUP(_xlfn.XLOOKUP(LEFT(AR1322,LEN(AR1322)-2),TRA_Mapping!$C:$C,TRA_Mapping!$B:$B),TRA_Pollutants!$B:$B,TRA_Pollutants!$J:$J),0)</f>
        <v>2.2597401081234183E-3</v>
      </c>
    </row>
    <row r="1323" spans="5:48">
      <c r="E1323" t="str">
        <f t="shared" si="497"/>
        <v>FLO_EMIS</v>
      </c>
      <c r="F1323">
        <v>2050</v>
      </c>
      <c r="G1323" t="str">
        <f t="shared" si="504"/>
        <v>TRAGSL</v>
      </c>
      <c r="H1323" t="str">
        <f t="shared" si="512"/>
        <v>TRAPASMOTPHEVEGSL20</v>
      </c>
      <c r="I1323" t="str">
        <f t="shared" si="512"/>
        <v>TRAGSL</v>
      </c>
      <c r="K1323" t="str">
        <f t="shared" si="498"/>
        <v>TRANOX</v>
      </c>
      <c r="L1323" s="313">
        <f>_xlfn.IFNA(_xlfn.XLOOKUP(_xlfn.XLOOKUP(LEFT(H1323,LEN(H1323)-2),TRA_Mapping!$C:$C,TRA_Mapping!$B:$B),TRA_Pollutants!$B:$B,TRA_Pollutants!$Q:$Q)*_xlfn.XLOOKUP(_xlfn.XLOOKUP(LEFT(H1323,LEN(H1323)-2),TRA_Mapping!$C:$C,TRA_Mapping!$B:$B),TRA_Pollutants!$B:$B,TRA_Pollutants!$J:$J),0)</f>
        <v>1.488859659941439E-2</v>
      </c>
      <c r="Q1323" t="str">
        <f t="shared" si="499"/>
        <v>FLO_EMIS</v>
      </c>
      <c r="R1323">
        <v>2050</v>
      </c>
      <c r="S1323" t="str">
        <f t="shared" si="505"/>
        <v>TRAGSL</v>
      </c>
      <c r="T1323" t="str">
        <f t="shared" si="513"/>
        <v>TRAPASMOTPHEVEGSL20</v>
      </c>
      <c r="U1323" t="str">
        <f t="shared" si="513"/>
        <v>TRAGSL</v>
      </c>
      <c r="W1323" t="str">
        <f t="shared" si="500"/>
        <v>TRASO2</v>
      </c>
      <c r="X1323" s="313">
        <f>_xlfn.IFNA(_xlfn.XLOOKUP(_xlfn.XLOOKUP(LEFT(T1323,LEN(T1323)-2),TRA_Mapping!$C:$C,TRA_Mapping!$B:$B),TRA_Pollutants!$B:$B,TRA_Pollutants!$Z:$Z)*_xlfn.XLOOKUP(_xlfn.XLOOKUP(LEFT(T1323,LEN(T1323)-2),TRA_Mapping!$C:$C,TRA_Mapping!$B:$B),TRA_Pollutants!$B:$B,TRA_Pollutants!$J:$J),0)</f>
        <v>4.160291172516492E-4</v>
      </c>
      <c r="AC1323" t="str">
        <f t="shared" si="516"/>
        <v>FLO_EMIS</v>
      </c>
      <c r="AD1323">
        <v>2050</v>
      </c>
      <c r="AE1323" t="str">
        <f t="shared" si="506"/>
        <v>TRAGSL</v>
      </c>
      <c r="AF1323" t="str">
        <f t="shared" si="514"/>
        <v>TRAPASMOTPHEVEGSL20</v>
      </c>
      <c r="AG1323" t="str">
        <f t="shared" si="514"/>
        <v>TRAGSL</v>
      </c>
      <c r="AI1323" t="str">
        <f t="shared" si="501"/>
        <v>TRAPM25</v>
      </c>
      <c r="AJ1323" s="313">
        <f>_xlfn.IFNA(_xlfn.XLOOKUP(_xlfn.XLOOKUP(LEFT(AF1323,LEN(AF1323)-2),TRA_Mapping!$C:$C,TRA_Mapping!$B:$B),TRA_Pollutants!$B:$B,TRA_Pollutants!$AI:$AI)*_xlfn.XLOOKUP(_xlfn.XLOOKUP(LEFT(AF1323,LEN(AF1323)-2),TRA_Mapping!$C:$C,TRA_Mapping!$B:$B),TRA_Pollutants!$B:$B,TRA_Pollutants!$J:$J),0)</f>
        <v>1.1347204015071579E-2</v>
      </c>
      <c r="AO1323" t="str">
        <f t="shared" si="502"/>
        <v>FLO_EMIS</v>
      </c>
      <c r="AP1323">
        <v>2050</v>
      </c>
      <c r="AQ1323" t="str">
        <f t="shared" si="507"/>
        <v>TRAGSL</v>
      </c>
      <c r="AR1323" t="str">
        <f t="shared" si="515"/>
        <v>TRAPASMOTPHEVEGSL20</v>
      </c>
      <c r="AS1323" t="str">
        <f t="shared" si="515"/>
        <v>TRAGSL</v>
      </c>
      <c r="AU1323" t="str">
        <f t="shared" si="503"/>
        <v>TRAPM10</v>
      </c>
      <c r="AV1323" s="313">
        <f>_xlfn.IFNA(_xlfn.XLOOKUP(_xlfn.XLOOKUP(LEFT(AR1323,LEN(AR1323)-2),TRA_Mapping!$C:$C,TRA_Mapping!$B:$B),TRA_Pollutants!$B:$B,TRA_Pollutants!$AR:$AR)*_xlfn.XLOOKUP(_xlfn.XLOOKUP(LEFT(AR1323,LEN(AR1323)-2),TRA_Mapping!$C:$C,TRA_Mapping!$B:$B),TRA_Pollutants!$B:$B,TRA_Pollutants!$J:$J),0)</f>
        <v>2.2597401081234183E-3</v>
      </c>
    </row>
    <row r="1324" spans="5:48">
      <c r="E1324" t="str">
        <f t="shared" si="497"/>
        <v>FLO_EMIS</v>
      </c>
      <c r="F1324">
        <v>2050</v>
      </c>
      <c r="G1324" t="str">
        <f t="shared" si="504"/>
        <v>TRAETH</v>
      </c>
      <c r="H1324" t="str">
        <f t="shared" si="512"/>
        <v>TRAPASMOTPHEVEGSL20</v>
      </c>
      <c r="I1324" t="str">
        <f t="shared" si="512"/>
        <v>TRAETH</v>
      </c>
      <c r="K1324" t="str">
        <f t="shared" si="498"/>
        <v>TRANOX</v>
      </c>
      <c r="L1324" s="313">
        <f>_xlfn.IFNA(_xlfn.XLOOKUP(_xlfn.XLOOKUP(LEFT(H1324,LEN(H1324)-2),TRA_Mapping!$C:$C,TRA_Mapping!$B:$B),TRA_Pollutants!$B:$B,TRA_Pollutants!$Q:$Q)*_xlfn.XLOOKUP(_xlfn.XLOOKUP(LEFT(H1324,LEN(H1324)-2),TRA_Mapping!$C:$C,TRA_Mapping!$B:$B),TRA_Pollutants!$B:$B,TRA_Pollutants!$J:$J),0)</f>
        <v>1.488859659941439E-2</v>
      </c>
      <c r="Q1324" t="str">
        <f t="shared" si="499"/>
        <v>FLO_EMIS</v>
      </c>
      <c r="R1324">
        <v>2050</v>
      </c>
      <c r="S1324" t="str">
        <f t="shared" si="505"/>
        <v>TRAETH</v>
      </c>
      <c r="T1324" t="str">
        <f t="shared" si="513"/>
        <v>TRAPASMOTPHEVEGSL20</v>
      </c>
      <c r="U1324" t="str">
        <f t="shared" si="513"/>
        <v>TRAETH</v>
      </c>
      <c r="W1324" t="str">
        <f t="shared" si="500"/>
        <v>TRASO2</v>
      </c>
      <c r="X1324" s="313">
        <f>_xlfn.IFNA(_xlfn.XLOOKUP(_xlfn.XLOOKUP(LEFT(T1324,LEN(T1324)-2),TRA_Mapping!$C:$C,TRA_Mapping!$B:$B),TRA_Pollutants!$B:$B,TRA_Pollutants!$Z:$Z)*_xlfn.XLOOKUP(_xlfn.XLOOKUP(LEFT(T1324,LEN(T1324)-2),TRA_Mapping!$C:$C,TRA_Mapping!$B:$B),TRA_Pollutants!$B:$B,TRA_Pollutants!$J:$J),0)</f>
        <v>4.160291172516492E-4</v>
      </c>
      <c r="AC1324" t="str">
        <f t="shared" si="516"/>
        <v>FLO_EMIS</v>
      </c>
      <c r="AD1324">
        <v>2050</v>
      </c>
      <c r="AE1324" t="str">
        <f t="shared" si="506"/>
        <v>TRAETH</v>
      </c>
      <c r="AF1324" t="str">
        <f t="shared" si="514"/>
        <v>TRAPASMOTPHEVEGSL20</v>
      </c>
      <c r="AG1324" t="str">
        <f t="shared" si="514"/>
        <v>TRAETH</v>
      </c>
      <c r="AI1324" t="str">
        <f t="shared" si="501"/>
        <v>TRAPM25</v>
      </c>
      <c r="AJ1324" s="313">
        <f>_xlfn.IFNA(_xlfn.XLOOKUP(_xlfn.XLOOKUP(LEFT(AF1324,LEN(AF1324)-2),TRA_Mapping!$C:$C,TRA_Mapping!$B:$B),TRA_Pollutants!$B:$B,TRA_Pollutants!$AI:$AI)*_xlfn.XLOOKUP(_xlfn.XLOOKUP(LEFT(AF1324,LEN(AF1324)-2),TRA_Mapping!$C:$C,TRA_Mapping!$B:$B),TRA_Pollutants!$B:$B,TRA_Pollutants!$J:$J),0)</f>
        <v>1.1347204015071579E-2</v>
      </c>
      <c r="AO1324" t="str">
        <f t="shared" si="502"/>
        <v>FLO_EMIS</v>
      </c>
      <c r="AP1324">
        <v>2050</v>
      </c>
      <c r="AQ1324" t="str">
        <f t="shared" si="507"/>
        <v>TRAETH</v>
      </c>
      <c r="AR1324" t="str">
        <f t="shared" si="515"/>
        <v>TRAPASMOTPHEVEGSL20</v>
      </c>
      <c r="AS1324" t="str">
        <f t="shared" si="515"/>
        <v>TRAETH</v>
      </c>
      <c r="AU1324" t="str">
        <f t="shared" si="503"/>
        <v>TRAPM10</v>
      </c>
      <c r="AV1324" s="313">
        <f>_xlfn.IFNA(_xlfn.XLOOKUP(_xlfn.XLOOKUP(LEFT(AR1324,LEN(AR1324)-2),TRA_Mapping!$C:$C,TRA_Mapping!$B:$B),TRA_Pollutants!$B:$B,TRA_Pollutants!$AR:$AR)*_xlfn.XLOOKUP(_xlfn.XLOOKUP(LEFT(AR1324,LEN(AR1324)-2),TRA_Mapping!$C:$C,TRA_Mapping!$B:$B),TRA_Pollutants!$B:$B,TRA_Pollutants!$J:$J),0)</f>
        <v>2.2597401081234183E-3</v>
      </c>
    </row>
    <row r="1325" spans="5:48">
      <c r="E1325" t="str">
        <f t="shared" si="497"/>
        <v>FLO_EMIS</v>
      </c>
      <c r="F1325">
        <v>2050</v>
      </c>
      <c r="G1325" t="str">
        <f t="shared" si="504"/>
        <v>TRABAT</v>
      </c>
      <c r="H1325" t="str">
        <f t="shared" si="512"/>
        <v>TRAPASMOTPHEVEGSL20</v>
      </c>
      <c r="I1325" t="str">
        <f t="shared" si="512"/>
        <v>TRABAT</v>
      </c>
      <c r="K1325" t="str">
        <f t="shared" si="498"/>
        <v>TRANOX</v>
      </c>
      <c r="L1325" s="313">
        <f>_xlfn.IFNA(_xlfn.XLOOKUP(_xlfn.XLOOKUP(LEFT(H1325,LEN(H1325)-2),TRA_Mapping!$C:$C,TRA_Mapping!$B:$B),TRA_Pollutants!$B:$B,TRA_Pollutants!$Q:$Q)*_xlfn.XLOOKUP(_xlfn.XLOOKUP(LEFT(H1325,LEN(H1325)-2),TRA_Mapping!$C:$C,TRA_Mapping!$B:$B),TRA_Pollutants!$B:$B,TRA_Pollutants!$J:$J),0)</f>
        <v>1.488859659941439E-2</v>
      </c>
      <c r="Q1325" t="str">
        <f t="shared" si="499"/>
        <v>FLO_EMIS</v>
      </c>
      <c r="R1325">
        <v>2050</v>
      </c>
      <c r="S1325" t="str">
        <f t="shared" si="505"/>
        <v>TRABAT</v>
      </c>
      <c r="T1325" t="str">
        <f t="shared" si="513"/>
        <v>TRAPASMOTPHEVEGSL20</v>
      </c>
      <c r="U1325" t="str">
        <f t="shared" si="513"/>
        <v>TRABAT</v>
      </c>
      <c r="W1325" t="str">
        <f t="shared" si="500"/>
        <v>TRASO2</v>
      </c>
      <c r="X1325" s="313">
        <f>_xlfn.IFNA(_xlfn.XLOOKUP(_xlfn.XLOOKUP(LEFT(T1325,LEN(T1325)-2),TRA_Mapping!$C:$C,TRA_Mapping!$B:$B),TRA_Pollutants!$B:$B,TRA_Pollutants!$Z:$Z)*_xlfn.XLOOKUP(_xlfn.XLOOKUP(LEFT(T1325,LEN(T1325)-2),TRA_Mapping!$C:$C,TRA_Mapping!$B:$B),TRA_Pollutants!$B:$B,TRA_Pollutants!$J:$J),0)</f>
        <v>4.160291172516492E-4</v>
      </c>
      <c r="AC1325" t="str">
        <f t="shared" si="516"/>
        <v>FLO_EMIS</v>
      </c>
      <c r="AD1325">
        <v>2050</v>
      </c>
      <c r="AE1325" t="str">
        <f t="shared" si="506"/>
        <v>TRABAT</v>
      </c>
      <c r="AF1325" t="str">
        <f t="shared" si="514"/>
        <v>TRAPASMOTPHEVEGSL20</v>
      </c>
      <c r="AG1325" t="str">
        <f t="shared" si="514"/>
        <v>TRABAT</v>
      </c>
      <c r="AI1325" t="str">
        <f t="shared" si="501"/>
        <v>TRAPM25</v>
      </c>
      <c r="AJ1325" s="313">
        <f>_xlfn.IFNA(_xlfn.XLOOKUP(_xlfn.XLOOKUP(LEFT(AF1325,LEN(AF1325)-2),TRA_Mapping!$C:$C,TRA_Mapping!$B:$B),TRA_Pollutants!$B:$B,TRA_Pollutants!$AI:$AI)*_xlfn.XLOOKUP(_xlfn.XLOOKUP(LEFT(AF1325,LEN(AF1325)-2),TRA_Mapping!$C:$C,TRA_Mapping!$B:$B),TRA_Pollutants!$B:$B,TRA_Pollutants!$J:$J),0)</f>
        <v>1.1347204015071579E-2</v>
      </c>
      <c r="AO1325" t="str">
        <f t="shared" si="502"/>
        <v>FLO_EMIS</v>
      </c>
      <c r="AP1325">
        <v>2050</v>
      </c>
      <c r="AQ1325" t="str">
        <f t="shared" si="507"/>
        <v>TRABAT</v>
      </c>
      <c r="AR1325" t="str">
        <f t="shared" si="515"/>
        <v>TRAPASMOTPHEVEGSL20</v>
      </c>
      <c r="AS1325" t="str">
        <f t="shared" si="515"/>
        <v>TRABAT</v>
      </c>
      <c r="AU1325" t="str">
        <f t="shared" si="503"/>
        <v>TRAPM10</v>
      </c>
      <c r="AV1325" s="313">
        <f>_xlfn.IFNA(_xlfn.XLOOKUP(_xlfn.XLOOKUP(LEFT(AR1325,LEN(AR1325)-2),TRA_Mapping!$C:$C,TRA_Mapping!$B:$B),TRA_Pollutants!$B:$B,TRA_Pollutants!$AR:$AR)*_xlfn.XLOOKUP(_xlfn.XLOOKUP(LEFT(AR1325,LEN(AR1325)-2),TRA_Mapping!$C:$C,TRA_Mapping!$B:$B),TRA_Pollutants!$B:$B,TRA_Pollutants!$J:$J),0)</f>
        <v>2.2597401081234183E-3</v>
      </c>
    </row>
    <row r="1326" spans="5:48">
      <c r="E1326" t="str">
        <f t="shared" si="497"/>
        <v>FLO_EMIS</v>
      </c>
      <c r="F1326">
        <v>2050</v>
      </c>
      <c r="G1326" t="str">
        <f t="shared" si="504"/>
        <v>TRADSL</v>
      </c>
      <c r="H1326" t="str">
        <f t="shared" si="512"/>
        <v>TRAPASMOTICEVDSL20</v>
      </c>
      <c r="I1326" t="str">
        <f t="shared" si="512"/>
        <v>TRADSL</v>
      </c>
      <c r="K1326" t="str">
        <f t="shared" si="498"/>
        <v>TRANOX</v>
      </c>
      <c r="L1326" s="313">
        <f>_xlfn.IFNA(_xlfn.XLOOKUP(_xlfn.XLOOKUP(LEFT(H1326,LEN(H1326)-2),TRA_Mapping!$C:$C,TRA_Mapping!$B:$B),TRA_Pollutants!$B:$B,TRA_Pollutants!$Q:$Q)*_xlfn.XLOOKUP(_xlfn.XLOOKUP(LEFT(H1326,LEN(H1326)-2),TRA_Mapping!$C:$C,TRA_Mapping!$B:$B),TRA_Pollutants!$B:$B,TRA_Pollutants!$J:$J),0)</f>
        <v>8.4087317343139636E-2</v>
      </c>
      <c r="Q1326" t="str">
        <f t="shared" si="499"/>
        <v>FLO_EMIS</v>
      </c>
      <c r="R1326">
        <v>2050</v>
      </c>
      <c r="S1326" t="str">
        <f t="shared" si="505"/>
        <v>TRADSL</v>
      </c>
      <c r="T1326" t="str">
        <f t="shared" si="513"/>
        <v>TRAPASMOTICEVDSL20</v>
      </c>
      <c r="U1326" t="str">
        <f t="shared" si="513"/>
        <v>TRADSL</v>
      </c>
      <c r="W1326" t="str">
        <f t="shared" si="500"/>
        <v>TRASO2</v>
      </c>
      <c r="X1326" s="313">
        <f>_xlfn.IFNA(_xlfn.XLOOKUP(_xlfn.XLOOKUP(LEFT(T1326,LEN(T1326)-2),TRA_Mapping!$C:$C,TRA_Mapping!$B:$B),TRA_Pollutants!$B:$B,TRA_Pollutants!$Z:$Z)*_xlfn.XLOOKUP(_xlfn.XLOOKUP(LEFT(T1326,LEN(T1326)-2),TRA_Mapping!$C:$C,TRA_Mapping!$B:$B),TRA_Pollutants!$B:$B,TRA_Pollutants!$J:$J),0)</f>
        <v>1.1371002859030721E-3</v>
      </c>
      <c r="AC1326" t="str">
        <f t="shared" si="516"/>
        <v>FLO_EMIS</v>
      </c>
      <c r="AD1326">
        <v>2050</v>
      </c>
      <c r="AE1326" t="str">
        <f t="shared" si="506"/>
        <v>TRADSL</v>
      </c>
      <c r="AF1326" t="str">
        <f t="shared" si="514"/>
        <v>TRAPASMOTICEVDSL20</v>
      </c>
      <c r="AG1326" t="str">
        <f t="shared" si="514"/>
        <v>TRADSL</v>
      </c>
      <c r="AI1326" t="str">
        <f t="shared" si="501"/>
        <v>TRAPM25</v>
      </c>
      <c r="AJ1326" s="313">
        <f>_xlfn.IFNA(_xlfn.XLOOKUP(_xlfn.XLOOKUP(LEFT(AF1326,LEN(AF1326)-2),TRA_Mapping!$C:$C,TRA_Mapping!$B:$B),TRA_Pollutants!$B:$B,TRA_Pollutants!$AI:$AI)*_xlfn.XLOOKUP(_xlfn.XLOOKUP(LEFT(AF1326,LEN(AF1326)-2),TRA_Mapping!$C:$C,TRA_Mapping!$B:$B),TRA_Pollutants!$B:$B,TRA_Pollutants!$J:$J),0)</f>
        <v>1.4165193932938008E-2</v>
      </c>
      <c r="AO1326" t="str">
        <f t="shared" si="502"/>
        <v>FLO_EMIS</v>
      </c>
      <c r="AP1326">
        <v>2050</v>
      </c>
      <c r="AQ1326" t="str">
        <f t="shared" si="507"/>
        <v>TRADSL</v>
      </c>
      <c r="AR1326" t="str">
        <f t="shared" si="515"/>
        <v>TRAPASMOTICEVDSL20</v>
      </c>
      <c r="AS1326" t="str">
        <f t="shared" si="515"/>
        <v>TRADSL</v>
      </c>
      <c r="AU1326" t="str">
        <f t="shared" si="503"/>
        <v>TRAPM10</v>
      </c>
      <c r="AV1326" s="313">
        <f>_xlfn.IFNA(_xlfn.XLOOKUP(_xlfn.XLOOKUP(LEFT(AR1326,LEN(AR1326)-2),TRA_Mapping!$C:$C,TRA_Mapping!$B:$B),TRA_Pollutants!$B:$B,TRA_Pollutants!$AR:$AR)*_xlfn.XLOOKUP(_xlfn.XLOOKUP(LEFT(AR1326,LEN(AR1326)-2),TRA_Mapping!$C:$C,TRA_Mapping!$B:$B),TRA_Pollutants!$B:$B,TRA_Pollutants!$J:$J),0)</f>
        <v>3.8198985707690691E-3</v>
      </c>
    </row>
    <row r="1327" spans="5:48">
      <c r="E1327" t="str">
        <f t="shared" si="497"/>
        <v>FLO_EMIS</v>
      </c>
      <c r="F1327">
        <v>2050</v>
      </c>
      <c r="G1327" t="str">
        <f t="shared" si="504"/>
        <v>TRARDS</v>
      </c>
      <c r="H1327" t="str">
        <f t="shared" si="512"/>
        <v>TRAPASMOTICEVDSL20</v>
      </c>
      <c r="I1327" t="str">
        <f t="shared" si="512"/>
        <v>TRARDS</v>
      </c>
      <c r="K1327" t="str">
        <f t="shared" si="498"/>
        <v>TRANOX</v>
      </c>
      <c r="L1327" s="313">
        <f>_xlfn.IFNA(_xlfn.XLOOKUP(_xlfn.XLOOKUP(LEFT(H1327,LEN(H1327)-2),TRA_Mapping!$C:$C,TRA_Mapping!$B:$B),TRA_Pollutants!$B:$B,TRA_Pollutants!$Q:$Q)*_xlfn.XLOOKUP(_xlfn.XLOOKUP(LEFT(H1327,LEN(H1327)-2),TRA_Mapping!$C:$C,TRA_Mapping!$B:$B),TRA_Pollutants!$B:$B,TRA_Pollutants!$J:$J),0)</f>
        <v>8.4087317343139636E-2</v>
      </c>
      <c r="Q1327" t="str">
        <f t="shared" si="499"/>
        <v>FLO_EMIS</v>
      </c>
      <c r="R1327">
        <v>2050</v>
      </c>
      <c r="S1327" t="str">
        <f t="shared" si="505"/>
        <v>TRARDS</v>
      </c>
      <c r="T1327" t="str">
        <f t="shared" si="513"/>
        <v>TRAPASMOTICEVDSL20</v>
      </c>
      <c r="U1327" t="str">
        <f t="shared" si="513"/>
        <v>TRARDS</v>
      </c>
      <c r="W1327" t="str">
        <f t="shared" si="500"/>
        <v>TRASO2</v>
      </c>
      <c r="X1327" s="313">
        <f>_xlfn.IFNA(_xlfn.XLOOKUP(_xlfn.XLOOKUP(LEFT(T1327,LEN(T1327)-2),TRA_Mapping!$C:$C,TRA_Mapping!$B:$B),TRA_Pollutants!$B:$B,TRA_Pollutants!$Z:$Z)*_xlfn.XLOOKUP(_xlfn.XLOOKUP(LEFT(T1327,LEN(T1327)-2),TRA_Mapping!$C:$C,TRA_Mapping!$B:$B),TRA_Pollutants!$B:$B,TRA_Pollutants!$J:$J),0)</f>
        <v>1.1371002859030721E-3</v>
      </c>
      <c r="AC1327" t="str">
        <f t="shared" si="516"/>
        <v>FLO_EMIS</v>
      </c>
      <c r="AD1327">
        <v>2050</v>
      </c>
      <c r="AE1327" t="str">
        <f t="shared" si="506"/>
        <v>TRARDS</v>
      </c>
      <c r="AF1327" t="str">
        <f t="shared" si="514"/>
        <v>TRAPASMOTICEVDSL20</v>
      </c>
      <c r="AG1327" t="str">
        <f t="shared" si="514"/>
        <v>TRARDS</v>
      </c>
      <c r="AI1327" t="str">
        <f t="shared" si="501"/>
        <v>TRAPM25</v>
      </c>
      <c r="AJ1327" s="313">
        <f>_xlfn.IFNA(_xlfn.XLOOKUP(_xlfn.XLOOKUP(LEFT(AF1327,LEN(AF1327)-2),TRA_Mapping!$C:$C,TRA_Mapping!$B:$B),TRA_Pollutants!$B:$B,TRA_Pollutants!$AI:$AI)*_xlfn.XLOOKUP(_xlfn.XLOOKUP(LEFT(AF1327,LEN(AF1327)-2),TRA_Mapping!$C:$C,TRA_Mapping!$B:$B),TRA_Pollutants!$B:$B,TRA_Pollutants!$J:$J),0)</f>
        <v>1.4165193932938008E-2</v>
      </c>
      <c r="AO1327" t="str">
        <f t="shared" si="502"/>
        <v>FLO_EMIS</v>
      </c>
      <c r="AP1327">
        <v>2050</v>
      </c>
      <c r="AQ1327" t="str">
        <f t="shared" si="507"/>
        <v>TRARDS</v>
      </c>
      <c r="AR1327" t="str">
        <f t="shared" si="515"/>
        <v>TRAPASMOTICEVDSL20</v>
      </c>
      <c r="AS1327" t="str">
        <f t="shared" si="515"/>
        <v>TRARDS</v>
      </c>
      <c r="AU1327" t="str">
        <f t="shared" si="503"/>
        <v>TRAPM10</v>
      </c>
      <c r="AV1327" s="313">
        <f>_xlfn.IFNA(_xlfn.XLOOKUP(_xlfn.XLOOKUP(LEFT(AR1327,LEN(AR1327)-2),TRA_Mapping!$C:$C,TRA_Mapping!$B:$B),TRA_Pollutants!$B:$B,TRA_Pollutants!$AR:$AR)*_xlfn.XLOOKUP(_xlfn.XLOOKUP(LEFT(AR1327,LEN(AR1327)-2),TRA_Mapping!$C:$C,TRA_Mapping!$B:$B),TRA_Pollutants!$B:$B,TRA_Pollutants!$J:$J),0)</f>
        <v>3.8198985707690691E-3</v>
      </c>
    </row>
    <row r="1328" spans="5:48">
      <c r="E1328" t="str">
        <f t="shared" si="497"/>
        <v>FLO_EMIS</v>
      </c>
      <c r="F1328">
        <v>2050</v>
      </c>
      <c r="G1328" t="str">
        <f t="shared" si="504"/>
        <v>TRABDS</v>
      </c>
      <c r="H1328" t="str">
        <f t="shared" si="512"/>
        <v>TRAPASMOTICEVDSL20</v>
      </c>
      <c r="I1328" t="str">
        <f t="shared" si="512"/>
        <v>TRABDS</v>
      </c>
      <c r="K1328" t="str">
        <f t="shared" si="498"/>
        <v>TRANOX</v>
      </c>
      <c r="L1328" s="313">
        <f>_xlfn.IFNA(_xlfn.XLOOKUP(_xlfn.XLOOKUP(LEFT(H1328,LEN(H1328)-2),TRA_Mapping!$C:$C,TRA_Mapping!$B:$B),TRA_Pollutants!$B:$B,TRA_Pollutants!$Q:$Q)*_xlfn.XLOOKUP(_xlfn.XLOOKUP(LEFT(H1328,LEN(H1328)-2),TRA_Mapping!$C:$C,TRA_Mapping!$B:$B),TRA_Pollutants!$B:$B,TRA_Pollutants!$J:$J),0)</f>
        <v>8.4087317343139636E-2</v>
      </c>
      <c r="Q1328" t="str">
        <f t="shared" si="499"/>
        <v>FLO_EMIS</v>
      </c>
      <c r="R1328">
        <v>2050</v>
      </c>
      <c r="S1328" t="str">
        <f t="shared" si="505"/>
        <v>TRABDS</v>
      </c>
      <c r="T1328" t="str">
        <f t="shared" si="513"/>
        <v>TRAPASMOTICEVDSL20</v>
      </c>
      <c r="U1328" t="str">
        <f t="shared" si="513"/>
        <v>TRABDS</v>
      </c>
      <c r="W1328" t="str">
        <f t="shared" si="500"/>
        <v>TRASO2</v>
      </c>
      <c r="X1328" s="313">
        <f>_xlfn.IFNA(_xlfn.XLOOKUP(_xlfn.XLOOKUP(LEFT(T1328,LEN(T1328)-2),TRA_Mapping!$C:$C,TRA_Mapping!$B:$B),TRA_Pollutants!$B:$B,TRA_Pollutants!$Z:$Z)*_xlfn.XLOOKUP(_xlfn.XLOOKUP(LEFT(T1328,LEN(T1328)-2),TRA_Mapping!$C:$C,TRA_Mapping!$B:$B),TRA_Pollutants!$B:$B,TRA_Pollutants!$J:$J),0)</f>
        <v>1.1371002859030721E-3</v>
      </c>
      <c r="AC1328" t="str">
        <f t="shared" si="516"/>
        <v>FLO_EMIS</v>
      </c>
      <c r="AD1328">
        <v>2050</v>
      </c>
      <c r="AE1328" t="str">
        <f t="shared" si="506"/>
        <v>TRABDS</v>
      </c>
      <c r="AF1328" t="str">
        <f t="shared" si="514"/>
        <v>TRAPASMOTICEVDSL20</v>
      </c>
      <c r="AG1328" t="str">
        <f t="shared" si="514"/>
        <v>TRABDS</v>
      </c>
      <c r="AI1328" t="str">
        <f t="shared" si="501"/>
        <v>TRAPM25</v>
      </c>
      <c r="AJ1328" s="313">
        <f>_xlfn.IFNA(_xlfn.XLOOKUP(_xlfn.XLOOKUP(LEFT(AF1328,LEN(AF1328)-2),TRA_Mapping!$C:$C,TRA_Mapping!$B:$B),TRA_Pollutants!$B:$B,TRA_Pollutants!$AI:$AI)*_xlfn.XLOOKUP(_xlfn.XLOOKUP(LEFT(AF1328,LEN(AF1328)-2),TRA_Mapping!$C:$C,TRA_Mapping!$B:$B),TRA_Pollutants!$B:$B,TRA_Pollutants!$J:$J),0)</f>
        <v>1.4165193932938008E-2</v>
      </c>
      <c r="AO1328" t="str">
        <f t="shared" si="502"/>
        <v>FLO_EMIS</v>
      </c>
      <c r="AP1328">
        <v>2050</v>
      </c>
      <c r="AQ1328" t="str">
        <f t="shared" si="507"/>
        <v>TRABDS</v>
      </c>
      <c r="AR1328" t="str">
        <f t="shared" si="515"/>
        <v>TRAPASMOTICEVDSL20</v>
      </c>
      <c r="AS1328" t="str">
        <f t="shared" si="515"/>
        <v>TRABDS</v>
      </c>
      <c r="AU1328" t="str">
        <f t="shared" si="503"/>
        <v>TRAPM10</v>
      </c>
      <c r="AV1328" s="313">
        <f>_xlfn.IFNA(_xlfn.XLOOKUP(_xlfn.XLOOKUP(LEFT(AR1328,LEN(AR1328)-2),TRA_Mapping!$C:$C,TRA_Mapping!$B:$B),TRA_Pollutants!$B:$B,TRA_Pollutants!$AR:$AR)*_xlfn.XLOOKUP(_xlfn.XLOOKUP(LEFT(AR1328,LEN(AR1328)-2),TRA_Mapping!$C:$C,TRA_Mapping!$B:$B),TRA_Pollutants!$B:$B,TRA_Pollutants!$J:$J),0)</f>
        <v>3.8198985707690691E-3</v>
      </c>
    </row>
    <row r="1329" spans="5:48">
      <c r="E1329" t="str">
        <f t="shared" si="497"/>
        <v>FLO_EMIS</v>
      </c>
      <c r="F1329">
        <v>2050</v>
      </c>
      <c r="G1329" t="str">
        <f t="shared" si="504"/>
        <v>TRACNG</v>
      </c>
      <c r="H1329" t="str">
        <f t="shared" si="512"/>
        <v>TRAPASMOTICEVCNG20</v>
      </c>
      <c r="I1329" t="str">
        <f t="shared" si="512"/>
        <v>TRACNG</v>
      </c>
      <c r="K1329" t="str">
        <f t="shared" si="498"/>
        <v>TRANOX</v>
      </c>
      <c r="L1329" s="313">
        <f>_xlfn.IFNA(_xlfn.XLOOKUP(_xlfn.XLOOKUP(LEFT(H1329,LEN(H1329)-2),TRA_Mapping!$C:$C,TRA_Mapping!$B:$B),TRA_Pollutants!$B:$B,TRA_Pollutants!$Q:$Q)*_xlfn.XLOOKUP(_xlfn.XLOOKUP(LEFT(H1329,LEN(H1329)-2),TRA_Mapping!$C:$C,TRA_Mapping!$B:$B),TRA_Pollutants!$B:$B,TRA_Pollutants!$J:$J),0)</f>
        <v>1.7595062018025524E-2</v>
      </c>
      <c r="Q1329" t="str">
        <f t="shared" si="499"/>
        <v>FLO_EMIS</v>
      </c>
      <c r="R1329">
        <v>2050</v>
      </c>
      <c r="S1329" t="str">
        <f t="shared" si="505"/>
        <v>TRACNG</v>
      </c>
      <c r="T1329" t="str">
        <f t="shared" si="513"/>
        <v>TRAPASMOTICEVCNG20</v>
      </c>
      <c r="U1329" t="str">
        <f t="shared" si="513"/>
        <v>TRACNG</v>
      </c>
      <c r="W1329" t="str">
        <f t="shared" si="500"/>
        <v>TRASO2</v>
      </c>
      <c r="X1329" s="313">
        <f>_xlfn.IFNA(_xlfn.XLOOKUP(_xlfn.XLOOKUP(LEFT(T1329,LEN(T1329)-2),TRA_Mapping!$C:$C,TRA_Mapping!$B:$B),TRA_Pollutants!$B:$B,TRA_Pollutants!$Z:$Z)*_xlfn.XLOOKUP(_xlfn.XLOOKUP(LEFT(T1329,LEN(T1329)-2),TRA_Mapping!$C:$C,TRA_Mapping!$B:$B),TRA_Pollutants!$B:$B,TRA_Pollutants!$J:$J),0)</f>
        <v>4.9165534645724085E-4</v>
      </c>
      <c r="AC1329" t="str">
        <f t="shared" si="516"/>
        <v>FLO_EMIS</v>
      </c>
      <c r="AD1329">
        <v>2050</v>
      </c>
      <c r="AE1329" t="str">
        <f t="shared" si="506"/>
        <v>TRACNG</v>
      </c>
      <c r="AF1329" t="str">
        <f t="shared" si="514"/>
        <v>TRAPASMOTICEVCNG20</v>
      </c>
      <c r="AG1329" t="str">
        <f t="shared" si="514"/>
        <v>TRACNG</v>
      </c>
      <c r="AI1329" t="str">
        <f t="shared" si="501"/>
        <v>TRAPM25</v>
      </c>
      <c r="AJ1329" s="313">
        <f>_xlfn.IFNA(_xlfn.XLOOKUP(_xlfn.XLOOKUP(LEFT(AF1329,LEN(AF1329)-2),TRA_Mapping!$C:$C,TRA_Mapping!$B:$B),TRA_Pollutants!$B:$B,TRA_Pollutants!$AI:$AI)*_xlfn.XLOOKUP(_xlfn.XLOOKUP(LEFT(AF1329,LEN(AF1329)-2),TRA_Mapping!$C:$C,TRA_Mapping!$B:$B),TRA_Pollutants!$B:$B,TRA_Pollutants!$J:$J),0)</f>
        <v>1.3409911205749617E-2</v>
      </c>
      <c r="AO1329" t="str">
        <f t="shared" si="502"/>
        <v>FLO_EMIS</v>
      </c>
      <c r="AP1329">
        <v>2050</v>
      </c>
      <c r="AQ1329" t="str">
        <f t="shared" si="507"/>
        <v>TRACNG</v>
      </c>
      <c r="AR1329" t="str">
        <f t="shared" si="515"/>
        <v>TRAPASMOTICEVCNG20</v>
      </c>
      <c r="AS1329" t="str">
        <f t="shared" si="515"/>
        <v>TRACNG</v>
      </c>
      <c r="AU1329" t="str">
        <f t="shared" si="503"/>
        <v>TRAPM10</v>
      </c>
      <c r="AV1329" s="313">
        <f>_xlfn.IFNA(_xlfn.XLOOKUP(_xlfn.XLOOKUP(LEFT(AR1329,LEN(AR1329)-2),TRA_Mapping!$C:$C,TRA_Mapping!$B:$B),TRA_Pollutants!$B:$B,TRA_Pollutants!$AR:$AR)*_xlfn.XLOOKUP(_xlfn.XLOOKUP(LEFT(AR1329,LEN(AR1329)-2),TRA_Mapping!$C:$C,TRA_Mapping!$B:$B),TRA_Pollutants!$B:$B,TRA_Pollutants!$J:$J),0)</f>
        <v>2.6705181433027162E-3</v>
      </c>
    </row>
    <row r="1330" spans="5:48">
      <c r="E1330" t="str">
        <f t="shared" si="497"/>
        <v>FLO_EMIS</v>
      </c>
      <c r="F1330">
        <v>2050</v>
      </c>
      <c r="G1330" t="str">
        <f t="shared" si="504"/>
        <v>TRARNG</v>
      </c>
      <c r="H1330" t="str">
        <f t="shared" si="512"/>
        <v>TRAPASMOTICEVCNG20</v>
      </c>
      <c r="I1330" t="str">
        <f t="shared" si="512"/>
        <v>TRARNG</v>
      </c>
      <c r="K1330" t="str">
        <f t="shared" si="498"/>
        <v>TRANOX</v>
      </c>
      <c r="L1330" s="313">
        <f>_xlfn.IFNA(_xlfn.XLOOKUP(_xlfn.XLOOKUP(LEFT(H1330,LEN(H1330)-2),TRA_Mapping!$C:$C,TRA_Mapping!$B:$B),TRA_Pollutants!$B:$B,TRA_Pollutants!$Q:$Q)*_xlfn.XLOOKUP(_xlfn.XLOOKUP(LEFT(H1330,LEN(H1330)-2),TRA_Mapping!$C:$C,TRA_Mapping!$B:$B),TRA_Pollutants!$B:$B,TRA_Pollutants!$J:$J),0)</f>
        <v>1.7595062018025524E-2</v>
      </c>
      <c r="Q1330" t="str">
        <f t="shared" si="499"/>
        <v>FLO_EMIS</v>
      </c>
      <c r="R1330">
        <v>2050</v>
      </c>
      <c r="S1330" t="str">
        <f t="shared" si="505"/>
        <v>TRARNG</v>
      </c>
      <c r="T1330" t="str">
        <f t="shared" si="513"/>
        <v>TRAPASMOTICEVCNG20</v>
      </c>
      <c r="U1330" t="str">
        <f t="shared" si="513"/>
        <v>TRARNG</v>
      </c>
      <c r="W1330" t="str">
        <f t="shared" si="500"/>
        <v>TRASO2</v>
      </c>
      <c r="X1330" s="313">
        <f>_xlfn.IFNA(_xlfn.XLOOKUP(_xlfn.XLOOKUP(LEFT(T1330,LEN(T1330)-2),TRA_Mapping!$C:$C,TRA_Mapping!$B:$B),TRA_Pollutants!$B:$B,TRA_Pollutants!$Z:$Z)*_xlfn.XLOOKUP(_xlfn.XLOOKUP(LEFT(T1330,LEN(T1330)-2),TRA_Mapping!$C:$C,TRA_Mapping!$B:$B),TRA_Pollutants!$B:$B,TRA_Pollutants!$J:$J),0)</f>
        <v>4.9165534645724085E-4</v>
      </c>
      <c r="AC1330" t="str">
        <f t="shared" si="516"/>
        <v>FLO_EMIS</v>
      </c>
      <c r="AD1330">
        <v>2050</v>
      </c>
      <c r="AE1330" t="str">
        <f t="shared" si="506"/>
        <v>TRARNG</v>
      </c>
      <c r="AF1330" t="str">
        <f t="shared" si="514"/>
        <v>TRAPASMOTICEVCNG20</v>
      </c>
      <c r="AG1330" t="str">
        <f t="shared" si="514"/>
        <v>TRARNG</v>
      </c>
      <c r="AI1330" t="str">
        <f t="shared" si="501"/>
        <v>TRAPM25</v>
      </c>
      <c r="AJ1330" s="313">
        <f>_xlfn.IFNA(_xlfn.XLOOKUP(_xlfn.XLOOKUP(LEFT(AF1330,LEN(AF1330)-2),TRA_Mapping!$C:$C,TRA_Mapping!$B:$B),TRA_Pollutants!$B:$B,TRA_Pollutants!$AI:$AI)*_xlfn.XLOOKUP(_xlfn.XLOOKUP(LEFT(AF1330,LEN(AF1330)-2),TRA_Mapping!$C:$C,TRA_Mapping!$B:$B),TRA_Pollutants!$B:$B,TRA_Pollutants!$J:$J),0)</f>
        <v>1.3409911205749617E-2</v>
      </c>
      <c r="AO1330" t="str">
        <f t="shared" si="502"/>
        <v>FLO_EMIS</v>
      </c>
      <c r="AP1330">
        <v>2050</v>
      </c>
      <c r="AQ1330" t="str">
        <f t="shared" si="507"/>
        <v>TRARNG</v>
      </c>
      <c r="AR1330" t="str">
        <f t="shared" si="515"/>
        <v>TRAPASMOTICEVCNG20</v>
      </c>
      <c r="AS1330" t="str">
        <f t="shared" si="515"/>
        <v>TRARNG</v>
      </c>
      <c r="AU1330" t="str">
        <f t="shared" si="503"/>
        <v>TRAPM10</v>
      </c>
      <c r="AV1330" s="313">
        <f>_xlfn.IFNA(_xlfn.XLOOKUP(_xlfn.XLOOKUP(LEFT(AR1330,LEN(AR1330)-2),TRA_Mapping!$C:$C,TRA_Mapping!$B:$B),TRA_Pollutants!$B:$B,TRA_Pollutants!$AR:$AR)*_xlfn.XLOOKUP(_xlfn.XLOOKUP(LEFT(AR1330,LEN(AR1330)-2),TRA_Mapping!$C:$C,TRA_Mapping!$B:$B),TRA_Pollutants!$B:$B,TRA_Pollutants!$J:$J),0)</f>
        <v>2.6705181433027162E-3</v>
      </c>
    </row>
    <row r="1331" spans="5:48">
      <c r="E1331" t="str">
        <f t="shared" si="497"/>
        <v>FLO_EMIS</v>
      </c>
      <c r="F1331">
        <v>2050</v>
      </c>
      <c r="G1331" t="str">
        <f t="shared" si="504"/>
        <v>TRAGSL</v>
      </c>
      <c r="H1331" t="str">
        <f t="shared" si="512"/>
        <v>TRAFRECLTICEVGSL20</v>
      </c>
      <c r="I1331" t="str">
        <f t="shared" si="512"/>
        <v>TRAGSL</v>
      </c>
      <c r="K1331" t="str">
        <f t="shared" si="498"/>
        <v>TRANOX</v>
      </c>
      <c r="L1331" s="313">
        <f>_xlfn.IFNA(_xlfn.XLOOKUP(_xlfn.XLOOKUP(LEFT(H1331,LEN(H1331)-2),TRA_Mapping!$C:$C,TRA_Mapping!$B:$B),TRA_Pollutants!$B:$B,TRA_Pollutants!$Q:$Q)*_xlfn.XLOOKUP(_xlfn.XLOOKUP(LEFT(H1331,LEN(H1331)-2),TRA_Mapping!$C:$C,TRA_Mapping!$B:$B),TRA_Pollutants!$B:$B,TRA_Pollutants!$J:$J),0)</f>
        <v>2.2094516945584203E-2</v>
      </c>
      <c r="Q1331" t="str">
        <f t="shared" si="499"/>
        <v>FLO_EMIS</v>
      </c>
      <c r="R1331">
        <v>2050</v>
      </c>
      <c r="S1331" t="str">
        <f t="shared" si="505"/>
        <v>TRAGSL</v>
      </c>
      <c r="T1331" t="str">
        <f t="shared" si="513"/>
        <v>TRAFRECLTICEVGSL20</v>
      </c>
      <c r="U1331" t="str">
        <f t="shared" si="513"/>
        <v>TRAGSL</v>
      </c>
      <c r="W1331" t="str">
        <f t="shared" si="500"/>
        <v>TRASO2</v>
      </c>
      <c r="X1331" s="313">
        <f>_xlfn.IFNA(_xlfn.XLOOKUP(_xlfn.XLOOKUP(LEFT(T1331,LEN(T1331)-2),TRA_Mapping!$C:$C,TRA_Mapping!$B:$B),TRA_Pollutants!$B:$B,TRA_Pollutants!$Z:$Z)*_xlfn.XLOOKUP(_xlfn.XLOOKUP(LEFT(T1331,LEN(T1331)-2),TRA_Mapping!$C:$C,TRA_Mapping!$B:$B),TRA_Pollutants!$B:$B,TRA_Pollutants!$J:$J),0)</f>
        <v>5.744501610075621E-4</v>
      </c>
      <c r="AC1331" t="str">
        <f t="shared" si="516"/>
        <v>FLO_EMIS</v>
      </c>
      <c r="AD1331">
        <v>2050</v>
      </c>
      <c r="AE1331" t="str">
        <f t="shared" si="506"/>
        <v>TRAGSL</v>
      </c>
      <c r="AF1331" t="str">
        <f t="shared" si="514"/>
        <v>TRAFRECLTICEVGSL20</v>
      </c>
      <c r="AG1331" t="str">
        <f t="shared" si="514"/>
        <v>TRAGSL</v>
      </c>
      <c r="AI1331" t="str">
        <f t="shared" si="501"/>
        <v>TRAPM25</v>
      </c>
      <c r="AJ1331" s="313">
        <f>_xlfn.IFNA(_xlfn.XLOOKUP(_xlfn.XLOOKUP(LEFT(AF1331,LEN(AF1331)-2),TRA_Mapping!$C:$C,TRA_Mapping!$B:$B),TRA_Pollutants!$B:$B,TRA_Pollutants!$AI:$AI)*_xlfn.XLOOKUP(_xlfn.XLOOKUP(LEFT(AF1331,LEN(AF1331)-2),TRA_Mapping!$C:$C,TRA_Mapping!$B:$B),TRA_Pollutants!$B:$B,TRA_Pollutants!$J:$J),0)</f>
        <v>7.5304720550064394E-3</v>
      </c>
      <c r="AO1331" t="str">
        <f t="shared" si="502"/>
        <v>FLO_EMIS</v>
      </c>
      <c r="AP1331">
        <v>2050</v>
      </c>
      <c r="AQ1331" t="str">
        <f t="shared" si="507"/>
        <v>TRAGSL</v>
      </c>
      <c r="AR1331" t="str">
        <f t="shared" si="515"/>
        <v>TRAFRECLTICEVGSL20</v>
      </c>
      <c r="AS1331" t="str">
        <f t="shared" si="515"/>
        <v>TRAGSL</v>
      </c>
      <c r="AU1331" t="str">
        <f t="shared" si="503"/>
        <v>TRAPM10</v>
      </c>
      <c r="AV1331" s="313">
        <f>_xlfn.IFNA(_xlfn.XLOOKUP(_xlfn.XLOOKUP(LEFT(AR1331,LEN(AR1331)-2),TRA_Mapping!$C:$C,TRA_Mapping!$B:$B),TRA_Pollutants!$B:$B,TRA_Pollutants!$AR:$AR)*_xlfn.XLOOKUP(_xlfn.XLOOKUP(LEFT(AR1331,LEN(AR1331)-2),TRA_Mapping!$C:$C,TRA_Mapping!$B:$B),TRA_Pollutants!$B:$B,TRA_Pollutants!$J:$J),0)</f>
        <v>2.3128128679128558E-3</v>
      </c>
    </row>
    <row r="1332" spans="5:48">
      <c r="E1332" t="str">
        <f t="shared" si="497"/>
        <v>FLO_EMIS</v>
      </c>
      <c r="F1332">
        <v>2050</v>
      </c>
      <c r="G1332" t="str">
        <f t="shared" si="504"/>
        <v>TRAETH</v>
      </c>
      <c r="H1332" t="str">
        <f t="shared" si="512"/>
        <v>TRAFRECLTICEVGSL20</v>
      </c>
      <c r="I1332" t="str">
        <f t="shared" si="512"/>
        <v>TRAETH</v>
      </c>
      <c r="K1332" t="str">
        <f t="shared" si="498"/>
        <v>TRANOX</v>
      </c>
      <c r="L1332" s="313">
        <f>_xlfn.IFNA(_xlfn.XLOOKUP(_xlfn.XLOOKUP(LEFT(H1332,LEN(H1332)-2),TRA_Mapping!$C:$C,TRA_Mapping!$B:$B),TRA_Pollutants!$B:$B,TRA_Pollutants!$Q:$Q)*_xlfn.XLOOKUP(_xlfn.XLOOKUP(LEFT(H1332,LEN(H1332)-2),TRA_Mapping!$C:$C,TRA_Mapping!$B:$B),TRA_Pollutants!$B:$B,TRA_Pollutants!$J:$J),0)</f>
        <v>2.2094516945584203E-2</v>
      </c>
      <c r="Q1332" t="str">
        <f t="shared" si="499"/>
        <v>FLO_EMIS</v>
      </c>
      <c r="R1332">
        <v>2050</v>
      </c>
      <c r="S1332" t="str">
        <f t="shared" si="505"/>
        <v>TRAETH</v>
      </c>
      <c r="T1332" t="str">
        <f t="shared" si="513"/>
        <v>TRAFRECLTICEVGSL20</v>
      </c>
      <c r="U1332" t="str">
        <f t="shared" si="513"/>
        <v>TRAETH</v>
      </c>
      <c r="W1332" t="str">
        <f t="shared" si="500"/>
        <v>TRASO2</v>
      </c>
      <c r="X1332" s="313">
        <f>_xlfn.IFNA(_xlfn.XLOOKUP(_xlfn.XLOOKUP(LEFT(T1332,LEN(T1332)-2),TRA_Mapping!$C:$C,TRA_Mapping!$B:$B),TRA_Pollutants!$B:$B,TRA_Pollutants!$Z:$Z)*_xlfn.XLOOKUP(_xlfn.XLOOKUP(LEFT(T1332,LEN(T1332)-2),TRA_Mapping!$C:$C,TRA_Mapping!$B:$B),TRA_Pollutants!$B:$B,TRA_Pollutants!$J:$J),0)</f>
        <v>5.744501610075621E-4</v>
      </c>
      <c r="AC1332" t="str">
        <f t="shared" si="516"/>
        <v>FLO_EMIS</v>
      </c>
      <c r="AD1332">
        <v>2050</v>
      </c>
      <c r="AE1332" t="str">
        <f t="shared" si="506"/>
        <v>TRAETH</v>
      </c>
      <c r="AF1332" t="str">
        <f t="shared" si="514"/>
        <v>TRAFRECLTICEVGSL20</v>
      </c>
      <c r="AG1332" t="str">
        <f t="shared" si="514"/>
        <v>TRAETH</v>
      </c>
      <c r="AI1332" t="str">
        <f t="shared" si="501"/>
        <v>TRAPM25</v>
      </c>
      <c r="AJ1332" s="313">
        <f>_xlfn.IFNA(_xlfn.XLOOKUP(_xlfn.XLOOKUP(LEFT(AF1332,LEN(AF1332)-2),TRA_Mapping!$C:$C,TRA_Mapping!$B:$B),TRA_Pollutants!$B:$B,TRA_Pollutants!$AI:$AI)*_xlfn.XLOOKUP(_xlfn.XLOOKUP(LEFT(AF1332,LEN(AF1332)-2),TRA_Mapping!$C:$C,TRA_Mapping!$B:$B),TRA_Pollutants!$B:$B,TRA_Pollutants!$J:$J),0)</f>
        <v>7.5304720550064394E-3</v>
      </c>
      <c r="AO1332" t="str">
        <f t="shared" si="502"/>
        <v>FLO_EMIS</v>
      </c>
      <c r="AP1332">
        <v>2050</v>
      </c>
      <c r="AQ1332" t="str">
        <f t="shared" si="507"/>
        <v>TRAETH</v>
      </c>
      <c r="AR1332" t="str">
        <f t="shared" si="515"/>
        <v>TRAFRECLTICEVGSL20</v>
      </c>
      <c r="AS1332" t="str">
        <f t="shared" si="515"/>
        <v>TRAETH</v>
      </c>
      <c r="AU1332" t="str">
        <f t="shared" si="503"/>
        <v>TRAPM10</v>
      </c>
      <c r="AV1332" s="313">
        <f>_xlfn.IFNA(_xlfn.XLOOKUP(_xlfn.XLOOKUP(LEFT(AR1332,LEN(AR1332)-2),TRA_Mapping!$C:$C,TRA_Mapping!$B:$B),TRA_Pollutants!$B:$B,TRA_Pollutants!$AR:$AR)*_xlfn.XLOOKUP(_xlfn.XLOOKUP(LEFT(AR1332,LEN(AR1332)-2),TRA_Mapping!$C:$C,TRA_Mapping!$B:$B),TRA_Pollutants!$B:$B,TRA_Pollutants!$J:$J),0)</f>
        <v>2.3128128679128558E-3</v>
      </c>
    </row>
    <row r="1333" spans="5:48">
      <c r="E1333" t="str">
        <f t="shared" si="497"/>
        <v>FLO_EMIS</v>
      </c>
      <c r="F1333">
        <v>2050</v>
      </c>
      <c r="G1333" t="str">
        <f t="shared" si="504"/>
        <v>TRAGSL</v>
      </c>
      <c r="H1333" t="str">
        <f t="shared" si="512"/>
        <v>TRAFRECLTICEVTGSL20</v>
      </c>
      <c r="I1333" t="str">
        <f t="shared" si="512"/>
        <v>TRAGSL</v>
      </c>
      <c r="K1333" t="str">
        <f t="shared" si="498"/>
        <v>TRANOX</v>
      </c>
      <c r="L1333" s="313">
        <f>_xlfn.IFNA(_xlfn.XLOOKUP(_xlfn.XLOOKUP(LEFT(H1333,LEN(H1333)-2),TRA_Mapping!$C:$C,TRA_Mapping!$B:$B),TRA_Pollutants!$B:$B,TRA_Pollutants!$Q:$Q)*_xlfn.XLOOKUP(_xlfn.XLOOKUP(LEFT(H1333,LEN(H1333)-2),TRA_Mapping!$C:$C,TRA_Mapping!$B:$B),TRA_Pollutants!$B:$B,TRA_Pollutants!$J:$J),0)</f>
        <v>2.6167496079492401E-2</v>
      </c>
      <c r="Q1333" t="str">
        <f t="shared" si="499"/>
        <v>FLO_EMIS</v>
      </c>
      <c r="R1333">
        <v>2050</v>
      </c>
      <c r="S1333" t="str">
        <f t="shared" si="505"/>
        <v>TRAGSL</v>
      </c>
      <c r="T1333" t="str">
        <f t="shared" si="513"/>
        <v>TRAFRECLTICEVTGSL20</v>
      </c>
      <c r="U1333" t="str">
        <f t="shared" si="513"/>
        <v>TRAGSL</v>
      </c>
      <c r="W1333" t="str">
        <f t="shared" si="500"/>
        <v>TRASO2</v>
      </c>
      <c r="X1333" s="313">
        <f>_xlfn.IFNA(_xlfn.XLOOKUP(_xlfn.XLOOKUP(LEFT(T1333,LEN(T1333)-2),TRA_Mapping!$C:$C,TRA_Mapping!$B:$B),TRA_Pollutants!$B:$B,TRA_Pollutants!$Z:$Z)*_xlfn.XLOOKUP(_xlfn.XLOOKUP(LEFT(T1333,LEN(T1333)-2),TRA_Mapping!$C:$C,TRA_Mapping!$B:$B),TRA_Pollutants!$B:$B,TRA_Pollutants!$J:$J),0)</f>
        <v>6.8034627654683488E-4</v>
      </c>
      <c r="AC1333" t="str">
        <f t="shared" si="516"/>
        <v>FLO_EMIS</v>
      </c>
      <c r="AD1333">
        <v>2050</v>
      </c>
      <c r="AE1333" t="str">
        <f t="shared" si="506"/>
        <v>TRAGSL</v>
      </c>
      <c r="AF1333" t="str">
        <f t="shared" si="514"/>
        <v>TRAFRECLTICEVTGSL20</v>
      </c>
      <c r="AG1333" t="str">
        <f t="shared" si="514"/>
        <v>TRAGSL</v>
      </c>
      <c r="AI1333" t="str">
        <f t="shared" si="501"/>
        <v>TRAPM25</v>
      </c>
      <c r="AJ1333" s="313">
        <f>_xlfn.IFNA(_xlfn.XLOOKUP(_xlfn.XLOOKUP(LEFT(AF1333,LEN(AF1333)-2),TRA_Mapping!$C:$C,TRA_Mapping!$B:$B),TRA_Pollutants!$B:$B,TRA_Pollutants!$AI:$AI)*_xlfn.XLOOKUP(_xlfn.XLOOKUP(LEFT(AF1333,LEN(AF1333)-2),TRA_Mapping!$C:$C,TRA_Mapping!$B:$B),TRA_Pollutants!$B:$B,TRA_Pollutants!$J:$J),0)</f>
        <v>8.9186651358535863E-3</v>
      </c>
      <c r="AO1333" t="str">
        <f t="shared" si="502"/>
        <v>FLO_EMIS</v>
      </c>
      <c r="AP1333">
        <v>2050</v>
      </c>
      <c r="AQ1333" t="str">
        <f t="shared" si="507"/>
        <v>TRAGSL</v>
      </c>
      <c r="AR1333" t="str">
        <f t="shared" si="515"/>
        <v>TRAFRECLTICEVTGSL20</v>
      </c>
      <c r="AS1333" t="str">
        <f t="shared" si="515"/>
        <v>TRAGSL</v>
      </c>
      <c r="AU1333" t="str">
        <f t="shared" si="503"/>
        <v>TRAPM10</v>
      </c>
      <c r="AV1333" s="313">
        <f>_xlfn.IFNA(_xlfn.XLOOKUP(_xlfn.XLOOKUP(LEFT(AR1333,LEN(AR1333)-2),TRA_Mapping!$C:$C,TRA_Mapping!$B:$B),TRA_Pollutants!$B:$B,TRA_Pollutants!$AR:$AR)*_xlfn.XLOOKUP(_xlfn.XLOOKUP(LEFT(AR1333,LEN(AR1333)-2),TRA_Mapping!$C:$C,TRA_Mapping!$B:$B),TRA_Pollutants!$B:$B,TRA_Pollutants!$J:$J),0)</f>
        <v>2.7391647349775993E-3</v>
      </c>
    </row>
    <row r="1334" spans="5:48">
      <c r="E1334" t="str">
        <f t="shared" si="497"/>
        <v>FLO_EMIS</v>
      </c>
      <c r="F1334">
        <v>2050</v>
      </c>
      <c r="G1334" t="str">
        <f t="shared" si="504"/>
        <v>TRAETH</v>
      </c>
      <c r="H1334" t="str">
        <f t="shared" si="512"/>
        <v>TRAFRECLTICEVTGSL20</v>
      </c>
      <c r="I1334" t="str">
        <f t="shared" si="512"/>
        <v>TRAETH</v>
      </c>
      <c r="K1334" t="str">
        <f t="shared" si="498"/>
        <v>TRANOX</v>
      </c>
      <c r="L1334" s="313">
        <f>_xlfn.IFNA(_xlfn.XLOOKUP(_xlfn.XLOOKUP(LEFT(H1334,LEN(H1334)-2),TRA_Mapping!$C:$C,TRA_Mapping!$B:$B),TRA_Pollutants!$B:$B,TRA_Pollutants!$Q:$Q)*_xlfn.XLOOKUP(_xlfn.XLOOKUP(LEFT(H1334,LEN(H1334)-2),TRA_Mapping!$C:$C,TRA_Mapping!$B:$B),TRA_Pollutants!$B:$B,TRA_Pollutants!$J:$J),0)</f>
        <v>2.6167496079492401E-2</v>
      </c>
      <c r="Q1334" t="str">
        <f t="shared" si="499"/>
        <v>FLO_EMIS</v>
      </c>
      <c r="R1334">
        <v>2050</v>
      </c>
      <c r="S1334" t="str">
        <f t="shared" si="505"/>
        <v>TRAETH</v>
      </c>
      <c r="T1334" t="str">
        <f t="shared" si="513"/>
        <v>TRAFRECLTICEVTGSL20</v>
      </c>
      <c r="U1334" t="str">
        <f t="shared" si="513"/>
        <v>TRAETH</v>
      </c>
      <c r="W1334" t="str">
        <f t="shared" si="500"/>
        <v>TRASO2</v>
      </c>
      <c r="X1334" s="313">
        <f>_xlfn.IFNA(_xlfn.XLOOKUP(_xlfn.XLOOKUP(LEFT(T1334,LEN(T1334)-2),TRA_Mapping!$C:$C,TRA_Mapping!$B:$B),TRA_Pollutants!$B:$B,TRA_Pollutants!$Z:$Z)*_xlfn.XLOOKUP(_xlfn.XLOOKUP(LEFT(T1334,LEN(T1334)-2),TRA_Mapping!$C:$C,TRA_Mapping!$B:$B),TRA_Pollutants!$B:$B,TRA_Pollutants!$J:$J),0)</f>
        <v>6.8034627654683488E-4</v>
      </c>
      <c r="AC1334" t="str">
        <f t="shared" si="516"/>
        <v>FLO_EMIS</v>
      </c>
      <c r="AD1334">
        <v>2050</v>
      </c>
      <c r="AE1334" t="str">
        <f t="shared" si="506"/>
        <v>TRAETH</v>
      </c>
      <c r="AF1334" t="str">
        <f t="shared" si="514"/>
        <v>TRAFRECLTICEVTGSL20</v>
      </c>
      <c r="AG1334" t="str">
        <f t="shared" si="514"/>
        <v>TRAETH</v>
      </c>
      <c r="AI1334" t="str">
        <f t="shared" si="501"/>
        <v>TRAPM25</v>
      </c>
      <c r="AJ1334" s="313">
        <f>_xlfn.IFNA(_xlfn.XLOOKUP(_xlfn.XLOOKUP(LEFT(AF1334,LEN(AF1334)-2),TRA_Mapping!$C:$C,TRA_Mapping!$B:$B),TRA_Pollutants!$B:$B,TRA_Pollutants!$AI:$AI)*_xlfn.XLOOKUP(_xlfn.XLOOKUP(LEFT(AF1334,LEN(AF1334)-2),TRA_Mapping!$C:$C,TRA_Mapping!$B:$B),TRA_Pollutants!$B:$B,TRA_Pollutants!$J:$J),0)</f>
        <v>8.9186651358535863E-3</v>
      </c>
      <c r="AO1334" t="str">
        <f t="shared" si="502"/>
        <v>FLO_EMIS</v>
      </c>
      <c r="AP1334">
        <v>2050</v>
      </c>
      <c r="AQ1334" t="str">
        <f t="shared" si="507"/>
        <v>TRAETH</v>
      </c>
      <c r="AR1334" t="str">
        <f t="shared" si="515"/>
        <v>TRAFRECLTICEVTGSL20</v>
      </c>
      <c r="AS1334" t="str">
        <f t="shared" si="515"/>
        <v>TRAETH</v>
      </c>
      <c r="AU1334" t="str">
        <f t="shared" si="503"/>
        <v>TRAPM10</v>
      </c>
      <c r="AV1334" s="313">
        <f>_xlfn.IFNA(_xlfn.XLOOKUP(_xlfn.XLOOKUP(LEFT(AR1334,LEN(AR1334)-2),TRA_Mapping!$C:$C,TRA_Mapping!$B:$B),TRA_Pollutants!$B:$B,TRA_Pollutants!$AR:$AR)*_xlfn.XLOOKUP(_xlfn.XLOOKUP(LEFT(AR1334,LEN(AR1334)-2),TRA_Mapping!$C:$C,TRA_Mapping!$B:$B),TRA_Pollutants!$B:$B,TRA_Pollutants!$J:$J),0)</f>
        <v>2.7391647349775993E-3</v>
      </c>
    </row>
    <row r="1335" spans="5:48">
      <c r="E1335" t="str">
        <f t="shared" si="497"/>
        <v>FLO_EMIS</v>
      </c>
      <c r="F1335">
        <v>2050</v>
      </c>
      <c r="G1335" t="str">
        <f t="shared" si="504"/>
        <v>TRAGSL</v>
      </c>
      <c r="H1335" t="str">
        <f t="shared" si="512"/>
        <v>TRAFRECLTHEVGSL20</v>
      </c>
      <c r="I1335" t="str">
        <f t="shared" si="512"/>
        <v>TRAGSL</v>
      </c>
      <c r="K1335" t="str">
        <f t="shared" si="498"/>
        <v>TRANOX</v>
      </c>
      <c r="L1335" s="313">
        <f>_xlfn.IFNA(_xlfn.XLOOKUP(_xlfn.XLOOKUP(LEFT(H1335,LEN(H1335)-2),TRA_Mapping!$C:$C,TRA_Mapping!$B:$B),TRA_Pollutants!$B:$B,TRA_Pollutants!$Q:$Q)*_xlfn.XLOOKUP(_xlfn.XLOOKUP(LEFT(H1335,LEN(H1335)-2),TRA_Mapping!$C:$C,TRA_Mapping!$B:$B),TRA_Pollutants!$B:$B,TRA_Pollutants!$J:$J),0)</f>
        <v>4.8262013025076607E-2</v>
      </c>
      <c r="Q1335" t="str">
        <f t="shared" si="499"/>
        <v>FLO_EMIS</v>
      </c>
      <c r="R1335">
        <v>2050</v>
      </c>
      <c r="S1335" t="str">
        <f t="shared" si="505"/>
        <v>TRAGSL</v>
      </c>
      <c r="T1335" t="str">
        <f t="shared" si="513"/>
        <v>TRAFRECLTHEVGSL20</v>
      </c>
      <c r="U1335" t="str">
        <f t="shared" si="513"/>
        <v>TRAGSL</v>
      </c>
      <c r="W1335" t="str">
        <f t="shared" si="500"/>
        <v>TRASO2</v>
      </c>
      <c r="X1335" s="313">
        <f>_xlfn.IFNA(_xlfn.XLOOKUP(_xlfn.XLOOKUP(LEFT(T1335,LEN(T1335)-2),TRA_Mapping!$C:$C,TRA_Mapping!$B:$B),TRA_Pollutants!$B:$B,TRA_Pollutants!$Z:$Z)*_xlfn.XLOOKUP(_xlfn.XLOOKUP(LEFT(T1335,LEN(T1335)-2),TRA_Mapping!$C:$C,TRA_Mapping!$B:$B),TRA_Pollutants!$B:$B,TRA_Pollutants!$J:$J),0)</f>
        <v>1.2547964375543971E-3</v>
      </c>
      <c r="AC1335" t="str">
        <f t="shared" si="516"/>
        <v>FLO_EMIS</v>
      </c>
      <c r="AD1335">
        <v>2050</v>
      </c>
      <c r="AE1335" t="str">
        <f t="shared" si="506"/>
        <v>TRAGSL</v>
      </c>
      <c r="AF1335" t="str">
        <f t="shared" si="514"/>
        <v>TRAFRECLTHEVGSL20</v>
      </c>
      <c r="AG1335" t="str">
        <f t="shared" si="514"/>
        <v>TRAGSL</v>
      </c>
      <c r="AI1335" t="str">
        <f t="shared" si="501"/>
        <v>TRAPM25</v>
      </c>
      <c r="AJ1335" s="313">
        <f>_xlfn.IFNA(_xlfn.XLOOKUP(_xlfn.XLOOKUP(LEFT(AF1335,LEN(AF1335)-2),TRA_Mapping!$C:$C,TRA_Mapping!$B:$B),TRA_Pollutants!$B:$B,TRA_Pollutants!$AI:$AI)*_xlfn.XLOOKUP(_xlfn.XLOOKUP(LEFT(AF1335,LEN(AF1335)-2),TRA_Mapping!$C:$C,TRA_Mapping!$B:$B),TRA_Pollutants!$B:$B,TRA_Pollutants!$J:$J),0)</f>
        <v>1.6449137190860028E-2</v>
      </c>
      <c r="AO1335" t="str">
        <f t="shared" si="502"/>
        <v>FLO_EMIS</v>
      </c>
      <c r="AP1335">
        <v>2050</v>
      </c>
      <c r="AQ1335" t="str">
        <f t="shared" si="507"/>
        <v>TRAGSL</v>
      </c>
      <c r="AR1335" t="str">
        <f t="shared" si="515"/>
        <v>TRAFRECLTHEVGSL20</v>
      </c>
      <c r="AS1335" t="str">
        <f t="shared" si="515"/>
        <v>TRAGSL</v>
      </c>
      <c r="AU1335" t="str">
        <f t="shared" si="503"/>
        <v>TRAPM10</v>
      </c>
      <c r="AV1335" s="313">
        <f>_xlfn.IFNA(_xlfn.XLOOKUP(_xlfn.XLOOKUP(LEFT(AR1335,LEN(AR1335)-2),TRA_Mapping!$C:$C,TRA_Mapping!$B:$B),TRA_Pollutants!$B:$B,TRA_Pollutants!$AR:$AR)*_xlfn.XLOOKUP(_xlfn.XLOOKUP(LEFT(AR1335,LEN(AR1335)-2),TRA_Mapping!$C:$C,TRA_Mapping!$B:$B),TRA_Pollutants!$B:$B,TRA_Pollutants!$J:$J),0)</f>
        <v>5.0519776028904555E-3</v>
      </c>
    </row>
    <row r="1336" spans="5:48">
      <c r="E1336" t="str">
        <f t="shared" si="497"/>
        <v>FLO_EMIS</v>
      </c>
      <c r="F1336">
        <v>2050</v>
      </c>
      <c r="G1336" t="str">
        <f t="shared" si="504"/>
        <v>TRAETH</v>
      </c>
      <c r="H1336" t="str">
        <f t="shared" ref="H1336:I1355" si="517">H1086</f>
        <v>TRAFRECLTHEVGSL20</v>
      </c>
      <c r="I1336" t="str">
        <f t="shared" si="517"/>
        <v>TRAETH</v>
      </c>
      <c r="K1336" t="str">
        <f t="shared" si="498"/>
        <v>TRANOX</v>
      </c>
      <c r="L1336" s="313">
        <f>_xlfn.IFNA(_xlfn.XLOOKUP(_xlfn.XLOOKUP(LEFT(H1336,LEN(H1336)-2),TRA_Mapping!$C:$C,TRA_Mapping!$B:$B),TRA_Pollutants!$B:$B,TRA_Pollutants!$Q:$Q)*_xlfn.XLOOKUP(_xlfn.XLOOKUP(LEFT(H1336,LEN(H1336)-2),TRA_Mapping!$C:$C,TRA_Mapping!$B:$B),TRA_Pollutants!$B:$B,TRA_Pollutants!$J:$J),0)</f>
        <v>4.8262013025076607E-2</v>
      </c>
      <c r="Q1336" t="str">
        <f t="shared" si="499"/>
        <v>FLO_EMIS</v>
      </c>
      <c r="R1336">
        <v>2050</v>
      </c>
      <c r="S1336" t="str">
        <f t="shared" si="505"/>
        <v>TRAETH</v>
      </c>
      <c r="T1336" t="str">
        <f t="shared" ref="T1336:U1355" si="518">T1086</f>
        <v>TRAFRECLTHEVGSL20</v>
      </c>
      <c r="U1336" t="str">
        <f t="shared" si="518"/>
        <v>TRAETH</v>
      </c>
      <c r="W1336" t="str">
        <f t="shared" si="500"/>
        <v>TRASO2</v>
      </c>
      <c r="X1336" s="313">
        <f>_xlfn.IFNA(_xlfn.XLOOKUP(_xlfn.XLOOKUP(LEFT(T1336,LEN(T1336)-2),TRA_Mapping!$C:$C,TRA_Mapping!$B:$B),TRA_Pollutants!$B:$B,TRA_Pollutants!$Z:$Z)*_xlfn.XLOOKUP(_xlfn.XLOOKUP(LEFT(T1336,LEN(T1336)-2),TRA_Mapping!$C:$C,TRA_Mapping!$B:$B),TRA_Pollutants!$B:$B,TRA_Pollutants!$J:$J),0)</f>
        <v>1.2547964375543971E-3</v>
      </c>
      <c r="AC1336" t="str">
        <f t="shared" si="516"/>
        <v>FLO_EMIS</v>
      </c>
      <c r="AD1336">
        <v>2050</v>
      </c>
      <c r="AE1336" t="str">
        <f t="shared" si="506"/>
        <v>TRAETH</v>
      </c>
      <c r="AF1336" t="str">
        <f t="shared" ref="AF1336:AG1355" si="519">AF1086</f>
        <v>TRAFRECLTHEVGSL20</v>
      </c>
      <c r="AG1336" t="str">
        <f t="shared" si="519"/>
        <v>TRAETH</v>
      </c>
      <c r="AI1336" t="str">
        <f t="shared" si="501"/>
        <v>TRAPM25</v>
      </c>
      <c r="AJ1336" s="313">
        <f>_xlfn.IFNA(_xlfn.XLOOKUP(_xlfn.XLOOKUP(LEFT(AF1336,LEN(AF1336)-2),TRA_Mapping!$C:$C,TRA_Mapping!$B:$B),TRA_Pollutants!$B:$B,TRA_Pollutants!$AI:$AI)*_xlfn.XLOOKUP(_xlfn.XLOOKUP(LEFT(AF1336,LEN(AF1336)-2),TRA_Mapping!$C:$C,TRA_Mapping!$B:$B),TRA_Pollutants!$B:$B,TRA_Pollutants!$J:$J),0)</f>
        <v>1.6449137190860028E-2</v>
      </c>
      <c r="AO1336" t="str">
        <f t="shared" si="502"/>
        <v>FLO_EMIS</v>
      </c>
      <c r="AP1336">
        <v>2050</v>
      </c>
      <c r="AQ1336" t="str">
        <f t="shared" si="507"/>
        <v>TRAETH</v>
      </c>
      <c r="AR1336" t="str">
        <f t="shared" ref="AR1336:AS1355" si="520">AR1086</f>
        <v>TRAFRECLTHEVGSL20</v>
      </c>
      <c r="AS1336" t="str">
        <f t="shared" si="520"/>
        <v>TRAETH</v>
      </c>
      <c r="AU1336" t="str">
        <f t="shared" si="503"/>
        <v>TRAPM10</v>
      </c>
      <c r="AV1336" s="313">
        <f>_xlfn.IFNA(_xlfn.XLOOKUP(_xlfn.XLOOKUP(LEFT(AR1336,LEN(AR1336)-2),TRA_Mapping!$C:$C,TRA_Mapping!$B:$B),TRA_Pollutants!$B:$B,TRA_Pollutants!$AR:$AR)*_xlfn.XLOOKUP(_xlfn.XLOOKUP(LEFT(AR1336,LEN(AR1336)-2),TRA_Mapping!$C:$C,TRA_Mapping!$B:$B),TRA_Pollutants!$B:$B,TRA_Pollutants!$J:$J),0)</f>
        <v>5.0519776028904555E-3</v>
      </c>
    </row>
    <row r="1337" spans="5:48">
      <c r="E1337" t="str">
        <f t="shared" si="497"/>
        <v>FLO_EMIS</v>
      </c>
      <c r="F1337">
        <v>2050</v>
      </c>
      <c r="G1337" t="str">
        <f t="shared" si="504"/>
        <v>TRAGSL</v>
      </c>
      <c r="H1337" t="str">
        <f t="shared" si="517"/>
        <v>TRAFRECLTHEVTGSL20</v>
      </c>
      <c r="I1337" t="str">
        <f t="shared" si="517"/>
        <v>TRAGSL</v>
      </c>
      <c r="K1337" t="str">
        <f t="shared" si="498"/>
        <v>TRANOX</v>
      </c>
      <c r="L1337" s="313">
        <f>_xlfn.IFNA(_xlfn.XLOOKUP(_xlfn.XLOOKUP(LEFT(H1337,LEN(H1337)-2),TRA_Mapping!$C:$C,TRA_Mapping!$B:$B),TRA_Pollutants!$B:$B,TRA_Pollutants!$Q:$Q)*_xlfn.XLOOKUP(_xlfn.XLOOKUP(LEFT(H1337,LEN(H1337)-2),TRA_Mapping!$C:$C,TRA_Mapping!$B:$B),TRA_Pollutants!$B:$B,TRA_Pollutants!$J:$J),0)</f>
        <v>4.8262013025076607E-2</v>
      </c>
      <c r="Q1337" t="str">
        <f t="shared" si="499"/>
        <v>FLO_EMIS</v>
      </c>
      <c r="R1337">
        <v>2050</v>
      </c>
      <c r="S1337" t="str">
        <f t="shared" si="505"/>
        <v>TRAGSL</v>
      </c>
      <c r="T1337" t="str">
        <f t="shared" si="518"/>
        <v>TRAFRECLTHEVTGSL20</v>
      </c>
      <c r="U1337" t="str">
        <f t="shared" si="518"/>
        <v>TRAGSL</v>
      </c>
      <c r="W1337" t="str">
        <f t="shared" si="500"/>
        <v>TRASO2</v>
      </c>
      <c r="X1337" s="313">
        <f>_xlfn.IFNA(_xlfn.XLOOKUP(_xlfn.XLOOKUP(LEFT(T1337,LEN(T1337)-2),TRA_Mapping!$C:$C,TRA_Mapping!$B:$B),TRA_Pollutants!$B:$B,TRA_Pollutants!$Z:$Z)*_xlfn.XLOOKUP(_xlfn.XLOOKUP(LEFT(T1337,LEN(T1337)-2),TRA_Mapping!$C:$C,TRA_Mapping!$B:$B),TRA_Pollutants!$B:$B,TRA_Pollutants!$J:$J),0)</f>
        <v>1.2547964375543971E-3</v>
      </c>
      <c r="AC1337" t="str">
        <f t="shared" si="516"/>
        <v>FLO_EMIS</v>
      </c>
      <c r="AD1337">
        <v>2050</v>
      </c>
      <c r="AE1337" t="str">
        <f t="shared" si="506"/>
        <v>TRAGSL</v>
      </c>
      <c r="AF1337" t="str">
        <f t="shared" si="519"/>
        <v>TRAFRECLTHEVTGSL20</v>
      </c>
      <c r="AG1337" t="str">
        <f t="shared" si="519"/>
        <v>TRAGSL</v>
      </c>
      <c r="AI1337" t="str">
        <f t="shared" si="501"/>
        <v>TRAPM25</v>
      </c>
      <c r="AJ1337" s="313">
        <f>_xlfn.IFNA(_xlfn.XLOOKUP(_xlfn.XLOOKUP(LEFT(AF1337,LEN(AF1337)-2),TRA_Mapping!$C:$C,TRA_Mapping!$B:$B),TRA_Pollutants!$B:$B,TRA_Pollutants!$AI:$AI)*_xlfn.XLOOKUP(_xlfn.XLOOKUP(LEFT(AF1337,LEN(AF1337)-2),TRA_Mapping!$C:$C,TRA_Mapping!$B:$B),TRA_Pollutants!$B:$B,TRA_Pollutants!$J:$J),0)</f>
        <v>1.6449137190860028E-2</v>
      </c>
      <c r="AO1337" t="str">
        <f t="shared" si="502"/>
        <v>FLO_EMIS</v>
      </c>
      <c r="AP1337">
        <v>2050</v>
      </c>
      <c r="AQ1337" t="str">
        <f t="shared" si="507"/>
        <v>TRAGSL</v>
      </c>
      <c r="AR1337" t="str">
        <f t="shared" si="520"/>
        <v>TRAFRECLTHEVTGSL20</v>
      </c>
      <c r="AS1337" t="str">
        <f t="shared" si="520"/>
        <v>TRAGSL</v>
      </c>
      <c r="AU1337" t="str">
        <f t="shared" si="503"/>
        <v>TRAPM10</v>
      </c>
      <c r="AV1337" s="313">
        <f>_xlfn.IFNA(_xlfn.XLOOKUP(_xlfn.XLOOKUP(LEFT(AR1337,LEN(AR1337)-2),TRA_Mapping!$C:$C,TRA_Mapping!$B:$B),TRA_Pollutants!$B:$B,TRA_Pollutants!$AR:$AR)*_xlfn.XLOOKUP(_xlfn.XLOOKUP(LEFT(AR1337,LEN(AR1337)-2),TRA_Mapping!$C:$C,TRA_Mapping!$B:$B),TRA_Pollutants!$B:$B,TRA_Pollutants!$J:$J),0)</f>
        <v>5.0519776028904555E-3</v>
      </c>
    </row>
    <row r="1338" spans="5:48">
      <c r="E1338" t="str">
        <f t="shared" si="497"/>
        <v>FLO_EMIS</v>
      </c>
      <c r="F1338">
        <v>2050</v>
      </c>
      <c r="G1338" t="str">
        <f t="shared" si="504"/>
        <v>TRAETH</v>
      </c>
      <c r="H1338" t="str">
        <f t="shared" si="517"/>
        <v>TRAFRECLTHEVTGSL20</v>
      </c>
      <c r="I1338" t="str">
        <f t="shared" si="517"/>
        <v>TRAETH</v>
      </c>
      <c r="K1338" t="str">
        <f t="shared" si="498"/>
        <v>TRANOX</v>
      </c>
      <c r="L1338" s="313">
        <f>_xlfn.IFNA(_xlfn.XLOOKUP(_xlfn.XLOOKUP(LEFT(H1338,LEN(H1338)-2),TRA_Mapping!$C:$C,TRA_Mapping!$B:$B),TRA_Pollutants!$B:$B,TRA_Pollutants!$Q:$Q)*_xlfn.XLOOKUP(_xlfn.XLOOKUP(LEFT(H1338,LEN(H1338)-2),TRA_Mapping!$C:$C,TRA_Mapping!$B:$B),TRA_Pollutants!$B:$B,TRA_Pollutants!$J:$J),0)</f>
        <v>4.8262013025076607E-2</v>
      </c>
      <c r="Q1338" t="str">
        <f t="shared" si="499"/>
        <v>FLO_EMIS</v>
      </c>
      <c r="R1338">
        <v>2050</v>
      </c>
      <c r="S1338" t="str">
        <f t="shared" si="505"/>
        <v>TRAETH</v>
      </c>
      <c r="T1338" t="str">
        <f t="shared" si="518"/>
        <v>TRAFRECLTHEVTGSL20</v>
      </c>
      <c r="U1338" t="str">
        <f t="shared" si="518"/>
        <v>TRAETH</v>
      </c>
      <c r="W1338" t="str">
        <f t="shared" si="500"/>
        <v>TRASO2</v>
      </c>
      <c r="X1338" s="313">
        <f>_xlfn.IFNA(_xlfn.XLOOKUP(_xlfn.XLOOKUP(LEFT(T1338,LEN(T1338)-2),TRA_Mapping!$C:$C,TRA_Mapping!$B:$B),TRA_Pollutants!$B:$B,TRA_Pollutants!$Z:$Z)*_xlfn.XLOOKUP(_xlfn.XLOOKUP(LEFT(T1338,LEN(T1338)-2),TRA_Mapping!$C:$C,TRA_Mapping!$B:$B),TRA_Pollutants!$B:$B,TRA_Pollutants!$J:$J),0)</f>
        <v>1.2547964375543971E-3</v>
      </c>
      <c r="AC1338" t="str">
        <f t="shared" si="516"/>
        <v>FLO_EMIS</v>
      </c>
      <c r="AD1338">
        <v>2050</v>
      </c>
      <c r="AE1338" t="str">
        <f t="shared" si="506"/>
        <v>TRAETH</v>
      </c>
      <c r="AF1338" t="str">
        <f t="shared" si="519"/>
        <v>TRAFRECLTHEVTGSL20</v>
      </c>
      <c r="AG1338" t="str">
        <f t="shared" si="519"/>
        <v>TRAETH</v>
      </c>
      <c r="AI1338" t="str">
        <f t="shared" si="501"/>
        <v>TRAPM25</v>
      </c>
      <c r="AJ1338" s="313">
        <f>_xlfn.IFNA(_xlfn.XLOOKUP(_xlfn.XLOOKUP(LEFT(AF1338,LEN(AF1338)-2),TRA_Mapping!$C:$C,TRA_Mapping!$B:$B),TRA_Pollutants!$B:$B,TRA_Pollutants!$AI:$AI)*_xlfn.XLOOKUP(_xlfn.XLOOKUP(LEFT(AF1338,LEN(AF1338)-2),TRA_Mapping!$C:$C,TRA_Mapping!$B:$B),TRA_Pollutants!$B:$B,TRA_Pollutants!$J:$J),0)</f>
        <v>1.6449137190860028E-2</v>
      </c>
      <c r="AO1338" t="str">
        <f t="shared" si="502"/>
        <v>FLO_EMIS</v>
      </c>
      <c r="AP1338">
        <v>2050</v>
      </c>
      <c r="AQ1338" t="str">
        <f t="shared" si="507"/>
        <v>TRAETH</v>
      </c>
      <c r="AR1338" t="str">
        <f t="shared" si="520"/>
        <v>TRAFRECLTHEVTGSL20</v>
      </c>
      <c r="AS1338" t="str">
        <f t="shared" si="520"/>
        <v>TRAETH</v>
      </c>
      <c r="AU1338" t="str">
        <f t="shared" si="503"/>
        <v>TRAPM10</v>
      </c>
      <c r="AV1338" s="313">
        <f>_xlfn.IFNA(_xlfn.XLOOKUP(_xlfn.XLOOKUP(LEFT(AR1338,LEN(AR1338)-2),TRA_Mapping!$C:$C,TRA_Mapping!$B:$B),TRA_Pollutants!$B:$B,TRA_Pollutants!$AR:$AR)*_xlfn.XLOOKUP(_xlfn.XLOOKUP(LEFT(AR1338,LEN(AR1338)-2),TRA_Mapping!$C:$C,TRA_Mapping!$B:$B),TRA_Pollutants!$B:$B,TRA_Pollutants!$J:$J),0)</f>
        <v>5.0519776028904555E-3</v>
      </c>
    </row>
    <row r="1339" spans="5:48">
      <c r="E1339" t="str">
        <f t="shared" si="497"/>
        <v>FLO_EMIS</v>
      </c>
      <c r="F1339">
        <v>2050</v>
      </c>
      <c r="G1339" t="str">
        <f t="shared" si="504"/>
        <v>TRAGSL</v>
      </c>
      <c r="H1339" t="str">
        <f t="shared" si="517"/>
        <v>TRAFRECLTHEVIGSL20</v>
      </c>
      <c r="I1339" t="str">
        <f t="shared" si="517"/>
        <v>TRAGSL</v>
      </c>
      <c r="K1339" t="str">
        <f t="shared" si="498"/>
        <v>TRANOX</v>
      </c>
      <c r="L1339" s="313">
        <f>_xlfn.IFNA(_xlfn.XLOOKUP(_xlfn.XLOOKUP(LEFT(H1339,LEN(H1339)-2),TRA_Mapping!$C:$C,TRA_Mapping!$B:$B),TRA_Pollutants!$B:$B,TRA_Pollutants!$Q:$Q)*_xlfn.XLOOKUP(_xlfn.XLOOKUP(LEFT(H1339,LEN(H1339)-2),TRA_Mapping!$C:$C,TRA_Mapping!$B:$B),TRA_Pollutants!$B:$B,TRA_Pollutants!$J:$J),0)</f>
        <v>4.8262013025076607E-2</v>
      </c>
      <c r="Q1339" t="str">
        <f t="shared" si="499"/>
        <v>FLO_EMIS</v>
      </c>
      <c r="R1339">
        <v>2050</v>
      </c>
      <c r="S1339" t="str">
        <f t="shared" si="505"/>
        <v>TRAGSL</v>
      </c>
      <c r="T1339" t="str">
        <f t="shared" si="518"/>
        <v>TRAFRECLTHEVIGSL20</v>
      </c>
      <c r="U1339" t="str">
        <f t="shared" si="518"/>
        <v>TRAGSL</v>
      </c>
      <c r="W1339" t="str">
        <f t="shared" si="500"/>
        <v>TRASO2</v>
      </c>
      <c r="X1339" s="313">
        <f>_xlfn.IFNA(_xlfn.XLOOKUP(_xlfn.XLOOKUP(LEFT(T1339,LEN(T1339)-2),TRA_Mapping!$C:$C,TRA_Mapping!$B:$B),TRA_Pollutants!$B:$B,TRA_Pollutants!$Z:$Z)*_xlfn.XLOOKUP(_xlfn.XLOOKUP(LEFT(T1339,LEN(T1339)-2),TRA_Mapping!$C:$C,TRA_Mapping!$B:$B),TRA_Pollutants!$B:$B,TRA_Pollutants!$J:$J),0)</f>
        <v>1.2547964375543971E-3</v>
      </c>
      <c r="AC1339" t="str">
        <f t="shared" si="516"/>
        <v>FLO_EMIS</v>
      </c>
      <c r="AD1339">
        <v>2050</v>
      </c>
      <c r="AE1339" t="str">
        <f t="shared" si="506"/>
        <v>TRAGSL</v>
      </c>
      <c r="AF1339" t="str">
        <f t="shared" si="519"/>
        <v>TRAFRECLTHEVIGSL20</v>
      </c>
      <c r="AG1339" t="str">
        <f t="shared" si="519"/>
        <v>TRAGSL</v>
      </c>
      <c r="AI1339" t="str">
        <f t="shared" si="501"/>
        <v>TRAPM25</v>
      </c>
      <c r="AJ1339" s="313">
        <f>_xlfn.IFNA(_xlfn.XLOOKUP(_xlfn.XLOOKUP(LEFT(AF1339,LEN(AF1339)-2),TRA_Mapping!$C:$C,TRA_Mapping!$B:$B),TRA_Pollutants!$B:$B,TRA_Pollutants!$AI:$AI)*_xlfn.XLOOKUP(_xlfn.XLOOKUP(LEFT(AF1339,LEN(AF1339)-2),TRA_Mapping!$C:$C,TRA_Mapping!$B:$B),TRA_Pollutants!$B:$B,TRA_Pollutants!$J:$J),0)</f>
        <v>1.6449137190860028E-2</v>
      </c>
      <c r="AO1339" t="str">
        <f t="shared" si="502"/>
        <v>FLO_EMIS</v>
      </c>
      <c r="AP1339">
        <v>2050</v>
      </c>
      <c r="AQ1339" t="str">
        <f t="shared" si="507"/>
        <v>TRAGSL</v>
      </c>
      <c r="AR1339" t="str">
        <f t="shared" si="520"/>
        <v>TRAFRECLTHEVIGSL20</v>
      </c>
      <c r="AS1339" t="str">
        <f t="shared" si="520"/>
        <v>TRAGSL</v>
      </c>
      <c r="AU1339" t="str">
        <f t="shared" si="503"/>
        <v>TRAPM10</v>
      </c>
      <c r="AV1339" s="313">
        <f>_xlfn.IFNA(_xlfn.XLOOKUP(_xlfn.XLOOKUP(LEFT(AR1339,LEN(AR1339)-2),TRA_Mapping!$C:$C,TRA_Mapping!$B:$B),TRA_Pollutants!$B:$B,TRA_Pollutants!$AR:$AR)*_xlfn.XLOOKUP(_xlfn.XLOOKUP(LEFT(AR1339,LEN(AR1339)-2),TRA_Mapping!$C:$C,TRA_Mapping!$B:$B),TRA_Pollutants!$B:$B,TRA_Pollutants!$J:$J),0)</f>
        <v>5.0519776028904555E-3</v>
      </c>
    </row>
    <row r="1340" spans="5:48">
      <c r="E1340" t="str">
        <f t="shared" si="497"/>
        <v>FLO_EMIS</v>
      </c>
      <c r="F1340">
        <v>2050</v>
      </c>
      <c r="G1340" t="str">
        <f t="shared" si="504"/>
        <v>TRAETH</v>
      </c>
      <c r="H1340" t="str">
        <f t="shared" si="517"/>
        <v>TRAFRECLTHEVIGSL20</v>
      </c>
      <c r="I1340" t="str">
        <f t="shared" si="517"/>
        <v>TRAETH</v>
      </c>
      <c r="K1340" t="str">
        <f t="shared" si="498"/>
        <v>TRANOX</v>
      </c>
      <c r="L1340" s="313">
        <f>_xlfn.IFNA(_xlfn.XLOOKUP(_xlfn.XLOOKUP(LEFT(H1340,LEN(H1340)-2),TRA_Mapping!$C:$C,TRA_Mapping!$B:$B),TRA_Pollutants!$B:$B,TRA_Pollutants!$Q:$Q)*_xlfn.XLOOKUP(_xlfn.XLOOKUP(LEFT(H1340,LEN(H1340)-2),TRA_Mapping!$C:$C,TRA_Mapping!$B:$B),TRA_Pollutants!$B:$B,TRA_Pollutants!$J:$J),0)</f>
        <v>4.8262013025076607E-2</v>
      </c>
      <c r="Q1340" t="str">
        <f t="shared" si="499"/>
        <v>FLO_EMIS</v>
      </c>
      <c r="R1340">
        <v>2050</v>
      </c>
      <c r="S1340" t="str">
        <f t="shared" si="505"/>
        <v>TRAETH</v>
      </c>
      <c r="T1340" t="str">
        <f t="shared" si="518"/>
        <v>TRAFRECLTHEVIGSL20</v>
      </c>
      <c r="U1340" t="str">
        <f t="shared" si="518"/>
        <v>TRAETH</v>
      </c>
      <c r="W1340" t="str">
        <f t="shared" si="500"/>
        <v>TRASO2</v>
      </c>
      <c r="X1340" s="313">
        <f>_xlfn.IFNA(_xlfn.XLOOKUP(_xlfn.XLOOKUP(LEFT(T1340,LEN(T1340)-2),TRA_Mapping!$C:$C,TRA_Mapping!$B:$B),TRA_Pollutants!$B:$B,TRA_Pollutants!$Z:$Z)*_xlfn.XLOOKUP(_xlfn.XLOOKUP(LEFT(T1340,LEN(T1340)-2),TRA_Mapping!$C:$C,TRA_Mapping!$B:$B),TRA_Pollutants!$B:$B,TRA_Pollutants!$J:$J),0)</f>
        <v>1.2547964375543971E-3</v>
      </c>
      <c r="AC1340" t="str">
        <f t="shared" si="516"/>
        <v>FLO_EMIS</v>
      </c>
      <c r="AD1340">
        <v>2050</v>
      </c>
      <c r="AE1340" t="str">
        <f t="shared" si="506"/>
        <v>TRAETH</v>
      </c>
      <c r="AF1340" t="str">
        <f t="shared" si="519"/>
        <v>TRAFRECLTHEVIGSL20</v>
      </c>
      <c r="AG1340" t="str">
        <f t="shared" si="519"/>
        <v>TRAETH</v>
      </c>
      <c r="AI1340" t="str">
        <f t="shared" si="501"/>
        <v>TRAPM25</v>
      </c>
      <c r="AJ1340" s="313">
        <f>_xlfn.IFNA(_xlfn.XLOOKUP(_xlfn.XLOOKUP(LEFT(AF1340,LEN(AF1340)-2),TRA_Mapping!$C:$C,TRA_Mapping!$B:$B),TRA_Pollutants!$B:$B,TRA_Pollutants!$AI:$AI)*_xlfn.XLOOKUP(_xlfn.XLOOKUP(LEFT(AF1340,LEN(AF1340)-2),TRA_Mapping!$C:$C,TRA_Mapping!$B:$B),TRA_Pollutants!$B:$B,TRA_Pollutants!$J:$J),0)</f>
        <v>1.6449137190860028E-2</v>
      </c>
      <c r="AO1340" t="str">
        <f t="shared" si="502"/>
        <v>FLO_EMIS</v>
      </c>
      <c r="AP1340">
        <v>2050</v>
      </c>
      <c r="AQ1340" t="str">
        <f t="shared" si="507"/>
        <v>TRAETH</v>
      </c>
      <c r="AR1340" t="str">
        <f t="shared" si="520"/>
        <v>TRAFRECLTHEVIGSL20</v>
      </c>
      <c r="AS1340" t="str">
        <f t="shared" si="520"/>
        <v>TRAETH</v>
      </c>
      <c r="AU1340" t="str">
        <f t="shared" si="503"/>
        <v>TRAPM10</v>
      </c>
      <c r="AV1340" s="313">
        <f>_xlfn.IFNA(_xlfn.XLOOKUP(_xlfn.XLOOKUP(LEFT(AR1340,LEN(AR1340)-2),TRA_Mapping!$C:$C,TRA_Mapping!$B:$B),TRA_Pollutants!$B:$B,TRA_Pollutants!$AR:$AR)*_xlfn.XLOOKUP(_xlfn.XLOOKUP(LEFT(AR1340,LEN(AR1340)-2),TRA_Mapping!$C:$C,TRA_Mapping!$B:$B),TRA_Pollutants!$B:$B,TRA_Pollutants!$J:$J),0)</f>
        <v>5.0519776028904555E-3</v>
      </c>
    </row>
    <row r="1341" spans="5:48">
      <c r="E1341" t="str">
        <f t="shared" si="497"/>
        <v>FLO_EMIS</v>
      </c>
      <c r="F1341">
        <v>2050</v>
      </c>
      <c r="G1341" t="str">
        <f t="shared" si="504"/>
        <v>TRAGSL</v>
      </c>
      <c r="H1341" t="str">
        <f t="shared" si="517"/>
        <v>TRAFRECLTHEVIGSL20</v>
      </c>
      <c r="I1341" t="str">
        <f t="shared" si="517"/>
        <v>TRAGSL</v>
      </c>
      <c r="K1341" t="str">
        <f t="shared" si="498"/>
        <v>TRANOX</v>
      </c>
      <c r="L1341" s="313">
        <f>_xlfn.IFNA(_xlfn.XLOOKUP(_xlfn.XLOOKUP(LEFT(H1341,LEN(H1341)-2),TRA_Mapping!$C:$C,TRA_Mapping!$B:$B),TRA_Pollutants!$B:$B,TRA_Pollutants!$Q:$Q)*_xlfn.XLOOKUP(_xlfn.XLOOKUP(LEFT(H1341,LEN(H1341)-2),TRA_Mapping!$C:$C,TRA_Mapping!$B:$B),TRA_Pollutants!$B:$B,TRA_Pollutants!$J:$J),0)</f>
        <v>4.8262013025076607E-2</v>
      </c>
      <c r="Q1341" t="str">
        <f t="shared" si="499"/>
        <v>FLO_EMIS</v>
      </c>
      <c r="R1341">
        <v>2050</v>
      </c>
      <c r="S1341" t="str">
        <f t="shared" si="505"/>
        <v>TRAGSL</v>
      </c>
      <c r="T1341" t="str">
        <f t="shared" si="518"/>
        <v>TRAFRECLTHEVIGSL20</v>
      </c>
      <c r="U1341" t="str">
        <f t="shared" si="518"/>
        <v>TRAGSL</v>
      </c>
      <c r="W1341" t="str">
        <f t="shared" si="500"/>
        <v>TRASO2</v>
      </c>
      <c r="X1341" s="313">
        <f>_xlfn.IFNA(_xlfn.XLOOKUP(_xlfn.XLOOKUP(LEFT(T1341,LEN(T1341)-2),TRA_Mapping!$C:$C,TRA_Mapping!$B:$B),TRA_Pollutants!$B:$B,TRA_Pollutants!$Z:$Z)*_xlfn.XLOOKUP(_xlfn.XLOOKUP(LEFT(T1341,LEN(T1341)-2),TRA_Mapping!$C:$C,TRA_Mapping!$B:$B),TRA_Pollutants!$B:$B,TRA_Pollutants!$J:$J),0)</f>
        <v>1.2547964375543971E-3</v>
      </c>
      <c r="AC1341" t="str">
        <f t="shared" si="516"/>
        <v>FLO_EMIS</v>
      </c>
      <c r="AD1341">
        <v>2050</v>
      </c>
      <c r="AE1341" t="str">
        <f t="shared" si="506"/>
        <v>TRAGSL</v>
      </c>
      <c r="AF1341" t="str">
        <f t="shared" si="519"/>
        <v>TRAFRECLTHEVIGSL20</v>
      </c>
      <c r="AG1341" t="str">
        <f t="shared" si="519"/>
        <v>TRAGSL</v>
      </c>
      <c r="AI1341" t="str">
        <f t="shared" si="501"/>
        <v>TRAPM25</v>
      </c>
      <c r="AJ1341" s="313">
        <f>_xlfn.IFNA(_xlfn.XLOOKUP(_xlfn.XLOOKUP(LEFT(AF1341,LEN(AF1341)-2),TRA_Mapping!$C:$C,TRA_Mapping!$B:$B),TRA_Pollutants!$B:$B,TRA_Pollutants!$AI:$AI)*_xlfn.XLOOKUP(_xlfn.XLOOKUP(LEFT(AF1341,LEN(AF1341)-2),TRA_Mapping!$C:$C,TRA_Mapping!$B:$B),TRA_Pollutants!$B:$B,TRA_Pollutants!$J:$J),0)</f>
        <v>1.6449137190860028E-2</v>
      </c>
      <c r="AO1341" t="str">
        <f t="shared" si="502"/>
        <v>FLO_EMIS</v>
      </c>
      <c r="AP1341">
        <v>2050</v>
      </c>
      <c r="AQ1341" t="str">
        <f t="shared" si="507"/>
        <v>TRAGSL</v>
      </c>
      <c r="AR1341" t="str">
        <f t="shared" si="520"/>
        <v>TRAFRECLTHEVIGSL20</v>
      </c>
      <c r="AS1341" t="str">
        <f t="shared" si="520"/>
        <v>TRAGSL</v>
      </c>
      <c r="AU1341" t="str">
        <f t="shared" si="503"/>
        <v>TRAPM10</v>
      </c>
      <c r="AV1341" s="313">
        <f>_xlfn.IFNA(_xlfn.XLOOKUP(_xlfn.XLOOKUP(LEFT(AR1341,LEN(AR1341)-2),TRA_Mapping!$C:$C,TRA_Mapping!$B:$B),TRA_Pollutants!$B:$B,TRA_Pollutants!$AR:$AR)*_xlfn.XLOOKUP(_xlfn.XLOOKUP(LEFT(AR1341,LEN(AR1341)-2),TRA_Mapping!$C:$C,TRA_Mapping!$B:$B),TRA_Pollutants!$B:$B,TRA_Pollutants!$J:$J),0)</f>
        <v>5.0519776028904555E-3</v>
      </c>
    </row>
    <row r="1342" spans="5:48">
      <c r="E1342" t="str">
        <f t="shared" si="497"/>
        <v>FLO_EMIS</v>
      </c>
      <c r="F1342">
        <v>2050</v>
      </c>
      <c r="G1342" t="str">
        <f t="shared" si="504"/>
        <v>TRAETH</v>
      </c>
      <c r="H1342" t="str">
        <f t="shared" si="517"/>
        <v>TRAFRECLTHEVIGSL20</v>
      </c>
      <c r="I1342" t="str">
        <f t="shared" si="517"/>
        <v>TRAETH</v>
      </c>
      <c r="K1342" t="str">
        <f t="shared" si="498"/>
        <v>TRANOX</v>
      </c>
      <c r="L1342" s="313">
        <f>_xlfn.IFNA(_xlfn.XLOOKUP(_xlfn.XLOOKUP(LEFT(H1342,LEN(H1342)-2),TRA_Mapping!$C:$C,TRA_Mapping!$B:$B),TRA_Pollutants!$B:$B,TRA_Pollutants!$Q:$Q)*_xlfn.XLOOKUP(_xlfn.XLOOKUP(LEFT(H1342,LEN(H1342)-2),TRA_Mapping!$C:$C,TRA_Mapping!$B:$B),TRA_Pollutants!$B:$B,TRA_Pollutants!$J:$J),0)</f>
        <v>4.8262013025076607E-2</v>
      </c>
      <c r="Q1342" t="str">
        <f t="shared" si="499"/>
        <v>FLO_EMIS</v>
      </c>
      <c r="R1342">
        <v>2050</v>
      </c>
      <c r="S1342" t="str">
        <f t="shared" si="505"/>
        <v>TRAETH</v>
      </c>
      <c r="T1342" t="str">
        <f t="shared" si="518"/>
        <v>TRAFRECLTHEVIGSL20</v>
      </c>
      <c r="U1342" t="str">
        <f t="shared" si="518"/>
        <v>TRAETH</v>
      </c>
      <c r="W1342" t="str">
        <f t="shared" si="500"/>
        <v>TRASO2</v>
      </c>
      <c r="X1342" s="313">
        <f>_xlfn.IFNA(_xlfn.XLOOKUP(_xlfn.XLOOKUP(LEFT(T1342,LEN(T1342)-2),TRA_Mapping!$C:$C,TRA_Mapping!$B:$B),TRA_Pollutants!$B:$B,TRA_Pollutants!$Z:$Z)*_xlfn.XLOOKUP(_xlfn.XLOOKUP(LEFT(T1342,LEN(T1342)-2),TRA_Mapping!$C:$C,TRA_Mapping!$B:$B),TRA_Pollutants!$B:$B,TRA_Pollutants!$J:$J),0)</f>
        <v>1.2547964375543971E-3</v>
      </c>
      <c r="AC1342" t="str">
        <f t="shared" si="516"/>
        <v>FLO_EMIS</v>
      </c>
      <c r="AD1342">
        <v>2050</v>
      </c>
      <c r="AE1342" t="str">
        <f t="shared" si="506"/>
        <v>TRAETH</v>
      </c>
      <c r="AF1342" t="str">
        <f t="shared" si="519"/>
        <v>TRAFRECLTHEVIGSL20</v>
      </c>
      <c r="AG1342" t="str">
        <f t="shared" si="519"/>
        <v>TRAETH</v>
      </c>
      <c r="AI1342" t="str">
        <f t="shared" si="501"/>
        <v>TRAPM25</v>
      </c>
      <c r="AJ1342" s="313">
        <f>_xlfn.IFNA(_xlfn.XLOOKUP(_xlfn.XLOOKUP(LEFT(AF1342,LEN(AF1342)-2),TRA_Mapping!$C:$C,TRA_Mapping!$B:$B),TRA_Pollutants!$B:$B,TRA_Pollutants!$AI:$AI)*_xlfn.XLOOKUP(_xlfn.XLOOKUP(LEFT(AF1342,LEN(AF1342)-2),TRA_Mapping!$C:$C,TRA_Mapping!$B:$B),TRA_Pollutants!$B:$B,TRA_Pollutants!$J:$J),0)</f>
        <v>1.6449137190860028E-2</v>
      </c>
      <c r="AO1342" t="str">
        <f t="shared" si="502"/>
        <v>FLO_EMIS</v>
      </c>
      <c r="AP1342">
        <v>2050</v>
      </c>
      <c r="AQ1342" t="str">
        <f t="shared" si="507"/>
        <v>TRAETH</v>
      </c>
      <c r="AR1342" t="str">
        <f t="shared" si="520"/>
        <v>TRAFRECLTHEVIGSL20</v>
      </c>
      <c r="AS1342" t="str">
        <f t="shared" si="520"/>
        <v>TRAETH</v>
      </c>
      <c r="AU1342" t="str">
        <f t="shared" si="503"/>
        <v>TRAPM10</v>
      </c>
      <c r="AV1342" s="313">
        <f>_xlfn.IFNA(_xlfn.XLOOKUP(_xlfn.XLOOKUP(LEFT(AR1342,LEN(AR1342)-2),TRA_Mapping!$C:$C,TRA_Mapping!$B:$B),TRA_Pollutants!$B:$B,TRA_Pollutants!$AR:$AR)*_xlfn.XLOOKUP(_xlfn.XLOOKUP(LEFT(AR1342,LEN(AR1342)-2),TRA_Mapping!$C:$C,TRA_Mapping!$B:$B),TRA_Pollutants!$B:$B,TRA_Pollutants!$J:$J),0)</f>
        <v>5.0519776028904555E-3</v>
      </c>
    </row>
    <row r="1343" spans="5:48">
      <c r="E1343" t="str">
        <f t="shared" si="497"/>
        <v>FLO_EMIS</v>
      </c>
      <c r="F1343">
        <v>2050</v>
      </c>
      <c r="G1343" t="str">
        <f t="shared" si="504"/>
        <v>TRAGSL</v>
      </c>
      <c r="H1343" t="str">
        <f t="shared" si="517"/>
        <v>TRAFRECLTHEVPGSL20</v>
      </c>
      <c r="I1343" t="str">
        <f t="shared" si="517"/>
        <v>TRAGSL</v>
      </c>
      <c r="K1343" t="str">
        <f t="shared" si="498"/>
        <v>TRANOX</v>
      </c>
      <c r="L1343" s="313">
        <f>_xlfn.IFNA(_xlfn.XLOOKUP(_xlfn.XLOOKUP(LEFT(H1343,LEN(H1343)-2),TRA_Mapping!$C:$C,TRA_Mapping!$B:$B),TRA_Pollutants!$B:$B,TRA_Pollutants!$Q:$Q)*_xlfn.XLOOKUP(_xlfn.XLOOKUP(LEFT(H1343,LEN(H1343)-2),TRA_Mapping!$C:$C,TRA_Mapping!$B:$B),TRA_Pollutants!$B:$B,TRA_Pollutants!$J:$J),0)</f>
        <v>4.8262013025076607E-2</v>
      </c>
      <c r="Q1343" t="str">
        <f t="shared" si="499"/>
        <v>FLO_EMIS</v>
      </c>
      <c r="R1343">
        <v>2050</v>
      </c>
      <c r="S1343" t="str">
        <f t="shared" si="505"/>
        <v>TRAGSL</v>
      </c>
      <c r="T1343" t="str">
        <f t="shared" si="518"/>
        <v>TRAFRECLTHEVPGSL20</v>
      </c>
      <c r="U1343" t="str">
        <f t="shared" si="518"/>
        <v>TRAGSL</v>
      </c>
      <c r="W1343" t="str">
        <f t="shared" si="500"/>
        <v>TRASO2</v>
      </c>
      <c r="X1343" s="313">
        <f>_xlfn.IFNA(_xlfn.XLOOKUP(_xlfn.XLOOKUP(LEFT(T1343,LEN(T1343)-2),TRA_Mapping!$C:$C,TRA_Mapping!$B:$B),TRA_Pollutants!$B:$B,TRA_Pollutants!$Z:$Z)*_xlfn.XLOOKUP(_xlfn.XLOOKUP(LEFT(T1343,LEN(T1343)-2),TRA_Mapping!$C:$C,TRA_Mapping!$B:$B),TRA_Pollutants!$B:$B,TRA_Pollutants!$J:$J),0)</f>
        <v>1.2547964375543971E-3</v>
      </c>
      <c r="AC1343" t="str">
        <f t="shared" si="516"/>
        <v>FLO_EMIS</v>
      </c>
      <c r="AD1343">
        <v>2050</v>
      </c>
      <c r="AE1343" t="str">
        <f t="shared" si="506"/>
        <v>TRAGSL</v>
      </c>
      <c r="AF1343" t="str">
        <f t="shared" si="519"/>
        <v>TRAFRECLTHEVPGSL20</v>
      </c>
      <c r="AG1343" t="str">
        <f t="shared" si="519"/>
        <v>TRAGSL</v>
      </c>
      <c r="AI1343" t="str">
        <f t="shared" si="501"/>
        <v>TRAPM25</v>
      </c>
      <c r="AJ1343" s="313">
        <f>_xlfn.IFNA(_xlfn.XLOOKUP(_xlfn.XLOOKUP(LEFT(AF1343,LEN(AF1343)-2),TRA_Mapping!$C:$C,TRA_Mapping!$B:$B),TRA_Pollutants!$B:$B,TRA_Pollutants!$AI:$AI)*_xlfn.XLOOKUP(_xlfn.XLOOKUP(LEFT(AF1343,LEN(AF1343)-2),TRA_Mapping!$C:$C,TRA_Mapping!$B:$B),TRA_Pollutants!$B:$B,TRA_Pollutants!$J:$J),0)</f>
        <v>1.6449137190860028E-2</v>
      </c>
      <c r="AO1343" t="str">
        <f t="shared" si="502"/>
        <v>FLO_EMIS</v>
      </c>
      <c r="AP1343">
        <v>2050</v>
      </c>
      <c r="AQ1343" t="str">
        <f t="shared" si="507"/>
        <v>TRAGSL</v>
      </c>
      <c r="AR1343" t="str">
        <f t="shared" si="520"/>
        <v>TRAFRECLTHEVPGSL20</v>
      </c>
      <c r="AS1343" t="str">
        <f t="shared" si="520"/>
        <v>TRAGSL</v>
      </c>
      <c r="AU1343" t="str">
        <f t="shared" si="503"/>
        <v>TRAPM10</v>
      </c>
      <c r="AV1343" s="313">
        <f>_xlfn.IFNA(_xlfn.XLOOKUP(_xlfn.XLOOKUP(LEFT(AR1343,LEN(AR1343)-2),TRA_Mapping!$C:$C,TRA_Mapping!$B:$B),TRA_Pollutants!$B:$B,TRA_Pollutants!$AR:$AR)*_xlfn.XLOOKUP(_xlfn.XLOOKUP(LEFT(AR1343,LEN(AR1343)-2),TRA_Mapping!$C:$C,TRA_Mapping!$B:$B),TRA_Pollutants!$B:$B,TRA_Pollutants!$J:$J),0)</f>
        <v>5.0519776028904555E-3</v>
      </c>
    </row>
    <row r="1344" spans="5:48">
      <c r="E1344" t="str">
        <f t="shared" ref="E1344:E1407" si="521">E1094</f>
        <v>FLO_EMIS</v>
      </c>
      <c r="F1344">
        <v>2050</v>
      </c>
      <c r="G1344" t="str">
        <f t="shared" si="504"/>
        <v>TRAETH</v>
      </c>
      <c r="H1344" t="str">
        <f t="shared" si="517"/>
        <v>TRAFRECLTHEVPGSL20</v>
      </c>
      <c r="I1344" t="str">
        <f t="shared" si="517"/>
        <v>TRAETH</v>
      </c>
      <c r="K1344" t="str">
        <f t="shared" ref="K1344:K1407" si="522">K1094</f>
        <v>TRANOX</v>
      </c>
      <c r="L1344" s="313">
        <f>_xlfn.IFNA(_xlfn.XLOOKUP(_xlfn.XLOOKUP(LEFT(H1344,LEN(H1344)-2),TRA_Mapping!$C:$C,TRA_Mapping!$B:$B),TRA_Pollutants!$B:$B,TRA_Pollutants!$Q:$Q)*_xlfn.XLOOKUP(_xlfn.XLOOKUP(LEFT(H1344,LEN(H1344)-2),TRA_Mapping!$C:$C,TRA_Mapping!$B:$B),TRA_Pollutants!$B:$B,TRA_Pollutants!$J:$J),0)</f>
        <v>4.8262013025076607E-2</v>
      </c>
      <c r="Q1344" t="str">
        <f t="shared" ref="Q1344:Q1407" si="523">Q1094</f>
        <v>FLO_EMIS</v>
      </c>
      <c r="R1344">
        <v>2050</v>
      </c>
      <c r="S1344" t="str">
        <f t="shared" si="505"/>
        <v>TRAETH</v>
      </c>
      <c r="T1344" t="str">
        <f t="shared" si="518"/>
        <v>TRAFRECLTHEVPGSL20</v>
      </c>
      <c r="U1344" t="str">
        <f t="shared" si="518"/>
        <v>TRAETH</v>
      </c>
      <c r="W1344" t="str">
        <f t="shared" ref="W1344:W1407" si="524">W1094</f>
        <v>TRASO2</v>
      </c>
      <c r="X1344" s="313">
        <f>_xlfn.IFNA(_xlfn.XLOOKUP(_xlfn.XLOOKUP(LEFT(T1344,LEN(T1344)-2),TRA_Mapping!$C:$C,TRA_Mapping!$B:$B),TRA_Pollutants!$B:$B,TRA_Pollutants!$Z:$Z)*_xlfn.XLOOKUP(_xlfn.XLOOKUP(LEFT(T1344,LEN(T1344)-2),TRA_Mapping!$C:$C,TRA_Mapping!$B:$B),TRA_Pollutants!$B:$B,TRA_Pollutants!$J:$J),0)</f>
        <v>1.2547964375543971E-3</v>
      </c>
      <c r="AC1344" t="str">
        <f t="shared" si="516"/>
        <v>FLO_EMIS</v>
      </c>
      <c r="AD1344">
        <v>2050</v>
      </c>
      <c r="AE1344" t="str">
        <f t="shared" si="506"/>
        <v>TRAETH</v>
      </c>
      <c r="AF1344" t="str">
        <f t="shared" si="519"/>
        <v>TRAFRECLTHEVPGSL20</v>
      </c>
      <c r="AG1344" t="str">
        <f t="shared" si="519"/>
        <v>TRAETH</v>
      </c>
      <c r="AI1344" t="str">
        <f t="shared" ref="AI1344:AI1407" si="525">AI1094</f>
        <v>TRAPM25</v>
      </c>
      <c r="AJ1344" s="313">
        <f>_xlfn.IFNA(_xlfn.XLOOKUP(_xlfn.XLOOKUP(LEFT(AF1344,LEN(AF1344)-2),TRA_Mapping!$C:$C,TRA_Mapping!$B:$B),TRA_Pollutants!$B:$B,TRA_Pollutants!$AI:$AI)*_xlfn.XLOOKUP(_xlfn.XLOOKUP(LEFT(AF1344,LEN(AF1344)-2),TRA_Mapping!$C:$C,TRA_Mapping!$B:$B),TRA_Pollutants!$B:$B,TRA_Pollutants!$J:$J),0)</f>
        <v>1.6449137190860028E-2</v>
      </c>
      <c r="AO1344" t="str">
        <f t="shared" ref="AO1344:AO1407" si="526">AO1094</f>
        <v>FLO_EMIS</v>
      </c>
      <c r="AP1344">
        <v>2050</v>
      </c>
      <c r="AQ1344" t="str">
        <f t="shared" si="507"/>
        <v>TRAETH</v>
      </c>
      <c r="AR1344" t="str">
        <f t="shared" si="520"/>
        <v>TRAFRECLTHEVPGSL20</v>
      </c>
      <c r="AS1344" t="str">
        <f t="shared" si="520"/>
        <v>TRAETH</v>
      </c>
      <c r="AU1344" t="str">
        <f t="shared" ref="AU1344:AU1407" si="527">AU1094</f>
        <v>TRAPM10</v>
      </c>
      <c r="AV1344" s="313">
        <f>_xlfn.IFNA(_xlfn.XLOOKUP(_xlfn.XLOOKUP(LEFT(AR1344,LEN(AR1344)-2),TRA_Mapping!$C:$C,TRA_Mapping!$B:$B),TRA_Pollutants!$B:$B,TRA_Pollutants!$AR:$AR)*_xlfn.XLOOKUP(_xlfn.XLOOKUP(LEFT(AR1344,LEN(AR1344)-2),TRA_Mapping!$C:$C,TRA_Mapping!$B:$B),TRA_Pollutants!$B:$B,TRA_Pollutants!$J:$J),0)</f>
        <v>5.0519776028904555E-3</v>
      </c>
    </row>
    <row r="1345" spans="5:48">
      <c r="E1345" t="str">
        <f t="shared" si="521"/>
        <v>FLO_EMIS</v>
      </c>
      <c r="F1345">
        <v>2050</v>
      </c>
      <c r="G1345" t="str">
        <f t="shared" si="504"/>
        <v>TRAGSL</v>
      </c>
      <c r="H1345" t="str">
        <f t="shared" si="517"/>
        <v>TRAFRECLTPHEVPGSL20</v>
      </c>
      <c r="I1345" t="str">
        <f t="shared" si="517"/>
        <v>TRAGSL</v>
      </c>
      <c r="K1345" t="str">
        <f t="shared" si="522"/>
        <v>TRANOX</v>
      </c>
      <c r="L1345" s="313">
        <f>_xlfn.IFNA(_xlfn.XLOOKUP(_xlfn.XLOOKUP(LEFT(H1345,LEN(H1345)-2),TRA_Mapping!$C:$C,TRA_Mapping!$B:$B),TRA_Pollutants!$B:$B,TRA_Pollutants!$Q:$Q)*_xlfn.XLOOKUP(_xlfn.XLOOKUP(LEFT(H1345,LEN(H1345)-2),TRA_Mapping!$C:$C,TRA_Mapping!$B:$B),TRA_Pollutants!$B:$B,TRA_Pollutants!$J:$J),0)</f>
        <v>4.8262013025076607E-2</v>
      </c>
      <c r="Q1345" t="str">
        <f t="shared" si="523"/>
        <v>FLO_EMIS</v>
      </c>
      <c r="R1345">
        <v>2050</v>
      </c>
      <c r="S1345" t="str">
        <f t="shared" si="505"/>
        <v>TRAGSL</v>
      </c>
      <c r="T1345" t="str">
        <f t="shared" si="518"/>
        <v>TRAFRECLTPHEVPGSL20</v>
      </c>
      <c r="U1345" t="str">
        <f t="shared" si="518"/>
        <v>TRAGSL</v>
      </c>
      <c r="W1345" t="str">
        <f t="shared" si="524"/>
        <v>TRASO2</v>
      </c>
      <c r="X1345" s="313">
        <f>_xlfn.IFNA(_xlfn.XLOOKUP(_xlfn.XLOOKUP(LEFT(T1345,LEN(T1345)-2),TRA_Mapping!$C:$C,TRA_Mapping!$B:$B),TRA_Pollutants!$B:$B,TRA_Pollutants!$Z:$Z)*_xlfn.XLOOKUP(_xlfn.XLOOKUP(LEFT(T1345,LEN(T1345)-2),TRA_Mapping!$C:$C,TRA_Mapping!$B:$B),TRA_Pollutants!$B:$B,TRA_Pollutants!$J:$J),0)</f>
        <v>1.2547964375543971E-3</v>
      </c>
      <c r="AC1345" t="str">
        <f t="shared" si="516"/>
        <v>FLO_EMIS</v>
      </c>
      <c r="AD1345">
        <v>2050</v>
      </c>
      <c r="AE1345" t="str">
        <f t="shared" si="506"/>
        <v>TRAGSL</v>
      </c>
      <c r="AF1345" t="str">
        <f t="shared" si="519"/>
        <v>TRAFRECLTPHEVPGSL20</v>
      </c>
      <c r="AG1345" t="str">
        <f t="shared" si="519"/>
        <v>TRAGSL</v>
      </c>
      <c r="AI1345" t="str">
        <f t="shared" si="525"/>
        <v>TRAPM25</v>
      </c>
      <c r="AJ1345" s="313">
        <f>_xlfn.IFNA(_xlfn.XLOOKUP(_xlfn.XLOOKUP(LEFT(AF1345,LEN(AF1345)-2),TRA_Mapping!$C:$C,TRA_Mapping!$B:$B),TRA_Pollutants!$B:$B,TRA_Pollutants!$AI:$AI)*_xlfn.XLOOKUP(_xlfn.XLOOKUP(LEFT(AF1345,LEN(AF1345)-2),TRA_Mapping!$C:$C,TRA_Mapping!$B:$B),TRA_Pollutants!$B:$B,TRA_Pollutants!$J:$J),0)</f>
        <v>1.6449137190860028E-2</v>
      </c>
      <c r="AO1345" t="str">
        <f t="shared" si="526"/>
        <v>FLO_EMIS</v>
      </c>
      <c r="AP1345">
        <v>2050</v>
      </c>
      <c r="AQ1345" t="str">
        <f t="shared" si="507"/>
        <v>TRAGSL</v>
      </c>
      <c r="AR1345" t="str">
        <f t="shared" si="520"/>
        <v>TRAFRECLTPHEVPGSL20</v>
      </c>
      <c r="AS1345" t="str">
        <f t="shared" si="520"/>
        <v>TRAGSL</v>
      </c>
      <c r="AU1345" t="str">
        <f t="shared" si="527"/>
        <v>TRAPM10</v>
      </c>
      <c r="AV1345" s="313">
        <f>_xlfn.IFNA(_xlfn.XLOOKUP(_xlfn.XLOOKUP(LEFT(AR1345,LEN(AR1345)-2),TRA_Mapping!$C:$C,TRA_Mapping!$B:$B),TRA_Pollutants!$B:$B,TRA_Pollutants!$AR:$AR)*_xlfn.XLOOKUP(_xlfn.XLOOKUP(LEFT(AR1345,LEN(AR1345)-2),TRA_Mapping!$C:$C,TRA_Mapping!$B:$B),TRA_Pollutants!$B:$B,TRA_Pollutants!$J:$J),0)</f>
        <v>5.0519776028904555E-3</v>
      </c>
    </row>
    <row r="1346" spans="5:48">
      <c r="E1346" t="str">
        <f t="shared" si="521"/>
        <v>FLO_EMIS</v>
      </c>
      <c r="F1346">
        <v>2050</v>
      </c>
      <c r="G1346" t="str">
        <f t="shared" si="504"/>
        <v>TRAETH</v>
      </c>
      <c r="H1346" t="str">
        <f t="shared" si="517"/>
        <v>TRAFRECLTPHEVPGSL20</v>
      </c>
      <c r="I1346" t="str">
        <f t="shared" si="517"/>
        <v>TRAETH</v>
      </c>
      <c r="K1346" t="str">
        <f t="shared" si="522"/>
        <v>TRANOX</v>
      </c>
      <c r="L1346" s="313">
        <f>_xlfn.IFNA(_xlfn.XLOOKUP(_xlfn.XLOOKUP(LEFT(H1346,LEN(H1346)-2),TRA_Mapping!$C:$C,TRA_Mapping!$B:$B),TRA_Pollutants!$B:$B,TRA_Pollutants!$Q:$Q)*_xlfn.XLOOKUP(_xlfn.XLOOKUP(LEFT(H1346,LEN(H1346)-2),TRA_Mapping!$C:$C,TRA_Mapping!$B:$B),TRA_Pollutants!$B:$B,TRA_Pollutants!$J:$J),0)</f>
        <v>4.8262013025076607E-2</v>
      </c>
      <c r="Q1346" t="str">
        <f t="shared" si="523"/>
        <v>FLO_EMIS</v>
      </c>
      <c r="R1346">
        <v>2050</v>
      </c>
      <c r="S1346" t="str">
        <f t="shared" si="505"/>
        <v>TRAETH</v>
      </c>
      <c r="T1346" t="str">
        <f t="shared" si="518"/>
        <v>TRAFRECLTPHEVPGSL20</v>
      </c>
      <c r="U1346" t="str">
        <f t="shared" si="518"/>
        <v>TRAETH</v>
      </c>
      <c r="W1346" t="str">
        <f t="shared" si="524"/>
        <v>TRASO2</v>
      </c>
      <c r="X1346" s="313">
        <f>_xlfn.IFNA(_xlfn.XLOOKUP(_xlfn.XLOOKUP(LEFT(T1346,LEN(T1346)-2),TRA_Mapping!$C:$C,TRA_Mapping!$B:$B),TRA_Pollutants!$B:$B,TRA_Pollutants!$Z:$Z)*_xlfn.XLOOKUP(_xlfn.XLOOKUP(LEFT(T1346,LEN(T1346)-2),TRA_Mapping!$C:$C,TRA_Mapping!$B:$B),TRA_Pollutants!$B:$B,TRA_Pollutants!$J:$J),0)</f>
        <v>1.2547964375543971E-3</v>
      </c>
      <c r="AC1346" t="str">
        <f t="shared" si="516"/>
        <v>FLO_EMIS</v>
      </c>
      <c r="AD1346">
        <v>2050</v>
      </c>
      <c r="AE1346" t="str">
        <f t="shared" si="506"/>
        <v>TRAETH</v>
      </c>
      <c r="AF1346" t="str">
        <f t="shared" si="519"/>
        <v>TRAFRECLTPHEVPGSL20</v>
      </c>
      <c r="AG1346" t="str">
        <f t="shared" si="519"/>
        <v>TRAETH</v>
      </c>
      <c r="AI1346" t="str">
        <f t="shared" si="525"/>
        <v>TRAPM25</v>
      </c>
      <c r="AJ1346" s="313">
        <f>_xlfn.IFNA(_xlfn.XLOOKUP(_xlfn.XLOOKUP(LEFT(AF1346,LEN(AF1346)-2),TRA_Mapping!$C:$C,TRA_Mapping!$B:$B),TRA_Pollutants!$B:$B,TRA_Pollutants!$AI:$AI)*_xlfn.XLOOKUP(_xlfn.XLOOKUP(LEFT(AF1346,LEN(AF1346)-2),TRA_Mapping!$C:$C,TRA_Mapping!$B:$B),TRA_Pollutants!$B:$B,TRA_Pollutants!$J:$J),0)</f>
        <v>1.6449137190860028E-2</v>
      </c>
      <c r="AO1346" t="str">
        <f t="shared" si="526"/>
        <v>FLO_EMIS</v>
      </c>
      <c r="AP1346">
        <v>2050</v>
      </c>
      <c r="AQ1346" t="str">
        <f t="shared" si="507"/>
        <v>TRAETH</v>
      </c>
      <c r="AR1346" t="str">
        <f t="shared" si="520"/>
        <v>TRAFRECLTPHEVPGSL20</v>
      </c>
      <c r="AS1346" t="str">
        <f t="shared" si="520"/>
        <v>TRAETH</v>
      </c>
      <c r="AU1346" t="str">
        <f t="shared" si="527"/>
        <v>TRAPM10</v>
      </c>
      <c r="AV1346" s="313">
        <f>_xlfn.IFNA(_xlfn.XLOOKUP(_xlfn.XLOOKUP(LEFT(AR1346,LEN(AR1346)-2),TRA_Mapping!$C:$C,TRA_Mapping!$B:$B),TRA_Pollutants!$B:$B,TRA_Pollutants!$AR:$AR)*_xlfn.XLOOKUP(_xlfn.XLOOKUP(LEFT(AR1346,LEN(AR1346)-2),TRA_Mapping!$C:$C,TRA_Mapping!$B:$B),TRA_Pollutants!$B:$B,TRA_Pollutants!$J:$J),0)</f>
        <v>5.0519776028904555E-3</v>
      </c>
    </row>
    <row r="1347" spans="5:48">
      <c r="E1347" t="str">
        <f t="shared" si="521"/>
        <v>FLO_EMIS</v>
      </c>
      <c r="F1347">
        <v>2050</v>
      </c>
      <c r="G1347" t="str">
        <f t="shared" si="504"/>
        <v>TRABAT</v>
      </c>
      <c r="H1347" t="str">
        <f t="shared" si="517"/>
        <v>TRAFRECLTPHEVPGSL20</v>
      </c>
      <c r="I1347" t="str">
        <f t="shared" si="517"/>
        <v>TRABAT</v>
      </c>
      <c r="K1347" t="str">
        <f t="shared" si="522"/>
        <v>TRANOX</v>
      </c>
      <c r="L1347" s="313">
        <f>_xlfn.IFNA(_xlfn.XLOOKUP(_xlfn.XLOOKUP(LEFT(H1347,LEN(H1347)-2),TRA_Mapping!$C:$C,TRA_Mapping!$B:$B),TRA_Pollutants!$B:$B,TRA_Pollutants!$Q:$Q)*_xlfn.XLOOKUP(_xlfn.XLOOKUP(LEFT(H1347,LEN(H1347)-2),TRA_Mapping!$C:$C,TRA_Mapping!$B:$B),TRA_Pollutants!$B:$B,TRA_Pollutants!$J:$J),0)</f>
        <v>4.8262013025076607E-2</v>
      </c>
      <c r="Q1347" t="str">
        <f t="shared" si="523"/>
        <v>FLO_EMIS</v>
      </c>
      <c r="R1347">
        <v>2050</v>
      </c>
      <c r="S1347" t="str">
        <f t="shared" si="505"/>
        <v>TRABAT</v>
      </c>
      <c r="T1347" t="str">
        <f t="shared" si="518"/>
        <v>TRAFRECLTPHEVPGSL20</v>
      </c>
      <c r="U1347" t="str">
        <f t="shared" si="518"/>
        <v>TRABAT</v>
      </c>
      <c r="W1347" t="str">
        <f t="shared" si="524"/>
        <v>TRASO2</v>
      </c>
      <c r="X1347" s="313">
        <f>_xlfn.IFNA(_xlfn.XLOOKUP(_xlfn.XLOOKUP(LEFT(T1347,LEN(T1347)-2),TRA_Mapping!$C:$C,TRA_Mapping!$B:$B),TRA_Pollutants!$B:$B,TRA_Pollutants!$Z:$Z)*_xlfn.XLOOKUP(_xlfn.XLOOKUP(LEFT(T1347,LEN(T1347)-2),TRA_Mapping!$C:$C,TRA_Mapping!$B:$B),TRA_Pollutants!$B:$B,TRA_Pollutants!$J:$J),0)</f>
        <v>1.2547964375543971E-3</v>
      </c>
      <c r="AC1347" t="str">
        <f t="shared" si="516"/>
        <v>FLO_EMIS</v>
      </c>
      <c r="AD1347">
        <v>2050</v>
      </c>
      <c r="AE1347" t="str">
        <f t="shared" si="506"/>
        <v>TRABAT</v>
      </c>
      <c r="AF1347" t="str">
        <f t="shared" si="519"/>
        <v>TRAFRECLTPHEVPGSL20</v>
      </c>
      <c r="AG1347" t="str">
        <f t="shared" si="519"/>
        <v>TRABAT</v>
      </c>
      <c r="AI1347" t="str">
        <f t="shared" si="525"/>
        <v>TRAPM25</v>
      </c>
      <c r="AJ1347" s="313">
        <f>_xlfn.IFNA(_xlfn.XLOOKUP(_xlfn.XLOOKUP(LEFT(AF1347,LEN(AF1347)-2),TRA_Mapping!$C:$C,TRA_Mapping!$B:$B),TRA_Pollutants!$B:$B,TRA_Pollutants!$AI:$AI)*_xlfn.XLOOKUP(_xlfn.XLOOKUP(LEFT(AF1347,LEN(AF1347)-2),TRA_Mapping!$C:$C,TRA_Mapping!$B:$B),TRA_Pollutants!$B:$B,TRA_Pollutants!$J:$J),0)</f>
        <v>1.6449137190860028E-2</v>
      </c>
      <c r="AO1347" t="str">
        <f t="shared" si="526"/>
        <v>FLO_EMIS</v>
      </c>
      <c r="AP1347">
        <v>2050</v>
      </c>
      <c r="AQ1347" t="str">
        <f t="shared" si="507"/>
        <v>TRABAT</v>
      </c>
      <c r="AR1347" t="str">
        <f t="shared" si="520"/>
        <v>TRAFRECLTPHEVPGSL20</v>
      </c>
      <c r="AS1347" t="str">
        <f t="shared" si="520"/>
        <v>TRABAT</v>
      </c>
      <c r="AU1347" t="str">
        <f t="shared" si="527"/>
        <v>TRAPM10</v>
      </c>
      <c r="AV1347" s="313">
        <f>_xlfn.IFNA(_xlfn.XLOOKUP(_xlfn.XLOOKUP(LEFT(AR1347,LEN(AR1347)-2),TRA_Mapping!$C:$C,TRA_Mapping!$B:$B),TRA_Pollutants!$B:$B,TRA_Pollutants!$AR:$AR)*_xlfn.XLOOKUP(_xlfn.XLOOKUP(LEFT(AR1347,LEN(AR1347)-2),TRA_Mapping!$C:$C,TRA_Mapping!$B:$B),TRA_Pollutants!$B:$B,TRA_Pollutants!$J:$J),0)</f>
        <v>5.0519776028904555E-3</v>
      </c>
    </row>
    <row r="1348" spans="5:48">
      <c r="E1348" t="str">
        <f t="shared" si="521"/>
        <v>FLO_EMIS</v>
      </c>
      <c r="F1348">
        <v>2050</v>
      </c>
      <c r="G1348" t="str">
        <f t="shared" si="504"/>
        <v>TRAGSL</v>
      </c>
      <c r="H1348" t="str">
        <f t="shared" si="517"/>
        <v>TRAFRECLTPHEVEGSL20</v>
      </c>
      <c r="I1348" t="str">
        <f t="shared" si="517"/>
        <v>TRAGSL</v>
      </c>
      <c r="K1348" t="str">
        <f t="shared" si="522"/>
        <v>TRANOX</v>
      </c>
      <c r="L1348" s="313">
        <f>_xlfn.IFNA(_xlfn.XLOOKUP(_xlfn.XLOOKUP(LEFT(H1348,LEN(H1348)-2),TRA_Mapping!$C:$C,TRA_Mapping!$B:$B),TRA_Pollutants!$B:$B,TRA_Pollutants!$Q:$Q)*_xlfn.XLOOKUP(_xlfn.XLOOKUP(LEFT(H1348,LEN(H1348)-2),TRA_Mapping!$C:$C,TRA_Mapping!$B:$B),TRA_Pollutants!$B:$B,TRA_Pollutants!$J:$J),0)</f>
        <v>4.8262013025076607E-2</v>
      </c>
      <c r="Q1348" t="str">
        <f t="shared" si="523"/>
        <v>FLO_EMIS</v>
      </c>
      <c r="R1348">
        <v>2050</v>
      </c>
      <c r="S1348" t="str">
        <f t="shared" si="505"/>
        <v>TRAGSL</v>
      </c>
      <c r="T1348" t="str">
        <f t="shared" si="518"/>
        <v>TRAFRECLTPHEVEGSL20</v>
      </c>
      <c r="U1348" t="str">
        <f t="shared" si="518"/>
        <v>TRAGSL</v>
      </c>
      <c r="W1348" t="str">
        <f t="shared" si="524"/>
        <v>TRASO2</v>
      </c>
      <c r="X1348" s="313">
        <f>_xlfn.IFNA(_xlfn.XLOOKUP(_xlfn.XLOOKUP(LEFT(T1348,LEN(T1348)-2),TRA_Mapping!$C:$C,TRA_Mapping!$B:$B),TRA_Pollutants!$B:$B,TRA_Pollutants!$Z:$Z)*_xlfn.XLOOKUP(_xlfn.XLOOKUP(LEFT(T1348,LEN(T1348)-2),TRA_Mapping!$C:$C,TRA_Mapping!$B:$B),TRA_Pollutants!$B:$B,TRA_Pollutants!$J:$J),0)</f>
        <v>1.2547964375543971E-3</v>
      </c>
      <c r="AC1348" t="str">
        <f t="shared" si="516"/>
        <v>FLO_EMIS</v>
      </c>
      <c r="AD1348">
        <v>2050</v>
      </c>
      <c r="AE1348" t="str">
        <f t="shared" si="506"/>
        <v>TRAGSL</v>
      </c>
      <c r="AF1348" t="str">
        <f t="shared" si="519"/>
        <v>TRAFRECLTPHEVEGSL20</v>
      </c>
      <c r="AG1348" t="str">
        <f t="shared" si="519"/>
        <v>TRAGSL</v>
      </c>
      <c r="AI1348" t="str">
        <f t="shared" si="525"/>
        <v>TRAPM25</v>
      </c>
      <c r="AJ1348" s="313">
        <f>_xlfn.IFNA(_xlfn.XLOOKUP(_xlfn.XLOOKUP(LEFT(AF1348,LEN(AF1348)-2),TRA_Mapping!$C:$C,TRA_Mapping!$B:$B),TRA_Pollutants!$B:$B,TRA_Pollutants!$AI:$AI)*_xlfn.XLOOKUP(_xlfn.XLOOKUP(LEFT(AF1348,LEN(AF1348)-2),TRA_Mapping!$C:$C,TRA_Mapping!$B:$B),TRA_Pollutants!$B:$B,TRA_Pollutants!$J:$J),0)</f>
        <v>1.6449137190860028E-2</v>
      </c>
      <c r="AO1348" t="str">
        <f t="shared" si="526"/>
        <v>FLO_EMIS</v>
      </c>
      <c r="AP1348">
        <v>2050</v>
      </c>
      <c r="AQ1348" t="str">
        <f t="shared" si="507"/>
        <v>TRAGSL</v>
      </c>
      <c r="AR1348" t="str">
        <f t="shared" si="520"/>
        <v>TRAFRECLTPHEVEGSL20</v>
      </c>
      <c r="AS1348" t="str">
        <f t="shared" si="520"/>
        <v>TRAGSL</v>
      </c>
      <c r="AU1348" t="str">
        <f t="shared" si="527"/>
        <v>TRAPM10</v>
      </c>
      <c r="AV1348" s="313">
        <f>_xlfn.IFNA(_xlfn.XLOOKUP(_xlfn.XLOOKUP(LEFT(AR1348,LEN(AR1348)-2),TRA_Mapping!$C:$C,TRA_Mapping!$B:$B),TRA_Pollutants!$B:$B,TRA_Pollutants!$AR:$AR)*_xlfn.XLOOKUP(_xlfn.XLOOKUP(LEFT(AR1348,LEN(AR1348)-2),TRA_Mapping!$C:$C,TRA_Mapping!$B:$B),TRA_Pollutants!$B:$B,TRA_Pollutants!$J:$J),0)</f>
        <v>5.0519776028904555E-3</v>
      </c>
    </row>
    <row r="1349" spans="5:48">
      <c r="E1349" t="str">
        <f t="shared" si="521"/>
        <v>FLO_EMIS</v>
      </c>
      <c r="F1349">
        <v>2050</v>
      </c>
      <c r="G1349" t="str">
        <f t="shared" si="504"/>
        <v>TRAETH</v>
      </c>
      <c r="H1349" t="str">
        <f t="shared" si="517"/>
        <v>TRAFRECLTPHEVEGSL20</v>
      </c>
      <c r="I1349" t="str">
        <f t="shared" si="517"/>
        <v>TRAETH</v>
      </c>
      <c r="K1349" t="str">
        <f t="shared" si="522"/>
        <v>TRANOX</v>
      </c>
      <c r="L1349" s="313">
        <f>_xlfn.IFNA(_xlfn.XLOOKUP(_xlfn.XLOOKUP(LEFT(H1349,LEN(H1349)-2),TRA_Mapping!$C:$C,TRA_Mapping!$B:$B),TRA_Pollutants!$B:$B,TRA_Pollutants!$Q:$Q)*_xlfn.XLOOKUP(_xlfn.XLOOKUP(LEFT(H1349,LEN(H1349)-2),TRA_Mapping!$C:$C,TRA_Mapping!$B:$B),TRA_Pollutants!$B:$B,TRA_Pollutants!$J:$J),0)</f>
        <v>4.8262013025076607E-2</v>
      </c>
      <c r="Q1349" t="str">
        <f t="shared" si="523"/>
        <v>FLO_EMIS</v>
      </c>
      <c r="R1349">
        <v>2050</v>
      </c>
      <c r="S1349" t="str">
        <f t="shared" si="505"/>
        <v>TRAETH</v>
      </c>
      <c r="T1349" t="str">
        <f t="shared" si="518"/>
        <v>TRAFRECLTPHEVEGSL20</v>
      </c>
      <c r="U1349" t="str">
        <f t="shared" si="518"/>
        <v>TRAETH</v>
      </c>
      <c r="W1349" t="str">
        <f t="shared" si="524"/>
        <v>TRASO2</v>
      </c>
      <c r="X1349" s="313">
        <f>_xlfn.IFNA(_xlfn.XLOOKUP(_xlfn.XLOOKUP(LEFT(T1349,LEN(T1349)-2),TRA_Mapping!$C:$C,TRA_Mapping!$B:$B),TRA_Pollutants!$B:$B,TRA_Pollutants!$Z:$Z)*_xlfn.XLOOKUP(_xlfn.XLOOKUP(LEFT(T1349,LEN(T1349)-2),TRA_Mapping!$C:$C,TRA_Mapping!$B:$B),TRA_Pollutants!$B:$B,TRA_Pollutants!$J:$J),0)</f>
        <v>1.2547964375543971E-3</v>
      </c>
      <c r="AC1349" t="str">
        <f t="shared" si="516"/>
        <v>FLO_EMIS</v>
      </c>
      <c r="AD1349">
        <v>2050</v>
      </c>
      <c r="AE1349" t="str">
        <f t="shared" si="506"/>
        <v>TRAETH</v>
      </c>
      <c r="AF1349" t="str">
        <f t="shared" si="519"/>
        <v>TRAFRECLTPHEVEGSL20</v>
      </c>
      <c r="AG1349" t="str">
        <f t="shared" si="519"/>
        <v>TRAETH</v>
      </c>
      <c r="AI1349" t="str">
        <f t="shared" si="525"/>
        <v>TRAPM25</v>
      </c>
      <c r="AJ1349" s="313">
        <f>_xlfn.IFNA(_xlfn.XLOOKUP(_xlfn.XLOOKUP(LEFT(AF1349,LEN(AF1349)-2),TRA_Mapping!$C:$C,TRA_Mapping!$B:$B),TRA_Pollutants!$B:$B,TRA_Pollutants!$AI:$AI)*_xlfn.XLOOKUP(_xlfn.XLOOKUP(LEFT(AF1349,LEN(AF1349)-2),TRA_Mapping!$C:$C,TRA_Mapping!$B:$B),TRA_Pollutants!$B:$B,TRA_Pollutants!$J:$J),0)</f>
        <v>1.6449137190860028E-2</v>
      </c>
      <c r="AO1349" t="str">
        <f t="shared" si="526"/>
        <v>FLO_EMIS</v>
      </c>
      <c r="AP1349">
        <v>2050</v>
      </c>
      <c r="AQ1349" t="str">
        <f t="shared" si="507"/>
        <v>TRAETH</v>
      </c>
      <c r="AR1349" t="str">
        <f t="shared" si="520"/>
        <v>TRAFRECLTPHEVEGSL20</v>
      </c>
      <c r="AS1349" t="str">
        <f t="shared" si="520"/>
        <v>TRAETH</v>
      </c>
      <c r="AU1349" t="str">
        <f t="shared" si="527"/>
        <v>TRAPM10</v>
      </c>
      <c r="AV1349" s="313">
        <f>_xlfn.IFNA(_xlfn.XLOOKUP(_xlfn.XLOOKUP(LEFT(AR1349,LEN(AR1349)-2),TRA_Mapping!$C:$C,TRA_Mapping!$B:$B),TRA_Pollutants!$B:$B,TRA_Pollutants!$AR:$AR)*_xlfn.XLOOKUP(_xlfn.XLOOKUP(LEFT(AR1349,LEN(AR1349)-2),TRA_Mapping!$C:$C,TRA_Mapping!$B:$B),TRA_Pollutants!$B:$B,TRA_Pollutants!$J:$J),0)</f>
        <v>5.0519776028904555E-3</v>
      </c>
    </row>
    <row r="1350" spans="5:48">
      <c r="E1350" t="str">
        <f t="shared" si="521"/>
        <v>FLO_EMIS</v>
      </c>
      <c r="F1350">
        <v>2050</v>
      </c>
      <c r="G1350" t="str">
        <f t="shared" ref="G1350:G1413" si="528">I1350</f>
        <v>TRABAT</v>
      </c>
      <c r="H1350" t="str">
        <f t="shared" si="517"/>
        <v>TRAFRECLTPHEVEGSL20</v>
      </c>
      <c r="I1350" t="str">
        <f t="shared" si="517"/>
        <v>TRABAT</v>
      </c>
      <c r="K1350" t="str">
        <f t="shared" si="522"/>
        <v>TRANOX</v>
      </c>
      <c r="L1350" s="313">
        <f>_xlfn.IFNA(_xlfn.XLOOKUP(_xlfn.XLOOKUP(LEFT(H1350,LEN(H1350)-2),TRA_Mapping!$C:$C,TRA_Mapping!$B:$B),TRA_Pollutants!$B:$B,TRA_Pollutants!$Q:$Q)*_xlfn.XLOOKUP(_xlfn.XLOOKUP(LEFT(H1350,LEN(H1350)-2),TRA_Mapping!$C:$C,TRA_Mapping!$B:$B),TRA_Pollutants!$B:$B,TRA_Pollutants!$J:$J),0)</f>
        <v>4.8262013025076607E-2</v>
      </c>
      <c r="Q1350" t="str">
        <f t="shared" si="523"/>
        <v>FLO_EMIS</v>
      </c>
      <c r="R1350">
        <v>2050</v>
      </c>
      <c r="S1350" t="str">
        <f t="shared" ref="S1350:S1413" si="529">U1350</f>
        <v>TRABAT</v>
      </c>
      <c r="T1350" t="str">
        <f t="shared" si="518"/>
        <v>TRAFRECLTPHEVEGSL20</v>
      </c>
      <c r="U1350" t="str">
        <f t="shared" si="518"/>
        <v>TRABAT</v>
      </c>
      <c r="W1350" t="str">
        <f t="shared" si="524"/>
        <v>TRASO2</v>
      </c>
      <c r="X1350" s="313">
        <f>_xlfn.IFNA(_xlfn.XLOOKUP(_xlfn.XLOOKUP(LEFT(T1350,LEN(T1350)-2),TRA_Mapping!$C:$C,TRA_Mapping!$B:$B),TRA_Pollutants!$B:$B,TRA_Pollutants!$Z:$Z)*_xlfn.XLOOKUP(_xlfn.XLOOKUP(LEFT(T1350,LEN(T1350)-2),TRA_Mapping!$C:$C,TRA_Mapping!$B:$B),TRA_Pollutants!$B:$B,TRA_Pollutants!$J:$J),0)</f>
        <v>1.2547964375543971E-3</v>
      </c>
      <c r="AC1350" t="str">
        <f t="shared" si="516"/>
        <v>FLO_EMIS</v>
      </c>
      <c r="AD1350">
        <v>2050</v>
      </c>
      <c r="AE1350" t="str">
        <f t="shared" ref="AE1350:AE1413" si="530">AG1350</f>
        <v>TRABAT</v>
      </c>
      <c r="AF1350" t="str">
        <f t="shared" si="519"/>
        <v>TRAFRECLTPHEVEGSL20</v>
      </c>
      <c r="AG1350" t="str">
        <f t="shared" si="519"/>
        <v>TRABAT</v>
      </c>
      <c r="AI1350" t="str">
        <f t="shared" si="525"/>
        <v>TRAPM25</v>
      </c>
      <c r="AJ1350" s="313">
        <f>_xlfn.IFNA(_xlfn.XLOOKUP(_xlfn.XLOOKUP(LEFT(AF1350,LEN(AF1350)-2),TRA_Mapping!$C:$C,TRA_Mapping!$B:$B),TRA_Pollutants!$B:$B,TRA_Pollutants!$AI:$AI)*_xlfn.XLOOKUP(_xlfn.XLOOKUP(LEFT(AF1350,LEN(AF1350)-2),TRA_Mapping!$C:$C,TRA_Mapping!$B:$B),TRA_Pollutants!$B:$B,TRA_Pollutants!$J:$J),0)</f>
        <v>1.6449137190860028E-2</v>
      </c>
      <c r="AO1350" t="str">
        <f t="shared" si="526"/>
        <v>FLO_EMIS</v>
      </c>
      <c r="AP1350">
        <v>2050</v>
      </c>
      <c r="AQ1350" t="str">
        <f t="shared" ref="AQ1350:AQ1413" si="531">AS1350</f>
        <v>TRABAT</v>
      </c>
      <c r="AR1350" t="str">
        <f t="shared" si="520"/>
        <v>TRAFRECLTPHEVEGSL20</v>
      </c>
      <c r="AS1350" t="str">
        <f t="shared" si="520"/>
        <v>TRABAT</v>
      </c>
      <c r="AU1350" t="str">
        <f t="shared" si="527"/>
        <v>TRAPM10</v>
      </c>
      <c r="AV1350" s="313">
        <f>_xlfn.IFNA(_xlfn.XLOOKUP(_xlfn.XLOOKUP(LEFT(AR1350,LEN(AR1350)-2),TRA_Mapping!$C:$C,TRA_Mapping!$B:$B),TRA_Pollutants!$B:$B,TRA_Pollutants!$AR:$AR)*_xlfn.XLOOKUP(_xlfn.XLOOKUP(LEFT(AR1350,LEN(AR1350)-2),TRA_Mapping!$C:$C,TRA_Mapping!$B:$B),TRA_Pollutants!$B:$B,TRA_Pollutants!$J:$J),0)</f>
        <v>5.0519776028904555E-3</v>
      </c>
    </row>
    <row r="1351" spans="5:48">
      <c r="E1351" t="str">
        <f t="shared" si="521"/>
        <v>FLO_EMIS</v>
      </c>
      <c r="F1351">
        <v>2050</v>
      </c>
      <c r="G1351" t="str">
        <f t="shared" si="528"/>
        <v>TRADSL</v>
      </c>
      <c r="H1351" t="str">
        <f t="shared" si="517"/>
        <v>TRAFRECLTICEVDSL20</v>
      </c>
      <c r="I1351" t="str">
        <f t="shared" si="517"/>
        <v>TRADSL</v>
      </c>
      <c r="K1351" t="str">
        <f t="shared" si="522"/>
        <v>TRANOX</v>
      </c>
      <c r="L1351" s="313">
        <f>_xlfn.IFNA(_xlfn.XLOOKUP(_xlfn.XLOOKUP(LEFT(H1351,LEN(H1351)-2),TRA_Mapping!$C:$C,TRA_Mapping!$B:$B),TRA_Pollutants!$B:$B,TRA_Pollutants!$Q:$Q)*_xlfn.XLOOKUP(_xlfn.XLOOKUP(LEFT(H1351,LEN(H1351)-2),TRA_Mapping!$C:$C,TRA_Mapping!$B:$B),TRA_Pollutants!$B:$B,TRA_Pollutants!$J:$J),0)</f>
        <v>6.5334961039297493E-2</v>
      </c>
      <c r="Q1351" t="str">
        <f t="shared" si="523"/>
        <v>FLO_EMIS</v>
      </c>
      <c r="R1351">
        <v>2050</v>
      </c>
      <c r="S1351" t="str">
        <f t="shared" si="529"/>
        <v>TRADSL</v>
      </c>
      <c r="T1351" t="str">
        <f t="shared" si="518"/>
        <v>TRAFRECLTICEVDSL20</v>
      </c>
      <c r="U1351" t="str">
        <f t="shared" si="518"/>
        <v>TRADSL</v>
      </c>
      <c r="W1351" t="str">
        <f t="shared" si="524"/>
        <v>TRASO2</v>
      </c>
      <c r="X1351" s="313">
        <f>_xlfn.IFNA(_xlfn.XLOOKUP(_xlfn.XLOOKUP(LEFT(T1351,LEN(T1351)-2),TRA_Mapping!$C:$C,TRA_Mapping!$B:$B),TRA_Pollutants!$B:$B,TRA_Pollutants!$Z:$Z)*_xlfn.XLOOKUP(_xlfn.XLOOKUP(LEFT(T1351,LEN(T1351)-2),TRA_Mapping!$C:$C,TRA_Mapping!$B:$B),TRA_Pollutants!$B:$B,TRA_Pollutants!$J:$J),0)</f>
        <v>1.182770497836709E-3</v>
      </c>
      <c r="AC1351" t="str">
        <f t="shared" si="516"/>
        <v>FLO_EMIS</v>
      </c>
      <c r="AD1351">
        <v>2050</v>
      </c>
      <c r="AE1351" t="str">
        <f t="shared" si="530"/>
        <v>TRADSL</v>
      </c>
      <c r="AF1351" t="str">
        <f t="shared" si="519"/>
        <v>TRAFRECLTICEVDSL20</v>
      </c>
      <c r="AG1351" t="str">
        <f t="shared" si="519"/>
        <v>TRADSL</v>
      </c>
      <c r="AI1351" t="str">
        <f t="shared" si="525"/>
        <v>TRAPM25</v>
      </c>
      <c r="AJ1351" s="313">
        <f>_xlfn.IFNA(_xlfn.XLOOKUP(_xlfn.XLOOKUP(LEFT(AF1351,LEN(AF1351)-2),TRA_Mapping!$C:$C,TRA_Mapping!$B:$B),TRA_Pollutants!$B:$B,TRA_Pollutants!$AI:$AI)*_xlfn.XLOOKUP(_xlfn.XLOOKUP(LEFT(AF1351,LEN(AF1351)-2),TRA_Mapping!$C:$C,TRA_Mapping!$B:$B),TRA_Pollutants!$B:$B,TRA_Pollutants!$J:$J),0)</f>
        <v>8.9019040632074969E-3</v>
      </c>
      <c r="AO1351" t="str">
        <f t="shared" si="526"/>
        <v>FLO_EMIS</v>
      </c>
      <c r="AP1351">
        <v>2050</v>
      </c>
      <c r="AQ1351" t="str">
        <f t="shared" si="531"/>
        <v>TRADSL</v>
      </c>
      <c r="AR1351" t="str">
        <f t="shared" si="520"/>
        <v>TRAFRECLTICEVDSL20</v>
      </c>
      <c r="AS1351" t="str">
        <f t="shared" si="520"/>
        <v>TRADSL</v>
      </c>
      <c r="AU1351" t="str">
        <f t="shared" si="527"/>
        <v>TRAPM10</v>
      </c>
      <c r="AV1351" s="313">
        <f>_xlfn.IFNA(_xlfn.XLOOKUP(_xlfn.XLOOKUP(LEFT(AR1351,LEN(AR1351)-2),TRA_Mapping!$C:$C,TRA_Mapping!$B:$B),TRA_Pollutants!$B:$B,TRA_Pollutants!$AR:$AR)*_xlfn.XLOOKUP(_xlfn.XLOOKUP(LEFT(AR1351,LEN(AR1351)-2),TRA_Mapping!$C:$C,TRA_Mapping!$B:$B),TRA_Pollutants!$B:$B,TRA_Pollutants!$J:$J),0)</f>
        <v>2.7812806931665508E-3</v>
      </c>
    </row>
    <row r="1352" spans="5:48">
      <c r="E1352" t="str">
        <f t="shared" si="521"/>
        <v>FLO_EMIS</v>
      </c>
      <c r="F1352">
        <v>2050</v>
      </c>
      <c r="G1352" t="str">
        <f t="shared" si="528"/>
        <v>TRARDS</v>
      </c>
      <c r="H1352" t="str">
        <f t="shared" si="517"/>
        <v>TRAFRECLTICEVDSL20</v>
      </c>
      <c r="I1352" t="str">
        <f t="shared" si="517"/>
        <v>TRARDS</v>
      </c>
      <c r="K1352" t="str">
        <f t="shared" si="522"/>
        <v>TRANOX</v>
      </c>
      <c r="L1352" s="313">
        <f>_xlfn.IFNA(_xlfn.XLOOKUP(_xlfn.XLOOKUP(LEFT(H1352,LEN(H1352)-2),TRA_Mapping!$C:$C,TRA_Mapping!$B:$B),TRA_Pollutants!$B:$B,TRA_Pollutants!$Q:$Q)*_xlfn.XLOOKUP(_xlfn.XLOOKUP(LEFT(H1352,LEN(H1352)-2),TRA_Mapping!$C:$C,TRA_Mapping!$B:$B),TRA_Pollutants!$B:$B,TRA_Pollutants!$J:$J),0)</f>
        <v>6.5334961039297493E-2</v>
      </c>
      <c r="Q1352" t="str">
        <f t="shared" si="523"/>
        <v>FLO_EMIS</v>
      </c>
      <c r="R1352">
        <v>2050</v>
      </c>
      <c r="S1352" t="str">
        <f t="shared" si="529"/>
        <v>TRARDS</v>
      </c>
      <c r="T1352" t="str">
        <f t="shared" si="518"/>
        <v>TRAFRECLTICEVDSL20</v>
      </c>
      <c r="U1352" t="str">
        <f t="shared" si="518"/>
        <v>TRARDS</v>
      </c>
      <c r="W1352" t="str">
        <f t="shared" si="524"/>
        <v>TRASO2</v>
      </c>
      <c r="X1352" s="313">
        <f>_xlfn.IFNA(_xlfn.XLOOKUP(_xlfn.XLOOKUP(LEFT(T1352,LEN(T1352)-2),TRA_Mapping!$C:$C,TRA_Mapping!$B:$B),TRA_Pollutants!$B:$B,TRA_Pollutants!$Z:$Z)*_xlfn.XLOOKUP(_xlfn.XLOOKUP(LEFT(T1352,LEN(T1352)-2),TRA_Mapping!$C:$C,TRA_Mapping!$B:$B),TRA_Pollutants!$B:$B,TRA_Pollutants!$J:$J),0)</f>
        <v>1.182770497836709E-3</v>
      </c>
      <c r="AC1352" t="str">
        <f t="shared" si="516"/>
        <v>FLO_EMIS</v>
      </c>
      <c r="AD1352">
        <v>2050</v>
      </c>
      <c r="AE1352" t="str">
        <f t="shared" si="530"/>
        <v>TRARDS</v>
      </c>
      <c r="AF1352" t="str">
        <f t="shared" si="519"/>
        <v>TRAFRECLTICEVDSL20</v>
      </c>
      <c r="AG1352" t="str">
        <f t="shared" si="519"/>
        <v>TRARDS</v>
      </c>
      <c r="AI1352" t="str">
        <f t="shared" si="525"/>
        <v>TRAPM25</v>
      </c>
      <c r="AJ1352" s="313">
        <f>_xlfn.IFNA(_xlfn.XLOOKUP(_xlfn.XLOOKUP(LEFT(AF1352,LEN(AF1352)-2),TRA_Mapping!$C:$C,TRA_Mapping!$B:$B),TRA_Pollutants!$B:$B,TRA_Pollutants!$AI:$AI)*_xlfn.XLOOKUP(_xlfn.XLOOKUP(LEFT(AF1352,LEN(AF1352)-2),TRA_Mapping!$C:$C,TRA_Mapping!$B:$B),TRA_Pollutants!$B:$B,TRA_Pollutants!$J:$J),0)</f>
        <v>8.9019040632074969E-3</v>
      </c>
      <c r="AO1352" t="str">
        <f t="shared" si="526"/>
        <v>FLO_EMIS</v>
      </c>
      <c r="AP1352">
        <v>2050</v>
      </c>
      <c r="AQ1352" t="str">
        <f t="shared" si="531"/>
        <v>TRARDS</v>
      </c>
      <c r="AR1352" t="str">
        <f t="shared" si="520"/>
        <v>TRAFRECLTICEVDSL20</v>
      </c>
      <c r="AS1352" t="str">
        <f t="shared" si="520"/>
        <v>TRARDS</v>
      </c>
      <c r="AU1352" t="str">
        <f t="shared" si="527"/>
        <v>TRAPM10</v>
      </c>
      <c r="AV1352" s="313">
        <f>_xlfn.IFNA(_xlfn.XLOOKUP(_xlfn.XLOOKUP(LEFT(AR1352,LEN(AR1352)-2),TRA_Mapping!$C:$C,TRA_Mapping!$B:$B),TRA_Pollutants!$B:$B,TRA_Pollutants!$AR:$AR)*_xlfn.XLOOKUP(_xlfn.XLOOKUP(LEFT(AR1352,LEN(AR1352)-2),TRA_Mapping!$C:$C,TRA_Mapping!$B:$B),TRA_Pollutants!$B:$B,TRA_Pollutants!$J:$J),0)</f>
        <v>2.7812806931665508E-3</v>
      </c>
    </row>
    <row r="1353" spans="5:48">
      <c r="E1353" t="str">
        <f t="shared" si="521"/>
        <v>FLO_EMIS</v>
      </c>
      <c r="F1353">
        <v>2050</v>
      </c>
      <c r="G1353" t="str">
        <f t="shared" si="528"/>
        <v>TRABDS</v>
      </c>
      <c r="H1353" t="str">
        <f t="shared" si="517"/>
        <v>TRAFRECLTICEVDSL20</v>
      </c>
      <c r="I1353" t="str">
        <f t="shared" si="517"/>
        <v>TRABDS</v>
      </c>
      <c r="K1353" t="str">
        <f t="shared" si="522"/>
        <v>TRANOX</v>
      </c>
      <c r="L1353" s="313">
        <f>_xlfn.IFNA(_xlfn.XLOOKUP(_xlfn.XLOOKUP(LEFT(H1353,LEN(H1353)-2),TRA_Mapping!$C:$C,TRA_Mapping!$B:$B),TRA_Pollutants!$B:$B,TRA_Pollutants!$Q:$Q)*_xlfn.XLOOKUP(_xlfn.XLOOKUP(LEFT(H1353,LEN(H1353)-2),TRA_Mapping!$C:$C,TRA_Mapping!$B:$B),TRA_Pollutants!$B:$B,TRA_Pollutants!$J:$J),0)</f>
        <v>6.5334961039297493E-2</v>
      </c>
      <c r="Q1353" t="str">
        <f t="shared" si="523"/>
        <v>FLO_EMIS</v>
      </c>
      <c r="R1353">
        <v>2050</v>
      </c>
      <c r="S1353" t="str">
        <f t="shared" si="529"/>
        <v>TRABDS</v>
      </c>
      <c r="T1353" t="str">
        <f t="shared" si="518"/>
        <v>TRAFRECLTICEVDSL20</v>
      </c>
      <c r="U1353" t="str">
        <f t="shared" si="518"/>
        <v>TRABDS</v>
      </c>
      <c r="W1353" t="str">
        <f t="shared" si="524"/>
        <v>TRASO2</v>
      </c>
      <c r="X1353" s="313">
        <f>_xlfn.IFNA(_xlfn.XLOOKUP(_xlfn.XLOOKUP(LEFT(T1353,LEN(T1353)-2),TRA_Mapping!$C:$C,TRA_Mapping!$B:$B),TRA_Pollutants!$B:$B,TRA_Pollutants!$Z:$Z)*_xlfn.XLOOKUP(_xlfn.XLOOKUP(LEFT(T1353,LEN(T1353)-2),TRA_Mapping!$C:$C,TRA_Mapping!$B:$B),TRA_Pollutants!$B:$B,TRA_Pollutants!$J:$J),0)</f>
        <v>1.182770497836709E-3</v>
      </c>
      <c r="AC1353" t="str">
        <f t="shared" si="516"/>
        <v>FLO_EMIS</v>
      </c>
      <c r="AD1353">
        <v>2050</v>
      </c>
      <c r="AE1353" t="str">
        <f t="shared" si="530"/>
        <v>TRABDS</v>
      </c>
      <c r="AF1353" t="str">
        <f t="shared" si="519"/>
        <v>TRAFRECLTICEVDSL20</v>
      </c>
      <c r="AG1353" t="str">
        <f t="shared" si="519"/>
        <v>TRABDS</v>
      </c>
      <c r="AI1353" t="str">
        <f t="shared" si="525"/>
        <v>TRAPM25</v>
      </c>
      <c r="AJ1353" s="313">
        <f>_xlfn.IFNA(_xlfn.XLOOKUP(_xlfn.XLOOKUP(LEFT(AF1353,LEN(AF1353)-2),TRA_Mapping!$C:$C,TRA_Mapping!$B:$B),TRA_Pollutants!$B:$B,TRA_Pollutants!$AI:$AI)*_xlfn.XLOOKUP(_xlfn.XLOOKUP(LEFT(AF1353,LEN(AF1353)-2),TRA_Mapping!$C:$C,TRA_Mapping!$B:$B),TRA_Pollutants!$B:$B,TRA_Pollutants!$J:$J),0)</f>
        <v>8.9019040632074969E-3</v>
      </c>
      <c r="AO1353" t="str">
        <f t="shared" si="526"/>
        <v>FLO_EMIS</v>
      </c>
      <c r="AP1353">
        <v>2050</v>
      </c>
      <c r="AQ1353" t="str">
        <f t="shared" si="531"/>
        <v>TRABDS</v>
      </c>
      <c r="AR1353" t="str">
        <f t="shared" si="520"/>
        <v>TRAFRECLTICEVDSL20</v>
      </c>
      <c r="AS1353" t="str">
        <f t="shared" si="520"/>
        <v>TRABDS</v>
      </c>
      <c r="AU1353" t="str">
        <f t="shared" si="527"/>
        <v>TRAPM10</v>
      </c>
      <c r="AV1353" s="313">
        <f>_xlfn.IFNA(_xlfn.XLOOKUP(_xlfn.XLOOKUP(LEFT(AR1353,LEN(AR1353)-2),TRA_Mapping!$C:$C,TRA_Mapping!$B:$B),TRA_Pollutants!$B:$B,TRA_Pollutants!$AR:$AR)*_xlfn.XLOOKUP(_xlfn.XLOOKUP(LEFT(AR1353,LEN(AR1353)-2),TRA_Mapping!$C:$C,TRA_Mapping!$B:$B),TRA_Pollutants!$B:$B,TRA_Pollutants!$J:$J),0)</f>
        <v>2.7812806931665508E-3</v>
      </c>
    </row>
    <row r="1354" spans="5:48">
      <c r="E1354" t="str">
        <f t="shared" si="521"/>
        <v>FLO_EMIS</v>
      </c>
      <c r="F1354">
        <v>2050</v>
      </c>
      <c r="G1354" t="str">
        <f t="shared" si="528"/>
        <v>TRACNG</v>
      </c>
      <c r="H1354" t="str">
        <f t="shared" si="517"/>
        <v>TRAFRECLTICEVCNG20</v>
      </c>
      <c r="I1354" t="str">
        <f t="shared" si="517"/>
        <v>TRACNG</v>
      </c>
      <c r="K1354" t="str">
        <f t="shared" si="522"/>
        <v>TRANOX</v>
      </c>
      <c r="L1354" s="313">
        <f>_xlfn.IFNA(_xlfn.XLOOKUP(_xlfn.XLOOKUP(LEFT(H1354,LEN(H1354)-2),TRA_Mapping!$C:$C,TRA_Mapping!$B:$B),TRA_Pollutants!$B:$B,TRA_Pollutants!$Q:$Q)*_xlfn.XLOOKUP(_xlfn.XLOOKUP(LEFT(H1354,LEN(H1354)-2),TRA_Mapping!$C:$C,TRA_Mapping!$B:$B),TRA_Pollutants!$B:$B,TRA_Pollutants!$J:$J),0)</f>
        <v>2.3600500980346748E-2</v>
      </c>
      <c r="Q1354" t="str">
        <f t="shared" si="523"/>
        <v>FLO_EMIS</v>
      </c>
      <c r="R1354">
        <v>2050</v>
      </c>
      <c r="S1354" t="str">
        <f t="shared" si="529"/>
        <v>TRACNG</v>
      </c>
      <c r="T1354" t="str">
        <f t="shared" si="518"/>
        <v>TRAFRECLTICEVCNG20</v>
      </c>
      <c r="U1354" t="str">
        <f t="shared" si="518"/>
        <v>TRACNG</v>
      </c>
      <c r="W1354" t="str">
        <f t="shared" si="524"/>
        <v>TRASO2</v>
      </c>
      <c r="X1354" s="313">
        <f>_xlfn.IFNA(_xlfn.XLOOKUP(_xlfn.XLOOKUP(LEFT(T1354,LEN(T1354)-2),TRA_Mapping!$C:$C,TRA_Mapping!$B:$B),TRA_Pollutants!$B:$B,TRA_Pollutants!$Z:$Z)*_xlfn.XLOOKUP(_xlfn.XLOOKUP(LEFT(T1354,LEN(T1354)-2),TRA_Mapping!$C:$C,TRA_Mapping!$B:$B),TRA_Pollutants!$B:$B,TRA_Pollutants!$J:$J),0)</f>
        <v>6.1360524972820787E-4</v>
      </c>
      <c r="AC1354" t="str">
        <f t="shared" si="516"/>
        <v>FLO_EMIS</v>
      </c>
      <c r="AD1354">
        <v>2050</v>
      </c>
      <c r="AE1354" t="str">
        <f t="shared" si="530"/>
        <v>TRACNG</v>
      </c>
      <c r="AF1354" t="str">
        <f t="shared" si="519"/>
        <v>TRAFRECLTICEVCNG20</v>
      </c>
      <c r="AG1354" t="str">
        <f t="shared" si="519"/>
        <v>TRACNG</v>
      </c>
      <c r="AI1354" t="str">
        <f t="shared" si="525"/>
        <v>TRAPM25</v>
      </c>
      <c r="AJ1354" s="313">
        <f>_xlfn.IFNA(_xlfn.XLOOKUP(_xlfn.XLOOKUP(LEFT(AF1354,LEN(AF1354)-2),TRA_Mapping!$C:$C,TRA_Mapping!$B:$B),TRA_Pollutants!$B:$B,TRA_Pollutants!$AI:$AI)*_xlfn.XLOOKUP(_xlfn.XLOOKUP(LEFT(AF1354,LEN(AF1354)-2),TRA_Mapping!$C:$C,TRA_Mapping!$B:$B),TRA_Pollutants!$B:$B,TRA_Pollutants!$J:$J),0)</f>
        <v>8.0437564466496678E-3</v>
      </c>
      <c r="AO1354" t="str">
        <f t="shared" si="526"/>
        <v>FLO_EMIS</v>
      </c>
      <c r="AP1354">
        <v>2050</v>
      </c>
      <c r="AQ1354" t="str">
        <f t="shared" si="531"/>
        <v>TRACNG</v>
      </c>
      <c r="AR1354" t="str">
        <f t="shared" si="520"/>
        <v>TRAFRECLTICEVCNG20</v>
      </c>
      <c r="AS1354" t="str">
        <f t="shared" si="520"/>
        <v>TRACNG</v>
      </c>
      <c r="AU1354" t="str">
        <f t="shared" si="527"/>
        <v>TRAPM10</v>
      </c>
      <c r="AV1354" s="313">
        <f>_xlfn.IFNA(_xlfn.XLOOKUP(_xlfn.XLOOKUP(LEFT(AR1354,LEN(AR1354)-2),TRA_Mapping!$C:$C,TRA_Mapping!$B:$B),TRA_Pollutants!$B:$B,TRA_Pollutants!$AR:$AR)*_xlfn.XLOOKUP(_xlfn.XLOOKUP(LEFT(AR1354,LEN(AR1354)-2),TRA_Mapping!$C:$C,TRA_Mapping!$B:$B),TRA_Pollutants!$B:$B,TRA_Pollutants!$J:$J),0)</f>
        <v>2.4704564707600431E-3</v>
      </c>
    </row>
    <row r="1355" spans="5:48">
      <c r="E1355" t="str">
        <f t="shared" si="521"/>
        <v>FLO_EMIS</v>
      </c>
      <c r="F1355">
        <v>2050</v>
      </c>
      <c r="G1355" t="str">
        <f t="shared" si="528"/>
        <v>TRARNG</v>
      </c>
      <c r="H1355" t="str">
        <f t="shared" si="517"/>
        <v>TRAFRECLTICEVCNG20</v>
      </c>
      <c r="I1355" t="str">
        <f t="shared" si="517"/>
        <v>TRARNG</v>
      </c>
      <c r="K1355" t="str">
        <f t="shared" si="522"/>
        <v>TRANOX</v>
      </c>
      <c r="L1355" s="313">
        <f>_xlfn.IFNA(_xlfn.XLOOKUP(_xlfn.XLOOKUP(LEFT(H1355,LEN(H1355)-2),TRA_Mapping!$C:$C,TRA_Mapping!$B:$B),TRA_Pollutants!$B:$B,TRA_Pollutants!$Q:$Q)*_xlfn.XLOOKUP(_xlfn.XLOOKUP(LEFT(H1355,LEN(H1355)-2),TRA_Mapping!$C:$C,TRA_Mapping!$B:$B),TRA_Pollutants!$B:$B,TRA_Pollutants!$J:$J),0)</f>
        <v>2.3600500980346748E-2</v>
      </c>
      <c r="Q1355" t="str">
        <f t="shared" si="523"/>
        <v>FLO_EMIS</v>
      </c>
      <c r="R1355">
        <v>2050</v>
      </c>
      <c r="S1355" t="str">
        <f t="shared" si="529"/>
        <v>TRARNG</v>
      </c>
      <c r="T1355" t="str">
        <f t="shared" si="518"/>
        <v>TRAFRECLTICEVCNG20</v>
      </c>
      <c r="U1355" t="str">
        <f t="shared" si="518"/>
        <v>TRARNG</v>
      </c>
      <c r="W1355" t="str">
        <f t="shared" si="524"/>
        <v>TRASO2</v>
      </c>
      <c r="X1355" s="313">
        <f>_xlfn.IFNA(_xlfn.XLOOKUP(_xlfn.XLOOKUP(LEFT(T1355,LEN(T1355)-2),TRA_Mapping!$C:$C,TRA_Mapping!$B:$B),TRA_Pollutants!$B:$B,TRA_Pollutants!$Z:$Z)*_xlfn.XLOOKUP(_xlfn.XLOOKUP(LEFT(T1355,LEN(T1355)-2),TRA_Mapping!$C:$C,TRA_Mapping!$B:$B),TRA_Pollutants!$B:$B,TRA_Pollutants!$J:$J),0)</f>
        <v>6.1360524972820787E-4</v>
      </c>
      <c r="AC1355" t="str">
        <f t="shared" si="516"/>
        <v>FLO_EMIS</v>
      </c>
      <c r="AD1355">
        <v>2050</v>
      </c>
      <c r="AE1355" t="str">
        <f t="shared" si="530"/>
        <v>TRARNG</v>
      </c>
      <c r="AF1355" t="str">
        <f t="shared" si="519"/>
        <v>TRAFRECLTICEVCNG20</v>
      </c>
      <c r="AG1355" t="str">
        <f t="shared" si="519"/>
        <v>TRARNG</v>
      </c>
      <c r="AI1355" t="str">
        <f t="shared" si="525"/>
        <v>TRAPM25</v>
      </c>
      <c r="AJ1355" s="313">
        <f>_xlfn.IFNA(_xlfn.XLOOKUP(_xlfn.XLOOKUP(LEFT(AF1355,LEN(AF1355)-2),TRA_Mapping!$C:$C,TRA_Mapping!$B:$B),TRA_Pollutants!$B:$B,TRA_Pollutants!$AI:$AI)*_xlfn.XLOOKUP(_xlfn.XLOOKUP(LEFT(AF1355,LEN(AF1355)-2),TRA_Mapping!$C:$C,TRA_Mapping!$B:$B),TRA_Pollutants!$B:$B,TRA_Pollutants!$J:$J),0)</f>
        <v>8.0437564466496678E-3</v>
      </c>
      <c r="AO1355" t="str">
        <f t="shared" si="526"/>
        <v>FLO_EMIS</v>
      </c>
      <c r="AP1355">
        <v>2050</v>
      </c>
      <c r="AQ1355" t="str">
        <f t="shared" si="531"/>
        <v>TRARNG</v>
      </c>
      <c r="AR1355" t="str">
        <f t="shared" si="520"/>
        <v>TRAFRECLTICEVCNG20</v>
      </c>
      <c r="AS1355" t="str">
        <f t="shared" si="520"/>
        <v>TRARNG</v>
      </c>
      <c r="AU1355" t="str">
        <f t="shared" si="527"/>
        <v>TRAPM10</v>
      </c>
      <c r="AV1355" s="313">
        <f>_xlfn.IFNA(_xlfn.XLOOKUP(_xlfn.XLOOKUP(LEFT(AR1355,LEN(AR1355)-2),TRA_Mapping!$C:$C,TRA_Mapping!$B:$B),TRA_Pollutants!$B:$B,TRA_Pollutants!$AR:$AR)*_xlfn.XLOOKUP(_xlfn.XLOOKUP(LEFT(AR1355,LEN(AR1355)-2),TRA_Mapping!$C:$C,TRA_Mapping!$B:$B),TRA_Pollutants!$B:$B,TRA_Pollutants!$J:$J),0)</f>
        <v>2.4704564707600431E-3</v>
      </c>
    </row>
    <row r="1356" spans="5:48">
      <c r="E1356" t="str">
        <f t="shared" si="521"/>
        <v>FLO_EMIS</v>
      </c>
      <c r="F1356">
        <v>2050</v>
      </c>
      <c r="G1356" t="str">
        <f t="shared" si="528"/>
        <v>TRADSL</v>
      </c>
      <c r="H1356" t="str">
        <f t="shared" ref="H1356:I1375" si="532">H1106</f>
        <v>TRAFRERFTICEVDSL20</v>
      </c>
      <c r="I1356" t="str">
        <f t="shared" si="532"/>
        <v>TRADSL</v>
      </c>
      <c r="K1356" t="str">
        <f t="shared" si="522"/>
        <v>TRANOX</v>
      </c>
      <c r="L1356" s="313">
        <f>_xlfn.IFNA(_xlfn.XLOOKUP(_xlfn.XLOOKUP(LEFT(H1356,LEN(H1356)-2),TRA_Mapping!$C:$C,TRA_Mapping!$B:$B),TRA_Pollutants!$B:$B,TRA_Pollutants!$Q:$Q)*_xlfn.XLOOKUP(_xlfn.XLOOKUP(LEFT(H1356,LEN(H1356)-2),TRA_Mapping!$C:$C,TRA_Mapping!$B:$B),TRA_Pollutants!$B:$B,TRA_Pollutants!$J:$J),0)</f>
        <v>6.9422666623201776E-2</v>
      </c>
      <c r="Q1356" t="str">
        <f t="shared" si="523"/>
        <v>FLO_EMIS</v>
      </c>
      <c r="R1356">
        <v>2050</v>
      </c>
      <c r="S1356" t="str">
        <f t="shared" si="529"/>
        <v>TRADSL</v>
      </c>
      <c r="T1356" t="str">
        <f t="shared" ref="T1356:U1375" si="533">T1106</f>
        <v>TRAFRERFTICEVDSL20</v>
      </c>
      <c r="U1356" t="str">
        <f t="shared" si="533"/>
        <v>TRADSL</v>
      </c>
      <c r="W1356" t="str">
        <f t="shared" si="524"/>
        <v>TRASO2</v>
      </c>
      <c r="X1356" s="313">
        <f>_xlfn.IFNA(_xlfn.XLOOKUP(_xlfn.XLOOKUP(LEFT(T1356,LEN(T1356)-2),TRA_Mapping!$C:$C,TRA_Mapping!$B:$B),TRA_Pollutants!$B:$B,TRA_Pollutants!$Z:$Z)*_xlfn.XLOOKUP(_xlfn.XLOOKUP(LEFT(T1356,LEN(T1356)-2),TRA_Mapping!$C:$C,TRA_Mapping!$B:$B),TRA_Pollutants!$B:$B,TRA_Pollutants!$J:$J),0)</f>
        <v>7.6580968660654592E-4</v>
      </c>
      <c r="AC1356" t="str">
        <f t="shared" si="516"/>
        <v>FLO_EMIS</v>
      </c>
      <c r="AD1356">
        <v>2050</v>
      </c>
      <c r="AE1356" t="str">
        <f t="shared" si="530"/>
        <v>TRADSL</v>
      </c>
      <c r="AF1356" t="str">
        <f t="shared" ref="AF1356:AG1375" si="534">AF1106</f>
        <v>TRAFRERFTICEVDSL20</v>
      </c>
      <c r="AG1356" t="str">
        <f t="shared" si="534"/>
        <v>TRADSL</v>
      </c>
      <c r="AI1356" t="str">
        <f t="shared" si="525"/>
        <v>TRAPM25</v>
      </c>
      <c r="AJ1356" s="313">
        <f>_xlfn.IFNA(_xlfn.XLOOKUP(_xlfn.XLOOKUP(LEFT(AF1356,LEN(AF1356)-2),TRA_Mapping!$C:$C,TRA_Mapping!$B:$B),TRA_Pollutants!$B:$B,TRA_Pollutants!$AI:$AI)*_xlfn.XLOOKUP(_xlfn.XLOOKUP(LEFT(AF1356,LEN(AF1356)-2),TRA_Mapping!$C:$C,TRA_Mapping!$B:$B),TRA_Pollutants!$B:$B,TRA_Pollutants!$J:$J),0)</f>
        <v>6.6749934037856158E-3</v>
      </c>
      <c r="AO1356" t="str">
        <f t="shared" si="526"/>
        <v>FLO_EMIS</v>
      </c>
      <c r="AP1356">
        <v>2050</v>
      </c>
      <c r="AQ1356" t="str">
        <f t="shared" si="531"/>
        <v>TRADSL</v>
      </c>
      <c r="AR1356" t="str">
        <f t="shared" ref="AR1356:AS1375" si="535">AR1106</f>
        <v>TRAFRERFTICEVDSL20</v>
      </c>
      <c r="AS1356" t="str">
        <f t="shared" si="535"/>
        <v>TRADSL</v>
      </c>
      <c r="AU1356" t="str">
        <f t="shared" si="527"/>
        <v>TRAPM10</v>
      </c>
      <c r="AV1356" s="313">
        <f>_xlfn.IFNA(_xlfn.XLOOKUP(_xlfn.XLOOKUP(LEFT(AR1356,LEN(AR1356)-2),TRA_Mapping!$C:$C,TRA_Mapping!$B:$B),TRA_Pollutants!$B:$B,TRA_Pollutants!$AR:$AR)*_xlfn.XLOOKUP(_xlfn.XLOOKUP(LEFT(AR1356,LEN(AR1356)-2),TRA_Mapping!$C:$C,TRA_Mapping!$B:$B),TRA_Pollutants!$B:$B,TRA_Pollutants!$J:$J),0)</f>
        <v>1.8027999569693275E-3</v>
      </c>
    </row>
    <row r="1357" spans="5:48">
      <c r="E1357" t="str">
        <f t="shared" si="521"/>
        <v>FLO_EMIS</v>
      </c>
      <c r="F1357">
        <v>2050</v>
      </c>
      <c r="G1357" t="str">
        <f t="shared" si="528"/>
        <v>TRARDS</v>
      </c>
      <c r="H1357" t="str">
        <f t="shared" si="532"/>
        <v>TRAFRERFTICEVDSL20</v>
      </c>
      <c r="I1357" t="str">
        <f t="shared" si="532"/>
        <v>TRARDS</v>
      </c>
      <c r="K1357" t="str">
        <f t="shared" si="522"/>
        <v>TRANOX</v>
      </c>
      <c r="L1357" s="313">
        <f>_xlfn.IFNA(_xlfn.XLOOKUP(_xlfn.XLOOKUP(LEFT(H1357,LEN(H1357)-2),TRA_Mapping!$C:$C,TRA_Mapping!$B:$B),TRA_Pollutants!$B:$B,TRA_Pollutants!$Q:$Q)*_xlfn.XLOOKUP(_xlfn.XLOOKUP(LEFT(H1357,LEN(H1357)-2),TRA_Mapping!$C:$C,TRA_Mapping!$B:$B),TRA_Pollutants!$B:$B,TRA_Pollutants!$J:$J),0)</f>
        <v>6.9422666623201776E-2</v>
      </c>
      <c r="Q1357" t="str">
        <f t="shared" si="523"/>
        <v>FLO_EMIS</v>
      </c>
      <c r="R1357">
        <v>2050</v>
      </c>
      <c r="S1357" t="str">
        <f t="shared" si="529"/>
        <v>TRARDS</v>
      </c>
      <c r="T1357" t="str">
        <f t="shared" si="533"/>
        <v>TRAFRERFTICEVDSL20</v>
      </c>
      <c r="U1357" t="str">
        <f t="shared" si="533"/>
        <v>TRARDS</v>
      </c>
      <c r="W1357" t="str">
        <f t="shared" si="524"/>
        <v>TRASO2</v>
      </c>
      <c r="X1357" s="313">
        <f>_xlfn.IFNA(_xlfn.XLOOKUP(_xlfn.XLOOKUP(LEFT(T1357,LEN(T1357)-2),TRA_Mapping!$C:$C,TRA_Mapping!$B:$B),TRA_Pollutants!$B:$B,TRA_Pollutants!$Z:$Z)*_xlfn.XLOOKUP(_xlfn.XLOOKUP(LEFT(T1357,LEN(T1357)-2),TRA_Mapping!$C:$C,TRA_Mapping!$B:$B),TRA_Pollutants!$B:$B,TRA_Pollutants!$J:$J),0)</f>
        <v>7.6580968660654592E-4</v>
      </c>
      <c r="AC1357" t="str">
        <f t="shared" si="516"/>
        <v>FLO_EMIS</v>
      </c>
      <c r="AD1357">
        <v>2050</v>
      </c>
      <c r="AE1357" t="str">
        <f t="shared" si="530"/>
        <v>TRARDS</v>
      </c>
      <c r="AF1357" t="str">
        <f t="shared" si="534"/>
        <v>TRAFRERFTICEVDSL20</v>
      </c>
      <c r="AG1357" t="str">
        <f t="shared" si="534"/>
        <v>TRARDS</v>
      </c>
      <c r="AI1357" t="str">
        <f t="shared" si="525"/>
        <v>TRAPM25</v>
      </c>
      <c r="AJ1357" s="313">
        <f>_xlfn.IFNA(_xlfn.XLOOKUP(_xlfn.XLOOKUP(LEFT(AF1357,LEN(AF1357)-2),TRA_Mapping!$C:$C,TRA_Mapping!$B:$B),TRA_Pollutants!$B:$B,TRA_Pollutants!$AI:$AI)*_xlfn.XLOOKUP(_xlfn.XLOOKUP(LEFT(AF1357,LEN(AF1357)-2),TRA_Mapping!$C:$C,TRA_Mapping!$B:$B),TRA_Pollutants!$B:$B,TRA_Pollutants!$J:$J),0)</f>
        <v>6.6749934037856158E-3</v>
      </c>
      <c r="AO1357" t="str">
        <f t="shared" si="526"/>
        <v>FLO_EMIS</v>
      </c>
      <c r="AP1357">
        <v>2050</v>
      </c>
      <c r="AQ1357" t="str">
        <f t="shared" si="531"/>
        <v>TRARDS</v>
      </c>
      <c r="AR1357" t="str">
        <f t="shared" si="535"/>
        <v>TRAFRERFTICEVDSL20</v>
      </c>
      <c r="AS1357" t="str">
        <f t="shared" si="535"/>
        <v>TRARDS</v>
      </c>
      <c r="AU1357" t="str">
        <f t="shared" si="527"/>
        <v>TRAPM10</v>
      </c>
      <c r="AV1357" s="313">
        <f>_xlfn.IFNA(_xlfn.XLOOKUP(_xlfn.XLOOKUP(LEFT(AR1357,LEN(AR1357)-2),TRA_Mapping!$C:$C,TRA_Mapping!$B:$B),TRA_Pollutants!$B:$B,TRA_Pollutants!$AR:$AR)*_xlfn.XLOOKUP(_xlfn.XLOOKUP(LEFT(AR1357,LEN(AR1357)-2),TRA_Mapping!$C:$C,TRA_Mapping!$B:$B),TRA_Pollutants!$B:$B,TRA_Pollutants!$J:$J),0)</f>
        <v>1.8027999569693275E-3</v>
      </c>
    </row>
    <row r="1358" spans="5:48">
      <c r="E1358" t="str">
        <f t="shared" si="521"/>
        <v>FLO_EMIS</v>
      </c>
      <c r="F1358">
        <v>2050</v>
      </c>
      <c r="G1358" t="str">
        <f t="shared" si="528"/>
        <v>TRABDS</v>
      </c>
      <c r="H1358" t="str">
        <f t="shared" si="532"/>
        <v>TRAFRERFTICEVDSL20</v>
      </c>
      <c r="I1358" t="str">
        <f t="shared" si="532"/>
        <v>TRABDS</v>
      </c>
      <c r="K1358" t="str">
        <f t="shared" si="522"/>
        <v>TRANOX</v>
      </c>
      <c r="L1358" s="313">
        <f>_xlfn.IFNA(_xlfn.XLOOKUP(_xlfn.XLOOKUP(LEFT(H1358,LEN(H1358)-2),TRA_Mapping!$C:$C,TRA_Mapping!$B:$B),TRA_Pollutants!$B:$B,TRA_Pollutants!$Q:$Q)*_xlfn.XLOOKUP(_xlfn.XLOOKUP(LEFT(H1358,LEN(H1358)-2),TRA_Mapping!$C:$C,TRA_Mapping!$B:$B),TRA_Pollutants!$B:$B,TRA_Pollutants!$J:$J),0)</f>
        <v>6.9422666623201776E-2</v>
      </c>
      <c r="Q1358" t="str">
        <f t="shared" si="523"/>
        <v>FLO_EMIS</v>
      </c>
      <c r="R1358">
        <v>2050</v>
      </c>
      <c r="S1358" t="str">
        <f t="shared" si="529"/>
        <v>TRABDS</v>
      </c>
      <c r="T1358" t="str">
        <f t="shared" si="533"/>
        <v>TRAFRERFTICEVDSL20</v>
      </c>
      <c r="U1358" t="str">
        <f t="shared" si="533"/>
        <v>TRABDS</v>
      </c>
      <c r="W1358" t="str">
        <f t="shared" si="524"/>
        <v>TRASO2</v>
      </c>
      <c r="X1358" s="313">
        <f>_xlfn.IFNA(_xlfn.XLOOKUP(_xlfn.XLOOKUP(LEFT(T1358,LEN(T1358)-2),TRA_Mapping!$C:$C,TRA_Mapping!$B:$B),TRA_Pollutants!$B:$B,TRA_Pollutants!$Z:$Z)*_xlfn.XLOOKUP(_xlfn.XLOOKUP(LEFT(T1358,LEN(T1358)-2),TRA_Mapping!$C:$C,TRA_Mapping!$B:$B),TRA_Pollutants!$B:$B,TRA_Pollutants!$J:$J),0)</f>
        <v>7.6580968660654592E-4</v>
      </c>
      <c r="AC1358" t="str">
        <f t="shared" si="516"/>
        <v>FLO_EMIS</v>
      </c>
      <c r="AD1358">
        <v>2050</v>
      </c>
      <c r="AE1358" t="str">
        <f t="shared" si="530"/>
        <v>TRABDS</v>
      </c>
      <c r="AF1358" t="str">
        <f t="shared" si="534"/>
        <v>TRAFRERFTICEVDSL20</v>
      </c>
      <c r="AG1358" t="str">
        <f t="shared" si="534"/>
        <v>TRABDS</v>
      </c>
      <c r="AI1358" t="str">
        <f t="shared" si="525"/>
        <v>TRAPM25</v>
      </c>
      <c r="AJ1358" s="313">
        <f>_xlfn.IFNA(_xlfn.XLOOKUP(_xlfn.XLOOKUP(LEFT(AF1358,LEN(AF1358)-2),TRA_Mapping!$C:$C,TRA_Mapping!$B:$B),TRA_Pollutants!$B:$B,TRA_Pollutants!$AI:$AI)*_xlfn.XLOOKUP(_xlfn.XLOOKUP(LEFT(AF1358,LEN(AF1358)-2),TRA_Mapping!$C:$C,TRA_Mapping!$B:$B),TRA_Pollutants!$B:$B,TRA_Pollutants!$J:$J),0)</f>
        <v>6.6749934037856158E-3</v>
      </c>
      <c r="AO1358" t="str">
        <f t="shared" si="526"/>
        <v>FLO_EMIS</v>
      </c>
      <c r="AP1358">
        <v>2050</v>
      </c>
      <c r="AQ1358" t="str">
        <f t="shared" si="531"/>
        <v>TRABDS</v>
      </c>
      <c r="AR1358" t="str">
        <f t="shared" si="535"/>
        <v>TRAFRERFTICEVDSL20</v>
      </c>
      <c r="AS1358" t="str">
        <f t="shared" si="535"/>
        <v>TRABDS</v>
      </c>
      <c r="AU1358" t="str">
        <f t="shared" si="527"/>
        <v>TRAPM10</v>
      </c>
      <c r="AV1358" s="313">
        <f>_xlfn.IFNA(_xlfn.XLOOKUP(_xlfn.XLOOKUP(LEFT(AR1358,LEN(AR1358)-2),TRA_Mapping!$C:$C,TRA_Mapping!$B:$B),TRA_Pollutants!$B:$B,TRA_Pollutants!$AR:$AR)*_xlfn.XLOOKUP(_xlfn.XLOOKUP(LEFT(AR1358,LEN(AR1358)-2),TRA_Mapping!$C:$C,TRA_Mapping!$B:$B),TRA_Pollutants!$B:$B,TRA_Pollutants!$J:$J),0)</f>
        <v>1.8027999569693275E-3</v>
      </c>
    </row>
    <row r="1359" spans="5:48">
      <c r="E1359" t="str">
        <f t="shared" si="521"/>
        <v>FLO_EMIS</v>
      </c>
      <c r="F1359">
        <v>2050</v>
      </c>
      <c r="G1359" t="str">
        <f t="shared" si="528"/>
        <v>TRADSL</v>
      </c>
      <c r="H1359" t="str">
        <f t="shared" si="532"/>
        <v>TRAFRERFTICEIDSL20</v>
      </c>
      <c r="I1359" t="str">
        <f t="shared" si="532"/>
        <v>TRADSL</v>
      </c>
      <c r="K1359" t="str">
        <f t="shared" si="522"/>
        <v>TRANOX</v>
      </c>
      <c r="L1359" s="313">
        <f>_xlfn.IFNA(_xlfn.XLOOKUP(_xlfn.XLOOKUP(LEFT(H1359,LEN(H1359)-2),TRA_Mapping!$C:$C,TRA_Mapping!$B:$B),TRA_Pollutants!$B:$B,TRA_Pollutants!$Q:$Q)*_xlfn.XLOOKUP(_xlfn.XLOOKUP(LEFT(H1359,LEN(H1359)-2),TRA_Mapping!$C:$C,TRA_Mapping!$B:$B),TRA_Pollutants!$B:$B,TRA_Pollutants!$J:$J),0)</f>
        <v>7.3959738536371653E-2</v>
      </c>
      <c r="Q1359" t="str">
        <f t="shared" si="523"/>
        <v>FLO_EMIS</v>
      </c>
      <c r="R1359">
        <v>2050</v>
      </c>
      <c r="S1359" t="str">
        <f t="shared" si="529"/>
        <v>TRADSL</v>
      </c>
      <c r="T1359" t="str">
        <f t="shared" si="533"/>
        <v>TRAFRERFTICEIDSL20</v>
      </c>
      <c r="U1359" t="str">
        <f t="shared" si="533"/>
        <v>TRADSL</v>
      </c>
      <c r="W1359" t="str">
        <f t="shared" si="524"/>
        <v>TRASO2</v>
      </c>
      <c r="X1359" s="313">
        <f>_xlfn.IFNA(_xlfn.XLOOKUP(_xlfn.XLOOKUP(LEFT(T1359,LEN(T1359)-2),TRA_Mapping!$C:$C,TRA_Mapping!$B:$B),TRA_Pollutants!$B:$B,TRA_Pollutants!$Z:$Z)*_xlfn.XLOOKUP(_xlfn.XLOOKUP(LEFT(T1359,LEN(T1359)-2),TRA_Mapping!$C:$C,TRA_Mapping!$B:$B),TRA_Pollutants!$B:$B,TRA_Pollutants!$J:$J),0)</f>
        <v>8.1585866612492663E-4</v>
      </c>
      <c r="AC1359" t="str">
        <f t="shared" si="516"/>
        <v>FLO_EMIS</v>
      </c>
      <c r="AD1359">
        <v>2050</v>
      </c>
      <c r="AE1359" t="str">
        <f t="shared" si="530"/>
        <v>TRADSL</v>
      </c>
      <c r="AF1359" t="str">
        <f t="shared" si="534"/>
        <v>TRAFRERFTICEIDSL20</v>
      </c>
      <c r="AG1359" t="str">
        <f t="shared" si="534"/>
        <v>TRADSL</v>
      </c>
      <c r="AI1359" t="str">
        <f t="shared" si="525"/>
        <v>TRAPM25</v>
      </c>
      <c r="AJ1359" s="313">
        <f>_xlfn.IFNA(_xlfn.XLOOKUP(_xlfn.XLOOKUP(LEFT(AF1359,LEN(AF1359)-2),TRA_Mapping!$C:$C,TRA_Mapping!$B:$B),TRA_Pollutants!$B:$B,TRA_Pollutants!$AI:$AI)*_xlfn.XLOOKUP(_xlfn.XLOOKUP(LEFT(AF1359,LEN(AF1359)-2),TRA_Mapping!$C:$C,TRA_Mapping!$B:$B),TRA_Pollutants!$B:$B,TRA_Pollutants!$J:$J),0)</f>
        <v>7.1112331301747553E-3</v>
      </c>
      <c r="AO1359" t="str">
        <f t="shared" si="526"/>
        <v>FLO_EMIS</v>
      </c>
      <c r="AP1359">
        <v>2050</v>
      </c>
      <c r="AQ1359" t="str">
        <f t="shared" si="531"/>
        <v>TRADSL</v>
      </c>
      <c r="AR1359" t="str">
        <f t="shared" si="535"/>
        <v>TRAFRERFTICEIDSL20</v>
      </c>
      <c r="AS1359" t="str">
        <f t="shared" si="535"/>
        <v>TRADSL</v>
      </c>
      <c r="AU1359" t="str">
        <f t="shared" si="527"/>
        <v>TRAPM10</v>
      </c>
      <c r="AV1359" s="313">
        <f>_xlfn.IFNA(_xlfn.XLOOKUP(_xlfn.XLOOKUP(LEFT(AR1359,LEN(AR1359)-2),TRA_Mapping!$C:$C,TRA_Mapping!$B:$B),TRA_Pollutants!$B:$B,TRA_Pollutants!$AR:$AR)*_xlfn.XLOOKUP(_xlfn.XLOOKUP(LEFT(AR1359,LEN(AR1359)-2),TRA_Mapping!$C:$C,TRA_Mapping!$B:$B),TRA_Pollutants!$B:$B,TRA_Pollutants!$J:$J),0)</f>
        <v>1.9206207415586615E-3</v>
      </c>
    </row>
    <row r="1360" spans="5:48">
      <c r="E1360" t="str">
        <f t="shared" si="521"/>
        <v>FLO_EMIS</v>
      </c>
      <c r="F1360">
        <v>2050</v>
      </c>
      <c r="G1360" t="str">
        <f t="shared" si="528"/>
        <v>TRARDS</v>
      </c>
      <c r="H1360" t="str">
        <f t="shared" si="532"/>
        <v>TRAFRERFTICEIDSL20</v>
      </c>
      <c r="I1360" t="str">
        <f t="shared" si="532"/>
        <v>TRARDS</v>
      </c>
      <c r="K1360" t="str">
        <f t="shared" si="522"/>
        <v>TRANOX</v>
      </c>
      <c r="L1360" s="313">
        <f>_xlfn.IFNA(_xlfn.XLOOKUP(_xlfn.XLOOKUP(LEFT(H1360,LEN(H1360)-2),TRA_Mapping!$C:$C,TRA_Mapping!$B:$B),TRA_Pollutants!$B:$B,TRA_Pollutants!$Q:$Q)*_xlfn.XLOOKUP(_xlfn.XLOOKUP(LEFT(H1360,LEN(H1360)-2),TRA_Mapping!$C:$C,TRA_Mapping!$B:$B),TRA_Pollutants!$B:$B,TRA_Pollutants!$J:$J),0)</f>
        <v>7.3959738536371653E-2</v>
      </c>
      <c r="Q1360" t="str">
        <f t="shared" si="523"/>
        <v>FLO_EMIS</v>
      </c>
      <c r="R1360">
        <v>2050</v>
      </c>
      <c r="S1360" t="str">
        <f t="shared" si="529"/>
        <v>TRARDS</v>
      </c>
      <c r="T1360" t="str">
        <f t="shared" si="533"/>
        <v>TRAFRERFTICEIDSL20</v>
      </c>
      <c r="U1360" t="str">
        <f t="shared" si="533"/>
        <v>TRARDS</v>
      </c>
      <c r="W1360" t="str">
        <f t="shared" si="524"/>
        <v>TRASO2</v>
      </c>
      <c r="X1360" s="313">
        <f>_xlfn.IFNA(_xlfn.XLOOKUP(_xlfn.XLOOKUP(LEFT(T1360,LEN(T1360)-2),TRA_Mapping!$C:$C,TRA_Mapping!$B:$B),TRA_Pollutants!$B:$B,TRA_Pollutants!$Z:$Z)*_xlfn.XLOOKUP(_xlfn.XLOOKUP(LEFT(T1360,LEN(T1360)-2),TRA_Mapping!$C:$C,TRA_Mapping!$B:$B),TRA_Pollutants!$B:$B,TRA_Pollutants!$J:$J),0)</f>
        <v>8.1585866612492663E-4</v>
      </c>
      <c r="AC1360" t="str">
        <f t="shared" si="516"/>
        <v>FLO_EMIS</v>
      </c>
      <c r="AD1360">
        <v>2050</v>
      </c>
      <c r="AE1360" t="str">
        <f t="shared" si="530"/>
        <v>TRARDS</v>
      </c>
      <c r="AF1360" t="str">
        <f t="shared" si="534"/>
        <v>TRAFRERFTICEIDSL20</v>
      </c>
      <c r="AG1360" t="str">
        <f t="shared" si="534"/>
        <v>TRARDS</v>
      </c>
      <c r="AI1360" t="str">
        <f t="shared" si="525"/>
        <v>TRAPM25</v>
      </c>
      <c r="AJ1360" s="313">
        <f>_xlfn.IFNA(_xlfn.XLOOKUP(_xlfn.XLOOKUP(LEFT(AF1360,LEN(AF1360)-2),TRA_Mapping!$C:$C,TRA_Mapping!$B:$B),TRA_Pollutants!$B:$B,TRA_Pollutants!$AI:$AI)*_xlfn.XLOOKUP(_xlfn.XLOOKUP(LEFT(AF1360,LEN(AF1360)-2),TRA_Mapping!$C:$C,TRA_Mapping!$B:$B),TRA_Pollutants!$B:$B,TRA_Pollutants!$J:$J),0)</f>
        <v>7.1112331301747553E-3</v>
      </c>
      <c r="AO1360" t="str">
        <f t="shared" si="526"/>
        <v>FLO_EMIS</v>
      </c>
      <c r="AP1360">
        <v>2050</v>
      </c>
      <c r="AQ1360" t="str">
        <f t="shared" si="531"/>
        <v>TRARDS</v>
      </c>
      <c r="AR1360" t="str">
        <f t="shared" si="535"/>
        <v>TRAFRERFTICEIDSL20</v>
      </c>
      <c r="AS1360" t="str">
        <f t="shared" si="535"/>
        <v>TRARDS</v>
      </c>
      <c r="AU1360" t="str">
        <f t="shared" si="527"/>
        <v>TRAPM10</v>
      </c>
      <c r="AV1360" s="313">
        <f>_xlfn.IFNA(_xlfn.XLOOKUP(_xlfn.XLOOKUP(LEFT(AR1360,LEN(AR1360)-2),TRA_Mapping!$C:$C,TRA_Mapping!$B:$B),TRA_Pollutants!$B:$B,TRA_Pollutants!$AR:$AR)*_xlfn.XLOOKUP(_xlfn.XLOOKUP(LEFT(AR1360,LEN(AR1360)-2),TRA_Mapping!$C:$C,TRA_Mapping!$B:$B),TRA_Pollutants!$B:$B,TRA_Pollutants!$J:$J),0)</f>
        <v>1.9206207415586615E-3</v>
      </c>
    </row>
    <row r="1361" spans="5:48">
      <c r="E1361" t="str">
        <f t="shared" si="521"/>
        <v>FLO_EMIS</v>
      </c>
      <c r="F1361">
        <v>2050</v>
      </c>
      <c r="G1361" t="str">
        <f t="shared" si="528"/>
        <v>TRABDS</v>
      </c>
      <c r="H1361" t="str">
        <f t="shared" si="532"/>
        <v>TRAFRERFTICEIDSL20</v>
      </c>
      <c r="I1361" t="str">
        <f t="shared" si="532"/>
        <v>TRABDS</v>
      </c>
      <c r="K1361" t="str">
        <f t="shared" si="522"/>
        <v>TRANOX</v>
      </c>
      <c r="L1361" s="313">
        <f>_xlfn.IFNA(_xlfn.XLOOKUP(_xlfn.XLOOKUP(LEFT(H1361,LEN(H1361)-2),TRA_Mapping!$C:$C,TRA_Mapping!$B:$B),TRA_Pollutants!$B:$B,TRA_Pollutants!$Q:$Q)*_xlfn.XLOOKUP(_xlfn.XLOOKUP(LEFT(H1361,LEN(H1361)-2),TRA_Mapping!$C:$C,TRA_Mapping!$B:$B),TRA_Pollutants!$B:$B,TRA_Pollutants!$J:$J),0)</f>
        <v>7.3959738536371653E-2</v>
      </c>
      <c r="Q1361" t="str">
        <f t="shared" si="523"/>
        <v>FLO_EMIS</v>
      </c>
      <c r="R1361">
        <v>2050</v>
      </c>
      <c r="S1361" t="str">
        <f t="shared" si="529"/>
        <v>TRABDS</v>
      </c>
      <c r="T1361" t="str">
        <f t="shared" si="533"/>
        <v>TRAFRERFTICEIDSL20</v>
      </c>
      <c r="U1361" t="str">
        <f t="shared" si="533"/>
        <v>TRABDS</v>
      </c>
      <c r="W1361" t="str">
        <f t="shared" si="524"/>
        <v>TRASO2</v>
      </c>
      <c r="X1361" s="313">
        <f>_xlfn.IFNA(_xlfn.XLOOKUP(_xlfn.XLOOKUP(LEFT(T1361,LEN(T1361)-2),TRA_Mapping!$C:$C,TRA_Mapping!$B:$B),TRA_Pollutants!$B:$B,TRA_Pollutants!$Z:$Z)*_xlfn.XLOOKUP(_xlfn.XLOOKUP(LEFT(T1361,LEN(T1361)-2),TRA_Mapping!$C:$C,TRA_Mapping!$B:$B),TRA_Pollutants!$B:$B,TRA_Pollutants!$J:$J),0)</f>
        <v>8.1585866612492663E-4</v>
      </c>
      <c r="AC1361" t="str">
        <f t="shared" si="516"/>
        <v>FLO_EMIS</v>
      </c>
      <c r="AD1361">
        <v>2050</v>
      </c>
      <c r="AE1361" t="str">
        <f t="shared" si="530"/>
        <v>TRABDS</v>
      </c>
      <c r="AF1361" t="str">
        <f t="shared" si="534"/>
        <v>TRAFRERFTICEIDSL20</v>
      </c>
      <c r="AG1361" t="str">
        <f t="shared" si="534"/>
        <v>TRABDS</v>
      </c>
      <c r="AI1361" t="str">
        <f t="shared" si="525"/>
        <v>TRAPM25</v>
      </c>
      <c r="AJ1361" s="313">
        <f>_xlfn.IFNA(_xlfn.XLOOKUP(_xlfn.XLOOKUP(LEFT(AF1361,LEN(AF1361)-2),TRA_Mapping!$C:$C,TRA_Mapping!$B:$B),TRA_Pollutants!$B:$B,TRA_Pollutants!$AI:$AI)*_xlfn.XLOOKUP(_xlfn.XLOOKUP(LEFT(AF1361,LEN(AF1361)-2),TRA_Mapping!$C:$C,TRA_Mapping!$B:$B),TRA_Pollutants!$B:$B,TRA_Pollutants!$J:$J),0)</f>
        <v>7.1112331301747553E-3</v>
      </c>
      <c r="AO1361" t="str">
        <f t="shared" si="526"/>
        <v>FLO_EMIS</v>
      </c>
      <c r="AP1361">
        <v>2050</v>
      </c>
      <c r="AQ1361" t="str">
        <f t="shared" si="531"/>
        <v>TRABDS</v>
      </c>
      <c r="AR1361" t="str">
        <f t="shared" si="535"/>
        <v>TRAFRERFTICEIDSL20</v>
      </c>
      <c r="AS1361" t="str">
        <f t="shared" si="535"/>
        <v>TRABDS</v>
      </c>
      <c r="AU1361" t="str">
        <f t="shared" si="527"/>
        <v>TRAPM10</v>
      </c>
      <c r="AV1361" s="313">
        <f>_xlfn.IFNA(_xlfn.XLOOKUP(_xlfn.XLOOKUP(LEFT(AR1361,LEN(AR1361)-2),TRA_Mapping!$C:$C,TRA_Mapping!$B:$B),TRA_Pollutants!$B:$B,TRA_Pollutants!$AR:$AR)*_xlfn.XLOOKUP(_xlfn.XLOOKUP(LEFT(AR1361,LEN(AR1361)-2),TRA_Mapping!$C:$C,TRA_Mapping!$B:$B),TRA_Pollutants!$B:$B,TRA_Pollutants!$J:$J),0)</f>
        <v>1.9206207415586615E-3</v>
      </c>
    </row>
    <row r="1362" spans="5:48">
      <c r="E1362" t="str">
        <f t="shared" si="521"/>
        <v>FLO_EMIS</v>
      </c>
      <c r="F1362">
        <v>2050</v>
      </c>
      <c r="G1362" t="str">
        <f t="shared" si="528"/>
        <v>TRADSL</v>
      </c>
      <c r="H1362" t="str">
        <f t="shared" si="532"/>
        <v>TRAFRERFTHEVPDSL20</v>
      </c>
      <c r="I1362" t="str">
        <f t="shared" si="532"/>
        <v>TRADSL</v>
      </c>
      <c r="K1362" t="str">
        <f t="shared" si="522"/>
        <v>TRANOX</v>
      </c>
      <c r="L1362" s="313">
        <f>_xlfn.IFNA(_xlfn.XLOOKUP(_xlfn.XLOOKUP(LEFT(H1362,LEN(H1362)-2),TRA_Mapping!$C:$C,TRA_Mapping!$B:$B),TRA_Pollutants!$B:$B,TRA_Pollutants!$Q:$Q)*_xlfn.XLOOKUP(_xlfn.XLOOKUP(LEFT(H1362,LEN(H1362)-2),TRA_Mapping!$C:$C,TRA_Mapping!$B:$B),TRA_Pollutants!$B:$B,TRA_Pollutants!$J:$J),0)</f>
        <v>0.11073665151447409</v>
      </c>
      <c r="Q1362" t="str">
        <f t="shared" si="523"/>
        <v>FLO_EMIS</v>
      </c>
      <c r="R1362">
        <v>2050</v>
      </c>
      <c r="S1362" t="str">
        <f t="shared" si="529"/>
        <v>TRADSL</v>
      </c>
      <c r="T1362" t="str">
        <f t="shared" si="533"/>
        <v>TRAFRERFTHEVPDSL20</v>
      </c>
      <c r="U1362" t="str">
        <f t="shared" si="533"/>
        <v>TRADSL</v>
      </c>
      <c r="W1362" t="str">
        <f t="shared" si="524"/>
        <v>TRASO2</v>
      </c>
      <c r="X1362" s="313">
        <f>_xlfn.IFNA(_xlfn.XLOOKUP(_xlfn.XLOOKUP(LEFT(T1362,LEN(T1362)-2),TRA_Mapping!$C:$C,TRA_Mapping!$B:$B),TRA_Pollutants!$B:$B,TRA_Pollutants!$Z:$Z)*_xlfn.XLOOKUP(_xlfn.XLOOKUP(LEFT(T1362,LEN(T1362)-2),TRA_Mapping!$C:$C,TRA_Mapping!$B:$B),TRA_Pollutants!$B:$B,TRA_Pollutants!$J:$J),0)</f>
        <v>1.1664779822618825E-3</v>
      </c>
      <c r="AC1362" t="str">
        <f t="shared" si="516"/>
        <v>FLO_EMIS</v>
      </c>
      <c r="AD1362">
        <v>2050</v>
      </c>
      <c r="AE1362" t="str">
        <f t="shared" si="530"/>
        <v>TRADSL</v>
      </c>
      <c r="AF1362" t="str">
        <f t="shared" si="534"/>
        <v>TRAFRERFTHEVPDSL20</v>
      </c>
      <c r="AG1362" t="str">
        <f t="shared" si="534"/>
        <v>TRADSL</v>
      </c>
      <c r="AI1362" t="str">
        <f t="shared" si="525"/>
        <v>TRAPM25</v>
      </c>
      <c r="AJ1362" s="313">
        <f>_xlfn.IFNA(_xlfn.XLOOKUP(_xlfn.XLOOKUP(LEFT(AF1362,LEN(AF1362)-2),TRA_Mapping!$C:$C,TRA_Mapping!$B:$B),TRA_Pollutants!$B:$B,TRA_Pollutants!$AI:$AI)*_xlfn.XLOOKUP(_xlfn.XLOOKUP(LEFT(AF1362,LEN(AF1362)-2),TRA_Mapping!$C:$C,TRA_Mapping!$B:$B),TRA_Pollutants!$B:$B,TRA_Pollutants!$J:$J),0)</f>
        <v>1.0658280581619E-2</v>
      </c>
      <c r="AO1362" t="str">
        <f t="shared" si="526"/>
        <v>FLO_EMIS</v>
      </c>
      <c r="AP1362">
        <v>2050</v>
      </c>
      <c r="AQ1362" t="str">
        <f t="shared" si="531"/>
        <v>TRADSL</v>
      </c>
      <c r="AR1362" t="str">
        <f t="shared" si="535"/>
        <v>TRAFRERFTHEVPDSL20</v>
      </c>
      <c r="AS1362" t="str">
        <f t="shared" si="535"/>
        <v>TRADSL</v>
      </c>
      <c r="AU1362" t="str">
        <f t="shared" si="527"/>
        <v>TRAPM10</v>
      </c>
      <c r="AV1362" s="313">
        <f>_xlfn.IFNA(_xlfn.XLOOKUP(_xlfn.XLOOKUP(LEFT(AR1362,LEN(AR1362)-2),TRA_Mapping!$C:$C,TRA_Mapping!$B:$B),TRA_Pollutants!$B:$B,TRA_Pollutants!$AR:$AR)*_xlfn.XLOOKUP(_xlfn.XLOOKUP(LEFT(AR1362,LEN(AR1362)-2),TRA_Mapping!$C:$C,TRA_Mapping!$B:$B),TRA_Pollutants!$B:$B,TRA_Pollutants!$J:$J),0)</f>
        <v>2.8843867527197807E-3</v>
      </c>
    </row>
    <row r="1363" spans="5:48">
      <c r="E1363" t="str">
        <f t="shared" si="521"/>
        <v>FLO_EMIS</v>
      </c>
      <c r="F1363">
        <v>2050</v>
      </c>
      <c r="G1363" t="str">
        <f t="shared" si="528"/>
        <v>TRARDS</v>
      </c>
      <c r="H1363" t="str">
        <f t="shared" si="532"/>
        <v>TRAFRERFTHEVPDSL20</v>
      </c>
      <c r="I1363" t="str">
        <f t="shared" si="532"/>
        <v>TRARDS</v>
      </c>
      <c r="K1363" t="str">
        <f t="shared" si="522"/>
        <v>TRANOX</v>
      </c>
      <c r="L1363" s="313">
        <f>_xlfn.IFNA(_xlfn.XLOOKUP(_xlfn.XLOOKUP(LEFT(H1363,LEN(H1363)-2),TRA_Mapping!$C:$C,TRA_Mapping!$B:$B),TRA_Pollutants!$B:$B,TRA_Pollutants!$Q:$Q)*_xlfn.XLOOKUP(_xlfn.XLOOKUP(LEFT(H1363,LEN(H1363)-2),TRA_Mapping!$C:$C,TRA_Mapping!$B:$B),TRA_Pollutants!$B:$B,TRA_Pollutants!$J:$J),0)</f>
        <v>0.11073665151447409</v>
      </c>
      <c r="Q1363" t="str">
        <f t="shared" si="523"/>
        <v>FLO_EMIS</v>
      </c>
      <c r="R1363">
        <v>2050</v>
      </c>
      <c r="S1363" t="str">
        <f t="shared" si="529"/>
        <v>TRARDS</v>
      </c>
      <c r="T1363" t="str">
        <f t="shared" si="533"/>
        <v>TRAFRERFTHEVPDSL20</v>
      </c>
      <c r="U1363" t="str">
        <f t="shared" si="533"/>
        <v>TRARDS</v>
      </c>
      <c r="W1363" t="str">
        <f t="shared" si="524"/>
        <v>TRASO2</v>
      </c>
      <c r="X1363" s="313">
        <f>_xlfn.IFNA(_xlfn.XLOOKUP(_xlfn.XLOOKUP(LEFT(T1363,LEN(T1363)-2),TRA_Mapping!$C:$C,TRA_Mapping!$B:$B),TRA_Pollutants!$B:$B,TRA_Pollutants!$Z:$Z)*_xlfn.XLOOKUP(_xlfn.XLOOKUP(LEFT(T1363,LEN(T1363)-2),TRA_Mapping!$C:$C,TRA_Mapping!$B:$B),TRA_Pollutants!$B:$B,TRA_Pollutants!$J:$J),0)</f>
        <v>1.1664779822618825E-3</v>
      </c>
      <c r="AC1363" t="str">
        <f t="shared" si="516"/>
        <v>FLO_EMIS</v>
      </c>
      <c r="AD1363">
        <v>2050</v>
      </c>
      <c r="AE1363" t="str">
        <f t="shared" si="530"/>
        <v>TRARDS</v>
      </c>
      <c r="AF1363" t="str">
        <f t="shared" si="534"/>
        <v>TRAFRERFTHEVPDSL20</v>
      </c>
      <c r="AG1363" t="str">
        <f t="shared" si="534"/>
        <v>TRARDS</v>
      </c>
      <c r="AI1363" t="str">
        <f t="shared" si="525"/>
        <v>TRAPM25</v>
      </c>
      <c r="AJ1363" s="313">
        <f>_xlfn.IFNA(_xlfn.XLOOKUP(_xlfn.XLOOKUP(LEFT(AF1363,LEN(AF1363)-2),TRA_Mapping!$C:$C,TRA_Mapping!$B:$B),TRA_Pollutants!$B:$B,TRA_Pollutants!$AI:$AI)*_xlfn.XLOOKUP(_xlfn.XLOOKUP(LEFT(AF1363,LEN(AF1363)-2),TRA_Mapping!$C:$C,TRA_Mapping!$B:$B),TRA_Pollutants!$B:$B,TRA_Pollutants!$J:$J),0)</f>
        <v>1.0658280581619E-2</v>
      </c>
      <c r="AO1363" t="str">
        <f t="shared" si="526"/>
        <v>FLO_EMIS</v>
      </c>
      <c r="AP1363">
        <v>2050</v>
      </c>
      <c r="AQ1363" t="str">
        <f t="shared" si="531"/>
        <v>TRARDS</v>
      </c>
      <c r="AR1363" t="str">
        <f t="shared" si="535"/>
        <v>TRAFRERFTHEVPDSL20</v>
      </c>
      <c r="AS1363" t="str">
        <f t="shared" si="535"/>
        <v>TRARDS</v>
      </c>
      <c r="AU1363" t="str">
        <f t="shared" si="527"/>
        <v>TRAPM10</v>
      </c>
      <c r="AV1363" s="313">
        <f>_xlfn.IFNA(_xlfn.XLOOKUP(_xlfn.XLOOKUP(LEFT(AR1363,LEN(AR1363)-2),TRA_Mapping!$C:$C,TRA_Mapping!$B:$B),TRA_Pollutants!$B:$B,TRA_Pollutants!$AR:$AR)*_xlfn.XLOOKUP(_xlfn.XLOOKUP(LEFT(AR1363,LEN(AR1363)-2),TRA_Mapping!$C:$C,TRA_Mapping!$B:$B),TRA_Pollutants!$B:$B,TRA_Pollutants!$J:$J),0)</f>
        <v>2.8843867527197807E-3</v>
      </c>
    </row>
    <row r="1364" spans="5:48">
      <c r="E1364" t="str">
        <f t="shared" si="521"/>
        <v>FLO_EMIS</v>
      </c>
      <c r="F1364">
        <v>2050</v>
      </c>
      <c r="G1364" t="str">
        <f t="shared" si="528"/>
        <v>TRABDS</v>
      </c>
      <c r="H1364" t="str">
        <f t="shared" si="532"/>
        <v>TRAFRERFTHEVPDSL20</v>
      </c>
      <c r="I1364" t="str">
        <f t="shared" si="532"/>
        <v>TRABDS</v>
      </c>
      <c r="K1364" t="str">
        <f t="shared" si="522"/>
        <v>TRANOX</v>
      </c>
      <c r="L1364" s="313">
        <f>_xlfn.IFNA(_xlfn.XLOOKUP(_xlfn.XLOOKUP(LEFT(H1364,LEN(H1364)-2),TRA_Mapping!$C:$C,TRA_Mapping!$B:$B),TRA_Pollutants!$B:$B,TRA_Pollutants!$Q:$Q)*_xlfn.XLOOKUP(_xlfn.XLOOKUP(LEFT(H1364,LEN(H1364)-2),TRA_Mapping!$C:$C,TRA_Mapping!$B:$B),TRA_Pollutants!$B:$B,TRA_Pollutants!$J:$J),0)</f>
        <v>0.11073665151447409</v>
      </c>
      <c r="Q1364" t="str">
        <f t="shared" si="523"/>
        <v>FLO_EMIS</v>
      </c>
      <c r="R1364">
        <v>2050</v>
      </c>
      <c r="S1364" t="str">
        <f t="shared" si="529"/>
        <v>TRABDS</v>
      </c>
      <c r="T1364" t="str">
        <f t="shared" si="533"/>
        <v>TRAFRERFTHEVPDSL20</v>
      </c>
      <c r="U1364" t="str">
        <f t="shared" si="533"/>
        <v>TRABDS</v>
      </c>
      <c r="W1364" t="str">
        <f t="shared" si="524"/>
        <v>TRASO2</v>
      </c>
      <c r="X1364" s="313">
        <f>_xlfn.IFNA(_xlfn.XLOOKUP(_xlfn.XLOOKUP(LEFT(T1364,LEN(T1364)-2),TRA_Mapping!$C:$C,TRA_Mapping!$B:$B),TRA_Pollutants!$B:$B,TRA_Pollutants!$Z:$Z)*_xlfn.XLOOKUP(_xlfn.XLOOKUP(LEFT(T1364,LEN(T1364)-2),TRA_Mapping!$C:$C,TRA_Mapping!$B:$B),TRA_Pollutants!$B:$B,TRA_Pollutants!$J:$J),0)</f>
        <v>1.1664779822618825E-3</v>
      </c>
      <c r="AC1364" t="str">
        <f t="shared" si="516"/>
        <v>FLO_EMIS</v>
      </c>
      <c r="AD1364">
        <v>2050</v>
      </c>
      <c r="AE1364" t="str">
        <f t="shared" si="530"/>
        <v>TRABDS</v>
      </c>
      <c r="AF1364" t="str">
        <f t="shared" si="534"/>
        <v>TRAFRERFTHEVPDSL20</v>
      </c>
      <c r="AG1364" t="str">
        <f t="shared" si="534"/>
        <v>TRABDS</v>
      </c>
      <c r="AI1364" t="str">
        <f t="shared" si="525"/>
        <v>TRAPM25</v>
      </c>
      <c r="AJ1364" s="313">
        <f>_xlfn.IFNA(_xlfn.XLOOKUP(_xlfn.XLOOKUP(LEFT(AF1364,LEN(AF1364)-2),TRA_Mapping!$C:$C,TRA_Mapping!$B:$B),TRA_Pollutants!$B:$B,TRA_Pollutants!$AI:$AI)*_xlfn.XLOOKUP(_xlfn.XLOOKUP(LEFT(AF1364,LEN(AF1364)-2),TRA_Mapping!$C:$C,TRA_Mapping!$B:$B),TRA_Pollutants!$B:$B,TRA_Pollutants!$J:$J),0)</f>
        <v>1.0658280581619E-2</v>
      </c>
      <c r="AO1364" t="str">
        <f t="shared" si="526"/>
        <v>FLO_EMIS</v>
      </c>
      <c r="AP1364">
        <v>2050</v>
      </c>
      <c r="AQ1364" t="str">
        <f t="shared" si="531"/>
        <v>TRABDS</v>
      </c>
      <c r="AR1364" t="str">
        <f t="shared" si="535"/>
        <v>TRAFRERFTHEVPDSL20</v>
      </c>
      <c r="AS1364" t="str">
        <f t="shared" si="535"/>
        <v>TRABDS</v>
      </c>
      <c r="AU1364" t="str">
        <f t="shared" si="527"/>
        <v>TRAPM10</v>
      </c>
      <c r="AV1364" s="313">
        <f>_xlfn.IFNA(_xlfn.XLOOKUP(_xlfn.XLOOKUP(LEFT(AR1364,LEN(AR1364)-2),TRA_Mapping!$C:$C,TRA_Mapping!$B:$B),TRA_Pollutants!$B:$B,TRA_Pollutants!$AR:$AR)*_xlfn.XLOOKUP(_xlfn.XLOOKUP(LEFT(AR1364,LEN(AR1364)-2),TRA_Mapping!$C:$C,TRA_Mapping!$B:$B),TRA_Pollutants!$B:$B,TRA_Pollutants!$J:$J),0)</f>
        <v>2.8843867527197807E-3</v>
      </c>
    </row>
    <row r="1365" spans="5:48">
      <c r="E1365" t="str">
        <f t="shared" si="521"/>
        <v>FLO_EMIS</v>
      </c>
      <c r="F1365">
        <v>2050</v>
      </c>
      <c r="G1365" t="str">
        <f t="shared" si="528"/>
        <v>TRADSL</v>
      </c>
      <c r="H1365" t="str">
        <f t="shared" si="532"/>
        <v>TRAFRERFTPHEVDSL20</v>
      </c>
      <c r="I1365" t="str">
        <f t="shared" si="532"/>
        <v>TRADSL</v>
      </c>
      <c r="K1365" t="str">
        <f t="shared" si="522"/>
        <v>TRANOX</v>
      </c>
      <c r="L1365" s="313">
        <f>_xlfn.IFNA(_xlfn.XLOOKUP(_xlfn.XLOOKUP(LEFT(H1365,LEN(H1365)-2),TRA_Mapping!$C:$C,TRA_Mapping!$B:$B),TRA_Pollutants!$B:$B,TRA_Pollutants!$Q:$Q)*_xlfn.XLOOKUP(_xlfn.XLOOKUP(LEFT(H1365,LEN(H1365)-2),TRA_Mapping!$C:$C,TRA_Mapping!$B:$B),TRA_Pollutants!$B:$B,TRA_Pollutants!$J:$J),0)</f>
        <v>0.11073665151447409</v>
      </c>
      <c r="Q1365" t="str">
        <f t="shared" si="523"/>
        <v>FLO_EMIS</v>
      </c>
      <c r="R1365">
        <v>2050</v>
      </c>
      <c r="S1365" t="str">
        <f t="shared" si="529"/>
        <v>TRADSL</v>
      </c>
      <c r="T1365" t="str">
        <f t="shared" si="533"/>
        <v>TRAFRERFTPHEVDSL20</v>
      </c>
      <c r="U1365" t="str">
        <f t="shared" si="533"/>
        <v>TRADSL</v>
      </c>
      <c r="W1365" t="str">
        <f t="shared" si="524"/>
        <v>TRASO2</v>
      </c>
      <c r="X1365" s="313">
        <f>_xlfn.IFNA(_xlfn.XLOOKUP(_xlfn.XLOOKUP(LEFT(T1365,LEN(T1365)-2),TRA_Mapping!$C:$C,TRA_Mapping!$B:$B),TRA_Pollutants!$B:$B,TRA_Pollutants!$Z:$Z)*_xlfn.XLOOKUP(_xlfn.XLOOKUP(LEFT(T1365,LEN(T1365)-2),TRA_Mapping!$C:$C,TRA_Mapping!$B:$B),TRA_Pollutants!$B:$B,TRA_Pollutants!$J:$J),0)</f>
        <v>1.1664779822618825E-3</v>
      </c>
      <c r="AC1365" t="str">
        <f t="shared" si="516"/>
        <v>FLO_EMIS</v>
      </c>
      <c r="AD1365">
        <v>2050</v>
      </c>
      <c r="AE1365" t="str">
        <f t="shared" si="530"/>
        <v>TRADSL</v>
      </c>
      <c r="AF1365" t="str">
        <f t="shared" si="534"/>
        <v>TRAFRERFTPHEVDSL20</v>
      </c>
      <c r="AG1365" t="str">
        <f t="shared" si="534"/>
        <v>TRADSL</v>
      </c>
      <c r="AI1365" t="str">
        <f t="shared" si="525"/>
        <v>TRAPM25</v>
      </c>
      <c r="AJ1365" s="313">
        <f>_xlfn.IFNA(_xlfn.XLOOKUP(_xlfn.XLOOKUP(LEFT(AF1365,LEN(AF1365)-2),TRA_Mapping!$C:$C,TRA_Mapping!$B:$B),TRA_Pollutants!$B:$B,TRA_Pollutants!$AI:$AI)*_xlfn.XLOOKUP(_xlfn.XLOOKUP(LEFT(AF1365,LEN(AF1365)-2),TRA_Mapping!$C:$C,TRA_Mapping!$B:$B),TRA_Pollutants!$B:$B,TRA_Pollutants!$J:$J),0)</f>
        <v>1.0658280581619E-2</v>
      </c>
      <c r="AO1365" t="str">
        <f t="shared" si="526"/>
        <v>FLO_EMIS</v>
      </c>
      <c r="AP1365">
        <v>2050</v>
      </c>
      <c r="AQ1365" t="str">
        <f t="shared" si="531"/>
        <v>TRADSL</v>
      </c>
      <c r="AR1365" t="str">
        <f t="shared" si="535"/>
        <v>TRAFRERFTPHEVDSL20</v>
      </c>
      <c r="AS1365" t="str">
        <f t="shared" si="535"/>
        <v>TRADSL</v>
      </c>
      <c r="AU1365" t="str">
        <f t="shared" si="527"/>
        <v>TRAPM10</v>
      </c>
      <c r="AV1365" s="313">
        <f>_xlfn.IFNA(_xlfn.XLOOKUP(_xlfn.XLOOKUP(LEFT(AR1365,LEN(AR1365)-2),TRA_Mapping!$C:$C,TRA_Mapping!$B:$B),TRA_Pollutants!$B:$B,TRA_Pollutants!$AR:$AR)*_xlfn.XLOOKUP(_xlfn.XLOOKUP(LEFT(AR1365,LEN(AR1365)-2),TRA_Mapping!$C:$C,TRA_Mapping!$B:$B),TRA_Pollutants!$B:$B,TRA_Pollutants!$J:$J),0)</f>
        <v>2.8843867527197807E-3</v>
      </c>
    </row>
    <row r="1366" spans="5:48">
      <c r="E1366" t="str">
        <f t="shared" si="521"/>
        <v>FLO_EMIS</v>
      </c>
      <c r="F1366">
        <v>2050</v>
      </c>
      <c r="G1366" t="str">
        <f t="shared" si="528"/>
        <v>TRARDS</v>
      </c>
      <c r="H1366" t="str">
        <f t="shared" si="532"/>
        <v>TRAFRERFTPHEVDSL20</v>
      </c>
      <c r="I1366" t="str">
        <f t="shared" si="532"/>
        <v>TRARDS</v>
      </c>
      <c r="K1366" t="str">
        <f t="shared" si="522"/>
        <v>TRANOX</v>
      </c>
      <c r="L1366" s="313">
        <f>_xlfn.IFNA(_xlfn.XLOOKUP(_xlfn.XLOOKUP(LEFT(H1366,LEN(H1366)-2),TRA_Mapping!$C:$C,TRA_Mapping!$B:$B),TRA_Pollutants!$B:$B,TRA_Pollutants!$Q:$Q)*_xlfn.XLOOKUP(_xlfn.XLOOKUP(LEFT(H1366,LEN(H1366)-2),TRA_Mapping!$C:$C,TRA_Mapping!$B:$B),TRA_Pollutants!$B:$B,TRA_Pollutants!$J:$J),0)</f>
        <v>0.11073665151447409</v>
      </c>
      <c r="Q1366" t="str">
        <f t="shared" si="523"/>
        <v>FLO_EMIS</v>
      </c>
      <c r="R1366">
        <v>2050</v>
      </c>
      <c r="S1366" t="str">
        <f t="shared" si="529"/>
        <v>TRARDS</v>
      </c>
      <c r="T1366" t="str">
        <f t="shared" si="533"/>
        <v>TRAFRERFTPHEVDSL20</v>
      </c>
      <c r="U1366" t="str">
        <f t="shared" si="533"/>
        <v>TRARDS</v>
      </c>
      <c r="W1366" t="str">
        <f t="shared" si="524"/>
        <v>TRASO2</v>
      </c>
      <c r="X1366" s="313">
        <f>_xlfn.IFNA(_xlfn.XLOOKUP(_xlfn.XLOOKUP(LEFT(T1366,LEN(T1366)-2),TRA_Mapping!$C:$C,TRA_Mapping!$B:$B),TRA_Pollutants!$B:$B,TRA_Pollutants!$Z:$Z)*_xlfn.XLOOKUP(_xlfn.XLOOKUP(LEFT(T1366,LEN(T1366)-2),TRA_Mapping!$C:$C,TRA_Mapping!$B:$B),TRA_Pollutants!$B:$B,TRA_Pollutants!$J:$J),0)</f>
        <v>1.1664779822618825E-3</v>
      </c>
      <c r="AC1366" t="str">
        <f t="shared" si="516"/>
        <v>FLO_EMIS</v>
      </c>
      <c r="AD1366">
        <v>2050</v>
      </c>
      <c r="AE1366" t="str">
        <f t="shared" si="530"/>
        <v>TRARDS</v>
      </c>
      <c r="AF1366" t="str">
        <f t="shared" si="534"/>
        <v>TRAFRERFTPHEVDSL20</v>
      </c>
      <c r="AG1366" t="str">
        <f t="shared" si="534"/>
        <v>TRARDS</v>
      </c>
      <c r="AI1366" t="str">
        <f t="shared" si="525"/>
        <v>TRAPM25</v>
      </c>
      <c r="AJ1366" s="313">
        <f>_xlfn.IFNA(_xlfn.XLOOKUP(_xlfn.XLOOKUP(LEFT(AF1366,LEN(AF1366)-2),TRA_Mapping!$C:$C,TRA_Mapping!$B:$B),TRA_Pollutants!$B:$B,TRA_Pollutants!$AI:$AI)*_xlfn.XLOOKUP(_xlfn.XLOOKUP(LEFT(AF1366,LEN(AF1366)-2),TRA_Mapping!$C:$C,TRA_Mapping!$B:$B),TRA_Pollutants!$B:$B,TRA_Pollutants!$J:$J),0)</f>
        <v>1.0658280581619E-2</v>
      </c>
      <c r="AO1366" t="str">
        <f t="shared" si="526"/>
        <v>FLO_EMIS</v>
      </c>
      <c r="AP1366">
        <v>2050</v>
      </c>
      <c r="AQ1366" t="str">
        <f t="shared" si="531"/>
        <v>TRARDS</v>
      </c>
      <c r="AR1366" t="str">
        <f t="shared" si="535"/>
        <v>TRAFRERFTPHEVDSL20</v>
      </c>
      <c r="AS1366" t="str">
        <f t="shared" si="535"/>
        <v>TRARDS</v>
      </c>
      <c r="AU1366" t="str">
        <f t="shared" si="527"/>
        <v>TRAPM10</v>
      </c>
      <c r="AV1366" s="313">
        <f>_xlfn.IFNA(_xlfn.XLOOKUP(_xlfn.XLOOKUP(LEFT(AR1366,LEN(AR1366)-2),TRA_Mapping!$C:$C,TRA_Mapping!$B:$B),TRA_Pollutants!$B:$B,TRA_Pollutants!$AR:$AR)*_xlfn.XLOOKUP(_xlfn.XLOOKUP(LEFT(AR1366,LEN(AR1366)-2),TRA_Mapping!$C:$C,TRA_Mapping!$B:$B),TRA_Pollutants!$B:$B,TRA_Pollutants!$J:$J),0)</f>
        <v>2.8843867527197807E-3</v>
      </c>
    </row>
    <row r="1367" spans="5:48">
      <c r="E1367" t="str">
        <f t="shared" si="521"/>
        <v>FLO_EMIS</v>
      </c>
      <c r="F1367">
        <v>2050</v>
      </c>
      <c r="G1367" t="str">
        <f t="shared" si="528"/>
        <v>TRABDS</v>
      </c>
      <c r="H1367" t="str">
        <f t="shared" si="532"/>
        <v>TRAFRERFTPHEVDSL20</v>
      </c>
      <c r="I1367" t="str">
        <f t="shared" si="532"/>
        <v>TRABDS</v>
      </c>
      <c r="K1367" t="str">
        <f t="shared" si="522"/>
        <v>TRANOX</v>
      </c>
      <c r="L1367" s="313">
        <f>_xlfn.IFNA(_xlfn.XLOOKUP(_xlfn.XLOOKUP(LEFT(H1367,LEN(H1367)-2),TRA_Mapping!$C:$C,TRA_Mapping!$B:$B),TRA_Pollutants!$B:$B,TRA_Pollutants!$Q:$Q)*_xlfn.XLOOKUP(_xlfn.XLOOKUP(LEFT(H1367,LEN(H1367)-2),TRA_Mapping!$C:$C,TRA_Mapping!$B:$B),TRA_Pollutants!$B:$B,TRA_Pollutants!$J:$J),0)</f>
        <v>0.11073665151447409</v>
      </c>
      <c r="Q1367" t="str">
        <f t="shared" si="523"/>
        <v>FLO_EMIS</v>
      </c>
      <c r="R1367">
        <v>2050</v>
      </c>
      <c r="S1367" t="str">
        <f t="shared" si="529"/>
        <v>TRABDS</v>
      </c>
      <c r="T1367" t="str">
        <f t="shared" si="533"/>
        <v>TRAFRERFTPHEVDSL20</v>
      </c>
      <c r="U1367" t="str">
        <f t="shared" si="533"/>
        <v>TRABDS</v>
      </c>
      <c r="W1367" t="str">
        <f t="shared" si="524"/>
        <v>TRASO2</v>
      </c>
      <c r="X1367" s="313">
        <f>_xlfn.IFNA(_xlfn.XLOOKUP(_xlfn.XLOOKUP(LEFT(T1367,LEN(T1367)-2),TRA_Mapping!$C:$C,TRA_Mapping!$B:$B),TRA_Pollutants!$B:$B,TRA_Pollutants!$Z:$Z)*_xlfn.XLOOKUP(_xlfn.XLOOKUP(LEFT(T1367,LEN(T1367)-2),TRA_Mapping!$C:$C,TRA_Mapping!$B:$B),TRA_Pollutants!$B:$B,TRA_Pollutants!$J:$J),0)</f>
        <v>1.1664779822618825E-3</v>
      </c>
      <c r="AC1367" t="str">
        <f t="shared" si="516"/>
        <v>FLO_EMIS</v>
      </c>
      <c r="AD1367">
        <v>2050</v>
      </c>
      <c r="AE1367" t="str">
        <f t="shared" si="530"/>
        <v>TRABDS</v>
      </c>
      <c r="AF1367" t="str">
        <f t="shared" si="534"/>
        <v>TRAFRERFTPHEVDSL20</v>
      </c>
      <c r="AG1367" t="str">
        <f t="shared" si="534"/>
        <v>TRABDS</v>
      </c>
      <c r="AI1367" t="str">
        <f t="shared" si="525"/>
        <v>TRAPM25</v>
      </c>
      <c r="AJ1367" s="313">
        <f>_xlfn.IFNA(_xlfn.XLOOKUP(_xlfn.XLOOKUP(LEFT(AF1367,LEN(AF1367)-2),TRA_Mapping!$C:$C,TRA_Mapping!$B:$B),TRA_Pollutants!$B:$B,TRA_Pollutants!$AI:$AI)*_xlfn.XLOOKUP(_xlfn.XLOOKUP(LEFT(AF1367,LEN(AF1367)-2),TRA_Mapping!$C:$C,TRA_Mapping!$B:$B),TRA_Pollutants!$B:$B,TRA_Pollutants!$J:$J),0)</f>
        <v>1.0658280581619E-2</v>
      </c>
      <c r="AO1367" t="str">
        <f t="shared" si="526"/>
        <v>FLO_EMIS</v>
      </c>
      <c r="AP1367">
        <v>2050</v>
      </c>
      <c r="AQ1367" t="str">
        <f t="shared" si="531"/>
        <v>TRABDS</v>
      </c>
      <c r="AR1367" t="str">
        <f t="shared" si="535"/>
        <v>TRAFRERFTPHEVDSL20</v>
      </c>
      <c r="AS1367" t="str">
        <f t="shared" si="535"/>
        <v>TRABDS</v>
      </c>
      <c r="AU1367" t="str">
        <f t="shared" si="527"/>
        <v>TRAPM10</v>
      </c>
      <c r="AV1367" s="313">
        <f>_xlfn.IFNA(_xlfn.XLOOKUP(_xlfn.XLOOKUP(LEFT(AR1367,LEN(AR1367)-2),TRA_Mapping!$C:$C,TRA_Mapping!$B:$B),TRA_Pollutants!$B:$B,TRA_Pollutants!$AR:$AR)*_xlfn.XLOOKUP(_xlfn.XLOOKUP(LEFT(AR1367,LEN(AR1367)-2),TRA_Mapping!$C:$C,TRA_Mapping!$B:$B),TRA_Pollutants!$B:$B,TRA_Pollutants!$J:$J),0)</f>
        <v>2.8843867527197807E-3</v>
      </c>
    </row>
    <row r="1368" spans="5:48">
      <c r="E1368" t="str">
        <f t="shared" si="521"/>
        <v>FLO_EMIS</v>
      </c>
      <c r="F1368">
        <v>2050</v>
      </c>
      <c r="G1368" t="str">
        <f t="shared" si="528"/>
        <v>TRABAF</v>
      </c>
      <c r="H1368" t="str">
        <f t="shared" si="532"/>
        <v>TRAFRERFTPHEVDSL20</v>
      </c>
      <c r="I1368" t="str">
        <f t="shared" si="532"/>
        <v>TRABAF</v>
      </c>
      <c r="K1368" t="str">
        <f t="shared" si="522"/>
        <v>TRANOX</v>
      </c>
      <c r="L1368" s="313">
        <f>_xlfn.IFNA(_xlfn.XLOOKUP(_xlfn.XLOOKUP(LEFT(H1368,LEN(H1368)-2),TRA_Mapping!$C:$C,TRA_Mapping!$B:$B),TRA_Pollutants!$B:$B,TRA_Pollutants!$Q:$Q)*_xlfn.XLOOKUP(_xlfn.XLOOKUP(LEFT(H1368,LEN(H1368)-2),TRA_Mapping!$C:$C,TRA_Mapping!$B:$B),TRA_Pollutants!$B:$B,TRA_Pollutants!$J:$J),0)</f>
        <v>0.11073665151447409</v>
      </c>
      <c r="Q1368" t="str">
        <f t="shared" si="523"/>
        <v>FLO_EMIS</v>
      </c>
      <c r="R1368">
        <v>2050</v>
      </c>
      <c r="S1368" t="str">
        <f t="shared" si="529"/>
        <v>TRABAF</v>
      </c>
      <c r="T1368" t="str">
        <f t="shared" si="533"/>
        <v>TRAFRERFTPHEVDSL20</v>
      </c>
      <c r="U1368" t="str">
        <f t="shared" si="533"/>
        <v>TRABAF</v>
      </c>
      <c r="W1368" t="str">
        <f t="shared" si="524"/>
        <v>TRASO2</v>
      </c>
      <c r="X1368" s="313">
        <f>_xlfn.IFNA(_xlfn.XLOOKUP(_xlfn.XLOOKUP(LEFT(T1368,LEN(T1368)-2),TRA_Mapping!$C:$C,TRA_Mapping!$B:$B),TRA_Pollutants!$B:$B,TRA_Pollutants!$Z:$Z)*_xlfn.XLOOKUP(_xlfn.XLOOKUP(LEFT(T1368,LEN(T1368)-2),TRA_Mapping!$C:$C,TRA_Mapping!$B:$B),TRA_Pollutants!$B:$B,TRA_Pollutants!$J:$J),0)</f>
        <v>1.1664779822618825E-3</v>
      </c>
      <c r="AC1368" t="str">
        <f t="shared" si="516"/>
        <v>FLO_EMIS</v>
      </c>
      <c r="AD1368">
        <v>2050</v>
      </c>
      <c r="AE1368" t="str">
        <f t="shared" si="530"/>
        <v>TRABAF</v>
      </c>
      <c r="AF1368" t="str">
        <f t="shared" si="534"/>
        <v>TRAFRERFTPHEVDSL20</v>
      </c>
      <c r="AG1368" t="str">
        <f t="shared" si="534"/>
        <v>TRABAF</v>
      </c>
      <c r="AI1368" t="str">
        <f t="shared" si="525"/>
        <v>TRAPM25</v>
      </c>
      <c r="AJ1368" s="313">
        <f>_xlfn.IFNA(_xlfn.XLOOKUP(_xlfn.XLOOKUP(LEFT(AF1368,LEN(AF1368)-2),TRA_Mapping!$C:$C,TRA_Mapping!$B:$B),TRA_Pollutants!$B:$B,TRA_Pollutants!$AI:$AI)*_xlfn.XLOOKUP(_xlfn.XLOOKUP(LEFT(AF1368,LEN(AF1368)-2),TRA_Mapping!$C:$C,TRA_Mapping!$B:$B),TRA_Pollutants!$B:$B,TRA_Pollutants!$J:$J),0)</f>
        <v>1.0658280581619E-2</v>
      </c>
      <c r="AO1368" t="str">
        <f t="shared" si="526"/>
        <v>FLO_EMIS</v>
      </c>
      <c r="AP1368">
        <v>2050</v>
      </c>
      <c r="AQ1368" t="str">
        <f t="shared" si="531"/>
        <v>TRABAF</v>
      </c>
      <c r="AR1368" t="str">
        <f t="shared" si="535"/>
        <v>TRAFRERFTPHEVDSL20</v>
      </c>
      <c r="AS1368" t="str">
        <f t="shared" si="535"/>
        <v>TRABAF</v>
      </c>
      <c r="AU1368" t="str">
        <f t="shared" si="527"/>
        <v>TRAPM10</v>
      </c>
      <c r="AV1368" s="313">
        <f>_xlfn.IFNA(_xlfn.XLOOKUP(_xlfn.XLOOKUP(LEFT(AR1368,LEN(AR1368)-2),TRA_Mapping!$C:$C,TRA_Mapping!$B:$B),TRA_Pollutants!$B:$B,TRA_Pollutants!$AR:$AR)*_xlfn.XLOOKUP(_xlfn.XLOOKUP(LEFT(AR1368,LEN(AR1368)-2),TRA_Mapping!$C:$C,TRA_Mapping!$B:$B),TRA_Pollutants!$B:$B,TRA_Pollutants!$J:$J),0)</f>
        <v>2.8843867527197807E-3</v>
      </c>
    </row>
    <row r="1369" spans="5:48">
      <c r="E1369" t="str">
        <f t="shared" si="521"/>
        <v>FLO_EMIS</v>
      </c>
      <c r="F1369">
        <v>2050</v>
      </c>
      <c r="G1369" t="str">
        <f t="shared" si="528"/>
        <v>TRADSL</v>
      </c>
      <c r="H1369" t="str">
        <f t="shared" si="532"/>
        <v>TRAFRESLHICEVDSL20</v>
      </c>
      <c r="I1369" t="str">
        <f t="shared" si="532"/>
        <v>TRADSL</v>
      </c>
      <c r="K1369" t="str">
        <f t="shared" si="522"/>
        <v>TRANOX</v>
      </c>
      <c r="L1369" s="313">
        <f>_xlfn.IFNA(_xlfn.XLOOKUP(_xlfn.XLOOKUP(LEFT(H1369,LEN(H1369)-2),TRA_Mapping!$C:$C,TRA_Mapping!$B:$B),TRA_Pollutants!$B:$B,TRA_Pollutants!$Q:$Q)*_xlfn.XLOOKUP(_xlfn.XLOOKUP(LEFT(H1369,LEN(H1369)-2),TRA_Mapping!$C:$C,TRA_Mapping!$B:$B),TRA_Pollutants!$B:$B,TRA_Pollutants!$J:$J),0)</f>
        <v>0.17600421456183832</v>
      </c>
      <c r="Q1369" t="str">
        <f t="shared" si="523"/>
        <v>FLO_EMIS</v>
      </c>
      <c r="R1369">
        <v>2050</v>
      </c>
      <c r="S1369" t="str">
        <f t="shared" si="529"/>
        <v>TRADSL</v>
      </c>
      <c r="T1369" t="str">
        <f t="shared" si="533"/>
        <v>TRAFRESLHICEVDSL20</v>
      </c>
      <c r="U1369" t="str">
        <f t="shared" si="533"/>
        <v>TRADSL</v>
      </c>
      <c r="W1369" t="str">
        <f t="shared" si="524"/>
        <v>TRASO2</v>
      </c>
      <c r="X1369" s="313">
        <f>_xlfn.IFNA(_xlfn.XLOOKUP(_xlfn.XLOOKUP(LEFT(T1369,LEN(T1369)-2),TRA_Mapping!$C:$C,TRA_Mapping!$B:$B),TRA_Pollutants!$B:$B,TRA_Pollutants!$Z:$Z)*_xlfn.XLOOKUP(_xlfn.XLOOKUP(LEFT(T1369,LEN(T1369)-2),TRA_Mapping!$C:$C,TRA_Mapping!$B:$B),TRA_Pollutants!$B:$B,TRA_Pollutants!$J:$J),0)</f>
        <v>8.0525366597796518E-4</v>
      </c>
      <c r="AC1369" t="str">
        <f t="shared" si="516"/>
        <v>FLO_EMIS</v>
      </c>
      <c r="AD1369">
        <v>2050</v>
      </c>
      <c r="AE1369" t="str">
        <f t="shared" si="530"/>
        <v>TRADSL</v>
      </c>
      <c r="AF1369" t="str">
        <f t="shared" si="534"/>
        <v>TRAFRESLHICEVDSL20</v>
      </c>
      <c r="AG1369" t="str">
        <f t="shared" si="534"/>
        <v>TRADSL</v>
      </c>
      <c r="AI1369" t="str">
        <f t="shared" si="525"/>
        <v>TRAPM25</v>
      </c>
      <c r="AJ1369" s="313">
        <f>_xlfn.IFNA(_xlfn.XLOOKUP(_xlfn.XLOOKUP(LEFT(AF1369,LEN(AF1369)-2),TRA_Mapping!$C:$C,TRA_Mapping!$B:$B),TRA_Pollutants!$B:$B,TRA_Pollutants!$AI:$AI)*_xlfn.XLOOKUP(_xlfn.XLOOKUP(LEFT(AF1369,LEN(AF1369)-2),TRA_Mapping!$C:$C,TRA_Mapping!$B:$B),TRA_Pollutants!$B:$B,TRA_Pollutants!$J:$J),0)</f>
        <v>8.8573823144609404E-3</v>
      </c>
      <c r="AO1369" t="str">
        <f t="shared" si="526"/>
        <v>FLO_EMIS</v>
      </c>
      <c r="AP1369">
        <v>2050</v>
      </c>
      <c r="AQ1369" t="str">
        <f t="shared" si="531"/>
        <v>TRADSL</v>
      </c>
      <c r="AR1369" t="str">
        <f t="shared" si="535"/>
        <v>TRAFRESLHICEVDSL20</v>
      </c>
      <c r="AS1369" t="str">
        <f t="shared" si="535"/>
        <v>TRADSL</v>
      </c>
      <c r="AU1369" t="str">
        <f t="shared" si="527"/>
        <v>TRAPM10</v>
      </c>
      <c r="AV1369" s="313">
        <f>_xlfn.IFNA(_xlfn.XLOOKUP(_xlfn.XLOOKUP(LEFT(AR1369,LEN(AR1369)-2),TRA_Mapping!$C:$C,TRA_Mapping!$B:$B),TRA_Pollutants!$B:$B,TRA_Pollutants!$AR:$AR)*_xlfn.XLOOKUP(_xlfn.XLOOKUP(LEFT(AR1369,LEN(AR1369)-2),TRA_Mapping!$C:$C,TRA_Mapping!$B:$B),TRA_Pollutants!$B:$B,TRA_Pollutants!$J:$J),0)</f>
        <v>2.738734698676294E-3</v>
      </c>
    </row>
    <row r="1370" spans="5:48">
      <c r="E1370" t="str">
        <f t="shared" si="521"/>
        <v>FLO_EMIS</v>
      </c>
      <c r="F1370">
        <v>2050</v>
      </c>
      <c r="G1370" t="str">
        <f t="shared" si="528"/>
        <v>TRARDS</v>
      </c>
      <c r="H1370" t="str">
        <f t="shared" si="532"/>
        <v>TRAFRESLHICEVDSL20</v>
      </c>
      <c r="I1370" t="str">
        <f t="shared" si="532"/>
        <v>TRARDS</v>
      </c>
      <c r="K1370" t="str">
        <f t="shared" si="522"/>
        <v>TRANOX</v>
      </c>
      <c r="L1370" s="313">
        <f>_xlfn.IFNA(_xlfn.XLOOKUP(_xlfn.XLOOKUP(LEFT(H1370,LEN(H1370)-2),TRA_Mapping!$C:$C,TRA_Mapping!$B:$B),TRA_Pollutants!$B:$B,TRA_Pollutants!$Q:$Q)*_xlfn.XLOOKUP(_xlfn.XLOOKUP(LEFT(H1370,LEN(H1370)-2),TRA_Mapping!$C:$C,TRA_Mapping!$B:$B),TRA_Pollutants!$B:$B,TRA_Pollutants!$J:$J),0)</f>
        <v>0.17600421456183832</v>
      </c>
      <c r="Q1370" t="str">
        <f t="shared" si="523"/>
        <v>FLO_EMIS</v>
      </c>
      <c r="R1370">
        <v>2050</v>
      </c>
      <c r="S1370" t="str">
        <f t="shared" si="529"/>
        <v>TRARDS</v>
      </c>
      <c r="T1370" t="str">
        <f t="shared" si="533"/>
        <v>TRAFRESLHICEVDSL20</v>
      </c>
      <c r="U1370" t="str">
        <f t="shared" si="533"/>
        <v>TRARDS</v>
      </c>
      <c r="W1370" t="str">
        <f t="shared" si="524"/>
        <v>TRASO2</v>
      </c>
      <c r="X1370" s="313">
        <f>_xlfn.IFNA(_xlfn.XLOOKUP(_xlfn.XLOOKUP(LEFT(T1370,LEN(T1370)-2),TRA_Mapping!$C:$C,TRA_Mapping!$B:$B),TRA_Pollutants!$B:$B,TRA_Pollutants!$Z:$Z)*_xlfn.XLOOKUP(_xlfn.XLOOKUP(LEFT(T1370,LEN(T1370)-2),TRA_Mapping!$C:$C,TRA_Mapping!$B:$B),TRA_Pollutants!$B:$B,TRA_Pollutants!$J:$J),0)</f>
        <v>8.0525366597796518E-4</v>
      </c>
      <c r="AC1370" t="str">
        <f t="shared" si="516"/>
        <v>FLO_EMIS</v>
      </c>
      <c r="AD1370">
        <v>2050</v>
      </c>
      <c r="AE1370" t="str">
        <f t="shared" si="530"/>
        <v>TRARDS</v>
      </c>
      <c r="AF1370" t="str">
        <f t="shared" si="534"/>
        <v>TRAFRESLHICEVDSL20</v>
      </c>
      <c r="AG1370" t="str">
        <f t="shared" si="534"/>
        <v>TRARDS</v>
      </c>
      <c r="AI1370" t="str">
        <f t="shared" si="525"/>
        <v>TRAPM25</v>
      </c>
      <c r="AJ1370" s="313">
        <f>_xlfn.IFNA(_xlfn.XLOOKUP(_xlfn.XLOOKUP(LEFT(AF1370,LEN(AF1370)-2),TRA_Mapping!$C:$C,TRA_Mapping!$B:$B),TRA_Pollutants!$B:$B,TRA_Pollutants!$AI:$AI)*_xlfn.XLOOKUP(_xlfn.XLOOKUP(LEFT(AF1370,LEN(AF1370)-2),TRA_Mapping!$C:$C,TRA_Mapping!$B:$B),TRA_Pollutants!$B:$B,TRA_Pollutants!$J:$J),0)</f>
        <v>8.8573823144609404E-3</v>
      </c>
      <c r="AO1370" t="str">
        <f t="shared" si="526"/>
        <v>FLO_EMIS</v>
      </c>
      <c r="AP1370">
        <v>2050</v>
      </c>
      <c r="AQ1370" t="str">
        <f t="shared" si="531"/>
        <v>TRARDS</v>
      </c>
      <c r="AR1370" t="str">
        <f t="shared" si="535"/>
        <v>TRAFRESLHICEVDSL20</v>
      </c>
      <c r="AS1370" t="str">
        <f t="shared" si="535"/>
        <v>TRARDS</v>
      </c>
      <c r="AU1370" t="str">
        <f t="shared" si="527"/>
        <v>TRAPM10</v>
      </c>
      <c r="AV1370" s="313">
        <f>_xlfn.IFNA(_xlfn.XLOOKUP(_xlfn.XLOOKUP(LEFT(AR1370,LEN(AR1370)-2),TRA_Mapping!$C:$C,TRA_Mapping!$B:$B),TRA_Pollutants!$B:$B,TRA_Pollutants!$AR:$AR)*_xlfn.XLOOKUP(_xlfn.XLOOKUP(LEFT(AR1370,LEN(AR1370)-2),TRA_Mapping!$C:$C,TRA_Mapping!$B:$B),TRA_Pollutants!$B:$B,TRA_Pollutants!$J:$J),0)</f>
        <v>2.738734698676294E-3</v>
      </c>
    </row>
    <row r="1371" spans="5:48">
      <c r="E1371" t="str">
        <f t="shared" si="521"/>
        <v>FLO_EMIS</v>
      </c>
      <c r="F1371">
        <v>2050</v>
      </c>
      <c r="G1371" t="str">
        <f t="shared" si="528"/>
        <v>TRABDS</v>
      </c>
      <c r="H1371" t="str">
        <f t="shared" si="532"/>
        <v>TRAFRESLHICEVDSL20</v>
      </c>
      <c r="I1371" t="str">
        <f t="shared" si="532"/>
        <v>TRABDS</v>
      </c>
      <c r="K1371" t="str">
        <f t="shared" si="522"/>
        <v>TRANOX</v>
      </c>
      <c r="L1371" s="313">
        <f>_xlfn.IFNA(_xlfn.XLOOKUP(_xlfn.XLOOKUP(LEFT(H1371,LEN(H1371)-2),TRA_Mapping!$C:$C,TRA_Mapping!$B:$B),TRA_Pollutants!$B:$B,TRA_Pollutants!$Q:$Q)*_xlfn.XLOOKUP(_xlfn.XLOOKUP(LEFT(H1371,LEN(H1371)-2),TRA_Mapping!$C:$C,TRA_Mapping!$B:$B),TRA_Pollutants!$B:$B,TRA_Pollutants!$J:$J),0)</f>
        <v>0.17600421456183832</v>
      </c>
      <c r="Q1371" t="str">
        <f t="shared" si="523"/>
        <v>FLO_EMIS</v>
      </c>
      <c r="R1371">
        <v>2050</v>
      </c>
      <c r="S1371" t="str">
        <f t="shared" si="529"/>
        <v>TRABDS</v>
      </c>
      <c r="T1371" t="str">
        <f t="shared" si="533"/>
        <v>TRAFRESLHICEVDSL20</v>
      </c>
      <c r="U1371" t="str">
        <f t="shared" si="533"/>
        <v>TRABDS</v>
      </c>
      <c r="W1371" t="str">
        <f t="shared" si="524"/>
        <v>TRASO2</v>
      </c>
      <c r="X1371" s="313">
        <f>_xlfn.IFNA(_xlfn.XLOOKUP(_xlfn.XLOOKUP(LEFT(T1371,LEN(T1371)-2),TRA_Mapping!$C:$C,TRA_Mapping!$B:$B),TRA_Pollutants!$B:$B,TRA_Pollutants!$Z:$Z)*_xlfn.XLOOKUP(_xlfn.XLOOKUP(LEFT(T1371,LEN(T1371)-2),TRA_Mapping!$C:$C,TRA_Mapping!$B:$B),TRA_Pollutants!$B:$B,TRA_Pollutants!$J:$J),0)</f>
        <v>8.0525366597796518E-4</v>
      </c>
      <c r="AC1371" t="str">
        <f t="shared" si="516"/>
        <v>FLO_EMIS</v>
      </c>
      <c r="AD1371">
        <v>2050</v>
      </c>
      <c r="AE1371" t="str">
        <f t="shared" si="530"/>
        <v>TRABDS</v>
      </c>
      <c r="AF1371" t="str">
        <f t="shared" si="534"/>
        <v>TRAFRESLHICEVDSL20</v>
      </c>
      <c r="AG1371" t="str">
        <f t="shared" si="534"/>
        <v>TRABDS</v>
      </c>
      <c r="AI1371" t="str">
        <f t="shared" si="525"/>
        <v>TRAPM25</v>
      </c>
      <c r="AJ1371" s="313">
        <f>_xlfn.IFNA(_xlfn.XLOOKUP(_xlfn.XLOOKUP(LEFT(AF1371,LEN(AF1371)-2),TRA_Mapping!$C:$C,TRA_Mapping!$B:$B),TRA_Pollutants!$B:$B,TRA_Pollutants!$AI:$AI)*_xlfn.XLOOKUP(_xlfn.XLOOKUP(LEFT(AF1371,LEN(AF1371)-2),TRA_Mapping!$C:$C,TRA_Mapping!$B:$B),TRA_Pollutants!$B:$B,TRA_Pollutants!$J:$J),0)</f>
        <v>8.8573823144609404E-3</v>
      </c>
      <c r="AO1371" t="str">
        <f t="shared" si="526"/>
        <v>FLO_EMIS</v>
      </c>
      <c r="AP1371">
        <v>2050</v>
      </c>
      <c r="AQ1371" t="str">
        <f t="shared" si="531"/>
        <v>TRABDS</v>
      </c>
      <c r="AR1371" t="str">
        <f t="shared" si="535"/>
        <v>TRAFRESLHICEVDSL20</v>
      </c>
      <c r="AS1371" t="str">
        <f t="shared" si="535"/>
        <v>TRABDS</v>
      </c>
      <c r="AU1371" t="str">
        <f t="shared" si="527"/>
        <v>TRAPM10</v>
      </c>
      <c r="AV1371" s="313">
        <f>_xlfn.IFNA(_xlfn.XLOOKUP(_xlfn.XLOOKUP(LEFT(AR1371,LEN(AR1371)-2),TRA_Mapping!$C:$C,TRA_Mapping!$B:$B),TRA_Pollutants!$B:$B,TRA_Pollutants!$AR:$AR)*_xlfn.XLOOKUP(_xlfn.XLOOKUP(LEFT(AR1371,LEN(AR1371)-2),TRA_Mapping!$C:$C,TRA_Mapping!$B:$B),TRA_Pollutants!$B:$B,TRA_Pollutants!$J:$J),0)</f>
        <v>2.738734698676294E-3</v>
      </c>
    </row>
    <row r="1372" spans="5:48">
      <c r="E1372" t="str">
        <f t="shared" si="521"/>
        <v>FLO_EMIS</v>
      </c>
      <c r="F1372">
        <v>2050</v>
      </c>
      <c r="G1372" t="str">
        <f t="shared" si="528"/>
        <v>TRADSL</v>
      </c>
      <c r="H1372" t="str">
        <f t="shared" si="532"/>
        <v>TRAFRESLHICEIDSL20</v>
      </c>
      <c r="I1372" t="str">
        <f t="shared" si="532"/>
        <v>TRADSL</v>
      </c>
      <c r="K1372" t="str">
        <f t="shared" si="522"/>
        <v>TRANOX</v>
      </c>
      <c r="L1372" s="313">
        <f>_xlfn.IFNA(_xlfn.XLOOKUP(_xlfn.XLOOKUP(LEFT(H1372,LEN(H1372)-2),TRA_Mapping!$C:$C,TRA_Mapping!$B:$B),TRA_Pollutants!$B:$B,TRA_Pollutants!$Q:$Q)*_xlfn.XLOOKUP(_xlfn.XLOOKUP(LEFT(H1372,LEN(H1372)-2),TRA_Mapping!$C:$C,TRA_Mapping!$B:$B),TRA_Pollutants!$B:$B,TRA_Pollutants!$J:$J),0)</f>
        <v>0.19344759166511485</v>
      </c>
      <c r="Q1372" t="str">
        <f t="shared" si="523"/>
        <v>FLO_EMIS</v>
      </c>
      <c r="R1372">
        <v>2050</v>
      </c>
      <c r="S1372" t="str">
        <f t="shared" si="529"/>
        <v>TRADSL</v>
      </c>
      <c r="T1372" t="str">
        <f t="shared" si="533"/>
        <v>TRAFRESLHICEIDSL20</v>
      </c>
      <c r="U1372" t="str">
        <f t="shared" si="533"/>
        <v>TRADSL</v>
      </c>
      <c r="W1372" t="str">
        <f t="shared" si="524"/>
        <v>TRASO2</v>
      </c>
      <c r="X1372" s="313">
        <f>_xlfn.IFNA(_xlfn.XLOOKUP(_xlfn.XLOOKUP(LEFT(T1372,LEN(T1372)-2),TRA_Mapping!$C:$C,TRA_Mapping!$B:$B),TRA_Pollutants!$B:$B,TRA_Pollutants!$Z:$Z)*_xlfn.XLOOKUP(_xlfn.XLOOKUP(LEFT(T1372,LEN(T1372)-2),TRA_Mapping!$C:$C,TRA_Mapping!$B:$B),TRA_Pollutants!$B:$B,TRA_Pollutants!$J:$J),0)</f>
        <v>8.456541393207362E-4</v>
      </c>
      <c r="AC1372" t="str">
        <f t="shared" si="516"/>
        <v>FLO_EMIS</v>
      </c>
      <c r="AD1372">
        <v>2050</v>
      </c>
      <c r="AE1372" t="str">
        <f t="shared" si="530"/>
        <v>TRADSL</v>
      </c>
      <c r="AF1372" t="str">
        <f t="shared" si="534"/>
        <v>TRAFRESLHICEIDSL20</v>
      </c>
      <c r="AG1372" t="str">
        <f t="shared" si="534"/>
        <v>TRADSL</v>
      </c>
      <c r="AI1372" t="str">
        <f t="shared" si="525"/>
        <v>TRAPM25</v>
      </c>
      <c r="AJ1372" s="313">
        <f>_xlfn.IFNA(_xlfn.XLOOKUP(_xlfn.XLOOKUP(LEFT(AF1372,LEN(AF1372)-2),TRA_Mapping!$C:$C,TRA_Mapping!$B:$B),TRA_Pollutants!$B:$B,TRA_Pollutants!$AI:$AI)*_xlfn.XLOOKUP(_xlfn.XLOOKUP(LEFT(AF1372,LEN(AF1372)-2),TRA_Mapping!$C:$C,TRA_Mapping!$B:$B),TRA_Pollutants!$B:$B,TRA_Pollutants!$J:$J),0)</f>
        <v>9.8115177720286186E-3</v>
      </c>
      <c r="AO1372" t="str">
        <f t="shared" si="526"/>
        <v>FLO_EMIS</v>
      </c>
      <c r="AP1372">
        <v>2050</v>
      </c>
      <c r="AQ1372" t="str">
        <f t="shared" si="531"/>
        <v>TRADSL</v>
      </c>
      <c r="AR1372" t="str">
        <f t="shared" si="535"/>
        <v>TRAFRESLHICEIDSL20</v>
      </c>
      <c r="AS1372" t="str">
        <f t="shared" si="535"/>
        <v>TRADSL</v>
      </c>
      <c r="AU1372" t="str">
        <f t="shared" si="527"/>
        <v>TRAPM10</v>
      </c>
      <c r="AV1372" s="313">
        <f>_xlfn.IFNA(_xlfn.XLOOKUP(_xlfn.XLOOKUP(LEFT(AR1372,LEN(AR1372)-2),TRA_Mapping!$C:$C,TRA_Mapping!$B:$B),TRA_Pollutants!$B:$B,TRA_Pollutants!$AR:$AR)*_xlfn.XLOOKUP(_xlfn.XLOOKUP(LEFT(AR1372,LEN(AR1372)-2),TRA_Mapping!$C:$C,TRA_Mapping!$B:$B),TRA_Pollutants!$B:$B,TRA_Pollutants!$J:$J),0)</f>
        <v>3.0757234885784154E-3</v>
      </c>
    </row>
    <row r="1373" spans="5:48">
      <c r="E1373" t="str">
        <f t="shared" si="521"/>
        <v>FLO_EMIS</v>
      </c>
      <c r="F1373">
        <v>2050</v>
      </c>
      <c r="G1373" t="str">
        <f t="shared" si="528"/>
        <v>TRARDS</v>
      </c>
      <c r="H1373" t="str">
        <f t="shared" si="532"/>
        <v>TRAFRESLHICEIDSL20</v>
      </c>
      <c r="I1373" t="str">
        <f t="shared" si="532"/>
        <v>TRARDS</v>
      </c>
      <c r="K1373" t="str">
        <f t="shared" si="522"/>
        <v>TRANOX</v>
      </c>
      <c r="L1373" s="313">
        <f>_xlfn.IFNA(_xlfn.XLOOKUP(_xlfn.XLOOKUP(LEFT(H1373,LEN(H1373)-2),TRA_Mapping!$C:$C,TRA_Mapping!$B:$B),TRA_Pollutants!$B:$B,TRA_Pollutants!$Q:$Q)*_xlfn.XLOOKUP(_xlfn.XLOOKUP(LEFT(H1373,LEN(H1373)-2),TRA_Mapping!$C:$C,TRA_Mapping!$B:$B),TRA_Pollutants!$B:$B,TRA_Pollutants!$J:$J),0)</f>
        <v>0.19344759166511485</v>
      </c>
      <c r="Q1373" t="str">
        <f t="shared" si="523"/>
        <v>FLO_EMIS</v>
      </c>
      <c r="R1373">
        <v>2050</v>
      </c>
      <c r="S1373" t="str">
        <f t="shared" si="529"/>
        <v>TRARDS</v>
      </c>
      <c r="T1373" t="str">
        <f t="shared" si="533"/>
        <v>TRAFRESLHICEIDSL20</v>
      </c>
      <c r="U1373" t="str">
        <f t="shared" si="533"/>
        <v>TRARDS</v>
      </c>
      <c r="W1373" t="str">
        <f t="shared" si="524"/>
        <v>TRASO2</v>
      </c>
      <c r="X1373" s="313">
        <f>_xlfn.IFNA(_xlfn.XLOOKUP(_xlfn.XLOOKUP(LEFT(T1373,LEN(T1373)-2),TRA_Mapping!$C:$C,TRA_Mapping!$B:$B),TRA_Pollutants!$B:$B,TRA_Pollutants!$Z:$Z)*_xlfn.XLOOKUP(_xlfn.XLOOKUP(LEFT(T1373,LEN(T1373)-2),TRA_Mapping!$C:$C,TRA_Mapping!$B:$B),TRA_Pollutants!$B:$B,TRA_Pollutants!$J:$J),0)</f>
        <v>8.456541393207362E-4</v>
      </c>
      <c r="AC1373" t="str">
        <f t="shared" si="516"/>
        <v>FLO_EMIS</v>
      </c>
      <c r="AD1373">
        <v>2050</v>
      </c>
      <c r="AE1373" t="str">
        <f t="shared" si="530"/>
        <v>TRARDS</v>
      </c>
      <c r="AF1373" t="str">
        <f t="shared" si="534"/>
        <v>TRAFRESLHICEIDSL20</v>
      </c>
      <c r="AG1373" t="str">
        <f t="shared" si="534"/>
        <v>TRARDS</v>
      </c>
      <c r="AI1373" t="str">
        <f t="shared" si="525"/>
        <v>TRAPM25</v>
      </c>
      <c r="AJ1373" s="313">
        <f>_xlfn.IFNA(_xlfn.XLOOKUP(_xlfn.XLOOKUP(LEFT(AF1373,LEN(AF1373)-2),TRA_Mapping!$C:$C,TRA_Mapping!$B:$B),TRA_Pollutants!$B:$B,TRA_Pollutants!$AI:$AI)*_xlfn.XLOOKUP(_xlfn.XLOOKUP(LEFT(AF1373,LEN(AF1373)-2),TRA_Mapping!$C:$C,TRA_Mapping!$B:$B),TRA_Pollutants!$B:$B,TRA_Pollutants!$J:$J),0)</f>
        <v>9.8115177720286186E-3</v>
      </c>
      <c r="AO1373" t="str">
        <f t="shared" si="526"/>
        <v>FLO_EMIS</v>
      </c>
      <c r="AP1373">
        <v>2050</v>
      </c>
      <c r="AQ1373" t="str">
        <f t="shared" si="531"/>
        <v>TRARDS</v>
      </c>
      <c r="AR1373" t="str">
        <f t="shared" si="535"/>
        <v>TRAFRESLHICEIDSL20</v>
      </c>
      <c r="AS1373" t="str">
        <f t="shared" si="535"/>
        <v>TRARDS</v>
      </c>
      <c r="AU1373" t="str">
        <f t="shared" si="527"/>
        <v>TRAPM10</v>
      </c>
      <c r="AV1373" s="313">
        <f>_xlfn.IFNA(_xlfn.XLOOKUP(_xlfn.XLOOKUP(LEFT(AR1373,LEN(AR1373)-2),TRA_Mapping!$C:$C,TRA_Mapping!$B:$B),TRA_Pollutants!$B:$B,TRA_Pollutants!$AR:$AR)*_xlfn.XLOOKUP(_xlfn.XLOOKUP(LEFT(AR1373,LEN(AR1373)-2),TRA_Mapping!$C:$C,TRA_Mapping!$B:$B),TRA_Pollutants!$B:$B,TRA_Pollutants!$J:$J),0)</f>
        <v>3.0757234885784154E-3</v>
      </c>
    </row>
    <row r="1374" spans="5:48">
      <c r="E1374" t="str">
        <f t="shared" si="521"/>
        <v>FLO_EMIS</v>
      </c>
      <c r="F1374">
        <v>2050</v>
      </c>
      <c r="G1374" t="str">
        <f t="shared" si="528"/>
        <v>TRABDS</v>
      </c>
      <c r="H1374" t="str">
        <f t="shared" si="532"/>
        <v>TRAFRESLHICEIDSL20</v>
      </c>
      <c r="I1374" t="str">
        <f t="shared" si="532"/>
        <v>TRABDS</v>
      </c>
      <c r="K1374" t="str">
        <f t="shared" si="522"/>
        <v>TRANOX</v>
      </c>
      <c r="L1374" s="313">
        <f>_xlfn.IFNA(_xlfn.XLOOKUP(_xlfn.XLOOKUP(LEFT(H1374,LEN(H1374)-2),TRA_Mapping!$C:$C,TRA_Mapping!$B:$B),TRA_Pollutants!$B:$B,TRA_Pollutants!$Q:$Q)*_xlfn.XLOOKUP(_xlfn.XLOOKUP(LEFT(H1374,LEN(H1374)-2),TRA_Mapping!$C:$C,TRA_Mapping!$B:$B),TRA_Pollutants!$B:$B,TRA_Pollutants!$J:$J),0)</f>
        <v>0.19344759166511485</v>
      </c>
      <c r="Q1374" t="str">
        <f t="shared" si="523"/>
        <v>FLO_EMIS</v>
      </c>
      <c r="R1374">
        <v>2050</v>
      </c>
      <c r="S1374" t="str">
        <f t="shared" si="529"/>
        <v>TRABDS</v>
      </c>
      <c r="T1374" t="str">
        <f t="shared" si="533"/>
        <v>TRAFRESLHICEIDSL20</v>
      </c>
      <c r="U1374" t="str">
        <f t="shared" si="533"/>
        <v>TRABDS</v>
      </c>
      <c r="W1374" t="str">
        <f t="shared" si="524"/>
        <v>TRASO2</v>
      </c>
      <c r="X1374" s="313">
        <f>_xlfn.IFNA(_xlfn.XLOOKUP(_xlfn.XLOOKUP(LEFT(T1374,LEN(T1374)-2),TRA_Mapping!$C:$C,TRA_Mapping!$B:$B),TRA_Pollutants!$B:$B,TRA_Pollutants!$Z:$Z)*_xlfn.XLOOKUP(_xlfn.XLOOKUP(LEFT(T1374,LEN(T1374)-2),TRA_Mapping!$C:$C,TRA_Mapping!$B:$B),TRA_Pollutants!$B:$B,TRA_Pollutants!$J:$J),0)</f>
        <v>8.456541393207362E-4</v>
      </c>
      <c r="AC1374" t="str">
        <f t="shared" si="516"/>
        <v>FLO_EMIS</v>
      </c>
      <c r="AD1374">
        <v>2050</v>
      </c>
      <c r="AE1374" t="str">
        <f t="shared" si="530"/>
        <v>TRABDS</v>
      </c>
      <c r="AF1374" t="str">
        <f t="shared" si="534"/>
        <v>TRAFRESLHICEIDSL20</v>
      </c>
      <c r="AG1374" t="str">
        <f t="shared" si="534"/>
        <v>TRABDS</v>
      </c>
      <c r="AI1374" t="str">
        <f t="shared" si="525"/>
        <v>TRAPM25</v>
      </c>
      <c r="AJ1374" s="313">
        <f>_xlfn.IFNA(_xlfn.XLOOKUP(_xlfn.XLOOKUP(LEFT(AF1374,LEN(AF1374)-2),TRA_Mapping!$C:$C,TRA_Mapping!$B:$B),TRA_Pollutants!$B:$B,TRA_Pollutants!$AI:$AI)*_xlfn.XLOOKUP(_xlfn.XLOOKUP(LEFT(AF1374,LEN(AF1374)-2),TRA_Mapping!$C:$C,TRA_Mapping!$B:$B),TRA_Pollutants!$B:$B,TRA_Pollutants!$J:$J),0)</f>
        <v>9.8115177720286186E-3</v>
      </c>
      <c r="AO1374" t="str">
        <f t="shared" si="526"/>
        <v>FLO_EMIS</v>
      </c>
      <c r="AP1374">
        <v>2050</v>
      </c>
      <c r="AQ1374" t="str">
        <f t="shared" si="531"/>
        <v>TRABDS</v>
      </c>
      <c r="AR1374" t="str">
        <f t="shared" si="535"/>
        <v>TRAFRESLHICEIDSL20</v>
      </c>
      <c r="AS1374" t="str">
        <f t="shared" si="535"/>
        <v>TRABDS</v>
      </c>
      <c r="AU1374" t="str">
        <f t="shared" si="527"/>
        <v>TRAPM10</v>
      </c>
      <c r="AV1374" s="313">
        <f>_xlfn.IFNA(_xlfn.XLOOKUP(_xlfn.XLOOKUP(LEFT(AR1374,LEN(AR1374)-2),TRA_Mapping!$C:$C,TRA_Mapping!$B:$B),TRA_Pollutants!$B:$B,TRA_Pollutants!$AR:$AR)*_xlfn.XLOOKUP(_xlfn.XLOOKUP(LEFT(AR1374,LEN(AR1374)-2),TRA_Mapping!$C:$C,TRA_Mapping!$B:$B),TRA_Pollutants!$B:$B,TRA_Pollutants!$J:$J),0)</f>
        <v>3.0757234885784154E-3</v>
      </c>
    </row>
    <row r="1375" spans="5:48">
      <c r="E1375" t="str">
        <f t="shared" si="521"/>
        <v>FLO_EMIS</v>
      </c>
      <c r="F1375">
        <v>2050</v>
      </c>
      <c r="G1375" t="str">
        <f t="shared" si="528"/>
        <v>TRADSL</v>
      </c>
      <c r="H1375" t="str">
        <f t="shared" si="532"/>
        <v>TRAFRESLHHEVPDSL20</v>
      </c>
      <c r="I1375" t="str">
        <f t="shared" si="532"/>
        <v>TRADSL</v>
      </c>
      <c r="K1375" t="str">
        <f t="shared" si="522"/>
        <v>TRANOX</v>
      </c>
      <c r="L1375" s="313">
        <f>_xlfn.IFNA(_xlfn.XLOOKUP(_xlfn.XLOOKUP(LEFT(H1375,LEN(H1375)-2),TRA_Mapping!$C:$C,TRA_Mapping!$B:$B),TRA_Pollutants!$B:$B,TRA_Pollutants!$Q:$Q)*_xlfn.XLOOKUP(_xlfn.XLOOKUP(LEFT(H1375,LEN(H1375)-2),TRA_Mapping!$C:$C,TRA_Mapping!$B:$B),TRA_Pollutants!$B:$B,TRA_Pollutants!$J:$J),0)</f>
        <v>0.19989584472061869</v>
      </c>
      <c r="Q1375" t="str">
        <f t="shared" si="523"/>
        <v>FLO_EMIS</v>
      </c>
      <c r="R1375">
        <v>2050</v>
      </c>
      <c r="S1375" t="str">
        <f t="shared" si="529"/>
        <v>TRADSL</v>
      </c>
      <c r="T1375" t="str">
        <f t="shared" si="533"/>
        <v>TRAFRESLHHEVPDSL20</v>
      </c>
      <c r="U1375" t="str">
        <f t="shared" si="533"/>
        <v>TRADSL</v>
      </c>
      <c r="W1375" t="str">
        <f t="shared" si="524"/>
        <v>TRASO2</v>
      </c>
      <c r="X1375" s="313">
        <f>_xlfn.IFNA(_xlfn.XLOOKUP(_xlfn.XLOOKUP(LEFT(T1375,LEN(T1375)-2),TRA_Mapping!$C:$C,TRA_Mapping!$B:$B),TRA_Pollutants!$B:$B,TRA_Pollutants!$Z:$Z)*_xlfn.XLOOKUP(_xlfn.XLOOKUP(LEFT(T1375,LEN(T1375)-2),TRA_Mapping!$C:$C,TRA_Mapping!$B:$B),TRA_Pollutants!$B:$B,TRA_Pollutants!$J:$J),0)</f>
        <v>8.7384261063142748E-4</v>
      </c>
      <c r="AC1375" t="str">
        <f t="shared" si="516"/>
        <v>FLO_EMIS</v>
      </c>
      <c r="AD1375">
        <v>2050</v>
      </c>
      <c r="AE1375" t="str">
        <f t="shared" si="530"/>
        <v>TRADSL</v>
      </c>
      <c r="AF1375" t="str">
        <f t="shared" si="534"/>
        <v>TRAFRESLHHEVPDSL20</v>
      </c>
      <c r="AG1375" t="str">
        <f t="shared" si="534"/>
        <v>TRADSL</v>
      </c>
      <c r="AI1375" t="str">
        <f t="shared" si="525"/>
        <v>TRAPM25</v>
      </c>
      <c r="AJ1375" s="313">
        <f>_xlfn.IFNA(_xlfn.XLOOKUP(_xlfn.XLOOKUP(LEFT(AF1375,LEN(AF1375)-2),TRA_Mapping!$C:$C,TRA_Mapping!$B:$B),TRA_Pollutants!$B:$B,TRA_Pollutants!$AI:$AI)*_xlfn.XLOOKUP(_xlfn.XLOOKUP(LEFT(AF1375,LEN(AF1375)-2),TRA_Mapping!$C:$C,TRA_Mapping!$B:$B),TRA_Pollutants!$B:$B,TRA_Pollutants!$J:$J),0)</f>
        <v>1.0138568364429574E-2</v>
      </c>
      <c r="AO1375" t="str">
        <f t="shared" si="526"/>
        <v>FLO_EMIS</v>
      </c>
      <c r="AP1375">
        <v>2050</v>
      </c>
      <c r="AQ1375" t="str">
        <f t="shared" si="531"/>
        <v>TRADSL</v>
      </c>
      <c r="AR1375" t="str">
        <f t="shared" si="535"/>
        <v>TRAFRESLHHEVPDSL20</v>
      </c>
      <c r="AS1375" t="str">
        <f t="shared" si="535"/>
        <v>TRADSL</v>
      </c>
      <c r="AU1375" t="str">
        <f t="shared" si="527"/>
        <v>TRAPM10</v>
      </c>
      <c r="AV1375" s="313">
        <f>_xlfn.IFNA(_xlfn.XLOOKUP(_xlfn.XLOOKUP(LEFT(AR1375,LEN(AR1375)-2),TRA_Mapping!$C:$C,TRA_Mapping!$B:$B),TRA_Pollutants!$B:$B,TRA_Pollutants!$AR:$AR)*_xlfn.XLOOKUP(_xlfn.XLOOKUP(LEFT(AR1375,LEN(AR1375)-2),TRA_Mapping!$C:$C,TRA_Mapping!$B:$B),TRA_Pollutants!$B:$B,TRA_Pollutants!$J:$J),0)</f>
        <v>3.1782476048643625E-3</v>
      </c>
    </row>
    <row r="1376" spans="5:48">
      <c r="E1376" t="str">
        <f t="shared" si="521"/>
        <v>FLO_EMIS</v>
      </c>
      <c r="F1376">
        <v>2050</v>
      </c>
      <c r="G1376" t="str">
        <f t="shared" si="528"/>
        <v>TRARDS</v>
      </c>
      <c r="H1376" t="str">
        <f t="shared" ref="H1376:I1395" si="536">H1126</f>
        <v>TRAFRESLHHEVPDSL20</v>
      </c>
      <c r="I1376" t="str">
        <f t="shared" si="536"/>
        <v>TRARDS</v>
      </c>
      <c r="K1376" t="str">
        <f t="shared" si="522"/>
        <v>TRANOX</v>
      </c>
      <c r="L1376" s="313">
        <f>_xlfn.IFNA(_xlfn.XLOOKUP(_xlfn.XLOOKUP(LEFT(H1376,LEN(H1376)-2),TRA_Mapping!$C:$C,TRA_Mapping!$B:$B),TRA_Pollutants!$B:$B,TRA_Pollutants!$Q:$Q)*_xlfn.XLOOKUP(_xlfn.XLOOKUP(LEFT(H1376,LEN(H1376)-2),TRA_Mapping!$C:$C,TRA_Mapping!$B:$B),TRA_Pollutants!$B:$B,TRA_Pollutants!$J:$J),0)</f>
        <v>0.19989584472061869</v>
      </c>
      <c r="Q1376" t="str">
        <f t="shared" si="523"/>
        <v>FLO_EMIS</v>
      </c>
      <c r="R1376">
        <v>2050</v>
      </c>
      <c r="S1376" t="str">
        <f t="shared" si="529"/>
        <v>TRARDS</v>
      </c>
      <c r="T1376" t="str">
        <f t="shared" ref="T1376:U1395" si="537">T1126</f>
        <v>TRAFRESLHHEVPDSL20</v>
      </c>
      <c r="U1376" t="str">
        <f t="shared" si="537"/>
        <v>TRARDS</v>
      </c>
      <c r="W1376" t="str">
        <f t="shared" si="524"/>
        <v>TRASO2</v>
      </c>
      <c r="X1376" s="313">
        <f>_xlfn.IFNA(_xlfn.XLOOKUP(_xlfn.XLOOKUP(LEFT(T1376,LEN(T1376)-2),TRA_Mapping!$C:$C,TRA_Mapping!$B:$B),TRA_Pollutants!$B:$B,TRA_Pollutants!$Z:$Z)*_xlfn.XLOOKUP(_xlfn.XLOOKUP(LEFT(T1376,LEN(T1376)-2),TRA_Mapping!$C:$C,TRA_Mapping!$B:$B),TRA_Pollutants!$B:$B,TRA_Pollutants!$J:$J),0)</f>
        <v>8.7384261063142748E-4</v>
      </c>
      <c r="AC1376" t="str">
        <f t="shared" si="516"/>
        <v>FLO_EMIS</v>
      </c>
      <c r="AD1376">
        <v>2050</v>
      </c>
      <c r="AE1376" t="str">
        <f t="shared" si="530"/>
        <v>TRARDS</v>
      </c>
      <c r="AF1376" t="str">
        <f t="shared" ref="AF1376:AG1395" si="538">AF1126</f>
        <v>TRAFRESLHHEVPDSL20</v>
      </c>
      <c r="AG1376" t="str">
        <f t="shared" si="538"/>
        <v>TRARDS</v>
      </c>
      <c r="AI1376" t="str">
        <f t="shared" si="525"/>
        <v>TRAPM25</v>
      </c>
      <c r="AJ1376" s="313">
        <f>_xlfn.IFNA(_xlfn.XLOOKUP(_xlfn.XLOOKUP(LEFT(AF1376,LEN(AF1376)-2),TRA_Mapping!$C:$C,TRA_Mapping!$B:$B),TRA_Pollutants!$B:$B,TRA_Pollutants!$AI:$AI)*_xlfn.XLOOKUP(_xlfn.XLOOKUP(LEFT(AF1376,LEN(AF1376)-2),TRA_Mapping!$C:$C,TRA_Mapping!$B:$B),TRA_Pollutants!$B:$B,TRA_Pollutants!$J:$J),0)</f>
        <v>1.0138568364429574E-2</v>
      </c>
      <c r="AO1376" t="str">
        <f t="shared" si="526"/>
        <v>FLO_EMIS</v>
      </c>
      <c r="AP1376">
        <v>2050</v>
      </c>
      <c r="AQ1376" t="str">
        <f t="shared" si="531"/>
        <v>TRARDS</v>
      </c>
      <c r="AR1376" t="str">
        <f t="shared" ref="AR1376:AS1395" si="539">AR1126</f>
        <v>TRAFRESLHHEVPDSL20</v>
      </c>
      <c r="AS1376" t="str">
        <f t="shared" si="539"/>
        <v>TRARDS</v>
      </c>
      <c r="AU1376" t="str">
        <f t="shared" si="527"/>
        <v>TRAPM10</v>
      </c>
      <c r="AV1376" s="313">
        <f>_xlfn.IFNA(_xlfn.XLOOKUP(_xlfn.XLOOKUP(LEFT(AR1376,LEN(AR1376)-2),TRA_Mapping!$C:$C,TRA_Mapping!$B:$B),TRA_Pollutants!$B:$B,TRA_Pollutants!$AR:$AR)*_xlfn.XLOOKUP(_xlfn.XLOOKUP(LEFT(AR1376,LEN(AR1376)-2),TRA_Mapping!$C:$C,TRA_Mapping!$B:$B),TRA_Pollutants!$B:$B,TRA_Pollutants!$J:$J),0)</f>
        <v>3.1782476048643625E-3</v>
      </c>
    </row>
    <row r="1377" spans="5:48">
      <c r="E1377" t="str">
        <f t="shared" si="521"/>
        <v>FLO_EMIS</v>
      </c>
      <c r="F1377">
        <v>2050</v>
      </c>
      <c r="G1377" t="str">
        <f t="shared" si="528"/>
        <v>TRABDS</v>
      </c>
      <c r="H1377" t="str">
        <f t="shared" si="536"/>
        <v>TRAFRESLHHEVPDSL20</v>
      </c>
      <c r="I1377" t="str">
        <f t="shared" si="536"/>
        <v>TRABDS</v>
      </c>
      <c r="K1377" t="str">
        <f t="shared" si="522"/>
        <v>TRANOX</v>
      </c>
      <c r="L1377" s="313">
        <f>_xlfn.IFNA(_xlfn.XLOOKUP(_xlfn.XLOOKUP(LEFT(H1377,LEN(H1377)-2),TRA_Mapping!$C:$C,TRA_Mapping!$B:$B),TRA_Pollutants!$B:$B,TRA_Pollutants!$Q:$Q)*_xlfn.XLOOKUP(_xlfn.XLOOKUP(LEFT(H1377,LEN(H1377)-2),TRA_Mapping!$C:$C,TRA_Mapping!$B:$B),TRA_Pollutants!$B:$B,TRA_Pollutants!$J:$J),0)</f>
        <v>0.19989584472061869</v>
      </c>
      <c r="Q1377" t="str">
        <f t="shared" si="523"/>
        <v>FLO_EMIS</v>
      </c>
      <c r="R1377">
        <v>2050</v>
      </c>
      <c r="S1377" t="str">
        <f t="shared" si="529"/>
        <v>TRABDS</v>
      </c>
      <c r="T1377" t="str">
        <f t="shared" si="537"/>
        <v>TRAFRESLHHEVPDSL20</v>
      </c>
      <c r="U1377" t="str">
        <f t="shared" si="537"/>
        <v>TRABDS</v>
      </c>
      <c r="W1377" t="str">
        <f t="shared" si="524"/>
        <v>TRASO2</v>
      </c>
      <c r="X1377" s="313">
        <f>_xlfn.IFNA(_xlfn.XLOOKUP(_xlfn.XLOOKUP(LEFT(T1377,LEN(T1377)-2),TRA_Mapping!$C:$C,TRA_Mapping!$B:$B),TRA_Pollutants!$B:$B,TRA_Pollutants!$Z:$Z)*_xlfn.XLOOKUP(_xlfn.XLOOKUP(LEFT(T1377,LEN(T1377)-2),TRA_Mapping!$C:$C,TRA_Mapping!$B:$B),TRA_Pollutants!$B:$B,TRA_Pollutants!$J:$J),0)</f>
        <v>8.7384261063142748E-4</v>
      </c>
      <c r="AC1377" t="str">
        <f t="shared" si="516"/>
        <v>FLO_EMIS</v>
      </c>
      <c r="AD1377">
        <v>2050</v>
      </c>
      <c r="AE1377" t="str">
        <f t="shared" si="530"/>
        <v>TRABDS</v>
      </c>
      <c r="AF1377" t="str">
        <f t="shared" si="538"/>
        <v>TRAFRESLHHEVPDSL20</v>
      </c>
      <c r="AG1377" t="str">
        <f t="shared" si="538"/>
        <v>TRABDS</v>
      </c>
      <c r="AI1377" t="str">
        <f t="shared" si="525"/>
        <v>TRAPM25</v>
      </c>
      <c r="AJ1377" s="313">
        <f>_xlfn.IFNA(_xlfn.XLOOKUP(_xlfn.XLOOKUP(LEFT(AF1377,LEN(AF1377)-2),TRA_Mapping!$C:$C,TRA_Mapping!$B:$B),TRA_Pollutants!$B:$B,TRA_Pollutants!$AI:$AI)*_xlfn.XLOOKUP(_xlfn.XLOOKUP(LEFT(AF1377,LEN(AF1377)-2),TRA_Mapping!$C:$C,TRA_Mapping!$B:$B),TRA_Pollutants!$B:$B,TRA_Pollutants!$J:$J),0)</f>
        <v>1.0138568364429574E-2</v>
      </c>
      <c r="AO1377" t="str">
        <f t="shared" si="526"/>
        <v>FLO_EMIS</v>
      </c>
      <c r="AP1377">
        <v>2050</v>
      </c>
      <c r="AQ1377" t="str">
        <f t="shared" si="531"/>
        <v>TRABDS</v>
      </c>
      <c r="AR1377" t="str">
        <f t="shared" si="539"/>
        <v>TRAFRESLHHEVPDSL20</v>
      </c>
      <c r="AS1377" t="str">
        <f t="shared" si="539"/>
        <v>TRABDS</v>
      </c>
      <c r="AU1377" t="str">
        <f t="shared" si="527"/>
        <v>TRAPM10</v>
      </c>
      <c r="AV1377" s="313">
        <f>_xlfn.IFNA(_xlfn.XLOOKUP(_xlfn.XLOOKUP(LEFT(AR1377,LEN(AR1377)-2),TRA_Mapping!$C:$C,TRA_Mapping!$B:$B),TRA_Pollutants!$B:$B,TRA_Pollutants!$AR:$AR)*_xlfn.XLOOKUP(_xlfn.XLOOKUP(LEFT(AR1377,LEN(AR1377)-2),TRA_Mapping!$C:$C,TRA_Mapping!$B:$B),TRA_Pollutants!$B:$B,TRA_Pollutants!$J:$J),0)</f>
        <v>3.1782476048643625E-3</v>
      </c>
    </row>
    <row r="1378" spans="5:48">
      <c r="E1378" t="str">
        <f t="shared" si="521"/>
        <v>FLO_EMIS</v>
      </c>
      <c r="F1378">
        <v>2050</v>
      </c>
      <c r="G1378" t="str">
        <f t="shared" si="528"/>
        <v>TRADSL</v>
      </c>
      <c r="H1378" t="str">
        <f t="shared" si="536"/>
        <v>TRAFRESLHPHEVDSL20</v>
      </c>
      <c r="I1378" t="str">
        <f t="shared" si="536"/>
        <v>TRADSL</v>
      </c>
      <c r="K1378" t="str">
        <f t="shared" si="522"/>
        <v>TRANOX</v>
      </c>
      <c r="L1378" s="313">
        <f>_xlfn.IFNA(_xlfn.XLOOKUP(_xlfn.XLOOKUP(LEFT(H1378,LEN(H1378)-2),TRA_Mapping!$C:$C,TRA_Mapping!$B:$B),TRA_Pollutants!$B:$B,TRA_Pollutants!$Q:$Q)*_xlfn.XLOOKUP(_xlfn.XLOOKUP(LEFT(H1378,LEN(H1378)-2),TRA_Mapping!$C:$C,TRA_Mapping!$B:$B),TRA_Pollutants!$B:$B,TRA_Pollutants!$J:$J),0)</f>
        <v>0.19989584472061869</v>
      </c>
      <c r="Q1378" t="str">
        <f t="shared" si="523"/>
        <v>FLO_EMIS</v>
      </c>
      <c r="R1378">
        <v>2050</v>
      </c>
      <c r="S1378" t="str">
        <f t="shared" si="529"/>
        <v>TRADSL</v>
      </c>
      <c r="T1378" t="str">
        <f t="shared" si="537"/>
        <v>TRAFRESLHPHEVDSL20</v>
      </c>
      <c r="U1378" t="str">
        <f t="shared" si="537"/>
        <v>TRADSL</v>
      </c>
      <c r="W1378" t="str">
        <f t="shared" si="524"/>
        <v>TRASO2</v>
      </c>
      <c r="X1378" s="313">
        <f>_xlfn.IFNA(_xlfn.XLOOKUP(_xlfn.XLOOKUP(LEFT(T1378,LEN(T1378)-2),TRA_Mapping!$C:$C,TRA_Mapping!$B:$B),TRA_Pollutants!$B:$B,TRA_Pollutants!$Z:$Z)*_xlfn.XLOOKUP(_xlfn.XLOOKUP(LEFT(T1378,LEN(T1378)-2),TRA_Mapping!$C:$C,TRA_Mapping!$B:$B),TRA_Pollutants!$B:$B,TRA_Pollutants!$J:$J),0)</f>
        <v>8.7384261063142748E-4</v>
      </c>
      <c r="AC1378" t="str">
        <f t="shared" si="516"/>
        <v>FLO_EMIS</v>
      </c>
      <c r="AD1378">
        <v>2050</v>
      </c>
      <c r="AE1378" t="str">
        <f t="shared" si="530"/>
        <v>TRADSL</v>
      </c>
      <c r="AF1378" t="str">
        <f t="shared" si="538"/>
        <v>TRAFRESLHPHEVDSL20</v>
      </c>
      <c r="AG1378" t="str">
        <f t="shared" si="538"/>
        <v>TRADSL</v>
      </c>
      <c r="AI1378" t="str">
        <f t="shared" si="525"/>
        <v>TRAPM25</v>
      </c>
      <c r="AJ1378" s="313">
        <f>_xlfn.IFNA(_xlfn.XLOOKUP(_xlfn.XLOOKUP(LEFT(AF1378,LEN(AF1378)-2),TRA_Mapping!$C:$C,TRA_Mapping!$B:$B),TRA_Pollutants!$B:$B,TRA_Pollutants!$AI:$AI)*_xlfn.XLOOKUP(_xlfn.XLOOKUP(LEFT(AF1378,LEN(AF1378)-2),TRA_Mapping!$C:$C,TRA_Mapping!$B:$B),TRA_Pollutants!$B:$B,TRA_Pollutants!$J:$J),0)</f>
        <v>1.0138568364429574E-2</v>
      </c>
      <c r="AO1378" t="str">
        <f t="shared" si="526"/>
        <v>FLO_EMIS</v>
      </c>
      <c r="AP1378">
        <v>2050</v>
      </c>
      <c r="AQ1378" t="str">
        <f t="shared" si="531"/>
        <v>TRADSL</v>
      </c>
      <c r="AR1378" t="str">
        <f t="shared" si="539"/>
        <v>TRAFRESLHPHEVDSL20</v>
      </c>
      <c r="AS1378" t="str">
        <f t="shared" si="539"/>
        <v>TRADSL</v>
      </c>
      <c r="AU1378" t="str">
        <f t="shared" si="527"/>
        <v>TRAPM10</v>
      </c>
      <c r="AV1378" s="313">
        <f>_xlfn.IFNA(_xlfn.XLOOKUP(_xlfn.XLOOKUP(LEFT(AR1378,LEN(AR1378)-2),TRA_Mapping!$C:$C,TRA_Mapping!$B:$B),TRA_Pollutants!$B:$B,TRA_Pollutants!$AR:$AR)*_xlfn.XLOOKUP(_xlfn.XLOOKUP(LEFT(AR1378,LEN(AR1378)-2),TRA_Mapping!$C:$C,TRA_Mapping!$B:$B),TRA_Pollutants!$B:$B,TRA_Pollutants!$J:$J),0)</f>
        <v>3.1782476048643625E-3</v>
      </c>
    </row>
    <row r="1379" spans="5:48">
      <c r="E1379" t="str">
        <f t="shared" si="521"/>
        <v>FLO_EMIS</v>
      </c>
      <c r="F1379">
        <v>2050</v>
      </c>
      <c r="G1379" t="str">
        <f t="shared" si="528"/>
        <v>TRARDS</v>
      </c>
      <c r="H1379" t="str">
        <f t="shared" si="536"/>
        <v>TRAFRESLHPHEVDSL20</v>
      </c>
      <c r="I1379" t="str">
        <f t="shared" si="536"/>
        <v>TRARDS</v>
      </c>
      <c r="K1379" t="str">
        <f t="shared" si="522"/>
        <v>TRANOX</v>
      </c>
      <c r="L1379" s="313">
        <f>_xlfn.IFNA(_xlfn.XLOOKUP(_xlfn.XLOOKUP(LEFT(H1379,LEN(H1379)-2),TRA_Mapping!$C:$C,TRA_Mapping!$B:$B),TRA_Pollutants!$B:$B,TRA_Pollutants!$Q:$Q)*_xlfn.XLOOKUP(_xlfn.XLOOKUP(LEFT(H1379,LEN(H1379)-2),TRA_Mapping!$C:$C,TRA_Mapping!$B:$B),TRA_Pollutants!$B:$B,TRA_Pollutants!$J:$J),0)</f>
        <v>0.19989584472061869</v>
      </c>
      <c r="Q1379" t="str">
        <f t="shared" si="523"/>
        <v>FLO_EMIS</v>
      </c>
      <c r="R1379">
        <v>2050</v>
      </c>
      <c r="S1379" t="str">
        <f t="shared" si="529"/>
        <v>TRARDS</v>
      </c>
      <c r="T1379" t="str">
        <f t="shared" si="537"/>
        <v>TRAFRESLHPHEVDSL20</v>
      </c>
      <c r="U1379" t="str">
        <f t="shared" si="537"/>
        <v>TRARDS</v>
      </c>
      <c r="W1379" t="str">
        <f t="shared" si="524"/>
        <v>TRASO2</v>
      </c>
      <c r="X1379" s="313">
        <f>_xlfn.IFNA(_xlfn.XLOOKUP(_xlfn.XLOOKUP(LEFT(T1379,LEN(T1379)-2),TRA_Mapping!$C:$C,TRA_Mapping!$B:$B),TRA_Pollutants!$B:$B,TRA_Pollutants!$Z:$Z)*_xlfn.XLOOKUP(_xlfn.XLOOKUP(LEFT(T1379,LEN(T1379)-2),TRA_Mapping!$C:$C,TRA_Mapping!$B:$B),TRA_Pollutants!$B:$B,TRA_Pollutants!$J:$J),0)</f>
        <v>8.7384261063142748E-4</v>
      </c>
      <c r="AC1379" t="str">
        <f t="shared" si="516"/>
        <v>FLO_EMIS</v>
      </c>
      <c r="AD1379">
        <v>2050</v>
      </c>
      <c r="AE1379" t="str">
        <f t="shared" si="530"/>
        <v>TRARDS</v>
      </c>
      <c r="AF1379" t="str">
        <f t="shared" si="538"/>
        <v>TRAFRESLHPHEVDSL20</v>
      </c>
      <c r="AG1379" t="str">
        <f t="shared" si="538"/>
        <v>TRARDS</v>
      </c>
      <c r="AI1379" t="str">
        <f t="shared" si="525"/>
        <v>TRAPM25</v>
      </c>
      <c r="AJ1379" s="313">
        <f>_xlfn.IFNA(_xlfn.XLOOKUP(_xlfn.XLOOKUP(LEFT(AF1379,LEN(AF1379)-2),TRA_Mapping!$C:$C,TRA_Mapping!$B:$B),TRA_Pollutants!$B:$B,TRA_Pollutants!$AI:$AI)*_xlfn.XLOOKUP(_xlfn.XLOOKUP(LEFT(AF1379,LEN(AF1379)-2),TRA_Mapping!$C:$C,TRA_Mapping!$B:$B),TRA_Pollutants!$B:$B,TRA_Pollutants!$J:$J),0)</f>
        <v>1.0138568364429574E-2</v>
      </c>
      <c r="AO1379" t="str">
        <f t="shared" si="526"/>
        <v>FLO_EMIS</v>
      </c>
      <c r="AP1379">
        <v>2050</v>
      </c>
      <c r="AQ1379" t="str">
        <f t="shared" si="531"/>
        <v>TRARDS</v>
      </c>
      <c r="AR1379" t="str">
        <f t="shared" si="539"/>
        <v>TRAFRESLHPHEVDSL20</v>
      </c>
      <c r="AS1379" t="str">
        <f t="shared" si="539"/>
        <v>TRARDS</v>
      </c>
      <c r="AU1379" t="str">
        <f t="shared" si="527"/>
        <v>TRAPM10</v>
      </c>
      <c r="AV1379" s="313">
        <f>_xlfn.IFNA(_xlfn.XLOOKUP(_xlfn.XLOOKUP(LEFT(AR1379,LEN(AR1379)-2),TRA_Mapping!$C:$C,TRA_Mapping!$B:$B),TRA_Pollutants!$B:$B,TRA_Pollutants!$AR:$AR)*_xlfn.XLOOKUP(_xlfn.XLOOKUP(LEFT(AR1379,LEN(AR1379)-2),TRA_Mapping!$C:$C,TRA_Mapping!$B:$B),TRA_Pollutants!$B:$B,TRA_Pollutants!$J:$J),0)</f>
        <v>3.1782476048643625E-3</v>
      </c>
    </row>
    <row r="1380" spans="5:48">
      <c r="E1380" t="str">
        <f t="shared" si="521"/>
        <v>FLO_EMIS</v>
      </c>
      <c r="F1380">
        <v>2050</v>
      </c>
      <c r="G1380" t="str">
        <f t="shared" si="528"/>
        <v>TRABDS</v>
      </c>
      <c r="H1380" t="str">
        <f t="shared" si="536"/>
        <v>TRAFRESLHPHEVDSL20</v>
      </c>
      <c r="I1380" t="str">
        <f t="shared" si="536"/>
        <v>TRABDS</v>
      </c>
      <c r="K1380" t="str">
        <f t="shared" si="522"/>
        <v>TRANOX</v>
      </c>
      <c r="L1380" s="313">
        <f>_xlfn.IFNA(_xlfn.XLOOKUP(_xlfn.XLOOKUP(LEFT(H1380,LEN(H1380)-2),TRA_Mapping!$C:$C,TRA_Mapping!$B:$B),TRA_Pollutants!$B:$B,TRA_Pollutants!$Q:$Q)*_xlfn.XLOOKUP(_xlfn.XLOOKUP(LEFT(H1380,LEN(H1380)-2),TRA_Mapping!$C:$C,TRA_Mapping!$B:$B),TRA_Pollutants!$B:$B,TRA_Pollutants!$J:$J),0)</f>
        <v>0.19989584472061869</v>
      </c>
      <c r="Q1380" t="str">
        <f t="shared" si="523"/>
        <v>FLO_EMIS</v>
      </c>
      <c r="R1380">
        <v>2050</v>
      </c>
      <c r="S1380" t="str">
        <f t="shared" si="529"/>
        <v>TRABDS</v>
      </c>
      <c r="T1380" t="str">
        <f t="shared" si="537"/>
        <v>TRAFRESLHPHEVDSL20</v>
      </c>
      <c r="U1380" t="str">
        <f t="shared" si="537"/>
        <v>TRABDS</v>
      </c>
      <c r="W1380" t="str">
        <f t="shared" si="524"/>
        <v>TRASO2</v>
      </c>
      <c r="X1380" s="313">
        <f>_xlfn.IFNA(_xlfn.XLOOKUP(_xlfn.XLOOKUP(LEFT(T1380,LEN(T1380)-2),TRA_Mapping!$C:$C,TRA_Mapping!$B:$B),TRA_Pollutants!$B:$B,TRA_Pollutants!$Z:$Z)*_xlfn.XLOOKUP(_xlfn.XLOOKUP(LEFT(T1380,LEN(T1380)-2),TRA_Mapping!$C:$C,TRA_Mapping!$B:$B),TRA_Pollutants!$B:$B,TRA_Pollutants!$J:$J),0)</f>
        <v>8.7384261063142748E-4</v>
      </c>
      <c r="AC1380" t="str">
        <f t="shared" si="516"/>
        <v>FLO_EMIS</v>
      </c>
      <c r="AD1380">
        <v>2050</v>
      </c>
      <c r="AE1380" t="str">
        <f t="shared" si="530"/>
        <v>TRABDS</v>
      </c>
      <c r="AF1380" t="str">
        <f t="shared" si="538"/>
        <v>TRAFRESLHPHEVDSL20</v>
      </c>
      <c r="AG1380" t="str">
        <f t="shared" si="538"/>
        <v>TRABDS</v>
      </c>
      <c r="AI1380" t="str">
        <f t="shared" si="525"/>
        <v>TRAPM25</v>
      </c>
      <c r="AJ1380" s="313">
        <f>_xlfn.IFNA(_xlfn.XLOOKUP(_xlfn.XLOOKUP(LEFT(AF1380,LEN(AF1380)-2),TRA_Mapping!$C:$C,TRA_Mapping!$B:$B),TRA_Pollutants!$B:$B,TRA_Pollutants!$AI:$AI)*_xlfn.XLOOKUP(_xlfn.XLOOKUP(LEFT(AF1380,LEN(AF1380)-2),TRA_Mapping!$C:$C,TRA_Mapping!$B:$B),TRA_Pollutants!$B:$B,TRA_Pollutants!$J:$J),0)</f>
        <v>1.0138568364429574E-2</v>
      </c>
      <c r="AO1380" t="str">
        <f t="shared" si="526"/>
        <v>FLO_EMIS</v>
      </c>
      <c r="AP1380">
        <v>2050</v>
      </c>
      <c r="AQ1380" t="str">
        <f t="shared" si="531"/>
        <v>TRABDS</v>
      </c>
      <c r="AR1380" t="str">
        <f t="shared" si="539"/>
        <v>TRAFRESLHPHEVDSL20</v>
      </c>
      <c r="AS1380" t="str">
        <f t="shared" si="539"/>
        <v>TRABDS</v>
      </c>
      <c r="AU1380" t="str">
        <f t="shared" si="527"/>
        <v>TRAPM10</v>
      </c>
      <c r="AV1380" s="313">
        <f>_xlfn.IFNA(_xlfn.XLOOKUP(_xlfn.XLOOKUP(LEFT(AR1380,LEN(AR1380)-2),TRA_Mapping!$C:$C,TRA_Mapping!$B:$B),TRA_Pollutants!$B:$B,TRA_Pollutants!$AR:$AR)*_xlfn.XLOOKUP(_xlfn.XLOOKUP(LEFT(AR1380,LEN(AR1380)-2),TRA_Mapping!$C:$C,TRA_Mapping!$B:$B),TRA_Pollutants!$B:$B,TRA_Pollutants!$J:$J),0)</f>
        <v>3.1782476048643625E-3</v>
      </c>
    </row>
    <row r="1381" spans="5:48">
      <c r="E1381" t="str">
        <f t="shared" si="521"/>
        <v>FLO_EMIS</v>
      </c>
      <c r="F1381">
        <v>2050</v>
      </c>
      <c r="G1381" t="str">
        <f t="shared" si="528"/>
        <v>TRABAF</v>
      </c>
      <c r="H1381" t="str">
        <f t="shared" si="536"/>
        <v>TRAFRESLHPHEVDSL20</v>
      </c>
      <c r="I1381" t="str">
        <f t="shared" si="536"/>
        <v>TRABAF</v>
      </c>
      <c r="K1381" t="str">
        <f t="shared" si="522"/>
        <v>TRANOX</v>
      </c>
      <c r="L1381" s="313">
        <f>_xlfn.IFNA(_xlfn.XLOOKUP(_xlfn.XLOOKUP(LEFT(H1381,LEN(H1381)-2),TRA_Mapping!$C:$C,TRA_Mapping!$B:$B),TRA_Pollutants!$B:$B,TRA_Pollutants!$Q:$Q)*_xlfn.XLOOKUP(_xlfn.XLOOKUP(LEFT(H1381,LEN(H1381)-2),TRA_Mapping!$C:$C,TRA_Mapping!$B:$B),TRA_Pollutants!$B:$B,TRA_Pollutants!$J:$J),0)</f>
        <v>0.19989584472061869</v>
      </c>
      <c r="Q1381" t="str">
        <f t="shared" si="523"/>
        <v>FLO_EMIS</v>
      </c>
      <c r="R1381">
        <v>2050</v>
      </c>
      <c r="S1381" t="str">
        <f t="shared" si="529"/>
        <v>TRABAF</v>
      </c>
      <c r="T1381" t="str">
        <f t="shared" si="537"/>
        <v>TRAFRESLHPHEVDSL20</v>
      </c>
      <c r="U1381" t="str">
        <f t="shared" si="537"/>
        <v>TRABAF</v>
      </c>
      <c r="W1381" t="str">
        <f t="shared" si="524"/>
        <v>TRASO2</v>
      </c>
      <c r="X1381" s="313">
        <f>_xlfn.IFNA(_xlfn.XLOOKUP(_xlfn.XLOOKUP(LEFT(T1381,LEN(T1381)-2),TRA_Mapping!$C:$C,TRA_Mapping!$B:$B),TRA_Pollutants!$B:$B,TRA_Pollutants!$Z:$Z)*_xlfn.XLOOKUP(_xlfn.XLOOKUP(LEFT(T1381,LEN(T1381)-2),TRA_Mapping!$C:$C,TRA_Mapping!$B:$B),TRA_Pollutants!$B:$B,TRA_Pollutants!$J:$J),0)</f>
        <v>8.7384261063142748E-4</v>
      </c>
      <c r="AC1381" t="str">
        <f t="shared" si="516"/>
        <v>FLO_EMIS</v>
      </c>
      <c r="AD1381">
        <v>2050</v>
      </c>
      <c r="AE1381" t="str">
        <f t="shared" si="530"/>
        <v>TRABAF</v>
      </c>
      <c r="AF1381" t="str">
        <f t="shared" si="538"/>
        <v>TRAFRESLHPHEVDSL20</v>
      </c>
      <c r="AG1381" t="str">
        <f t="shared" si="538"/>
        <v>TRABAF</v>
      </c>
      <c r="AI1381" t="str">
        <f t="shared" si="525"/>
        <v>TRAPM25</v>
      </c>
      <c r="AJ1381" s="313">
        <f>_xlfn.IFNA(_xlfn.XLOOKUP(_xlfn.XLOOKUP(LEFT(AF1381,LEN(AF1381)-2),TRA_Mapping!$C:$C,TRA_Mapping!$B:$B),TRA_Pollutants!$B:$B,TRA_Pollutants!$AI:$AI)*_xlfn.XLOOKUP(_xlfn.XLOOKUP(LEFT(AF1381,LEN(AF1381)-2),TRA_Mapping!$C:$C,TRA_Mapping!$B:$B),TRA_Pollutants!$B:$B,TRA_Pollutants!$J:$J),0)</f>
        <v>1.0138568364429574E-2</v>
      </c>
      <c r="AO1381" t="str">
        <f t="shared" si="526"/>
        <v>FLO_EMIS</v>
      </c>
      <c r="AP1381">
        <v>2050</v>
      </c>
      <c r="AQ1381" t="str">
        <f t="shared" si="531"/>
        <v>TRABAF</v>
      </c>
      <c r="AR1381" t="str">
        <f t="shared" si="539"/>
        <v>TRAFRESLHPHEVDSL20</v>
      </c>
      <c r="AS1381" t="str">
        <f t="shared" si="539"/>
        <v>TRABAF</v>
      </c>
      <c r="AU1381" t="str">
        <f t="shared" si="527"/>
        <v>TRAPM10</v>
      </c>
      <c r="AV1381" s="313">
        <f>_xlfn.IFNA(_xlfn.XLOOKUP(_xlfn.XLOOKUP(LEFT(AR1381,LEN(AR1381)-2),TRA_Mapping!$C:$C,TRA_Mapping!$B:$B),TRA_Pollutants!$B:$B,TRA_Pollutants!$AR:$AR)*_xlfn.XLOOKUP(_xlfn.XLOOKUP(LEFT(AR1381,LEN(AR1381)-2),TRA_Mapping!$C:$C,TRA_Mapping!$B:$B),TRA_Pollutants!$B:$B,TRA_Pollutants!$J:$J),0)</f>
        <v>3.1782476048643625E-3</v>
      </c>
    </row>
    <row r="1382" spans="5:48">
      <c r="E1382" t="str">
        <f t="shared" si="521"/>
        <v>FLO_EMIS</v>
      </c>
      <c r="F1382">
        <v>2050</v>
      </c>
      <c r="G1382" t="str">
        <f t="shared" si="528"/>
        <v>TRADSL</v>
      </c>
      <c r="H1382" t="str">
        <f t="shared" si="536"/>
        <v>TRAFRESSHICEVDSL20</v>
      </c>
      <c r="I1382" t="str">
        <f t="shared" si="536"/>
        <v>TRADSL</v>
      </c>
      <c r="K1382" t="str">
        <f t="shared" si="522"/>
        <v>TRANOX</v>
      </c>
      <c r="L1382" s="313">
        <f>_xlfn.IFNA(_xlfn.XLOOKUP(_xlfn.XLOOKUP(LEFT(H1382,LEN(H1382)-2),TRA_Mapping!$C:$C,TRA_Mapping!$B:$B),TRA_Pollutants!$B:$B,TRA_Pollutants!$Q:$Q)*_xlfn.XLOOKUP(_xlfn.XLOOKUP(LEFT(H1382,LEN(H1382)-2),TRA_Mapping!$C:$C,TRA_Mapping!$B:$B),TRA_Pollutants!$B:$B,TRA_Pollutants!$J:$J),0)</f>
        <v>4.1073026870816765E-2</v>
      </c>
      <c r="Q1382" t="str">
        <f t="shared" si="523"/>
        <v>FLO_EMIS</v>
      </c>
      <c r="R1382">
        <v>2050</v>
      </c>
      <c r="S1382" t="str">
        <f t="shared" si="529"/>
        <v>TRADSL</v>
      </c>
      <c r="T1382" t="str">
        <f t="shared" si="537"/>
        <v>TRAFRESSHICEVDSL20</v>
      </c>
      <c r="U1382" t="str">
        <f t="shared" si="537"/>
        <v>TRADSL</v>
      </c>
      <c r="W1382" t="str">
        <f t="shared" si="524"/>
        <v>TRASO2</v>
      </c>
      <c r="X1382" s="313">
        <f>_xlfn.IFNA(_xlfn.XLOOKUP(_xlfn.XLOOKUP(LEFT(T1382,LEN(T1382)-2),TRA_Mapping!$C:$C,TRA_Mapping!$B:$B),TRA_Pollutants!$B:$B,TRA_Pollutants!$Z:$Z)*_xlfn.XLOOKUP(_xlfn.XLOOKUP(LEFT(T1382,LEN(T1382)-2),TRA_Mapping!$C:$C,TRA_Mapping!$B:$B),TRA_Pollutants!$B:$B,TRA_Pollutants!$J:$J),0)</f>
        <v>4.8300339860806823E-4</v>
      </c>
      <c r="AC1382" t="str">
        <f t="shared" si="516"/>
        <v>FLO_EMIS</v>
      </c>
      <c r="AD1382">
        <v>2050</v>
      </c>
      <c r="AE1382" t="str">
        <f t="shared" si="530"/>
        <v>TRADSL</v>
      </c>
      <c r="AF1382" t="str">
        <f t="shared" si="538"/>
        <v>TRAFRESSHICEVDSL20</v>
      </c>
      <c r="AG1382" t="str">
        <f t="shared" si="538"/>
        <v>TRADSL</v>
      </c>
      <c r="AI1382" t="str">
        <f t="shared" si="525"/>
        <v>TRAPM25</v>
      </c>
      <c r="AJ1382" s="313">
        <f>_xlfn.IFNA(_xlfn.XLOOKUP(_xlfn.XLOOKUP(LEFT(AF1382,LEN(AF1382)-2),TRA_Mapping!$C:$C,TRA_Mapping!$B:$B),TRA_Pollutants!$B:$B,TRA_Pollutants!$AI:$AI)*_xlfn.XLOOKUP(_xlfn.XLOOKUP(LEFT(AF1382,LEN(AF1382)-2),TRA_Mapping!$C:$C,TRA_Mapping!$B:$B),TRA_Pollutants!$B:$B,TRA_Pollutants!$J:$J),0)</f>
        <v>5.372070883396615E-3</v>
      </c>
      <c r="AO1382" t="str">
        <f t="shared" si="526"/>
        <v>FLO_EMIS</v>
      </c>
      <c r="AP1382">
        <v>2050</v>
      </c>
      <c r="AQ1382" t="str">
        <f t="shared" si="531"/>
        <v>TRADSL</v>
      </c>
      <c r="AR1382" t="str">
        <f t="shared" si="539"/>
        <v>TRAFRESSHICEVDSL20</v>
      </c>
      <c r="AS1382" t="str">
        <f t="shared" si="539"/>
        <v>TRADSL</v>
      </c>
      <c r="AU1382" t="str">
        <f t="shared" si="527"/>
        <v>TRAPM10</v>
      </c>
      <c r="AV1382" s="313">
        <f>_xlfn.IFNA(_xlfn.XLOOKUP(_xlfn.XLOOKUP(LEFT(AR1382,LEN(AR1382)-2),TRA_Mapping!$C:$C,TRA_Mapping!$B:$B),TRA_Pollutants!$B:$B,TRA_Pollutants!$AR:$AR)*_xlfn.XLOOKUP(_xlfn.XLOOKUP(LEFT(AR1382,LEN(AR1382)-2),TRA_Mapping!$C:$C,TRA_Mapping!$B:$B),TRA_Pollutants!$B:$B,TRA_Pollutants!$J:$J),0)</f>
        <v>1.3774907066561183E-3</v>
      </c>
    </row>
    <row r="1383" spans="5:48">
      <c r="E1383" t="str">
        <f t="shared" si="521"/>
        <v>FLO_EMIS</v>
      </c>
      <c r="F1383">
        <v>2050</v>
      </c>
      <c r="G1383" t="str">
        <f t="shared" si="528"/>
        <v>TRARDS</v>
      </c>
      <c r="H1383" t="str">
        <f t="shared" si="536"/>
        <v>TRAFRESSHICEVDSL20</v>
      </c>
      <c r="I1383" t="str">
        <f t="shared" si="536"/>
        <v>TRARDS</v>
      </c>
      <c r="K1383" t="str">
        <f t="shared" si="522"/>
        <v>TRANOX</v>
      </c>
      <c r="L1383" s="313">
        <f>_xlfn.IFNA(_xlfn.XLOOKUP(_xlfn.XLOOKUP(LEFT(H1383,LEN(H1383)-2),TRA_Mapping!$C:$C,TRA_Mapping!$B:$B),TRA_Pollutants!$B:$B,TRA_Pollutants!$Q:$Q)*_xlfn.XLOOKUP(_xlfn.XLOOKUP(LEFT(H1383,LEN(H1383)-2),TRA_Mapping!$C:$C,TRA_Mapping!$B:$B),TRA_Pollutants!$B:$B,TRA_Pollutants!$J:$J),0)</f>
        <v>4.1073026870816765E-2</v>
      </c>
      <c r="Q1383" t="str">
        <f t="shared" si="523"/>
        <v>FLO_EMIS</v>
      </c>
      <c r="R1383">
        <v>2050</v>
      </c>
      <c r="S1383" t="str">
        <f t="shared" si="529"/>
        <v>TRARDS</v>
      </c>
      <c r="T1383" t="str">
        <f t="shared" si="537"/>
        <v>TRAFRESSHICEVDSL20</v>
      </c>
      <c r="U1383" t="str">
        <f t="shared" si="537"/>
        <v>TRARDS</v>
      </c>
      <c r="W1383" t="str">
        <f t="shared" si="524"/>
        <v>TRASO2</v>
      </c>
      <c r="X1383" s="313">
        <f>_xlfn.IFNA(_xlfn.XLOOKUP(_xlfn.XLOOKUP(LEFT(T1383,LEN(T1383)-2),TRA_Mapping!$C:$C,TRA_Mapping!$B:$B),TRA_Pollutants!$B:$B,TRA_Pollutants!$Z:$Z)*_xlfn.XLOOKUP(_xlfn.XLOOKUP(LEFT(T1383,LEN(T1383)-2),TRA_Mapping!$C:$C,TRA_Mapping!$B:$B),TRA_Pollutants!$B:$B,TRA_Pollutants!$J:$J),0)</f>
        <v>4.8300339860806823E-4</v>
      </c>
      <c r="AC1383" t="str">
        <f t="shared" si="516"/>
        <v>FLO_EMIS</v>
      </c>
      <c r="AD1383">
        <v>2050</v>
      </c>
      <c r="AE1383" t="str">
        <f t="shared" si="530"/>
        <v>TRARDS</v>
      </c>
      <c r="AF1383" t="str">
        <f t="shared" si="538"/>
        <v>TRAFRESSHICEVDSL20</v>
      </c>
      <c r="AG1383" t="str">
        <f t="shared" si="538"/>
        <v>TRARDS</v>
      </c>
      <c r="AI1383" t="str">
        <f t="shared" si="525"/>
        <v>TRAPM25</v>
      </c>
      <c r="AJ1383" s="313">
        <f>_xlfn.IFNA(_xlfn.XLOOKUP(_xlfn.XLOOKUP(LEFT(AF1383,LEN(AF1383)-2),TRA_Mapping!$C:$C,TRA_Mapping!$B:$B),TRA_Pollutants!$B:$B,TRA_Pollutants!$AI:$AI)*_xlfn.XLOOKUP(_xlfn.XLOOKUP(LEFT(AF1383,LEN(AF1383)-2),TRA_Mapping!$C:$C,TRA_Mapping!$B:$B),TRA_Pollutants!$B:$B,TRA_Pollutants!$J:$J),0)</f>
        <v>5.372070883396615E-3</v>
      </c>
      <c r="AO1383" t="str">
        <f t="shared" si="526"/>
        <v>FLO_EMIS</v>
      </c>
      <c r="AP1383">
        <v>2050</v>
      </c>
      <c r="AQ1383" t="str">
        <f t="shared" si="531"/>
        <v>TRARDS</v>
      </c>
      <c r="AR1383" t="str">
        <f t="shared" si="539"/>
        <v>TRAFRESSHICEVDSL20</v>
      </c>
      <c r="AS1383" t="str">
        <f t="shared" si="539"/>
        <v>TRARDS</v>
      </c>
      <c r="AU1383" t="str">
        <f t="shared" si="527"/>
        <v>TRAPM10</v>
      </c>
      <c r="AV1383" s="313">
        <f>_xlfn.IFNA(_xlfn.XLOOKUP(_xlfn.XLOOKUP(LEFT(AR1383,LEN(AR1383)-2),TRA_Mapping!$C:$C,TRA_Mapping!$B:$B),TRA_Pollutants!$B:$B,TRA_Pollutants!$AR:$AR)*_xlfn.XLOOKUP(_xlfn.XLOOKUP(LEFT(AR1383,LEN(AR1383)-2),TRA_Mapping!$C:$C,TRA_Mapping!$B:$B),TRA_Pollutants!$B:$B,TRA_Pollutants!$J:$J),0)</f>
        <v>1.3774907066561183E-3</v>
      </c>
    </row>
    <row r="1384" spans="5:48">
      <c r="E1384" t="str">
        <f t="shared" si="521"/>
        <v>FLO_EMIS</v>
      </c>
      <c r="F1384">
        <v>2050</v>
      </c>
      <c r="G1384" t="str">
        <f t="shared" si="528"/>
        <v>TRABDS</v>
      </c>
      <c r="H1384" t="str">
        <f t="shared" si="536"/>
        <v>TRAFRESSHICEVDSL20</v>
      </c>
      <c r="I1384" t="str">
        <f t="shared" si="536"/>
        <v>TRABDS</v>
      </c>
      <c r="K1384" t="str">
        <f t="shared" si="522"/>
        <v>TRANOX</v>
      </c>
      <c r="L1384" s="313">
        <f>_xlfn.IFNA(_xlfn.XLOOKUP(_xlfn.XLOOKUP(LEFT(H1384,LEN(H1384)-2),TRA_Mapping!$C:$C,TRA_Mapping!$B:$B),TRA_Pollutants!$B:$B,TRA_Pollutants!$Q:$Q)*_xlfn.XLOOKUP(_xlfn.XLOOKUP(LEFT(H1384,LEN(H1384)-2),TRA_Mapping!$C:$C,TRA_Mapping!$B:$B),TRA_Pollutants!$B:$B,TRA_Pollutants!$J:$J),0)</f>
        <v>4.1073026870816765E-2</v>
      </c>
      <c r="Q1384" t="str">
        <f t="shared" si="523"/>
        <v>FLO_EMIS</v>
      </c>
      <c r="R1384">
        <v>2050</v>
      </c>
      <c r="S1384" t="str">
        <f t="shared" si="529"/>
        <v>TRABDS</v>
      </c>
      <c r="T1384" t="str">
        <f t="shared" si="537"/>
        <v>TRAFRESSHICEVDSL20</v>
      </c>
      <c r="U1384" t="str">
        <f t="shared" si="537"/>
        <v>TRABDS</v>
      </c>
      <c r="W1384" t="str">
        <f t="shared" si="524"/>
        <v>TRASO2</v>
      </c>
      <c r="X1384" s="313">
        <f>_xlfn.IFNA(_xlfn.XLOOKUP(_xlfn.XLOOKUP(LEFT(T1384,LEN(T1384)-2),TRA_Mapping!$C:$C,TRA_Mapping!$B:$B),TRA_Pollutants!$B:$B,TRA_Pollutants!$Z:$Z)*_xlfn.XLOOKUP(_xlfn.XLOOKUP(LEFT(T1384,LEN(T1384)-2),TRA_Mapping!$C:$C,TRA_Mapping!$B:$B),TRA_Pollutants!$B:$B,TRA_Pollutants!$J:$J),0)</f>
        <v>4.8300339860806823E-4</v>
      </c>
      <c r="AC1384" t="str">
        <f t="shared" si="516"/>
        <v>FLO_EMIS</v>
      </c>
      <c r="AD1384">
        <v>2050</v>
      </c>
      <c r="AE1384" t="str">
        <f t="shared" si="530"/>
        <v>TRABDS</v>
      </c>
      <c r="AF1384" t="str">
        <f t="shared" si="538"/>
        <v>TRAFRESSHICEVDSL20</v>
      </c>
      <c r="AG1384" t="str">
        <f t="shared" si="538"/>
        <v>TRABDS</v>
      </c>
      <c r="AI1384" t="str">
        <f t="shared" si="525"/>
        <v>TRAPM25</v>
      </c>
      <c r="AJ1384" s="313">
        <f>_xlfn.IFNA(_xlfn.XLOOKUP(_xlfn.XLOOKUP(LEFT(AF1384,LEN(AF1384)-2),TRA_Mapping!$C:$C,TRA_Mapping!$B:$B),TRA_Pollutants!$B:$B,TRA_Pollutants!$AI:$AI)*_xlfn.XLOOKUP(_xlfn.XLOOKUP(LEFT(AF1384,LEN(AF1384)-2),TRA_Mapping!$C:$C,TRA_Mapping!$B:$B),TRA_Pollutants!$B:$B,TRA_Pollutants!$J:$J),0)</f>
        <v>5.372070883396615E-3</v>
      </c>
      <c r="AO1384" t="str">
        <f t="shared" si="526"/>
        <v>FLO_EMIS</v>
      </c>
      <c r="AP1384">
        <v>2050</v>
      </c>
      <c r="AQ1384" t="str">
        <f t="shared" si="531"/>
        <v>TRABDS</v>
      </c>
      <c r="AR1384" t="str">
        <f t="shared" si="539"/>
        <v>TRAFRESSHICEVDSL20</v>
      </c>
      <c r="AS1384" t="str">
        <f t="shared" si="539"/>
        <v>TRABDS</v>
      </c>
      <c r="AU1384" t="str">
        <f t="shared" si="527"/>
        <v>TRAPM10</v>
      </c>
      <c r="AV1384" s="313">
        <f>_xlfn.IFNA(_xlfn.XLOOKUP(_xlfn.XLOOKUP(LEFT(AR1384,LEN(AR1384)-2),TRA_Mapping!$C:$C,TRA_Mapping!$B:$B),TRA_Pollutants!$B:$B,TRA_Pollutants!$AR:$AR)*_xlfn.XLOOKUP(_xlfn.XLOOKUP(LEFT(AR1384,LEN(AR1384)-2),TRA_Mapping!$C:$C,TRA_Mapping!$B:$B),TRA_Pollutants!$B:$B,TRA_Pollutants!$J:$J),0)</f>
        <v>1.3774907066561183E-3</v>
      </c>
    </row>
    <row r="1385" spans="5:48">
      <c r="E1385" t="str">
        <f t="shared" si="521"/>
        <v>FLO_EMIS</v>
      </c>
      <c r="F1385">
        <v>2050</v>
      </c>
      <c r="G1385" t="str">
        <f t="shared" si="528"/>
        <v>TRADSL</v>
      </c>
      <c r="H1385" t="str">
        <f t="shared" si="536"/>
        <v>TRAFRESSHICEIDSL20</v>
      </c>
      <c r="I1385" t="str">
        <f t="shared" si="536"/>
        <v>TRADSL</v>
      </c>
      <c r="K1385" t="str">
        <f t="shared" si="522"/>
        <v>TRANOX</v>
      </c>
      <c r="L1385" s="313">
        <f>_xlfn.IFNA(_xlfn.XLOOKUP(_xlfn.XLOOKUP(LEFT(H1385,LEN(H1385)-2),TRA_Mapping!$C:$C,TRA_Mapping!$B:$B),TRA_Pollutants!$B:$B,TRA_Pollutants!$Q:$Q)*_xlfn.XLOOKUP(_xlfn.XLOOKUP(LEFT(H1385,LEN(H1385)-2),TRA_Mapping!$C:$C,TRA_Mapping!$B:$B),TRA_Pollutants!$B:$B,TRA_Pollutants!$J:$J),0)</f>
        <v>4.3750075092234032E-2</v>
      </c>
      <c r="Q1385" t="str">
        <f t="shared" si="523"/>
        <v>FLO_EMIS</v>
      </c>
      <c r="R1385">
        <v>2050</v>
      </c>
      <c r="S1385" t="str">
        <f t="shared" si="529"/>
        <v>TRADSL</v>
      </c>
      <c r="T1385" t="str">
        <f t="shared" si="537"/>
        <v>TRAFRESSHICEIDSL20</v>
      </c>
      <c r="U1385" t="str">
        <f t="shared" si="537"/>
        <v>TRADSL</v>
      </c>
      <c r="W1385" t="str">
        <f t="shared" si="524"/>
        <v>TRASO2</v>
      </c>
      <c r="X1385" s="313">
        <f>_xlfn.IFNA(_xlfn.XLOOKUP(_xlfn.XLOOKUP(LEFT(T1385,LEN(T1385)-2),TRA_Mapping!$C:$C,TRA_Mapping!$B:$B),TRA_Pollutants!$B:$B,TRA_Pollutants!$Z:$Z)*_xlfn.XLOOKUP(_xlfn.XLOOKUP(LEFT(T1385,LEN(T1385)-2),TRA_Mapping!$C:$C,TRA_Mapping!$B:$B),TRA_Pollutants!$B:$B,TRA_Pollutants!$J:$J),0)</f>
        <v>4.9119458669613745E-4</v>
      </c>
      <c r="AC1385" t="str">
        <f t="shared" ref="AC1385:AC1448" si="540">AC1135</f>
        <v>FLO_EMIS</v>
      </c>
      <c r="AD1385">
        <v>2050</v>
      </c>
      <c r="AE1385" t="str">
        <f t="shared" si="530"/>
        <v>TRADSL</v>
      </c>
      <c r="AF1385" t="str">
        <f t="shared" si="538"/>
        <v>TRAFRESSHICEIDSL20</v>
      </c>
      <c r="AG1385" t="str">
        <f t="shared" si="538"/>
        <v>TRADSL</v>
      </c>
      <c r="AI1385" t="str">
        <f t="shared" si="525"/>
        <v>TRAPM25</v>
      </c>
      <c r="AJ1385" s="313">
        <f>_xlfn.IFNA(_xlfn.XLOOKUP(_xlfn.XLOOKUP(LEFT(AF1385,LEN(AF1385)-2),TRA_Mapping!$C:$C,TRA_Mapping!$B:$B),TRA_Pollutants!$B:$B,TRA_Pollutants!$AI:$AI)*_xlfn.XLOOKUP(_xlfn.XLOOKUP(LEFT(AF1385,LEN(AF1385)-2),TRA_Mapping!$C:$C,TRA_Mapping!$B:$B),TRA_Pollutants!$B:$B,TRA_Pollutants!$J:$J),0)</f>
        <v>5.7222104737646821E-3</v>
      </c>
      <c r="AO1385" t="str">
        <f t="shared" si="526"/>
        <v>FLO_EMIS</v>
      </c>
      <c r="AP1385">
        <v>2050</v>
      </c>
      <c r="AQ1385" t="str">
        <f t="shared" si="531"/>
        <v>TRADSL</v>
      </c>
      <c r="AR1385" t="str">
        <f t="shared" si="539"/>
        <v>TRAFRESSHICEIDSL20</v>
      </c>
      <c r="AS1385" t="str">
        <f t="shared" si="539"/>
        <v>TRADSL</v>
      </c>
      <c r="AU1385" t="str">
        <f t="shared" si="527"/>
        <v>TRAPM10</v>
      </c>
      <c r="AV1385" s="313">
        <f>_xlfn.IFNA(_xlfn.XLOOKUP(_xlfn.XLOOKUP(LEFT(AR1385,LEN(AR1385)-2),TRA_Mapping!$C:$C,TRA_Mapping!$B:$B),TRA_Pollutants!$B:$B,TRA_Pollutants!$AR:$AR)*_xlfn.XLOOKUP(_xlfn.XLOOKUP(LEFT(AR1385,LEN(AR1385)-2),TRA_Mapping!$C:$C,TRA_Mapping!$B:$B),TRA_Pollutants!$B:$B,TRA_Pollutants!$J:$J),0)</f>
        <v>1.4672724765235029E-3</v>
      </c>
    </row>
    <row r="1386" spans="5:48">
      <c r="E1386" t="str">
        <f t="shared" si="521"/>
        <v>FLO_EMIS</v>
      </c>
      <c r="F1386">
        <v>2050</v>
      </c>
      <c r="G1386" t="str">
        <f t="shared" si="528"/>
        <v>TRARDS</v>
      </c>
      <c r="H1386" t="str">
        <f t="shared" si="536"/>
        <v>TRAFRESSHICEIDSL20</v>
      </c>
      <c r="I1386" t="str">
        <f t="shared" si="536"/>
        <v>TRARDS</v>
      </c>
      <c r="K1386" t="str">
        <f t="shared" si="522"/>
        <v>TRANOX</v>
      </c>
      <c r="L1386" s="313">
        <f>_xlfn.IFNA(_xlfn.XLOOKUP(_xlfn.XLOOKUP(LEFT(H1386,LEN(H1386)-2),TRA_Mapping!$C:$C,TRA_Mapping!$B:$B),TRA_Pollutants!$B:$B,TRA_Pollutants!$Q:$Q)*_xlfn.XLOOKUP(_xlfn.XLOOKUP(LEFT(H1386,LEN(H1386)-2),TRA_Mapping!$C:$C,TRA_Mapping!$B:$B),TRA_Pollutants!$B:$B,TRA_Pollutants!$J:$J),0)</f>
        <v>4.3750075092234032E-2</v>
      </c>
      <c r="Q1386" t="str">
        <f t="shared" si="523"/>
        <v>FLO_EMIS</v>
      </c>
      <c r="R1386">
        <v>2050</v>
      </c>
      <c r="S1386" t="str">
        <f t="shared" si="529"/>
        <v>TRARDS</v>
      </c>
      <c r="T1386" t="str">
        <f t="shared" si="537"/>
        <v>TRAFRESSHICEIDSL20</v>
      </c>
      <c r="U1386" t="str">
        <f t="shared" si="537"/>
        <v>TRARDS</v>
      </c>
      <c r="W1386" t="str">
        <f t="shared" si="524"/>
        <v>TRASO2</v>
      </c>
      <c r="X1386" s="313">
        <f>_xlfn.IFNA(_xlfn.XLOOKUP(_xlfn.XLOOKUP(LEFT(T1386,LEN(T1386)-2),TRA_Mapping!$C:$C,TRA_Mapping!$B:$B),TRA_Pollutants!$B:$B,TRA_Pollutants!$Z:$Z)*_xlfn.XLOOKUP(_xlfn.XLOOKUP(LEFT(T1386,LEN(T1386)-2),TRA_Mapping!$C:$C,TRA_Mapping!$B:$B),TRA_Pollutants!$B:$B,TRA_Pollutants!$J:$J),0)</f>
        <v>4.9119458669613745E-4</v>
      </c>
      <c r="AC1386" t="str">
        <f t="shared" si="540"/>
        <v>FLO_EMIS</v>
      </c>
      <c r="AD1386">
        <v>2050</v>
      </c>
      <c r="AE1386" t="str">
        <f t="shared" si="530"/>
        <v>TRARDS</v>
      </c>
      <c r="AF1386" t="str">
        <f t="shared" si="538"/>
        <v>TRAFRESSHICEIDSL20</v>
      </c>
      <c r="AG1386" t="str">
        <f t="shared" si="538"/>
        <v>TRARDS</v>
      </c>
      <c r="AI1386" t="str">
        <f t="shared" si="525"/>
        <v>TRAPM25</v>
      </c>
      <c r="AJ1386" s="313">
        <f>_xlfn.IFNA(_xlfn.XLOOKUP(_xlfn.XLOOKUP(LEFT(AF1386,LEN(AF1386)-2),TRA_Mapping!$C:$C,TRA_Mapping!$B:$B),TRA_Pollutants!$B:$B,TRA_Pollutants!$AI:$AI)*_xlfn.XLOOKUP(_xlfn.XLOOKUP(LEFT(AF1386,LEN(AF1386)-2),TRA_Mapping!$C:$C,TRA_Mapping!$B:$B),TRA_Pollutants!$B:$B,TRA_Pollutants!$J:$J),0)</f>
        <v>5.7222104737646821E-3</v>
      </c>
      <c r="AO1386" t="str">
        <f t="shared" si="526"/>
        <v>FLO_EMIS</v>
      </c>
      <c r="AP1386">
        <v>2050</v>
      </c>
      <c r="AQ1386" t="str">
        <f t="shared" si="531"/>
        <v>TRARDS</v>
      </c>
      <c r="AR1386" t="str">
        <f t="shared" si="539"/>
        <v>TRAFRESSHICEIDSL20</v>
      </c>
      <c r="AS1386" t="str">
        <f t="shared" si="539"/>
        <v>TRARDS</v>
      </c>
      <c r="AU1386" t="str">
        <f t="shared" si="527"/>
        <v>TRAPM10</v>
      </c>
      <c r="AV1386" s="313">
        <f>_xlfn.IFNA(_xlfn.XLOOKUP(_xlfn.XLOOKUP(LEFT(AR1386,LEN(AR1386)-2),TRA_Mapping!$C:$C,TRA_Mapping!$B:$B),TRA_Pollutants!$B:$B,TRA_Pollutants!$AR:$AR)*_xlfn.XLOOKUP(_xlfn.XLOOKUP(LEFT(AR1386,LEN(AR1386)-2),TRA_Mapping!$C:$C,TRA_Mapping!$B:$B),TRA_Pollutants!$B:$B,TRA_Pollutants!$J:$J),0)</f>
        <v>1.4672724765235029E-3</v>
      </c>
    </row>
    <row r="1387" spans="5:48">
      <c r="E1387" t="str">
        <f t="shared" si="521"/>
        <v>FLO_EMIS</v>
      </c>
      <c r="F1387">
        <v>2050</v>
      </c>
      <c r="G1387" t="str">
        <f t="shared" si="528"/>
        <v>TRABDS</v>
      </c>
      <c r="H1387" t="str">
        <f t="shared" si="536"/>
        <v>TRAFRESSHICEIDSL20</v>
      </c>
      <c r="I1387" t="str">
        <f t="shared" si="536"/>
        <v>TRABDS</v>
      </c>
      <c r="K1387" t="str">
        <f t="shared" si="522"/>
        <v>TRANOX</v>
      </c>
      <c r="L1387" s="313">
        <f>_xlfn.IFNA(_xlfn.XLOOKUP(_xlfn.XLOOKUP(LEFT(H1387,LEN(H1387)-2),TRA_Mapping!$C:$C,TRA_Mapping!$B:$B),TRA_Pollutants!$B:$B,TRA_Pollutants!$Q:$Q)*_xlfn.XLOOKUP(_xlfn.XLOOKUP(LEFT(H1387,LEN(H1387)-2),TRA_Mapping!$C:$C,TRA_Mapping!$B:$B),TRA_Pollutants!$B:$B,TRA_Pollutants!$J:$J),0)</f>
        <v>4.3750075092234032E-2</v>
      </c>
      <c r="Q1387" t="str">
        <f t="shared" si="523"/>
        <v>FLO_EMIS</v>
      </c>
      <c r="R1387">
        <v>2050</v>
      </c>
      <c r="S1387" t="str">
        <f t="shared" si="529"/>
        <v>TRABDS</v>
      </c>
      <c r="T1387" t="str">
        <f t="shared" si="537"/>
        <v>TRAFRESSHICEIDSL20</v>
      </c>
      <c r="U1387" t="str">
        <f t="shared" si="537"/>
        <v>TRABDS</v>
      </c>
      <c r="W1387" t="str">
        <f t="shared" si="524"/>
        <v>TRASO2</v>
      </c>
      <c r="X1387" s="313">
        <f>_xlfn.IFNA(_xlfn.XLOOKUP(_xlfn.XLOOKUP(LEFT(T1387,LEN(T1387)-2),TRA_Mapping!$C:$C,TRA_Mapping!$B:$B),TRA_Pollutants!$B:$B,TRA_Pollutants!$Z:$Z)*_xlfn.XLOOKUP(_xlfn.XLOOKUP(LEFT(T1387,LEN(T1387)-2),TRA_Mapping!$C:$C,TRA_Mapping!$B:$B),TRA_Pollutants!$B:$B,TRA_Pollutants!$J:$J),0)</f>
        <v>4.9119458669613745E-4</v>
      </c>
      <c r="AC1387" t="str">
        <f t="shared" si="540"/>
        <v>FLO_EMIS</v>
      </c>
      <c r="AD1387">
        <v>2050</v>
      </c>
      <c r="AE1387" t="str">
        <f t="shared" si="530"/>
        <v>TRABDS</v>
      </c>
      <c r="AF1387" t="str">
        <f t="shared" si="538"/>
        <v>TRAFRESSHICEIDSL20</v>
      </c>
      <c r="AG1387" t="str">
        <f t="shared" si="538"/>
        <v>TRABDS</v>
      </c>
      <c r="AI1387" t="str">
        <f t="shared" si="525"/>
        <v>TRAPM25</v>
      </c>
      <c r="AJ1387" s="313">
        <f>_xlfn.IFNA(_xlfn.XLOOKUP(_xlfn.XLOOKUP(LEFT(AF1387,LEN(AF1387)-2),TRA_Mapping!$C:$C,TRA_Mapping!$B:$B),TRA_Pollutants!$B:$B,TRA_Pollutants!$AI:$AI)*_xlfn.XLOOKUP(_xlfn.XLOOKUP(LEFT(AF1387,LEN(AF1387)-2),TRA_Mapping!$C:$C,TRA_Mapping!$B:$B),TRA_Pollutants!$B:$B,TRA_Pollutants!$J:$J),0)</f>
        <v>5.7222104737646821E-3</v>
      </c>
      <c r="AO1387" t="str">
        <f t="shared" si="526"/>
        <v>FLO_EMIS</v>
      </c>
      <c r="AP1387">
        <v>2050</v>
      </c>
      <c r="AQ1387" t="str">
        <f t="shared" si="531"/>
        <v>TRABDS</v>
      </c>
      <c r="AR1387" t="str">
        <f t="shared" si="539"/>
        <v>TRAFRESSHICEIDSL20</v>
      </c>
      <c r="AS1387" t="str">
        <f t="shared" si="539"/>
        <v>TRABDS</v>
      </c>
      <c r="AU1387" t="str">
        <f t="shared" si="527"/>
        <v>TRAPM10</v>
      </c>
      <c r="AV1387" s="313">
        <f>_xlfn.IFNA(_xlfn.XLOOKUP(_xlfn.XLOOKUP(LEFT(AR1387,LEN(AR1387)-2),TRA_Mapping!$C:$C,TRA_Mapping!$B:$B),TRA_Pollutants!$B:$B,TRA_Pollutants!$AR:$AR)*_xlfn.XLOOKUP(_xlfn.XLOOKUP(LEFT(AR1387,LEN(AR1387)-2),TRA_Mapping!$C:$C,TRA_Mapping!$B:$B),TRA_Pollutants!$B:$B,TRA_Pollutants!$J:$J),0)</f>
        <v>1.4672724765235029E-3</v>
      </c>
    </row>
    <row r="1388" spans="5:48">
      <c r="E1388" t="str">
        <f t="shared" si="521"/>
        <v>FLO_EMIS</v>
      </c>
      <c r="F1388">
        <v>2050</v>
      </c>
      <c r="G1388" t="str">
        <f t="shared" si="528"/>
        <v>TRADSL</v>
      </c>
      <c r="H1388" t="str">
        <f t="shared" si="536"/>
        <v>TRAFRESSHHEVPDSL20</v>
      </c>
      <c r="I1388" t="str">
        <f t="shared" si="536"/>
        <v>TRADSL</v>
      </c>
      <c r="K1388" t="str">
        <f t="shared" si="522"/>
        <v>TRANOX</v>
      </c>
      <c r="L1388" s="313">
        <f>_xlfn.IFNA(_xlfn.XLOOKUP(_xlfn.XLOOKUP(LEFT(H1388,LEN(H1388)-2),TRA_Mapping!$C:$C,TRA_Mapping!$B:$B),TRA_Pollutants!$B:$B,TRA_Pollutants!$Q:$Q)*_xlfn.XLOOKUP(_xlfn.XLOOKUP(LEFT(H1388,LEN(H1388)-2),TRA_Mapping!$C:$C,TRA_Mapping!$B:$B),TRA_Pollutants!$B:$B,TRA_Pollutants!$J:$J),0)</f>
        <v>5.8141547162047863E-2</v>
      </c>
      <c r="Q1388" t="str">
        <f t="shared" si="523"/>
        <v>FLO_EMIS</v>
      </c>
      <c r="R1388">
        <v>2050</v>
      </c>
      <c r="S1388" t="str">
        <f t="shared" si="529"/>
        <v>TRADSL</v>
      </c>
      <c r="T1388" t="str">
        <f t="shared" si="537"/>
        <v>TRAFRESSHHEVPDSL20</v>
      </c>
      <c r="U1388" t="str">
        <f t="shared" si="537"/>
        <v>TRADSL</v>
      </c>
      <c r="W1388" t="str">
        <f t="shared" si="524"/>
        <v>TRASO2</v>
      </c>
      <c r="X1388" s="313">
        <f>_xlfn.IFNA(_xlfn.XLOOKUP(_xlfn.XLOOKUP(LEFT(T1388,LEN(T1388)-2),TRA_Mapping!$C:$C,TRA_Mapping!$B:$B),TRA_Pollutants!$B:$B,TRA_Pollutants!$Z:$Z)*_xlfn.XLOOKUP(_xlfn.XLOOKUP(LEFT(T1388,LEN(T1388)-2),TRA_Mapping!$C:$C,TRA_Mapping!$B:$B),TRA_Pollutants!$B:$B,TRA_Pollutants!$J:$J),0)</f>
        <v>6.5277175337249841E-4</v>
      </c>
      <c r="AC1388" t="str">
        <f t="shared" si="540"/>
        <v>FLO_EMIS</v>
      </c>
      <c r="AD1388">
        <v>2050</v>
      </c>
      <c r="AE1388" t="str">
        <f t="shared" si="530"/>
        <v>TRADSL</v>
      </c>
      <c r="AF1388" t="str">
        <f t="shared" si="538"/>
        <v>TRAFRESSHHEVPDSL20</v>
      </c>
      <c r="AG1388" t="str">
        <f t="shared" si="538"/>
        <v>TRADSL</v>
      </c>
      <c r="AI1388" t="str">
        <f t="shared" si="525"/>
        <v>TRAPM25</v>
      </c>
      <c r="AJ1388" s="313">
        <f>_xlfn.IFNA(_xlfn.XLOOKUP(_xlfn.XLOOKUP(LEFT(AF1388,LEN(AF1388)-2),TRA_Mapping!$C:$C,TRA_Mapping!$B:$B),TRA_Pollutants!$B:$B,TRA_Pollutants!$AI:$AI)*_xlfn.XLOOKUP(_xlfn.XLOOKUP(LEFT(AF1388,LEN(AF1388)-2),TRA_Mapping!$C:$C,TRA_Mapping!$B:$B),TRA_Pollutants!$B:$B,TRA_Pollutants!$J:$J),0)</f>
        <v>7.6045165506609599E-3</v>
      </c>
      <c r="AO1388" t="str">
        <f t="shared" si="526"/>
        <v>FLO_EMIS</v>
      </c>
      <c r="AP1388">
        <v>2050</v>
      </c>
      <c r="AQ1388" t="str">
        <f t="shared" si="531"/>
        <v>TRADSL</v>
      </c>
      <c r="AR1388" t="str">
        <f t="shared" si="539"/>
        <v>TRAFRESSHHEVPDSL20</v>
      </c>
      <c r="AS1388" t="str">
        <f t="shared" si="539"/>
        <v>TRADSL</v>
      </c>
      <c r="AU1388" t="str">
        <f t="shared" si="527"/>
        <v>TRAPM10</v>
      </c>
      <c r="AV1388" s="313">
        <f>_xlfn.IFNA(_xlfn.XLOOKUP(_xlfn.XLOOKUP(LEFT(AR1388,LEN(AR1388)-2),TRA_Mapping!$C:$C,TRA_Mapping!$B:$B),TRA_Pollutants!$B:$B,TRA_Pollutants!$AR:$AR)*_xlfn.XLOOKUP(_xlfn.XLOOKUP(LEFT(AR1388,LEN(AR1388)-2),TRA_Mapping!$C:$C,TRA_Mapping!$B:$B),TRA_Pollutants!$B:$B,TRA_Pollutants!$J:$J),0)</f>
        <v>1.9499278964325501E-3</v>
      </c>
    </row>
    <row r="1389" spans="5:48">
      <c r="E1389" t="str">
        <f t="shared" si="521"/>
        <v>FLO_EMIS</v>
      </c>
      <c r="F1389">
        <v>2050</v>
      </c>
      <c r="G1389" t="str">
        <f t="shared" si="528"/>
        <v>TRARDS</v>
      </c>
      <c r="H1389" t="str">
        <f t="shared" si="536"/>
        <v>TRAFRESSHHEVPDSL20</v>
      </c>
      <c r="I1389" t="str">
        <f t="shared" si="536"/>
        <v>TRARDS</v>
      </c>
      <c r="K1389" t="str">
        <f t="shared" si="522"/>
        <v>TRANOX</v>
      </c>
      <c r="L1389" s="313">
        <f>_xlfn.IFNA(_xlfn.XLOOKUP(_xlfn.XLOOKUP(LEFT(H1389,LEN(H1389)-2),TRA_Mapping!$C:$C,TRA_Mapping!$B:$B),TRA_Pollutants!$B:$B,TRA_Pollutants!$Q:$Q)*_xlfn.XLOOKUP(_xlfn.XLOOKUP(LEFT(H1389,LEN(H1389)-2),TRA_Mapping!$C:$C,TRA_Mapping!$B:$B),TRA_Pollutants!$B:$B,TRA_Pollutants!$J:$J),0)</f>
        <v>5.8141547162047863E-2</v>
      </c>
      <c r="Q1389" t="str">
        <f t="shared" si="523"/>
        <v>FLO_EMIS</v>
      </c>
      <c r="R1389">
        <v>2050</v>
      </c>
      <c r="S1389" t="str">
        <f t="shared" si="529"/>
        <v>TRARDS</v>
      </c>
      <c r="T1389" t="str">
        <f t="shared" si="537"/>
        <v>TRAFRESSHHEVPDSL20</v>
      </c>
      <c r="U1389" t="str">
        <f t="shared" si="537"/>
        <v>TRARDS</v>
      </c>
      <c r="W1389" t="str">
        <f t="shared" si="524"/>
        <v>TRASO2</v>
      </c>
      <c r="X1389" s="313">
        <f>_xlfn.IFNA(_xlfn.XLOOKUP(_xlfn.XLOOKUP(LEFT(T1389,LEN(T1389)-2),TRA_Mapping!$C:$C,TRA_Mapping!$B:$B),TRA_Pollutants!$B:$B,TRA_Pollutants!$Z:$Z)*_xlfn.XLOOKUP(_xlfn.XLOOKUP(LEFT(T1389,LEN(T1389)-2),TRA_Mapping!$C:$C,TRA_Mapping!$B:$B),TRA_Pollutants!$B:$B,TRA_Pollutants!$J:$J),0)</f>
        <v>6.5277175337249841E-4</v>
      </c>
      <c r="AC1389" t="str">
        <f t="shared" si="540"/>
        <v>FLO_EMIS</v>
      </c>
      <c r="AD1389">
        <v>2050</v>
      </c>
      <c r="AE1389" t="str">
        <f t="shared" si="530"/>
        <v>TRARDS</v>
      </c>
      <c r="AF1389" t="str">
        <f t="shared" si="538"/>
        <v>TRAFRESSHHEVPDSL20</v>
      </c>
      <c r="AG1389" t="str">
        <f t="shared" si="538"/>
        <v>TRARDS</v>
      </c>
      <c r="AI1389" t="str">
        <f t="shared" si="525"/>
        <v>TRAPM25</v>
      </c>
      <c r="AJ1389" s="313">
        <f>_xlfn.IFNA(_xlfn.XLOOKUP(_xlfn.XLOOKUP(LEFT(AF1389,LEN(AF1389)-2),TRA_Mapping!$C:$C,TRA_Mapping!$B:$B),TRA_Pollutants!$B:$B,TRA_Pollutants!$AI:$AI)*_xlfn.XLOOKUP(_xlfn.XLOOKUP(LEFT(AF1389,LEN(AF1389)-2),TRA_Mapping!$C:$C,TRA_Mapping!$B:$B),TRA_Pollutants!$B:$B,TRA_Pollutants!$J:$J),0)</f>
        <v>7.6045165506609599E-3</v>
      </c>
      <c r="AO1389" t="str">
        <f t="shared" si="526"/>
        <v>FLO_EMIS</v>
      </c>
      <c r="AP1389">
        <v>2050</v>
      </c>
      <c r="AQ1389" t="str">
        <f t="shared" si="531"/>
        <v>TRARDS</v>
      </c>
      <c r="AR1389" t="str">
        <f t="shared" si="539"/>
        <v>TRAFRESSHHEVPDSL20</v>
      </c>
      <c r="AS1389" t="str">
        <f t="shared" si="539"/>
        <v>TRARDS</v>
      </c>
      <c r="AU1389" t="str">
        <f t="shared" si="527"/>
        <v>TRAPM10</v>
      </c>
      <c r="AV1389" s="313">
        <f>_xlfn.IFNA(_xlfn.XLOOKUP(_xlfn.XLOOKUP(LEFT(AR1389,LEN(AR1389)-2),TRA_Mapping!$C:$C,TRA_Mapping!$B:$B),TRA_Pollutants!$B:$B,TRA_Pollutants!$AR:$AR)*_xlfn.XLOOKUP(_xlfn.XLOOKUP(LEFT(AR1389,LEN(AR1389)-2),TRA_Mapping!$C:$C,TRA_Mapping!$B:$B),TRA_Pollutants!$B:$B,TRA_Pollutants!$J:$J),0)</f>
        <v>1.9499278964325501E-3</v>
      </c>
    </row>
    <row r="1390" spans="5:48">
      <c r="E1390" t="str">
        <f t="shared" si="521"/>
        <v>FLO_EMIS</v>
      </c>
      <c r="F1390">
        <v>2050</v>
      </c>
      <c r="G1390" t="str">
        <f t="shared" si="528"/>
        <v>TRABDS</v>
      </c>
      <c r="H1390" t="str">
        <f t="shared" si="536"/>
        <v>TRAFRESSHHEVPDSL20</v>
      </c>
      <c r="I1390" t="str">
        <f t="shared" si="536"/>
        <v>TRABDS</v>
      </c>
      <c r="K1390" t="str">
        <f t="shared" si="522"/>
        <v>TRANOX</v>
      </c>
      <c r="L1390" s="313">
        <f>_xlfn.IFNA(_xlfn.XLOOKUP(_xlfn.XLOOKUP(LEFT(H1390,LEN(H1390)-2),TRA_Mapping!$C:$C,TRA_Mapping!$B:$B),TRA_Pollutants!$B:$B,TRA_Pollutants!$Q:$Q)*_xlfn.XLOOKUP(_xlfn.XLOOKUP(LEFT(H1390,LEN(H1390)-2),TRA_Mapping!$C:$C,TRA_Mapping!$B:$B),TRA_Pollutants!$B:$B,TRA_Pollutants!$J:$J),0)</f>
        <v>5.8141547162047863E-2</v>
      </c>
      <c r="Q1390" t="str">
        <f t="shared" si="523"/>
        <v>FLO_EMIS</v>
      </c>
      <c r="R1390">
        <v>2050</v>
      </c>
      <c r="S1390" t="str">
        <f t="shared" si="529"/>
        <v>TRABDS</v>
      </c>
      <c r="T1390" t="str">
        <f t="shared" si="537"/>
        <v>TRAFRESSHHEVPDSL20</v>
      </c>
      <c r="U1390" t="str">
        <f t="shared" si="537"/>
        <v>TRABDS</v>
      </c>
      <c r="W1390" t="str">
        <f t="shared" si="524"/>
        <v>TRASO2</v>
      </c>
      <c r="X1390" s="313">
        <f>_xlfn.IFNA(_xlfn.XLOOKUP(_xlfn.XLOOKUP(LEFT(T1390,LEN(T1390)-2),TRA_Mapping!$C:$C,TRA_Mapping!$B:$B),TRA_Pollutants!$B:$B,TRA_Pollutants!$Z:$Z)*_xlfn.XLOOKUP(_xlfn.XLOOKUP(LEFT(T1390,LEN(T1390)-2),TRA_Mapping!$C:$C,TRA_Mapping!$B:$B),TRA_Pollutants!$B:$B,TRA_Pollutants!$J:$J),0)</f>
        <v>6.5277175337249841E-4</v>
      </c>
      <c r="AC1390" t="str">
        <f t="shared" si="540"/>
        <v>FLO_EMIS</v>
      </c>
      <c r="AD1390">
        <v>2050</v>
      </c>
      <c r="AE1390" t="str">
        <f t="shared" si="530"/>
        <v>TRABDS</v>
      </c>
      <c r="AF1390" t="str">
        <f t="shared" si="538"/>
        <v>TRAFRESSHHEVPDSL20</v>
      </c>
      <c r="AG1390" t="str">
        <f t="shared" si="538"/>
        <v>TRABDS</v>
      </c>
      <c r="AI1390" t="str">
        <f t="shared" si="525"/>
        <v>TRAPM25</v>
      </c>
      <c r="AJ1390" s="313">
        <f>_xlfn.IFNA(_xlfn.XLOOKUP(_xlfn.XLOOKUP(LEFT(AF1390,LEN(AF1390)-2),TRA_Mapping!$C:$C,TRA_Mapping!$B:$B),TRA_Pollutants!$B:$B,TRA_Pollutants!$AI:$AI)*_xlfn.XLOOKUP(_xlfn.XLOOKUP(LEFT(AF1390,LEN(AF1390)-2),TRA_Mapping!$C:$C,TRA_Mapping!$B:$B),TRA_Pollutants!$B:$B,TRA_Pollutants!$J:$J),0)</f>
        <v>7.6045165506609599E-3</v>
      </c>
      <c r="AO1390" t="str">
        <f t="shared" si="526"/>
        <v>FLO_EMIS</v>
      </c>
      <c r="AP1390">
        <v>2050</v>
      </c>
      <c r="AQ1390" t="str">
        <f t="shared" si="531"/>
        <v>TRABDS</v>
      </c>
      <c r="AR1390" t="str">
        <f t="shared" si="539"/>
        <v>TRAFRESSHHEVPDSL20</v>
      </c>
      <c r="AS1390" t="str">
        <f t="shared" si="539"/>
        <v>TRABDS</v>
      </c>
      <c r="AU1390" t="str">
        <f t="shared" si="527"/>
        <v>TRAPM10</v>
      </c>
      <c r="AV1390" s="313">
        <f>_xlfn.IFNA(_xlfn.XLOOKUP(_xlfn.XLOOKUP(LEFT(AR1390,LEN(AR1390)-2),TRA_Mapping!$C:$C,TRA_Mapping!$B:$B),TRA_Pollutants!$B:$B,TRA_Pollutants!$AR:$AR)*_xlfn.XLOOKUP(_xlfn.XLOOKUP(LEFT(AR1390,LEN(AR1390)-2),TRA_Mapping!$C:$C,TRA_Mapping!$B:$B),TRA_Pollutants!$B:$B,TRA_Pollutants!$J:$J),0)</f>
        <v>1.9499278964325501E-3</v>
      </c>
    </row>
    <row r="1391" spans="5:48">
      <c r="E1391" t="str">
        <f t="shared" si="521"/>
        <v>FLO_EMIS</v>
      </c>
      <c r="F1391">
        <v>2050</v>
      </c>
      <c r="G1391" t="str">
        <f t="shared" si="528"/>
        <v>TRADSL</v>
      </c>
      <c r="H1391" t="str">
        <f t="shared" si="536"/>
        <v>TRAFRESSHPHEVDSL20</v>
      </c>
      <c r="I1391" t="str">
        <f t="shared" si="536"/>
        <v>TRADSL</v>
      </c>
      <c r="K1391" t="str">
        <f t="shared" si="522"/>
        <v>TRANOX</v>
      </c>
      <c r="L1391" s="313">
        <f>_xlfn.IFNA(_xlfn.XLOOKUP(_xlfn.XLOOKUP(LEFT(H1391,LEN(H1391)-2),TRA_Mapping!$C:$C,TRA_Mapping!$B:$B),TRA_Pollutants!$B:$B,TRA_Pollutants!$Q:$Q)*_xlfn.XLOOKUP(_xlfn.XLOOKUP(LEFT(H1391,LEN(H1391)-2),TRA_Mapping!$C:$C,TRA_Mapping!$B:$B),TRA_Pollutants!$B:$B,TRA_Pollutants!$J:$J),0)</f>
        <v>5.8141547162047863E-2</v>
      </c>
      <c r="Q1391" t="str">
        <f t="shared" si="523"/>
        <v>FLO_EMIS</v>
      </c>
      <c r="R1391">
        <v>2050</v>
      </c>
      <c r="S1391" t="str">
        <f t="shared" si="529"/>
        <v>TRADSL</v>
      </c>
      <c r="T1391" t="str">
        <f t="shared" si="537"/>
        <v>TRAFRESSHPHEVDSL20</v>
      </c>
      <c r="U1391" t="str">
        <f t="shared" si="537"/>
        <v>TRADSL</v>
      </c>
      <c r="W1391" t="str">
        <f t="shared" si="524"/>
        <v>TRASO2</v>
      </c>
      <c r="X1391" s="313">
        <f>_xlfn.IFNA(_xlfn.XLOOKUP(_xlfn.XLOOKUP(LEFT(T1391,LEN(T1391)-2),TRA_Mapping!$C:$C,TRA_Mapping!$B:$B),TRA_Pollutants!$B:$B,TRA_Pollutants!$Z:$Z)*_xlfn.XLOOKUP(_xlfn.XLOOKUP(LEFT(T1391,LEN(T1391)-2),TRA_Mapping!$C:$C,TRA_Mapping!$B:$B),TRA_Pollutants!$B:$B,TRA_Pollutants!$J:$J),0)</f>
        <v>6.5277175337249841E-4</v>
      </c>
      <c r="AC1391" t="str">
        <f t="shared" si="540"/>
        <v>FLO_EMIS</v>
      </c>
      <c r="AD1391">
        <v>2050</v>
      </c>
      <c r="AE1391" t="str">
        <f t="shared" si="530"/>
        <v>TRADSL</v>
      </c>
      <c r="AF1391" t="str">
        <f t="shared" si="538"/>
        <v>TRAFRESSHPHEVDSL20</v>
      </c>
      <c r="AG1391" t="str">
        <f t="shared" si="538"/>
        <v>TRADSL</v>
      </c>
      <c r="AI1391" t="str">
        <f t="shared" si="525"/>
        <v>TRAPM25</v>
      </c>
      <c r="AJ1391" s="313">
        <f>_xlfn.IFNA(_xlfn.XLOOKUP(_xlfn.XLOOKUP(LEFT(AF1391,LEN(AF1391)-2),TRA_Mapping!$C:$C,TRA_Mapping!$B:$B),TRA_Pollutants!$B:$B,TRA_Pollutants!$AI:$AI)*_xlfn.XLOOKUP(_xlfn.XLOOKUP(LEFT(AF1391,LEN(AF1391)-2),TRA_Mapping!$C:$C,TRA_Mapping!$B:$B),TRA_Pollutants!$B:$B,TRA_Pollutants!$J:$J),0)</f>
        <v>7.6045165506609599E-3</v>
      </c>
      <c r="AO1391" t="str">
        <f t="shared" si="526"/>
        <v>FLO_EMIS</v>
      </c>
      <c r="AP1391">
        <v>2050</v>
      </c>
      <c r="AQ1391" t="str">
        <f t="shared" si="531"/>
        <v>TRADSL</v>
      </c>
      <c r="AR1391" t="str">
        <f t="shared" si="539"/>
        <v>TRAFRESSHPHEVDSL20</v>
      </c>
      <c r="AS1391" t="str">
        <f t="shared" si="539"/>
        <v>TRADSL</v>
      </c>
      <c r="AU1391" t="str">
        <f t="shared" si="527"/>
        <v>TRAPM10</v>
      </c>
      <c r="AV1391" s="313">
        <f>_xlfn.IFNA(_xlfn.XLOOKUP(_xlfn.XLOOKUP(LEFT(AR1391,LEN(AR1391)-2),TRA_Mapping!$C:$C,TRA_Mapping!$B:$B),TRA_Pollutants!$B:$B,TRA_Pollutants!$AR:$AR)*_xlfn.XLOOKUP(_xlfn.XLOOKUP(LEFT(AR1391,LEN(AR1391)-2),TRA_Mapping!$C:$C,TRA_Mapping!$B:$B),TRA_Pollutants!$B:$B,TRA_Pollutants!$J:$J),0)</f>
        <v>1.9499278964325501E-3</v>
      </c>
    </row>
    <row r="1392" spans="5:48">
      <c r="E1392" t="str">
        <f t="shared" si="521"/>
        <v>FLO_EMIS</v>
      </c>
      <c r="F1392">
        <v>2050</v>
      </c>
      <c r="G1392" t="str">
        <f t="shared" si="528"/>
        <v>TRARDS</v>
      </c>
      <c r="H1392" t="str">
        <f t="shared" si="536"/>
        <v>TRAFRESSHPHEVDSL20</v>
      </c>
      <c r="I1392" t="str">
        <f t="shared" si="536"/>
        <v>TRARDS</v>
      </c>
      <c r="K1392" t="str">
        <f t="shared" si="522"/>
        <v>TRANOX</v>
      </c>
      <c r="L1392" s="313">
        <f>_xlfn.IFNA(_xlfn.XLOOKUP(_xlfn.XLOOKUP(LEFT(H1392,LEN(H1392)-2),TRA_Mapping!$C:$C,TRA_Mapping!$B:$B),TRA_Pollutants!$B:$B,TRA_Pollutants!$Q:$Q)*_xlfn.XLOOKUP(_xlfn.XLOOKUP(LEFT(H1392,LEN(H1392)-2),TRA_Mapping!$C:$C,TRA_Mapping!$B:$B),TRA_Pollutants!$B:$B,TRA_Pollutants!$J:$J),0)</f>
        <v>5.8141547162047863E-2</v>
      </c>
      <c r="Q1392" t="str">
        <f t="shared" si="523"/>
        <v>FLO_EMIS</v>
      </c>
      <c r="R1392">
        <v>2050</v>
      </c>
      <c r="S1392" t="str">
        <f t="shared" si="529"/>
        <v>TRARDS</v>
      </c>
      <c r="T1392" t="str">
        <f t="shared" si="537"/>
        <v>TRAFRESSHPHEVDSL20</v>
      </c>
      <c r="U1392" t="str">
        <f t="shared" si="537"/>
        <v>TRARDS</v>
      </c>
      <c r="W1392" t="str">
        <f t="shared" si="524"/>
        <v>TRASO2</v>
      </c>
      <c r="X1392" s="313">
        <f>_xlfn.IFNA(_xlfn.XLOOKUP(_xlfn.XLOOKUP(LEFT(T1392,LEN(T1392)-2),TRA_Mapping!$C:$C,TRA_Mapping!$B:$B),TRA_Pollutants!$B:$B,TRA_Pollutants!$Z:$Z)*_xlfn.XLOOKUP(_xlfn.XLOOKUP(LEFT(T1392,LEN(T1392)-2),TRA_Mapping!$C:$C,TRA_Mapping!$B:$B),TRA_Pollutants!$B:$B,TRA_Pollutants!$J:$J),0)</f>
        <v>6.5277175337249841E-4</v>
      </c>
      <c r="AC1392" t="str">
        <f t="shared" si="540"/>
        <v>FLO_EMIS</v>
      </c>
      <c r="AD1392">
        <v>2050</v>
      </c>
      <c r="AE1392" t="str">
        <f t="shared" si="530"/>
        <v>TRARDS</v>
      </c>
      <c r="AF1392" t="str">
        <f t="shared" si="538"/>
        <v>TRAFRESSHPHEVDSL20</v>
      </c>
      <c r="AG1392" t="str">
        <f t="shared" si="538"/>
        <v>TRARDS</v>
      </c>
      <c r="AI1392" t="str">
        <f t="shared" si="525"/>
        <v>TRAPM25</v>
      </c>
      <c r="AJ1392" s="313">
        <f>_xlfn.IFNA(_xlfn.XLOOKUP(_xlfn.XLOOKUP(LEFT(AF1392,LEN(AF1392)-2),TRA_Mapping!$C:$C,TRA_Mapping!$B:$B),TRA_Pollutants!$B:$B,TRA_Pollutants!$AI:$AI)*_xlfn.XLOOKUP(_xlfn.XLOOKUP(LEFT(AF1392,LEN(AF1392)-2),TRA_Mapping!$C:$C,TRA_Mapping!$B:$B),TRA_Pollutants!$B:$B,TRA_Pollutants!$J:$J),0)</f>
        <v>7.6045165506609599E-3</v>
      </c>
      <c r="AO1392" t="str">
        <f t="shared" si="526"/>
        <v>FLO_EMIS</v>
      </c>
      <c r="AP1392">
        <v>2050</v>
      </c>
      <c r="AQ1392" t="str">
        <f t="shared" si="531"/>
        <v>TRARDS</v>
      </c>
      <c r="AR1392" t="str">
        <f t="shared" si="539"/>
        <v>TRAFRESSHPHEVDSL20</v>
      </c>
      <c r="AS1392" t="str">
        <f t="shared" si="539"/>
        <v>TRARDS</v>
      </c>
      <c r="AU1392" t="str">
        <f t="shared" si="527"/>
        <v>TRAPM10</v>
      </c>
      <c r="AV1392" s="313">
        <f>_xlfn.IFNA(_xlfn.XLOOKUP(_xlfn.XLOOKUP(LEFT(AR1392,LEN(AR1392)-2),TRA_Mapping!$C:$C,TRA_Mapping!$B:$B),TRA_Pollutants!$B:$B,TRA_Pollutants!$AR:$AR)*_xlfn.XLOOKUP(_xlfn.XLOOKUP(LEFT(AR1392,LEN(AR1392)-2),TRA_Mapping!$C:$C,TRA_Mapping!$B:$B),TRA_Pollutants!$B:$B,TRA_Pollutants!$J:$J),0)</f>
        <v>1.9499278964325501E-3</v>
      </c>
    </row>
    <row r="1393" spans="5:48">
      <c r="E1393" t="str">
        <f t="shared" si="521"/>
        <v>FLO_EMIS</v>
      </c>
      <c r="F1393">
        <v>2050</v>
      </c>
      <c r="G1393" t="str">
        <f t="shared" si="528"/>
        <v>TRABDS</v>
      </c>
      <c r="H1393" t="str">
        <f t="shared" si="536"/>
        <v>TRAFRESSHPHEVDSL20</v>
      </c>
      <c r="I1393" t="str">
        <f t="shared" si="536"/>
        <v>TRABDS</v>
      </c>
      <c r="K1393" t="str">
        <f t="shared" si="522"/>
        <v>TRANOX</v>
      </c>
      <c r="L1393" s="313">
        <f>_xlfn.IFNA(_xlfn.XLOOKUP(_xlfn.XLOOKUP(LEFT(H1393,LEN(H1393)-2),TRA_Mapping!$C:$C,TRA_Mapping!$B:$B),TRA_Pollutants!$B:$B,TRA_Pollutants!$Q:$Q)*_xlfn.XLOOKUP(_xlfn.XLOOKUP(LEFT(H1393,LEN(H1393)-2),TRA_Mapping!$C:$C,TRA_Mapping!$B:$B),TRA_Pollutants!$B:$B,TRA_Pollutants!$J:$J),0)</f>
        <v>5.8141547162047863E-2</v>
      </c>
      <c r="Q1393" t="str">
        <f t="shared" si="523"/>
        <v>FLO_EMIS</v>
      </c>
      <c r="R1393">
        <v>2050</v>
      </c>
      <c r="S1393" t="str">
        <f t="shared" si="529"/>
        <v>TRABDS</v>
      </c>
      <c r="T1393" t="str">
        <f t="shared" si="537"/>
        <v>TRAFRESSHPHEVDSL20</v>
      </c>
      <c r="U1393" t="str">
        <f t="shared" si="537"/>
        <v>TRABDS</v>
      </c>
      <c r="W1393" t="str">
        <f t="shared" si="524"/>
        <v>TRASO2</v>
      </c>
      <c r="X1393" s="313">
        <f>_xlfn.IFNA(_xlfn.XLOOKUP(_xlfn.XLOOKUP(LEFT(T1393,LEN(T1393)-2),TRA_Mapping!$C:$C,TRA_Mapping!$B:$B),TRA_Pollutants!$B:$B,TRA_Pollutants!$Z:$Z)*_xlfn.XLOOKUP(_xlfn.XLOOKUP(LEFT(T1393,LEN(T1393)-2),TRA_Mapping!$C:$C,TRA_Mapping!$B:$B),TRA_Pollutants!$B:$B,TRA_Pollutants!$J:$J),0)</f>
        <v>6.5277175337249841E-4</v>
      </c>
      <c r="AC1393" t="str">
        <f t="shared" si="540"/>
        <v>FLO_EMIS</v>
      </c>
      <c r="AD1393">
        <v>2050</v>
      </c>
      <c r="AE1393" t="str">
        <f t="shared" si="530"/>
        <v>TRABDS</v>
      </c>
      <c r="AF1393" t="str">
        <f t="shared" si="538"/>
        <v>TRAFRESSHPHEVDSL20</v>
      </c>
      <c r="AG1393" t="str">
        <f t="shared" si="538"/>
        <v>TRABDS</v>
      </c>
      <c r="AI1393" t="str">
        <f t="shared" si="525"/>
        <v>TRAPM25</v>
      </c>
      <c r="AJ1393" s="313">
        <f>_xlfn.IFNA(_xlfn.XLOOKUP(_xlfn.XLOOKUP(LEFT(AF1393,LEN(AF1393)-2),TRA_Mapping!$C:$C,TRA_Mapping!$B:$B),TRA_Pollutants!$B:$B,TRA_Pollutants!$AI:$AI)*_xlfn.XLOOKUP(_xlfn.XLOOKUP(LEFT(AF1393,LEN(AF1393)-2),TRA_Mapping!$C:$C,TRA_Mapping!$B:$B),TRA_Pollutants!$B:$B,TRA_Pollutants!$J:$J),0)</f>
        <v>7.6045165506609599E-3</v>
      </c>
      <c r="AO1393" t="str">
        <f t="shared" si="526"/>
        <v>FLO_EMIS</v>
      </c>
      <c r="AP1393">
        <v>2050</v>
      </c>
      <c r="AQ1393" t="str">
        <f t="shared" si="531"/>
        <v>TRABDS</v>
      </c>
      <c r="AR1393" t="str">
        <f t="shared" si="539"/>
        <v>TRAFRESSHPHEVDSL20</v>
      </c>
      <c r="AS1393" t="str">
        <f t="shared" si="539"/>
        <v>TRABDS</v>
      </c>
      <c r="AU1393" t="str">
        <f t="shared" si="527"/>
        <v>TRAPM10</v>
      </c>
      <c r="AV1393" s="313">
        <f>_xlfn.IFNA(_xlfn.XLOOKUP(_xlfn.XLOOKUP(LEFT(AR1393,LEN(AR1393)-2),TRA_Mapping!$C:$C,TRA_Mapping!$B:$B),TRA_Pollutants!$B:$B,TRA_Pollutants!$AR:$AR)*_xlfn.XLOOKUP(_xlfn.XLOOKUP(LEFT(AR1393,LEN(AR1393)-2),TRA_Mapping!$C:$C,TRA_Mapping!$B:$B),TRA_Pollutants!$B:$B,TRA_Pollutants!$J:$J),0)</f>
        <v>1.9499278964325501E-3</v>
      </c>
    </row>
    <row r="1394" spans="5:48">
      <c r="E1394" t="str">
        <f t="shared" si="521"/>
        <v>FLO_EMIS</v>
      </c>
      <c r="F1394">
        <v>2050</v>
      </c>
      <c r="G1394" t="str">
        <f t="shared" si="528"/>
        <v>TRABAF</v>
      </c>
      <c r="H1394" t="str">
        <f t="shared" si="536"/>
        <v>TRAFRESSHPHEVDSL20</v>
      </c>
      <c r="I1394" t="str">
        <f t="shared" si="536"/>
        <v>TRABAF</v>
      </c>
      <c r="K1394" t="str">
        <f t="shared" si="522"/>
        <v>TRANOX</v>
      </c>
      <c r="L1394" s="313">
        <f>_xlfn.IFNA(_xlfn.XLOOKUP(_xlfn.XLOOKUP(LEFT(H1394,LEN(H1394)-2),TRA_Mapping!$C:$C,TRA_Mapping!$B:$B),TRA_Pollutants!$B:$B,TRA_Pollutants!$Q:$Q)*_xlfn.XLOOKUP(_xlfn.XLOOKUP(LEFT(H1394,LEN(H1394)-2),TRA_Mapping!$C:$C,TRA_Mapping!$B:$B),TRA_Pollutants!$B:$B,TRA_Pollutants!$J:$J),0)</f>
        <v>5.8141547162047863E-2</v>
      </c>
      <c r="Q1394" t="str">
        <f t="shared" si="523"/>
        <v>FLO_EMIS</v>
      </c>
      <c r="R1394">
        <v>2050</v>
      </c>
      <c r="S1394" t="str">
        <f t="shared" si="529"/>
        <v>TRABAF</v>
      </c>
      <c r="T1394" t="str">
        <f t="shared" si="537"/>
        <v>TRAFRESSHPHEVDSL20</v>
      </c>
      <c r="U1394" t="str">
        <f t="shared" si="537"/>
        <v>TRABAF</v>
      </c>
      <c r="W1394" t="str">
        <f t="shared" si="524"/>
        <v>TRASO2</v>
      </c>
      <c r="X1394" s="313">
        <f>_xlfn.IFNA(_xlfn.XLOOKUP(_xlfn.XLOOKUP(LEFT(T1394,LEN(T1394)-2),TRA_Mapping!$C:$C,TRA_Mapping!$B:$B),TRA_Pollutants!$B:$B,TRA_Pollutants!$Z:$Z)*_xlfn.XLOOKUP(_xlfn.XLOOKUP(LEFT(T1394,LEN(T1394)-2),TRA_Mapping!$C:$C,TRA_Mapping!$B:$B),TRA_Pollutants!$B:$B,TRA_Pollutants!$J:$J),0)</f>
        <v>6.5277175337249841E-4</v>
      </c>
      <c r="AC1394" t="str">
        <f t="shared" si="540"/>
        <v>FLO_EMIS</v>
      </c>
      <c r="AD1394">
        <v>2050</v>
      </c>
      <c r="AE1394" t="str">
        <f t="shared" si="530"/>
        <v>TRABAF</v>
      </c>
      <c r="AF1394" t="str">
        <f t="shared" si="538"/>
        <v>TRAFRESSHPHEVDSL20</v>
      </c>
      <c r="AG1394" t="str">
        <f t="shared" si="538"/>
        <v>TRABAF</v>
      </c>
      <c r="AI1394" t="str">
        <f t="shared" si="525"/>
        <v>TRAPM25</v>
      </c>
      <c r="AJ1394" s="313">
        <f>_xlfn.IFNA(_xlfn.XLOOKUP(_xlfn.XLOOKUP(LEFT(AF1394,LEN(AF1394)-2),TRA_Mapping!$C:$C,TRA_Mapping!$B:$B),TRA_Pollutants!$B:$B,TRA_Pollutants!$AI:$AI)*_xlfn.XLOOKUP(_xlfn.XLOOKUP(LEFT(AF1394,LEN(AF1394)-2),TRA_Mapping!$C:$C,TRA_Mapping!$B:$B),TRA_Pollutants!$B:$B,TRA_Pollutants!$J:$J),0)</f>
        <v>7.6045165506609599E-3</v>
      </c>
      <c r="AO1394" t="str">
        <f t="shared" si="526"/>
        <v>FLO_EMIS</v>
      </c>
      <c r="AP1394">
        <v>2050</v>
      </c>
      <c r="AQ1394" t="str">
        <f t="shared" si="531"/>
        <v>TRABAF</v>
      </c>
      <c r="AR1394" t="str">
        <f t="shared" si="539"/>
        <v>TRAFRESSHPHEVDSL20</v>
      </c>
      <c r="AS1394" t="str">
        <f t="shared" si="539"/>
        <v>TRABAF</v>
      </c>
      <c r="AU1394" t="str">
        <f t="shared" si="527"/>
        <v>TRAPM10</v>
      </c>
      <c r="AV1394" s="313">
        <f>_xlfn.IFNA(_xlfn.XLOOKUP(_xlfn.XLOOKUP(LEFT(AR1394,LEN(AR1394)-2),TRA_Mapping!$C:$C,TRA_Mapping!$B:$B),TRA_Pollutants!$B:$B,TRA_Pollutants!$AR:$AR)*_xlfn.XLOOKUP(_xlfn.XLOOKUP(LEFT(AR1394,LEN(AR1394)-2),TRA_Mapping!$C:$C,TRA_Mapping!$B:$B),TRA_Pollutants!$B:$B,TRA_Pollutants!$J:$J),0)</f>
        <v>1.9499278964325501E-3</v>
      </c>
    </row>
    <row r="1395" spans="5:48">
      <c r="E1395" t="str">
        <f t="shared" si="521"/>
        <v>FLO_EMIS</v>
      </c>
      <c r="F1395">
        <v>2050</v>
      </c>
      <c r="G1395" t="str">
        <f t="shared" si="528"/>
        <v>TRADSL</v>
      </c>
      <c r="H1395" t="str">
        <f t="shared" si="536"/>
        <v>TRAFRECLHICEVDSL20</v>
      </c>
      <c r="I1395" t="str">
        <f t="shared" si="536"/>
        <v>TRADSL</v>
      </c>
      <c r="K1395" t="str">
        <f t="shared" si="522"/>
        <v>TRANOX</v>
      </c>
      <c r="L1395" s="313">
        <f>_xlfn.IFNA(_xlfn.XLOOKUP(_xlfn.XLOOKUP(LEFT(H1395,LEN(H1395)-2),TRA_Mapping!$C:$C,TRA_Mapping!$B:$B),TRA_Pollutants!$B:$B,TRA_Pollutants!$Q:$Q)*_xlfn.XLOOKUP(_xlfn.XLOOKUP(LEFT(H1395,LEN(H1395)-2),TRA_Mapping!$C:$C,TRA_Mapping!$B:$B),TRA_Pollutants!$B:$B,TRA_Pollutants!$J:$J),0)</f>
        <v>0.17600421456183832</v>
      </c>
      <c r="Q1395" t="str">
        <f t="shared" si="523"/>
        <v>FLO_EMIS</v>
      </c>
      <c r="R1395">
        <v>2050</v>
      </c>
      <c r="S1395" t="str">
        <f t="shared" si="529"/>
        <v>TRADSL</v>
      </c>
      <c r="T1395" t="str">
        <f t="shared" si="537"/>
        <v>TRAFRECLHICEVDSL20</v>
      </c>
      <c r="U1395" t="str">
        <f t="shared" si="537"/>
        <v>TRADSL</v>
      </c>
      <c r="W1395" t="str">
        <f t="shared" si="524"/>
        <v>TRASO2</v>
      </c>
      <c r="X1395" s="313">
        <f>_xlfn.IFNA(_xlfn.XLOOKUP(_xlfn.XLOOKUP(LEFT(T1395,LEN(T1395)-2),TRA_Mapping!$C:$C,TRA_Mapping!$B:$B),TRA_Pollutants!$B:$B,TRA_Pollutants!$Z:$Z)*_xlfn.XLOOKUP(_xlfn.XLOOKUP(LEFT(T1395,LEN(T1395)-2),TRA_Mapping!$C:$C,TRA_Mapping!$B:$B),TRA_Pollutants!$B:$B,TRA_Pollutants!$J:$J),0)</f>
        <v>8.0525366597796518E-4</v>
      </c>
      <c r="AC1395" t="str">
        <f t="shared" si="540"/>
        <v>FLO_EMIS</v>
      </c>
      <c r="AD1395">
        <v>2050</v>
      </c>
      <c r="AE1395" t="str">
        <f t="shared" si="530"/>
        <v>TRADSL</v>
      </c>
      <c r="AF1395" t="str">
        <f t="shared" si="538"/>
        <v>TRAFRECLHICEVDSL20</v>
      </c>
      <c r="AG1395" t="str">
        <f t="shared" si="538"/>
        <v>TRADSL</v>
      </c>
      <c r="AI1395" t="str">
        <f t="shared" si="525"/>
        <v>TRAPM25</v>
      </c>
      <c r="AJ1395" s="313">
        <f>_xlfn.IFNA(_xlfn.XLOOKUP(_xlfn.XLOOKUP(LEFT(AF1395,LEN(AF1395)-2),TRA_Mapping!$C:$C,TRA_Mapping!$B:$B),TRA_Pollutants!$B:$B,TRA_Pollutants!$AI:$AI)*_xlfn.XLOOKUP(_xlfn.XLOOKUP(LEFT(AF1395,LEN(AF1395)-2),TRA_Mapping!$C:$C,TRA_Mapping!$B:$B),TRA_Pollutants!$B:$B,TRA_Pollutants!$J:$J),0)</f>
        <v>8.8573823144609404E-3</v>
      </c>
      <c r="AO1395" t="str">
        <f t="shared" si="526"/>
        <v>FLO_EMIS</v>
      </c>
      <c r="AP1395">
        <v>2050</v>
      </c>
      <c r="AQ1395" t="str">
        <f t="shared" si="531"/>
        <v>TRADSL</v>
      </c>
      <c r="AR1395" t="str">
        <f t="shared" si="539"/>
        <v>TRAFRECLHICEVDSL20</v>
      </c>
      <c r="AS1395" t="str">
        <f t="shared" si="539"/>
        <v>TRADSL</v>
      </c>
      <c r="AU1395" t="str">
        <f t="shared" si="527"/>
        <v>TRAPM10</v>
      </c>
      <c r="AV1395" s="313">
        <f>_xlfn.IFNA(_xlfn.XLOOKUP(_xlfn.XLOOKUP(LEFT(AR1395,LEN(AR1395)-2),TRA_Mapping!$C:$C,TRA_Mapping!$B:$B),TRA_Pollutants!$B:$B,TRA_Pollutants!$AR:$AR)*_xlfn.XLOOKUP(_xlfn.XLOOKUP(LEFT(AR1395,LEN(AR1395)-2),TRA_Mapping!$C:$C,TRA_Mapping!$B:$B),TRA_Pollutants!$B:$B,TRA_Pollutants!$J:$J),0)</f>
        <v>2.738734698676294E-3</v>
      </c>
    </row>
    <row r="1396" spans="5:48">
      <c r="E1396" t="str">
        <f t="shared" si="521"/>
        <v>FLO_EMIS</v>
      </c>
      <c r="F1396">
        <v>2050</v>
      </c>
      <c r="G1396" t="str">
        <f t="shared" si="528"/>
        <v>TRARDS</v>
      </c>
      <c r="H1396" t="str">
        <f t="shared" ref="H1396:I1415" si="541">H1146</f>
        <v>TRAFRECLHICEVDSL20</v>
      </c>
      <c r="I1396" t="str">
        <f t="shared" si="541"/>
        <v>TRARDS</v>
      </c>
      <c r="K1396" t="str">
        <f t="shared" si="522"/>
        <v>TRANOX</v>
      </c>
      <c r="L1396" s="313">
        <f>_xlfn.IFNA(_xlfn.XLOOKUP(_xlfn.XLOOKUP(LEFT(H1396,LEN(H1396)-2),TRA_Mapping!$C:$C,TRA_Mapping!$B:$B),TRA_Pollutants!$B:$B,TRA_Pollutants!$Q:$Q)*_xlfn.XLOOKUP(_xlfn.XLOOKUP(LEFT(H1396,LEN(H1396)-2),TRA_Mapping!$C:$C,TRA_Mapping!$B:$B),TRA_Pollutants!$B:$B,TRA_Pollutants!$J:$J),0)</f>
        <v>0.17600421456183832</v>
      </c>
      <c r="Q1396" t="str">
        <f t="shared" si="523"/>
        <v>FLO_EMIS</v>
      </c>
      <c r="R1396">
        <v>2050</v>
      </c>
      <c r="S1396" t="str">
        <f t="shared" si="529"/>
        <v>TRARDS</v>
      </c>
      <c r="T1396" t="str">
        <f t="shared" ref="T1396:U1415" si="542">T1146</f>
        <v>TRAFRECLHICEVDSL20</v>
      </c>
      <c r="U1396" t="str">
        <f t="shared" si="542"/>
        <v>TRARDS</v>
      </c>
      <c r="W1396" t="str">
        <f t="shared" si="524"/>
        <v>TRASO2</v>
      </c>
      <c r="X1396" s="313">
        <f>_xlfn.IFNA(_xlfn.XLOOKUP(_xlfn.XLOOKUP(LEFT(T1396,LEN(T1396)-2),TRA_Mapping!$C:$C,TRA_Mapping!$B:$B),TRA_Pollutants!$B:$B,TRA_Pollutants!$Z:$Z)*_xlfn.XLOOKUP(_xlfn.XLOOKUP(LEFT(T1396,LEN(T1396)-2),TRA_Mapping!$C:$C,TRA_Mapping!$B:$B),TRA_Pollutants!$B:$B,TRA_Pollutants!$J:$J),0)</f>
        <v>8.0525366597796518E-4</v>
      </c>
      <c r="AC1396" t="str">
        <f t="shared" si="540"/>
        <v>FLO_EMIS</v>
      </c>
      <c r="AD1396">
        <v>2050</v>
      </c>
      <c r="AE1396" t="str">
        <f t="shared" si="530"/>
        <v>TRARDS</v>
      </c>
      <c r="AF1396" t="str">
        <f t="shared" ref="AF1396:AG1415" si="543">AF1146</f>
        <v>TRAFRECLHICEVDSL20</v>
      </c>
      <c r="AG1396" t="str">
        <f t="shared" si="543"/>
        <v>TRARDS</v>
      </c>
      <c r="AI1396" t="str">
        <f t="shared" si="525"/>
        <v>TRAPM25</v>
      </c>
      <c r="AJ1396" s="313">
        <f>_xlfn.IFNA(_xlfn.XLOOKUP(_xlfn.XLOOKUP(LEFT(AF1396,LEN(AF1396)-2),TRA_Mapping!$C:$C,TRA_Mapping!$B:$B),TRA_Pollutants!$B:$B,TRA_Pollutants!$AI:$AI)*_xlfn.XLOOKUP(_xlfn.XLOOKUP(LEFT(AF1396,LEN(AF1396)-2),TRA_Mapping!$C:$C,TRA_Mapping!$B:$B),TRA_Pollutants!$B:$B,TRA_Pollutants!$J:$J),0)</f>
        <v>8.8573823144609404E-3</v>
      </c>
      <c r="AO1396" t="str">
        <f t="shared" si="526"/>
        <v>FLO_EMIS</v>
      </c>
      <c r="AP1396">
        <v>2050</v>
      </c>
      <c r="AQ1396" t="str">
        <f t="shared" si="531"/>
        <v>TRARDS</v>
      </c>
      <c r="AR1396" t="str">
        <f t="shared" ref="AR1396:AS1415" si="544">AR1146</f>
        <v>TRAFRECLHICEVDSL20</v>
      </c>
      <c r="AS1396" t="str">
        <f t="shared" si="544"/>
        <v>TRARDS</v>
      </c>
      <c r="AU1396" t="str">
        <f t="shared" si="527"/>
        <v>TRAPM10</v>
      </c>
      <c r="AV1396" s="313">
        <f>_xlfn.IFNA(_xlfn.XLOOKUP(_xlfn.XLOOKUP(LEFT(AR1396,LEN(AR1396)-2),TRA_Mapping!$C:$C,TRA_Mapping!$B:$B),TRA_Pollutants!$B:$B,TRA_Pollutants!$AR:$AR)*_xlfn.XLOOKUP(_xlfn.XLOOKUP(LEFT(AR1396,LEN(AR1396)-2),TRA_Mapping!$C:$C,TRA_Mapping!$B:$B),TRA_Pollutants!$B:$B,TRA_Pollutants!$J:$J),0)</f>
        <v>2.738734698676294E-3</v>
      </c>
    </row>
    <row r="1397" spans="5:48">
      <c r="E1397" t="str">
        <f t="shared" si="521"/>
        <v>FLO_EMIS</v>
      </c>
      <c r="F1397">
        <v>2050</v>
      </c>
      <c r="G1397" t="str">
        <f t="shared" si="528"/>
        <v>TRABDS</v>
      </c>
      <c r="H1397" t="str">
        <f t="shared" si="541"/>
        <v>TRAFRECLHICEVDSL20</v>
      </c>
      <c r="I1397" t="str">
        <f t="shared" si="541"/>
        <v>TRABDS</v>
      </c>
      <c r="K1397" t="str">
        <f t="shared" si="522"/>
        <v>TRANOX</v>
      </c>
      <c r="L1397" s="313">
        <f>_xlfn.IFNA(_xlfn.XLOOKUP(_xlfn.XLOOKUP(LEFT(H1397,LEN(H1397)-2),TRA_Mapping!$C:$C,TRA_Mapping!$B:$B),TRA_Pollutants!$B:$B,TRA_Pollutants!$Q:$Q)*_xlfn.XLOOKUP(_xlfn.XLOOKUP(LEFT(H1397,LEN(H1397)-2),TRA_Mapping!$C:$C,TRA_Mapping!$B:$B),TRA_Pollutants!$B:$B,TRA_Pollutants!$J:$J),0)</f>
        <v>0.17600421456183832</v>
      </c>
      <c r="Q1397" t="str">
        <f t="shared" si="523"/>
        <v>FLO_EMIS</v>
      </c>
      <c r="R1397">
        <v>2050</v>
      </c>
      <c r="S1397" t="str">
        <f t="shared" si="529"/>
        <v>TRABDS</v>
      </c>
      <c r="T1397" t="str">
        <f t="shared" si="542"/>
        <v>TRAFRECLHICEVDSL20</v>
      </c>
      <c r="U1397" t="str">
        <f t="shared" si="542"/>
        <v>TRABDS</v>
      </c>
      <c r="W1397" t="str">
        <f t="shared" si="524"/>
        <v>TRASO2</v>
      </c>
      <c r="X1397" s="313">
        <f>_xlfn.IFNA(_xlfn.XLOOKUP(_xlfn.XLOOKUP(LEFT(T1397,LEN(T1397)-2),TRA_Mapping!$C:$C,TRA_Mapping!$B:$B),TRA_Pollutants!$B:$B,TRA_Pollutants!$Z:$Z)*_xlfn.XLOOKUP(_xlfn.XLOOKUP(LEFT(T1397,LEN(T1397)-2),TRA_Mapping!$C:$C,TRA_Mapping!$B:$B),TRA_Pollutants!$B:$B,TRA_Pollutants!$J:$J),0)</f>
        <v>8.0525366597796518E-4</v>
      </c>
      <c r="AC1397" t="str">
        <f t="shared" si="540"/>
        <v>FLO_EMIS</v>
      </c>
      <c r="AD1397">
        <v>2050</v>
      </c>
      <c r="AE1397" t="str">
        <f t="shared" si="530"/>
        <v>TRABDS</v>
      </c>
      <c r="AF1397" t="str">
        <f t="shared" si="543"/>
        <v>TRAFRECLHICEVDSL20</v>
      </c>
      <c r="AG1397" t="str">
        <f t="shared" si="543"/>
        <v>TRABDS</v>
      </c>
      <c r="AI1397" t="str">
        <f t="shared" si="525"/>
        <v>TRAPM25</v>
      </c>
      <c r="AJ1397" s="313">
        <f>_xlfn.IFNA(_xlfn.XLOOKUP(_xlfn.XLOOKUP(LEFT(AF1397,LEN(AF1397)-2),TRA_Mapping!$C:$C,TRA_Mapping!$B:$B),TRA_Pollutants!$B:$B,TRA_Pollutants!$AI:$AI)*_xlfn.XLOOKUP(_xlfn.XLOOKUP(LEFT(AF1397,LEN(AF1397)-2),TRA_Mapping!$C:$C,TRA_Mapping!$B:$B),TRA_Pollutants!$B:$B,TRA_Pollutants!$J:$J),0)</f>
        <v>8.8573823144609404E-3</v>
      </c>
      <c r="AO1397" t="str">
        <f t="shared" si="526"/>
        <v>FLO_EMIS</v>
      </c>
      <c r="AP1397">
        <v>2050</v>
      </c>
      <c r="AQ1397" t="str">
        <f t="shared" si="531"/>
        <v>TRABDS</v>
      </c>
      <c r="AR1397" t="str">
        <f t="shared" si="544"/>
        <v>TRAFRECLHICEVDSL20</v>
      </c>
      <c r="AS1397" t="str">
        <f t="shared" si="544"/>
        <v>TRABDS</v>
      </c>
      <c r="AU1397" t="str">
        <f t="shared" si="527"/>
        <v>TRAPM10</v>
      </c>
      <c r="AV1397" s="313">
        <f>_xlfn.IFNA(_xlfn.XLOOKUP(_xlfn.XLOOKUP(LEFT(AR1397,LEN(AR1397)-2),TRA_Mapping!$C:$C,TRA_Mapping!$B:$B),TRA_Pollutants!$B:$B,TRA_Pollutants!$AR:$AR)*_xlfn.XLOOKUP(_xlfn.XLOOKUP(LEFT(AR1397,LEN(AR1397)-2),TRA_Mapping!$C:$C,TRA_Mapping!$B:$B),TRA_Pollutants!$B:$B,TRA_Pollutants!$J:$J),0)</f>
        <v>2.738734698676294E-3</v>
      </c>
    </row>
    <row r="1398" spans="5:48">
      <c r="E1398" t="str">
        <f t="shared" si="521"/>
        <v>FLO_EMIS</v>
      </c>
      <c r="F1398">
        <v>2050</v>
      </c>
      <c r="G1398" t="str">
        <f t="shared" si="528"/>
        <v>TRADSL</v>
      </c>
      <c r="H1398" t="str">
        <f t="shared" si="541"/>
        <v>TRAFRECLHICEIDSL20</v>
      </c>
      <c r="I1398" t="str">
        <f t="shared" si="541"/>
        <v>TRADSL</v>
      </c>
      <c r="K1398" t="str">
        <f t="shared" si="522"/>
        <v>TRANOX</v>
      </c>
      <c r="L1398" s="313">
        <f>_xlfn.IFNA(_xlfn.XLOOKUP(_xlfn.XLOOKUP(LEFT(H1398,LEN(H1398)-2),TRA_Mapping!$C:$C,TRA_Mapping!$B:$B),TRA_Pollutants!$B:$B,TRA_Pollutants!$Q:$Q)*_xlfn.XLOOKUP(_xlfn.XLOOKUP(LEFT(H1398,LEN(H1398)-2),TRA_Mapping!$C:$C,TRA_Mapping!$B:$B),TRA_Pollutants!$B:$B,TRA_Pollutants!$J:$J),0)</f>
        <v>0.19344759166511485</v>
      </c>
      <c r="Q1398" t="str">
        <f t="shared" si="523"/>
        <v>FLO_EMIS</v>
      </c>
      <c r="R1398">
        <v>2050</v>
      </c>
      <c r="S1398" t="str">
        <f t="shared" si="529"/>
        <v>TRADSL</v>
      </c>
      <c r="T1398" t="str">
        <f t="shared" si="542"/>
        <v>TRAFRECLHICEIDSL20</v>
      </c>
      <c r="U1398" t="str">
        <f t="shared" si="542"/>
        <v>TRADSL</v>
      </c>
      <c r="W1398" t="str">
        <f t="shared" si="524"/>
        <v>TRASO2</v>
      </c>
      <c r="X1398" s="313">
        <f>_xlfn.IFNA(_xlfn.XLOOKUP(_xlfn.XLOOKUP(LEFT(T1398,LEN(T1398)-2),TRA_Mapping!$C:$C,TRA_Mapping!$B:$B),TRA_Pollutants!$B:$B,TRA_Pollutants!$Z:$Z)*_xlfn.XLOOKUP(_xlfn.XLOOKUP(LEFT(T1398,LEN(T1398)-2),TRA_Mapping!$C:$C,TRA_Mapping!$B:$B),TRA_Pollutants!$B:$B,TRA_Pollutants!$J:$J),0)</f>
        <v>8.456541393207362E-4</v>
      </c>
      <c r="AC1398" t="str">
        <f t="shared" si="540"/>
        <v>FLO_EMIS</v>
      </c>
      <c r="AD1398">
        <v>2050</v>
      </c>
      <c r="AE1398" t="str">
        <f t="shared" si="530"/>
        <v>TRADSL</v>
      </c>
      <c r="AF1398" t="str">
        <f t="shared" si="543"/>
        <v>TRAFRECLHICEIDSL20</v>
      </c>
      <c r="AG1398" t="str">
        <f t="shared" si="543"/>
        <v>TRADSL</v>
      </c>
      <c r="AI1398" t="str">
        <f t="shared" si="525"/>
        <v>TRAPM25</v>
      </c>
      <c r="AJ1398" s="313">
        <f>_xlfn.IFNA(_xlfn.XLOOKUP(_xlfn.XLOOKUP(LEFT(AF1398,LEN(AF1398)-2),TRA_Mapping!$C:$C,TRA_Mapping!$B:$B),TRA_Pollutants!$B:$B,TRA_Pollutants!$AI:$AI)*_xlfn.XLOOKUP(_xlfn.XLOOKUP(LEFT(AF1398,LEN(AF1398)-2),TRA_Mapping!$C:$C,TRA_Mapping!$B:$B),TRA_Pollutants!$B:$B,TRA_Pollutants!$J:$J),0)</f>
        <v>9.8115177720286186E-3</v>
      </c>
      <c r="AO1398" t="str">
        <f t="shared" si="526"/>
        <v>FLO_EMIS</v>
      </c>
      <c r="AP1398">
        <v>2050</v>
      </c>
      <c r="AQ1398" t="str">
        <f t="shared" si="531"/>
        <v>TRADSL</v>
      </c>
      <c r="AR1398" t="str">
        <f t="shared" si="544"/>
        <v>TRAFRECLHICEIDSL20</v>
      </c>
      <c r="AS1398" t="str">
        <f t="shared" si="544"/>
        <v>TRADSL</v>
      </c>
      <c r="AU1398" t="str">
        <f t="shared" si="527"/>
        <v>TRAPM10</v>
      </c>
      <c r="AV1398" s="313">
        <f>_xlfn.IFNA(_xlfn.XLOOKUP(_xlfn.XLOOKUP(LEFT(AR1398,LEN(AR1398)-2),TRA_Mapping!$C:$C,TRA_Mapping!$B:$B),TRA_Pollutants!$B:$B,TRA_Pollutants!$AR:$AR)*_xlfn.XLOOKUP(_xlfn.XLOOKUP(LEFT(AR1398,LEN(AR1398)-2),TRA_Mapping!$C:$C,TRA_Mapping!$B:$B),TRA_Pollutants!$B:$B,TRA_Pollutants!$J:$J),0)</f>
        <v>3.0757234885784154E-3</v>
      </c>
    </row>
    <row r="1399" spans="5:48">
      <c r="E1399" t="str">
        <f t="shared" si="521"/>
        <v>FLO_EMIS</v>
      </c>
      <c r="F1399">
        <v>2050</v>
      </c>
      <c r="G1399" t="str">
        <f t="shared" si="528"/>
        <v>TRARDS</v>
      </c>
      <c r="H1399" t="str">
        <f t="shared" si="541"/>
        <v>TRAFRECLHICEIDSL20</v>
      </c>
      <c r="I1399" t="str">
        <f t="shared" si="541"/>
        <v>TRARDS</v>
      </c>
      <c r="K1399" t="str">
        <f t="shared" si="522"/>
        <v>TRANOX</v>
      </c>
      <c r="L1399" s="313">
        <f>_xlfn.IFNA(_xlfn.XLOOKUP(_xlfn.XLOOKUP(LEFT(H1399,LEN(H1399)-2),TRA_Mapping!$C:$C,TRA_Mapping!$B:$B),TRA_Pollutants!$B:$B,TRA_Pollutants!$Q:$Q)*_xlfn.XLOOKUP(_xlfn.XLOOKUP(LEFT(H1399,LEN(H1399)-2),TRA_Mapping!$C:$C,TRA_Mapping!$B:$B),TRA_Pollutants!$B:$B,TRA_Pollutants!$J:$J),0)</f>
        <v>0.19344759166511485</v>
      </c>
      <c r="Q1399" t="str">
        <f t="shared" si="523"/>
        <v>FLO_EMIS</v>
      </c>
      <c r="R1399">
        <v>2050</v>
      </c>
      <c r="S1399" t="str">
        <f t="shared" si="529"/>
        <v>TRARDS</v>
      </c>
      <c r="T1399" t="str">
        <f t="shared" si="542"/>
        <v>TRAFRECLHICEIDSL20</v>
      </c>
      <c r="U1399" t="str">
        <f t="shared" si="542"/>
        <v>TRARDS</v>
      </c>
      <c r="W1399" t="str">
        <f t="shared" si="524"/>
        <v>TRASO2</v>
      </c>
      <c r="X1399" s="313">
        <f>_xlfn.IFNA(_xlfn.XLOOKUP(_xlfn.XLOOKUP(LEFT(T1399,LEN(T1399)-2),TRA_Mapping!$C:$C,TRA_Mapping!$B:$B),TRA_Pollutants!$B:$B,TRA_Pollutants!$Z:$Z)*_xlfn.XLOOKUP(_xlfn.XLOOKUP(LEFT(T1399,LEN(T1399)-2),TRA_Mapping!$C:$C,TRA_Mapping!$B:$B),TRA_Pollutants!$B:$B,TRA_Pollutants!$J:$J),0)</f>
        <v>8.456541393207362E-4</v>
      </c>
      <c r="AC1399" t="str">
        <f t="shared" si="540"/>
        <v>FLO_EMIS</v>
      </c>
      <c r="AD1399">
        <v>2050</v>
      </c>
      <c r="AE1399" t="str">
        <f t="shared" si="530"/>
        <v>TRARDS</v>
      </c>
      <c r="AF1399" t="str">
        <f t="shared" si="543"/>
        <v>TRAFRECLHICEIDSL20</v>
      </c>
      <c r="AG1399" t="str">
        <f t="shared" si="543"/>
        <v>TRARDS</v>
      </c>
      <c r="AI1399" t="str">
        <f t="shared" si="525"/>
        <v>TRAPM25</v>
      </c>
      <c r="AJ1399" s="313">
        <f>_xlfn.IFNA(_xlfn.XLOOKUP(_xlfn.XLOOKUP(LEFT(AF1399,LEN(AF1399)-2),TRA_Mapping!$C:$C,TRA_Mapping!$B:$B),TRA_Pollutants!$B:$B,TRA_Pollutants!$AI:$AI)*_xlfn.XLOOKUP(_xlfn.XLOOKUP(LEFT(AF1399,LEN(AF1399)-2),TRA_Mapping!$C:$C,TRA_Mapping!$B:$B),TRA_Pollutants!$B:$B,TRA_Pollutants!$J:$J),0)</f>
        <v>9.8115177720286186E-3</v>
      </c>
      <c r="AO1399" t="str">
        <f t="shared" si="526"/>
        <v>FLO_EMIS</v>
      </c>
      <c r="AP1399">
        <v>2050</v>
      </c>
      <c r="AQ1399" t="str">
        <f t="shared" si="531"/>
        <v>TRARDS</v>
      </c>
      <c r="AR1399" t="str">
        <f t="shared" si="544"/>
        <v>TRAFRECLHICEIDSL20</v>
      </c>
      <c r="AS1399" t="str">
        <f t="shared" si="544"/>
        <v>TRARDS</v>
      </c>
      <c r="AU1399" t="str">
        <f t="shared" si="527"/>
        <v>TRAPM10</v>
      </c>
      <c r="AV1399" s="313">
        <f>_xlfn.IFNA(_xlfn.XLOOKUP(_xlfn.XLOOKUP(LEFT(AR1399,LEN(AR1399)-2),TRA_Mapping!$C:$C,TRA_Mapping!$B:$B),TRA_Pollutants!$B:$B,TRA_Pollutants!$AR:$AR)*_xlfn.XLOOKUP(_xlfn.XLOOKUP(LEFT(AR1399,LEN(AR1399)-2),TRA_Mapping!$C:$C,TRA_Mapping!$B:$B),TRA_Pollutants!$B:$B,TRA_Pollutants!$J:$J),0)</f>
        <v>3.0757234885784154E-3</v>
      </c>
    </row>
    <row r="1400" spans="5:48">
      <c r="E1400" t="str">
        <f t="shared" si="521"/>
        <v>FLO_EMIS</v>
      </c>
      <c r="F1400">
        <v>2050</v>
      </c>
      <c r="G1400" t="str">
        <f t="shared" si="528"/>
        <v>TRABDS</v>
      </c>
      <c r="H1400" t="str">
        <f t="shared" si="541"/>
        <v>TRAFRECLHICEIDSL20</v>
      </c>
      <c r="I1400" t="str">
        <f t="shared" si="541"/>
        <v>TRABDS</v>
      </c>
      <c r="K1400" t="str">
        <f t="shared" si="522"/>
        <v>TRANOX</v>
      </c>
      <c r="L1400" s="313">
        <f>_xlfn.IFNA(_xlfn.XLOOKUP(_xlfn.XLOOKUP(LEFT(H1400,LEN(H1400)-2),TRA_Mapping!$C:$C,TRA_Mapping!$B:$B),TRA_Pollutants!$B:$B,TRA_Pollutants!$Q:$Q)*_xlfn.XLOOKUP(_xlfn.XLOOKUP(LEFT(H1400,LEN(H1400)-2),TRA_Mapping!$C:$C,TRA_Mapping!$B:$B),TRA_Pollutants!$B:$B,TRA_Pollutants!$J:$J),0)</f>
        <v>0.19344759166511485</v>
      </c>
      <c r="Q1400" t="str">
        <f t="shared" si="523"/>
        <v>FLO_EMIS</v>
      </c>
      <c r="R1400">
        <v>2050</v>
      </c>
      <c r="S1400" t="str">
        <f t="shared" si="529"/>
        <v>TRABDS</v>
      </c>
      <c r="T1400" t="str">
        <f t="shared" si="542"/>
        <v>TRAFRECLHICEIDSL20</v>
      </c>
      <c r="U1400" t="str">
        <f t="shared" si="542"/>
        <v>TRABDS</v>
      </c>
      <c r="W1400" t="str">
        <f t="shared" si="524"/>
        <v>TRASO2</v>
      </c>
      <c r="X1400" s="313">
        <f>_xlfn.IFNA(_xlfn.XLOOKUP(_xlfn.XLOOKUP(LEFT(T1400,LEN(T1400)-2),TRA_Mapping!$C:$C,TRA_Mapping!$B:$B),TRA_Pollutants!$B:$B,TRA_Pollutants!$Z:$Z)*_xlfn.XLOOKUP(_xlfn.XLOOKUP(LEFT(T1400,LEN(T1400)-2),TRA_Mapping!$C:$C,TRA_Mapping!$B:$B),TRA_Pollutants!$B:$B,TRA_Pollutants!$J:$J),0)</f>
        <v>8.456541393207362E-4</v>
      </c>
      <c r="AC1400" t="str">
        <f t="shared" si="540"/>
        <v>FLO_EMIS</v>
      </c>
      <c r="AD1400">
        <v>2050</v>
      </c>
      <c r="AE1400" t="str">
        <f t="shared" si="530"/>
        <v>TRABDS</v>
      </c>
      <c r="AF1400" t="str">
        <f t="shared" si="543"/>
        <v>TRAFRECLHICEIDSL20</v>
      </c>
      <c r="AG1400" t="str">
        <f t="shared" si="543"/>
        <v>TRABDS</v>
      </c>
      <c r="AI1400" t="str">
        <f t="shared" si="525"/>
        <v>TRAPM25</v>
      </c>
      <c r="AJ1400" s="313">
        <f>_xlfn.IFNA(_xlfn.XLOOKUP(_xlfn.XLOOKUP(LEFT(AF1400,LEN(AF1400)-2),TRA_Mapping!$C:$C,TRA_Mapping!$B:$B),TRA_Pollutants!$B:$B,TRA_Pollutants!$AI:$AI)*_xlfn.XLOOKUP(_xlfn.XLOOKUP(LEFT(AF1400,LEN(AF1400)-2),TRA_Mapping!$C:$C,TRA_Mapping!$B:$B),TRA_Pollutants!$B:$B,TRA_Pollutants!$J:$J),0)</f>
        <v>9.8115177720286186E-3</v>
      </c>
      <c r="AO1400" t="str">
        <f t="shared" si="526"/>
        <v>FLO_EMIS</v>
      </c>
      <c r="AP1400">
        <v>2050</v>
      </c>
      <c r="AQ1400" t="str">
        <f t="shared" si="531"/>
        <v>TRABDS</v>
      </c>
      <c r="AR1400" t="str">
        <f t="shared" si="544"/>
        <v>TRAFRECLHICEIDSL20</v>
      </c>
      <c r="AS1400" t="str">
        <f t="shared" si="544"/>
        <v>TRABDS</v>
      </c>
      <c r="AU1400" t="str">
        <f t="shared" si="527"/>
        <v>TRAPM10</v>
      </c>
      <c r="AV1400" s="313">
        <f>_xlfn.IFNA(_xlfn.XLOOKUP(_xlfn.XLOOKUP(LEFT(AR1400,LEN(AR1400)-2),TRA_Mapping!$C:$C,TRA_Mapping!$B:$B),TRA_Pollutants!$B:$B,TRA_Pollutants!$AR:$AR)*_xlfn.XLOOKUP(_xlfn.XLOOKUP(LEFT(AR1400,LEN(AR1400)-2),TRA_Mapping!$C:$C,TRA_Mapping!$B:$B),TRA_Pollutants!$B:$B,TRA_Pollutants!$J:$J),0)</f>
        <v>3.0757234885784154E-3</v>
      </c>
    </row>
    <row r="1401" spans="5:48">
      <c r="E1401" t="str">
        <f t="shared" si="521"/>
        <v>FLO_EMIS</v>
      </c>
      <c r="F1401">
        <v>2050</v>
      </c>
      <c r="G1401" t="str">
        <f t="shared" si="528"/>
        <v>TRADSL</v>
      </c>
      <c r="H1401" t="str">
        <f t="shared" si="541"/>
        <v>TRAFRECLHHEVPDSL20</v>
      </c>
      <c r="I1401" t="str">
        <f t="shared" si="541"/>
        <v>TRADSL</v>
      </c>
      <c r="K1401" t="str">
        <f t="shared" si="522"/>
        <v>TRANOX</v>
      </c>
      <c r="L1401" s="313">
        <f>_xlfn.IFNA(_xlfn.XLOOKUP(_xlfn.XLOOKUP(LEFT(H1401,LEN(H1401)-2),TRA_Mapping!$C:$C,TRA_Mapping!$B:$B),TRA_Pollutants!$B:$B,TRA_Pollutants!$Q:$Q)*_xlfn.XLOOKUP(_xlfn.XLOOKUP(LEFT(H1401,LEN(H1401)-2),TRA_Mapping!$C:$C,TRA_Mapping!$B:$B),TRA_Pollutants!$B:$B,TRA_Pollutants!$J:$J),0)</f>
        <v>0.19989584472061869</v>
      </c>
      <c r="Q1401" t="str">
        <f t="shared" si="523"/>
        <v>FLO_EMIS</v>
      </c>
      <c r="R1401">
        <v>2050</v>
      </c>
      <c r="S1401" t="str">
        <f t="shared" si="529"/>
        <v>TRADSL</v>
      </c>
      <c r="T1401" t="str">
        <f t="shared" si="542"/>
        <v>TRAFRECLHHEVPDSL20</v>
      </c>
      <c r="U1401" t="str">
        <f t="shared" si="542"/>
        <v>TRADSL</v>
      </c>
      <c r="W1401" t="str">
        <f t="shared" si="524"/>
        <v>TRASO2</v>
      </c>
      <c r="X1401" s="313">
        <f>_xlfn.IFNA(_xlfn.XLOOKUP(_xlfn.XLOOKUP(LEFT(T1401,LEN(T1401)-2),TRA_Mapping!$C:$C,TRA_Mapping!$B:$B),TRA_Pollutants!$B:$B,TRA_Pollutants!$Z:$Z)*_xlfn.XLOOKUP(_xlfn.XLOOKUP(LEFT(T1401,LEN(T1401)-2),TRA_Mapping!$C:$C,TRA_Mapping!$B:$B),TRA_Pollutants!$B:$B,TRA_Pollutants!$J:$J),0)</f>
        <v>8.7384261063142748E-4</v>
      </c>
      <c r="AC1401" t="str">
        <f t="shared" si="540"/>
        <v>FLO_EMIS</v>
      </c>
      <c r="AD1401">
        <v>2050</v>
      </c>
      <c r="AE1401" t="str">
        <f t="shared" si="530"/>
        <v>TRADSL</v>
      </c>
      <c r="AF1401" t="str">
        <f t="shared" si="543"/>
        <v>TRAFRECLHHEVPDSL20</v>
      </c>
      <c r="AG1401" t="str">
        <f t="shared" si="543"/>
        <v>TRADSL</v>
      </c>
      <c r="AI1401" t="str">
        <f t="shared" si="525"/>
        <v>TRAPM25</v>
      </c>
      <c r="AJ1401" s="313">
        <f>_xlfn.IFNA(_xlfn.XLOOKUP(_xlfn.XLOOKUP(LEFT(AF1401,LEN(AF1401)-2),TRA_Mapping!$C:$C,TRA_Mapping!$B:$B),TRA_Pollutants!$B:$B,TRA_Pollutants!$AI:$AI)*_xlfn.XLOOKUP(_xlfn.XLOOKUP(LEFT(AF1401,LEN(AF1401)-2),TRA_Mapping!$C:$C,TRA_Mapping!$B:$B),TRA_Pollutants!$B:$B,TRA_Pollutants!$J:$J),0)</f>
        <v>1.0138568364429574E-2</v>
      </c>
      <c r="AO1401" t="str">
        <f t="shared" si="526"/>
        <v>FLO_EMIS</v>
      </c>
      <c r="AP1401">
        <v>2050</v>
      </c>
      <c r="AQ1401" t="str">
        <f t="shared" si="531"/>
        <v>TRADSL</v>
      </c>
      <c r="AR1401" t="str">
        <f t="shared" si="544"/>
        <v>TRAFRECLHHEVPDSL20</v>
      </c>
      <c r="AS1401" t="str">
        <f t="shared" si="544"/>
        <v>TRADSL</v>
      </c>
      <c r="AU1401" t="str">
        <f t="shared" si="527"/>
        <v>TRAPM10</v>
      </c>
      <c r="AV1401" s="313">
        <f>_xlfn.IFNA(_xlfn.XLOOKUP(_xlfn.XLOOKUP(LEFT(AR1401,LEN(AR1401)-2),TRA_Mapping!$C:$C,TRA_Mapping!$B:$B),TRA_Pollutants!$B:$B,TRA_Pollutants!$AR:$AR)*_xlfn.XLOOKUP(_xlfn.XLOOKUP(LEFT(AR1401,LEN(AR1401)-2),TRA_Mapping!$C:$C,TRA_Mapping!$B:$B),TRA_Pollutants!$B:$B,TRA_Pollutants!$J:$J),0)</f>
        <v>3.1782476048643625E-3</v>
      </c>
    </row>
    <row r="1402" spans="5:48">
      <c r="E1402" t="str">
        <f t="shared" si="521"/>
        <v>FLO_EMIS</v>
      </c>
      <c r="F1402">
        <v>2050</v>
      </c>
      <c r="G1402" t="str">
        <f t="shared" si="528"/>
        <v>TRARDS</v>
      </c>
      <c r="H1402" t="str">
        <f t="shared" si="541"/>
        <v>TRAFRECLHHEVPDSL20</v>
      </c>
      <c r="I1402" t="str">
        <f t="shared" si="541"/>
        <v>TRARDS</v>
      </c>
      <c r="K1402" t="str">
        <f t="shared" si="522"/>
        <v>TRANOX</v>
      </c>
      <c r="L1402" s="313">
        <f>_xlfn.IFNA(_xlfn.XLOOKUP(_xlfn.XLOOKUP(LEFT(H1402,LEN(H1402)-2),TRA_Mapping!$C:$C,TRA_Mapping!$B:$B),TRA_Pollutants!$B:$B,TRA_Pollutants!$Q:$Q)*_xlfn.XLOOKUP(_xlfn.XLOOKUP(LEFT(H1402,LEN(H1402)-2),TRA_Mapping!$C:$C,TRA_Mapping!$B:$B),TRA_Pollutants!$B:$B,TRA_Pollutants!$J:$J),0)</f>
        <v>0.19989584472061869</v>
      </c>
      <c r="Q1402" t="str">
        <f t="shared" si="523"/>
        <v>FLO_EMIS</v>
      </c>
      <c r="R1402">
        <v>2050</v>
      </c>
      <c r="S1402" t="str">
        <f t="shared" si="529"/>
        <v>TRARDS</v>
      </c>
      <c r="T1402" t="str">
        <f t="shared" si="542"/>
        <v>TRAFRECLHHEVPDSL20</v>
      </c>
      <c r="U1402" t="str">
        <f t="shared" si="542"/>
        <v>TRARDS</v>
      </c>
      <c r="W1402" t="str">
        <f t="shared" si="524"/>
        <v>TRASO2</v>
      </c>
      <c r="X1402" s="313">
        <f>_xlfn.IFNA(_xlfn.XLOOKUP(_xlfn.XLOOKUP(LEFT(T1402,LEN(T1402)-2),TRA_Mapping!$C:$C,TRA_Mapping!$B:$B),TRA_Pollutants!$B:$B,TRA_Pollutants!$Z:$Z)*_xlfn.XLOOKUP(_xlfn.XLOOKUP(LEFT(T1402,LEN(T1402)-2),TRA_Mapping!$C:$C,TRA_Mapping!$B:$B),TRA_Pollutants!$B:$B,TRA_Pollutants!$J:$J),0)</f>
        <v>8.7384261063142748E-4</v>
      </c>
      <c r="AC1402" t="str">
        <f t="shared" si="540"/>
        <v>FLO_EMIS</v>
      </c>
      <c r="AD1402">
        <v>2050</v>
      </c>
      <c r="AE1402" t="str">
        <f t="shared" si="530"/>
        <v>TRARDS</v>
      </c>
      <c r="AF1402" t="str">
        <f t="shared" si="543"/>
        <v>TRAFRECLHHEVPDSL20</v>
      </c>
      <c r="AG1402" t="str">
        <f t="shared" si="543"/>
        <v>TRARDS</v>
      </c>
      <c r="AI1402" t="str">
        <f t="shared" si="525"/>
        <v>TRAPM25</v>
      </c>
      <c r="AJ1402" s="313">
        <f>_xlfn.IFNA(_xlfn.XLOOKUP(_xlfn.XLOOKUP(LEFT(AF1402,LEN(AF1402)-2),TRA_Mapping!$C:$C,TRA_Mapping!$B:$B),TRA_Pollutants!$B:$B,TRA_Pollutants!$AI:$AI)*_xlfn.XLOOKUP(_xlfn.XLOOKUP(LEFT(AF1402,LEN(AF1402)-2),TRA_Mapping!$C:$C,TRA_Mapping!$B:$B),TRA_Pollutants!$B:$B,TRA_Pollutants!$J:$J),0)</f>
        <v>1.0138568364429574E-2</v>
      </c>
      <c r="AO1402" t="str">
        <f t="shared" si="526"/>
        <v>FLO_EMIS</v>
      </c>
      <c r="AP1402">
        <v>2050</v>
      </c>
      <c r="AQ1402" t="str">
        <f t="shared" si="531"/>
        <v>TRARDS</v>
      </c>
      <c r="AR1402" t="str">
        <f t="shared" si="544"/>
        <v>TRAFRECLHHEVPDSL20</v>
      </c>
      <c r="AS1402" t="str">
        <f t="shared" si="544"/>
        <v>TRARDS</v>
      </c>
      <c r="AU1402" t="str">
        <f t="shared" si="527"/>
        <v>TRAPM10</v>
      </c>
      <c r="AV1402" s="313">
        <f>_xlfn.IFNA(_xlfn.XLOOKUP(_xlfn.XLOOKUP(LEFT(AR1402,LEN(AR1402)-2),TRA_Mapping!$C:$C,TRA_Mapping!$B:$B),TRA_Pollutants!$B:$B,TRA_Pollutants!$AR:$AR)*_xlfn.XLOOKUP(_xlfn.XLOOKUP(LEFT(AR1402,LEN(AR1402)-2),TRA_Mapping!$C:$C,TRA_Mapping!$B:$B),TRA_Pollutants!$B:$B,TRA_Pollutants!$J:$J),0)</f>
        <v>3.1782476048643625E-3</v>
      </c>
    </row>
    <row r="1403" spans="5:48">
      <c r="E1403" t="str">
        <f t="shared" si="521"/>
        <v>FLO_EMIS</v>
      </c>
      <c r="F1403">
        <v>2050</v>
      </c>
      <c r="G1403" t="str">
        <f t="shared" si="528"/>
        <v>TRABDS</v>
      </c>
      <c r="H1403" t="str">
        <f t="shared" si="541"/>
        <v>TRAFRECLHHEVPDSL20</v>
      </c>
      <c r="I1403" t="str">
        <f t="shared" si="541"/>
        <v>TRABDS</v>
      </c>
      <c r="K1403" t="str">
        <f t="shared" si="522"/>
        <v>TRANOX</v>
      </c>
      <c r="L1403" s="313">
        <f>_xlfn.IFNA(_xlfn.XLOOKUP(_xlfn.XLOOKUP(LEFT(H1403,LEN(H1403)-2),TRA_Mapping!$C:$C,TRA_Mapping!$B:$B),TRA_Pollutants!$B:$B,TRA_Pollutants!$Q:$Q)*_xlfn.XLOOKUP(_xlfn.XLOOKUP(LEFT(H1403,LEN(H1403)-2),TRA_Mapping!$C:$C,TRA_Mapping!$B:$B),TRA_Pollutants!$B:$B,TRA_Pollutants!$J:$J),0)</f>
        <v>0.19989584472061869</v>
      </c>
      <c r="Q1403" t="str">
        <f t="shared" si="523"/>
        <v>FLO_EMIS</v>
      </c>
      <c r="R1403">
        <v>2050</v>
      </c>
      <c r="S1403" t="str">
        <f t="shared" si="529"/>
        <v>TRABDS</v>
      </c>
      <c r="T1403" t="str">
        <f t="shared" si="542"/>
        <v>TRAFRECLHHEVPDSL20</v>
      </c>
      <c r="U1403" t="str">
        <f t="shared" si="542"/>
        <v>TRABDS</v>
      </c>
      <c r="W1403" t="str">
        <f t="shared" si="524"/>
        <v>TRASO2</v>
      </c>
      <c r="X1403" s="313">
        <f>_xlfn.IFNA(_xlfn.XLOOKUP(_xlfn.XLOOKUP(LEFT(T1403,LEN(T1403)-2),TRA_Mapping!$C:$C,TRA_Mapping!$B:$B),TRA_Pollutants!$B:$B,TRA_Pollutants!$Z:$Z)*_xlfn.XLOOKUP(_xlfn.XLOOKUP(LEFT(T1403,LEN(T1403)-2),TRA_Mapping!$C:$C,TRA_Mapping!$B:$B),TRA_Pollutants!$B:$B,TRA_Pollutants!$J:$J),0)</f>
        <v>8.7384261063142748E-4</v>
      </c>
      <c r="AC1403" t="str">
        <f t="shared" si="540"/>
        <v>FLO_EMIS</v>
      </c>
      <c r="AD1403">
        <v>2050</v>
      </c>
      <c r="AE1403" t="str">
        <f t="shared" si="530"/>
        <v>TRABDS</v>
      </c>
      <c r="AF1403" t="str">
        <f t="shared" si="543"/>
        <v>TRAFRECLHHEVPDSL20</v>
      </c>
      <c r="AG1403" t="str">
        <f t="shared" si="543"/>
        <v>TRABDS</v>
      </c>
      <c r="AI1403" t="str">
        <f t="shared" si="525"/>
        <v>TRAPM25</v>
      </c>
      <c r="AJ1403" s="313">
        <f>_xlfn.IFNA(_xlfn.XLOOKUP(_xlfn.XLOOKUP(LEFT(AF1403,LEN(AF1403)-2),TRA_Mapping!$C:$C,TRA_Mapping!$B:$B),TRA_Pollutants!$B:$B,TRA_Pollutants!$AI:$AI)*_xlfn.XLOOKUP(_xlfn.XLOOKUP(LEFT(AF1403,LEN(AF1403)-2),TRA_Mapping!$C:$C,TRA_Mapping!$B:$B),TRA_Pollutants!$B:$B,TRA_Pollutants!$J:$J),0)</f>
        <v>1.0138568364429574E-2</v>
      </c>
      <c r="AO1403" t="str">
        <f t="shared" si="526"/>
        <v>FLO_EMIS</v>
      </c>
      <c r="AP1403">
        <v>2050</v>
      </c>
      <c r="AQ1403" t="str">
        <f t="shared" si="531"/>
        <v>TRABDS</v>
      </c>
      <c r="AR1403" t="str">
        <f t="shared" si="544"/>
        <v>TRAFRECLHHEVPDSL20</v>
      </c>
      <c r="AS1403" t="str">
        <f t="shared" si="544"/>
        <v>TRABDS</v>
      </c>
      <c r="AU1403" t="str">
        <f t="shared" si="527"/>
        <v>TRAPM10</v>
      </c>
      <c r="AV1403" s="313">
        <f>_xlfn.IFNA(_xlfn.XLOOKUP(_xlfn.XLOOKUP(LEFT(AR1403,LEN(AR1403)-2),TRA_Mapping!$C:$C,TRA_Mapping!$B:$B),TRA_Pollutants!$B:$B,TRA_Pollutants!$AR:$AR)*_xlfn.XLOOKUP(_xlfn.XLOOKUP(LEFT(AR1403,LEN(AR1403)-2),TRA_Mapping!$C:$C,TRA_Mapping!$B:$B),TRA_Pollutants!$B:$B,TRA_Pollutants!$J:$J),0)</f>
        <v>3.1782476048643625E-3</v>
      </c>
    </row>
    <row r="1404" spans="5:48">
      <c r="E1404" t="str">
        <f t="shared" si="521"/>
        <v>FLO_EMIS</v>
      </c>
      <c r="F1404">
        <v>2050</v>
      </c>
      <c r="G1404" t="str">
        <f t="shared" si="528"/>
        <v>TRADSL</v>
      </c>
      <c r="H1404" t="str">
        <f t="shared" si="541"/>
        <v>TRAFRECLHPHEVDSL20</v>
      </c>
      <c r="I1404" t="str">
        <f t="shared" si="541"/>
        <v>TRADSL</v>
      </c>
      <c r="K1404" t="str">
        <f t="shared" si="522"/>
        <v>TRANOX</v>
      </c>
      <c r="L1404" s="313">
        <f>_xlfn.IFNA(_xlfn.XLOOKUP(_xlfn.XLOOKUP(LEFT(H1404,LEN(H1404)-2),TRA_Mapping!$C:$C,TRA_Mapping!$B:$B),TRA_Pollutants!$B:$B,TRA_Pollutants!$Q:$Q)*_xlfn.XLOOKUP(_xlfn.XLOOKUP(LEFT(H1404,LEN(H1404)-2),TRA_Mapping!$C:$C,TRA_Mapping!$B:$B),TRA_Pollutants!$B:$B,TRA_Pollutants!$J:$J),0)</f>
        <v>0.19989584472061869</v>
      </c>
      <c r="Q1404" t="str">
        <f t="shared" si="523"/>
        <v>FLO_EMIS</v>
      </c>
      <c r="R1404">
        <v>2050</v>
      </c>
      <c r="S1404" t="str">
        <f t="shared" si="529"/>
        <v>TRADSL</v>
      </c>
      <c r="T1404" t="str">
        <f t="shared" si="542"/>
        <v>TRAFRECLHPHEVDSL20</v>
      </c>
      <c r="U1404" t="str">
        <f t="shared" si="542"/>
        <v>TRADSL</v>
      </c>
      <c r="W1404" t="str">
        <f t="shared" si="524"/>
        <v>TRASO2</v>
      </c>
      <c r="X1404" s="313">
        <f>_xlfn.IFNA(_xlfn.XLOOKUP(_xlfn.XLOOKUP(LEFT(T1404,LEN(T1404)-2),TRA_Mapping!$C:$C,TRA_Mapping!$B:$B),TRA_Pollutants!$B:$B,TRA_Pollutants!$Z:$Z)*_xlfn.XLOOKUP(_xlfn.XLOOKUP(LEFT(T1404,LEN(T1404)-2),TRA_Mapping!$C:$C,TRA_Mapping!$B:$B),TRA_Pollutants!$B:$B,TRA_Pollutants!$J:$J),0)</f>
        <v>8.7384261063142748E-4</v>
      </c>
      <c r="AC1404" t="str">
        <f t="shared" si="540"/>
        <v>FLO_EMIS</v>
      </c>
      <c r="AD1404">
        <v>2050</v>
      </c>
      <c r="AE1404" t="str">
        <f t="shared" si="530"/>
        <v>TRADSL</v>
      </c>
      <c r="AF1404" t="str">
        <f t="shared" si="543"/>
        <v>TRAFRECLHPHEVDSL20</v>
      </c>
      <c r="AG1404" t="str">
        <f t="shared" si="543"/>
        <v>TRADSL</v>
      </c>
      <c r="AI1404" t="str">
        <f t="shared" si="525"/>
        <v>TRAPM25</v>
      </c>
      <c r="AJ1404" s="313">
        <f>_xlfn.IFNA(_xlfn.XLOOKUP(_xlfn.XLOOKUP(LEFT(AF1404,LEN(AF1404)-2),TRA_Mapping!$C:$C,TRA_Mapping!$B:$B),TRA_Pollutants!$B:$B,TRA_Pollutants!$AI:$AI)*_xlfn.XLOOKUP(_xlfn.XLOOKUP(LEFT(AF1404,LEN(AF1404)-2),TRA_Mapping!$C:$C,TRA_Mapping!$B:$B),TRA_Pollutants!$B:$B,TRA_Pollutants!$J:$J),0)</f>
        <v>1.0138568364429574E-2</v>
      </c>
      <c r="AO1404" t="str">
        <f t="shared" si="526"/>
        <v>FLO_EMIS</v>
      </c>
      <c r="AP1404">
        <v>2050</v>
      </c>
      <c r="AQ1404" t="str">
        <f t="shared" si="531"/>
        <v>TRADSL</v>
      </c>
      <c r="AR1404" t="str">
        <f t="shared" si="544"/>
        <v>TRAFRECLHPHEVDSL20</v>
      </c>
      <c r="AS1404" t="str">
        <f t="shared" si="544"/>
        <v>TRADSL</v>
      </c>
      <c r="AU1404" t="str">
        <f t="shared" si="527"/>
        <v>TRAPM10</v>
      </c>
      <c r="AV1404" s="313">
        <f>_xlfn.IFNA(_xlfn.XLOOKUP(_xlfn.XLOOKUP(LEFT(AR1404,LEN(AR1404)-2),TRA_Mapping!$C:$C,TRA_Mapping!$B:$B),TRA_Pollutants!$B:$B,TRA_Pollutants!$AR:$AR)*_xlfn.XLOOKUP(_xlfn.XLOOKUP(LEFT(AR1404,LEN(AR1404)-2),TRA_Mapping!$C:$C,TRA_Mapping!$B:$B),TRA_Pollutants!$B:$B,TRA_Pollutants!$J:$J),0)</f>
        <v>3.1782476048643625E-3</v>
      </c>
    </row>
    <row r="1405" spans="5:48">
      <c r="E1405" t="str">
        <f t="shared" si="521"/>
        <v>FLO_EMIS</v>
      </c>
      <c r="F1405">
        <v>2050</v>
      </c>
      <c r="G1405" t="str">
        <f t="shared" si="528"/>
        <v>TRARDS</v>
      </c>
      <c r="H1405" t="str">
        <f t="shared" si="541"/>
        <v>TRAFRECLHPHEVDSL20</v>
      </c>
      <c r="I1405" t="str">
        <f t="shared" si="541"/>
        <v>TRARDS</v>
      </c>
      <c r="K1405" t="str">
        <f t="shared" si="522"/>
        <v>TRANOX</v>
      </c>
      <c r="L1405" s="313">
        <f>_xlfn.IFNA(_xlfn.XLOOKUP(_xlfn.XLOOKUP(LEFT(H1405,LEN(H1405)-2),TRA_Mapping!$C:$C,TRA_Mapping!$B:$B),TRA_Pollutants!$B:$B,TRA_Pollutants!$Q:$Q)*_xlfn.XLOOKUP(_xlfn.XLOOKUP(LEFT(H1405,LEN(H1405)-2),TRA_Mapping!$C:$C,TRA_Mapping!$B:$B),TRA_Pollutants!$B:$B,TRA_Pollutants!$J:$J),0)</f>
        <v>0.19989584472061869</v>
      </c>
      <c r="Q1405" t="str">
        <f t="shared" si="523"/>
        <v>FLO_EMIS</v>
      </c>
      <c r="R1405">
        <v>2050</v>
      </c>
      <c r="S1405" t="str">
        <f t="shared" si="529"/>
        <v>TRARDS</v>
      </c>
      <c r="T1405" t="str">
        <f t="shared" si="542"/>
        <v>TRAFRECLHPHEVDSL20</v>
      </c>
      <c r="U1405" t="str">
        <f t="shared" si="542"/>
        <v>TRARDS</v>
      </c>
      <c r="W1405" t="str">
        <f t="shared" si="524"/>
        <v>TRASO2</v>
      </c>
      <c r="X1405" s="313">
        <f>_xlfn.IFNA(_xlfn.XLOOKUP(_xlfn.XLOOKUP(LEFT(T1405,LEN(T1405)-2),TRA_Mapping!$C:$C,TRA_Mapping!$B:$B),TRA_Pollutants!$B:$B,TRA_Pollutants!$Z:$Z)*_xlfn.XLOOKUP(_xlfn.XLOOKUP(LEFT(T1405,LEN(T1405)-2),TRA_Mapping!$C:$C,TRA_Mapping!$B:$B),TRA_Pollutants!$B:$B,TRA_Pollutants!$J:$J),0)</f>
        <v>8.7384261063142748E-4</v>
      </c>
      <c r="AC1405" t="str">
        <f t="shared" si="540"/>
        <v>FLO_EMIS</v>
      </c>
      <c r="AD1405">
        <v>2050</v>
      </c>
      <c r="AE1405" t="str">
        <f t="shared" si="530"/>
        <v>TRARDS</v>
      </c>
      <c r="AF1405" t="str">
        <f t="shared" si="543"/>
        <v>TRAFRECLHPHEVDSL20</v>
      </c>
      <c r="AG1405" t="str">
        <f t="shared" si="543"/>
        <v>TRARDS</v>
      </c>
      <c r="AI1405" t="str">
        <f t="shared" si="525"/>
        <v>TRAPM25</v>
      </c>
      <c r="AJ1405" s="313">
        <f>_xlfn.IFNA(_xlfn.XLOOKUP(_xlfn.XLOOKUP(LEFT(AF1405,LEN(AF1405)-2),TRA_Mapping!$C:$C,TRA_Mapping!$B:$B),TRA_Pollutants!$B:$B,TRA_Pollutants!$AI:$AI)*_xlfn.XLOOKUP(_xlfn.XLOOKUP(LEFT(AF1405,LEN(AF1405)-2),TRA_Mapping!$C:$C,TRA_Mapping!$B:$B),TRA_Pollutants!$B:$B,TRA_Pollutants!$J:$J),0)</f>
        <v>1.0138568364429574E-2</v>
      </c>
      <c r="AO1405" t="str">
        <f t="shared" si="526"/>
        <v>FLO_EMIS</v>
      </c>
      <c r="AP1405">
        <v>2050</v>
      </c>
      <c r="AQ1405" t="str">
        <f t="shared" si="531"/>
        <v>TRARDS</v>
      </c>
      <c r="AR1405" t="str">
        <f t="shared" si="544"/>
        <v>TRAFRECLHPHEVDSL20</v>
      </c>
      <c r="AS1405" t="str">
        <f t="shared" si="544"/>
        <v>TRARDS</v>
      </c>
      <c r="AU1405" t="str">
        <f t="shared" si="527"/>
        <v>TRAPM10</v>
      </c>
      <c r="AV1405" s="313">
        <f>_xlfn.IFNA(_xlfn.XLOOKUP(_xlfn.XLOOKUP(LEFT(AR1405,LEN(AR1405)-2),TRA_Mapping!$C:$C,TRA_Mapping!$B:$B),TRA_Pollutants!$B:$B,TRA_Pollutants!$AR:$AR)*_xlfn.XLOOKUP(_xlfn.XLOOKUP(LEFT(AR1405,LEN(AR1405)-2),TRA_Mapping!$C:$C,TRA_Mapping!$B:$B),TRA_Pollutants!$B:$B,TRA_Pollutants!$J:$J),0)</f>
        <v>3.1782476048643625E-3</v>
      </c>
    </row>
    <row r="1406" spans="5:48">
      <c r="E1406" t="str">
        <f t="shared" si="521"/>
        <v>FLO_EMIS</v>
      </c>
      <c r="F1406">
        <v>2050</v>
      </c>
      <c r="G1406" t="str">
        <f t="shared" si="528"/>
        <v>TRABDS</v>
      </c>
      <c r="H1406" t="str">
        <f t="shared" si="541"/>
        <v>TRAFRECLHPHEVDSL20</v>
      </c>
      <c r="I1406" t="str">
        <f t="shared" si="541"/>
        <v>TRABDS</v>
      </c>
      <c r="K1406" t="str">
        <f t="shared" si="522"/>
        <v>TRANOX</v>
      </c>
      <c r="L1406" s="313">
        <f>_xlfn.IFNA(_xlfn.XLOOKUP(_xlfn.XLOOKUP(LEFT(H1406,LEN(H1406)-2),TRA_Mapping!$C:$C,TRA_Mapping!$B:$B),TRA_Pollutants!$B:$B,TRA_Pollutants!$Q:$Q)*_xlfn.XLOOKUP(_xlfn.XLOOKUP(LEFT(H1406,LEN(H1406)-2),TRA_Mapping!$C:$C,TRA_Mapping!$B:$B),TRA_Pollutants!$B:$B,TRA_Pollutants!$J:$J),0)</f>
        <v>0.19989584472061869</v>
      </c>
      <c r="Q1406" t="str">
        <f t="shared" si="523"/>
        <v>FLO_EMIS</v>
      </c>
      <c r="R1406">
        <v>2050</v>
      </c>
      <c r="S1406" t="str">
        <f t="shared" si="529"/>
        <v>TRABDS</v>
      </c>
      <c r="T1406" t="str">
        <f t="shared" si="542"/>
        <v>TRAFRECLHPHEVDSL20</v>
      </c>
      <c r="U1406" t="str">
        <f t="shared" si="542"/>
        <v>TRABDS</v>
      </c>
      <c r="W1406" t="str">
        <f t="shared" si="524"/>
        <v>TRASO2</v>
      </c>
      <c r="X1406" s="313">
        <f>_xlfn.IFNA(_xlfn.XLOOKUP(_xlfn.XLOOKUP(LEFT(T1406,LEN(T1406)-2),TRA_Mapping!$C:$C,TRA_Mapping!$B:$B),TRA_Pollutants!$B:$B,TRA_Pollutants!$Z:$Z)*_xlfn.XLOOKUP(_xlfn.XLOOKUP(LEFT(T1406,LEN(T1406)-2),TRA_Mapping!$C:$C,TRA_Mapping!$B:$B),TRA_Pollutants!$B:$B,TRA_Pollutants!$J:$J),0)</f>
        <v>8.7384261063142748E-4</v>
      </c>
      <c r="AC1406" t="str">
        <f t="shared" si="540"/>
        <v>FLO_EMIS</v>
      </c>
      <c r="AD1406">
        <v>2050</v>
      </c>
      <c r="AE1406" t="str">
        <f t="shared" si="530"/>
        <v>TRABDS</v>
      </c>
      <c r="AF1406" t="str">
        <f t="shared" si="543"/>
        <v>TRAFRECLHPHEVDSL20</v>
      </c>
      <c r="AG1406" t="str">
        <f t="shared" si="543"/>
        <v>TRABDS</v>
      </c>
      <c r="AI1406" t="str">
        <f t="shared" si="525"/>
        <v>TRAPM25</v>
      </c>
      <c r="AJ1406" s="313">
        <f>_xlfn.IFNA(_xlfn.XLOOKUP(_xlfn.XLOOKUP(LEFT(AF1406,LEN(AF1406)-2),TRA_Mapping!$C:$C,TRA_Mapping!$B:$B),TRA_Pollutants!$B:$B,TRA_Pollutants!$AI:$AI)*_xlfn.XLOOKUP(_xlfn.XLOOKUP(LEFT(AF1406,LEN(AF1406)-2),TRA_Mapping!$C:$C,TRA_Mapping!$B:$B),TRA_Pollutants!$B:$B,TRA_Pollutants!$J:$J),0)</f>
        <v>1.0138568364429574E-2</v>
      </c>
      <c r="AO1406" t="str">
        <f t="shared" si="526"/>
        <v>FLO_EMIS</v>
      </c>
      <c r="AP1406">
        <v>2050</v>
      </c>
      <c r="AQ1406" t="str">
        <f t="shared" si="531"/>
        <v>TRABDS</v>
      </c>
      <c r="AR1406" t="str">
        <f t="shared" si="544"/>
        <v>TRAFRECLHPHEVDSL20</v>
      </c>
      <c r="AS1406" t="str">
        <f t="shared" si="544"/>
        <v>TRABDS</v>
      </c>
      <c r="AU1406" t="str">
        <f t="shared" si="527"/>
        <v>TRAPM10</v>
      </c>
      <c r="AV1406" s="313">
        <f>_xlfn.IFNA(_xlfn.XLOOKUP(_xlfn.XLOOKUP(LEFT(AR1406,LEN(AR1406)-2),TRA_Mapping!$C:$C,TRA_Mapping!$B:$B),TRA_Pollutants!$B:$B,TRA_Pollutants!$AR:$AR)*_xlfn.XLOOKUP(_xlfn.XLOOKUP(LEFT(AR1406,LEN(AR1406)-2),TRA_Mapping!$C:$C,TRA_Mapping!$B:$B),TRA_Pollutants!$B:$B,TRA_Pollutants!$J:$J),0)</f>
        <v>3.1782476048643625E-3</v>
      </c>
    </row>
    <row r="1407" spans="5:48">
      <c r="E1407" t="str">
        <f t="shared" si="521"/>
        <v>FLO_EMIS</v>
      </c>
      <c r="F1407">
        <v>2050</v>
      </c>
      <c r="G1407" t="str">
        <f t="shared" si="528"/>
        <v>TRABAF</v>
      </c>
      <c r="H1407" t="str">
        <f t="shared" si="541"/>
        <v>TRAFRECLHPHEVDSL20</v>
      </c>
      <c r="I1407" t="str">
        <f t="shared" si="541"/>
        <v>TRABAF</v>
      </c>
      <c r="K1407" t="str">
        <f t="shared" si="522"/>
        <v>TRANOX</v>
      </c>
      <c r="L1407" s="313">
        <f>_xlfn.IFNA(_xlfn.XLOOKUP(_xlfn.XLOOKUP(LEFT(H1407,LEN(H1407)-2),TRA_Mapping!$C:$C,TRA_Mapping!$B:$B),TRA_Pollutants!$B:$B,TRA_Pollutants!$Q:$Q)*_xlfn.XLOOKUP(_xlfn.XLOOKUP(LEFT(H1407,LEN(H1407)-2),TRA_Mapping!$C:$C,TRA_Mapping!$B:$B),TRA_Pollutants!$B:$B,TRA_Pollutants!$J:$J),0)</f>
        <v>0.19989584472061869</v>
      </c>
      <c r="Q1407" t="str">
        <f t="shared" si="523"/>
        <v>FLO_EMIS</v>
      </c>
      <c r="R1407">
        <v>2050</v>
      </c>
      <c r="S1407" t="str">
        <f t="shared" si="529"/>
        <v>TRABAF</v>
      </c>
      <c r="T1407" t="str">
        <f t="shared" si="542"/>
        <v>TRAFRECLHPHEVDSL20</v>
      </c>
      <c r="U1407" t="str">
        <f t="shared" si="542"/>
        <v>TRABAF</v>
      </c>
      <c r="W1407" t="str">
        <f t="shared" si="524"/>
        <v>TRASO2</v>
      </c>
      <c r="X1407" s="313">
        <f>_xlfn.IFNA(_xlfn.XLOOKUP(_xlfn.XLOOKUP(LEFT(T1407,LEN(T1407)-2),TRA_Mapping!$C:$C,TRA_Mapping!$B:$B),TRA_Pollutants!$B:$B,TRA_Pollutants!$Z:$Z)*_xlfn.XLOOKUP(_xlfn.XLOOKUP(LEFT(T1407,LEN(T1407)-2),TRA_Mapping!$C:$C,TRA_Mapping!$B:$B),TRA_Pollutants!$B:$B,TRA_Pollutants!$J:$J),0)</f>
        <v>8.7384261063142748E-4</v>
      </c>
      <c r="AC1407" t="str">
        <f t="shared" si="540"/>
        <v>FLO_EMIS</v>
      </c>
      <c r="AD1407">
        <v>2050</v>
      </c>
      <c r="AE1407" t="str">
        <f t="shared" si="530"/>
        <v>TRABAF</v>
      </c>
      <c r="AF1407" t="str">
        <f t="shared" si="543"/>
        <v>TRAFRECLHPHEVDSL20</v>
      </c>
      <c r="AG1407" t="str">
        <f t="shared" si="543"/>
        <v>TRABAF</v>
      </c>
      <c r="AI1407" t="str">
        <f t="shared" si="525"/>
        <v>TRAPM25</v>
      </c>
      <c r="AJ1407" s="313">
        <f>_xlfn.IFNA(_xlfn.XLOOKUP(_xlfn.XLOOKUP(LEFT(AF1407,LEN(AF1407)-2),TRA_Mapping!$C:$C,TRA_Mapping!$B:$B),TRA_Pollutants!$B:$B,TRA_Pollutants!$AI:$AI)*_xlfn.XLOOKUP(_xlfn.XLOOKUP(LEFT(AF1407,LEN(AF1407)-2),TRA_Mapping!$C:$C,TRA_Mapping!$B:$B),TRA_Pollutants!$B:$B,TRA_Pollutants!$J:$J),0)</f>
        <v>1.0138568364429574E-2</v>
      </c>
      <c r="AO1407" t="str">
        <f t="shared" si="526"/>
        <v>FLO_EMIS</v>
      </c>
      <c r="AP1407">
        <v>2050</v>
      </c>
      <c r="AQ1407" t="str">
        <f t="shared" si="531"/>
        <v>TRABAF</v>
      </c>
      <c r="AR1407" t="str">
        <f t="shared" si="544"/>
        <v>TRAFRECLHPHEVDSL20</v>
      </c>
      <c r="AS1407" t="str">
        <f t="shared" si="544"/>
        <v>TRABAF</v>
      </c>
      <c r="AU1407" t="str">
        <f t="shared" si="527"/>
        <v>TRAPM10</v>
      </c>
      <c r="AV1407" s="313">
        <f>_xlfn.IFNA(_xlfn.XLOOKUP(_xlfn.XLOOKUP(LEFT(AR1407,LEN(AR1407)-2),TRA_Mapping!$C:$C,TRA_Mapping!$B:$B),TRA_Pollutants!$B:$B,TRA_Pollutants!$AR:$AR)*_xlfn.XLOOKUP(_xlfn.XLOOKUP(LEFT(AR1407,LEN(AR1407)-2),TRA_Mapping!$C:$C,TRA_Mapping!$B:$B),TRA_Pollutants!$B:$B,TRA_Pollutants!$J:$J),0)</f>
        <v>3.1782476048643625E-3</v>
      </c>
    </row>
    <row r="1408" spans="5:48">
      <c r="E1408" t="str">
        <f t="shared" ref="E1408:E1471" si="545">E1158</f>
        <v>FLO_EMIS</v>
      </c>
      <c r="F1408">
        <v>2050</v>
      </c>
      <c r="G1408" t="str">
        <f t="shared" si="528"/>
        <v>TRADSL</v>
      </c>
      <c r="H1408" t="str">
        <f t="shared" si="541"/>
        <v>TRAFRECSHICEVDSL20</v>
      </c>
      <c r="I1408" t="str">
        <f t="shared" si="541"/>
        <v>TRADSL</v>
      </c>
      <c r="K1408" t="str">
        <f t="shared" ref="K1408:K1471" si="546">K1158</f>
        <v>TRANOX</v>
      </c>
      <c r="L1408" s="313">
        <f>_xlfn.IFNA(_xlfn.XLOOKUP(_xlfn.XLOOKUP(LEFT(H1408,LEN(H1408)-2),TRA_Mapping!$C:$C,TRA_Mapping!$B:$B),TRA_Pollutants!$B:$B,TRA_Pollutants!$Q:$Q)*_xlfn.XLOOKUP(_xlfn.XLOOKUP(LEFT(H1408,LEN(H1408)-2),TRA_Mapping!$C:$C,TRA_Mapping!$B:$B),TRA_Pollutants!$B:$B,TRA_Pollutants!$J:$J),0)</f>
        <v>4.1073026870816765E-2</v>
      </c>
      <c r="Q1408" t="str">
        <f t="shared" ref="Q1408:Q1471" si="547">Q1158</f>
        <v>FLO_EMIS</v>
      </c>
      <c r="R1408">
        <v>2050</v>
      </c>
      <c r="S1408" t="str">
        <f t="shared" si="529"/>
        <v>TRADSL</v>
      </c>
      <c r="T1408" t="str">
        <f t="shared" si="542"/>
        <v>TRAFRECSHICEVDSL20</v>
      </c>
      <c r="U1408" t="str">
        <f t="shared" si="542"/>
        <v>TRADSL</v>
      </c>
      <c r="W1408" t="str">
        <f t="shared" ref="W1408:W1471" si="548">W1158</f>
        <v>TRASO2</v>
      </c>
      <c r="X1408" s="313">
        <f>_xlfn.IFNA(_xlfn.XLOOKUP(_xlfn.XLOOKUP(LEFT(T1408,LEN(T1408)-2),TRA_Mapping!$C:$C,TRA_Mapping!$B:$B),TRA_Pollutants!$B:$B,TRA_Pollutants!$Z:$Z)*_xlfn.XLOOKUP(_xlfn.XLOOKUP(LEFT(T1408,LEN(T1408)-2),TRA_Mapping!$C:$C,TRA_Mapping!$B:$B),TRA_Pollutants!$B:$B,TRA_Pollutants!$J:$J),0)</f>
        <v>4.8300339860806823E-4</v>
      </c>
      <c r="AC1408" t="str">
        <f t="shared" si="540"/>
        <v>FLO_EMIS</v>
      </c>
      <c r="AD1408">
        <v>2050</v>
      </c>
      <c r="AE1408" t="str">
        <f t="shared" si="530"/>
        <v>TRADSL</v>
      </c>
      <c r="AF1408" t="str">
        <f t="shared" si="543"/>
        <v>TRAFRECSHICEVDSL20</v>
      </c>
      <c r="AG1408" t="str">
        <f t="shared" si="543"/>
        <v>TRADSL</v>
      </c>
      <c r="AI1408" t="str">
        <f t="shared" ref="AI1408:AI1471" si="549">AI1158</f>
        <v>TRAPM25</v>
      </c>
      <c r="AJ1408" s="313">
        <f>_xlfn.IFNA(_xlfn.XLOOKUP(_xlfn.XLOOKUP(LEFT(AF1408,LEN(AF1408)-2),TRA_Mapping!$C:$C,TRA_Mapping!$B:$B),TRA_Pollutants!$B:$B,TRA_Pollutants!$AI:$AI)*_xlfn.XLOOKUP(_xlfn.XLOOKUP(LEFT(AF1408,LEN(AF1408)-2),TRA_Mapping!$C:$C,TRA_Mapping!$B:$B),TRA_Pollutants!$B:$B,TRA_Pollutants!$J:$J),0)</f>
        <v>5.372070883396615E-3</v>
      </c>
      <c r="AO1408" t="str">
        <f t="shared" ref="AO1408:AO1471" si="550">AO1158</f>
        <v>FLO_EMIS</v>
      </c>
      <c r="AP1408">
        <v>2050</v>
      </c>
      <c r="AQ1408" t="str">
        <f t="shared" si="531"/>
        <v>TRADSL</v>
      </c>
      <c r="AR1408" t="str">
        <f t="shared" si="544"/>
        <v>TRAFRECSHICEVDSL20</v>
      </c>
      <c r="AS1408" t="str">
        <f t="shared" si="544"/>
        <v>TRADSL</v>
      </c>
      <c r="AU1408" t="str">
        <f t="shared" ref="AU1408:AU1471" si="551">AU1158</f>
        <v>TRAPM10</v>
      </c>
      <c r="AV1408" s="313">
        <f>_xlfn.IFNA(_xlfn.XLOOKUP(_xlfn.XLOOKUP(LEFT(AR1408,LEN(AR1408)-2),TRA_Mapping!$C:$C,TRA_Mapping!$B:$B),TRA_Pollutants!$B:$B,TRA_Pollutants!$AR:$AR)*_xlfn.XLOOKUP(_xlfn.XLOOKUP(LEFT(AR1408,LEN(AR1408)-2),TRA_Mapping!$C:$C,TRA_Mapping!$B:$B),TRA_Pollutants!$B:$B,TRA_Pollutants!$J:$J),0)</f>
        <v>1.3774907066561183E-3</v>
      </c>
    </row>
    <row r="1409" spans="5:48">
      <c r="E1409" t="str">
        <f t="shared" si="545"/>
        <v>FLO_EMIS</v>
      </c>
      <c r="F1409">
        <v>2050</v>
      </c>
      <c r="G1409" t="str">
        <f t="shared" si="528"/>
        <v>TRARDS</v>
      </c>
      <c r="H1409" t="str">
        <f t="shared" si="541"/>
        <v>TRAFRECSHICEVDSL20</v>
      </c>
      <c r="I1409" t="str">
        <f t="shared" si="541"/>
        <v>TRARDS</v>
      </c>
      <c r="K1409" t="str">
        <f t="shared" si="546"/>
        <v>TRANOX</v>
      </c>
      <c r="L1409" s="313">
        <f>_xlfn.IFNA(_xlfn.XLOOKUP(_xlfn.XLOOKUP(LEFT(H1409,LEN(H1409)-2),TRA_Mapping!$C:$C,TRA_Mapping!$B:$B),TRA_Pollutants!$B:$B,TRA_Pollutants!$Q:$Q)*_xlfn.XLOOKUP(_xlfn.XLOOKUP(LEFT(H1409,LEN(H1409)-2),TRA_Mapping!$C:$C,TRA_Mapping!$B:$B),TRA_Pollutants!$B:$B,TRA_Pollutants!$J:$J),0)</f>
        <v>4.1073026870816765E-2</v>
      </c>
      <c r="Q1409" t="str">
        <f t="shared" si="547"/>
        <v>FLO_EMIS</v>
      </c>
      <c r="R1409">
        <v>2050</v>
      </c>
      <c r="S1409" t="str">
        <f t="shared" si="529"/>
        <v>TRARDS</v>
      </c>
      <c r="T1409" t="str">
        <f t="shared" si="542"/>
        <v>TRAFRECSHICEVDSL20</v>
      </c>
      <c r="U1409" t="str">
        <f t="shared" si="542"/>
        <v>TRARDS</v>
      </c>
      <c r="W1409" t="str">
        <f t="shared" si="548"/>
        <v>TRASO2</v>
      </c>
      <c r="X1409" s="313">
        <f>_xlfn.IFNA(_xlfn.XLOOKUP(_xlfn.XLOOKUP(LEFT(T1409,LEN(T1409)-2),TRA_Mapping!$C:$C,TRA_Mapping!$B:$B),TRA_Pollutants!$B:$B,TRA_Pollutants!$Z:$Z)*_xlfn.XLOOKUP(_xlfn.XLOOKUP(LEFT(T1409,LEN(T1409)-2),TRA_Mapping!$C:$C,TRA_Mapping!$B:$B),TRA_Pollutants!$B:$B,TRA_Pollutants!$J:$J),0)</f>
        <v>4.8300339860806823E-4</v>
      </c>
      <c r="AC1409" t="str">
        <f t="shared" si="540"/>
        <v>FLO_EMIS</v>
      </c>
      <c r="AD1409">
        <v>2050</v>
      </c>
      <c r="AE1409" t="str">
        <f t="shared" si="530"/>
        <v>TRARDS</v>
      </c>
      <c r="AF1409" t="str">
        <f t="shared" si="543"/>
        <v>TRAFRECSHICEVDSL20</v>
      </c>
      <c r="AG1409" t="str">
        <f t="shared" si="543"/>
        <v>TRARDS</v>
      </c>
      <c r="AI1409" t="str">
        <f t="shared" si="549"/>
        <v>TRAPM25</v>
      </c>
      <c r="AJ1409" s="313">
        <f>_xlfn.IFNA(_xlfn.XLOOKUP(_xlfn.XLOOKUP(LEFT(AF1409,LEN(AF1409)-2),TRA_Mapping!$C:$C,TRA_Mapping!$B:$B),TRA_Pollutants!$B:$B,TRA_Pollutants!$AI:$AI)*_xlfn.XLOOKUP(_xlfn.XLOOKUP(LEFT(AF1409,LEN(AF1409)-2),TRA_Mapping!$C:$C,TRA_Mapping!$B:$B),TRA_Pollutants!$B:$B,TRA_Pollutants!$J:$J),0)</f>
        <v>5.372070883396615E-3</v>
      </c>
      <c r="AO1409" t="str">
        <f t="shared" si="550"/>
        <v>FLO_EMIS</v>
      </c>
      <c r="AP1409">
        <v>2050</v>
      </c>
      <c r="AQ1409" t="str">
        <f t="shared" si="531"/>
        <v>TRARDS</v>
      </c>
      <c r="AR1409" t="str">
        <f t="shared" si="544"/>
        <v>TRAFRECSHICEVDSL20</v>
      </c>
      <c r="AS1409" t="str">
        <f t="shared" si="544"/>
        <v>TRARDS</v>
      </c>
      <c r="AU1409" t="str">
        <f t="shared" si="551"/>
        <v>TRAPM10</v>
      </c>
      <c r="AV1409" s="313">
        <f>_xlfn.IFNA(_xlfn.XLOOKUP(_xlfn.XLOOKUP(LEFT(AR1409,LEN(AR1409)-2),TRA_Mapping!$C:$C,TRA_Mapping!$B:$B),TRA_Pollutants!$B:$B,TRA_Pollutants!$AR:$AR)*_xlfn.XLOOKUP(_xlfn.XLOOKUP(LEFT(AR1409,LEN(AR1409)-2),TRA_Mapping!$C:$C,TRA_Mapping!$B:$B),TRA_Pollutants!$B:$B,TRA_Pollutants!$J:$J),0)</f>
        <v>1.3774907066561183E-3</v>
      </c>
    </row>
    <row r="1410" spans="5:48">
      <c r="E1410" t="str">
        <f t="shared" si="545"/>
        <v>FLO_EMIS</v>
      </c>
      <c r="F1410">
        <v>2050</v>
      </c>
      <c r="G1410" t="str">
        <f t="shared" si="528"/>
        <v>TRABDS</v>
      </c>
      <c r="H1410" t="str">
        <f t="shared" si="541"/>
        <v>TRAFRECSHICEVDSL20</v>
      </c>
      <c r="I1410" t="str">
        <f t="shared" si="541"/>
        <v>TRABDS</v>
      </c>
      <c r="K1410" t="str">
        <f t="shared" si="546"/>
        <v>TRANOX</v>
      </c>
      <c r="L1410" s="313">
        <f>_xlfn.IFNA(_xlfn.XLOOKUP(_xlfn.XLOOKUP(LEFT(H1410,LEN(H1410)-2),TRA_Mapping!$C:$C,TRA_Mapping!$B:$B),TRA_Pollutants!$B:$B,TRA_Pollutants!$Q:$Q)*_xlfn.XLOOKUP(_xlfn.XLOOKUP(LEFT(H1410,LEN(H1410)-2),TRA_Mapping!$C:$C,TRA_Mapping!$B:$B),TRA_Pollutants!$B:$B,TRA_Pollutants!$J:$J),0)</f>
        <v>4.1073026870816765E-2</v>
      </c>
      <c r="Q1410" t="str">
        <f t="shared" si="547"/>
        <v>FLO_EMIS</v>
      </c>
      <c r="R1410">
        <v>2050</v>
      </c>
      <c r="S1410" t="str">
        <f t="shared" si="529"/>
        <v>TRABDS</v>
      </c>
      <c r="T1410" t="str">
        <f t="shared" si="542"/>
        <v>TRAFRECSHICEVDSL20</v>
      </c>
      <c r="U1410" t="str">
        <f t="shared" si="542"/>
        <v>TRABDS</v>
      </c>
      <c r="W1410" t="str">
        <f t="shared" si="548"/>
        <v>TRASO2</v>
      </c>
      <c r="X1410" s="313">
        <f>_xlfn.IFNA(_xlfn.XLOOKUP(_xlfn.XLOOKUP(LEFT(T1410,LEN(T1410)-2),TRA_Mapping!$C:$C,TRA_Mapping!$B:$B),TRA_Pollutants!$B:$B,TRA_Pollutants!$Z:$Z)*_xlfn.XLOOKUP(_xlfn.XLOOKUP(LEFT(T1410,LEN(T1410)-2),TRA_Mapping!$C:$C,TRA_Mapping!$B:$B),TRA_Pollutants!$B:$B,TRA_Pollutants!$J:$J),0)</f>
        <v>4.8300339860806823E-4</v>
      </c>
      <c r="AC1410" t="str">
        <f t="shared" si="540"/>
        <v>FLO_EMIS</v>
      </c>
      <c r="AD1410">
        <v>2050</v>
      </c>
      <c r="AE1410" t="str">
        <f t="shared" si="530"/>
        <v>TRABDS</v>
      </c>
      <c r="AF1410" t="str">
        <f t="shared" si="543"/>
        <v>TRAFRECSHICEVDSL20</v>
      </c>
      <c r="AG1410" t="str">
        <f t="shared" si="543"/>
        <v>TRABDS</v>
      </c>
      <c r="AI1410" t="str">
        <f t="shared" si="549"/>
        <v>TRAPM25</v>
      </c>
      <c r="AJ1410" s="313">
        <f>_xlfn.IFNA(_xlfn.XLOOKUP(_xlfn.XLOOKUP(LEFT(AF1410,LEN(AF1410)-2),TRA_Mapping!$C:$C,TRA_Mapping!$B:$B),TRA_Pollutants!$B:$B,TRA_Pollutants!$AI:$AI)*_xlfn.XLOOKUP(_xlfn.XLOOKUP(LEFT(AF1410,LEN(AF1410)-2),TRA_Mapping!$C:$C,TRA_Mapping!$B:$B),TRA_Pollutants!$B:$B,TRA_Pollutants!$J:$J),0)</f>
        <v>5.372070883396615E-3</v>
      </c>
      <c r="AO1410" t="str">
        <f t="shared" si="550"/>
        <v>FLO_EMIS</v>
      </c>
      <c r="AP1410">
        <v>2050</v>
      </c>
      <c r="AQ1410" t="str">
        <f t="shared" si="531"/>
        <v>TRABDS</v>
      </c>
      <c r="AR1410" t="str">
        <f t="shared" si="544"/>
        <v>TRAFRECSHICEVDSL20</v>
      </c>
      <c r="AS1410" t="str">
        <f t="shared" si="544"/>
        <v>TRABDS</v>
      </c>
      <c r="AU1410" t="str">
        <f t="shared" si="551"/>
        <v>TRAPM10</v>
      </c>
      <c r="AV1410" s="313">
        <f>_xlfn.IFNA(_xlfn.XLOOKUP(_xlfn.XLOOKUP(LEFT(AR1410,LEN(AR1410)-2),TRA_Mapping!$C:$C,TRA_Mapping!$B:$B),TRA_Pollutants!$B:$B,TRA_Pollutants!$AR:$AR)*_xlfn.XLOOKUP(_xlfn.XLOOKUP(LEFT(AR1410,LEN(AR1410)-2),TRA_Mapping!$C:$C,TRA_Mapping!$B:$B),TRA_Pollutants!$B:$B,TRA_Pollutants!$J:$J),0)</f>
        <v>1.3774907066561183E-3</v>
      </c>
    </row>
    <row r="1411" spans="5:48">
      <c r="E1411" t="str">
        <f t="shared" si="545"/>
        <v>FLO_EMIS</v>
      </c>
      <c r="F1411">
        <v>2050</v>
      </c>
      <c r="G1411" t="str">
        <f t="shared" si="528"/>
        <v>TRADSL</v>
      </c>
      <c r="H1411" t="str">
        <f t="shared" si="541"/>
        <v>TRAFRECSHICEIDSL20</v>
      </c>
      <c r="I1411" t="str">
        <f t="shared" si="541"/>
        <v>TRADSL</v>
      </c>
      <c r="K1411" t="str">
        <f t="shared" si="546"/>
        <v>TRANOX</v>
      </c>
      <c r="L1411" s="313">
        <f>_xlfn.IFNA(_xlfn.XLOOKUP(_xlfn.XLOOKUP(LEFT(H1411,LEN(H1411)-2),TRA_Mapping!$C:$C,TRA_Mapping!$B:$B),TRA_Pollutants!$B:$B,TRA_Pollutants!$Q:$Q)*_xlfn.XLOOKUP(_xlfn.XLOOKUP(LEFT(H1411,LEN(H1411)-2),TRA_Mapping!$C:$C,TRA_Mapping!$B:$B),TRA_Pollutants!$B:$B,TRA_Pollutants!$J:$J),0)</f>
        <v>4.3750075092234032E-2</v>
      </c>
      <c r="Q1411" t="str">
        <f t="shared" si="547"/>
        <v>FLO_EMIS</v>
      </c>
      <c r="R1411">
        <v>2050</v>
      </c>
      <c r="S1411" t="str">
        <f t="shared" si="529"/>
        <v>TRADSL</v>
      </c>
      <c r="T1411" t="str">
        <f t="shared" si="542"/>
        <v>TRAFRECSHICEIDSL20</v>
      </c>
      <c r="U1411" t="str">
        <f t="shared" si="542"/>
        <v>TRADSL</v>
      </c>
      <c r="W1411" t="str">
        <f t="shared" si="548"/>
        <v>TRASO2</v>
      </c>
      <c r="X1411" s="313">
        <f>_xlfn.IFNA(_xlfn.XLOOKUP(_xlfn.XLOOKUP(LEFT(T1411,LEN(T1411)-2),TRA_Mapping!$C:$C,TRA_Mapping!$B:$B),TRA_Pollutants!$B:$B,TRA_Pollutants!$Z:$Z)*_xlfn.XLOOKUP(_xlfn.XLOOKUP(LEFT(T1411,LEN(T1411)-2),TRA_Mapping!$C:$C,TRA_Mapping!$B:$B),TRA_Pollutants!$B:$B,TRA_Pollutants!$J:$J),0)</f>
        <v>4.9119458669613745E-4</v>
      </c>
      <c r="AC1411" t="str">
        <f t="shared" si="540"/>
        <v>FLO_EMIS</v>
      </c>
      <c r="AD1411">
        <v>2050</v>
      </c>
      <c r="AE1411" t="str">
        <f t="shared" si="530"/>
        <v>TRADSL</v>
      </c>
      <c r="AF1411" t="str">
        <f t="shared" si="543"/>
        <v>TRAFRECSHICEIDSL20</v>
      </c>
      <c r="AG1411" t="str">
        <f t="shared" si="543"/>
        <v>TRADSL</v>
      </c>
      <c r="AI1411" t="str">
        <f t="shared" si="549"/>
        <v>TRAPM25</v>
      </c>
      <c r="AJ1411" s="313">
        <f>_xlfn.IFNA(_xlfn.XLOOKUP(_xlfn.XLOOKUP(LEFT(AF1411,LEN(AF1411)-2),TRA_Mapping!$C:$C,TRA_Mapping!$B:$B),TRA_Pollutants!$B:$B,TRA_Pollutants!$AI:$AI)*_xlfn.XLOOKUP(_xlfn.XLOOKUP(LEFT(AF1411,LEN(AF1411)-2),TRA_Mapping!$C:$C,TRA_Mapping!$B:$B),TRA_Pollutants!$B:$B,TRA_Pollutants!$J:$J),0)</f>
        <v>5.7222104737646821E-3</v>
      </c>
      <c r="AO1411" t="str">
        <f t="shared" si="550"/>
        <v>FLO_EMIS</v>
      </c>
      <c r="AP1411">
        <v>2050</v>
      </c>
      <c r="AQ1411" t="str">
        <f t="shared" si="531"/>
        <v>TRADSL</v>
      </c>
      <c r="AR1411" t="str">
        <f t="shared" si="544"/>
        <v>TRAFRECSHICEIDSL20</v>
      </c>
      <c r="AS1411" t="str">
        <f t="shared" si="544"/>
        <v>TRADSL</v>
      </c>
      <c r="AU1411" t="str">
        <f t="shared" si="551"/>
        <v>TRAPM10</v>
      </c>
      <c r="AV1411" s="313">
        <f>_xlfn.IFNA(_xlfn.XLOOKUP(_xlfn.XLOOKUP(LEFT(AR1411,LEN(AR1411)-2),TRA_Mapping!$C:$C,TRA_Mapping!$B:$B),TRA_Pollutants!$B:$B,TRA_Pollutants!$AR:$AR)*_xlfn.XLOOKUP(_xlfn.XLOOKUP(LEFT(AR1411,LEN(AR1411)-2),TRA_Mapping!$C:$C,TRA_Mapping!$B:$B),TRA_Pollutants!$B:$B,TRA_Pollutants!$J:$J),0)</f>
        <v>1.4672724765235029E-3</v>
      </c>
    </row>
    <row r="1412" spans="5:48">
      <c r="E1412" t="str">
        <f t="shared" si="545"/>
        <v>FLO_EMIS</v>
      </c>
      <c r="F1412">
        <v>2050</v>
      </c>
      <c r="G1412" t="str">
        <f t="shared" si="528"/>
        <v>TRARDS</v>
      </c>
      <c r="H1412" t="str">
        <f t="shared" si="541"/>
        <v>TRAFRECSHICEIDSL20</v>
      </c>
      <c r="I1412" t="str">
        <f t="shared" si="541"/>
        <v>TRARDS</v>
      </c>
      <c r="K1412" t="str">
        <f t="shared" si="546"/>
        <v>TRANOX</v>
      </c>
      <c r="L1412" s="313">
        <f>_xlfn.IFNA(_xlfn.XLOOKUP(_xlfn.XLOOKUP(LEFT(H1412,LEN(H1412)-2),TRA_Mapping!$C:$C,TRA_Mapping!$B:$B),TRA_Pollutants!$B:$B,TRA_Pollutants!$Q:$Q)*_xlfn.XLOOKUP(_xlfn.XLOOKUP(LEFT(H1412,LEN(H1412)-2),TRA_Mapping!$C:$C,TRA_Mapping!$B:$B),TRA_Pollutants!$B:$B,TRA_Pollutants!$J:$J),0)</f>
        <v>4.3750075092234032E-2</v>
      </c>
      <c r="Q1412" t="str">
        <f t="shared" si="547"/>
        <v>FLO_EMIS</v>
      </c>
      <c r="R1412">
        <v>2050</v>
      </c>
      <c r="S1412" t="str">
        <f t="shared" si="529"/>
        <v>TRARDS</v>
      </c>
      <c r="T1412" t="str">
        <f t="shared" si="542"/>
        <v>TRAFRECSHICEIDSL20</v>
      </c>
      <c r="U1412" t="str">
        <f t="shared" si="542"/>
        <v>TRARDS</v>
      </c>
      <c r="W1412" t="str">
        <f t="shared" si="548"/>
        <v>TRASO2</v>
      </c>
      <c r="X1412" s="313">
        <f>_xlfn.IFNA(_xlfn.XLOOKUP(_xlfn.XLOOKUP(LEFT(T1412,LEN(T1412)-2),TRA_Mapping!$C:$C,TRA_Mapping!$B:$B),TRA_Pollutants!$B:$B,TRA_Pollutants!$Z:$Z)*_xlfn.XLOOKUP(_xlfn.XLOOKUP(LEFT(T1412,LEN(T1412)-2),TRA_Mapping!$C:$C,TRA_Mapping!$B:$B),TRA_Pollutants!$B:$B,TRA_Pollutants!$J:$J),0)</f>
        <v>4.9119458669613745E-4</v>
      </c>
      <c r="AC1412" t="str">
        <f t="shared" si="540"/>
        <v>FLO_EMIS</v>
      </c>
      <c r="AD1412">
        <v>2050</v>
      </c>
      <c r="AE1412" t="str">
        <f t="shared" si="530"/>
        <v>TRARDS</v>
      </c>
      <c r="AF1412" t="str">
        <f t="shared" si="543"/>
        <v>TRAFRECSHICEIDSL20</v>
      </c>
      <c r="AG1412" t="str">
        <f t="shared" si="543"/>
        <v>TRARDS</v>
      </c>
      <c r="AI1412" t="str">
        <f t="shared" si="549"/>
        <v>TRAPM25</v>
      </c>
      <c r="AJ1412" s="313">
        <f>_xlfn.IFNA(_xlfn.XLOOKUP(_xlfn.XLOOKUP(LEFT(AF1412,LEN(AF1412)-2),TRA_Mapping!$C:$C,TRA_Mapping!$B:$B),TRA_Pollutants!$B:$B,TRA_Pollutants!$AI:$AI)*_xlfn.XLOOKUP(_xlfn.XLOOKUP(LEFT(AF1412,LEN(AF1412)-2),TRA_Mapping!$C:$C,TRA_Mapping!$B:$B),TRA_Pollutants!$B:$B,TRA_Pollutants!$J:$J),0)</f>
        <v>5.7222104737646821E-3</v>
      </c>
      <c r="AO1412" t="str">
        <f t="shared" si="550"/>
        <v>FLO_EMIS</v>
      </c>
      <c r="AP1412">
        <v>2050</v>
      </c>
      <c r="AQ1412" t="str">
        <f t="shared" si="531"/>
        <v>TRARDS</v>
      </c>
      <c r="AR1412" t="str">
        <f t="shared" si="544"/>
        <v>TRAFRECSHICEIDSL20</v>
      </c>
      <c r="AS1412" t="str">
        <f t="shared" si="544"/>
        <v>TRARDS</v>
      </c>
      <c r="AU1412" t="str">
        <f t="shared" si="551"/>
        <v>TRAPM10</v>
      </c>
      <c r="AV1412" s="313">
        <f>_xlfn.IFNA(_xlfn.XLOOKUP(_xlfn.XLOOKUP(LEFT(AR1412,LEN(AR1412)-2),TRA_Mapping!$C:$C,TRA_Mapping!$B:$B),TRA_Pollutants!$B:$B,TRA_Pollutants!$AR:$AR)*_xlfn.XLOOKUP(_xlfn.XLOOKUP(LEFT(AR1412,LEN(AR1412)-2),TRA_Mapping!$C:$C,TRA_Mapping!$B:$B),TRA_Pollutants!$B:$B,TRA_Pollutants!$J:$J),0)</f>
        <v>1.4672724765235029E-3</v>
      </c>
    </row>
    <row r="1413" spans="5:48">
      <c r="E1413" t="str">
        <f t="shared" si="545"/>
        <v>FLO_EMIS</v>
      </c>
      <c r="F1413">
        <v>2050</v>
      </c>
      <c r="G1413" t="str">
        <f t="shared" si="528"/>
        <v>TRABDS</v>
      </c>
      <c r="H1413" t="str">
        <f t="shared" si="541"/>
        <v>TRAFRECSHICEIDSL20</v>
      </c>
      <c r="I1413" t="str">
        <f t="shared" si="541"/>
        <v>TRABDS</v>
      </c>
      <c r="K1413" t="str">
        <f t="shared" si="546"/>
        <v>TRANOX</v>
      </c>
      <c r="L1413" s="313">
        <f>_xlfn.IFNA(_xlfn.XLOOKUP(_xlfn.XLOOKUP(LEFT(H1413,LEN(H1413)-2),TRA_Mapping!$C:$C,TRA_Mapping!$B:$B),TRA_Pollutants!$B:$B,TRA_Pollutants!$Q:$Q)*_xlfn.XLOOKUP(_xlfn.XLOOKUP(LEFT(H1413,LEN(H1413)-2),TRA_Mapping!$C:$C,TRA_Mapping!$B:$B),TRA_Pollutants!$B:$B,TRA_Pollutants!$J:$J),0)</f>
        <v>4.3750075092234032E-2</v>
      </c>
      <c r="Q1413" t="str">
        <f t="shared" si="547"/>
        <v>FLO_EMIS</v>
      </c>
      <c r="R1413">
        <v>2050</v>
      </c>
      <c r="S1413" t="str">
        <f t="shared" si="529"/>
        <v>TRABDS</v>
      </c>
      <c r="T1413" t="str">
        <f t="shared" si="542"/>
        <v>TRAFRECSHICEIDSL20</v>
      </c>
      <c r="U1413" t="str">
        <f t="shared" si="542"/>
        <v>TRABDS</v>
      </c>
      <c r="W1413" t="str">
        <f t="shared" si="548"/>
        <v>TRASO2</v>
      </c>
      <c r="X1413" s="313">
        <f>_xlfn.IFNA(_xlfn.XLOOKUP(_xlfn.XLOOKUP(LEFT(T1413,LEN(T1413)-2),TRA_Mapping!$C:$C,TRA_Mapping!$B:$B),TRA_Pollutants!$B:$B,TRA_Pollutants!$Z:$Z)*_xlfn.XLOOKUP(_xlfn.XLOOKUP(LEFT(T1413,LEN(T1413)-2),TRA_Mapping!$C:$C,TRA_Mapping!$B:$B),TRA_Pollutants!$B:$B,TRA_Pollutants!$J:$J),0)</f>
        <v>4.9119458669613745E-4</v>
      </c>
      <c r="AC1413" t="str">
        <f t="shared" si="540"/>
        <v>FLO_EMIS</v>
      </c>
      <c r="AD1413">
        <v>2050</v>
      </c>
      <c r="AE1413" t="str">
        <f t="shared" si="530"/>
        <v>TRABDS</v>
      </c>
      <c r="AF1413" t="str">
        <f t="shared" si="543"/>
        <v>TRAFRECSHICEIDSL20</v>
      </c>
      <c r="AG1413" t="str">
        <f t="shared" si="543"/>
        <v>TRABDS</v>
      </c>
      <c r="AI1413" t="str">
        <f t="shared" si="549"/>
        <v>TRAPM25</v>
      </c>
      <c r="AJ1413" s="313">
        <f>_xlfn.IFNA(_xlfn.XLOOKUP(_xlfn.XLOOKUP(LEFT(AF1413,LEN(AF1413)-2),TRA_Mapping!$C:$C,TRA_Mapping!$B:$B),TRA_Pollutants!$B:$B,TRA_Pollutants!$AI:$AI)*_xlfn.XLOOKUP(_xlfn.XLOOKUP(LEFT(AF1413,LEN(AF1413)-2),TRA_Mapping!$C:$C,TRA_Mapping!$B:$B),TRA_Pollutants!$B:$B,TRA_Pollutants!$J:$J),0)</f>
        <v>5.7222104737646821E-3</v>
      </c>
      <c r="AO1413" t="str">
        <f t="shared" si="550"/>
        <v>FLO_EMIS</v>
      </c>
      <c r="AP1413">
        <v>2050</v>
      </c>
      <c r="AQ1413" t="str">
        <f t="shared" si="531"/>
        <v>TRABDS</v>
      </c>
      <c r="AR1413" t="str">
        <f t="shared" si="544"/>
        <v>TRAFRECSHICEIDSL20</v>
      </c>
      <c r="AS1413" t="str">
        <f t="shared" si="544"/>
        <v>TRABDS</v>
      </c>
      <c r="AU1413" t="str">
        <f t="shared" si="551"/>
        <v>TRAPM10</v>
      </c>
      <c r="AV1413" s="313">
        <f>_xlfn.IFNA(_xlfn.XLOOKUP(_xlfn.XLOOKUP(LEFT(AR1413,LEN(AR1413)-2),TRA_Mapping!$C:$C,TRA_Mapping!$B:$B),TRA_Pollutants!$B:$B,TRA_Pollutants!$AR:$AR)*_xlfn.XLOOKUP(_xlfn.XLOOKUP(LEFT(AR1413,LEN(AR1413)-2),TRA_Mapping!$C:$C,TRA_Mapping!$B:$B),TRA_Pollutants!$B:$B,TRA_Pollutants!$J:$J),0)</f>
        <v>1.4672724765235029E-3</v>
      </c>
    </row>
    <row r="1414" spans="5:48">
      <c r="E1414" t="str">
        <f t="shared" si="545"/>
        <v>FLO_EMIS</v>
      </c>
      <c r="F1414">
        <v>2050</v>
      </c>
      <c r="G1414" t="str">
        <f t="shared" ref="G1414:G1477" si="552">I1414</f>
        <v>TRADSL</v>
      </c>
      <c r="H1414" t="str">
        <f t="shared" si="541"/>
        <v>TRAFRECSHHEVPDSL20</v>
      </c>
      <c r="I1414" t="str">
        <f t="shared" si="541"/>
        <v>TRADSL</v>
      </c>
      <c r="K1414" t="str">
        <f t="shared" si="546"/>
        <v>TRANOX</v>
      </c>
      <c r="L1414" s="313">
        <f>_xlfn.IFNA(_xlfn.XLOOKUP(_xlfn.XLOOKUP(LEFT(H1414,LEN(H1414)-2),TRA_Mapping!$C:$C,TRA_Mapping!$B:$B),TRA_Pollutants!$B:$B,TRA_Pollutants!$Q:$Q)*_xlfn.XLOOKUP(_xlfn.XLOOKUP(LEFT(H1414,LEN(H1414)-2),TRA_Mapping!$C:$C,TRA_Mapping!$B:$B),TRA_Pollutants!$B:$B,TRA_Pollutants!$J:$J),0)</f>
        <v>5.8141547162047863E-2</v>
      </c>
      <c r="Q1414" t="str">
        <f t="shared" si="547"/>
        <v>FLO_EMIS</v>
      </c>
      <c r="R1414">
        <v>2050</v>
      </c>
      <c r="S1414" t="str">
        <f t="shared" ref="S1414:S1477" si="553">U1414</f>
        <v>TRADSL</v>
      </c>
      <c r="T1414" t="str">
        <f t="shared" si="542"/>
        <v>TRAFRECSHHEVPDSL20</v>
      </c>
      <c r="U1414" t="str">
        <f t="shared" si="542"/>
        <v>TRADSL</v>
      </c>
      <c r="W1414" t="str">
        <f t="shared" si="548"/>
        <v>TRASO2</v>
      </c>
      <c r="X1414" s="313">
        <f>_xlfn.IFNA(_xlfn.XLOOKUP(_xlfn.XLOOKUP(LEFT(T1414,LEN(T1414)-2),TRA_Mapping!$C:$C,TRA_Mapping!$B:$B),TRA_Pollutants!$B:$B,TRA_Pollutants!$Z:$Z)*_xlfn.XLOOKUP(_xlfn.XLOOKUP(LEFT(T1414,LEN(T1414)-2),TRA_Mapping!$C:$C,TRA_Mapping!$B:$B),TRA_Pollutants!$B:$B,TRA_Pollutants!$J:$J),0)</f>
        <v>6.5277175337249841E-4</v>
      </c>
      <c r="AC1414" t="str">
        <f t="shared" si="540"/>
        <v>FLO_EMIS</v>
      </c>
      <c r="AD1414">
        <v>2050</v>
      </c>
      <c r="AE1414" t="str">
        <f t="shared" ref="AE1414:AE1477" si="554">AG1414</f>
        <v>TRADSL</v>
      </c>
      <c r="AF1414" t="str">
        <f t="shared" si="543"/>
        <v>TRAFRECSHHEVPDSL20</v>
      </c>
      <c r="AG1414" t="str">
        <f t="shared" si="543"/>
        <v>TRADSL</v>
      </c>
      <c r="AI1414" t="str">
        <f t="shared" si="549"/>
        <v>TRAPM25</v>
      </c>
      <c r="AJ1414" s="313">
        <f>_xlfn.IFNA(_xlfn.XLOOKUP(_xlfn.XLOOKUP(LEFT(AF1414,LEN(AF1414)-2),TRA_Mapping!$C:$C,TRA_Mapping!$B:$B),TRA_Pollutants!$B:$B,TRA_Pollutants!$AI:$AI)*_xlfn.XLOOKUP(_xlfn.XLOOKUP(LEFT(AF1414,LEN(AF1414)-2),TRA_Mapping!$C:$C,TRA_Mapping!$B:$B),TRA_Pollutants!$B:$B,TRA_Pollutants!$J:$J),0)</f>
        <v>7.6045165506609599E-3</v>
      </c>
      <c r="AO1414" t="str">
        <f t="shared" si="550"/>
        <v>FLO_EMIS</v>
      </c>
      <c r="AP1414">
        <v>2050</v>
      </c>
      <c r="AQ1414" t="str">
        <f t="shared" ref="AQ1414:AQ1477" si="555">AS1414</f>
        <v>TRADSL</v>
      </c>
      <c r="AR1414" t="str">
        <f t="shared" si="544"/>
        <v>TRAFRECSHHEVPDSL20</v>
      </c>
      <c r="AS1414" t="str">
        <f t="shared" si="544"/>
        <v>TRADSL</v>
      </c>
      <c r="AU1414" t="str">
        <f t="shared" si="551"/>
        <v>TRAPM10</v>
      </c>
      <c r="AV1414" s="313">
        <f>_xlfn.IFNA(_xlfn.XLOOKUP(_xlfn.XLOOKUP(LEFT(AR1414,LEN(AR1414)-2),TRA_Mapping!$C:$C,TRA_Mapping!$B:$B),TRA_Pollutants!$B:$B,TRA_Pollutants!$AR:$AR)*_xlfn.XLOOKUP(_xlfn.XLOOKUP(LEFT(AR1414,LEN(AR1414)-2),TRA_Mapping!$C:$C,TRA_Mapping!$B:$B),TRA_Pollutants!$B:$B,TRA_Pollutants!$J:$J),0)</f>
        <v>1.9499278964325501E-3</v>
      </c>
    </row>
    <row r="1415" spans="5:48">
      <c r="E1415" t="str">
        <f t="shared" si="545"/>
        <v>FLO_EMIS</v>
      </c>
      <c r="F1415">
        <v>2050</v>
      </c>
      <c r="G1415" t="str">
        <f t="shared" si="552"/>
        <v>TRARDS</v>
      </c>
      <c r="H1415" t="str">
        <f t="shared" si="541"/>
        <v>TRAFRECSHHEVPDSL20</v>
      </c>
      <c r="I1415" t="str">
        <f t="shared" si="541"/>
        <v>TRARDS</v>
      </c>
      <c r="K1415" t="str">
        <f t="shared" si="546"/>
        <v>TRANOX</v>
      </c>
      <c r="L1415" s="313">
        <f>_xlfn.IFNA(_xlfn.XLOOKUP(_xlfn.XLOOKUP(LEFT(H1415,LEN(H1415)-2),TRA_Mapping!$C:$C,TRA_Mapping!$B:$B),TRA_Pollutants!$B:$B,TRA_Pollutants!$Q:$Q)*_xlfn.XLOOKUP(_xlfn.XLOOKUP(LEFT(H1415,LEN(H1415)-2),TRA_Mapping!$C:$C,TRA_Mapping!$B:$B),TRA_Pollutants!$B:$B,TRA_Pollutants!$J:$J),0)</f>
        <v>5.8141547162047863E-2</v>
      </c>
      <c r="Q1415" t="str">
        <f t="shared" si="547"/>
        <v>FLO_EMIS</v>
      </c>
      <c r="R1415">
        <v>2050</v>
      </c>
      <c r="S1415" t="str">
        <f t="shared" si="553"/>
        <v>TRARDS</v>
      </c>
      <c r="T1415" t="str">
        <f t="shared" si="542"/>
        <v>TRAFRECSHHEVPDSL20</v>
      </c>
      <c r="U1415" t="str">
        <f t="shared" si="542"/>
        <v>TRARDS</v>
      </c>
      <c r="W1415" t="str">
        <f t="shared" si="548"/>
        <v>TRASO2</v>
      </c>
      <c r="X1415" s="313">
        <f>_xlfn.IFNA(_xlfn.XLOOKUP(_xlfn.XLOOKUP(LEFT(T1415,LEN(T1415)-2),TRA_Mapping!$C:$C,TRA_Mapping!$B:$B),TRA_Pollutants!$B:$B,TRA_Pollutants!$Z:$Z)*_xlfn.XLOOKUP(_xlfn.XLOOKUP(LEFT(T1415,LEN(T1415)-2),TRA_Mapping!$C:$C,TRA_Mapping!$B:$B),TRA_Pollutants!$B:$B,TRA_Pollutants!$J:$J),0)</f>
        <v>6.5277175337249841E-4</v>
      </c>
      <c r="AC1415" t="str">
        <f t="shared" si="540"/>
        <v>FLO_EMIS</v>
      </c>
      <c r="AD1415">
        <v>2050</v>
      </c>
      <c r="AE1415" t="str">
        <f t="shared" si="554"/>
        <v>TRARDS</v>
      </c>
      <c r="AF1415" t="str">
        <f t="shared" si="543"/>
        <v>TRAFRECSHHEVPDSL20</v>
      </c>
      <c r="AG1415" t="str">
        <f t="shared" si="543"/>
        <v>TRARDS</v>
      </c>
      <c r="AI1415" t="str">
        <f t="shared" si="549"/>
        <v>TRAPM25</v>
      </c>
      <c r="AJ1415" s="313">
        <f>_xlfn.IFNA(_xlfn.XLOOKUP(_xlfn.XLOOKUP(LEFT(AF1415,LEN(AF1415)-2),TRA_Mapping!$C:$C,TRA_Mapping!$B:$B),TRA_Pollutants!$B:$B,TRA_Pollutants!$AI:$AI)*_xlfn.XLOOKUP(_xlfn.XLOOKUP(LEFT(AF1415,LEN(AF1415)-2),TRA_Mapping!$C:$C,TRA_Mapping!$B:$B),TRA_Pollutants!$B:$B,TRA_Pollutants!$J:$J),0)</f>
        <v>7.6045165506609599E-3</v>
      </c>
      <c r="AO1415" t="str">
        <f t="shared" si="550"/>
        <v>FLO_EMIS</v>
      </c>
      <c r="AP1415">
        <v>2050</v>
      </c>
      <c r="AQ1415" t="str">
        <f t="shared" si="555"/>
        <v>TRARDS</v>
      </c>
      <c r="AR1415" t="str">
        <f t="shared" si="544"/>
        <v>TRAFRECSHHEVPDSL20</v>
      </c>
      <c r="AS1415" t="str">
        <f t="shared" si="544"/>
        <v>TRARDS</v>
      </c>
      <c r="AU1415" t="str">
        <f t="shared" si="551"/>
        <v>TRAPM10</v>
      </c>
      <c r="AV1415" s="313">
        <f>_xlfn.IFNA(_xlfn.XLOOKUP(_xlfn.XLOOKUP(LEFT(AR1415,LEN(AR1415)-2),TRA_Mapping!$C:$C,TRA_Mapping!$B:$B),TRA_Pollutants!$B:$B,TRA_Pollutants!$AR:$AR)*_xlfn.XLOOKUP(_xlfn.XLOOKUP(LEFT(AR1415,LEN(AR1415)-2),TRA_Mapping!$C:$C,TRA_Mapping!$B:$B),TRA_Pollutants!$B:$B,TRA_Pollutants!$J:$J),0)</f>
        <v>1.9499278964325501E-3</v>
      </c>
    </row>
    <row r="1416" spans="5:48">
      <c r="E1416" t="str">
        <f t="shared" si="545"/>
        <v>FLO_EMIS</v>
      </c>
      <c r="F1416">
        <v>2050</v>
      </c>
      <c r="G1416" t="str">
        <f t="shared" si="552"/>
        <v>TRABDS</v>
      </c>
      <c r="H1416" t="str">
        <f t="shared" ref="H1416:I1435" si="556">H1166</f>
        <v>TRAFRECSHHEVPDSL20</v>
      </c>
      <c r="I1416" t="str">
        <f t="shared" si="556"/>
        <v>TRABDS</v>
      </c>
      <c r="K1416" t="str">
        <f t="shared" si="546"/>
        <v>TRANOX</v>
      </c>
      <c r="L1416" s="313">
        <f>_xlfn.IFNA(_xlfn.XLOOKUP(_xlfn.XLOOKUP(LEFT(H1416,LEN(H1416)-2),TRA_Mapping!$C:$C,TRA_Mapping!$B:$B),TRA_Pollutants!$B:$B,TRA_Pollutants!$Q:$Q)*_xlfn.XLOOKUP(_xlfn.XLOOKUP(LEFT(H1416,LEN(H1416)-2),TRA_Mapping!$C:$C,TRA_Mapping!$B:$B),TRA_Pollutants!$B:$B,TRA_Pollutants!$J:$J),0)</f>
        <v>5.8141547162047863E-2</v>
      </c>
      <c r="Q1416" t="str">
        <f t="shared" si="547"/>
        <v>FLO_EMIS</v>
      </c>
      <c r="R1416">
        <v>2050</v>
      </c>
      <c r="S1416" t="str">
        <f t="shared" si="553"/>
        <v>TRABDS</v>
      </c>
      <c r="T1416" t="str">
        <f t="shared" ref="T1416:U1435" si="557">T1166</f>
        <v>TRAFRECSHHEVPDSL20</v>
      </c>
      <c r="U1416" t="str">
        <f t="shared" si="557"/>
        <v>TRABDS</v>
      </c>
      <c r="W1416" t="str">
        <f t="shared" si="548"/>
        <v>TRASO2</v>
      </c>
      <c r="X1416" s="313">
        <f>_xlfn.IFNA(_xlfn.XLOOKUP(_xlfn.XLOOKUP(LEFT(T1416,LEN(T1416)-2),TRA_Mapping!$C:$C,TRA_Mapping!$B:$B),TRA_Pollutants!$B:$B,TRA_Pollutants!$Z:$Z)*_xlfn.XLOOKUP(_xlfn.XLOOKUP(LEFT(T1416,LEN(T1416)-2),TRA_Mapping!$C:$C,TRA_Mapping!$B:$B),TRA_Pollutants!$B:$B,TRA_Pollutants!$J:$J),0)</f>
        <v>6.5277175337249841E-4</v>
      </c>
      <c r="AC1416" t="str">
        <f t="shared" si="540"/>
        <v>FLO_EMIS</v>
      </c>
      <c r="AD1416">
        <v>2050</v>
      </c>
      <c r="AE1416" t="str">
        <f t="shared" si="554"/>
        <v>TRABDS</v>
      </c>
      <c r="AF1416" t="str">
        <f t="shared" ref="AF1416:AG1435" si="558">AF1166</f>
        <v>TRAFRECSHHEVPDSL20</v>
      </c>
      <c r="AG1416" t="str">
        <f t="shared" si="558"/>
        <v>TRABDS</v>
      </c>
      <c r="AI1416" t="str">
        <f t="shared" si="549"/>
        <v>TRAPM25</v>
      </c>
      <c r="AJ1416" s="313">
        <f>_xlfn.IFNA(_xlfn.XLOOKUP(_xlfn.XLOOKUP(LEFT(AF1416,LEN(AF1416)-2),TRA_Mapping!$C:$C,TRA_Mapping!$B:$B),TRA_Pollutants!$B:$B,TRA_Pollutants!$AI:$AI)*_xlfn.XLOOKUP(_xlfn.XLOOKUP(LEFT(AF1416,LEN(AF1416)-2),TRA_Mapping!$C:$C,TRA_Mapping!$B:$B),TRA_Pollutants!$B:$B,TRA_Pollutants!$J:$J),0)</f>
        <v>7.6045165506609599E-3</v>
      </c>
      <c r="AO1416" t="str">
        <f t="shared" si="550"/>
        <v>FLO_EMIS</v>
      </c>
      <c r="AP1416">
        <v>2050</v>
      </c>
      <c r="AQ1416" t="str">
        <f t="shared" si="555"/>
        <v>TRABDS</v>
      </c>
      <c r="AR1416" t="str">
        <f t="shared" ref="AR1416:AS1435" si="559">AR1166</f>
        <v>TRAFRECSHHEVPDSL20</v>
      </c>
      <c r="AS1416" t="str">
        <f t="shared" si="559"/>
        <v>TRABDS</v>
      </c>
      <c r="AU1416" t="str">
        <f t="shared" si="551"/>
        <v>TRAPM10</v>
      </c>
      <c r="AV1416" s="313">
        <f>_xlfn.IFNA(_xlfn.XLOOKUP(_xlfn.XLOOKUP(LEFT(AR1416,LEN(AR1416)-2),TRA_Mapping!$C:$C,TRA_Mapping!$B:$B),TRA_Pollutants!$B:$B,TRA_Pollutants!$AR:$AR)*_xlfn.XLOOKUP(_xlfn.XLOOKUP(LEFT(AR1416,LEN(AR1416)-2),TRA_Mapping!$C:$C,TRA_Mapping!$B:$B),TRA_Pollutants!$B:$B,TRA_Pollutants!$J:$J),0)</f>
        <v>1.9499278964325501E-3</v>
      </c>
    </row>
    <row r="1417" spans="5:48">
      <c r="E1417" t="str">
        <f t="shared" si="545"/>
        <v>FLO_EMIS</v>
      </c>
      <c r="F1417">
        <v>2050</v>
      </c>
      <c r="G1417" t="str">
        <f t="shared" si="552"/>
        <v>TRADSL</v>
      </c>
      <c r="H1417" t="str">
        <f t="shared" si="556"/>
        <v>TRAFRECSHPHEVDSL20</v>
      </c>
      <c r="I1417" t="str">
        <f t="shared" si="556"/>
        <v>TRADSL</v>
      </c>
      <c r="K1417" t="str">
        <f t="shared" si="546"/>
        <v>TRANOX</v>
      </c>
      <c r="L1417" s="313">
        <f>_xlfn.IFNA(_xlfn.XLOOKUP(_xlfn.XLOOKUP(LEFT(H1417,LEN(H1417)-2),TRA_Mapping!$C:$C,TRA_Mapping!$B:$B),TRA_Pollutants!$B:$B,TRA_Pollutants!$Q:$Q)*_xlfn.XLOOKUP(_xlfn.XLOOKUP(LEFT(H1417,LEN(H1417)-2),TRA_Mapping!$C:$C,TRA_Mapping!$B:$B),TRA_Pollutants!$B:$B,TRA_Pollutants!$J:$J),0)</f>
        <v>5.8141547162047863E-2</v>
      </c>
      <c r="Q1417" t="str">
        <f t="shared" si="547"/>
        <v>FLO_EMIS</v>
      </c>
      <c r="R1417">
        <v>2050</v>
      </c>
      <c r="S1417" t="str">
        <f t="shared" si="553"/>
        <v>TRADSL</v>
      </c>
      <c r="T1417" t="str">
        <f t="shared" si="557"/>
        <v>TRAFRECSHPHEVDSL20</v>
      </c>
      <c r="U1417" t="str">
        <f t="shared" si="557"/>
        <v>TRADSL</v>
      </c>
      <c r="W1417" t="str">
        <f t="shared" si="548"/>
        <v>TRASO2</v>
      </c>
      <c r="X1417" s="313">
        <f>_xlfn.IFNA(_xlfn.XLOOKUP(_xlfn.XLOOKUP(LEFT(T1417,LEN(T1417)-2),TRA_Mapping!$C:$C,TRA_Mapping!$B:$B),TRA_Pollutants!$B:$B,TRA_Pollutants!$Z:$Z)*_xlfn.XLOOKUP(_xlfn.XLOOKUP(LEFT(T1417,LEN(T1417)-2),TRA_Mapping!$C:$C,TRA_Mapping!$B:$B),TRA_Pollutants!$B:$B,TRA_Pollutants!$J:$J),0)</f>
        <v>6.5277175337249841E-4</v>
      </c>
      <c r="AC1417" t="str">
        <f t="shared" si="540"/>
        <v>FLO_EMIS</v>
      </c>
      <c r="AD1417">
        <v>2050</v>
      </c>
      <c r="AE1417" t="str">
        <f t="shared" si="554"/>
        <v>TRADSL</v>
      </c>
      <c r="AF1417" t="str">
        <f t="shared" si="558"/>
        <v>TRAFRECSHPHEVDSL20</v>
      </c>
      <c r="AG1417" t="str">
        <f t="shared" si="558"/>
        <v>TRADSL</v>
      </c>
      <c r="AI1417" t="str">
        <f t="shared" si="549"/>
        <v>TRAPM25</v>
      </c>
      <c r="AJ1417" s="313">
        <f>_xlfn.IFNA(_xlfn.XLOOKUP(_xlfn.XLOOKUP(LEFT(AF1417,LEN(AF1417)-2),TRA_Mapping!$C:$C,TRA_Mapping!$B:$B),TRA_Pollutants!$B:$B,TRA_Pollutants!$AI:$AI)*_xlfn.XLOOKUP(_xlfn.XLOOKUP(LEFT(AF1417,LEN(AF1417)-2),TRA_Mapping!$C:$C,TRA_Mapping!$B:$B),TRA_Pollutants!$B:$B,TRA_Pollutants!$J:$J),0)</f>
        <v>7.6045165506609599E-3</v>
      </c>
      <c r="AO1417" t="str">
        <f t="shared" si="550"/>
        <v>FLO_EMIS</v>
      </c>
      <c r="AP1417">
        <v>2050</v>
      </c>
      <c r="AQ1417" t="str">
        <f t="shared" si="555"/>
        <v>TRADSL</v>
      </c>
      <c r="AR1417" t="str">
        <f t="shared" si="559"/>
        <v>TRAFRECSHPHEVDSL20</v>
      </c>
      <c r="AS1417" t="str">
        <f t="shared" si="559"/>
        <v>TRADSL</v>
      </c>
      <c r="AU1417" t="str">
        <f t="shared" si="551"/>
        <v>TRAPM10</v>
      </c>
      <c r="AV1417" s="313">
        <f>_xlfn.IFNA(_xlfn.XLOOKUP(_xlfn.XLOOKUP(LEFT(AR1417,LEN(AR1417)-2),TRA_Mapping!$C:$C,TRA_Mapping!$B:$B),TRA_Pollutants!$B:$B,TRA_Pollutants!$AR:$AR)*_xlfn.XLOOKUP(_xlfn.XLOOKUP(LEFT(AR1417,LEN(AR1417)-2),TRA_Mapping!$C:$C,TRA_Mapping!$B:$B),TRA_Pollutants!$B:$B,TRA_Pollutants!$J:$J),0)</f>
        <v>1.9499278964325501E-3</v>
      </c>
    </row>
    <row r="1418" spans="5:48">
      <c r="E1418" t="str">
        <f t="shared" si="545"/>
        <v>FLO_EMIS</v>
      </c>
      <c r="F1418">
        <v>2050</v>
      </c>
      <c r="G1418" t="str">
        <f t="shared" si="552"/>
        <v>TRARDS</v>
      </c>
      <c r="H1418" t="str">
        <f t="shared" si="556"/>
        <v>TRAFRECSHPHEVDSL20</v>
      </c>
      <c r="I1418" t="str">
        <f t="shared" si="556"/>
        <v>TRARDS</v>
      </c>
      <c r="K1418" t="str">
        <f t="shared" si="546"/>
        <v>TRANOX</v>
      </c>
      <c r="L1418" s="313">
        <f>_xlfn.IFNA(_xlfn.XLOOKUP(_xlfn.XLOOKUP(LEFT(H1418,LEN(H1418)-2),TRA_Mapping!$C:$C,TRA_Mapping!$B:$B),TRA_Pollutants!$B:$B,TRA_Pollutants!$Q:$Q)*_xlfn.XLOOKUP(_xlfn.XLOOKUP(LEFT(H1418,LEN(H1418)-2),TRA_Mapping!$C:$C,TRA_Mapping!$B:$B),TRA_Pollutants!$B:$B,TRA_Pollutants!$J:$J),0)</f>
        <v>5.8141547162047863E-2</v>
      </c>
      <c r="Q1418" t="str">
        <f t="shared" si="547"/>
        <v>FLO_EMIS</v>
      </c>
      <c r="R1418">
        <v>2050</v>
      </c>
      <c r="S1418" t="str">
        <f t="shared" si="553"/>
        <v>TRARDS</v>
      </c>
      <c r="T1418" t="str">
        <f t="shared" si="557"/>
        <v>TRAFRECSHPHEVDSL20</v>
      </c>
      <c r="U1418" t="str">
        <f t="shared" si="557"/>
        <v>TRARDS</v>
      </c>
      <c r="W1418" t="str">
        <f t="shared" si="548"/>
        <v>TRASO2</v>
      </c>
      <c r="X1418" s="313">
        <f>_xlfn.IFNA(_xlfn.XLOOKUP(_xlfn.XLOOKUP(LEFT(T1418,LEN(T1418)-2),TRA_Mapping!$C:$C,TRA_Mapping!$B:$B),TRA_Pollutants!$B:$B,TRA_Pollutants!$Z:$Z)*_xlfn.XLOOKUP(_xlfn.XLOOKUP(LEFT(T1418,LEN(T1418)-2),TRA_Mapping!$C:$C,TRA_Mapping!$B:$B),TRA_Pollutants!$B:$B,TRA_Pollutants!$J:$J),0)</f>
        <v>6.5277175337249841E-4</v>
      </c>
      <c r="AC1418" t="str">
        <f t="shared" si="540"/>
        <v>FLO_EMIS</v>
      </c>
      <c r="AD1418">
        <v>2050</v>
      </c>
      <c r="AE1418" t="str">
        <f t="shared" si="554"/>
        <v>TRARDS</v>
      </c>
      <c r="AF1418" t="str">
        <f t="shared" si="558"/>
        <v>TRAFRECSHPHEVDSL20</v>
      </c>
      <c r="AG1418" t="str">
        <f t="shared" si="558"/>
        <v>TRARDS</v>
      </c>
      <c r="AI1418" t="str">
        <f t="shared" si="549"/>
        <v>TRAPM25</v>
      </c>
      <c r="AJ1418" s="313">
        <f>_xlfn.IFNA(_xlfn.XLOOKUP(_xlfn.XLOOKUP(LEFT(AF1418,LEN(AF1418)-2),TRA_Mapping!$C:$C,TRA_Mapping!$B:$B),TRA_Pollutants!$B:$B,TRA_Pollutants!$AI:$AI)*_xlfn.XLOOKUP(_xlfn.XLOOKUP(LEFT(AF1418,LEN(AF1418)-2),TRA_Mapping!$C:$C,TRA_Mapping!$B:$B),TRA_Pollutants!$B:$B,TRA_Pollutants!$J:$J),0)</f>
        <v>7.6045165506609599E-3</v>
      </c>
      <c r="AO1418" t="str">
        <f t="shared" si="550"/>
        <v>FLO_EMIS</v>
      </c>
      <c r="AP1418">
        <v>2050</v>
      </c>
      <c r="AQ1418" t="str">
        <f t="shared" si="555"/>
        <v>TRARDS</v>
      </c>
      <c r="AR1418" t="str">
        <f t="shared" si="559"/>
        <v>TRAFRECSHPHEVDSL20</v>
      </c>
      <c r="AS1418" t="str">
        <f t="shared" si="559"/>
        <v>TRARDS</v>
      </c>
      <c r="AU1418" t="str">
        <f t="shared" si="551"/>
        <v>TRAPM10</v>
      </c>
      <c r="AV1418" s="313">
        <f>_xlfn.IFNA(_xlfn.XLOOKUP(_xlfn.XLOOKUP(LEFT(AR1418,LEN(AR1418)-2),TRA_Mapping!$C:$C,TRA_Mapping!$B:$B),TRA_Pollutants!$B:$B,TRA_Pollutants!$AR:$AR)*_xlfn.XLOOKUP(_xlfn.XLOOKUP(LEFT(AR1418,LEN(AR1418)-2),TRA_Mapping!$C:$C,TRA_Mapping!$B:$B),TRA_Pollutants!$B:$B,TRA_Pollutants!$J:$J),0)</f>
        <v>1.9499278964325501E-3</v>
      </c>
    </row>
    <row r="1419" spans="5:48">
      <c r="E1419" t="str">
        <f t="shared" si="545"/>
        <v>FLO_EMIS</v>
      </c>
      <c r="F1419">
        <v>2050</v>
      </c>
      <c r="G1419" t="str">
        <f t="shared" si="552"/>
        <v>TRABDS</v>
      </c>
      <c r="H1419" t="str">
        <f t="shared" si="556"/>
        <v>TRAFRECSHPHEVDSL20</v>
      </c>
      <c r="I1419" t="str">
        <f t="shared" si="556"/>
        <v>TRABDS</v>
      </c>
      <c r="K1419" t="str">
        <f t="shared" si="546"/>
        <v>TRANOX</v>
      </c>
      <c r="L1419" s="313">
        <f>_xlfn.IFNA(_xlfn.XLOOKUP(_xlfn.XLOOKUP(LEFT(H1419,LEN(H1419)-2),TRA_Mapping!$C:$C,TRA_Mapping!$B:$B),TRA_Pollutants!$B:$B,TRA_Pollutants!$Q:$Q)*_xlfn.XLOOKUP(_xlfn.XLOOKUP(LEFT(H1419,LEN(H1419)-2),TRA_Mapping!$C:$C,TRA_Mapping!$B:$B),TRA_Pollutants!$B:$B,TRA_Pollutants!$J:$J),0)</f>
        <v>5.8141547162047863E-2</v>
      </c>
      <c r="Q1419" t="str">
        <f t="shared" si="547"/>
        <v>FLO_EMIS</v>
      </c>
      <c r="R1419">
        <v>2050</v>
      </c>
      <c r="S1419" t="str">
        <f t="shared" si="553"/>
        <v>TRABDS</v>
      </c>
      <c r="T1419" t="str">
        <f t="shared" si="557"/>
        <v>TRAFRECSHPHEVDSL20</v>
      </c>
      <c r="U1419" t="str">
        <f t="shared" si="557"/>
        <v>TRABDS</v>
      </c>
      <c r="W1419" t="str">
        <f t="shared" si="548"/>
        <v>TRASO2</v>
      </c>
      <c r="X1419" s="313">
        <f>_xlfn.IFNA(_xlfn.XLOOKUP(_xlfn.XLOOKUP(LEFT(T1419,LEN(T1419)-2),TRA_Mapping!$C:$C,TRA_Mapping!$B:$B),TRA_Pollutants!$B:$B,TRA_Pollutants!$Z:$Z)*_xlfn.XLOOKUP(_xlfn.XLOOKUP(LEFT(T1419,LEN(T1419)-2),TRA_Mapping!$C:$C,TRA_Mapping!$B:$B),TRA_Pollutants!$B:$B,TRA_Pollutants!$J:$J),0)</f>
        <v>6.5277175337249841E-4</v>
      </c>
      <c r="AC1419" t="str">
        <f t="shared" si="540"/>
        <v>FLO_EMIS</v>
      </c>
      <c r="AD1419">
        <v>2050</v>
      </c>
      <c r="AE1419" t="str">
        <f t="shared" si="554"/>
        <v>TRABDS</v>
      </c>
      <c r="AF1419" t="str">
        <f t="shared" si="558"/>
        <v>TRAFRECSHPHEVDSL20</v>
      </c>
      <c r="AG1419" t="str">
        <f t="shared" si="558"/>
        <v>TRABDS</v>
      </c>
      <c r="AI1419" t="str">
        <f t="shared" si="549"/>
        <v>TRAPM25</v>
      </c>
      <c r="AJ1419" s="313">
        <f>_xlfn.IFNA(_xlfn.XLOOKUP(_xlfn.XLOOKUP(LEFT(AF1419,LEN(AF1419)-2),TRA_Mapping!$C:$C,TRA_Mapping!$B:$B),TRA_Pollutants!$B:$B,TRA_Pollutants!$AI:$AI)*_xlfn.XLOOKUP(_xlfn.XLOOKUP(LEFT(AF1419,LEN(AF1419)-2),TRA_Mapping!$C:$C,TRA_Mapping!$B:$B),TRA_Pollutants!$B:$B,TRA_Pollutants!$J:$J),0)</f>
        <v>7.6045165506609599E-3</v>
      </c>
      <c r="AO1419" t="str">
        <f t="shared" si="550"/>
        <v>FLO_EMIS</v>
      </c>
      <c r="AP1419">
        <v>2050</v>
      </c>
      <c r="AQ1419" t="str">
        <f t="shared" si="555"/>
        <v>TRABDS</v>
      </c>
      <c r="AR1419" t="str">
        <f t="shared" si="559"/>
        <v>TRAFRECSHPHEVDSL20</v>
      </c>
      <c r="AS1419" t="str">
        <f t="shared" si="559"/>
        <v>TRABDS</v>
      </c>
      <c r="AU1419" t="str">
        <f t="shared" si="551"/>
        <v>TRAPM10</v>
      </c>
      <c r="AV1419" s="313">
        <f>_xlfn.IFNA(_xlfn.XLOOKUP(_xlfn.XLOOKUP(LEFT(AR1419,LEN(AR1419)-2),TRA_Mapping!$C:$C,TRA_Mapping!$B:$B),TRA_Pollutants!$B:$B,TRA_Pollutants!$AR:$AR)*_xlfn.XLOOKUP(_xlfn.XLOOKUP(LEFT(AR1419,LEN(AR1419)-2),TRA_Mapping!$C:$C,TRA_Mapping!$B:$B),TRA_Pollutants!$B:$B,TRA_Pollutants!$J:$J),0)</f>
        <v>1.9499278964325501E-3</v>
      </c>
    </row>
    <row r="1420" spans="5:48">
      <c r="E1420" t="str">
        <f t="shared" si="545"/>
        <v>FLO_EMIS</v>
      </c>
      <c r="F1420">
        <v>2050</v>
      </c>
      <c r="G1420" t="str">
        <f t="shared" si="552"/>
        <v>TRABAF</v>
      </c>
      <c r="H1420" t="str">
        <f t="shared" si="556"/>
        <v>TRAFRECSHPHEVDSL20</v>
      </c>
      <c r="I1420" t="str">
        <f t="shared" si="556"/>
        <v>TRABAF</v>
      </c>
      <c r="K1420" t="str">
        <f t="shared" si="546"/>
        <v>TRANOX</v>
      </c>
      <c r="L1420" s="313">
        <f>_xlfn.IFNA(_xlfn.XLOOKUP(_xlfn.XLOOKUP(LEFT(H1420,LEN(H1420)-2),TRA_Mapping!$C:$C,TRA_Mapping!$B:$B),TRA_Pollutants!$B:$B,TRA_Pollutants!$Q:$Q)*_xlfn.XLOOKUP(_xlfn.XLOOKUP(LEFT(H1420,LEN(H1420)-2),TRA_Mapping!$C:$C,TRA_Mapping!$B:$B),TRA_Pollutants!$B:$B,TRA_Pollutants!$J:$J),0)</f>
        <v>5.8141547162047863E-2</v>
      </c>
      <c r="Q1420" t="str">
        <f t="shared" si="547"/>
        <v>FLO_EMIS</v>
      </c>
      <c r="R1420">
        <v>2050</v>
      </c>
      <c r="S1420" t="str">
        <f t="shared" si="553"/>
        <v>TRABAF</v>
      </c>
      <c r="T1420" t="str">
        <f t="shared" si="557"/>
        <v>TRAFRECSHPHEVDSL20</v>
      </c>
      <c r="U1420" t="str">
        <f t="shared" si="557"/>
        <v>TRABAF</v>
      </c>
      <c r="W1420" t="str">
        <f t="shared" si="548"/>
        <v>TRASO2</v>
      </c>
      <c r="X1420" s="313">
        <f>_xlfn.IFNA(_xlfn.XLOOKUP(_xlfn.XLOOKUP(LEFT(T1420,LEN(T1420)-2),TRA_Mapping!$C:$C,TRA_Mapping!$B:$B),TRA_Pollutants!$B:$B,TRA_Pollutants!$Z:$Z)*_xlfn.XLOOKUP(_xlfn.XLOOKUP(LEFT(T1420,LEN(T1420)-2),TRA_Mapping!$C:$C,TRA_Mapping!$B:$B),TRA_Pollutants!$B:$B,TRA_Pollutants!$J:$J),0)</f>
        <v>6.5277175337249841E-4</v>
      </c>
      <c r="AC1420" t="str">
        <f t="shared" si="540"/>
        <v>FLO_EMIS</v>
      </c>
      <c r="AD1420">
        <v>2050</v>
      </c>
      <c r="AE1420" t="str">
        <f t="shared" si="554"/>
        <v>TRABAF</v>
      </c>
      <c r="AF1420" t="str">
        <f t="shared" si="558"/>
        <v>TRAFRECSHPHEVDSL20</v>
      </c>
      <c r="AG1420" t="str">
        <f t="shared" si="558"/>
        <v>TRABAF</v>
      </c>
      <c r="AI1420" t="str">
        <f t="shared" si="549"/>
        <v>TRAPM25</v>
      </c>
      <c r="AJ1420" s="313">
        <f>_xlfn.IFNA(_xlfn.XLOOKUP(_xlfn.XLOOKUP(LEFT(AF1420,LEN(AF1420)-2),TRA_Mapping!$C:$C,TRA_Mapping!$B:$B),TRA_Pollutants!$B:$B,TRA_Pollutants!$AI:$AI)*_xlfn.XLOOKUP(_xlfn.XLOOKUP(LEFT(AF1420,LEN(AF1420)-2),TRA_Mapping!$C:$C,TRA_Mapping!$B:$B),TRA_Pollutants!$B:$B,TRA_Pollutants!$J:$J),0)</f>
        <v>7.6045165506609599E-3</v>
      </c>
      <c r="AO1420" t="str">
        <f t="shared" si="550"/>
        <v>FLO_EMIS</v>
      </c>
      <c r="AP1420">
        <v>2050</v>
      </c>
      <c r="AQ1420" t="str">
        <f t="shared" si="555"/>
        <v>TRABAF</v>
      </c>
      <c r="AR1420" t="str">
        <f t="shared" si="559"/>
        <v>TRAFRECSHPHEVDSL20</v>
      </c>
      <c r="AS1420" t="str">
        <f t="shared" si="559"/>
        <v>TRABAF</v>
      </c>
      <c r="AU1420" t="str">
        <f t="shared" si="551"/>
        <v>TRAPM10</v>
      </c>
      <c r="AV1420" s="313">
        <f>_xlfn.IFNA(_xlfn.XLOOKUP(_xlfn.XLOOKUP(LEFT(AR1420,LEN(AR1420)-2),TRA_Mapping!$C:$C,TRA_Mapping!$B:$B),TRA_Pollutants!$B:$B,TRA_Pollutants!$AR:$AR)*_xlfn.XLOOKUP(_xlfn.XLOOKUP(LEFT(AR1420,LEN(AR1420)-2),TRA_Mapping!$C:$C,TRA_Mapping!$B:$B),TRA_Pollutants!$B:$B,TRA_Pollutants!$J:$J),0)</f>
        <v>1.9499278964325501E-3</v>
      </c>
    </row>
    <row r="1421" spans="5:48">
      <c r="E1421" t="str">
        <f t="shared" si="545"/>
        <v>FLO_EMIS</v>
      </c>
      <c r="F1421">
        <v>2050</v>
      </c>
      <c r="G1421" t="str">
        <f t="shared" si="552"/>
        <v>TRADSL</v>
      </c>
      <c r="H1421" t="str">
        <f t="shared" si="556"/>
        <v>TRAPASTBUICEVDSL20</v>
      </c>
      <c r="I1421" t="str">
        <f t="shared" si="556"/>
        <v>TRADSL</v>
      </c>
      <c r="K1421" t="str">
        <f t="shared" si="546"/>
        <v>TRANOX</v>
      </c>
      <c r="L1421" s="313">
        <f>_xlfn.IFNA(_xlfn.XLOOKUP(_xlfn.XLOOKUP(LEFT(H1421,LEN(H1421)-2),TRA_Mapping!$C:$C,TRA_Mapping!$B:$B),TRA_Pollutants!$B:$B,TRA_Pollutants!$Q:$Q)*_xlfn.XLOOKUP(_xlfn.XLOOKUP(LEFT(H1421,LEN(H1421)-2),TRA_Mapping!$C:$C,TRA_Mapping!$B:$B),TRA_Pollutants!$B:$B,TRA_Pollutants!$J:$J),0)</f>
        <v>3.1543138312888158E-2</v>
      </c>
      <c r="Q1421" t="str">
        <f t="shared" si="547"/>
        <v>FLO_EMIS</v>
      </c>
      <c r="R1421">
        <v>2050</v>
      </c>
      <c r="S1421" t="str">
        <f t="shared" si="553"/>
        <v>TRADSL</v>
      </c>
      <c r="T1421" t="str">
        <f t="shared" si="557"/>
        <v>TRAPASTBUICEVDSL20</v>
      </c>
      <c r="U1421" t="str">
        <f t="shared" si="557"/>
        <v>TRADSL</v>
      </c>
      <c r="W1421" t="str">
        <f t="shared" si="548"/>
        <v>TRASO2</v>
      </c>
      <c r="X1421" s="313">
        <f>_xlfn.IFNA(_xlfn.XLOOKUP(_xlfn.XLOOKUP(LEFT(T1421,LEN(T1421)-2),TRA_Mapping!$C:$C,TRA_Mapping!$B:$B),TRA_Pollutants!$B:$B,TRA_Pollutants!$Z:$Z)*_xlfn.XLOOKUP(_xlfn.XLOOKUP(LEFT(T1421,LEN(T1421)-2),TRA_Mapping!$C:$C,TRA_Mapping!$B:$B),TRA_Pollutants!$B:$B,TRA_Pollutants!$J:$J),0)</f>
        <v>3.522541560978975E-4</v>
      </c>
      <c r="AC1421" t="str">
        <f t="shared" si="540"/>
        <v>FLO_EMIS</v>
      </c>
      <c r="AD1421">
        <v>2050</v>
      </c>
      <c r="AE1421" t="str">
        <f t="shared" si="554"/>
        <v>TRADSL</v>
      </c>
      <c r="AF1421" t="str">
        <f t="shared" si="558"/>
        <v>TRAPASTBUICEVDSL20</v>
      </c>
      <c r="AG1421" t="str">
        <f t="shared" si="558"/>
        <v>TRADSL</v>
      </c>
      <c r="AI1421" t="str">
        <f t="shared" si="549"/>
        <v>TRAPM25</v>
      </c>
      <c r="AJ1421" s="313">
        <f>_xlfn.IFNA(_xlfn.XLOOKUP(_xlfn.XLOOKUP(LEFT(AF1421,LEN(AF1421)-2),TRA_Mapping!$C:$C,TRA_Mapping!$B:$B),TRA_Pollutants!$B:$B,TRA_Pollutants!$AI:$AI)*_xlfn.XLOOKUP(_xlfn.XLOOKUP(LEFT(AF1421,LEN(AF1421)-2),TRA_Mapping!$C:$C,TRA_Mapping!$B:$B),TRA_Pollutants!$B:$B,TRA_Pollutants!$J:$J),0)</f>
        <v>3.8400242033619632E-3</v>
      </c>
      <c r="AO1421" t="str">
        <f t="shared" si="550"/>
        <v>FLO_EMIS</v>
      </c>
      <c r="AP1421">
        <v>2050</v>
      </c>
      <c r="AQ1421" t="str">
        <f t="shared" si="555"/>
        <v>TRADSL</v>
      </c>
      <c r="AR1421" t="str">
        <f t="shared" si="559"/>
        <v>TRAPASTBUICEVDSL20</v>
      </c>
      <c r="AS1421" t="str">
        <f t="shared" si="559"/>
        <v>TRADSL</v>
      </c>
      <c r="AU1421" t="str">
        <f t="shared" si="551"/>
        <v>TRAPM10</v>
      </c>
      <c r="AV1421" s="313">
        <f>_xlfn.IFNA(_xlfn.XLOOKUP(_xlfn.XLOOKUP(LEFT(AR1421,LEN(AR1421)-2),TRA_Mapping!$C:$C,TRA_Mapping!$B:$B),TRA_Pollutants!$B:$B,TRA_Pollutants!$AR:$AR)*_xlfn.XLOOKUP(_xlfn.XLOOKUP(LEFT(AR1421,LEN(AR1421)-2),TRA_Mapping!$C:$C,TRA_Mapping!$B:$B),TRA_Pollutants!$B:$B,TRA_Pollutants!$J:$J),0)</f>
        <v>9.8185822910650108E-4</v>
      </c>
    </row>
    <row r="1422" spans="5:48">
      <c r="E1422" t="str">
        <f t="shared" si="545"/>
        <v>FLO_EMIS</v>
      </c>
      <c r="F1422">
        <v>2050</v>
      </c>
      <c r="G1422" t="str">
        <f t="shared" si="552"/>
        <v>TRARDS</v>
      </c>
      <c r="H1422" t="str">
        <f t="shared" si="556"/>
        <v>TRAPASTBUICEVDSL20</v>
      </c>
      <c r="I1422" t="str">
        <f t="shared" si="556"/>
        <v>TRARDS</v>
      </c>
      <c r="K1422" t="str">
        <f t="shared" si="546"/>
        <v>TRANOX</v>
      </c>
      <c r="L1422" s="313">
        <f>_xlfn.IFNA(_xlfn.XLOOKUP(_xlfn.XLOOKUP(LEFT(H1422,LEN(H1422)-2),TRA_Mapping!$C:$C,TRA_Mapping!$B:$B),TRA_Pollutants!$B:$B,TRA_Pollutants!$Q:$Q)*_xlfn.XLOOKUP(_xlfn.XLOOKUP(LEFT(H1422,LEN(H1422)-2),TRA_Mapping!$C:$C,TRA_Mapping!$B:$B),TRA_Pollutants!$B:$B,TRA_Pollutants!$J:$J),0)</f>
        <v>3.1543138312888158E-2</v>
      </c>
      <c r="Q1422" t="str">
        <f t="shared" si="547"/>
        <v>FLO_EMIS</v>
      </c>
      <c r="R1422">
        <v>2050</v>
      </c>
      <c r="S1422" t="str">
        <f t="shared" si="553"/>
        <v>TRARDS</v>
      </c>
      <c r="T1422" t="str">
        <f t="shared" si="557"/>
        <v>TRAPASTBUICEVDSL20</v>
      </c>
      <c r="U1422" t="str">
        <f t="shared" si="557"/>
        <v>TRARDS</v>
      </c>
      <c r="W1422" t="str">
        <f t="shared" si="548"/>
        <v>TRASO2</v>
      </c>
      <c r="X1422" s="313">
        <f>_xlfn.IFNA(_xlfn.XLOOKUP(_xlfn.XLOOKUP(LEFT(T1422,LEN(T1422)-2),TRA_Mapping!$C:$C,TRA_Mapping!$B:$B),TRA_Pollutants!$B:$B,TRA_Pollutants!$Z:$Z)*_xlfn.XLOOKUP(_xlfn.XLOOKUP(LEFT(T1422,LEN(T1422)-2),TRA_Mapping!$C:$C,TRA_Mapping!$B:$B),TRA_Pollutants!$B:$B,TRA_Pollutants!$J:$J),0)</f>
        <v>3.522541560978975E-4</v>
      </c>
      <c r="AC1422" t="str">
        <f t="shared" si="540"/>
        <v>FLO_EMIS</v>
      </c>
      <c r="AD1422">
        <v>2050</v>
      </c>
      <c r="AE1422" t="str">
        <f t="shared" si="554"/>
        <v>TRARDS</v>
      </c>
      <c r="AF1422" t="str">
        <f t="shared" si="558"/>
        <v>TRAPASTBUICEVDSL20</v>
      </c>
      <c r="AG1422" t="str">
        <f t="shared" si="558"/>
        <v>TRARDS</v>
      </c>
      <c r="AI1422" t="str">
        <f t="shared" si="549"/>
        <v>TRAPM25</v>
      </c>
      <c r="AJ1422" s="313">
        <f>_xlfn.IFNA(_xlfn.XLOOKUP(_xlfn.XLOOKUP(LEFT(AF1422,LEN(AF1422)-2),TRA_Mapping!$C:$C,TRA_Mapping!$B:$B),TRA_Pollutants!$B:$B,TRA_Pollutants!$AI:$AI)*_xlfn.XLOOKUP(_xlfn.XLOOKUP(LEFT(AF1422,LEN(AF1422)-2),TRA_Mapping!$C:$C,TRA_Mapping!$B:$B),TRA_Pollutants!$B:$B,TRA_Pollutants!$J:$J),0)</f>
        <v>3.8400242033619632E-3</v>
      </c>
      <c r="AO1422" t="str">
        <f t="shared" si="550"/>
        <v>FLO_EMIS</v>
      </c>
      <c r="AP1422">
        <v>2050</v>
      </c>
      <c r="AQ1422" t="str">
        <f t="shared" si="555"/>
        <v>TRARDS</v>
      </c>
      <c r="AR1422" t="str">
        <f t="shared" si="559"/>
        <v>TRAPASTBUICEVDSL20</v>
      </c>
      <c r="AS1422" t="str">
        <f t="shared" si="559"/>
        <v>TRARDS</v>
      </c>
      <c r="AU1422" t="str">
        <f t="shared" si="551"/>
        <v>TRAPM10</v>
      </c>
      <c r="AV1422" s="313">
        <f>_xlfn.IFNA(_xlfn.XLOOKUP(_xlfn.XLOOKUP(LEFT(AR1422,LEN(AR1422)-2),TRA_Mapping!$C:$C,TRA_Mapping!$B:$B),TRA_Pollutants!$B:$B,TRA_Pollutants!$AR:$AR)*_xlfn.XLOOKUP(_xlfn.XLOOKUP(LEFT(AR1422,LEN(AR1422)-2),TRA_Mapping!$C:$C,TRA_Mapping!$B:$B),TRA_Pollutants!$B:$B,TRA_Pollutants!$J:$J),0)</f>
        <v>9.8185822910650108E-4</v>
      </c>
    </row>
    <row r="1423" spans="5:48">
      <c r="E1423" t="str">
        <f t="shared" si="545"/>
        <v>FLO_EMIS</v>
      </c>
      <c r="F1423">
        <v>2050</v>
      </c>
      <c r="G1423" t="str">
        <f t="shared" si="552"/>
        <v>TRABDS</v>
      </c>
      <c r="H1423" t="str">
        <f t="shared" si="556"/>
        <v>TRAPASTBUICEVDSL20</v>
      </c>
      <c r="I1423" t="str">
        <f t="shared" si="556"/>
        <v>TRABDS</v>
      </c>
      <c r="K1423" t="str">
        <f t="shared" si="546"/>
        <v>TRANOX</v>
      </c>
      <c r="L1423" s="313">
        <f>_xlfn.IFNA(_xlfn.XLOOKUP(_xlfn.XLOOKUP(LEFT(H1423,LEN(H1423)-2),TRA_Mapping!$C:$C,TRA_Mapping!$B:$B),TRA_Pollutants!$B:$B,TRA_Pollutants!$Q:$Q)*_xlfn.XLOOKUP(_xlfn.XLOOKUP(LEFT(H1423,LEN(H1423)-2),TRA_Mapping!$C:$C,TRA_Mapping!$B:$B),TRA_Pollutants!$B:$B,TRA_Pollutants!$J:$J),0)</f>
        <v>3.1543138312888158E-2</v>
      </c>
      <c r="Q1423" t="str">
        <f t="shared" si="547"/>
        <v>FLO_EMIS</v>
      </c>
      <c r="R1423">
        <v>2050</v>
      </c>
      <c r="S1423" t="str">
        <f t="shared" si="553"/>
        <v>TRABDS</v>
      </c>
      <c r="T1423" t="str">
        <f t="shared" si="557"/>
        <v>TRAPASTBUICEVDSL20</v>
      </c>
      <c r="U1423" t="str">
        <f t="shared" si="557"/>
        <v>TRABDS</v>
      </c>
      <c r="W1423" t="str">
        <f t="shared" si="548"/>
        <v>TRASO2</v>
      </c>
      <c r="X1423" s="313">
        <f>_xlfn.IFNA(_xlfn.XLOOKUP(_xlfn.XLOOKUP(LEFT(T1423,LEN(T1423)-2),TRA_Mapping!$C:$C,TRA_Mapping!$B:$B),TRA_Pollutants!$B:$B,TRA_Pollutants!$Z:$Z)*_xlfn.XLOOKUP(_xlfn.XLOOKUP(LEFT(T1423,LEN(T1423)-2),TRA_Mapping!$C:$C,TRA_Mapping!$B:$B),TRA_Pollutants!$B:$B,TRA_Pollutants!$J:$J),0)</f>
        <v>3.522541560978975E-4</v>
      </c>
      <c r="AC1423" t="str">
        <f t="shared" si="540"/>
        <v>FLO_EMIS</v>
      </c>
      <c r="AD1423">
        <v>2050</v>
      </c>
      <c r="AE1423" t="str">
        <f t="shared" si="554"/>
        <v>TRABDS</v>
      </c>
      <c r="AF1423" t="str">
        <f t="shared" si="558"/>
        <v>TRAPASTBUICEVDSL20</v>
      </c>
      <c r="AG1423" t="str">
        <f t="shared" si="558"/>
        <v>TRABDS</v>
      </c>
      <c r="AI1423" t="str">
        <f t="shared" si="549"/>
        <v>TRAPM25</v>
      </c>
      <c r="AJ1423" s="313">
        <f>_xlfn.IFNA(_xlfn.XLOOKUP(_xlfn.XLOOKUP(LEFT(AF1423,LEN(AF1423)-2),TRA_Mapping!$C:$C,TRA_Mapping!$B:$B),TRA_Pollutants!$B:$B,TRA_Pollutants!$AI:$AI)*_xlfn.XLOOKUP(_xlfn.XLOOKUP(LEFT(AF1423,LEN(AF1423)-2),TRA_Mapping!$C:$C,TRA_Mapping!$B:$B),TRA_Pollutants!$B:$B,TRA_Pollutants!$J:$J),0)</f>
        <v>3.8400242033619632E-3</v>
      </c>
      <c r="AO1423" t="str">
        <f t="shared" si="550"/>
        <v>FLO_EMIS</v>
      </c>
      <c r="AP1423">
        <v>2050</v>
      </c>
      <c r="AQ1423" t="str">
        <f t="shared" si="555"/>
        <v>TRABDS</v>
      </c>
      <c r="AR1423" t="str">
        <f t="shared" si="559"/>
        <v>TRAPASTBUICEVDSL20</v>
      </c>
      <c r="AS1423" t="str">
        <f t="shared" si="559"/>
        <v>TRABDS</v>
      </c>
      <c r="AU1423" t="str">
        <f t="shared" si="551"/>
        <v>TRAPM10</v>
      </c>
      <c r="AV1423" s="313">
        <f>_xlfn.IFNA(_xlfn.XLOOKUP(_xlfn.XLOOKUP(LEFT(AR1423,LEN(AR1423)-2),TRA_Mapping!$C:$C,TRA_Mapping!$B:$B),TRA_Pollutants!$B:$B,TRA_Pollutants!$AR:$AR)*_xlfn.XLOOKUP(_xlfn.XLOOKUP(LEFT(AR1423,LEN(AR1423)-2),TRA_Mapping!$C:$C,TRA_Mapping!$B:$B),TRA_Pollutants!$B:$B,TRA_Pollutants!$J:$J),0)</f>
        <v>9.8185822910650108E-4</v>
      </c>
    </row>
    <row r="1424" spans="5:48">
      <c r="E1424" t="str">
        <f t="shared" si="545"/>
        <v>FLO_EMIS</v>
      </c>
      <c r="F1424">
        <v>2050</v>
      </c>
      <c r="G1424" t="str">
        <f t="shared" si="552"/>
        <v>TRADSL</v>
      </c>
      <c r="H1424" t="str">
        <f t="shared" si="556"/>
        <v>TRAPASTBUICEIDSL20</v>
      </c>
      <c r="I1424" t="str">
        <f t="shared" si="556"/>
        <v>TRADSL</v>
      </c>
      <c r="K1424" t="str">
        <f t="shared" si="546"/>
        <v>TRANOX</v>
      </c>
      <c r="L1424" s="313">
        <f>_xlfn.IFNA(_xlfn.XLOOKUP(_xlfn.XLOOKUP(LEFT(H1424,LEN(H1424)-2),TRA_Mapping!$C:$C,TRA_Mapping!$B:$B),TRA_Pollutants!$B:$B,TRA_Pollutants!$Q:$Q)*_xlfn.XLOOKUP(_xlfn.XLOOKUP(LEFT(H1424,LEN(H1424)-2),TRA_Mapping!$C:$C,TRA_Mapping!$B:$B),TRA_Pollutants!$B:$B,TRA_Pollutants!$J:$J),0)</f>
        <v>3.524717233338754E-2</v>
      </c>
      <c r="Q1424" t="str">
        <f t="shared" si="547"/>
        <v>FLO_EMIS</v>
      </c>
      <c r="R1424">
        <v>2050</v>
      </c>
      <c r="S1424" t="str">
        <f t="shared" si="553"/>
        <v>TRADSL</v>
      </c>
      <c r="T1424" t="str">
        <f t="shared" si="557"/>
        <v>TRAPASTBUICEIDSL20</v>
      </c>
      <c r="U1424" t="str">
        <f t="shared" si="557"/>
        <v>TRADSL</v>
      </c>
      <c r="W1424" t="str">
        <f t="shared" si="548"/>
        <v>TRASO2</v>
      </c>
      <c r="X1424" s="313">
        <f>_xlfn.IFNA(_xlfn.XLOOKUP(_xlfn.XLOOKUP(LEFT(T1424,LEN(T1424)-2),TRA_Mapping!$C:$C,TRA_Mapping!$B:$B),TRA_Pollutants!$B:$B,TRA_Pollutants!$Z:$Z)*_xlfn.XLOOKUP(_xlfn.XLOOKUP(LEFT(T1424,LEN(T1424)-2),TRA_Mapping!$C:$C,TRA_Mapping!$B:$B),TRA_Pollutants!$B:$B,TRA_Pollutants!$J:$J),0)</f>
        <v>3.936185049812108E-4</v>
      </c>
      <c r="AC1424" t="str">
        <f t="shared" si="540"/>
        <v>FLO_EMIS</v>
      </c>
      <c r="AD1424">
        <v>2050</v>
      </c>
      <c r="AE1424" t="str">
        <f t="shared" si="554"/>
        <v>TRADSL</v>
      </c>
      <c r="AF1424" t="str">
        <f t="shared" si="558"/>
        <v>TRAPASTBUICEIDSL20</v>
      </c>
      <c r="AG1424" t="str">
        <f t="shared" si="558"/>
        <v>TRADSL</v>
      </c>
      <c r="AI1424" t="str">
        <f t="shared" si="549"/>
        <v>TRAPM25</v>
      </c>
      <c r="AJ1424" s="313">
        <f>_xlfn.IFNA(_xlfn.XLOOKUP(_xlfn.XLOOKUP(LEFT(AF1424,LEN(AF1424)-2),TRA_Mapping!$C:$C,TRA_Mapping!$B:$B),TRA_Pollutants!$B:$B,TRA_Pollutants!$AI:$AI)*_xlfn.XLOOKUP(_xlfn.XLOOKUP(LEFT(AF1424,LEN(AF1424)-2),TRA_Mapping!$C:$C,TRA_Mapping!$B:$B),TRA_Pollutants!$B:$B,TRA_Pollutants!$J:$J),0)</f>
        <v>4.2909489067857239E-3</v>
      </c>
      <c r="AO1424" t="str">
        <f t="shared" si="550"/>
        <v>FLO_EMIS</v>
      </c>
      <c r="AP1424">
        <v>2050</v>
      </c>
      <c r="AQ1424" t="str">
        <f t="shared" si="555"/>
        <v>TRADSL</v>
      </c>
      <c r="AR1424" t="str">
        <f t="shared" si="559"/>
        <v>TRAPASTBUICEIDSL20</v>
      </c>
      <c r="AS1424" t="str">
        <f t="shared" si="559"/>
        <v>TRADSL</v>
      </c>
      <c r="AU1424" t="str">
        <f t="shared" si="551"/>
        <v>TRAPM10</v>
      </c>
      <c r="AV1424" s="313">
        <f>_xlfn.IFNA(_xlfn.XLOOKUP(_xlfn.XLOOKUP(LEFT(AR1424,LEN(AR1424)-2),TRA_Mapping!$C:$C,TRA_Mapping!$B:$B),TRA_Pollutants!$B:$B,TRA_Pollutants!$AR:$AR)*_xlfn.XLOOKUP(_xlfn.XLOOKUP(LEFT(AR1424,LEN(AR1424)-2),TRA_Mapping!$C:$C,TRA_Mapping!$B:$B),TRA_Pollutants!$B:$B,TRA_Pollutants!$J:$J),0)</f>
        <v>1.0971554531126421E-3</v>
      </c>
    </row>
    <row r="1425" spans="5:48">
      <c r="E1425" t="str">
        <f t="shared" si="545"/>
        <v>FLO_EMIS</v>
      </c>
      <c r="F1425">
        <v>2050</v>
      </c>
      <c r="G1425" t="str">
        <f t="shared" si="552"/>
        <v>TRARDS</v>
      </c>
      <c r="H1425" t="str">
        <f t="shared" si="556"/>
        <v>TRAPASTBUICEIDSL20</v>
      </c>
      <c r="I1425" t="str">
        <f t="shared" si="556"/>
        <v>TRARDS</v>
      </c>
      <c r="K1425" t="str">
        <f t="shared" si="546"/>
        <v>TRANOX</v>
      </c>
      <c r="L1425" s="313">
        <f>_xlfn.IFNA(_xlfn.XLOOKUP(_xlfn.XLOOKUP(LEFT(H1425,LEN(H1425)-2),TRA_Mapping!$C:$C,TRA_Mapping!$B:$B),TRA_Pollutants!$B:$B,TRA_Pollutants!$Q:$Q)*_xlfn.XLOOKUP(_xlfn.XLOOKUP(LEFT(H1425,LEN(H1425)-2),TRA_Mapping!$C:$C,TRA_Mapping!$B:$B),TRA_Pollutants!$B:$B,TRA_Pollutants!$J:$J),0)</f>
        <v>3.524717233338754E-2</v>
      </c>
      <c r="Q1425" t="str">
        <f t="shared" si="547"/>
        <v>FLO_EMIS</v>
      </c>
      <c r="R1425">
        <v>2050</v>
      </c>
      <c r="S1425" t="str">
        <f t="shared" si="553"/>
        <v>TRARDS</v>
      </c>
      <c r="T1425" t="str">
        <f t="shared" si="557"/>
        <v>TRAPASTBUICEIDSL20</v>
      </c>
      <c r="U1425" t="str">
        <f t="shared" si="557"/>
        <v>TRARDS</v>
      </c>
      <c r="W1425" t="str">
        <f t="shared" si="548"/>
        <v>TRASO2</v>
      </c>
      <c r="X1425" s="313">
        <f>_xlfn.IFNA(_xlfn.XLOOKUP(_xlfn.XLOOKUP(LEFT(T1425,LEN(T1425)-2),TRA_Mapping!$C:$C,TRA_Mapping!$B:$B),TRA_Pollutants!$B:$B,TRA_Pollutants!$Z:$Z)*_xlfn.XLOOKUP(_xlfn.XLOOKUP(LEFT(T1425,LEN(T1425)-2),TRA_Mapping!$C:$C,TRA_Mapping!$B:$B),TRA_Pollutants!$B:$B,TRA_Pollutants!$J:$J),0)</f>
        <v>3.936185049812108E-4</v>
      </c>
      <c r="AC1425" t="str">
        <f t="shared" si="540"/>
        <v>FLO_EMIS</v>
      </c>
      <c r="AD1425">
        <v>2050</v>
      </c>
      <c r="AE1425" t="str">
        <f t="shared" si="554"/>
        <v>TRARDS</v>
      </c>
      <c r="AF1425" t="str">
        <f t="shared" si="558"/>
        <v>TRAPASTBUICEIDSL20</v>
      </c>
      <c r="AG1425" t="str">
        <f t="shared" si="558"/>
        <v>TRARDS</v>
      </c>
      <c r="AI1425" t="str">
        <f t="shared" si="549"/>
        <v>TRAPM25</v>
      </c>
      <c r="AJ1425" s="313">
        <f>_xlfn.IFNA(_xlfn.XLOOKUP(_xlfn.XLOOKUP(LEFT(AF1425,LEN(AF1425)-2),TRA_Mapping!$C:$C,TRA_Mapping!$B:$B),TRA_Pollutants!$B:$B,TRA_Pollutants!$AI:$AI)*_xlfn.XLOOKUP(_xlfn.XLOOKUP(LEFT(AF1425,LEN(AF1425)-2),TRA_Mapping!$C:$C,TRA_Mapping!$B:$B),TRA_Pollutants!$B:$B,TRA_Pollutants!$J:$J),0)</f>
        <v>4.2909489067857239E-3</v>
      </c>
      <c r="AO1425" t="str">
        <f t="shared" si="550"/>
        <v>FLO_EMIS</v>
      </c>
      <c r="AP1425">
        <v>2050</v>
      </c>
      <c r="AQ1425" t="str">
        <f t="shared" si="555"/>
        <v>TRARDS</v>
      </c>
      <c r="AR1425" t="str">
        <f t="shared" si="559"/>
        <v>TRAPASTBUICEIDSL20</v>
      </c>
      <c r="AS1425" t="str">
        <f t="shared" si="559"/>
        <v>TRARDS</v>
      </c>
      <c r="AU1425" t="str">
        <f t="shared" si="551"/>
        <v>TRAPM10</v>
      </c>
      <c r="AV1425" s="313">
        <f>_xlfn.IFNA(_xlfn.XLOOKUP(_xlfn.XLOOKUP(LEFT(AR1425,LEN(AR1425)-2),TRA_Mapping!$C:$C,TRA_Mapping!$B:$B),TRA_Pollutants!$B:$B,TRA_Pollutants!$AR:$AR)*_xlfn.XLOOKUP(_xlfn.XLOOKUP(LEFT(AR1425,LEN(AR1425)-2),TRA_Mapping!$C:$C,TRA_Mapping!$B:$B),TRA_Pollutants!$B:$B,TRA_Pollutants!$J:$J),0)</f>
        <v>1.0971554531126421E-3</v>
      </c>
    </row>
    <row r="1426" spans="5:48">
      <c r="E1426" t="str">
        <f t="shared" si="545"/>
        <v>FLO_EMIS</v>
      </c>
      <c r="F1426">
        <v>2050</v>
      </c>
      <c r="G1426" t="str">
        <f t="shared" si="552"/>
        <v>TRABDS</v>
      </c>
      <c r="H1426" t="str">
        <f t="shared" si="556"/>
        <v>TRAPASTBUICEIDSL20</v>
      </c>
      <c r="I1426" t="str">
        <f t="shared" si="556"/>
        <v>TRABDS</v>
      </c>
      <c r="K1426" t="str">
        <f t="shared" si="546"/>
        <v>TRANOX</v>
      </c>
      <c r="L1426" s="313">
        <f>_xlfn.IFNA(_xlfn.XLOOKUP(_xlfn.XLOOKUP(LEFT(H1426,LEN(H1426)-2),TRA_Mapping!$C:$C,TRA_Mapping!$B:$B),TRA_Pollutants!$B:$B,TRA_Pollutants!$Q:$Q)*_xlfn.XLOOKUP(_xlfn.XLOOKUP(LEFT(H1426,LEN(H1426)-2),TRA_Mapping!$C:$C,TRA_Mapping!$B:$B),TRA_Pollutants!$B:$B,TRA_Pollutants!$J:$J),0)</f>
        <v>3.524717233338754E-2</v>
      </c>
      <c r="Q1426" t="str">
        <f t="shared" si="547"/>
        <v>FLO_EMIS</v>
      </c>
      <c r="R1426">
        <v>2050</v>
      </c>
      <c r="S1426" t="str">
        <f t="shared" si="553"/>
        <v>TRABDS</v>
      </c>
      <c r="T1426" t="str">
        <f t="shared" si="557"/>
        <v>TRAPASTBUICEIDSL20</v>
      </c>
      <c r="U1426" t="str">
        <f t="shared" si="557"/>
        <v>TRABDS</v>
      </c>
      <c r="W1426" t="str">
        <f t="shared" si="548"/>
        <v>TRASO2</v>
      </c>
      <c r="X1426" s="313">
        <f>_xlfn.IFNA(_xlfn.XLOOKUP(_xlfn.XLOOKUP(LEFT(T1426,LEN(T1426)-2),TRA_Mapping!$C:$C,TRA_Mapping!$B:$B),TRA_Pollutants!$B:$B,TRA_Pollutants!$Z:$Z)*_xlfn.XLOOKUP(_xlfn.XLOOKUP(LEFT(T1426,LEN(T1426)-2),TRA_Mapping!$C:$C,TRA_Mapping!$B:$B),TRA_Pollutants!$B:$B,TRA_Pollutants!$J:$J),0)</f>
        <v>3.936185049812108E-4</v>
      </c>
      <c r="AC1426" t="str">
        <f t="shared" si="540"/>
        <v>FLO_EMIS</v>
      </c>
      <c r="AD1426">
        <v>2050</v>
      </c>
      <c r="AE1426" t="str">
        <f t="shared" si="554"/>
        <v>TRABDS</v>
      </c>
      <c r="AF1426" t="str">
        <f t="shared" si="558"/>
        <v>TRAPASTBUICEIDSL20</v>
      </c>
      <c r="AG1426" t="str">
        <f t="shared" si="558"/>
        <v>TRABDS</v>
      </c>
      <c r="AI1426" t="str">
        <f t="shared" si="549"/>
        <v>TRAPM25</v>
      </c>
      <c r="AJ1426" s="313">
        <f>_xlfn.IFNA(_xlfn.XLOOKUP(_xlfn.XLOOKUP(LEFT(AF1426,LEN(AF1426)-2),TRA_Mapping!$C:$C,TRA_Mapping!$B:$B),TRA_Pollutants!$B:$B,TRA_Pollutants!$AI:$AI)*_xlfn.XLOOKUP(_xlfn.XLOOKUP(LEFT(AF1426,LEN(AF1426)-2),TRA_Mapping!$C:$C,TRA_Mapping!$B:$B),TRA_Pollutants!$B:$B,TRA_Pollutants!$J:$J),0)</f>
        <v>4.2909489067857239E-3</v>
      </c>
      <c r="AO1426" t="str">
        <f t="shared" si="550"/>
        <v>FLO_EMIS</v>
      </c>
      <c r="AP1426">
        <v>2050</v>
      </c>
      <c r="AQ1426" t="str">
        <f t="shared" si="555"/>
        <v>TRABDS</v>
      </c>
      <c r="AR1426" t="str">
        <f t="shared" si="559"/>
        <v>TRAPASTBUICEIDSL20</v>
      </c>
      <c r="AS1426" t="str">
        <f t="shared" si="559"/>
        <v>TRABDS</v>
      </c>
      <c r="AU1426" t="str">
        <f t="shared" si="551"/>
        <v>TRAPM10</v>
      </c>
      <c r="AV1426" s="313">
        <f>_xlfn.IFNA(_xlfn.XLOOKUP(_xlfn.XLOOKUP(LEFT(AR1426,LEN(AR1426)-2),TRA_Mapping!$C:$C,TRA_Mapping!$B:$B),TRA_Pollutants!$B:$B,TRA_Pollutants!$AR:$AR)*_xlfn.XLOOKUP(_xlfn.XLOOKUP(LEFT(AR1426,LEN(AR1426)-2),TRA_Mapping!$C:$C,TRA_Mapping!$B:$B),TRA_Pollutants!$B:$B,TRA_Pollutants!$J:$J),0)</f>
        <v>1.0971554531126421E-3</v>
      </c>
    </row>
    <row r="1427" spans="5:48">
      <c r="E1427" t="str">
        <f t="shared" si="545"/>
        <v>FLO_EMIS</v>
      </c>
      <c r="F1427">
        <v>2050</v>
      </c>
      <c r="G1427" t="str">
        <f t="shared" si="552"/>
        <v>TRADSL</v>
      </c>
      <c r="H1427" t="str">
        <f t="shared" si="556"/>
        <v>TRAPASTBUHEVPDSL20</v>
      </c>
      <c r="I1427" t="str">
        <f t="shared" si="556"/>
        <v>TRADSL</v>
      </c>
      <c r="K1427" t="str">
        <f t="shared" si="546"/>
        <v>TRANOX</v>
      </c>
      <c r="L1427" s="313">
        <f>_xlfn.IFNA(_xlfn.XLOOKUP(_xlfn.XLOOKUP(LEFT(H1427,LEN(H1427)-2),TRA_Mapping!$C:$C,TRA_Mapping!$B:$B),TRA_Pollutants!$B:$B,TRA_Pollutants!$Q:$Q)*_xlfn.XLOOKUP(_xlfn.XLOOKUP(LEFT(H1427,LEN(H1427)-2),TRA_Mapping!$C:$C,TRA_Mapping!$B:$B),TRA_Pollutants!$B:$B,TRA_Pollutants!$J:$J),0)</f>
        <v>5.0989466372483278E-2</v>
      </c>
      <c r="Q1427" t="str">
        <f t="shared" si="547"/>
        <v>FLO_EMIS</v>
      </c>
      <c r="R1427">
        <v>2050</v>
      </c>
      <c r="S1427" t="str">
        <f t="shared" si="553"/>
        <v>TRADSL</v>
      </c>
      <c r="T1427" t="str">
        <f t="shared" si="557"/>
        <v>TRAPASTBUHEVPDSL20</v>
      </c>
      <c r="U1427" t="str">
        <f t="shared" si="557"/>
        <v>TRADSL</v>
      </c>
      <c r="W1427" t="str">
        <f t="shared" si="548"/>
        <v>TRASO2</v>
      </c>
      <c r="X1427" s="313">
        <f>_xlfn.IFNA(_xlfn.XLOOKUP(_xlfn.XLOOKUP(LEFT(T1427,LEN(T1427)-2),TRA_Mapping!$C:$C,TRA_Mapping!$B:$B),TRA_Pollutants!$B:$B,TRA_Pollutants!$Z:$Z)*_xlfn.XLOOKUP(_xlfn.XLOOKUP(LEFT(T1427,LEN(T1427)-2),TRA_Mapping!$C:$C,TRA_Mapping!$B:$B),TRA_Pollutants!$B:$B,TRA_Pollutants!$J:$J),0)</f>
        <v>5.6941865672200612E-4</v>
      </c>
      <c r="AC1427" t="str">
        <f t="shared" si="540"/>
        <v>FLO_EMIS</v>
      </c>
      <c r="AD1427">
        <v>2050</v>
      </c>
      <c r="AE1427" t="str">
        <f t="shared" si="554"/>
        <v>TRADSL</v>
      </c>
      <c r="AF1427" t="str">
        <f t="shared" si="558"/>
        <v>TRAPASTBUHEVPDSL20</v>
      </c>
      <c r="AG1427" t="str">
        <f t="shared" si="558"/>
        <v>TRADSL</v>
      </c>
      <c r="AI1427" t="str">
        <f t="shared" si="549"/>
        <v>TRAPM25</v>
      </c>
      <c r="AJ1427" s="313">
        <f>_xlfn.IFNA(_xlfn.XLOOKUP(_xlfn.XLOOKUP(LEFT(AF1427,LEN(AF1427)-2),TRA_Mapping!$C:$C,TRA_Mapping!$B:$B),TRA_Pollutants!$B:$B,TRA_Pollutants!$AI:$AI)*_xlfn.XLOOKUP(_xlfn.XLOOKUP(LEFT(AF1427,LEN(AF1427)-2),TRA_Mapping!$C:$C,TRA_Mapping!$B:$B),TRA_Pollutants!$B:$B,TRA_Pollutants!$J:$J),0)</f>
        <v>6.2073970904424815E-3</v>
      </c>
      <c r="AO1427" t="str">
        <f t="shared" si="550"/>
        <v>FLO_EMIS</v>
      </c>
      <c r="AP1427">
        <v>2050</v>
      </c>
      <c r="AQ1427" t="str">
        <f t="shared" si="555"/>
        <v>TRADSL</v>
      </c>
      <c r="AR1427" t="str">
        <f t="shared" si="559"/>
        <v>TRAPASTBUHEVPDSL20</v>
      </c>
      <c r="AS1427" t="str">
        <f t="shared" si="559"/>
        <v>TRADSL</v>
      </c>
      <c r="AU1427" t="str">
        <f t="shared" si="551"/>
        <v>TRAPM10</v>
      </c>
      <c r="AV1427" s="313">
        <f>_xlfn.IFNA(_xlfn.XLOOKUP(_xlfn.XLOOKUP(LEFT(AR1427,LEN(AR1427)-2),TRA_Mapping!$C:$C,TRA_Mapping!$B:$B),TRA_Pollutants!$B:$B,TRA_Pollutants!$AR:$AR)*_xlfn.XLOOKUP(_xlfn.XLOOKUP(LEFT(AR1427,LEN(AR1427)-2),TRA_Mapping!$C:$C,TRA_Mapping!$B:$B),TRA_Pollutants!$B:$B,TRA_Pollutants!$J:$J),0)</f>
        <v>1.5871733072012107E-3</v>
      </c>
    </row>
    <row r="1428" spans="5:48">
      <c r="E1428" t="str">
        <f t="shared" si="545"/>
        <v>FLO_EMIS</v>
      </c>
      <c r="F1428">
        <v>2050</v>
      </c>
      <c r="G1428" t="str">
        <f t="shared" si="552"/>
        <v>TRARDS</v>
      </c>
      <c r="H1428" t="str">
        <f t="shared" si="556"/>
        <v>TRAPASTBUHEVPDSL20</v>
      </c>
      <c r="I1428" t="str">
        <f t="shared" si="556"/>
        <v>TRARDS</v>
      </c>
      <c r="K1428" t="str">
        <f t="shared" si="546"/>
        <v>TRANOX</v>
      </c>
      <c r="L1428" s="313">
        <f>_xlfn.IFNA(_xlfn.XLOOKUP(_xlfn.XLOOKUP(LEFT(H1428,LEN(H1428)-2),TRA_Mapping!$C:$C,TRA_Mapping!$B:$B),TRA_Pollutants!$B:$B,TRA_Pollutants!$Q:$Q)*_xlfn.XLOOKUP(_xlfn.XLOOKUP(LEFT(H1428,LEN(H1428)-2),TRA_Mapping!$C:$C,TRA_Mapping!$B:$B),TRA_Pollutants!$B:$B,TRA_Pollutants!$J:$J),0)</f>
        <v>5.0989466372483278E-2</v>
      </c>
      <c r="Q1428" t="str">
        <f t="shared" si="547"/>
        <v>FLO_EMIS</v>
      </c>
      <c r="R1428">
        <v>2050</v>
      </c>
      <c r="S1428" t="str">
        <f t="shared" si="553"/>
        <v>TRARDS</v>
      </c>
      <c r="T1428" t="str">
        <f t="shared" si="557"/>
        <v>TRAPASTBUHEVPDSL20</v>
      </c>
      <c r="U1428" t="str">
        <f t="shared" si="557"/>
        <v>TRARDS</v>
      </c>
      <c r="W1428" t="str">
        <f t="shared" si="548"/>
        <v>TRASO2</v>
      </c>
      <c r="X1428" s="313">
        <f>_xlfn.IFNA(_xlfn.XLOOKUP(_xlfn.XLOOKUP(LEFT(T1428,LEN(T1428)-2),TRA_Mapping!$C:$C,TRA_Mapping!$B:$B),TRA_Pollutants!$B:$B,TRA_Pollutants!$Z:$Z)*_xlfn.XLOOKUP(_xlfn.XLOOKUP(LEFT(T1428,LEN(T1428)-2),TRA_Mapping!$C:$C,TRA_Mapping!$B:$B),TRA_Pollutants!$B:$B,TRA_Pollutants!$J:$J),0)</f>
        <v>5.6941865672200612E-4</v>
      </c>
      <c r="AC1428" t="str">
        <f t="shared" si="540"/>
        <v>FLO_EMIS</v>
      </c>
      <c r="AD1428">
        <v>2050</v>
      </c>
      <c r="AE1428" t="str">
        <f t="shared" si="554"/>
        <v>TRARDS</v>
      </c>
      <c r="AF1428" t="str">
        <f t="shared" si="558"/>
        <v>TRAPASTBUHEVPDSL20</v>
      </c>
      <c r="AG1428" t="str">
        <f t="shared" si="558"/>
        <v>TRARDS</v>
      </c>
      <c r="AI1428" t="str">
        <f t="shared" si="549"/>
        <v>TRAPM25</v>
      </c>
      <c r="AJ1428" s="313">
        <f>_xlfn.IFNA(_xlfn.XLOOKUP(_xlfn.XLOOKUP(LEFT(AF1428,LEN(AF1428)-2),TRA_Mapping!$C:$C,TRA_Mapping!$B:$B),TRA_Pollutants!$B:$B,TRA_Pollutants!$AI:$AI)*_xlfn.XLOOKUP(_xlfn.XLOOKUP(LEFT(AF1428,LEN(AF1428)-2),TRA_Mapping!$C:$C,TRA_Mapping!$B:$B),TRA_Pollutants!$B:$B,TRA_Pollutants!$J:$J),0)</f>
        <v>6.2073970904424815E-3</v>
      </c>
      <c r="AO1428" t="str">
        <f t="shared" si="550"/>
        <v>FLO_EMIS</v>
      </c>
      <c r="AP1428">
        <v>2050</v>
      </c>
      <c r="AQ1428" t="str">
        <f t="shared" si="555"/>
        <v>TRARDS</v>
      </c>
      <c r="AR1428" t="str">
        <f t="shared" si="559"/>
        <v>TRAPASTBUHEVPDSL20</v>
      </c>
      <c r="AS1428" t="str">
        <f t="shared" si="559"/>
        <v>TRARDS</v>
      </c>
      <c r="AU1428" t="str">
        <f t="shared" si="551"/>
        <v>TRAPM10</v>
      </c>
      <c r="AV1428" s="313">
        <f>_xlfn.IFNA(_xlfn.XLOOKUP(_xlfn.XLOOKUP(LEFT(AR1428,LEN(AR1428)-2),TRA_Mapping!$C:$C,TRA_Mapping!$B:$B),TRA_Pollutants!$B:$B,TRA_Pollutants!$AR:$AR)*_xlfn.XLOOKUP(_xlfn.XLOOKUP(LEFT(AR1428,LEN(AR1428)-2),TRA_Mapping!$C:$C,TRA_Mapping!$B:$B),TRA_Pollutants!$B:$B,TRA_Pollutants!$J:$J),0)</f>
        <v>1.5871733072012107E-3</v>
      </c>
    </row>
    <row r="1429" spans="5:48">
      <c r="E1429" t="str">
        <f t="shared" si="545"/>
        <v>FLO_EMIS</v>
      </c>
      <c r="F1429">
        <v>2050</v>
      </c>
      <c r="G1429" t="str">
        <f t="shared" si="552"/>
        <v>TRABDS</v>
      </c>
      <c r="H1429" t="str">
        <f t="shared" si="556"/>
        <v>TRAPASTBUHEVPDSL20</v>
      </c>
      <c r="I1429" t="str">
        <f t="shared" si="556"/>
        <v>TRABDS</v>
      </c>
      <c r="K1429" t="str">
        <f t="shared" si="546"/>
        <v>TRANOX</v>
      </c>
      <c r="L1429" s="313">
        <f>_xlfn.IFNA(_xlfn.XLOOKUP(_xlfn.XLOOKUP(LEFT(H1429,LEN(H1429)-2),TRA_Mapping!$C:$C,TRA_Mapping!$B:$B),TRA_Pollutants!$B:$B,TRA_Pollutants!$Q:$Q)*_xlfn.XLOOKUP(_xlfn.XLOOKUP(LEFT(H1429,LEN(H1429)-2),TRA_Mapping!$C:$C,TRA_Mapping!$B:$B),TRA_Pollutants!$B:$B,TRA_Pollutants!$J:$J),0)</f>
        <v>5.0989466372483278E-2</v>
      </c>
      <c r="Q1429" t="str">
        <f t="shared" si="547"/>
        <v>FLO_EMIS</v>
      </c>
      <c r="R1429">
        <v>2050</v>
      </c>
      <c r="S1429" t="str">
        <f t="shared" si="553"/>
        <v>TRABDS</v>
      </c>
      <c r="T1429" t="str">
        <f t="shared" si="557"/>
        <v>TRAPASTBUHEVPDSL20</v>
      </c>
      <c r="U1429" t="str">
        <f t="shared" si="557"/>
        <v>TRABDS</v>
      </c>
      <c r="W1429" t="str">
        <f t="shared" si="548"/>
        <v>TRASO2</v>
      </c>
      <c r="X1429" s="313">
        <f>_xlfn.IFNA(_xlfn.XLOOKUP(_xlfn.XLOOKUP(LEFT(T1429,LEN(T1429)-2),TRA_Mapping!$C:$C,TRA_Mapping!$B:$B),TRA_Pollutants!$B:$B,TRA_Pollutants!$Z:$Z)*_xlfn.XLOOKUP(_xlfn.XLOOKUP(LEFT(T1429,LEN(T1429)-2),TRA_Mapping!$C:$C,TRA_Mapping!$B:$B),TRA_Pollutants!$B:$B,TRA_Pollutants!$J:$J),0)</f>
        <v>5.6941865672200612E-4</v>
      </c>
      <c r="AC1429" t="str">
        <f t="shared" si="540"/>
        <v>FLO_EMIS</v>
      </c>
      <c r="AD1429">
        <v>2050</v>
      </c>
      <c r="AE1429" t="str">
        <f t="shared" si="554"/>
        <v>TRABDS</v>
      </c>
      <c r="AF1429" t="str">
        <f t="shared" si="558"/>
        <v>TRAPASTBUHEVPDSL20</v>
      </c>
      <c r="AG1429" t="str">
        <f t="shared" si="558"/>
        <v>TRABDS</v>
      </c>
      <c r="AI1429" t="str">
        <f t="shared" si="549"/>
        <v>TRAPM25</v>
      </c>
      <c r="AJ1429" s="313">
        <f>_xlfn.IFNA(_xlfn.XLOOKUP(_xlfn.XLOOKUP(LEFT(AF1429,LEN(AF1429)-2),TRA_Mapping!$C:$C,TRA_Mapping!$B:$B),TRA_Pollutants!$B:$B,TRA_Pollutants!$AI:$AI)*_xlfn.XLOOKUP(_xlfn.XLOOKUP(LEFT(AF1429,LEN(AF1429)-2),TRA_Mapping!$C:$C,TRA_Mapping!$B:$B),TRA_Pollutants!$B:$B,TRA_Pollutants!$J:$J),0)</f>
        <v>6.2073970904424815E-3</v>
      </c>
      <c r="AO1429" t="str">
        <f t="shared" si="550"/>
        <v>FLO_EMIS</v>
      </c>
      <c r="AP1429">
        <v>2050</v>
      </c>
      <c r="AQ1429" t="str">
        <f t="shared" si="555"/>
        <v>TRABDS</v>
      </c>
      <c r="AR1429" t="str">
        <f t="shared" si="559"/>
        <v>TRAPASTBUHEVPDSL20</v>
      </c>
      <c r="AS1429" t="str">
        <f t="shared" si="559"/>
        <v>TRABDS</v>
      </c>
      <c r="AU1429" t="str">
        <f t="shared" si="551"/>
        <v>TRAPM10</v>
      </c>
      <c r="AV1429" s="313">
        <f>_xlfn.IFNA(_xlfn.XLOOKUP(_xlfn.XLOOKUP(LEFT(AR1429,LEN(AR1429)-2),TRA_Mapping!$C:$C,TRA_Mapping!$B:$B),TRA_Pollutants!$B:$B,TRA_Pollutants!$AR:$AR)*_xlfn.XLOOKUP(_xlfn.XLOOKUP(LEFT(AR1429,LEN(AR1429)-2),TRA_Mapping!$C:$C,TRA_Mapping!$B:$B),TRA_Pollutants!$B:$B,TRA_Pollutants!$J:$J),0)</f>
        <v>1.5871733072012107E-3</v>
      </c>
    </row>
    <row r="1430" spans="5:48">
      <c r="E1430" t="str">
        <f t="shared" si="545"/>
        <v>FLO_EMIS</v>
      </c>
      <c r="F1430">
        <v>2050</v>
      </c>
      <c r="G1430" t="str">
        <f t="shared" si="552"/>
        <v>TRADSL</v>
      </c>
      <c r="H1430" t="str">
        <f t="shared" si="556"/>
        <v>TRAPASTBUPHEVDSL20</v>
      </c>
      <c r="I1430" t="str">
        <f t="shared" si="556"/>
        <v>TRADSL</v>
      </c>
      <c r="K1430" t="str">
        <f t="shared" si="546"/>
        <v>TRANOX</v>
      </c>
      <c r="L1430" s="313">
        <f>_xlfn.IFNA(_xlfn.XLOOKUP(_xlfn.XLOOKUP(LEFT(H1430,LEN(H1430)-2),TRA_Mapping!$C:$C,TRA_Mapping!$B:$B),TRA_Pollutants!$B:$B,TRA_Pollutants!$Q:$Q)*_xlfn.XLOOKUP(_xlfn.XLOOKUP(LEFT(H1430,LEN(H1430)-2),TRA_Mapping!$C:$C,TRA_Mapping!$B:$B),TRA_Pollutants!$B:$B,TRA_Pollutants!$J:$J),0)</f>
        <v>5.0989466372483278E-2</v>
      </c>
      <c r="Q1430" t="str">
        <f t="shared" si="547"/>
        <v>FLO_EMIS</v>
      </c>
      <c r="R1430">
        <v>2050</v>
      </c>
      <c r="S1430" t="str">
        <f t="shared" si="553"/>
        <v>TRADSL</v>
      </c>
      <c r="T1430" t="str">
        <f t="shared" si="557"/>
        <v>TRAPASTBUPHEVDSL20</v>
      </c>
      <c r="U1430" t="str">
        <f t="shared" si="557"/>
        <v>TRADSL</v>
      </c>
      <c r="W1430" t="str">
        <f t="shared" si="548"/>
        <v>TRASO2</v>
      </c>
      <c r="X1430" s="313">
        <f>_xlfn.IFNA(_xlfn.XLOOKUP(_xlfn.XLOOKUP(LEFT(T1430,LEN(T1430)-2),TRA_Mapping!$C:$C,TRA_Mapping!$B:$B),TRA_Pollutants!$B:$B,TRA_Pollutants!$Z:$Z)*_xlfn.XLOOKUP(_xlfn.XLOOKUP(LEFT(T1430,LEN(T1430)-2),TRA_Mapping!$C:$C,TRA_Mapping!$B:$B),TRA_Pollutants!$B:$B,TRA_Pollutants!$J:$J),0)</f>
        <v>5.6941865672200612E-4</v>
      </c>
      <c r="AC1430" t="str">
        <f t="shared" si="540"/>
        <v>FLO_EMIS</v>
      </c>
      <c r="AD1430">
        <v>2050</v>
      </c>
      <c r="AE1430" t="str">
        <f t="shared" si="554"/>
        <v>TRADSL</v>
      </c>
      <c r="AF1430" t="str">
        <f t="shared" si="558"/>
        <v>TRAPASTBUPHEVDSL20</v>
      </c>
      <c r="AG1430" t="str">
        <f t="shared" si="558"/>
        <v>TRADSL</v>
      </c>
      <c r="AI1430" t="str">
        <f t="shared" si="549"/>
        <v>TRAPM25</v>
      </c>
      <c r="AJ1430" s="313">
        <f>_xlfn.IFNA(_xlfn.XLOOKUP(_xlfn.XLOOKUP(LEFT(AF1430,LEN(AF1430)-2),TRA_Mapping!$C:$C,TRA_Mapping!$B:$B),TRA_Pollutants!$B:$B,TRA_Pollutants!$AI:$AI)*_xlfn.XLOOKUP(_xlfn.XLOOKUP(LEFT(AF1430,LEN(AF1430)-2),TRA_Mapping!$C:$C,TRA_Mapping!$B:$B),TRA_Pollutants!$B:$B,TRA_Pollutants!$J:$J),0)</f>
        <v>6.2073970904424815E-3</v>
      </c>
      <c r="AO1430" t="str">
        <f t="shared" si="550"/>
        <v>FLO_EMIS</v>
      </c>
      <c r="AP1430">
        <v>2050</v>
      </c>
      <c r="AQ1430" t="str">
        <f t="shared" si="555"/>
        <v>TRADSL</v>
      </c>
      <c r="AR1430" t="str">
        <f t="shared" si="559"/>
        <v>TRAPASTBUPHEVDSL20</v>
      </c>
      <c r="AS1430" t="str">
        <f t="shared" si="559"/>
        <v>TRADSL</v>
      </c>
      <c r="AU1430" t="str">
        <f t="shared" si="551"/>
        <v>TRAPM10</v>
      </c>
      <c r="AV1430" s="313">
        <f>_xlfn.IFNA(_xlfn.XLOOKUP(_xlfn.XLOOKUP(LEFT(AR1430,LEN(AR1430)-2),TRA_Mapping!$C:$C,TRA_Mapping!$B:$B),TRA_Pollutants!$B:$B,TRA_Pollutants!$AR:$AR)*_xlfn.XLOOKUP(_xlfn.XLOOKUP(LEFT(AR1430,LEN(AR1430)-2),TRA_Mapping!$C:$C,TRA_Mapping!$B:$B),TRA_Pollutants!$B:$B,TRA_Pollutants!$J:$J),0)</f>
        <v>1.5871733072012107E-3</v>
      </c>
    </row>
    <row r="1431" spans="5:48">
      <c r="E1431" t="str">
        <f t="shared" si="545"/>
        <v>FLO_EMIS</v>
      </c>
      <c r="F1431">
        <v>2050</v>
      </c>
      <c r="G1431" t="str">
        <f t="shared" si="552"/>
        <v>TRARDS</v>
      </c>
      <c r="H1431" t="str">
        <f t="shared" si="556"/>
        <v>TRAPASTBUPHEVDSL20</v>
      </c>
      <c r="I1431" t="str">
        <f t="shared" si="556"/>
        <v>TRARDS</v>
      </c>
      <c r="K1431" t="str">
        <f t="shared" si="546"/>
        <v>TRANOX</v>
      </c>
      <c r="L1431" s="313">
        <f>_xlfn.IFNA(_xlfn.XLOOKUP(_xlfn.XLOOKUP(LEFT(H1431,LEN(H1431)-2),TRA_Mapping!$C:$C,TRA_Mapping!$B:$B),TRA_Pollutants!$B:$B,TRA_Pollutants!$Q:$Q)*_xlfn.XLOOKUP(_xlfn.XLOOKUP(LEFT(H1431,LEN(H1431)-2),TRA_Mapping!$C:$C,TRA_Mapping!$B:$B),TRA_Pollutants!$B:$B,TRA_Pollutants!$J:$J),0)</f>
        <v>5.0989466372483278E-2</v>
      </c>
      <c r="Q1431" t="str">
        <f t="shared" si="547"/>
        <v>FLO_EMIS</v>
      </c>
      <c r="R1431">
        <v>2050</v>
      </c>
      <c r="S1431" t="str">
        <f t="shared" si="553"/>
        <v>TRARDS</v>
      </c>
      <c r="T1431" t="str">
        <f t="shared" si="557"/>
        <v>TRAPASTBUPHEVDSL20</v>
      </c>
      <c r="U1431" t="str">
        <f t="shared" si="557"/>
        <v>TRARDS</v>
      </c>
      <c r="W1431" t="str">
        <f t="shared" si="548"/>
        <v>TRASO2</v>
      </c>
      <c r="X1431" s="313">
        <f>_xlfn.IFNA(_xlfn.XLOOKUP(_xlfn.XLOOKUP(LEFT(T1431,LEN(T1431)-2),TRA_Mapping!$C:$C,TRA_Mapping!$B:$B),TRA_Pollutants!$B:$B,TRA_Pollutants!$Z:$Z)*_xlfn.XLOOKUP(_xlfn.XLOOKUP(LEFT(T1431,LEN(T1431)-2),TRA_Mapping!$C:$C,TRA_Mapping!$B:$B),TRA_Pollutants!$B:$B,TRA_Pollutants!$J:$J),0)</f>
        <v>5.6941865672200612E-4</v>
      </c>
      <c r="AC1431" t="str">
        <f t="shared" si="540"/>
        <v>FLO_EMIS</v>
      </c>
      <c r="AD1431">
        <v>2050</v>
      </c>
      <c r="AE1431" t="str">
        <f t="shared" si="554"/>
        <v>TRARDS</v>
      </c>
      <c r="AF1431" t="str">
        <f t="shared" si="558"/>
        <v>TRAPASTBUPHEVDSL20</v>
      </c>
      <c r="AG1431" t="str">
        <f t="shared" si="558"/>
        <v>TRARDS</v>
      </c>
      <c r="AI1431" t="str">
        <f t="shared" si="549"/>
        <v>TRAPM25</v>
      </c>
      <c r="AJ1431" s="313">
        <f>_xlfn.IFNA(_xlfn.XLOOKUP(_xlfn.XLOOKUP(LEFT(AF1431,LEN(AF1431)-2),TRA_Mapping!$C:$C,TRA_Mapping!$B:$B),TRA_Pollutants!$B:$B,TRA_Pollutants!$AI:$AI)*_xlfn.XLOOKUP(_xlfn.XLOOKUP(LEFT(AF1431,LEN(AF1431)-2),TRA_Mapping!$C:$C,TRA_Mapping!$B:$B),TRA_Pollutants!$B:$B,TRA_Pollutants!$J:$J),0)</f>
        <v>6.2073970904424815E-3</v>
      </c>
      <c r="AO1431" t="str">
        <f t="shared" si="550"/>
        <v>FLO_EMIS</v>
      </c>
      <c r="AP1431">
        <v>2050</v>
      </c>
      <c r="AQ1431" t="str">
        <f t="shared" si="555"/>
        <v>TRARDS</v>
      </c>
      <c r="AR1431" t="str">
        <f t="shared" si="559"/>
        <v>TRAPASTBUPHEVDSL20</v>
      </c>
      <c r="AS1431" t="str">
        <f t="shared" si="559"/>
        <v>TRARDS</v>
      </c>
      <c r="AU1431" t="str">
        <f t="shared" si="551"/>
        <v>TRAPM10</v>
      </c>
      <c r="AV1431" s="313">
        <f>_xlfn.IFNA(_xlfn.XLOOKUP(_xlfn.XLOOKUP(LEFT(AR1431,LEN(AR1431)-2),TRA_Mapping!$C:$C,TRA_Mapping!$B:$B),TRA_Pollutants!$B:$B,TRA_Pollutants!$AR:$AR)*_xlfn.XLOOKUP(_xlfn.XLOOKUP(LEFT(AR1431,LEN(AR1431)-2),TRA_Mapping!$C:$C,TRA_Mapping!$B:$B),TRA_Pollutants!$B:$B,TRA_Pollutants!$J:$J),0)</f>
        <v>1.5871733072012107E-3</v>
      </c>
    </row>
    <row r="1432" spans="5:48">
      <c r="E1432" t="str">
        <f t="shared" si="545"/>
        <v>FLO_EMIS</v>
      </c>
      <c r="F1432">
        <v>2050</v>
      </c>
      <c r="G1432" t="str">
        <f t="shared" si="552"/>
        <v>TRABDS</v>
      </c>
      <c r="H1432" t="str">
        <f t="shared" si="556"/>
        <v>TRAPASTBUPHEVDSL20</v>
      </c>
      <c r="I1432" t="str">
        <f t="shared" si="556"/>
        <v>TRABDS</v>
      </c>
      <c r="K1432" t="str">
        <f t="shared" si="546"/>
        <v>TRANOX</v>
      </c>
      <c r="L1432" s="313">
        <f>_xlfn.IFNA(_xlfn.XLOOKUP(_xlfn.XLOOKUP(LEFT(H1432,LEN(H1432)-2),TRA_Mapping!$C:$C,TRA_Mapping!$B:$B),TRA_Pollutants!$B:$B,TRA_Pollutants!$Q:$Q)*_xlfn.XLOOKUP(_xlfn.XLOOKUP(LEFT(H1432,LEN(H1432)-2),TRA_Mapping!$C:$C,TRA_Mapping!$B:$B),TRA_Pollutants!$B:$B,TRA_Pollutants!$J:$J),0)</f>
        <v>5.0989466372483278E-2</v>
      </c>
      <c r="Q1432" t="str">
        <f t="shared" si="547"/>
        <v>FLO_EMIS</v>
      </c>
      <c r="R1432">
        <v>2050</v>
      </c>
      <c r="S1432" t="str">
        <f t="shared" si="553"/>
        <v>TRABDS</v>
      </c>
      <c r="T1432" t="str">
        <f t="shared" si="557"/>
        <v>TRAPASTBUPHEVDSL20</v>
      </c>
      <c r="U1432" t="str">
        <f t="shared" si="557"/>
        <v>TRABDS</v>
      </c>
      <c r="W1432" t="str">
        <f t="shared" si="548"/>
        <v>TRASO2</v>
      </c>
      <c r="X1432" s="313">
        <f>_xlfn.IFNA(_xlfn.XLOOKUP(_xlfn.XLOOKUP(LEFT(T1432,LEN(T1432)-2),TRA_Mapping!$C:$C,TRA_Mapping!$B:$B),TRA_Pollutants!$B:$B,TRA_Pollutants!$Z:$Z)*_xlfn.XLOOKUP(_xlfn.XLOOKUP(LEFT(T1432,LEN(T1432)-2),TRA_Mapping!$C:$C,TRA_Mapping!$B:$B),TRA_Pollutants!$B:$B,TRA_Pollutants!$J:$J),0)</f>
        <v>5.6941865672200612E-4</v>
      </c>
      <c r="AC1432" t="str">
        <f t="shared" si="540"/>
        <v>FLO_EMIS</v>
      </c>
      <c r="AD1432">
        <v>2050</v>
      </c>
      <c r="AE1432" t="str">
        <f t="shared" si="554"/>
        <v>TRABDS</v>
      </c>
      <c r="AF1432" t="str">
        <f t="shared" si="558"/>
        <v>TRAPASTBUPHEVDSL20</v>
      </c>
      <c r="AG1432" t="str">
        <f t="shared" si="558"/>
        <v>TRABDS</v>
      </c>
      <c r="AI1432" t="str">
        <f t="shared" si="549"/>
        <v>TRAPM25</v>
      </c>
      <c r="AJ1432" s="313">
        <f>_xlfn.IFNA(_xlfn.XLOOKUP(_xlfn.XLOOKUP(LEFT(AF1432,LEN(AF1432)-2),TRA_Mapping!$C:$C,TRA_Mapping!$B:$B),TRA_Pollutants!$B:$B,TRA_Pollutants!$AI:$AI)*_xlfn.XLOOKUP(_xlfn.XLOOKUP(LEFT(AF1432,LEN(AF1432)-2),TRA_Mapping!$C:$C,TRA_Mapping!$B:$B),TRA_Pollutants!$B:$B,TRA_Pollutants!$J:$J),0)</f>
        <v>6.2073970904424815E-3</v>
      </c>
      <c r="AO1432" t="str">
        <f t="shared" si="550"/>
        <v>FLO_EMIS</v>
      </c>
      <c r="AP1432">
        <v>2050</v>
      </c>
      <c r="AQ1432" t="str">
        <f t="shared" si="555"/>
        <v>TRABDS</v>
      </c>
      <c r="AR1432" t="str">
        <f t="shared" si="559"/>
        <v>TRAPASTBUPHEVDSL20</v>
      </c>
      <c r="AS1432" t="str">
        <f t="shared" si="559"/>
        <v>TRABDS</v>
      </c>
      <c r="AU1432" t="str">
        <f t="shared" si="551"/>
        <v>TRAPM10</v>
      </c>
      <c r="AV1432" s="313">
        <f>_xlfn.IFNA(_xlfn.XLOOKUP(_xlfn.XLOOKUP(LEFT(AR1432,LEN(AR1432)-2),TRA_Mapping!$C:$C,TRA_Mapping!$B:$B),TRA_Pollutants!$B:$B,TRA_Pollutants!$AR:$AR)*_xlfn.XLOOKUP(_xlfn.XLOOKUP(LEFT(AR1432,LEN(AR1432)-2),TRA_Mapping!$C:$C,TRA_Mapping!$B:$B),TRA_Pollutants!$B:$B,TRA_Pollutants!$J:$J),0)</f>
        <v>1.5871733072012107E-3</v>
      </c>
    </row>
    <row r="1433" spans="5:48">
      <c r="E1433" t="str">
        <f t="shared" si="545"/>
        <v>FLO_EMIS</v>
      </c>
      <c r="F1433">
        <v>2050</v>
      </c>
      <c r="G1433" t="str">
        <f t="shared" si="552"/>
        <v>TRABAF</v>
      </c>
      <c r="H1433" t="str">
        <f t="shared" si="556"/>
        <v>TRAPASTBUPHEVDSL20</v>
      </c>
      <c r="I1433" t="str">
        <f t="shared" si="556"/>
        <v>TRABAF</v>
      </c>
      <c r="K1433" t="str">
        <f t="shared" si="546"/>
        <v>TRANOX</v>
      </c>
      <c r="L1433" s="313">
        <f>_xlfn.IFNA(_xlfn.XLOOKUP(_xlfn.XLOOKUP(LEFT(H1433,LEN(H1433)-2),TRA_Mapping!$C:$C,TRA_Mapping!$B:$B),TRA_Pollutants!$B:$B,TRA_Pollutants!$Q:$Q)*_xlfn.XLOOKUP(_xlfn.XLOOKUP(LEFT(H1433,LEN(H1433)-2),TRA_Mapping!$C:$C,TRA_Mapping!$B:$B),TRA_Pollutants!$B:$B,TRA_Pollutants!$J:$J),0)</f>
        <v>5.0989466372483278E-2</v>
      </c>
      <c r="Q1433" t="str">
        <f t="shared" si="547"/>
        <v>FLO_EMIS</v>
      </c>
      <c r="R1433">
        <v>2050</v>
      </c>
      <c r="S1433" t="str">
        <f t="shared" si="553"/>
        <v>TRABAF</v>
      </c>
      <c r="T1433" t="str">
        <f t="shared" si="557"/>
        <v>TRAPASTBUPHEVDSL20</v>
      </c>
      <c r="U1433" t="str">
        <f t="shared" si="557"/>
        <v>TRABAF</v>
      </c>
      <c r="W1433" t="str">
        <f t="shared" si="548"/>
        <v>TRASO2</v>
      </c>
      <c r="X1433" s="313">
        <f>_xlfn.IFNA(_xlfn.XLOOKUP(_xlfn.XLOOKUP(LEFT(T1433,LEN(T1433)-2),TRA_Mapping!$C:$C,TRA_Mapping!$B:$B),TRA_Pollutants!$B:$B,TRA_Pollutants!$Z:$Z)*_xlfn.XLOOKUP(_xlfn.XLOOKUP(LEFT(T1433,LEN(T1433)-2),TRA_Mapping!$C:$C,TRA_Mapping!$B:$B),TRA_Pollutants!$B:$B,TRA_Pollutants!$J:$J),0)</f>
        <v>5.6941865672200612E-4</v>
      </c>
      <c r="AC1433" t="str">
        <f t="shared" si="540"/>
        <v>FLO_EMIS</v>
      </c>
      <c r="AD1433">
        <v>2050</v>
      </c>
      <c r="AE1433" t="str">
        <f t="shared" si="554"/>
        <v>TRABAF</v>
      </c>
      <c r="AF1433" t="str">
        <f t="shared" si="558"/>
        <v>TRAPASTBUPHEVDSL20</v>
      </c>
      <c r="AG1433" t="str">
        <f t="shared" si="558"/>
        <v>TRABAF</v>
      </c>
      <c r="AI1433" t="str">
        <f t="shared" si="549"/>
        <v>TRAPM25</v>
      </c>
      <c r="AJ1433" s="313">
        <f>_xlfn.IFNA(_xlfn.XLOOKUP(_xlfn.XLOOKUP(LEFT(AF1433,LEN(AF1433)-2),TRA_Mapping!$C:$C,TRA_Mapping!$B:$B),TRA_Pollutants!$B:$B,TRA_Pollutants!$AI:$AI)*_xlfn.XLOOKUP(_xlfn.XLOOKUP(LEFT(AF1433,LEN(AF1433)-2),TRA_Mapping!$C:$C,TRA_Mapping!$B:$B),TRA_Pollutants!$B:$B,TRA_Pollutants!$J:$J),0)</f>
        <v>6.2073970904424815E-3</v>
      </c>
      <c r="AO1433" t="str">
        <f t="shared" si="550"/>
        <v>FLO_EMIS</v>
      </c>
      <c r="AP1433">
        <v>2050</v>
      </c>
      <c r="AQ1433" t="str">
        <f t="shared" si="555"/>
        <v>TRABAF</v>
      </c>
      <c r="AR1433" t="str">
        <f t="shared" si="559"/>
        <v>TRAPASTBUPHEVDSL20</v>
      </c>
      <c r="AS1433" t="str">
        <f t="shared" si="559"/>
        <v>TRABAF</v>
      </c>
      <c r="AU1433" t="str">
        <f t="shared" si="551"/>
        <v>TRAPM10</v>
      </c>
      <c r="AV1433" s="313">
        <f>_xlfn.IFNA(_xlfn.XLOOKUP(_xlfn.XLOOKUP(LEFT(AR1433,LEN(AR1433)-2),TRA_Mapping!$C:$C,TRA_Mapping!$B:$B),TRA_Pollutants!$B:$B,TRA_Pollutants!$AR:$AR)*_xlfn.XLOOKUP(_xlfn.XLOOKUP(LEFT(AR1433,LEN(AR1433)-2),TRA_Mapping!$C:$C,TRA_Mapping!$B:$B),TRA_Pollutants!$B:$B,TRA_Pollutants!$J:$J),0)</f>
        <v>1.5871733072012107E-3</v>
      </c>
    </row>
    <row r="1434" spans="5:48">
      <c r="E1434" t="str">
        <f t="shared" si="545"/>
        <v>FLO_EMIS</v>
      </c>
      <c r="F1434">
        <v>2050</v>
      </c>
      <c r="G1434" t="str">
        <f t="shared" si="552"/>
        <v>TRADSL</v>
      </c>
      <c r="H1434" t="str">
        <f t="shared" si="556"/>
        <v>TRAPASSBUICEVDSL20</v>
      </c>
      <c r="I1434" t="str">
        <f t="shared" si="556"/>
        <v>TRADSL</v>
      </c>
      <c r="K1434" t="str">
        <f t="shared" si="546"/>
        <v>TRANOX</v>
      </c>
      <c r="L1434" s="313">
        <f>_xlfn.IFNA(_xlfn.XLOOKUP(_xlfn.XLOOKUP(LEFT(H1434,LEN(H1434)-2),TRA_Mapping!$C:$C,TRA_Mapping!$B:$B),TRA_Pollutants!$B:$B,TRA_Pollutants!$Q:$Q)*_xlfn.XLOOKUP(_xlfn.XLOOKUP(LEFT(H1434,LEN(H1434)-2),TRA_Mapping!$C:$C,TRA_Mapping!$B:$B),TRA_Pollutants!$B:$B,TRA_Pollutants!$J:$J),0)</f>
        <v>3.1543138312888158E-2</v>
      </c>
      <c r="Q1434" t="str">
        <f t="shared" si="547"/>
        <v>FLO_EMIS</v>
      </c>
      <c r="R1434">
        <v>2050</v>
      </c>
      <c r="S1434" t="str">
        <f t="shared" si="553"/>
        <v>TRADSL</v>
      </c>
      <c r="T1434" t="str">
        <f t="shared" si="557"/>
        <v>TRAPASSBUICEVDSL20</v>
      </c>
      <c r="U1434" t="str">
        <f t="shared" si="557"/>
        <v>TRADSL</v>
      </c>
      <c r="W1434" t="str">
        <f t="shared" si="548"/>
        <v>TRASO2</v>
      </c>
      <c r="X1434" s="313">
        <f>_xlfn.IFNA(_xlfn.XLOOKUP(_xlfn.XLOOKUP(LEFT(T1434,LEN(T1434)-2),TRA_Mapping!$C:$C,TRA_Mapping!$B:$B),TRA_Pollutants!$B:$B,TRA_Pollutants!$Z:$Z)*_xlfn.XLOOKUP(_xlfn.XLOOKUP(LEFT(T1434,LEN(T1434)-2),TRA_Mapping!$C:$C,TRA_Mapping!$B:$B),TRA_Pollutants!$B:$B,TRA_Pollutants!$J:$J),0)</f>
        <v>3.522541560978975E-4</v>
      </c>
      <c r="AC1434" t="str">
        <f t="shared" si="540"/>
        <v>FLO_EMIS</v>
      </c>
      <c r="AD1434">
        <v>2050</v>
      </c>
      <c r="AE1434" t="str">
        <f t="shared" si="554"/>
        <v>TRADSL</v>
      </c>
      <c r="AF1434" t="str">
        <f t="shared" si="558"/>
        <v>TRAPASSBUICEVDSL20</v>
      </c>
      <c r="AG1434" t="str">
        <f t="shared" si="558"/>
        <v>TRADSL</v>
      </c>
      <c r="AI1434" t="str">
        <f t="shared" si="549"/>
        <v>TRAPM25</v>
      </c>
      <c r="AJ1434" s="313">
        <f>_xlfn.IFNA(_xlfn.XLOOKUP(_xlfn.XLOOKUP(LEFT(AF1434,LEN(AF1434)-2),TRA_Mapping!$C:$C,TRA_Mapping!$B:$B),TRA_Pollutants!$B:$B,TRA_Pollutants!$AI:$AI)*_xlfn.XLOOKUP(_xlfn.XLOOKUP(LEFT(AF1434,LEN(AF1434)-2),TRA_Mapping!$C:$C,TRA_Mapping!$B:$B),TRA_Pollutants!$B:$B,TRA_Pollutants!$J:$J),0)</f>
        <v>3.8400242033619632E-3</v>
      </c>
      <c r="AO1434" t="str">
        <f t="shared" si="550"/>
        <v>FLO_EMIS</v>
      </c>
      <c r="AP1434">
        <v>2050</v>
      </c>
      <c r="AQ1434" t="str">
        <f t="shared" si="555"/>
        <v>TRADSL</v>
      </c>
      <c r="AR1434" t="str">
        <f t="shared" si="559"/>
        <v>TRAPASSBUICEVDSL20</v>
      </c>
      <c r="AS1434" t="str">
        <f t="shared" si="559"/>
        <v>TRADSL</v>
      </c>
      <c r="AU1434" t="str">
        <f t="shared" si="551"/>
        <v>TRAPM10</v>
      </c>
      <c r="AV1434" s="313">
        <f>_xlfn.IFNA(_xlfn.XLOOKUP(_xlfn.XLOOKUP(LEFT(AR1434,LEN(AR1434)-2),TRA_Mapping!$C:$C,TRA_Mapping!$B:$B),TRA_Pollutants!$B:$B,TRA_Pollutants!$AR:$AR)*_xlfn.XLOOKUP(_xlfn.XLOOKUP(LEFT(AR1434,LEN(AR1434)-2),TRA_Mapping!$C:$C,TRA_Mapping!$B:$B),TRA_Pollutants!$B:$B,TRA_Pollutants!$J:$J),0)</f>
        <v>9.8185822910650108E-4</v>
      </c>
    </row>
    <row r="1435" spans="5:48">
      <c r="E1435" t="str">
        <f t="shared" si="545"/>
        <v>FLO_EMIS</v>
      </c>
      <c r="F1435">
        <v>2050</v>
      </c>
      <c r="G1435" t="str">
        <f t="shared" si="552"/>
        <v>TRARDS</v>
      </c>
      <c r="H1435" t="str">
        <f t="shared" si="556"/>
        <v>TRAPASSBUICEVDSL20</v>
      </c>
      <c r="I1435" t="str">
        <f t="shared" si="556"/>
        <v>TRARDS</v>
      </c>
      <c r="K1435" t="str">
        <f t="shared" si="546"/>
        <v>TRANOX</v>
      </c>
      <c r="L1435" s="313">
        <f>_xlfn.IFNA(_xlfn.XLOOKUP(_xlfn.XLOOKUP(LEFT(H1435,LEN(H1435)-2),TRA_Mapping!$C:$C,TRA_Mapping!$B:$B),TRA_Pollutants!$B:$B,TRA_Pollutants!$Q:$Q)*_xlfn.XLOOKUP(_xlfn.XLOOKUP(LEFT(H1435,LEN(H1435)-2),TRA_Mapping!$C:$C,TRA_Mapping!$B:$B),TRA_Pollutants!$B:$B,TRA_Pollutants!$J:$J),0)</f>
        <v>3.1543138312888158E-2</v>
      </c>
      <c r="Q1435" t="str">
        <f t="shared" si="547"/>
        <v>FLO_EMIS</v>
      </c>
      <c r="R1435">
        <v>2050</v>
      </c>
      <c r="S1435" t="str">
        <f t="shared" si="553"/>
        <v>TRARDS</v>
      </c>
      <c r="T1435" t="str">
        <f t="shared" si="557"/>
        <v>TRAPASSBUICEVDSL20</v>
      </c>
      <c r="U1435" t="str">
        <f t="shared" si="557"/>
        <v>TRARDS</v>
      </c>
      <c r="W1435" t="str">
        <f t="shared" si="548"/>
        <v>TRASO2</v>
      </c>
      <c r="X1435" s="313">
        <f>_xlfn.IFNA(_xlfn.XLOOKUP(_xlfn.XLOOKUP(LEFT(T1435,LEN(T1435)-2),TRA_Mapping!$C:$C,TRA_Mapping!$B:$B),TRA_Pollutants!$B:$B,TRA_Pollutants!$Z:$Z)*_xlfn.XLOOKUP(_xlfn.XLOOKUP(LEFT(T1435,LEN(T1435)-2),TRA_Mapping!$C:$C,TRA_Mapping!$B:$B),TRA_Pollutants!$B:$B,TRA_Pollutants!$J:$J),0)</f>
        <v>3.522541560978975E-4</v>
      </c>
      <c r="AC1435" t="str">
        <f t="shared" si="540"/>
        <v>FLO_EMIS</v>
      </c>
      <c r="AD1435">
        <v>2050</v>
      </c>
      <c r="AE1435" t="str">
        <f t="shared" si="554"/>
        <v>TRARDS</v>
      </c>
      <c r="AF1435" t="str">
        <f t="shared" si="558"/>
        <v>TRAPASSBUICEVDSL20</v>
      </c>
      <c r="AG1435" t="str">
        <f t="shared" si="558"/>
        <v>TRARDS</v>
      </c>
      <c r="AI1435" t="str">
        <f t="shared" si="549"/>
        <v>TRAPM25</v>
      </c>
      <c r="AJ1435" s="313">
        <f>_xlfn.IFNA(_xlfn.XLOOKUP(_xlfn.XLOOKUP(LEFT(AF1435,LEN(AF1435)-2),TRA_Mapping!$C:$C,TRA_Mapping!$B:$B),TRA_Pollutants!$B:$B,TRA_Pollutants!$AI:$AI)*_xlfn.XLOOKUP(_xlfn.XLOOKUP(LEFT(AF1435,LEN(AF1435)-2),TRA_Mapping!$C:$C,TRA_Mapping!$B:$B),TRA_Pollutants!$B:$B,TRA_Pollutants!$J:$J),0)</f>
        <v>3.8400242033619632E-3</v>
      </c>
      <c r="AO1435" t="str">
        <f t="shared" si="550"/>
        <v>FLO_EMIS</v>
      </c>
      <c r="AP1435">
        <v>2050</v>
      </c>
      <c r="AQ1435" t="str">
        <f t="shared" si="555"/>
        <v>TRARDS</v>
      </c>
      <c r="AR1435" t="str">
        <f t="shared" si="559"/>
        <v>TRAPASSBUICEVDSL20</v>
      </c>
      <c r="AS1435" t="str">
        <f t="shared" si="559"/>
        <v>TRARDS</v>
      </c>
      <c r="AU1435" t="str">
        <f t="shared" si="551"/>
        <v>TRAPM10</v>
      </c>
      <c r="AV1435" s="313">
        <f>_xlfn.IFNA(_xlfn.XLOOKUP(_xlfn.XLOOKUP(LEFT(AR1435,LEN(AR1435)-2),TRA_Mapping!$C:$C,TRA_Mapping!$B:$B),TRA_Pollutants!$B:$B,TRA_Pollutants!$AR:$AR)*_xlfn.XLOOKUP(_xlfn.XLOOKUP(LEFT(AR1435,LEN(AR1435)-2),TRA_Mapping!$C:$C,TRA_Mapping!$B:$B),TRA_Pollutants!$B:$B,TRA_Pollutants!$J:$J),0)</f>
        <v>9.8185822910650108E-4</v>
      </c>
    </row>
    <row r="1436" spans="5:48">
      <c r="E1436" t="str">
        <f t="shared" si="545"/>
        <v>FLO_EMIS</v>
      </c>
      <c r="F1436">
        <v>2050</v>
      </c>
      <c r="G1436" t="str">
        <f t="shared" si="552"/>
        <v>TRABDS</v>
      </c>
      <c r="H1436" t="str">
        <f t="shared" ref="H1436:I1455" si="560">H1186</f>
        <v>TRAPASSBUICEVDSL20</v>
      </c>
      <c r="I1436" t="str">
        <f t="shared" si="560"/>
        <v>TRABDS</v>
      </c>
      <c r="K1436" t="str">
        <f t="shared" si="546"/>
        <v>TRANOX</v>
      </c>
      <c r="L1436" s="313">
        <f>_xlfn.IFNA(_xlfn.XLOOKUP(_xlfn.XLOOKUP(LEFT(H1436,LEN(H1436)-2),TRA_Mapping!$C:$C,TRA_Mapping!$B:$B),TRA_Pollutants!$B:$B,TRA_Pollutants!$Q:$Q)*_xlfn.XLOOKUP(_xlfn.XLOOKUP(LEFT(H1436,LEN(H1436)-2),TRA_Mapping!$C:$C,TRA_Mapping!$B:$B),TRA_Pollutants!$B:$B,TRA_Pollutants!$J:$J),0)</f>
        <v>3.1543138312888158E-2</v>
      </c>
      <c r="Q1436" t="str">
        <f t="shared" si="547"/>
        <v>FLO_EMIS</v>
      </c>
      <c r="R1436">
        <v>2050</v>
      </c>
      <c r="S1436" t="str">
        <f t="shared" si="553"/>
        <v>TRABDS</v>
      </c>
      <c r="T1436" t="str">
        <f t="shared" ref="T1436:U1455" si="561">T1186</f>
        <v>TRAPASSBUICEVDSL20</v>
      </c>
      <c r="U1436" t="str">
        <f t="shared" si="561"/>
        <v>TRABDS</v>
      </c>
      <c r="W1436" t="str">
        <f t="shared" si="548"/>
        <v>TRASO2</v>
      </c>
      <c r="X1436" s="313">
        <f>_xlfn.IFNA(_xlfn.XLOOKUP(_xlfn.XLOOKUP(LEFT(T1436,LEN(T1436)-2),TRA_Mapping!$C:$C,TRA_Mapping!$B:$B),TRA_Pollutants!$B:$B,TRA_Pollutants!$Z:$Z)*_xlfn.XLOOKUP(_xlfn.XLOOKUP(LEFT(T1436,LEN(T1436)-2),TRA_Mapping!$C:$C,TRA_Mapping!$B:$B),TRA_Pollutants!$B:$B,TRA_Pollutants!$J:$J),0)</f>
        <v>3.522541560978975E-4</v>
      </c>
      <c r="AC1436" t="str">
        <f t="shared" si="540"/>
        <v>FLO_EMIS</v>
      </c>
      <c r="AD1436">
        <v>2050</v>
      </c>
      <c r="AE1436" t="str">
        <f t="shared" si="554"/>
        <v>TRABDS</v>
      </c>
      <c r="AF1436" t="str">
        <f t="shared" ref="AF1436:AG1455" si="562">AF1186</f>
        <v>TRAPASSBUICEVDSL20</v>
      </c>
      <c r="AG1436" t="str">
        <f t="shared" si="562"/>
        <v>TRABDS</v>
      </c>
      <c r="AI1436" t="str">
        <f t="shared" si="549"/>
        <v>TRAPM25</v>
      </c>
      <c r="AJ1436" s="313">
        <f>_xlfn.IFNA(_xlfn.XLOOKUP(_xlfn.XLOOKUP(LEFT(AF1436,LEN(AF1436)-2),TRA_Mapping!$C:$C,TRA_Mapping!$B:$B),TRA_Pollutants!$B:$B,TRA_Pollutants!$AI:$AI)*_xlfn.XLOOKUP(_xlfn.XLOOKUP(LEFT(AF1436,LEN(AF1436)-2),TRA_Mapping!$C:$C,TRA_Mapping!$B:$B),TRA_Pollutants!$B:$B,TRA_Pollutants!$J:$J),0)</f>
        <v>3.8400242033619632E-3</v>
      </c>
      <c r="AO1436" t="str">
        <f t="shared" si="550"/>
        <v>FLO_EMIS</v>
      </c>
      <c r="AP1436">
        <v>2050</v>
      </c>
      <c r="AQ1436" t="str">
        <f t="shared" si="555"/>
        <v>TRABDS</v>
      </c>
      <c r="AR1436" t="str">
        <f t="shared" ref="AR1436:AS1455" si="563">AR1186</f>
        <v>TRAPASSBUICEVDSL20</v>
      </c>
      <c r="AS1436" t="str">
        <f t="shared" si="563"/>
        <v>TRABDS</v>
      </c>
      <c r="AU1436" t="str">
        <f t="shared" si="551"/>
        <v>TRAPM10</v>
      </c>
      <c r="AV1436" s="313">
        <f>_xlfn.IFNA(_xlfn.XLOOKUP(_xlfn.XLOOKUP(LEFT(AR1436,LEN(AR1436)-2),TRA_Mapping!$C:$C,TRA_Mapping!$B:$B),TRA_Pollutants!$B:$B,TRA_Pollutants!$AR:$AR)*_xlfn.XLOOKUP(_xlfn.XLOOKUP(LEFT(AR1436,LEN(AR1436)-2),TRA_Mapping!$C:$C,TRA_Mapping!$B:$B),TRA_Pollutants!$B:$B,TRA_Pollutants!$J:$J),0)</f>
        <v>9.8185822910650108E-4</v>
      </c>
    </row>
    <row r="1437" spans="5:48">
      <c r="E1437" t="str">
        <f t="shared" si="545"/>
        <v>FLO_EMIS</v>
      </c>
      <c r="F1437">
        <v>2050</v>
      </c>
      <c r="G1437" t="str">
        <f t="shared" si="552"/>
        <v>TRADSL</v>
      </c>
      <c r="H1437" t="str">
        <f t="shared" si="560"/>
        <v>TRAPASSBUICEIDSL20</v>
      </c>
      <c r="I1437" t="str">
        <f t="shared" si="560"/>
        <v>TRADSL</v>
      </c>
      <c r="K1437" t="str">
        <f t="shared" si="546"/>
        <v>TRANOX</v>
      </c>
      <c r="L1437" s="313">
        <f>_xlfn.IFNA(_xlfn.XLOOKUP(_xlfn.XLOOKUP(LEFT(H1437,LEN(H1437)-2),TRA_Mapping!$C:$C,TRA_Mapping!$B:$B),TRA_Pollutants!$B:$B,TRA_Pollutants!$Q:$Q)*_xlfn.XLOOKUP(_xlfn.XLOOKUP(LEFT(H1437,LEN(H1437)-2),TRA_Mapping!$C:$C,TRA_Mapping!$B:$B),TRA_Pollutants!$B:$B,TRA_Pollutants!$J:$J),0)</f>
        <v>3.524717233338754E-2</v>
      </c>
      <c r="Q1437" t="str">
        <f t="shared" si="547"/>
        <v>FLO_EMIS</v>
      </c>
      <c r="R1437">
        <v>2050</v>
      </c>
      <c r="S1437" t="str">
        <f t="shared" si="553"/>
        <v>TRADSL</v>
      </c>
      <c r="T1437" t="str">
        <f t="shared" si="561"/>
        <v>TRAPASSBUICEIDSL20</v>
      </c>
      <c r="U1437" t="str">
        <f t="shared" si="561"/>
        <v>TRADSL</v>
      </c>
      <c r="W1437" t="str">
        <f t="shared" si="548"/>
        <v>TRASO2</v>
      </c>
      <c r="X1437" s="313">
        <f>_xlfn.IFNA(_xlfn.XLOOKUP(_xlfn.XLOOKUP(LEFT(T1437,LEN(T1437)-2),TRA_Mapping!$C:$C,TRA_Mapping!$B:$B),TRA_Pollutants!$B:$B,TRA_Pollutants!$Z:$Z)*_xlfn.XLOOKUP(_xlfn.XLOOKUP(LEFT(T1437,LEN(T1437)-2),TRA_Mapping!$C:$C,TRA_Mapping!$B:$B),TRA_Pollutants!$B:$B,TRA_Pollutants!$J:$J),0)</f>
        <v>3.936185049812108E-4</v>
      </c>
      <c r="AC1437" t="str">
        <f t="shared" si="540"/>
        <v>FLO_EMIS</v>
      </c>
      <c r="AD1437">
        <v>2050</v>
      </c>
      <c r="AE1437" t="str">
        <f t="shared" si="554"/>
        <v>TRADSL</v>
      </c>
      <c r="AF1437" t="str">
        <f t="shared" si="562"/>
        <v>TRAPASSBUICEIDSL20</v>
      </c>
      <c r="AG1437" t="str">
        <f t="shared" si="562"/>
        <v>TRADSL</v>
      </c>
      <c r="AI1437" t="str">
        <f t="shared" si="549"/>
        <v>TRAPM25</v>
      </c>
      <c r="AJ1437" s="313">
        <f>_xlfn.IFNA(_xlfn.XLOOKUP(_xlfn.XLOOKUP(LEFT(AF1437,LEN(AF1437)-2),TRA_Mapping!$C:$C,TRA_Mapping!$B:$B),TRA_Pollutants!$B:$B,TRA_Pollutants!$AI:$AI)*_xlfn.XLOOKUP(_xlfn.XLOOKUP(LEFT(AF1437,LEN(AF1437)-2),TRA_Mapping!$C:$C,TRA_Mapping!$B:$B),TRA_Pollutants!$B:$B,TRA_Pollutants!$J:$J),0)</f>
        <v>4.2909489067857239E-3</v>
      </c>
      <c r="AO1437" t="str">
        <f t="shared" si="550"/>
        <v>FLO_EMIS</v>
      </c>
      <c r="AP1437">
        <v>2050</v>
      </c>
      <c r="AQ1437" t="str">
        <f t="shared" si="555"/>
        <v>TRADSL</v>
      </c>
      <c r="AR1437" t="str">
        <f t="shared" si="563"/>
        <v>TRAPASSBUICEIDSL20</v>
      </c>
      <c r="AS1437" t="str">
        <f t="shared" si="563"/>
        <v>TRADSL</v>
      </c>
      <c r="AU1437" t="str">
        <f t="shared" si="551"/>
        <v>TRAPM10</v>
      </c>
      <c r="AV1437" s="313">
        <f>_xlfn.IFNA(_xlfn.XLOOKUP(_xlfn.XLOOKUP(LEFT(AR1437,LEN(AR1437)-2),TRA_Mapping!$C:$C,TRA_Mapping!$B:$B),TRA_Pollutants!$B:$B,TRA_Pollutants!$AR:$AR)*_xlfn.XLOOKUP(_xlfn.XLOOKUP(LEFT(AR1437,LEN(AR1437)-2),TRA_Mapping!$C:$C,TRA_Mapping!$B:$B),TRA_Pollutants!$B:$B,TRA_Pollutants!$J:$J),0)</f>
        <v>1.0971554531126421E-3</v>
      </c>
    </row>
    <row r="1438" spans="5:48">
      <c r="E1438" t="str">
        <f t="shared" si="545"/>
        <v>FLO_EMIS</v>
      </c>
      <c r="F1438">
        <v>2050</v>
      </c>
      <c r="G1438" t="str">
        <f t="shared" si="552"/>
        <v>TRARDS</v>
      </c>
      <c r="H1438" t="str">
        <f t="shared" si="560"/>
        <v>TRAPASSBUICEIDSL20</v>
      </c>
      <c r="I1438" t="str">
        <f t="shared" si="560"/>
        <v>TRARDS</v>
      </c>
      <c r="K1438" t="str">
        <f t="shared" si="546"/>
        <v>TRANOX</v>
      </c>
      <c r="L1438" s="313">
        <f>_xlfn.IFNA(_xlfn.XLOOKUP(_xlfn.XLOOKUP(LEFT(H1438,LEN(H1438)-2),TRA_Mapping!$C:$C,TRA_Mapping!$B:$B),TRA_Pollutants!$B:$B,TRA_Pollutants!$Q:$Q)*_xlfn.XLOOKUP(_xlfn.XLOOKUP(LEFT(H1438,LEN(H1438)-2),TRA_Mapping!$C:$C,TRA_Mapping!$B:$B),TRA_Pollutants!$B:$B,TRA_Pollutants!$J:$J),0)</f>
        <v>3.524717233338754E-2</v>
      </c>
      <c r="Q1438" t="str">
        <f t="shared" si="547"/>
        <v>FLO_EMIS</v>
      </c>
      <c r="R1438">
        <v>2050</v>
      </c>
      <c r="S1438" t="str">
        <f t="shared" si="553"/>
        <v>TRARDS</v>
      </c>
      <c r="T1438" t="str">
        <f t="shared" si="561"/>
        <v>TRAPASSBUICEIDSL20</v>
      </c>
      <c r="U1438" t="str">
        <f t="shared" si="561"/>
        <v>TRARDS</v>
      </c>
      <c r="W1438" t="str">
        <f t="shared" si="548"/>
        <v>TRASO2</v>
      </c>
      <c r="X1438" s="313">
        <f>_xlfn.IFNA(_xlfn.XLOOKUP(_xlfn.XLOOKUP(LEFT(T1438,LEN(T1438)-2),TRA_Mapping!$C:$C,TRA_Mapping!$B:$B),TRA_Pollutants!$B:$B,TRA_Pollutants!$Z:$Z)*_xlfn.XLOOKUP(_xlfn.XLOOKUP(LEFT(T1438,LEN(T1438)-2),TRA_Mapping!$C:$C,TRA_Mapping!$B:$B),TRA_Pollutants!$B:$B,TRA_Pollutants!$J:$J),0)</f>
        <v>3.936185049812108E-4</v>
      </c>
      <c r="AC1438" t="str">
        <f t="shared" si="540"/>
        <v>FLO_EMIS</v>
      </c>
      <c r="AD1438">
        <v>2050</v>
      </c>
      <c r="AE1438" t="str">
        <f t="shared" si="554"/>
        <v>TRARDS</v>
      </c>
      <c r="AF1438" t="str">
        <f t="shared" si="562"/>
        <v>TRAPASSBUICEIDSL20</v>
      </c>
      <c r="AG1438" t="str">
        <f t="shared" si="562"/>
        <v>TRARDS</v>
      </c>
      <c r="AI1438" t="str">
        <f t="shared" si="549"/>
        <v>TRAPM25</v>
      </c>
      <c r="AJ1438" s="313">
        <f>_xlfn.IFNA(_xlfn.XLOOKUP(_xlfn.XLOOKUP(LEFT(AF1438,LEN(AF1438)-2),TRA_Mapping!$C:$C,TRA_Mapping!$B:$B),TRA_Pollutants!$B:$B,TRA_Pollutants!$AI:$AI)*_xlfn.XLOOKUP(_xlfn.XLOOKUP(LEFT(AF1438,LEN(AF1438)-2),TRA_Mapping!$C:$C,TRA_Mapping!$B:$B),TRA_Pollutants!$B:$B,TRA_Pollutants!$J:$J),0)</f>
        <v>4.2909489067857239E-3</v>
      </c>
      <c r="AO1438" t="str">
        <f t="shared" si="550"/>
        <v>FLO_EMIS</v>
      </c>
      <c r="AP1438">
        <v>2050</v>
      </c>
      <c r="AQ1438" t="str">
        <f t="shared" si="555"/>
        <v>TRARDS</v>
      </c>
      <c r="AR1438" t="str">
        <f t="shared" si="563"/>
        <v>TRAPASSBUICEIDSL20</v>
      </c>
      <c r="AS1438" t="str">
        <f t="shared" si="563"/>
        <v>TRARDS</v>
      </c>
      <c r="AU1438" t="str">
        <f t="shared" si="551"/>
        <v>TRAPM10</v>
      </c>
      <c r="AV1438" s="313">
        <f>_xlfn.IFNA(_xlfn.XLOOKUP(_xlfn.XLOOKUP(LEFT(AR1438,LEN(AR1438)-2),TRA_Mapping!$C:$C,TRA_Mapping!$B:$B),TRA_Pollutants!$B:$B,TRA_Pollutants!$AR:$AR)*_xlfn.XLOOKUP(_xlfn.XLOOKUP(LEFT(AR1438,LEN(AR1438)-2),TRA_Mapping!$C:$C,TRA_Mapping!$B:$B),TRA_Pollutants!$B:$B,TRA_Pollutants!$J:$J),0)</f>
        <v>1.0971554531126421E-3</v>
      </c>
    </row>
    <row r="1439" spans="5:48">
      <c r="E1439" t="str">
        <f t="shared" si="545"/>
        <v>FLO_EMIS</v>
      </c>
      <c r="F1439">
        <v>2050</v>
      </c>
      <c r="G1439" t="str">
        <f t="shared" si="552"/>
        <v>TRABDS</v>
      </c>
      <c r="H1439" t="str">
        <f t="shared" si="560"/>
        <v>TRAPASSBUICEIDSL20</v>
      </c>
      <c r="I1439" t="str">
        <f t="shared" si="560"/>
        <v>TRABDS</v>
      </c>
      <c r="K1439" t="str">
        <f t="shared" si="546"/>
        <v>TRANOX</v>
      </c>
      <c r="L1439" s="313">
        <f>_xlfn.IFNA(_xlfn.XLOOKUP(_xlfn.XLOOKUP(LEFT(H1439,LEN(H1439)-2),TRA_Mapping!$C:$C,TRA_Mapping!$B:$B),TRA_Pollutants!$B:$B,TRA_Pollutants!$Q:$Q)*_xlfn.XLOOKUP(_xlfn.XLOOKUP(LEFT(H1439,LEN(H1439)-2),TRA_Mapping!$C:$C,TRA_Mapping!$B:$B),TRA_Pollutants!$B:$B,TRA_Pollutants!$J:$J),0)</f>
        <v>3.524717233338754E-2</v>
      </c>
      <c r="Q1439" t="str">
        <f t="shared" si="547"/>
        <v>FLO_EMIS</v>
      </c>
      <c r="R1439">
        <v>2050</v>
      </c>
      <c r="S1439" t="str">
        <f t="shared" si="553"/>
        <v>TRABDS</v>
      </c>
      <c r="T1439" t="str">
        <f t="shared" si="561"/>
        <v>TRAPASSBUICEIDSL20</v>
      </c>
      <c r="U1439" t="str">
        <f t="shared" si="561"/>
        <v>TRABDS</v>
      </c>
      <c r="W1439" t="str">
        <f t="shared" si="548"/>
        <v>TRASO2</v>
      </c>
      <c r="X1439" s="313">
        <f>_xlfn.IFNA(_xlfn.XLOOKUP(_xlfn.XLOOKUP(LEFT(T1439,LEN(T1439)-2),TRA_Mapping!$C:$C,TRA_Mapping!$B:$B),TRA_Pollutants!$B:$B,TRA_Pollutants!$Z:$Z)*_xlfn.XLOOKUP(_xlfn.XLOOKUP(LEFT(T1439,LEN(T1439)-2),TRA_Mapping!$C:$C,TRA_Mapping!$B:$B),TRA_Pollutants!$B:$B,TRA_Pollutants!$J:$J),0)</f>
        <v>3.936185049812108E-4</v>
      </c>
      <c r="AC1439" t="str">
        <f t="shared" si="540"/>
        <v>FLO_EMIS</v>
      </c>
      <c r="AD1439">
        <v>2050</v>
      </c>
      <c r="AE1439" t="str">
        <f t="shared" si="554"/>
        <v>TRABDS</v>
      </c>
      <c r="AF1439" t="str">
        <f t="shared" si="562"/>
        <v>TRAPASSBUICEIDSL20</v>
      </c>
      <c r="AG1439" t="str">
        <f t="shared" si="562"/>
        <v>TRABDS</v>
      </c>
      <c r="AI1439" t="str">
        <f t="shared" si="549"/>
        <v>TRAPM25</v>
      </c>
      <c r="AJ1439" s="313">
        <f>_xlfn.IFNA(_xlfn.XLOOKUP(_xlfn.XLOOKUP(LEFT(AF1439,LEN(AF1439)-2),TRA_Mapping!$C:$C,TRA_Mapping!$B:$B),TRA_Pollutants!$B:$B,TRA_Pollutants!$AI:$AI)*_xlfn.XLOOKUP(_xlfn.XLOOKUP(LEFT(AF1439,LEN(AF1439)-2),TRA_Mapping!$C:$C,TRA_Mapping!$B:$B),TRA_Pollutants!$B:$B,TRA_Pollutants!$J:$J),0)</f>
        <v>4.2909489067857239E-3</v>
      </c>
      <c r="AO1439" t="str">
        <f t="shared" si="550"/>
        <v>FLO_EMIS</v>
      </c>
      <c r="AP1439">
        <v>2050</v>
      </c>
      <c r="AQ1439" t="str">
        <f t="shared" si="555"/>
        <v>TRABDS</v>
      </c>
      <c r="AR1439" t="str">
        <f t="shared" si="563"/>
        <v>TRAPASSBUICEIDSL20</v>
      </c>
      <c r="AS1439" t="str">
        <f t="shared" si="563"/>
        <v>TRABDS</v>
      </c>
      <c r="AU1439" t="str">
        <f t="shared" si="551"/>
        <v>TRAPM10</v>
      </c>
      <c r="AV1439" s="313">
        <f>_xlfn.IFNA(_xlfn.XLOOKUP(_xlfn.XLOOKUP(LEFT(AR1439,LEN(AR1439)-2),TRA_Mapping!$C:$C,TRA_Mapping!$B:$B),TRA_Pollutants!$B:$B,TRA_Pollutants!$AR:$AR)*_xlfn.XLOOKUP(_xlfn.XLOOKUP(LEFT(AR1439,LEN(AR1439)-2),TRA_Mapping!$C:$C,TRA_Mapping!$B:$B),TRA_Pollutants!$B:$B,TRA_Pollutants!$J:$J),0)</f>
        <v>1.0971554531126421E-3</v>
      </c>
    </row>
    <row r="1440" spans="5:48">
      <c r="E1440" t="str">
        <f t="shared" si="545"/>
        <v>FLO_EMIS</v>
      </c>
      <c r="F1440">
        <v>2050</v>
      </c>
      <c r="G1440" t="str">
        <f t="shared" si="552"/>
        <v>TRADSL</v>
      </c>
      <c r="H1440" t="str">
        <f t="shared" si="560"/>
        <v>TRAPASSBUHEVPDSL20</v>
      </c>
      <c r="I1440" t="str">
        <f t="shared" si="560"/>
        <v>TRADSL</v>
      </c>
      <c r="K1440" t="str">
        <f t="shared" si="546"/>
        <v>TRANOX</v>
      </c>
      <c r="L1440" s="313">
        <f>_xlfn.IFNA(_xlfn.XLOOKUP(_xlfn.XLOOKUP(LEFT(H1440,LEN(H1440)-2),TRA_Mapping!$C:$C,TRA_Mapping!$B:$B),TRA_Pollutants!$B:$B,TRA_Pollutants!$Q:$Q)*_xlfn.XLOOKUP(_xlfn.XLOOKUP(LEFT(H1440,LEN(H1440)-2),TRA_Mapping!$C:$C,TRA_Mapping!$B:$B),TRA_Pollutants!$B:$B,TRA_Pollutants!$J:$J),0)</f>
        <v>5.0989466372483278E-2</v>
      </c>
      <c r="Q1440" t="str">
        <f t="shared" si="547"/>
        <v>FLO_EMIS</v>
      </c>
      <c r="R1440">
        <v>2050</v>
      </c>
      <c r="S1440" t="str">
        <f t="shared" si="553"/>
        <v>TRADSL</v>
      </c>
      <c r="T1440" t="str">
        <f t="shared" si="561"/>
        <v>TRAPASSBUHEVPDSL20</v>
      </c>
      <c r="U1440" t="str">
        <f t="shared" si="561"/>
        <v>TRADSL</v>
      </c>
      <c r="W1440" t="str">
        <f t="shared" si="548"/>
        <v>TRASO2</v>
      </c>
      <c r="X1440" s="313">
        <f>_xlfn.IFNA(_xlfn.XLOOKUP(_xlfn.XLOOKUP(LEFT(T1440,LEN(T1440)-2),TRA_Mapping!$C:$C,TRA_Mapping!$B:$B),TRA_Pollutants!$B:$B,TRA_Pollutants!$Z:$Z)*_xlfn.XLOOKUP(_xlfn.XLOOKUP(LEFT(T1440,LEN(T1440)-2),TRA_Mapping!$C:$C,TRA_Mapping!$B:$B),TRA_Pollutants!$B:$B,TRA_Pollutants!$J:$J),0)</f>
        <v>5.6941865672200612E-4</v>
      </c>
      <c r="AC1440" t="str">
        <f t="shared" si="540"/>
        <v>FLO_EMIS</v>
      </c>
      <c r="AD1440">
        <v>2050</v>
      </c>
      <c r="AE1440" t="str">
        <f t="shared" si="554"/>
        <v>TRADSL</v>
      </c>
      <c r="AF1440" t="str">
        <f t="shared" si="562"/>
        <v>TRAPASSBUHEVPDSL20</v>
      </c>
      <c r="AG1440" t="str">
        <f t="shared" si="562"/>
        <v>TRADSL</v>
      </c>
      <c r="AI1440" t="str">
        <f t="shared" si="549"/>
        <v>TRAPM25</v>
      </c>
      <c r="AJ1440" s="313">
        <f>_xlfn.IFNA(_xlfn.XLOOKUP(_xlfn.XLOOKUP(LEFT(AF1440,LEN(AF1440)-2),TRA_Mapping!$C:$C,TRA_Mapping!$B:$B),TRA_Pollutants!$B:$B,TRA_Pollutants!$AI:$AI)*_xlfn.XLOOKUP(_xlfn.XLOOKUP(LEFT(AF1440,LEN(AF1440)-2),TRA_Mapping!$C:$C,TRA_Mapping!$B:$B),TRA_Pollutants!$B:$B,TRA_Pollutants!$J:$J),0)</f>
        <v>6.2073970904424815E-3</v>
      </c>
      <c r="AO1440" t="str">
        <f t="shared" si="550"/>
        <v>FLO_EMIS</v>
      </c>
      <c r="AP1440">
        <v>2050</v>
      </c>
      <c r="AQ1440" t="str">
        <f t="shared" si="555"/>
        <v>TRADSL</v>
      </c>
      <c r="AR1440" t="str">
        <f t="shared" si="563"/>
        <v>TRAPASSBUHEVPDSL20</v>
      </c>
      <c r="AS1440" t="str">
        <f t="shared" si="563"/>
        <v>TRADSL</v>
      </c>
      <c r="AU1440" t="str">
        <f t="shared" si="551"/>
        <v>TRAPM10</v>
      </c>
      <c r="AV1440" s="313">
        <f>_xlfn.IFNA(_xlfn.XLOOKUP(_xlfn.XLOOKUP(LEFT(AR1440,LEN(AR1440)-2),TRA_Mapping!$C:$C,TRA_Mapping!$B:$B),TRA_Pollutants!$B:$B,TRA_Pollutants!$AR:$AR)*_xlfn.XLOOKUP(_xlfn.XLOOKUP(LEFT(AR1440,LEN(AR1440)-2),TRA_Mapping!$C:$C,TRA_Mapping!$B:$B),TRA_Pollutants!$B:$B,TRA_Pollutants!$J:$J),0)</f>
        <v>1.5871733072012107E-3</v>
      </c>
    </row>
    <row r="1441" spans="5:48">
      <c r="E1441" t="str">
        <f t="shared" si="545"/>
        <v>FLO_EMIS</v>
      </c>
      <c r="F1441">
        <v>2050</v>
      </c>
      <c r="G1441" t="str">
        <f t="shared" si="552"/>
        <v>TRARDS</v>
      </c>
      <c r="H1441" t="str">
        <f t="shared" si="560"/>
        <v>TRAPASSBUHEVPDSL20</v>
      </c>
      <c r="I1441" t="str">
        <f t="shared" si="560"/>
        <v>TRARDS</v>
      </c>
      <c r="K1441" t="str">
        <f t="shared" si="546"/>
        <v>TRANOX</v>
      </c>
      <c r="L1441" s="313">
        <f>_xlfn.IFNA(_xlfn.XLOOKUP(_xlfn.XLOOKUP(LEFT(H1441,LEN(H1441)-2),TRA_Mapping!$C:$C,TRA_Mapping!$B:$B),TRA_Pollutants!$B:$B,TRA_Pollutants!$Q:$Q)*_xlfn.XLOOKUP(_xlfn.XLOOKUP(LEFT(H1441,LEN(H1441)-2),TRA_Mapping!$C:$C,TRA_Mapping!$B:$B),TRA_Pollutants!$B:$B,TRA_Pollutants!$J:$J),0)</f>
        <v>5.0989466372483278E-2</v>
      </c>
      <c r="Q1441" t="str">
        <f t="shared" si="547"/>
        <v>FLO_EMIS</v>
      </c>
      <c r="R1441">
        <v>2050</v>
      </c>
      <c r="S1441" t="str">
        <f t="shared" si="553"/>
        <v>TRARDS</v>
      </c>
      <c r="T1441" t="str">
        <f t="shared" si="561"/>
        <v>TRAPASSBUHEVPDSL20</v>
      </c>
      <c r="U1441" t="str">
        <f t="shared" si="561"/>
        <v>TRARDS</v>
      </c>
      <c r="W1441" t="str">
        <f t="shared" si="548"/>
        <v>TRASO2</v>
      </c>
      <c r="X1441" s="313">
        <f>_xlfn.IFNA(_xlfn.XLOOKUP(_xlfn.XLOOKUP(LEFT(T1441,LEN(T1441)-2),TRA_Mapping!$C:$C,TRA_Mapping!$B:$B),TRA_Pollutants!$B:$B,TRA_Pollutants!$Z:$Z)*_xlfn.XLOOKUP(_xlfn.XLOOKUP(LEFT(T1441,LEN(T1441)-2),TRA_Mapping!$C:$C,TRA_Mapping!$B:$B),TRA_Pollutants!$B:$B,TRA_Pollutants!$J:$J),0)</f>
        <v>5.6941865672200612E-4</v>
      </c>
      <c r="AC1441" t="str">
        <f t="shared" si="540"/>
        <v>FLO_EMIS</v>
      </c>
      <c r="AD1441">
        <v>2050</v>
      </c>
      <c r="AE1441" t="str">
        <f t="shared" si="554"/>
        <v>TRARDS</v>
      </c>
      <c r="AF1441" t="str">
        <f t="shared" si="562"/>
        <v>TRAPASSBUHEVPDSL20</v>
      </c>
      <c r="AG1441" t="str">
        <f t="shared" si="562"/>
        <v>TRARDS</v>
      </c>
      <c r="AI1441" t="str">
        <f t="shared" si="549"/>
        <v>TRAPM25</v>
      </c>
      <c r="AJ1441" s="313">
        <f>_xlfn.IFNA(_xlfn.XLOOKUP(_xlfn.XLOOKUP(LEFT(AF1441,LEN(AF1441)-2),TRA_Mapping!$C:$C,TRA_Mapping!$B:$B),TRA_Pollutants!$B:$B,TRA_Pollutants!$AI:$AI)*_xlfn.XLOOKUP(_xlfn.XLOOKUP(LEFT(AF1441,LEN(AF1441)-2),TRA_Mapping!$C:$C,TRA_Mapping!$B:$B),TRA_Pollutants!$B:$B,TRA_Pollutants!$J:$J),0)</f>
        <v>6.2073970904424815E-3</v>
      </c>
      <c r="AO1441" t="str">
        <f t="shared" si="550"/>
        <v>FLO_EMIS</v>
      </c>
      <c r="AP1441">
        <v>2050</v>
      </c>
      <c r="AQ1441" t="str">
        <f t="shared" si="555"/>
        <v>TRARDS</v>
      </c>
      <c r="AR1441" t="str">
        <f t="shared" si="563"/>
        <v>TRAPASSBUHEVPDSL20</v>
      </c>
      <c r="AS1441" t="str">
        <f t="shared" si="563"/>
        <v>TRARDS</v>
      </c>
      <c r="AU1441" t="str">
        <f t="shared" si="551"/>
        <v>TRAPM10</v>
      </c>
      <c r="AV1441" s="313">
        <f>_xlfn.IFNA(_xlfn.XLOOKUP(_xlfn.XLOOKUP(LEFT(AR1441,LEN(AR1441)-2),TRA_Mapping!$C:$C,TRA_Mapping!$B:$B),TRA_Pollutants!$B:$B,TRA_Pollutants!$AR:$AR)*_xlfn.XLOOKUP(_xlfn.XLOOKUP(LEFT(AR1441,LEN(AR1441)-2),TRA_Mapping!$C:$C,TRA_Mapping!$B:$B),TRA_Pollutants!$B:$B,TRA_Pollutants!$J:$J),0)</f>
        <v>1.5871733072012107E-3</v>
      </c>
    </row>
    <row r="1442" spans="5:48">
      <c r="E1442" t="str">
        <f t="shared" si="545"/>
        <v>FLO_EMIS</v>
      </c>
      <c r="F1442">
        <v>2050</v>
      </c>
      <c r="G1442" t="str">
        <f t="shared" si="552"/>
        <v>TRABDS</v>
      </c>
      <c r="H1442" t="str">
        <f t="shared" si="560"/>
        <v>TRAPASSBUHEVPDSL20</v>
      </c>
      <c r="I1442" t="str">
        <f t="shared" si="560"/>
        <v>TRABDS</v>
      </c>
      <c r="K1442" t="str">
        <f t="shared" si="546"/>
        <v>TRANOX</v>
      </c>
      <c r="L1442" s="313">
        <f>_xlfn.IFNA(_xlfn.XLOOKUP(_xlfn.XLOOKUP(LEFT(H1442,LEN(H1442)-2),TRA_Mapping!$C:$C,TRA_Mapping!$B:$B),TRA_Pollutants!$B:$B,TRA_Pollutants!$Q:$Q)*_xlfn.XLOOKUP(_xlfn.XLOOKUP(LEFT(H1442,LEN(H1442)-2),TRA_Mapping!$C:$C,TRA_Mapping!$B:$B),TRA_Pollutants!$B:$B,TRA_Pollutants!$J:$J),0)</f>
        <v>5.0989466372483278E-2</v>
      </c>
      <c r="Q1442" t="str">
        <f t="shared" si="547"/>
        <v>FLO_EMIS</v>
      </c>
      <c r="R1442">
        <v>2050</v>
      </c>
      <c r="S1442" t="str">
        <f t="shared" si="553"/>
        <v>TRABDS</v>
      </c>
      <c r="T1442" t="str">
        <f t="shared" si="561"/>
        <v>TRAPASSBUHEVPDSL20</v>
      </c>
      <c r="U1442" t="str">
        <f t="shared" si="561"/>
        <v>TRABDS</v>
      </c>
      <c r="W1442" t="str">
        <f t="shared" si="548"/>
        <v>TRASO2</v>
      </c>
      <c r="X1442" s="313">
        <f>_xlfn.IFNA(_xlfn.XLOOKUP(_xlfn.XLOOKUP(LEFT(T1442,LEN(T1442)-2),TRA_Mapping!$C:$C,TRA_Mapping!$B:$B),TRA_Pollutants!$B:$B,TRA_Pollutants!$Z:$Z)*_xlfn.XLOOKUP(_xlfn.XLOOKUP(LEFT(T1442,LEN(T1442)-2),TRA_Mapping!$C:$C,TRA_Mapping!$B:$B),TRA_Pollutants!$B:$B,TRA_Pollutants!$J:$J),0)</f>
        <v>5.6941865672200612E-4</v>
      </c>
      <c r="AC1442" t="str">
        <f t="shared" si="540"/>
        <v>FLO_EMIS</v>
      </c>
      <c r="AD1442">
        <v>2050</v>
      </c>
      <c r="AE1442" t="str">
        <f t="shared" si="554"/>
        <v>TRABDS</v>
      </c>
      <c r="AF1442" t="str">
        <f t="shared" si="562"/>
        <v>TRAPASSBUHEVPDSL20</v>
      </c>
      <c r="AG1442" t="str">
        <f t="shared" si="562"/>
        <v>TRABDS</v>
      </c>
      <c r="AI1442" t="str">
        <f t="shared" si="549"/>
        <v>TRAPM25</v>
      </c>
      <c r="AJ1442" s="313">
        <f>_xlfn.IFNA(_xlfn.XLOOKUP(_xlfn.XLOOKUP(LEFT(AF1442,LEN(AF1442)-2),TRA_Mapping!$C:$C,TRA_Mapping!$B:$B),TRA_Pollutants!$B:$B,TRA_Pollutants!$AI:$AI)*_xlfn.XLOOKUP(_xlfn.XLOOKUP(LEFT(AF1442,LEN(AF1442)-2),TRA_Mapping!$C:$C,TRA_Mapping!$B:$B),TRA_Pollutants!$B:$B,TRA_Pollutants!$J:$J),0)</f>
        <v>6.2073970904424815E-3</v>
      </c>
      <c r="AO1442" t="str">
        <f t="shared" si="550"/>
        <v>FLO_EMIS</v>
      </c>
      <c r="AP1442">
        <v>2050</v>
      </c>
      <c r="AQ1442" t="str">
        <f t="shared" si="555"/>
        <v>TRABDS</v>
      </c>
      <c r="AR1442" t="str">
        <f t="shared" si="563"/>
        <v>TRAPASSBUHEVPDSL20</v>
      </c>
      <c r="AS1442" t="str">
        <f t="shared" si="563"/>
        <v>TRABDS</v>
      </c>
      <c r="AU1442" t="str">
        <f t="shared" si="551"/>
        <v>TRAPM10</v>
      </c>
      <c r="AV1442" s="313">
        <f>_xlfn.IFNA(_xlfn.XLOOKUP(_xlfn.XLOOKUP(LEFT(AR1442,LEN(AR1442)-2),TRA_Mapping!$C:$C,TRA_Mapping!$B:$B),TRA_Pollutants!$B:$B,TRA_Pollutants!$AR:$AR)*_xlfn.XLOOKUP(_xlfn.XLOOKUP(LEFT(AR1442,LEN(AR1442)-2),TRA_Mapping!$C:$C,TRA_Mapping!$B:$B),TRA_Pollutants!$B:$B,TRA_Pollutants!$J:$J),0)</f>
        <v>1.5871733072012107E-3</v>
      </c>
    </row>
    <row r="1443" spans="5:48">
      <c r="E1443" t="str">
        <f t="shared" si="545"/>
        <v>FLO_EMIS</v>
      </c>
      <c r="F1443">
        <v>2050</v>
      </c>
      <c r="G1443" t="str">
        <f t="shared" si="552"/>
        <v>TRADSL</v>
      </c>
      <c r="H1443" t="str">
        <f t="shared" si="560"/>
        <v>TRAPASSBUPHEVDSL20</v>
      </c>
      <c r="I1443" t="str">
        <f t="shared" si="560"/>
        <v>TRADSL</v>
      </c>
      <c r="K1443" t="str">
        <f t="shared" si="546"/>
        <v>TRANOX</v>
      </c>
      <c r="L1443" s="313">
        <f>_xlfn.IFNA(_xlfn.XLOOKUP(_xlfn.XLOOKUP(LEFT(H1443,LEN(H1443)-2),TRA_Mapping!$C:$C,TRA_Mapping!$B:$B),TRA_Pollutants!$B:$B,TRA_Pollutants!$Q:$Q)*_xlfn.XLOOKUP(_xlfn.XLOOKUP(LEFT(H1443,LEN(H1443)-2),TRA_Mapping!$C:$C,TRA_Mapping!$B:$B),TRA_Pollutants!$B:$B,TRA_Pollutants!$J:$J),0)</f>
        <v>5.0989466372483278E-2</v>
      </c>
      <c r="Q1443" t="str">
        <f t="shared" si="547"/>
        <v>FLO_EMIS</v>
      </c>
      <c r="R1443">
        <v>2050</v>
      </c>
      <c r="S1443" t="str">
        <f t="shared" si="553"/>
        <v>TRADSL</v>
      </c>
      <c r="T1443" t="str">
        <f t="shared" si="561"/>
        <v>TRAPASSBUPHEVDSL20</v>
      </c>
      <c r="U1443" t="str">
        <f t="shared" si="561"/>
        <v>TRADSL</v>
      </c>
      <c r="W1443" t="str">
        <f t="shared" si="548"/>
        <v>TRASO2</v>
      </c>
      <c r="X1443" s="313">
        <f>_xlfn.IFNA(_xlfn.XLOOKUP(_xlfn.XLOOKUP(LEFT(T1443,LEN(T1443)-2),TRA_Mapping!$C:$C,TRA_Mapping!$B:$B),TRA_Pollutants!$B:$B,TRA_Pollutants!$Z:$Z)*_xlfn.XLOOKUP(_xlfn.XLOOKUP(LEFT(T1443,LEN(T1443)-2),TRA_Mapping!$C:$C,TRA_Mapping!$B:$B),TRA_Pollutants!$B:$B,TRA_Pollutants!$J:$J),0)</f>
        <v>5.6941865672200612E-4</v>
      </c>
      <c r="AC1443" t="str">
        <f t="shared" si="540"/>
        <v>FLO_EMIS</v>
      </c>
      <c r="AD1443">
        <v>2050</v>
      </c>
      <c r="AE1443" t="str">
        <f t="shared" si="554"/>
        <v>TRADSL</v>
      </c>
      <c r="AF1443" t="str">
        <f t="shared" si="562"/>
        <v>TRAPASSBUPHEVDSL20</v>
      </c>
      <c r="AG1443" t="str">
        <f t="shared" si="562"/>
        <v>TRADSL</v>
      </c>
      <c r="AI1443" t="str">
        <f t="shared" si="549"/>
        <v>TRAPM25</v>
      </c>
      <c r="AJ1443" s="313">
        <f>_xlfn.IFNA(_xlfn.XLOOKUP(_xlfn.XLOOKUP(LEFT(AF1443,LEN(AF1443)-2),TRA_Mapping!$C:$C,TRA_Mapping!$B:$B),TRA_Pollutants!$B:$B,TRA_Pollutants!$AI:$AI)*_xlfn.XLOOKUP(_xlfn.XLOOKUP(LEFT(AF1443,LEN(AF1443)-2),TRA_Mapping!$C:$C,TRA_Mapping!$B:$B),TRA_Pollutants!$B:$B,TRA_Pollutants!$J:$J),0)</f>
        <v>6.2073970904424815E-3</v>
      </c>
      <c r="AO1443" t="str">
        <f t="shared" si="550"/>
        <v>FLO_EMIS</v>
      </c>
      <c r="AP1443">
        <v>2050</v>
      </c>
      <c r="AQ1443" t="str">
        <f t="shared" si="555"/>
        <v>TRADSL</v>
      </c>
      <c r="AR1443" t="str">
        <f t="shared" si="563"/>
        <v>TRAPASSBUPHEVDSL20</v>
      </c>
      <c r="AS1443" t="str">
        <f t="shared" si="563"/>
        <v>TRADSL</v>
      </c>
      <c r="AU1443" t="str">
        <f t="shared" si="551"/>
        <v>TRAPM10</v>
      </c>
      <c r="AV1443" s="313">
        <f>_xlfn.IFNA(_xlfn.XLOOKUP(_xlfn.XLOOKUP(LEFT(AR1443,LEN(AR1443)-2),TRA_Mapping!$C:$C,TRA_Mapping!$B:$B),TRA_Pollutants!$B:$B,TRA_Pollutants!$AR:$AR)*_xlfn.XLOOKUP(_xlfn.XLOOKUP(LEFT(AR1443,LEN(AR1443)-2),TRA_Mapping!$C:$C,TRA_Mapping!$B:$B),TRA_Pollutants!$B:$B,TRA_Pollutants!$J:$J),0)</f>
        <v>1.5871733072012107E-3</v>
      </c>
    </row>
    <row r="1444" spans="5:48">
      <c r="E1444" t="str">
        <f t="shared" si="545"/>
        <v>FLO_EMIS</v>
      </c>
      <c r="F1444">
        <v>2050</v>
      </c>
      <c r="G1444" t="str">
        <f t="shared" si="552"/>
        <v>TRARDS</v>
      </c>
      <c r="H1444" t="str">
        <f t="shared" si="560"/>
        <v>TRAPASSBUPHEVDSL20</v>
      </c>
      <c r="I1444" t="str">
        <f t="shared" si="560"/>
        <v>TRARDS</v>
      </c>
      <c r="K1444" t="str">
        <f t="shared" si="546"/>
        <v>TRANOX</v>
      </c>
      <c r="L1444" s="313">
        <f>_xlfn.IFNA(_xlfn.XLOOKUP(_xlfn.XLOOKUP(LEFT(H1444,LEN(H1444)-2),TRA_Mapping!$C:$C,TRA_Mapping!$B:$B),TRA_Pollutants!$B:$B,TRA_Pollutants!$Q:$Q)*_xlfn.XLOOKUP(_xlfn.XLOOKUP(LEFT(H1444,LEN(H1444)-2),TRA_Mapping!$C:$C,TRA_Mapping!$B:$B),TRA_Pollutants!$B:$B,TRA_Pollutants!$J:$J),0)</f>
        <v>5.0989466372483278E-2</v>
      </c>
      <c r="Q1444" t="str">
        <f t="shared" si="547"/>
        <v>FLO_EMIS</v>
      </c>
      <c r="R1444">
        <v>2050</v>
      </c>
      <c r="S1444" t="str">
        <f t="shared" si="553"/>
        <v>TRARDS</v>
      </c>
      <c r="T1444" t="str">
        <f t="shared" si="561"/>
        <v>TRAPASSBUPHEVDSL20</v>
      </c>
      <c r="U1444" t="str">
        <f t="shared" si="561"/>
        <v>TRARDS</v>
      </c>
      <c r="W1444" t="str">
        <f t="shared" si="548"/>
        <v>TRASO2</v>
      </c>
      <c r="X1444" s="313">
        <f>_xlfn.IFNA(_xlfn.XLOOKUP(_xlfn.XLOOKUP(LEFT(T1444,LEN(T1444)-2),TRA_Mapping!$C:$C,TRA_Mapping!$B:$B),TRA_Pollutants!$B:$B,TRA_Pollutants!$Z:$Z)*_xlfn.XLOOKUP(_xlfn.XLOOKUP(LEFT(T1444,LEN(T1444)-2),TRA_Mapping!$C:$C,TRA_Mapping!$B:$B),TRA_Pollutants!$B:$B,TRA_Pollutants!$J:$J),0)</f>
        <v>5.6941865672200612E-4</v>
      </c>
      <c r="AC1444" t="str">
        <f t="shared" si="540"/>
        <v>FLO_EMIS</v>
      </c>
      <c r="AD1444">
        <v>2050</v>
      </c>
      <c r="AE1444" t="str">
        <f t="shared" si="554"/>
        <v>TRARDS</v>
      </c>
      <c r="AF1444" t="str">
        <f t="shared" si="562"/>
        <v>TRAPASSBUPHEVDSL20</v>
      </c>
      <c r="AG1444" t="str">
        <f t="shared" si="562"/>
        <v>TRARDS</v>
      </c>
      <c r="AI1444" t="str">
        <f t="shared" si="549"/>
        <v>TRAPM25</v>
      </c>
      <c r="AJ1444" s="313">
        <f>_xlfn.IFNA(_xlfn.XLOOKUP(_xlfn.XLOOKUP(LEFT(AF1444,LEN(AF1444)-2),TRA_Mapping!$C:$C,TRA_Mapping!$B:$B),TRA_Pollutants!$B:$B,TRA_Pollutants!$AI:$AI)*_xlfn.XLOOKUP(_xlfn.XLOOKUP(LEFT(AF1444,LEN(AF1444)-2),TRA_Mapping!$C:$C,TRA_Mapping!$B:$B),TRA_Pollutants!$B:$B,TRA_Pollutants!$J:$J),0)</f>
        <v>6.2073970904424815E-3</v>
      </c>
      <c r="AO1444" t="str">
        <f t="shared" si="550"/>
        <v>FLO_EMIS</v>
      </c>
      <c r="AP1444">
        <v>2050</v>
      </c>
      <c r="AQ1444" t="str">
        <f t="shared" si="555"/>
        <v>TRARDS</v>
      </c>
      <c r="AR1444" t="str">
        <f t="shared" si="563"/>
        <v>TRAPASSBUPHEVDSL20</v>
      </c>
      <c r="AS1444" t="str">
        <f t="shared" si="563"/>
        <v>TRARDS</v>
      </c>
      <c r="AU1444" t="str">
        <f t="shared" si="551"/>
        <v>TRAPM10</v>
      </c>
      <c r="AV1444" s="313">
        <f>_xlfn.IFNA(_xlfn.XLOOKUP(_xlfn.XLOOKUP(LEFT(AR1444,LEN(AR1444)-2),TRA_Mapping!$C:$C,TRA_Mapping!$B:$B),TRA_Pollutants!$B:$B,TRA_Pollutants!$AR:$AR)*_xlfn.XLOOKUP(_xlfn.XLOOKUP(LEFT(AR1444,LEN(AR1444)-2),TRA_Mapping!$C:$C,TRA_Mapping!$B:$B),TRA_Pollutants!$B:$B,TRA_Pollutants!$J:$J),0)</f>
        <v>1.5871733072012107E-3</v>
      </c>
    </row>
    <row r="1445" spans="5:48">
      <c r="E1445" t="str">
        <f t="shared" si="545"/>
        <v>FLO_EMIS</v>
      </c>
      <c r="F1445">
        <v>2050</v>
      </c>
      <c r="G1445" t="str">
        <f t="shared" si="552"/>
        <v>TRABDS</v>
      </c>
      <c r="H1445" t="str">
        <f t="shared" si="560"/>
        <v>TRAPASSBUPHEVDSL20</v>
      </c>
      <c r="I1445" t="str">
        <f t="shared" si="560"/>
        <v>TRABDS</v>
      </c>
      <c r="K1445" t="str">
        <f t="shared" si="546"/>
        <v>TRANOX</v>
      </c>
      <c r="L1445" s="313">
        <f>_xlfn.IFNA(_xlfn.XLOOKUP(_xlfn.XLOOKUP(LEFT(H1445,LEN(H1445)-2),TRA_Mapping!$C:$C,TRA_Mapping!$B:$B),TRA_Pollutants!$B:$B,TRA_Pollutants!$Q:$Q)*_xlfn.XLOOKUP(_xlfn.XLOOKUP(LEFT(H1445,LEN(H1445)-2),TRA_Mapping!$C:$C,TRA_Mapping!$B:$B),TRA_Pollutants!$B:$B,TRA_Pollutants!$J:$J),0)</f>
        <v>5.0989466372483278E-2</v>
      </c>
      <c r="Q1445" t="str">
        <f t="shared" si="547"/>
        <v>FLO_EMIS</v>
      </c>
      <c r="R1445">
        <v>2050</v>
      </c>
      <c r="S1445" t="str">
        <f t="shared" si="553"/>
        <v>TRABDS</v>
      </c>
      <c r="T1445" t="str">
        <f t="shared" si="561"/>
        <v>TRAPASSBUPHEVDSL20</v>
      </c>
      <c r="U1445" t="str">
        <f t="shared" si="561"/>
        <v>TRABDS</v>
      </c>
      <c r="W1445" t="str">
        <f t="shared" si="548"/>
        <v>TRASO2</v>
      </c>
      <c r="X1445" s="313">
        <f>_xlfn.IFNA(_xlfn.XLOOKUP(_xlfn.XLOOKUP(LEFT(T1445,LEN(T1445)-2),TRA_Mapping!$C:$C,TRA_Mapping!$B:$B),TRA_Pollutants!$B:$B,TRA_Pollutants!$Z:$Z)*_xlfn.XLOOKUP(_xlfn.XLOOKUP(LEFT(T1445,LEN(T1445)-2),TRA_Mapping!$C:$C,TRA_Mapping!$B:$B),TRA_Pollutants!$B:$B,TRA_Pollutants!$J:$J),0)</f>
        <v>5.6941865672200612E-4</v>
      </c>
      <c r="AC1445" t="str">
        <f t="shared" si="540"/>
        <v>FLO_EMIS</v>
      </c>
      <c r="AD1445">
        <v>2050</v>
      </c>
      <c r="AE1445" t="str">
        <f t="shared" si="554"/>
        <v>TRABDS</v>
      </c>
      <c r="AF1445" t="str">
        <f t="shared" si="562"/>
        <v>TRAPASSBUPHEVDSL20</v>
      </c>
      <c r="AG1445" t="str">
        <f t="shared" si="562"/>
        <v>TRABDS</v>
      </c>
      <c r="AI1445" t="str">
        <f t="shared" si="549"/>
        <v>TRAPM25</v>
      </c>
      <c r="AJ1445" s="313">
        <f>_xlfn.IFNA(_xlfn.XLOOKUP(_xlfn.XLOOKUP(LEFT(AF1445,LEN(AF1445)-2),TRA_Mapping!$C:$C,TRA_Mapping!$B:$B),TRA_Pollutants!$B:$B,TRA_Pollutants!$AI:$AI)*_xlfn.XLOOKUP(_xlfn.XLOOKUP(LEFT(AF1445,LEN(AF1445)-2),TRA_Mapping!$C:$C,TRA_Mapping!$B:$B),TRA_Pollutants!$B:$B,TRA_Pollutants!$J:$J),0)</f>
        <v>6.2073970904424815E-3</v>
      </c>
      <c r="AO1445" t="str">
        <f t="shared" si="550"/>
        <v>FLO_EMIS</v>
      </c>
      <c r="AP1445">
        <v>2050</v>
      </c>
      <c r="AQ1445" t="str">
        <f t="shared" si="555"/>
        <v>TRABDS</v>
      </c>
      <c r="AR1445" t="str">
        <f t="shared" si="563"/>
        <v>TRAPASSBUPHEVDSL20</v>
      </c>
      <c r="AS1445" t="str">
        <f t="shared" si="563"/>
        <v>TRABDS</v>
      </c>
      <c r="AU1445" t="str">
        <f t="shared" si="551"/>
        <v>TRAPM10</v>
      </c>
      <c r="AV1445" s="313">
        <f>_xlfn.IFNA(_xlfn.XLOOKUP(_xlfn.XLOOKUP(LEFT(AR1445,LEN(AR1445)-2),TRA_Mapping!$C:$C,TRA_Mapping!$B:$B),TRA_Pollutants!$B:$B,TRA_Pollutants!$AR:$AR)*_xlfn.XLOOKUP(_xlfn.XLOOKUP(LEFT(AR1445,LEN(AR1445)-2),TRA_Mapping!$C:$C,TRA_Mapping!$B:$B),TRA_Pollutants!$B:$B,TRA_Pollutants!$J:$J),0)</f>
        <v>1.5871733072012107E-3</v>
      </c>
    </row>
    <row r="1446" spans="5:48">
      <c r="E1446" t="str">
        <f t="shared" si="545"/>
        <v>FLO_EMIS</v>
      </c>
      <c r="F1446">
        <v>2050</v>
      </c>
      <c r="G1446" t="str">
        <f t="shared" si="552"/>
        <v>TRABAT</v>
      </c>
      <c r="H1446" t="str">
        <f t="shared" si="560"/>
        <v>TRAPASSBUPHEVDSL20</v>
      </c>
      <c r="I1446" t="str">
        <f t="shared" si="560"/>
        <v>TRABAT</v>
      </c>
      <c r="K1446" t="str">
        <f t="shared" si="546"/>
        <v>TRANOX</v>
      </c>
      <c r="L1446" s="313">
        <f>_xlfn.IFNA(_xlfn.XLOOKUP(_xlfn.XLOOKUP(LEFT(H1446,LEN(H1446)-2),TRA_Mapping!$C:$C,TRA_Mapping!$B:$B),TRA_Pollutants!$B:$B,TRA_Pollutants!$Q:$Q)*_xlfn.XLOOKUP(_xlfn.XLOOKUP(LEFT(H1446,LEN(H1446)-2),TRA_Mapping!$C:$C,TRA_Mapping!$B:$B),TRA_Pollutants!$B:$B,TRA_Pollutants!$J:$J),0)</f>
        <v>5.0989466372483278E-2</v>
      </c>
      <c r="Q1446" t="str">
        <f t="shared" si="547"/>
        <v>FLO_EMIS</v>
      </c>
      <c r="R1446">
        <v>2050</v>
      </c>
      <c r="S1446" t="str">
        <f t="shared" si="553"/>
        <v>TRABAT</v>
      </c>
      <c r="T1446" t="str">
        <f t="shared" si="561"/>
        <v>TRAPASSBUPHEVDSL20</v>
      </c>
      <c r="U1446" t="str">
        <f t="shared" si="561"/>
        <v>TRABAT</v>
      </c>
      <c r="W1446" t="str">
        <f t="shared" si="548"/>
        <v>TRASO2</v>
      </c>
      <c r="X1446" s="313">
        <f>_xlfn.IFNA(_xlfn.XLOOKUP(_xlfn.XLOOKUP(LEFT(T1446,LEN(T1446)-2),TRA_Mapping!$C:$C,TRA_Mapping!$B:$B),TRA_Pollutants!$B:$B,TRA_Pollutants!$Z:$Z)*_xlfn.XLOOKUP(_xlfn.XLOOKUP(LEFT(T1446,LEN(T1446)-2),TRA_Mapping!$C:$C,TRA_Mapping!$B:$B),TRA_Pollutants!$B:$B,TRA_Pollutants!$J:$J),0)</f>
        <v>5.6941865672200612E-4</v>
      </c>
      <c r="AC1446" t="str">
        <f t="shared" si="540"/>
        <v>FLO_EMIS</v>
      </c>
      <c r="AD1446">
        <v>2050</v>
      </c>
      <c r="AE1446" t="str">
        <f t="shared" si="554"/>
        <v>TRABAT</v>
      </c>
      <c r="AF1446" t="str">
        <f t="shared" si="562"/>
        <v>TRAPASSBUPHEVDSL20</v>
      </c>
      <c r="AG1446" t="str">
        <f t="shared" si="562"/>
        <v>TRABAT</v>
      </c>
      <c r="AI1446" t="str">
        <f t="shared" si="549"/>
        <v>TRAPM25</v>
      </c>
      <c r="AJ1446" s="313">
        <f>_xlfn.IFNA(_xlfn.XLOOKUP(_xlfn.XLOOKUP(LEFT(AF1446,LEN(AF1446)-2),TRA_Mapping!$C:$C,TRA_Mapping!$B:$B),TRA_Pollutants!$B:$B,TRA_Pollutants!$AI:$AI)*_xlfn.XLOOKUP(_xlfn.XLOOKUP(LEFT(AF1446,LEN(AF1446)-2),TRA_Mapping!$C:$C,TRA_Mapping!$B:$B),TRA_Pollutants!$B:$B,TRA_Pollutants!$J:$J),0)</f>
        <v>6.2073970904424815E-3</v>
      </c>
      <c r="AO1446" t="str">
        <f t="shared" si="550"/>
        <v>FLO_EMIS</v>
      </c>
      <c r="AP1446">
        <v>2050</v>
      </c>
      <c r="AQ1446" t="str">
        <f t="shared" si="555"/>
        <v>TRABAT</v>
      </c>
      <c r="AR1446" t="str">
        <f t="shared" si="563"/>
        <v>TRAPASSBUPHEVDSL20</v>
      </c>
      <c r="AS1446" t="str">
        <f t="shared" si="563"/>
        <v>TRABAT</v>
      </c>
      <c r="AU1446" t="str">
        <f t="shared" si="551"/>
        <v>TRAPM10</v>
      </c>
      <c r="AV1446" s="313">
        <f>_xlfn.IFNA(_xlfn.XLOOKUP(_xlfn.XLOOKUP(LEFT(AR1446,LEN(AR1446)-2),TRA_Mapping!$C:$C,TRA_Mapping!$B:$B),TRA_Pollutants!$B:$B,TRA_Pollutants!$AR:$AR)*_xlfn.XLOOKUP(_xlfn.XLOOKUP(LEFT(AR1446,LEN(AR1446)-2),TRA_Mapping!$C:$C,TRA_Mapping!$B:$B),TRA_Pollutants!$B:$B,TRA_Pollutants!$J:$J),0)</f>
        <v>1.5871733072012107E-3</v>
      </c>
    </row>
    <row r="1447" spans="5:48">
      <c r="E1447" t="str">
        <f t="shared" si="545"/>
        <v>FLO_EMIS</v>
      </c>
      <c r="F1447">
        <v>2050</v>
      </c>
      <c r="G1447" t="str">
        <f t="shared" si="552"/>
        <v>TRADSL</v>
      </c>
      <c r="H1447" t="str">
        <f t="shared" si="560"/>
        <v>TRAPASOBUICEVDSL20</v>
      </c>
      <c r="I1447" t="str">
        <f t="shared" si="560"/>
        <v>TRADSL</v>
      </c>
      <c r="K1447" t="str">
        <f t="shared" si="546"/>
        <v>TRANOX</v>
      </c>
      <c r="L1447" s="313">
        <f>_xlfn.IFNA(_xlfn.XLOOKUP(_xlfn.XLOOKUP(LEFT(H1447,LEN(H1447)-2),TRA_Mapping!$C:$C,TRA_Mapping!$B:$B),TRA_Pollutants!$B:$B,TRA_Pollutants!$Q:$Q)*_xlfn.XLOOKUP(_xlfn.XLOOKUP(LEFT(H1447,LEN(H1447)-2),TRA_Mapping!$C:$C,TRA_Mapping!$B:$B),TRA_Pollutants!$B:$B,TRA_Pollutants!$J:$J),0)</f>
        <v>3.1543138312888158E-2</v>
      </c>
      <c r="Q1447" t="str">
        <f t="shared" si="547"/>
        <v>FLO_EMIS</v>
      </c>
      <c r="R1447">
        <v>2050</v>
      </c>
      <c r="S1447" t="str">
        <f t="shared" si="553"/>
        <v>TRADSL</v>
      </c>
      <c r="T1447" t="str">
        <f t="shared" si="561"/>
        <v>TRAPASOBUICEVDSL20</v>
      </c>
      <c r="U1447" t="str">
        <f t="shared" si="561"/>
        <v>TRADSL</v>
      </c>
      <c r="W1447" t="str">
        <f t="shared" si="548"/>
        <v>TRASO2</v>
      </c>
      <c r="X1447" s="313">
        <f>_xlfn.IFNA(_xlfn.XLOOKUP(_xlfn.XLOOKUP(LEFT(T1447,LEN(T1447)-2),TRA_Mapping!$C:$C,TRA_Mapping!$B:$B),TRA_Pollutants!$B:$B,TRA_Pollutants!$Z:$Z)*_xlfn.XLOOKUP(_xlfn.XLOOKUP(LEFT(T1447,LEN(T1447)-2),TRA_Mapping!$C:$C,TRA_Mapping!$B:$B),TRA_Pollutants!$B:$B,TRA_Pollutants!$J:$J),0)</f>
        <v>3.522541560978975E-4</v>
      </c>
      <c r="AC1447" t="str">
        <f t="shared" si="540"/>
        <v>FLO_EMIS</v>
      </c>
      <c r="AD1447">
        <v>2050</v>
      </c>
      <c r="AE1447" t="str">
        <f t="shared" si="554"/>
        <v>TRADSL</v>
      </c>
      <c r="AF1447" t="str">
        <f t="shared" si="562"/>
        <v>TRAPASOBUICEVDSL20</v>
      </c>
      <c r="AG1447" t="str">
        <f t="shared" si="562"/>
        <v>TRADSL</v>
      </c>
      <c r="AI1447" t="str">
        <f t="shared" si="549"/>
        <v>TRAPM25</v>
      </c>
      <c r="AJ1447" s="313">
        <f>_xlfn.IFNA(_xlfn.XLOOKUP(_xlfn.XLOOKUP(LEFT(AF1447,LEN(AF1447)-2),TRA_Mapping!$C:$C,TRA_Mapping!$B:$B),TRA_Pollutants!$B:$B,TRA_Pollutants!$AI:$AI)*_xlfn.XLOOKUP(_xlfn.XLOOKUP(LEFT(AF1447,LEN(AF1447)-2),TRA_Mapping!$C:$C,TRA_Mapping!$B:$B),TRA_Pollutants!$B:$B,TRA_Pollutants!$J:$J),0)</f>
        <v>3.8400242033619632E-3</v>
      </c>
      <c r="AO1447" t="str">
        <f t="shared" si="550"/>
        <v>FLO_EMIS</v>
      </c>
      <c r="AP1447">
        <v>2050</v>
      </c>
      <c r="AQ1447" t="str">
        <f t="shared" si="555"/>
        <v>TRADSL</v>
      </c>
      <c r="AR1447" t="str">
        <f t="shared" si="563"/>
        <v>TRAPASOBUICEVDSL20</v>
      </c>
      <c r="AS1447" t="str">
        <f t="shared" si="563"/>
        <v>TRADSL</v>
      </c>
      <c r="AU1447" t="str">
        <f t="shared" si="551"/>
        <v>TRAPM10</v>
      </c>
      <c r="AV1447" s="313">
        <f>_xlfn.IFNA(_xlfn.XLOOKUP(_xlfn.XLOOKUP(LEFT(AR1447,LEN(AR1447)-2),TRA_Mapping!$C:$C,TRA_Mapping!$B:$B),TRA_Pollutants!$B:$B,TRA_Pollutants!$AR:$AR)*_xlfn.XLOOKUP(_xlfn.XLOOKUP(LEFT(AR1447,LEN(AR1447)-2),TRA_Mapping!$C:$C,TRA_Mapping!$B:$B),TRA_Pollutants!$B:$B,TRA_Pollutants!$J:$J),0)</f>
        <v>9.8185822910650108E-4</v>
      </c>
    </row>
    <row r="1448" spans="5:48">
      <c r="E1448" t="str">
        <f t="shared" si="545"/>
        <v>FLO_EMIS</v>
      </c>
      <c r="F1448">
        <v>2050</v>
      </c>
      <c r="G1448" t="str">
        <f t="shared" si="552"/>
        <v>TRARDS</v>
      </c>
      <c r="H1448" t="str">
        <f t="shared" si="560"/>
        <v>TRAPASOBUICEVDSL20</v>
      </c>
      <c r="I1448" t="str">
        <f t="shared" si="560"/>
        <v>TRARDS</v>
      </c>
      <c r="K1448" t="str">
        <f t="shared" si="546"/>
        <v>TRANOX</v>
      </c>
      <c r="L1448" s="313">
        <f>_xlfn.IFNA(_xlfn.XLOOKUP(_xlfn.XLOOKUP(LEFT(H1448,LEN(H1448)-2),TRA_Mapping!$C:$C,TRA_Mapping!$B:$B),TRA_Pollutants!$B:$B,TRA_Pollutants!$Q:$Q)*_xlfn.XLOOKUP(_xlfn.XLOOKUP(LEFT(H1448,LEN(H1448)-2),TRA_Mapping!$C:$C,TRA_Mapping!$B:$B),TRA_Pollutants!$B:$B,TRA_Pollutants!$J:$J),0)</f>
        <v>3.1543138312888158E-2</v>
      </c>
      <c r="Q1448" t="str">
        <f t="shared" si="547"/>
        <v>FLO_EMIS</v>
      </c>
      <c r="R1448">
        <v>2050</v>
      </c>
      <c r="S1448" t="str">
        <f t="shared" si="553"/>
        <v>TRARDS</v>
      </c>
      <c r="T1448" t="str">
        <f t="shared" si="561"/>
        <v>TRAPASOBUICEVDSL20</v>
      </c>
      <c r="U1448" t="str">
        <f t="shared" si="561"/>
        <v>TRARDS</v>
      </c>
      <c r="W1448" t="str">
        <f t="shared" si="548"/>
        <v>TRASO2</v>
      </c>
      <c r="X1448" s="313">
        <f>_xlfn.IFNA(_xlfn.XLOOKUP(_xlfn.XLOOKUP(LEFT(T1448,LEN(T1448)-2),TRA_Mapping!$C:$C,TRA_Mapping!$B:$B),TRA_Pollutants!$B:$B,TRA_Pollutants!$Z:$Z)*_xlfn.XLOOKUP(_xlfn.XLOOKUP(LEFT(T1448,LEN(T1448)-2),TRA_Mapping!$C:$C,TRA_Mapping!$B:$B),TRA_Pollutants!$B:$B,TRA_Pollutants!$J:$J),0)</f>
        <v>3.522541560978975E-4</v>
      </c>
      <c r="AC1448" t="str">
        <f t="shared" si="540"/>
        <v>FLO_EMIS</v>
      </c>
      <c r="AD1448">
        <v>2050</v>
      </c>
      <c r="AE1448" t="str">
        <f t="shared" si="554"/>
        <v>TRARDS</v>
      </c>
      <c r="AF1448" t="str">
        <f t="shared" si="562"/>
        <v>TRAPASOBUICEVDSL20</v>
      </c>
      <c r="AG1448" t="str">
        <f t="shared" si="562"/>
        <v>TRARDS</v>
      </c>
      <c r="AI1448" t="str">
        <f t="shared" si="549"/>
        <v>TRAPM25</v>
      </c>
      <c r="AJ1448" s="313">
        <f>_xlfn.IFNA(_xlfn.XLOOKUP(_xlfn.XLOOKUP(LEFT(AF1448,LEN(AF1448)-2),TRA_Mapping!$C:$C,TRA_Mapping!$B:$B),TRA_Pollutants!$B:$B,TRA_Pollutants!$AI:$AI)*_xlfn.XLOOKUP(_xlfn.XLOOKUP(LEFT(AF1448,LEN(AF1448)-2),TRA_Mapping!$C:$C,TRA_Mapping!$B:$B),TRA_Pollutants!$B:$B,TRA_Pollutants!$J:$J),0)</f>
        <v>3.8400242033619632E-3</v>
      </c>
      <c r="AO1448" t="str">
        <f t="shared" si="550"/>
        <v>FLO_EMIS</v>
      </c>
      <c r="AP1448">
        <v>2050</v>
      </c>
      <c r="AQ1448" t="str">
        <f t="shared" si="555"/>
        <v>TRARDS</v>
      </c>
      <c r="AR1448" t="str">
        <f t="shared" si="563"/>
        <v>TRAPASOBUICEVDSL20</v>
      </c>
      <c r="AS1448" t="str">
        <f t="shared" si="563"/>
        <v>TRARDS</v>
      </c>
      <c r="AU1448" t="str">
        <f t="shared" si="551"/>
        <v>TRAPM10</v>
      </c>
      <c r="AV1448" s="313">
        <f>_xlfn.IFNA(_xlfn.XLOOKUP(_xlfn.XLOOKUP(LEFT(AR1448,LEN(AR1448)-2),TRA_Mapping!$C:$C,TRA_Mapping!$B:$B),TRA_Pollutants!$B:$B,TRA_Pollutants!$AR:$AR)*_xlfn.XLOOKUP(_xlfn.XLOOKUP(LEFT(AR1448,LEN(AR1448)-2),TRA_Mapping!$C:$C,TRA_Mapping!$B:$B),TRA_Pollutants!$B:$B,TRA_Pollutants!$J:$J),0)</f>
        <v>9.8185822910650108E-4</v>
      </c>
    </row>
    <row r="1449" spans="5:48">
      <c r="E1449" t="str">
        <f t="shared" si="545"/>
        <v>FLO_EMIS</v>
      </c>
      <c r="F1449">
        <v>2050</v>
      </c>
      <c r="G1449" t="str">
        <f t="shared" si="552"/>
        <v>TRABDS</v>
      </c>
      <c r="H1449" t="str">
        <f t="shared" si="560"/>
        <v>TRAPASOBUICEVDSL20</v>
      </c>
      <c r="I1449" t="str">
        <f t="shared" si="560"/>
        <v>TRABDS</v>
      </c>
      <c r="K1449" t="str">
        <f t="shared" si="546"/>
        <v>TRANOX</v>
      </c>
      <c r="L1449" s="313">
        <f>_xlfn.IFNA(_xlfn.XLOOKUP(_xlfn.XLOOKUP(LEFT(H1449,LEN(H1449)-2),TRA_Mapping!$C:$C,TRA_Mapping!$B:$B),TRA_Pollutants!$B:$B,TRA_Pollutants!$Q:$Q)*_xlfn.XLOOKUP(_xlfn.XLOOKUP(LEFT(H1449,LEN(H1449)-2),TRA_Mapping!$C:$C,TRA_Mapping!$B:$B),TRA_Pollutants!$B:$B,TRA_Pollutants!$J:$J),0)</f>
        <v>3.1543138312888158E-2</v>
      </c>
      <c r="Q1449" t="str">
        <f t="shared" si="547"/>
        <v>FLO_EMIS</v>
      </c>
      <c r="R1449">
        <v>2050</v>
      </c>
      <c r="S1449" t="str">
        <f t="shared" si="553"/>
        <v>TRABDS</v>
      </c>
      <c r="T1449" t="str">
        <f t="shared" si="561"/>
        <v>TRAPASOBUICEVDSL20</v>
      </c>
      <c r="U1449" t="str">
        <f t="shared" si="561"/>
        <v>TRABDS</v>
      </c>
      <c r="W1449" t="str">
        <f t="shared" si="548"/>
        <v>TRASO2</v>
      </c>
      <c r="X1449" s="313">
        <f>_xlfn.IFNA(_xlfn.XLOOKUP(_xlfn.XLOOKUP(LEFT(T1449,LEN(T1449)-2),TRA_Mapping!$C:$C,TRA_Mapping!$B:$B),TRA_Pollutants!$B:$B,TRA_Pollutants!$Z:$Z)*_xlfn.XLOOKUP(_xlfn.XLOOKUP(LEFT(T1449,LEN(T1449)-2),TRA_Mapping!$C:$C,TRA_Mapping!$B:$B),TRA_Pollutants!$B:$B,TRA_Pollutants!$J:$J),0)</f>
        <v>3.522541560978975E-4</v>
      </c>
      <c r="AC1449" t="str">
        <f t="shared" ref="AC1449:AC1512" si="564">AC1199</f>
        <v>FLO_EMIS</v>
      </c>
      <c r="AD1449">
        <v>2050</v>
      </c>
      <c r="AE1449" t="str">
        <f t="shared" si="554"/>
        <v>TRABDS</v>
      </c>
      <c r="AF1449" t="str">
        <f t="shared" si="562"/>
        <v>TRAPASOBUICEVDSL20</v>
      </c>
      <c r="AG1449" t="str">
        <f t="shared" si="562"/>
        <v>TRABDS</v>
      </c>
      <c r="AI1449" t="str">
        <f t="shared" si="549"/>
        <v>TRAPM25</v>
      </c>
      <c r="AJ1449" s="313">
        <f>_xlfn.IFNA(_xlfn.XLOOKUP(_xlfn.XLOOKUP(LEFT(AF1449,LEN(AF1449)-2),TRA_Mapping!$C:$C,TRA_Mapping!$B:$B),TRA_Pollutants!$B:$B,TRA_Pollutants!$AI:$AI)*_xlfn.XLOOKUP(_xlfn.XLOOKUP(LEFT(AF1449,LEN(AF1449)-2),TRA_Mapping!$C:$C,TRA_Mapping!$B:$B),TRA_Pollutants!$B:$B,TRA_Pollutants!$J:$J),0)</f>
        <v>3.8400242033619632E-3</v>
      </c>
      <c r="AO1449" t="str">
        <f t="shared" si="550"/>
        <v>FLO_EMIS</v>
      </c>
      <c r="AP1449">
        <v>2050</v>
      </c>
      <c r="AQ1449" t="str">
        <f t="shared" si="555"/>
        <v>TRABDS</v>
      </c>
      <c r="AR1449" t="str">
        <f t="shared" si="563"/>
        <v>TRAPASOBUICEVDSL20</v>
      </c>
      <c r="AS1449" t="str">
        <f t="shared" si="563"/>
        <v>TRABDS</v>
      </c>
      <c r="AU1449" t="str">
        <f t="shared" si="551"/>
        <v>TRAPM10</v>
      </c>
      <c r="AV1449" s="313">
        <f>_xlfn.IFNA(_xlfn.XLOOKUP(_xlfn.XLOOKUP(LEFT(AR1449,LEN(AR1449)-2),TRA_Mapping!$C:$C,TRA_Mapping!$B:$B),TRA_Pollutants!$B:$B,TRA_Pollutants!$AR:$AR)*_xlfn.XLOOKUP(_xlfn.XLOOKUP(LEFT(AR1449,LEN(AR1449)-2),TRA_Mapping!$C:$C,TRA_Mapping!$B:$B),TRA_Pollutants!$B:$B,TRA_Pollutants!$J:$J),0)</f>
        <v>9.8185822910650108E-4</v>
      </c>
    </row>
    <row r="1450" spans="5:48">
      <c r="E1450" t="str">
        <f t="shared" si="545"/>
        <v>FLO_EMIS</v>
      </c>
      <c r="F1450">
        <v>2050</v>
      </c>
      <c r="G1450" t="str">
        <f t="shared" si="552"/>
        <v>TRADSL</v>
      </c>
      <c r="H1450" t="str">
        <f t="shared" si="560"/>
        <v>TRAPASOBUICEIDSL20</v>
      </c>
      <c r="I1450" t="str">
        <f t="shared" si="560"/>
        <v>TRADSL</v>
      </c>
      <c r="K1450" t="str">
        <f t="shared" si="546"/>
        <v>TRANOX</v>
      </c>
      <c r="L1450" s="313">
        <f>_xlfn.IFNA(_xlfn.XLOOKUP(_xlfn.XLOOKUP(LEFT(H1450,LEN(H1450)-2),TRA_Mapping!$C:$C,TRA_Mapping!$B:$B),TRA_Pollutants!$B:$B,TRA_Pollutants!$Q:$Q)*_xlfn.XLOOKUP(_xlfn.XLOOKUP(LEFT(H1450,LEN(H1450)-2),TRA_Mapping!$C:$C,TRA_Mapping!$B:$B),TRA_Pollutants!$B:$B,TRA_Pollutants!$J:$J),0)</f>
        <v>3.524717233338754E-2</v>
      </c>
      <c r="Q1450" t="str">
        <f t="shared" si="547"/>
        <v>FLO_EMIS</v>
      </c>
      <c r="R1450">
        <v>2050</v>
      </c>
      <c r="S1450" t="str">
        <f t="shared" si="553"/>
        <v>TRADSL</v>
      </c>
      <c r="T1450" t="str">
        <f t="shared" si="561"/>
        <v>TRAPASOBUICEIDSL20</v>
      </c>
      <c r="U1450" t="str">
        <f t="shared" si="561"/>
        <v>TRADSL</v>
      </c>
      <c r="W1450" t="str">
        <f t="shared" si="548"/>
        <v>TRASO2</v>
      </c>
      <c r="X1450" s="313">
        <f>_xlfn.IFNA(_xlfn.XLOOKUP(_xlfn.XLOOKUP(LEFT(T1450,LEN(T1450)-2),TRA_Mapping!$C:$C,TRA_Mapping!$B:$B),TRA_Pollutants!$B:$B,TRA_Pollutants!$Z:$Z)*_xlfn.XLOOKUP(_xlfn.XLOOKUP(LEFT(T1450,LEN(T1450)-2),TRA_Mapping!$C:$C,TRA_Mapping!$B:$B),TRA_Pollutants!$B:$B,TRA_Pollutants!$J:$J),0)</f>
        <v>3.936185049812108E-4</v>
      </c>
      <c r="AC1450" t="str">
        <f t="shared" si="564"/>
        <v>FLO_EMIS</v>
      </c>
      <c r="AD1450">
        <v>2050</v>
      </c>
      <c r="AE1450" t="str">
        <f t="shared" si="554"/>
        <v>TRADSL</v>
      </c>
      <c r="AF1450" t="str">
        <f t="shared" si="562"/>
        <v>TRAPASOBUICEIDSL20</v>
      </c>
      <c r="AG1450" t="str">
        <f t="shared" si="562"/>
        <v>TRADSL</v>
      </c>
      <c r="AI1450" t="str">
        <f t="shared" si="549"/>
        <v>TRAPM25</v>
      </c>
      <c r="AJ1450" s="313">
        <f>_xlfn.IFNA(_xlfn.XLOOKUP(_xlfn.XLOOKUP(LEFT(AF1450,LEN(AF1450)-2),TRA_Mapping!$C:$C,TRA_Mapping!$B:$B),TRA_Pollutants!$B:$B,TRA_Pollutants!$AI:$AI)*_xlfn.XLOOKUP(_xlfn.XLOOKUP(LEFT(AF1450,LEN(AF1450)-2),TRA_Mapping!$C:$C,TRA_Mapping!$B:$B),TRA_Pollutants!$B:$B,TRA_Pollutants!$J:$J),0)</f>
        <v>4.2909489067857239E-3</v>
      </c>
      <c r="AO1450" t="str">
        <f t="shared" si="550"/>
        <v>FLO_EMIS</v>
      </c>
      <c r="AP1450">
        <v>2050</v>
      </c>
      <c r="AQ1450" t="str">
        <f t="shared" si="555"/>
        <v>TRADSL</v>
      </c>
      <c r="AR1450" t="str">
        <f t="shared" si="563"/>
        <v>TRAPASOBUICEIDSL20</v>
      </c>
      <c r="AS1450" t="str">
        <f t="shared" si="563"/>
        <v>TRADSL</v>
      </c>
      <c r="AU1450" t="str">
        <f t="shared" si="551"/>
        <v>TRAPM10</v>
      </c>
      <c r="AV1450" s="313">
        <f>_xlfn.IFNA(_xlfn.XLOOKUP(_xlfn.XLOOKUP(LEFT(AR1450,LEN(AR1450)-2),TRA_Mapping!$C:$C,TRA_Mapping!$B:$B),TRA_Pollutants!$B:$B,TRA_Pollutants!$AR:$AR)*_xlfn.XLOOKUP(_xlfn.XLOOKUP(LEFT(AR1450,LEN(AR1450)-2),TRA_Mapping!$C:$C,TRA_Mapping!$B:$B),TRA_Pollutants!$B:$B,TRA_Pollutants!$J:$J),0)</f>
        <v>1.0971554531126421E-3</v>
      </c>
    </row>
    <row r="1451" spans="5:48">
      <c r="E1451" t="str">
        <f t="shared" si="545"/>
        <v>FLO_EMIS</v>
      </c>
      <c r="F1451">
        <v>2050</v>
      </c>
      <c r="G1451" t="str">
        <f t="shared" si="552"/>
        <v>TRARDS</v>
      </c>
      <c r="H1451" t="str">
        <f t="shared" si="560"/>
        <v>TRAPASOBUICEIDSL20</v>
      </c>
      <c r="I1451" t="str">
        <f t="shared" si="560"/>
        <v>TRARDS</v>
      </c>
      <c r="K1451" t="str">
        <f t="shared" si="546"/>
        <v>TRANOX</v>
      </c>
      <c r="L1451" s="313">
        <f>_xlfn.IFNA(_xlfn.XLOOKUP(_xlfn.XLOOKUP(LEFT(H1451,LEN(H1451)-2),TRA_Mapping!$C:$C,TRA_Mapping!$B:$B),TRA_Pollutants!$B:$B,TRA_Pollutants!$Q:$Q)*_xlfn.XLOOKUP(_xlfn.XLOOKUP(LEFT(H1451,LEN(H1451)-2),TRA_Mapping!$C:$C,TRA_Mapping!$B:$B),TRA_Pollutants!$B:$B,TRA_Pollutants!$J:$J),0)</f>
        <v>3.524717233338754E-2</v>
      </c>
      <c r="Q1451" t="str">
        <f t="shared" si="547"/>
        <v>FLO_EMIS</v>
      </c>
      <c r="R1451">
        <v>2050</v>
      </c>
      <c r="S1451" t="str">
        <f t="shared" si="553"/>
        <v>TRARDS</v>
      </c>
      <c r="T1451" t="str">
        <f t="shared" si="561"/>
        <v>TRAPASOBUICEIDSL20</v>
      </c>
      <c r="U1451" t="str">
        <f t="shared" si="561"/>
        <v>TRARDS</v>
      </c>
      <c r="W1451" t="str">
        <f t="shared" si="548"/>
        <v>TRASO2</v>
      </c>
      <c r="X1451" s="313">
        <f>_xlfn.IFNA(_xlfn.XLOOKUP(_xlfn.XLOOKUP(LEFT(T1451,LEN(T1451)-2),TRA_Mapping!$C:$C,TRA_Mapping!$B:$B),TRA_Pollutants!$B:$B,TRA_Pollutants!$Z:$Z)*_xlfn.XLOOKUP(_xlfn.XLOOKUP(LEFT(T1451,LEN(T1451)-2),TRA_Mapping!$C:$C,TRA_Mapping!$B:$B),TRA_Pollutants!$B:$B,TRA_Pollutants!$J:$J),0)</f>
        <v>3.936185049812108E-4</v>
      </c>
      <c r="AC1451" t="str">
        <f t="shared" si="564"/>
        <v>FLO_EMIS</v>
      </c>
      <c r="AD1451">
        <v>2050</v>
      </c>
      <c r="AE1451" t="str">
        <f t="shared" si="554"/>
        <v>TRARDS</v>
      </c>
      <c r="AF1451" t="str">
        <f t="shared" si="562"/>
        <v>TRAPASOBUICEIDSL20</v>
      </c>
      <c r="AG1451" t="str">
        <f t="shared" si="562"/>
        <v>TRARDS</v>
      </c>
      <c r="AI1451" t="str">
        <f t="shared" si="549"/>
        <v>TRAPM25</v>
      </c>
      <c r="AJ1451" s="313">
        <f>_xlfn.IFNA(_xlfn.XLOOKUP(_xlfn.XLOOKUP(LEFT(AF1451,LEN(AF1451)-2),TRA_Mapping!$C:$C,TRA_Mapping!$B:$B),TRA_Pollutants!$B:$B,TRA_Pollutants!$AI:$AI)*_xlfn.XLOOKUP(_xlfn.XLOOKUP(LEFT(AF1451,LEN(AF1451)-2),TRA_Mapping!$C:$C,TRA_Mapping!$B:$B),TRA_Pollutants!$B:$B,TRA_Pollutants!$J:$J),0)</f>
        <v>4.2909489067857239E-3</v>
      </c>
      <c r="AO1451" t="str">
        <f t="shared" si="550"/>
        <v>FLO_EMIS</v>
      </c>
      <c r="AP1451">
        <v>2050</v>
      </c>
      <c r="AQ1451" t="str">
        <f t="shared" si="555"/>
        <v>TRARDS</v>
      </c>
      <c r="AR1451" t="str">
        <f t="shared" si="563"/>
        <v>TRAPASOBUICEIDSL20</v>
      </c>
      <c r="AS1451" t="str">
        <f t="shared" si="563"/>
        <v>TRARDS</v>
      </c>
      <c r="AU1451" t="str">
        <f t="shared" si="551"/>
        <v>TRAPM10</v>
      </c>
      <c r="AV1451" s="313">
        <f>_xlfn.IFNA(_xlfn.XLOOKUP(_xlfn.XLOOKUP(LEFT(AR1451,LEN(AR1451)-2),TRA_Mapping!$C:$C,TRA_Mapping!$B:$B),TRA_Pollutants!$B:$B,TRA_Pollutants!$AR:$AR)*_xlfn.XLOOKUP(_xlfn.XLOOKUP(LEFT(AR1451,LEN(AR1451)-2),TRA_Mapping!$C:$C,TRA_Mapping!$B:$B),TRA_Pollutants!$B:$B,TRA_Pollutants!$J:$J),0)</f>
        <v>1.0971554531126421E-3</v>
      </c>
    </row>
    <row r="1452" spans="5:48">
      <c r="E1452" t="str">
        <f t="shared" si="545"/>
        <v>FLO_EMIS</v>
      </c>
      <c r="F1452">
        <v>2050</v>
      </c>
      <c r="G1452" t="str">
        <f t="shared" si="552"/>
        <v>TRABDS</v>
      </c>
      <c r="H1452" t="str">
        <f t="shared" si="560"/>
        <v>TRAPASOBUICEIDSL20</v>
      </c>
      <c r="I1452" t="str">
        <f t="shared" si="560"/>
        <v>TRABDS</v>
      </c>
      <c r="K1452" t="str">
        <f t="shared" si="546"/>
        <v>TRANOX</v>
      </c>
      <c r="L1452" s="313">
        <f>_xlfn.IFNA(_xlfn.XLOOKUP(_xlfn.XLOOKUP(LEFT(H1452,LEN(H1452)-2),TRA_Mapping!$C:$C,TRA_Mapping!$B:$B),TRA_Pollutants!$B:$B,TRA_Pollutants!$Q:$Q)*_xlfn.XLOOKUP(_xlfn.XLOOKUP(LEFT(H1452,LEN(H1452)-2),TRA_Mapping!$C:$C,TRA_Mapping!$B:$B),TRA_Pollutants!$B:$B,TRA_Pollutants!$J:$J),0)</f>
        <v>3.524717233338754E-2</v>
      </c>
      <c r="Q1452" t="str">
        <f t="shared" si="547"/>
        <v>FLO_EMIS</v>
      </c>
      <c r="R1452">
        <v>2050</v>
      </c>
      <c r="S1452" t="str">
        <f t="shared" si="553"/>
        <v>TRABDS</v>
      </c>
      <c r="T1452" t="str">
        <f t="shared" si="561"/>
        <v>TRAPASOBUICEIDSL20</v>
      </c>
      <c r="U1452" t="str">
        <f t="shared" si="561"/>
        <v>TRABDS</v>
      </c>
      <c r="W1452" t="str">
        <f t="shared" si="548"/>
        <v>TRASO2</v>
      </c>
      <c r="X1452" s="313">
        <f>_xlfn.IFNA(_xlfn.XLOOKUP(_xlfn.XLOOKUP(LEFT(T1452,LEN(T1452)-2),TRA_Mapping!$C:$C,TRA_Mapping!$B:$B),TRA_Pollutants!$B:$B,TRA_Pollutants!$Z:$Z)*_xlfn.XLOOKUP(_xlfn.XLOOKUP(LEFT(T1452,LEN(T1452)-2),TRA_Mapping!$C:$C,TRA_Mapping!$B:$B),TRA_Pollutants!$B:$B,TRA_Pollutants!$J:$J),0)</f>
        <v>3.936185049812108E-4</v>
      </c>
      <c r="AC1452" t="str">
        <f t="shared" si="564"/>
        <v>FLO_EMIS</v>
      </c>
      <c r="AD1452">
        <v>2050</v>
      </c>
      <c r="AE1452" t="str">
        <f t="shared" si="554"/>
        <v>TRABDS</v>
      </c>
      <c r="AF1452" t="str">
        <f t="shared" si="562"/>
        <v>TRAPASOBUICEIDSL20</v>
      </c>
      <c r="AG1452" t="str">
        <f t="shared" si="562"/>
        <v>TRABDS</v>
      </c>
      <c r="AI1452" t="str">
        <f t="shared" si="549"/>
        <v>TRAPM25</v>
      </c>
      <c r="AJ1452" s="313">
        <f>_xlfn.IFNA(_xlfn.XLOOKUP(_xlfn.XLOOKUP(LEFT(AF1452,LEN(AF1452)-2),TRA_Mapping!$C:$C,TRA_Mapping!$B:$B),TRA_Pollutants!$B:$B,TRA_Pollutants!$AI:$AI)*_xlfn.XLOOKUP(_xlfn.XLOOKUP(LEFT(AF1452,LEN(AF1452)-2),TRA_Mapping!$C:$C,TRA_Mapping!$B:$B),TRA_Pollutants!$B:$B,TRA_Pollutants!$J:$J),0)</f>
        <v>4.2909489067857239E-3</v>
      </c>
      <c r="AO1452" t="str">
        <f t="shared" si="550"/>
        <v>FLO_EMIS</v>
      </c>
      <c r="AP1452">
        <v>2050</v>
      </c>
      <c r="AQ1452" t="str">
        <f t="shared" si="555"/>
        <v>TRABDS</v>
      </c>
      <c r="AR1452" t="str">
        <f t="shared" si="563"/>
        <v>TRAPASOBUICEIDSL20</v>
      </c>
      <c r="AS1452" t="str">
        <f t="shared" si="563"/>
        <v>TRABDS</v>
      </c>
      <c r="AU1452" t="str">
        <f t="shared" si="551"/>
        <v>TRAPM10</v>
      </c>
      <c r="AV1452" s="313">
        <f>_xlfn.IFNA(_xlfn.XLOOKUP(_xlfn.XLOOKUP(LEFT(AR1452,LEN(AR1452)-2),TRA_Mapping!$C:$C,TRA_Mapping!$B:$B),TRA_Pollutants!$B:$B,TRA_Pollutants!$AR:$AR)*_xlfn.XLOOKUP(_xlfn.XLOOKUP(LEFT(AR1452,LEN(AR1452)-2),TRA_Mapping!$C:$C,TRA_Mapping!$B:$B),TRA_Pollutants!$B:$B,TRA_Pollutants!$J:$J),0)</f>
        <v>1.0971554531126421E-3</v>
      </c>
    </row>
    <row r="1453" spans="5:48">
      <c r="E1453" t="str">
        <f t="shared" si="545"/>
        <v>FLO_EMIS</v>
      </c>
      <c r="F1453">
        <v>2050</v>
      </c>
      <c r="G1453" t="str">
        <f t="shared" si="552"/>
        <v>TRADSL</v>
      </c>
      <c r="H1453" t="str">
        <f t="shared" si="560"/>
        <v>TRAPASOBUHEVPDSL20</v>
      </c>
      <c r="I1453" t="str">
        <f t="shared" si="560"/>
        <v>TRADSL</v>
      </c>
      <c r="K1453" t="str">
        <f t="shared" si="546"/>
        <v>TRANOX</v>
      </c>
      <c r="L1453" s="313">
        <f>_xlfn.IFNA(_xlfn.XLOOKUP(_xlfn.XLOOKUP(LEFT(H1453,LEN(H1453)-2),TRA_Mapping!$C:$C,TRA_Mapping!$B:$B),TRA_Pollutants!$B:$B,TRA_Pollutants!$Q:$Q)*_xlfn.XLOOKUP(_xlfn.XLOOKUP(LEFT(H1453,LEN(H1453)-2),TRA_Mapping!$C:$C,TRA_Mapping!$B:$B),TRA_Pollutants!$B:$B,TRA_Pollutants!$J:$J),0)</f>
        <v>5.0989466372483278E-2</v>
      </c>
      <c r="Q1453" t="str">
        <f t="shared" si="547"/>
        <v>FLO_EMIS</v>
      </c>
      <c r="R1453">
        <v>2050</v>
      </c>
      <c r="S1453" t="str">
        <f t="shared" si="553"/>
        <v>TRADSL</v>
      </c>
      <c r="T1453" t="str">
        <f t="shared" si="561"/>
        <v>TRAPASOBUHEVPDSL20</v>
      </c>
      <c r="U1453" t="str">
        <f t="shared" si="561"/>
        <v>TRADSL</v>
      </c>
      <c r="W1453" t="str">
        <f t="shared" si="548"/>
        <v>TRASO2</v>
      </c>
      <c r="X1453" s="313">
        <f>_xlfn.IFNA(_xlfn.XLOOKUP(_xlfn.XLOOKUP(LEFT(T1453,LEN(T1453)-2),TRA_Mapping!$C:$C,TRA_Mapping!$B:$B),TRA_Pollutants!$B:$B,TRA_Pollutants!$Z:$Z)*_xlfn.XLOOKUP(_xlfn.XLOOKUP(LEFT(T1453,LEN(T1453)-2),TRA_Mapping!$C:$C,TRA_Mapping!$B:$B),TRA_Pollutants!$B:$B,TRA_Pollutants!$J:$J),0)</f>
        <v>5.6941865672200612E-4</v>
      </c>
      <c r="AC1453" t="str">
        <f t="shared" si="564"/>
        <v>FLO_EMIS</v>
      </c>
      <c r="AD1453">
        <v>2050</v>
      </c>
      <c r="AE1453" t="str">
        <f t="shared" si="554"/>
        <v>TRADSL</v>
      </c>
      <c r="AF1453" t="str">
        <f t="shared" si="562"/>
        <v>TRAPASOBUHEVPDSL20</v>
      </c>
      <c r="AG1453" t="str">
        <f t="shared" si="562"/>
        <v>TRADSL</v>
      </c>
      <c r="AI1453" t="str">
        <f t="shared" si="549"/>
        <v>TRAPM25</v>
      </c>
      <c r="AJ1453" s="313">
        <f>_xlfn.IFNA(_xlfn.XLOOKUP(_xlfn.XLOOKUP(LEFT(AF1453,LEN(AF1453)-2),TRA_Mapping!$C:$C,TRA_Mapping!$B:$B),TRA_Pollutants!$B:$B,TRA_Pollutants!$AI:$AI)*_xlfn.XLOOKUP(_xlfn.XLOOKUP(LEFT(AF1453,LEN(AF1453)-2),TRA_Mapping!$C:$C,TRA_Mapping!$B:$B),TRA_Pollutants!$B:$B,TRA_Pollutants!$J:$J),0)</f>
        <v>6.2073970904424815E-3</v>
      </c>
      <c r="AO1453" t="str">
        <f t="shared" si="550"/>
        <v>FLO_EMIS</v>
      </c>
      <c r="AP1453">
        <v>2050</v>
      </c>
      <c r="AQ1453" t="str">
        <f t="shared" si="555"/>
        <v>TRADSL</v>
      </c>
      <c r="AR1453" t="str">
        <f t="shared" si="563"/>
        <v>TRAPASOBUHEVPDSL20</v>
      </c>
      <c r="AS1453" t="str">
        <f t="shared" si="563"/>
        <v>TRADSL</v>
      </c>
      <c r="AU1453" t="str">
        <f t="shared" si="551"/>
        <v>TRAPM10</v>
      </c>
      <c r="AV1453" s="313">
        <f>_xlfn.IFNA(_xlfn.XLOOKUP(_xlfn.XLOOKUP(LEFT(AR1453,LEN(AR1453)-2),TRA_Mapping!$C:$C,TRA_Mapping!$B:$B),TRA_Pollutants!$B:$B,TRA_Pollutants!$AR:$AR)*_xlfn.XLOOKUP(_xlfn.XLOOKUP(LEFT(AR1453,LEN(AR1453)-2),TRA_Mapping!$C:$C,TRA_Mapping!$B:$B),TRA_Pollutants!$B:$B,TRA_Pollutants!$J:$J),0)</f>
        <v>1.5871733072012107E-3</v>
      </c>
    </row>
    <row r="1454" spans="5:48">
      <c r="E1454" t="str">
        <f t="shared" si="545"/>
        <v>FLO_EMIS</v>
      </c>
      <c r="F1454">
        <v>2050</v>
      </c>
      <c r="G1454" t="str">
        <f t="shared" si="552"/>
        <v>TRARDS</v>
      </c>
      <c r="H1454" t="str">
        <f t="shared" si="560"/>
        <v>TRAPASOBUHEVPDSL20</v>
      </c>
      <c r="I1454" t="str">
        <f t="shared" si="560"/>
        <v>TRARDS</v>
      </c>
      <c r="K1454" t="str">
        <f t="shared" si="546"/>
        <v>TRANOX</v>
      </c>
      <c r="L1454" s="313">
        <f>_xlfn.IFNA(_xlfn.XLOOKUP(_xlfn.XLOOKUP(LEFT(H1454,LEN(H1454)-2),TRA_Mapping!$C:$C,TRA_Mapping!$B:$B),TRA_Pollutants!$B:$B,TRA_Pollutants!$Q:$Q)*_xlfn.XLOOKUP(_xlfn.XLOOKUP(LEFT(H1454,LEN(H1454)-2),TRA_Mapping!$C:$C,TRA_Mapping!$B:$B),TRA_Pollutants!$B:$B,TRA_Pollutants!$J:$J),0)</f>
        <v>5.0989466372483278E-2</v>
      </c>
      <c r="Q1454" t="str">
        <f t="shared" si="547"/>
        <v>FLO_EMIS</v>
      </c>
      <c r="R1454">
        <v>2050</v>
      </c>
      <c r="S1454" t="str">
        <f t="shared" si="553"/>
        <v>TRARDS</v>
      </c>
      <c r="T1454" t="str">
        <f t="shared" si="561"/>
        <v>TRAPASOBUHEVPDSL20</v>
      </c>
      <c r="U1454" t="str">
        <f t="shared" si="561"/>
        <v>TRARDS</v>
      </c>
      <c r="W1454" t="str">
        <f t="shared" si="548"/>
        <v>TRASO2</v>
      </c>
      <c r="X1454" s="313">
        <f>_xlfn.IFNA(_xlfn.XLOOKUP(_xlfn.XLOOKUP(LEFT(T1454,LEN(T1454)-2),TRA_Mapping!$C:$C,TRA_Mapping!$B:$B),TRA_Pollutants!$B:$B,TRA_Pollutants!$Z:$Z)*_xlfn.XLOOKUP(_xlfn.XLOOKUP(LEFT(T1454,LEN(T1454)-2),TRA_Mapping!$C:$C,TRA_Mapping!$B:$B),TRA_Pollutants!$B:$B,TRA_Pollutants!$J:$J),0)</f>
        <v>5.6941865672200612E-4</v>
      </c>
      <c r="AC1454" t="str">
        <f t="shared" si="564"/>
        <v>FLO_EMIS</v>
      </c>
      <c r="AD1454">
        <v>2050</v>
      </c>
      <c r="AE1454" t="str">
        <f t="shared" si="554"/>
        <v>TRARDS</v>
      </c>
      <c r="AF1454" t="str">
        <f t="shared" si="562"/>
        <v>TRAPASOBUHEVPDSL20</v>
      </c>
      <c r="AG1454" t="str">
        <f t="shared" si="562"/>
        <v>TRARDS</v>
      </c>
      <c r="AI1454" t="str">
        <f t="shared" si="549"/>
        <v>TRAPM25</v>
      </c>
      <c r="AJ1454" s="313">
        <f>_xlfn.IFNA(_xlfn.XLOOKUP(_xlfn.XLOOKUP(LEFT(AF1454,LEN(AF1454)-2),TRA_Mapping!$C:$C,TRA_Mapping!$B:$B),TRA_Pollutants!$B:$B,TRA_Pollutants!$AI:$AI)*_xlfn.XLOOKUP(_xlfn.XLOOKUP(LEFT(AF1454,LEN(AF1454)-2),TRA_Mapping!$C:$C,TRA_Mapping!$B:$B),TRA_Pollutants!$B:$B,TRA_Pollutants!$J:$J),0)</f>
        <v>6.2073970904424815E-3</v>
      </c>
      <c r="AO1454" t="str">
        <f t="shared" si="550"/>
        <v>FLO_EMIS</v>
      </c>
      <c r="AP1454">
        <v>2050</v>
      </c>
      <c r="AQ1454" t="str">
        <f t="shared" si="555"/>
        <v>TRARDS</v>
      </c>
      <c r="AR1454" t="str">
        <f t="shared" si="563"/>
        <v>TRAPASOBUHEVPDSL20</v>
      </c>
      <c r="AS1454" t="str">
        <f t="shared" si="563"/>
        <v>TRARDS</v>
      </c>
      <c r="AU1454" t="str">
        <f t="shared" si="551"/>
        <v>TRAPM10</v>
      </c>
      <c r="AV1454" s="313">
        <f>_xlfn.IFNA(_xlfn.XLOOKUP(_xlfn.XLOOKUP(LEFT(AR1454,LEN(AR1454)-2),TRA_Mapping!$C:$C,TRA_Mapping!$B:$B),TRA_Pollutants!$B:$B,TRA_Pollutants!$AR:$AR)*_xlfn.XLOOKUP(_xlfn.XLOOKUP(LEFT(AR1454,LEN(AR1454)-2),TRA_Mapping!$C:$C,TRA_Mapping!$B:$B),TRA_Pollutants!$B:$B,TRA_Pollutants!$J:$J),0)</f>
        <v>1.5871733072012107E-3</v>
      </c>
    </row>
    <row r="1455" spans="5:48">
      <c r="E1455" t="str">
        <f t="shared" si="545"/>
        <v>FLO_EMIS</v>
      </c>
      <c r="F1455">
        <v>2050</v>
      </c>
      <c r="G1455" t="str">
        <f t="shared" si="552"/>
        <v>TRABDS</v>
      </c>
      <c r="H1455" t="str">
        <f t="shared" si="560"/>
        <v>TRAPASOBUHEVPDSL20</v>
      </c>
      <c r="I1455" t="str">
        <f t="shared" si="560"/>
        <v>TRABDS</v>
      </c>
      <c r="K1455" t="str">
        <f t="shared" si="546"/>
        <v>TRANOX</v>
      </c>
      <c r="L1455" s="313">
        <f>_xlfn.IFNA(_xlfn.XLOOKUP(_xlfn.XLOOKUP(LEFT(H1455,LEN(H1455)-2),TRA_Mapping!$C:$C,TRA_Mapping!$B:$B),TRA_Pollutants!$B:$B,TRA_Pollutants!$Q:$Q)*_xlfn.XLOOKUP(_xlfn.XLOOKUP(LEFT(H1455,LEN(H1455)-2),TRA_Mapping!$C:$C,TRA_Mapping!$B:$B),TRA_Pollutants!$B:$B,TRA_Pollutants!$J:$J),0)</f>
        <v>5.0989466372483278E-2</v>
      </c>
      <c r="Q1455" t="str">
        <f t="shared" si="547"/>
        <v>FLO_EMIS</v>
      </c>
      <c r="R1455">
        <v>2050</v>
      </c>
      <c r="S1455" t="str">
        <f t="shared" si="553"/>
        <v>TRABDS</v>
      </c>
      <c r="T1455" t="str">
        <f t="shared" si="561"/>
        <v>TRAPASOBUHEVPDSL20</v>
      </c>
      <c r="U1455" t="str">
        <f t="shared" si="561"/>
        <v>TRABDS</v>
      </c>
      <c r="W1455" t="str">
        <f t="shared" si="548"/>
        <v>TRASO2</v>
      </c>
      <c r="X1455" s="313">
        <f>_xlfn.IFNA(_xlfn.XLOOKUP(_xlfn.XLOOKUP(LEFT(T1455,LEN(T1455)-2),TRA_Mapping!$C:$C,TRA_Mapping!$B:$B),TRA_Pollutants!$B:$B,TRA_Pollutants!$Z:$Z)*_xlfn.XLOOKUP(_xlfn.XLOOKUP(LEFT(T1455,LEN(T1455)-2),TRA_Mapping!$C:$C,TRA_Mapping!$B:$B),TRA_Pollutants!$B:$B,TRA_Pollutants!$J:$J),0)</f>
        <v>5.6941865672200612E-4</v>
      </c>
      <c r="AC1455" t="str">
        <f t="shared" si="564"/>
        <v>FLO_EMIS</v>
      </c>
      <c r="AD1455">
        <v>2050</v>
      </c>
      <c r="AE1455" t="str">
        <f t="shared" si="554"/>
        <v>TRABDS</v>
      </c>
      <c r="AF1455" t="str">
        <f t="shared" si="562"/>
        <v>TRAPASOBUHEVPDSL20</v>
      </c>
      <c r="AG1455" t="str">
        <f t="shared" si="562"/>
        <v>TRABDS</v>
      </c>
      <c r="AI1455" t="str">
        <f t="shared" si="549"/>
        <v>TRAPM25</v>
      </c>
      <c r="AJ1455" s="313">
        <f>_xlfn.IFNA(_xlfn.XLOOKUP(_xlfn.XLOOKUP(LEFT(AF1455,LEN(AF1455)-2),TRA_Mapping!$C:$C,TRA_Mapping!$B:$B),TRA_Pollutants!$B:$B,TRA_Pollutants!$AI:$AI)*_xlfn.XLOOKUP(_xlfn.XLOOKUP(LEFT(AF1455,LEN(AF1455)-2),TRA_Mapping!$C:$C,TRA_Mapping!$B:$B),TRA_Pollutants!$B:$B,TRA_Pollutants!$J:$J),0)</f>
        <v>6.2073970904424815E-3</v>
      </c>
      <c r="AO1455" t="str">
        <f t="shared" si="550"/>
        <v>FLO_EMIS</v>
      </c>
      <c r="AP1455">
        <v>2050</v>
      </c>
      <c r="AQ1455" t="str">
        <f t="shared" si="555"/>
        <v>TRABDS</v>
      </c>
      <c r="AR1455" t="str">
        <f t="shared" si="563"/>
        <v>TRAPASOBUHEVPDSL20</v>
      </c>
      <c r="AS1455" t="str">
        <f t="shared" si="563"/>
        <v>TRABDS</v>
      </c>
      <c r="AU1455" t="str">
        <f t="shared" si="551"/>
        <v>TRAPM10</v>
      </c>
      <c r="AV1455" s="313">
        <f>_xlfn.IFNA(_xlfn.XLOOKUP(_xlfn.XLOOKUP(LEFT(AR1455,LEN(AR1455)-2),TRA_Mapping!$C:$C,TRA_Mapping!$B:$B),TRA_Pollutants!$B:$B,TRA_Pollutants!$AR:$AR)*_xlfn.XLOOKUP(_xlfn.XLOOKUP(LEFT(AR1455,LEN(AR1455)-2),TRA_Mapping!$C:$C,TRA_Mapping!$B:$B),TRA_Pollutants!$B:$B,TRA_Pollutants!$J:$J),0)</f>
        <v>1.5871733072012107E-3</v>
      </c>
    </row>
    <row r="1456" spans="5:48">
      <c r="E1456" t="str">
        <f t="shared" si="545"/>
        <v>FLO_EMIS</v>
      </c>
      <c r="F1456">
        <v>2050</v>
      </c>
      <c r="G1456" t="str">
        <f t="shared" si="552"/>
        <v>TRADSL</v>
      </c>
      <c r="H1456" t="str">
        <f t="shared" ref="H1456:I1475" si="565">H1206</f>
        <v>TRAPASOBUPHEVDSL20</v>
      </c>
      <c r="I1456" t="str">
        <f t="shared" si="565"/>
        <v>TRADSL</v>
      </c>
      <c r="K1456" t="str">
        <f t="shared" si="546"/>
        <v>TRANOX</v>
      </c>
      <c r="L1456" s="313">
        <f>_xlfn.IFNA(_xlfn.XLOOKUP(_xlfn.XLOOKUP(LEFT(H1456,LEN(H1456)-2),TRA_Mapping!$C:$C,TRA_Mapping!$B:$B),TRA_Pollutants!$B:$B,TRA_Pollutants!$Q:$Q)*_xlfn.XLOOKUP(_xlfn.XLOOKUP(LEFT(H1456,LEN(H1456)-2),TRA_Mapping!$C:$C,TRA_Mapping!$B:$B),TRA_Pollutants!$B:$B,TRA_Pollutants!$J:$J),0)</f>
        <v>5.0989466372483278E-2</v>
      </c>
      <c r="Q1456" t="str">
        <f t="shared" si="547"/>
        <v>FLO_EMIS</v>
      </c>
      <c r="R1456">
        <v>2050</v>
      </c>
      <c r="S1456" t="str">
        <f t="shared" si="553"/>
        <v>TRADSL</v>
      </c>
      <c r="T1456" t="str">
        <f t="shared" ref="T1456:U1475" si="566">T1206</f>
        <v>TRAPASOBUPHEVDSL20</v>
      </c>
      <c r="U1456" t="str">
        <f t="shared" si="566"/>
        <v>TRADSL</v>
      </c>
      <c r="W1456" t="str">
        <f t="shared" si="548"/>
        <v>TRASO2</v>
      </c>
      <c r="X1456" s="313">
        <f>_xlfn.IFNA(_xlfn.XLOOKUP(_xlfn.XLOOKUP(LEFT(T1456,LEN(T1456)-2),TRA_Mapping!$C:$C,TRA_Mapping!$B:$B),TRA_Pollutants!$B:$B,TRA_Pollutants!$Z:$Z)*_xlfn.XLOOKUP(_xlfn.XLOOKUP(LEFT(T1456,LEN(T1456)-2),TRA_Mapping!$C:$C,TRA_Mapping!$B:$B),TRA_Pollutants!$B:$B,TRA_Pollutants!$J:$J),0)</f>
        <v>5.6941865672200612E-4</v>
      </c>
      <c r="AC1456" t="str">
        <f t="shared" si="564"/>
        <v>FLO_EMIS</v>
      </c>
      <c r="AD1456">
        <v>2050</v>
      </c>
      <c r="AE1456" t="str">
        <f t="shared" si="554"/>
        <v>TRADSL</v>
      </c>
      <c r="AF1456" t="str">
        <f t="shared" ref="AF1456:AG1475" si="567">AF1206</f>
        <v>TRAPASOBUPHEVDSL20</v>
      </c>
      <c r="AG1456" t="str">
        <f t="shared" si="567"/>
        <v>TRADSL</v>
      </c>
      <c r="AI1456" t="str">
        <f t="shared" si="549"/>
        <v>TRAPM25</v>
      </c>
      <c r="AJ1456" s="313">
        <f>_xlfn.IFNA(_xlfn.XLOOKUP(_xlfn.XLOOKUP(LEFT(AF1456,LEN(AF1456)-2),TRA_Mapping!$C:$C,TRA_Mapping!$B:$B),TRA_Pollutants!$B:$B,TRA_Pollutants!$AI:$AI)*_xlfn.XLOOKUP(_xlfn.XLOOKUP(LEFT(AF1456,LEN(AF1456)-2),TRA_Mapping!$C:$C,TRA_Mapping!$B:$B),TRA_Pollutants!$B:$B,TRA_Pollutants!$J:$J),0)</f>
        <v>6.2073970904424815E-3</v>
      </c>
      <c r="AO1456" t="str">
        <f t="shared" si="550"/>
        <v>FLO_EMIS</v>
      </c>
      <c r="AP1456">
        <v>2050</v>
      </c>
      <c r="AQ1456" t="str">
        <f t="shared" si="555"/>
        <v>TRADSL</v>
      </c>
      <c r="AR1456" t="str">
        <f t="shared" ref="AR1456:AS1475" si="568">AR1206</f>
        <v>TRAPASOBUPHEVDSL20</v>
      </c>
      <c r="AS1456" t="str">
        <f t="shared" si="568"/>
        <v>TRADSL</v>
      </c>
      <c r="AU1456" t="str">
        <f t="shared" si="551"/>
        <v>TRAPM10</v>
      </c>
      <c r="AV1456" s="313">
        <f>_xlfn.IFNA(_xlfn.XLOOKUP(_xlfn.XLOOKUP(LEFT(AR1456,LEN(AR1456)-2),TRA_Mapping!$C:$C,TRA_Mapping!$B:$B),TRA_Pollutants!$B:$B,TRA_Pollutants!$AR:$AR)*_xlfn.XLOOKUP(_xlfn.XLOOKUP(LEFT(AR1456,LEN(AR1456)-2),TRA_Mapping!$C:$C,TRA_Mapping!$B:$B),TRA_Pollutants!$B:$B,TRA_Pollutants!$J:$J),0)</f>
        <v>1.5871733072012107E-3</v>
      </c>
    </row>
    <row r="1457" spans="5:48">
      <c r="E1457" t="str">
        <f t="shared" si="545"/>
        <v>FLO_EMIS</v>
      </c>
      <c r="F1457">
        <v>2050</v>
      </c>
      <c r="G1457" t="str">
        <f t="shared" si="552"/>
        <v>TRARDS</v>
      </c>
      <c r="H1457" t="str">
        <f t="shared" si="565"/>
        <v>TRAPASOBUPHEVDSL20</v>
      </c>
      <c r="I1457" t="str">
        <f t="shared" si="565"/>
        <v>TRARDS</v>
      </c>
      <c r="K1457" t="str">
        <f t="shared" si="546"/>
        <v>TRANOX</v>
      </c>
      <c r="L1457" s="313">
        <f>_xlfn.IFNA(_xlfn.XLOOKUP(_xlfn.XLOOKUP(LEFT(H1457,LEN(H1457)-2),TRA_Mapping!$C:$C,TRA_Mapping!$B:$B),TRA_Pollutants!$B:$B,TRA_Pollutants!$Q:$Q)*_xlfn.XLOOKUP(_xlfn.XLOOKUP(LEFT(H1457,LEN(H1457)-2),TRA_Mapping!$C:$C,TRA_Mapping!$B:$B),TRA_Pollutants!$B:$B,TRA_Pollutants!$J:$J),0)</f>
        <v>5.0989466372483278E-2</v>
      </c>
      <c r="Q1457" t="str">
        <f t="shared" si="547"/>
        <v>FLO_EMIS</v>
      </c>
      <c r="R1457">
        <v>2050</v>
      </c>
      <c r="S1457" t="str">
        <f t="shared" si="553"/>
        <v>TRARDS</v>
      </c>
      <c r="T1457" t="str">
        <f t="shared" si="566"/>
        <v>TRAPASOBUPHEVDSL20</v>
      </c>
      <c r="U1457" t="str">
        <f t="shared" si="566"/>
        <v>TRARDS</v>
      </c>
      <c r="W1457" t="str">
        <f t="shared" si="548"/>
        <v>TRASO2</v>
      </c>
      <c r="X1457" s="313">
        <f>_xlfn.IFNA(_xlfn.XLOOKUP(_xlfn.XLOOKUP(LEFT(T1457,LEN(T1457)-2),TRA_Mapping!$C:$C,TRA_Mapping!$B:$B),TRA_Pollutants!$B:$B,TRA_Pollutants!$Z:$Z)*_xlfn.XLOOKUP(_xlfn.XLOOKUP(LEFT(T1457,LEN(T1457)-2),TRA_Mapping!$C:$C,TRA_Mapping!$B:$B),TRA_Pollutants!$B:$B,TRA_Pollutants!$J:$J),0)</f>
        <v>5.6941865672200612E-4</v>
      </c>
      <c r="AC1457" t="str">
        <f t="shared" si="564"/>
        <v>FLO_EMIS</v>
      </c>
      <c r="AD1457">
        <v>2050</v>
      </c>
      <c r="AE1457" t="str">
        <f t="shared" si="554"/>
        <v>TRARDS</v>
      </c>
      <c r="AF1457" t="str">
        <f t="shared" si="567"/>
        <v>TRAPASOBUPHEVDSL20</v>
      </c>
      <c r="AG1457" t="str">
        <f t="shared" si="567"/>
        <v>TRARDS</v>
      </c>
      <c r="AI1457" t="str">
        <f t="shared" si="549"/>
        <v>TRAPM25</v>
      </c>
      <c r="AJ1457" s="313">
        <f>_xlfn.IFNA(_xlfn.XLOOKUP(_xlfn.XLOOKUP(LEFT(AF1457,LEN(AF1457)-2),TRA_Mapping!$C:$C,TRA_Mapping!$B:$B),TRA_Pollutants!$B:$B,TRA_Pollutants!$AI:$AI)*_xlfn.XLOOKUP(_xlfn.XLOOKUP(LEFT(AF1457,LEN(AF1457)-2),TRA_Mapping!$C:$C,TRA_Mapping!$B:$B),TRA_Pollutants!$B:$B,TRA_Pollutants!$J:$J),0)</f>
        <v>6.2073970904424815E-3</v>
      </c>
      <c r="AO1457" t="str">
        <f t="shared" si="550"/>
        <v>FLO_EMIS</v>
      </c>
      <c r="AP1457">
        <v>2050</v>
      </c>
      <c r="AQ1457" t="str">
        <f t="shared" si="555"/>
        <v>TRARDS</v>
      </c>
      <c r="AR1457" t="str">
        <f t="shared" si="568"/>
        <v>TRAPASOBUPHEVDSL20</v>
      </c>
      <c r="AS1457" t="str">
        <f t="shared" si="568"/>
        <v>TRARDS</v>
      </c>
      <c r="AU1457" t="str">
        <f t="shared" si="551"/>
        <v>TRAPM10</v>
      </c>
      <c r="AV1457" s="313">
        <f>_xlfn.IFNA(_xlfn.XLOOKUP(_xlfn.XLOOKUP(LEFT(AR1457,LEN(AR1457)-2),TRA_Mapping!$C:$C,TRA_Mapping!$B:$B),TRA_Pollutants!$B:$B,TRA_Pollutants!$AR:$AR)*_xlfn.XLOOKUP(_xlfn.XLOOKUP(LEFT(AR1457,LEN(AR1457)-2),TRA_Mapping!$C:$C,TRA_Mapping!$B:$B),TRA_Pollutants!$B:$B,TRA_Pollutants!$J:$J),0)</f>
        <v>1.5871733072012107E-3</v>
      </c>
    </row>
    <row r="1458" spans="5:48">
      <c r="E1458" t="str">
        <f t="shared" si="545"/>
        <v>FLO_EMIS</v>
      </c>
      <c r="F1458">
        <v>2050</v>
      </c>
      <c r="G1458" t="str">
        <f t="shared" si="552"/>
        <v>TRABDS</v>
      </c>
      <c r="H1458" t="str">
        <f t="shared" si="565"/>
        <v>TRAPASOBUPHEVDSL20</v>
      </c>
      <c r="I1458" t="str">
        <f t="shared" si="565"/>
        <v>TRABDS</v>
      </c>
      <c r="K1458" t="str">
        <f t="shared" si="546"/>
        <v>TRANOX</v>
      </c>
      <c r="L1458" s="313">
        <f>_xlfn.IFNA(_xlfn.XLOOKUP(_xlfn.XLOOKUP(LEFT(H1458,LEN(H1458)-2),TRA_Mapping!$C:$C,TRA_Mapping!$B:$B),TRA_Pollutants!$B:$B,TRA_Pollutants!$Q:$Q)*_xlfn.XLOOKUP(_xlfn.XLOOKUP(LEFT(H1458,LEN(H1458)-2),TRA_Mapping!$C:$C,TRA_Mapping!$B:$B),TRA_Pollutants!$B:$B,TRA_Pollutants!$J:$J),0)</f>
        <v>5.0989466372483278E-2</v>
      </c>
      <c r="Q1458" t="str">
        <f t="shared" si="547"/>
        <v>FLO_EMIS</v>
      </c>
      <c r="R1458">
        <v>2050</v>
      </c>
      <c r="S1458" t="str">
        <f t="shared" si="553"/>
        <v>TRABDS</v>
      </c>
      <c r="T1458" t="str">
        <f t="shared" si="566"/>
        <v>TRAPASOBUPHEVDSL20</v>
      </c>
      <c r="U1458" t="str">
        <f t="shared" si="566"/>
        <v>TRABDS</v>
      </c>
      <c r="W1458" t="str">
        <f t="shared" si="548"/>
        <v>TRASO2</v>
      </c>
      <c r="X1458" s="313">
        <f>_xlfn.IFNA(_xlfn.XLOOKUP(_xlfn.XLOOKUP(LEFT(T1458,LEN(T1458)-2),TRA_Mapping!$C:$C,TRA_Mapping!$B:$B),TRA_Pollutants!$B:$B,TRA_Pollutants!$Z:$Z)*_xlfn.XLOOKUP(_xlfn.XLOOKUP(LEFT(T1458,LEN(T1458)-2),TRA_Mapping!$C:$C,TRA_Mapping!$B:$B),TRA_Pollutants!$B:$B,TRA_Pollutants!$J:$J),0)</f>
        <v>5.6941865672200612E-4</v>
      </c>
      <c r="AC1458" t="str">
        <f t="shared" si="564"/>
        <v>FLO_EMIS</v>
      </c>
      <c r="AD1458">
        <v>2050</v>
      </c>
      <c r="AE1458" t="str">
        <f t="shared" si="554"/>
        <v>TRABDS</v>
      </c>
      <c r="AF1458" t="str">
        <f t="shared" si="567"/>
        <v>TRAPASOBUPHEVDSL20</v>
      </c>
      <c r="AG1458" t="str">
        <f t="shared" si="567"/>
        <v>TRABDS</v>
      </c>
      <c r="AI1458" t="str">
        <f t="shared" si="549"/>
        <v>TRAPM25</v>
      </c>
      <c r="AJ1458" s="313">
        <f>_xlfn.IFNA(_xlfn.XLOOKUP(_xlfn.XLOOKUP(LEFT(AF1458,LEN(AF1458)-2),TRA_Mapping!$C:$C,TRA_Mapping!$B:$B),TRA_Pollutants!$B:$B,TRA_Pollutants!$AI:$AI)*_xlfn.XLOOKUP(_xlfn.XLOOKUP(LEFT(AF1458,LEN(AF1458)-2),TRA_Mapping!$C:$C,TRA_Mapping!$B:$B),TRA_Pollutants!$B:$B,TRA_Pollutants!$J:$J),0)</f>
        <v>6.2073970904424815E-3</v>
      </c>
      <c r="AO1458" t="str">
        <f t="shared" si="550"/>
        <v>FLO_EMIS</v>
      </c>
      <c r="AP1458">
        <v>2050</v>
      </c>
      <c r="AQ1458" t="str">
        <f t="shared" si="555"/>
        <v>TRABDS</v>
      </c>
      <c r="AR1458" t="str">
        <f t="shared" si="568"/>
        <v>TRAPASOBUPHEVDSL20</v>
      </c>
      <c r="AS1458" t="str">
        <f t="shared" si="568"/>
        <v>TRABDS</v>
      </c>
      <c r="AU1458" t="str">
        <f t="shared" si="551"/>
        <v>TRAPM10</v>
      </c>
      <c r="AV1458" s="313">
        <f>_xlfn.IFNA(_xlfn.XLOOKUP(_xlfn.XLOOKUP(LEFT(AR1458,LEN(AR1458)-2),TRA_Mapping!$C:$C,TRA_Mapping!$B:$B),TRA_Pollutants!$B:$B,TRA_Pollutants!$AR:$AR)*_xlfn.XLOOKUP(_xlfn.XLOOKUP(LEFT(AR1458,LEN(AR1458)-2),TRA_Mapping!$C:$C,TRA_Mapping!$B:$B),TRA_Pollutants!$B:$B,TRA_Pollutants!$J:$J),0)</f>
        <v>1.5871733072012107E-3</v>
      </c>
    </row>
    <row r="1459" spans="5:48">
      <c r="E1459" t="str">
        <f t="shared" si="545"/>
        <v>FLO_EMIS</v>
      </c>
      <c r="F1459">
        <v>2050</v>
      </c>
      <c r="G1459" t="str">
        <f t="shared" si="552"/>
        <v>TRABAF</v>
      </c>
      <c r="H1459" t="str">
        <f t="shared" si="565"/>
        <v>TRAPASOBUPHEVDSL20</v>
      </c>
      <c r="I1459" t="str">
        <f t="shared" si="565"/>
        <v>TRABAF</v>
      </c>
      <c r="K1459" t="str">
        <f t="shared" si="546"/>
        <v>TRANOX</v>
      </c>
      <c r="L1459" s="313">
        <f>_xlfn.IFNA(_xlfn.XLOOKUP(_xlfn.XLOOKUP(LEFT(H1459,LEN(H1459)-2),TRA_Mapping!$C:$C,TRA_Mapping!$B:$B),TRA_Pollutants!$B:$B,TRA_Pollutants!$Q:$Q)*_xlfn.XLOOKUP(_xlfn.XLOOKUP(LEFT(H1459,LEN(H1459)-2),TRA_Mapping!$C:$C,TRA_Mapping!$B:$B),TRA_Pollutants!$B:$B,TRA_Pollutants!$J:$J),0)</f>
        <v>5.0989466372483278E-2</v>
      </c>
      <c r="Q1459" t="str">
        <f t="shared" si="547"/>
        <v>FLO_EMIS</v>
      </c>
      <c r="R1459">
        <v>2050</v>
      </c>
      <c r="S1459" t="str">
        <f t="shared" si="553"/>
        <v>TRABAF</v>
      </c>
      <c r="T1459" t="str">
        <f t="shared" si="566"/>
        <v>TRAPASOBUPHEVDSL20</v>
      </c>
      <c r="U1459" t="str">
        <f t="shared" si="566"/>
        <v>TRABAF</v>
      </c>
      <c r="W1459" t="str">
        <f t="shared" si="548"/>
        <v>TRASO2</v>
      </c>
      <c r="X1459" s="313">
        <f>_xlfn.IFNA(_xlfn.XLOOKUP(_xlfn.XLOOKUP(LEFT(T1459,LEN(T1459)-2),TRA_Mapping!$C:$C,TRA_Mapping!$B:$B),TRA_Pollutants!$B:$B,TRA_Pollutants!$Z:$Z)*_xlfn.XLOOKUP(_xlfn.XLOOKUP(LEFT(T1459,LEN(T1459)-2),TRA_Mapping!$C:$C,TRA_Mapping!$B:$B),TRA_Pollutants!$B:$B,TRA_Pollutants!$J:$J),0)</f>
        <v>5.6941865672200612E-4</v>
      </c>
      <c r="AC1459" t="str">
        <f t="shared" si="564"/>
        <v>FLO_EMIS</v>
      </c>
      <c r="AD1459">
        <v>2050</v>
      </c>
      <c r="AE1459" t="str">
        <f t="shared" si="554"/>
        <v>TRABAF</v>
      </c>
      <c r="AF1459" t="str">
        <f t="shared" si="567"/>
        <v>TRAPASOBUPHEVDSL20</v>
      </c>
      <c r="AG1459" t="str">
        <f t="shared" si="567"/>
        <v>TRABAF</v>
      </c>
      <c r="AI1459" t="str">
        <f t="shared" si="549"/>
        <v>TRAPM25</v>
      </c>
      <c r="AJ1459" s="313">
        <f>_xlfn.IFNA(_xlfn.XLOOKUP(_xlfn.XLOOKUP(LEFT(AF1459,LEN(AF1459)-2),TRA_Mapping!$C:$C,TRA_Mapping!$B:$B),TRA_Pollutants!$B:$B,TRA_Pollutants!$AI:$AI)*_xlfn.XLOOKUP(_xlfn.XLOOKUP(LEFT(AF1459,LEN(AF1459)-2),TRA_Mapping!$C:$C,TRA_Mapping!$B:$B),TRA_Pollutants!$B:$B,TRA_Pollutants!$J:$J),0)</f>
        <v>6.2073970904424815E-3</v>
      </c>
      <c r="AO1459" t="str">
        <f t="shared" si="550"/>
        <v>FLO_EMIS</v>
      </c>
      <c r="AP1459">
        <v>2050</v>
      </c>
      <c r="AQ1459" t="str">
        <f t="shared" si="555"/>
        <v>TRABAF</v>
      </c>
      <c r="AR1459" t="str">
        <f t="shared" si="568"/>
        <v>TRAPASOBUPHEVDSL20</v>
      </c>
      <c r="AS1459" t="str">
        <f t="shared" si="568"/>
        <v>TRABAF</v>
      </c>
      <c r="AU1459" t="str">
        <f t="shared" si="551"/>
        <v>TRAPM10</v>
      </c>
      <c r="AV1459" s="313">
        <f>_xlfn.IFNA(_xlfn.XLOOKUP(_xlfn.XLOOKUP(LEFT(AR1459,LEN(AR1459)-2),TRA_Mapping!$C:$C,TRA_Mapping!$B:$B),TRA_Pollutants!$B:$B,TRA_Pollutants!$AR:$AR)*_xlfn.XLOOKUP(_xlfn.XLOOKUP(LEFT(AR1459,LEN(AR1459)-2),TRA_Mapping!$C:$C,TRA_Mapping!$B:$B),TRA_Pollutants!$B:$B,TRA_Pollutants!$J:$J),0)</f>
        <v>1.5871733072012107E-3</v>
      </c>
    </row>
    <row r="1460" spans="5:48">
      <c r="E1460" t="str">
        <f t="shared" si="545"/>
        <v>FLO_EMIS</v>
      </c>
      <c r="F1460">
        <v>2050</v>
      </c>
      <c r="G1460" t="str">
        <f t="shared" si="552"/>
        <v>TRADSL</v>
      </c>
      <c r="H1460" t="str">
        <f t="shared" si="565"/>
        <v>TRAOTHOFRICEVDSL20</v>
      </c>
      <c r="I1460" t="str">
        <f t="shared" si="565"/>
        <v>TRADSL</v>
      </c>
      <c r="K1460" t="str">
        <f t="shared" si="546"/>
        <v>TRANOX</v>
      </c>
      <c r="L1460" s="313">
        <f>_xlfn.IFNA(_xlfn.XLOOKUP(_xlfn.XLOOKUP(LEFT(H1460,LEN(H1460)-2),TRA_Mapping!$C:$C,TRA_Mapping!$B:$B),TRA_Pollutants!$B:$B,TRA_Pollutants!$Q:$Q)*_xlfn.XLOOKUP(_xlfn.XLOOKUP(LEFT(H1460,LEN(H1460)-2),TRA_Mapping!$C:$C,TRA_Mapping!$B:$B),TRA_Pollutants!$B:$B,TRA_Pollutants!$J:$J),0)</f>
        <v>0.17600421456183832</v>
      </c>
      <c r="Q1460" t="str">
        <f t="shared" si="547"/>
        <v>FLO_EMIS</v>
      </c>
      <c r="R1460">
        <v>2050</v>
      </c>
      <c r="S1460" t="str">
        <f t="shared" si="553"/>
        <v>TRADSL</v>
      </c>
      <c r="T1460" t="str">
        <f t="shared" si="566"/>
        <v>TRAOTHOFRICEVDSL20</v>
      </c>
      <c r="U1460" t="str">
        <f t="shared" si="566"/>
        <v>TRADSL</v>
      </c>
      <c r="W1460" t="str">
        <f t="shared" si="548"/>
        <v>TRASO2</v>
      </c>
      <c r="X1460" s="313">
        <f>_xlfn.IFNA(_xlfn.XLOOKUP(_xlfn.XLOOKUP(LEFT(T1460,LEN(T1460)-2),TRA_Mapping!$C:$C,TRA_Mapping!$B:$B),TRA_Pollutants!$B:$B,TRA_Pollutants!$Z:$Z)*_xlfn.XLOOKUP(_xlfn.XLOOKUP(LEFT(T1460,LEN(T1460)-2),TRA_Mapping!$C:$C,TRA_Mapping!$B:$B),TRA_Pollutants!$B:$B,TRA_Pollutants!$J:$J),0)</f>
        <v>8.0525366597796518E-4</v>
      </c>
      <c r="AC1460" t="str">
        <f t="shared" si="564"/>
        <v>FLO_EMIS</v>
      </c>
      <c r="AD1460">
        <v>2050</v>
      </c>
      <c r="AE1460" t="str">
        <f t="shared" si="554"/>
        <v>TRADSL</v>
      </c>
      <c r="AF1460" t="str">
        <f t="shared" si="567"/>
        <v>TRAOTHOFRICEVDSL20</v>
      </c>
      <c r="AG1460" t="str">
        <f t="shared" si="567"/>
        <v>TRADSL</v>
      </c>
      <c r="AI1460" t="str">
        <f t="shared" si="549"/>
        <v>TRAPM25</v>
      </c>
      <c r="AJ1460" s="313">
        <f>_xlfn.IFNA(_xlfn.XLOOKUP(_xlfn.XLOOKUP(LEFT(AF1460,LEN(AF1460)-2),TRA_Mapping!$C:$C,TRA_Mapping!$B:$B),TRA_Pollutants!$B:$B,TRA_Pollutants!$AI:$AI)*_xlfn.XLOOKUP(_xlfn.XLOOKUP(LEFT(AF1460,LEN(AF1460)-2),TRA_Mapping!$C:$C,TRA_Mapping!$B:$B),TRA_Pollutants!$B:$B,TRA_Pollutants!$J:$J),0)</f>
        <v>8.8573823144609404E-3</v>
      </c>
      <c r="AO1460" t="str">
        <f t="shared" si="550"/>
        <v>FLO_EMIS</v>
      </c>
      <c r="AP1460">
        <v>2050</v>
      </c>
      <c r="AQ1460" t="str">
        <f t="shared" si="555"/>
        <v>TRADSL</v>
      </c>
      <c r="AR1460" t="str">
        <f t="shared" si="568"/>
        <v>TRAOTHOFRICEVDSL20</v>
      </c>
      <c r="AS1460" t="str">
        <f t="shared" si="568"/>
        <v>TRADSL</v>
      </c>
      <c r="AU1460" t="str">
        <f t="shared" si="551"/>
        <v>TRAPM10</v>
      </c>
      <c r="AV1460" s="313">
        <f>_xlfn.IFNA(_xlfn.XLOOKUP(_xlfn.XLOOKUP(LEFT(AR1460,LEN(AR1460)-2),TRA_Mapping!$C:$C,TRA_Mapping!$B:$B),TRA_Pollutants!$B:$B,TRA_Pollutants!$AR:$AR)*_xlfn.XLOOKUP(_xlfn.XLOOKUP(LEFT(AR1460,LEN(AR1460)-2),TRA_Mapping!$C:$C,TRA_Mapping!$B:$B),TRA_Pollutants!$B:$B,TRA_Pollutants!$J:$J),0)</f>
        <v>2.738734698676294E-3</v>
      </c>
    </row>
    <row r="1461" spans="5:48">
      <c r="E1461" t="str">
        <f t="shared" si="545"/>
        <v>FLO_EMIS</v>
      </c>
      <c r="F1461">
        <v>2050</v>
      </c>
      <c r="G1461" t="str">
        <f t="shared" si="552"/>
        <v>TRARDS</v>
      </c>
      <c r="H1461" t="str">
        <f t="shared" si="565"/>
        <v>TRAOTHOFRICEVDSL20</v>
      </c>
      <c r="I1461" t="str">
        <f t="shared" si="565"/>
        <v>TRARDS</v>
      </c>
      <c r="K1461" t="str">
        <f t="shared" si="546"/>
        <v>TRANOX</v>
      </c>
      <c r="L1461" s="313">
        <f>_xlfn.IFNA(_xlfn.XLOOKUP(_xlfn.XLOOKUP(LEFT(H1461,LEN(H1461)-2),TRA_Mapping!$C:$C,TRA_Mapping!$B:$B),TRA_Pollutants!$B:$B,TRA_Pollutants!$Q:$Q)*_xlfn.XLOOKUP(_xlfn.XLOOKUP(LEFT(H1461,LEN(H1461)-2),TRA_Mapping!$C:$C,TRA_Mapping!$B:$B),TRA_Pollutants!$B:$B,TRA_Pollutants!$J:$J),0)</f>
        <v>0.17600421456183832</v>
      </c>
      <c r="Q1461" t="str">
        <f t="shared" si="547"/>
        <v>FLO_EMIS</v>
      </c>
      <c r="R1461">
        <v>2050</v>
      </c>
      <c r="S1461" t="str">
        <f t="shared" si="553"/>
        <v>TRARDS</v>
      </c>
      <c r="T1461" t="str">
        <f t="shared" si="566"/>
        <v>TRAOTHOFRICEVDSL20</v>
      </c>
      <c r="U1461" t="str">
        <f t="shared" si="566"/>
        <v>TRARDS</v>
      </c>
      <c r="W1461" t="str">
        <f t="shared" si="548"/>
        <v>TRASO2</v>
      </c>
      <c r="X1461" s="313">
        <f>_xlfn.IFNA(_xlfn.XLOOKUP(_xlfn.XLOOKUP(LEFT(T1461,LEN(T1461)-2),TRA_Mapping!$C:$C,TRA_Mapping!$B:$B),TRA_Pollutants!$B:$B,TRA_Pollutants!$Z:$Z)*_xlfn.XLOOKUP(_xlfn.XLOOKUP(LEFT(T1461,LEN(T1461)-2),TRA_Mapping!$C:$C,TRA_Mapping!$B:$B),TRA_Pollutants!$B:$B,TRA_Pollutants!$J:$J),0)</f>
        <v>8.0525366597796518E-4</v>
      </c>
      <c r="AC1461" t="str">
        <f t="shared" si="564"/>
        <v>FLO_EMIS</v>
      </c>
      <c r="AD1461">
        <v>2050</v>
      </c>
      <c r="AE1461" t="str">
        <f t="shared" si="554"/>
        <v>TRARDS</v>
      </c>
      <c r="AF1461" t="str">
        <f t="shared" si="567"/>
        <v>TRAOTHOFRICEVDSL20</v>
      </c>
      <c r="AG1461" t="str">
        <f t="shared" si="567"/>
        <v>TRARDS</v>
      </c>
      <c r="AI1461" t="str">
        <f t="shared" si="549"/>
        <v>TRAPM25</v>
      </c>
      <c r="AJ1461" s="313">
        <f>_xlfn.IFNA(_xlfn.XLOOKUP(_xlfn.XLOOKUP(LEFT(AF1461,LEN(AF1461)-2),TRA_Mapping!$C:$C,TRA_Mapping!$B:$B),TRA_Pollutants!$B:$B,TRA_Pollutants!$AI:$AI)*_xlfn.XLOOKUP(_xlfn.XLOOKUP(LEFT(AF1461,LEN(AF1461)-2),TRA_Mapping!$C:$C,TRA_Mapping!$B:$B),TRA_Pollutants!$B:$B,TRA_Pollutants!$J:$J),0)</f>
        <v>8.8573823144609404E-3</v>
      </c>
      <c r="AO1461" t="str">
        <f t="shared" si="550"/>
        <v>FLO_EMIS</v>
      </c>
      <c r="AP1461">
        <v>2050</v>
      </c>
      <c r="AQ1461" t="str">
        <f t="shared" si="555"/>
        <v>TRARDS</v>
      </c>
      <c r="AR1461" t="str">
        <f t="shared" si="568"/>
        <v>TRAOTHOFRICEVDSL20</v>
      </c>
      <c r="AS1461" t="str">
        <f t="shared" si="568"/>
        <v>TRARDS</v>
      </c>
      <c r="AU1461" t="str">
        <f t="shared" si="551"/>
        <v>TRAPM10</v>
      </c>
      <c r="AV1461" s="313">
        <f>_xlfn.IFNA(_xlfn.XLOOKUP(_xlfn.XLOOKUP(LEFT(AR1461,LEN(AR1461)-2),TRA_Mapping!$C:$C,TRA_Mapping!$B:$B),TRA_Pollutants!$B:$B,TRA_Pollutants!$AR:$AR)*_xlfn.XLOOKUP(_xlfn.XLOOKUP(LEFT(AR1461,LEN(AR1461)-2),TRA_Mapping!$C:$C,TRA_Mapping!$B:$B),TRA_Pollutants!$B:$B,TRA_Pollutants!$J:$J),0)</f>
        <v>2.738734698676294E-3</v>
      </c>
    </row>
    <row r="1462" spans="5:48">
      <c r="E1462" t="str">
        <f t="shared" si="545"/>
        <v>FLO_EMIS</v>
      </c>
      <c r="F1462">
        <v>2050</v>
      </c>
      <c r="G1462" t="str">
        <f t="shared" si="552"/>
        <v>TRABDS</v>
      </c>
      <c r="H1462" t="str">
        <f t="shared" si="565"/>
        <v>TRAOTHOFRICEVDSL20</v>
      </c>
      <c r="I1462" t="str">
        <f t="shared" si="565"/>
        <v>TRABDS</v>
      </c>
      <c r="K1462" t="str">
        <f t="shared" si="546"/>
        <v>TRANOX</v>
      </c>
      <c r="L1462" s="313">
        <f>_xlfn.IFNA(_xlfn.XLOOKUP(_xlfn.XLOOKUP(LEFT(H1462,LEN(H1462)-2),TRA_Mapping!$C:$C,TRA_Mapping!$B:$B),TRA_Pollutants!$B:$B,TRA_Pollutants!$Q:$Q)*_xlfn.XLOOKUP(_xlfn.XLOOKUP(LEFT(H1462,LEN(H1462)-2),TRA_Mapping!$C:$C,TRA_Mapping!$B:$B),TRA_Pollutants!$B:$B,TRA_Pollutants!$J:$J),0)</f>
        <v>0.17600421456183832</v>
      </c>
      <c r="Q1462" t="str">
        <f t="shared" si="547"/>
        <v>FLO_EMIS</v>
      </c>
      <c r="R1462">
        <v>2050</v>
      </c>
      <c r="S1462" t="str">
        <f t="shared" si="553"/>
        <v>TRABDS</v>
      </c>
      <c r="T1462" t="str">
        <f t="shared" si="566"/>
        <v>TRAOTHOFRICEVDSL20</v>
      </c>
      <c r="U1462" t="str">
        <f t="shared" si="566"/>
        <v>TRABDS</v>
      </c>
      <c r="W1462" t="str">
        <f t="shared" si="548"/>
        <v>TRASO2</v>
      </c>
      <c r="X1462" s="313">
        <f>_xlfn.IFNA(_xlfn.XLOOKUP(_xlfn.XLOOKUP(LEFT(T1462,LEN(T1462)-2),TRA_Mapping!$C:$C,TRA_Mapping!$B:$B),TRA_Pollutants!$B:$B,TRA_Pollutants!$Z:$Z)*_xlfn.XLOOKUP(_xlfn.XLOOKUP(LEFT(T1462,LEN(T1462)-2),TRA_Mapping!$C:$C,TRA_Mapping!$B:$B),TRA_Pollutants!$B:$B,TRA_Pollutants!$J:$J),0)</f>
        <v>8.0525366597796518E-4</v>
      </c>
      <c r="AC1462" t="str">
        <f t="shared" si="564"/>
        <v>FLO_EMIS</v>
      </c>
      <c r="AD1462">
        <v>2050</v>
      </c>
      <c r="AE1462" t="str">
        <f t="shared" si="554"/>
        <v>TRABDS</v>
      </c>
      <c r="AF1462" t="str">
        <f t="shared" si="567"/>
        <v>TRAOTHOFRICEVDSL20</v>
      </c>
      <c r="AG1462" t="str">
        <f t="shared" si="567"/>
        <v>TRABDS</v>
      </c>
      <c r="AI1462" t="str">
        <f t="shared" si="549"/>
        <v>TRAPM25</v>
      </c>
      <c r="AJ1462" s="313">
        <f>_xlfn.IFNA(_xlfn.XLOOKUP(_xlfn.XLOOKUP(LEFT(AF1462,LEN(AF1462)-2),TRA_Mapping!$C:$C,TRA_Mapping!$B:$B),TRA_Pollutants!$B:$B,TRA_Pollutants!$AI:$AI)*_xlfn.XLOOKUP(_xlfn.XLOOKUP(LEFT(AF1462,LEN(AF1462)-2),TRA_Mapping!$C:$C,TRA_Mapping!$B:$B),TRA_Pollutants!$B:$B,TRA_Pollutants!$J:$J),0)</f>
        <v>8.8573823144609404E-3</v>
      </c>
      <c r="AO1462" t="str">
        <f t="shared" si="550"/>
        <v>FLO_EMIS</v>
      </c>
      <c r="AP1462">
        <v>2050</v>
      </c>
      <c r="AQ1462" t="str">
        <f t="shared" si="555"/>
        <v>TRABDS</v>
      </c>
      <c r="AR1462" t="str">
        <f t="shared" si="568"/>
        <v>TRAOTHOFRICEVDSL20</v>
      </c>
      <c r="AS1462" t="str">
        <f t="shared" si="568"/>
        <v>TRABDS</v>
      </c>
      <c r="AU1462" t="str">
        <f t="shared" si="551"/>
        <v>TRAPM10</v>
      </c>
      <c r="AV1462" s="313">
        <f>_xlfn.IFNA(_xlfn.XLOOKUP(_xlfn.XLOOKUP(LEFT(AR1462,LEN(AR1462)-2),TRA_Mapping!$C:$C,TRA_Mapping!$B:$B),TRA_Pollutants!$B:$B,TRA_Pollutants!$AR:$AR)*_xlfn.XLOOKUP(_xlfn.XLOOKUP(LEFT(AR1462,LEN(AR1462)-2),TRA_Mapping!$C:$C,TRA_Mapping!$B:$B),TRA_Pollutants!$B:$B,TRA_Pollutants!$J:$J),0)</f>
        <v>2.738734698676294E-3</v>
      </c>
    </row>
    <row r="1463" spans="5:48">
      <c r="E1463" t="str">
        <f t="shared" si="545"/>
        <v>FLO_EMIS</v>
      </c>
      <c r="F1463">
        <v>2050</v>
      </c>
      <c r="G1463" t="str">
        <f t="shared" si="552"/>
        <v>TRADSL</v>
      </c>
      <c r="H1463" t="str">
        <f t="shared" si="565"/>
        <v>TRAOTHOFRICEIDSL20</v>
      </c>
      <c r="I1463" t="str">
        <f t="shared" si="565"/>
        <v>TRADSL</v>
      </c>
      <c r="K1463" t="str">
        <f t="shared" si="546"/>
        <v>TRANOX</v>
      </c>
      <c r="L1463" s="313">
        <f>_xlfn.IFNA(_xlfn.XLOOKUP(_xlfn.XLOOKUP(LEFT(H1463,LEN(H1463)-2),TRA_Mapping!$C:$C,TRA_Mapping!$B:$B),TRA_Pollutants!$B:$B,TRA_Pollutants!$Q:$Q)*_xlfn.XLOOKUP(_xlfn.XLOOKUP(LEFT(H1463,LEN(H1463)-2),TRA_Mapping!$C:$C,TRA_Mapping!$B:$B),TRA_Pollutants!$B:$B,TRA_Pollutants!$J:$J),0)</f>
        <v>3.524717233338754E-2</v>
      </c>
      <c r="Q1463" t="str">
        <f t="shared" si="547"/>
        <v>FLO_EMIS</v>
      </c>
      <c r="R1463">
        <v>2050</v>
      </c>
      <c r="S1463" t="str">
        <f t="shared" si="553"/>
        <v>TRADSL</v>
      </c>
      <c r="T1463" t="str">
        <f t="shared" si="566"/>
        <v>TRAOTHOFRICEIDSL20</v>
      </c>
      <c r="U1463" t="str">
        <f t="shared" si="566"/>
        <v>TRADSL</v>
      </c>
      <c r="W1463" t="str">
        <f t="shared" si="548"/>
        <v>TRASO2</v>
      </c>
      <c r="X1463" s="313">
        <f>_xlfn.IFNA(_xlfn.XLOOKUP(_xlfn.XLOOKUP(LEFT(T1463,LEN(T1463)-2),TRA_Mapping!$C:$C,TRA_Mapping!$B:$B),TRA_Pollutants!$B:$B,TRA_Pollutants!$Z:$Z)*_xlfn.XLOOKUP(_xlfn.XLOOKUP(LEFT(T1463,LEN(T1463)-2),TRA_Mapping!$C:$C,TRA_Mapping!$B:$B),TRA_Pollutants!$B:$B,TRA_Pollutants!$J:$J),0)</f>
        <v>3.936185049812108E-4</v>
      </c>
      <c r="AC1463" t="str">
        <f t="shared" si="564"/>
        <v>FLO_EMIS</v>
      </c>
      <c r="AD1463">
        <v>2050</v>
      </c>
      <c r="AE1463" t="str">
        <f t="shared" si="554"/>
        <v>TRADSL</v>
      </c>
      <c r="AF1463" t="str">
        <f t="shared" si="567"/>
        <v>TRAOTHOFRICEIDSL20</v>
      </c>
      <c r="AG1463" t="str">
        <f t="shared" si="567"/>
        <v>TRADSL</v>
      </c>
      <c r="AI1463" t="str">
        <f t="shared" si="549"/>
        <v>TRAPM25</v>
      </c>
      <c r="AJ1463" s="313">
        <f>_xlfn.IFNA(_xlfn.XLOOKUP(_xlfn.XLOOKUP(LEFT(AF1463,LEN(AF1463)-2),TRA_Mapping!$C:$C,TRA_Mapping!$B:$B),TRA_Pollutants!$B:$B,TRA_Pollutants!$AI:$AI)*_xlfn.XLOOKUP(_xlfn.XLOOKUP(LEFT(AF1463,LEN(AF1463)-2),TRA_Mapping!$C:$C,TRA_Mapping!$B:$B),TRA_Pollutants!$B:$B,TRA_Pollutants!$J:$J),0)</f>
        <v>4.2909489067857239E-3</v>
      </c>
      <c r="AO1463" t="str">
        <f t="shared" si="550"/>
        <v>FLO_EMIS</v>
      </c>
      <c r="AP1463">
        <v>2050</v>
      </c>
      <c r="AQ1463" t="str">
        <f t="shared" si="555"/>
        <v>TRADSL</v>
      </c>
      <c r="AR1463" t="str">
        <f t="shared" si="568"/>
        <v>TRAOTHOFRICEIDSL20</v>
      </c>
      <c r="AS1463" t="str">
        <f t="shared" si="568"/>
        <v>TRADSL</v>
      </c>
      <c r="AU1463" t="str">
        <f t="shared" si="551"/>
        <v>TRAPM10</v>
      </c>
      <c r="AV1463" s="313">
        <f>_xlfn.IFNA(_xlfn.XLOOKUP(_xlfn.XLOOKUP(LEFT(AR1463,LEN(AR1463)-2),TRA_Mapping!$C:$C,TRA_Mapping!$B:$B),TRA_Pollutants!$B:$B,TRA_Pollutants!$AR:$AR)*_xlfn.XLOOKUP(_xlfn.XLOOKUP(LEFT(AR1463,LEN(AR1463)-2),TRA_Mapping!$C:$C,TRA_Mapping!$B:$B),TRA_Pollutants!$B:$B,TRA_Pollutants!$J:$J),0)</f>
        <v>1.0971554531126421E-3</v>
      </c>
    </row>
    <row r="1464" spans="5:48">
      <c r="E1464" t="str">
        <f t="shared" si="545"/>
        <v>FLO_EMIS</v>
      </c>
      <c r="F1464">
        <v>2050</v>
      </c>
      <c r="G1464" t="str">
        <f t="shared" si="552"/>
        <v>TRARDS</v>
      </c>
      <c r="H1464" t="str">
        <f t="shared" si="565"/>
        <v>TRAOTHOFRICEIDSL20</v>
      </c>
      <c r="I1464" t="str">
        <f t="shared" si="565"/>
        <v>TRARDS</v>
      </c>
      <c r="K1464" t="str">
        <f t="shared" si="546"/>
        <v>TRANOX</v>
      </c>
      <c r="L1464" s="313">
        <f>_xlfn.IFNA(_xlfn.XLOOKUP(_xlfn.XLOOKUP(LEFT(H1464,LEN(H1464)-2),TRA_Mapping!$C:$C,TRA_Mapping!$B:$B),TRA_Pollutants!$B:$B,TRA_Pollutants!$Q:$Q)*_xlfn.XLOOKUP(_xlfn.XLOOKUP(LEFT(H1464,LEN(H1464)-2),TRA_Mapping!$C:$C,TRA_Mapping!$B:$B),TRA_Pollutants!$B:$B,TRA_Pollutants!$J:$J),0)</f>
        <v>3.524717233338754E-2</v>
      </c>
      <c r="Q1464" t="str">
        <f t="shared" si="547"/>
        <v>FLO_EMIS</v>
      </c>
      <c r="R1464">
        <v>2050</v>
      </c>
      <c r="S1464" t="str">
        <f t="shared" si="553"/>
        <v>TRARDS</v>
      </c>
      <c r="T1464" t="str">
        <f t="shared" si="566"/>
        <v>TRAOTHOFRICEIDSL20</v>
      </c>
      <c r="U1464" t="str">
        <f t="shared" si="566"/>
        <v>TRARDS</v>
      </c>
      <c r="W1464" t="str">
        <f t="shared" si="548"/>
        <v>TRASO2</v>
      </c>
      <c r="X1464" s="313">
        <f>_xlfn.IFNA(_xlfn.XLOOKUP(_xlfn.XLOOKUP(LEFT(T1464,LEN(T1464)-2),TRA_Mapping!$C:$C,TRA_Mapping!$B:$B),TRA_Pollutants!$B:$B,TRA_Pollutants!$Z:$Z)*_xlfn.XLOOKUP(_xlfn.XLOOKUP(LEFT(T1464,LEN(T1464)-2),TRA_Mapping!$C:$C,TRA_Mapping!$B:$B),TRA_Pollutants!$B:$B,TRA_Pollutants!$J:$J),0)</f>
        <v>3.936185049812108E-4</v>
      </c>
      <c r="AC1464" t="str">
        <f t="shared" si="564"/>
        <v>FLO_EMIS</v>
      </c>
      <c r="AD1464">
        <v>2050</v>
      </c>
      <c r="AE1464" t="str">
        <f t="shared" si="554"/>
        <v>TRARDS</v>
      </c>
      <c r="AF1464" t="str">
        <f t="shared" si="567"/>
        <v>TRAOTHOFRICEIDSL20</v>
      </c>
      <c r="AG1464" t="str">
        <f t="shared" si="567"/>
        <v>TRARDS</v>
      </c>
      <c r="AI1464" t="str">
        <f t="shared" si="549"/>
        <v>TRAPM25</v>
      </c>
      <c r="AJ1464" s="313">
        <f>_xlfn.IFNA(_xlfn.XLOOKUP(_xlfn.XLOOKUP(LEFT(AF1464,LEN(AF1464)-2),TRA_Mapping!$C:$C,TRA_Mapping!$B:$B),TRA_Pollutants!$B:$B,TRA_Pollutants!$AI:$AI)*_xlfn.XLOOKUP(_xlfn.XLOOKUP(LEFT(AF1464,LEN(AF1464)-2),TRA_Mapping!$C:$C,TRA_Mapping!$B:$B),TRA_Pollutants!$B:$B,TRA_Pollutants!$J:$J),0)</f>
        <v>4.2909489067857239E-3</v>
      </c>
      <c r="AO1464" t="str">
        <f t="shared" si="550"/>
        <v>FLO_EMIS</v>
      </c>
      <c r="AP1464">
        <v>2050</v>
      </c>
      <c r="AQ1464" t="str">
        <f t="shared" si="555"/>
        <v>TRARDS</v>
      </c>
      <c r="AR1464" t="str">
        <f t="shared" si="568"/>
        <v>TRAOTHOFRICEIDSL20</v>
      </c>
      <c r="AS1464" t="str">
        <f t="shared" si="568"/>
        <v>TRARDS</v>
      </c>
      <c r="AU1464" t="str">
        <f t="shared" si="551"/>
        <v>TRAPM10</v>
      </c>
      <c r="AV1464" s="313">
        <f>_xlfn.IFNA(_xlfn.XLOOKUP(_xlfn.XLOOKUP(LEFT(AR1464,LEN(AR1464)-2),TRA_Mapping!$C:$C,TRA_Mapping!$B:$B),TRA_Pollutants!$B:$B,TRA_Pollutants!$AR:$AR)*_xlfn.XLOOKUP(_xlfn.XLOOKUP(LEFT(AR1464,LEN(AR1464)-2),TRA_Mapping!$C:$C,TRA_Mapping!$B:$B),TRA_Pollutants!$B:$B,TRA_Pollutants!$J:$J),0)</f>
        <v>1.0971554531126421E-3</v>
      </c>
    </row>
    <row r="1465" spans="5:48">
      <c r="E1465" t="str">
        <f t="shared" si="545"/>
        <v>FLO_EMIS</v>
      </c>
      <c r="F1465">
        <v>2050</v>
      </c>
      <c r="G1465" t="str">
        <f t="shared" si="552"/>
        <v>TRABDS</v>
      </c>
      <c r="H1465" t="str">
        <f t="shared" si="565"/>
        <v>TRAOTHOFRICEIDSL20</v>
      </c>
      <c r="I1465" t="str">
        <f t="shared" si="565"/>
        <v>TRABDS</v>
      </c>
      <c r="K1465" t="str">
        <f t="shared" si="546"/>
        <v>TRANOX</v>
      </c>
      <c r="L1465" s="313">
        <f>_xlfn.IFNA(_xlfn.XLOOKUP(_xlfn.XLOOKUP(LEFT(H1465,LEN(H1465)-2),TRA_Mapping!$C:$C,TRA_Mapping!$B:$B),TRA_Pollutants!$B:$B,TRA_Pollutants!$Q:$Q)*_xlfn.XLOOKUP(_xlfn.XLOOKUP(LEFT(H1465,LEN(H1465)-2),TRA_Mapping!$C:$C,TRA_Mapping!$B:$B),TRA_Pollutants!$B:$B,TRA_Pollutants!$J:$J),0)</f>
        <v>3.524717233338754E-2</v>
      </c>
      <c r="Q1465" t="str">
        <f t="shared" si="547"/>
        <v>FLO_EMIS</v>
      </c>
      <c r="R1465">
        <v>2050</v>
      </c>
      <c r="S1465" t="str">
        <f t="shared" si="553"/>
        <v>TRABDS</v>
      </c>
      <c r="T1465" t="str">
        <f t="shared" si="566"/>
        <v>TRAOTHOFRICEIDSL20</v>
      </c>
      <c r="U1465" t="str">
        <f t="shared" si="566"/>
        <v>TRABDS</v>
      </c>
      <c r="W1465" t="str">
        <f t="shared" si="548"/>
        <v>TRASO2</v>
      </c>
      <c r="X1465" s="313">
        <f>_xlfn.IFNA(_xlfn.XLOOKUP(_xlfn.XLOOKUP(LEFT(T1465,LEN(T1465)-2),TRA_Mapping!$C:$C,TRA_Mapping!$B:$B),TRA_Pollutants!$B:$B,TRA_Pollutants!$Z:$Z)*_xlfn.XLOOKUP(_xlfn.XLOOKUP(LEFT(T1465,LEN(T1465)-2),TRA_Mapping!$C:$C,TRA_Mapping!$B:$B),TRA_Pollutants!$B:$B,TRA_Pollutants!$J:$J),0)</f>
        <v>3.936185049812108E-4</v>
      </c>
      <c r="AC1465" t="str">
        <f t="shared" si="564"/>
        <v>FLO_EMIS</v>
      </c>
      <c r="AD1465">
        <v>2050</v>
      </c>
      <c r="AE1465" t="str">
        <f t="shared" si="554"/>
        <v>TRABDS</v>
      </c>
      <c r="AF1465" t="str">
        <f t="shared" si="567"/>
        <v>TRAOTHOFRICEIDSL20</v>
      </c>
      <c r="AG1465" t="str">
        <f t="shared" si="567"/>
        <v>TRABDS</v>
      </c>
      <c r="AI1465" t="str">
        <f t="shared" si="549"/>
        <v>TRAPM25</v>
      </c>
      <c r="AJ1465" s="313">
        <f>_xlfn.IFNA(_xlfn.XLOOKUP(_xlfn.XLOOKUP(LEFT(AF1465,LEN(AF1465)-2),TRA_Mapping!$C:$C,TRA_Mapping!$B:$B),TRA_Pollutants!$B:$B,TRA_Pollutants!$AI:$AI)*_xlfn.XLOOKUP(_xlfn.XLOOKUP(LEFT(AF1465,LEN(AF1465)-2),TRA_Mapping!$C:$C,TRA_Mapping!$B:$B),TRA_Pollutants!$B:$B,TRA_Pollutants!$J:$J),0)</f>
        <v>4.2909489067857239E-3</v>
      </c>
      <c r="AO1465" t="str">
        <f t="shared" si="550"/>
        <v>FLO_EMIS</v>
      </c>
      <c r="AP1465">
        <v>2050</v>
      </c>
      <c r="AQ1465" t="str">
        <f t="shared" si="555"/>
        <v>TRABDS</v>
      </c>
      <c r="AR1465" t="str">
        <f t="shared" si="568"/>
        <v>TRAOTHOFRICEIDSL20</v>
      </c>
      <c r="AS1465" t="str">
        <f t="shared" si="568"/>
        <v>TRABDS</v>
      </c>
      <c r="AU1465" t="str">
        <f t="shared" si="551"/>
        <v>TRAPM10</v>
      </c>
      <c r="AV1465" s="313">
        <f>_xlfn.IFNA(_xlfn.XLOOKUP(_xlfn.XLOOKUP(LEFT(AR1465,LEN(AR1465)-2),TRA_Mapping!$C:$C,TRA_Mapping!$B:$B),TRA_Pollutants!$B:$B,TRA_Pollutants!$AR:$AR)*_xlfn.XLOOKUP(_xlfn.XLOOKUP(LEFT(AR1465,LEN(AR1465)-2),TRA_Mapping!$C:$C,TRA_Mapping!$B:$B),TRA_Pollutants!$B:$B,TRA_Pollutants!$J:$J),0)</f>
        <v>1.0971554531126421E-3</v>
      </c>
    </row>
    <row r="1466" spans="5:48">
      <c r="E1466" t="str">
        <f t="shared" si="545"/>
        <v>FLO_EMIS</v>
      </c>
      <c r="F1466">
        <v>2050</v>
      </c>
      <c r="G1466" t="str">
        <f t="shared" si="552"/>
        <v>TRADSL</v>
      </c>
      <c r="H1466" t="str">
        <f t="shared" si="565"/>
        <v>TRAOTHOFRHEVPDSL20</v>
      </c>
      <c r="I1466" t="str">
        <f t="shared" si="565"/>
        <v>TRADSL</v>
      </c>
      <c r="K1466" t="str">
        <f t="shared" si="546"/>
        <v>TRANOX</v>
      </c>
      <c r="L1466" s="313">
        <f>_xlfn.IFNA(_xlfn.XLOOKUP(_xlfn.XLOOKUP(LEFT(H1466,LEN(H1466)-2),TRA_Mapping!$C:$C,TRA_Mapping!$B:$B),TRA_Pollutants!$B:$B,TRA_Pollutants!$Q:$Q)*_xlfn.XLOOKUP(_xlfn.XLOOKUP(LEFT(H1466,LEN(H1466)-2),TRA_Mapping!$C:$C,TRA_Mapping!$B:$B),TRA_Pollutants!$B:$B,TRA_Pollutants!$J:$J),0)</f>
        <v>5.0989466372483278E-2</v>
      </c>
      <c r="Q1466" t="str">
        <f t="shared" si="547"/>
        <v>FLO_EMIS</v>
      </c>
      <c r="R1466">
        <v>2050</v>
      </c>
      <c r="S1466" t="str">
        <f t="shared" si="553"/>
        <v>TRADSL</v>
      </c>
      <c r="T1466" t="str">
        <f t="shared" si="566"/>
        <v>TRAOTHOFRHEVPDSL20</v>
      </c>
      <c r="U1466" t="str">
        <f t="shared" si="566"/>
        <v>TRADSL</v>
      </c>
      <c r="W1466" t="str">
        <f t="shared" si="548"/>
        <v>TRASO2</v>
      </c>
      <c r="X1466" s="313">
        <f>_xlfn.IFNA(_xlfn.XLOOKUP(_xlfn.XLOOKUP(LEFT(T1466,LEN(T1466)-2),TRA_Mapping!$C:$C,TRA_Mapping!$B:$B),TRA_Pollutants!$B:$B,TRA_Pollutants!$Z:$Z)*_xlfn.XLOOKUP(_xlfn.XLOOKUP(LEFT(T1466,LEN(T1466)-2),TRA_Mapping!$C:$C,TRA_Mapping!$B:$B),TRA_Pollutants!$B:$B,TRA_Pollutants!$J:$J),0)</f>
        <v>5.6941865672200612E-4</v>
      </c>
      <c r="AC1466" t="str">
        <f t="shared" si="564"/>
        <v>FLO_EMIS</v>
      </c>
      <c r="AD1466">
        <v>2050</v>
      </c>
      <c r="AE1466" t="str">
        <f t="shared" si="554"/>
        <v>TRADSL</v>
      </c>
      <c r="AF1466" t="str">
        <f t="shared" si="567"/>
        <v>TRAOTHOFRHEVPDSL20</v>
      </c>
      <c r="AG1466" t="str">
        <f t="shared" si="567"/>
        <v>TRADSL</v>
      </c>
      <c r="AI1466" t="str">
        <f t="shared" si="549"/>
        <v>TRAPM25</v>
      </c>
      <c r="AJ1466" s="313">
        <f>_xlfn.IFNA(_xlfn.XLOOKUP(_xlfn.XLOOKUP(LEFT(AF1466,LEN(AF1466)-2),TRA_Mapping!$C:$C,TRA_Mapping!$B:$B),TRA_Pollutants!$B:$B,TRA_Pollutants!$AI:$AI)*_xlfn.XLOOKUP(_xlfn.XLOOKUP(LEFT(AF1466,LEN(AF1466)-2),TRA_Mapping!$C:$C,TRA_Mapping!$B:$B),TRA_Pollutants!$B:$B,TRA_Pollutants!$J:$J),0)</f>
        <v>6.2073970904424815E-3</v>
      </c>
      <c r="AO1466" t="str">
        <f t="shared" si="550"/>
        <v>FLO_EMIS</v>
      </c>
      <c r="AP1466">
        <v>2050</v>
      </c>
      <c r="AQ1466" t="str">
        <f t="shared" si="555"/>
        <v>TRADSL</v>
      </c>
      <c r="AR1466" t="str">
        <f t="shared" si="568"/>
        <v>TRAOTHOFRHEVPDSL20</v>
      </c>
      <c r="AS1466" t="str">
        <f t="shared" si="568"/>
        <v>TRADSL</v>
      </c>
      <c r="AU1466" t="str">
        <f t="shared" si="551"/>
        <v>TRAPM10</v>
      </c>
      <c r="AV1466" s="313">
        <f>_xlfn.IFNA(_xlfn.XLOOKUP(_xlfn.XLOOKUP(LEFT(AR1466,LEN(AR1466)-2),TRA_Mapping!$C:$C,TRA_Mapping!$B:$B),TRA_Pollutants!$B:$B,TRA_Pollutants!$AR:$AR)*_xlfn.XLOOKUP(_xlfn.XLOOKUP(LEFT(AR1466,LEN(AR1466)-2),TRA_Mapping!$C:$C,TRA_Mapping!$B:$B),TRA_Pollutants!$B:$B,TRA_Pollutants!$J:$J),0)</f>
        <v>1.5871733072012107E-3</v>
      </c>
    </row>
    <row r="1467" spans="5:48">
      <c r="E1467" t="str">
        <f t="shared" si="545"/>
        <v>FLO_EMIS</v>
      </c>
      <c r="F1467">
        <v>2050</v>
      </c>
      <c r="G1467" t="str">
        <f t="shared" si="552"/>
        <v>TRARDS</v>
      </c>
      <c r="H1467" t="str">
        <f t="shared" si="565"/>
        <v>TRAOTHOFRHEVPDSL20</v>
      </c>
      <c r="I1467" t="str">
        <f t="shared" si="565"/>
        <v>TRARDS</v>
      </c>
      <c r="K1467" t="str">
        <f t="shared" si="546"/>
        <v>TRANOX</v>
      </c>
      <c r="L1467" s="313">
        <f>_xlfn.IFNA(_xlfn.XLOOKUP(_xlfn.XLOOKUP(LEFT(H1467,LEN(H1467)-2),TRA_Mapping!$C:$C,TRA_Mapping!$B:$B),TRA_Pollutants!$B:$B,TRA_Pollutants!$Q:$Q)*_xlfn.XLOOKUP(_xlfn.XLOOKUP(LEFT(H1467,LEN(H1467)-2),TRA_Mapping!$C:$C,TRA_Mapping!$B:$B),TRA_Pollutants!$B:$B,TRA_Pollutants!$J:$J),0)</f>
        <v>5.0989466372483278E-2</v>
      </c>
      <c r="Q1467" t="str">
        <f t="shared" si="547"/>
        <v>FLO_EMIS</v>
      </c>
      <c r="R1467">
        <v>2050</v>
      </c>
      <c r="S1467" t="str">
        <f t="shared" si="553"/>
        <v>TRARDS</v>
      </c>
      <c r="T1467" t="str">
        <f t="shared" si="566"/>
        <v>TRAOTHOFRHEVPDSL20</v>
      </c>
      <c r="U1467" t="str">
        <f t="shared" si="566"/>
        <v>TRARDS</v>
      </c>
      <c r="W1467" t="str">
        <f t="shared" si="548"/>
        <v>TRASO2</v>
      </c>
      <c r="X1467" s="313">
        <f>_xlfn.IFNA(_xlfn.XLOOKUP(_xlfn.XLOOKUP(LEFT(T1467,LEN(T1467)-2),TRA_Mapping!$C:$C,TRA_Mapping!$B:$B),TRA_Pollutants!$B:$B,TRA_Pollutants!$Z:$Z)*_xlfn.XLOOKUP(_xlfn.XLOOKUP(LEFT(T1467,LEN(T1467)-2),TRA_Mapping!$C:$C,TRA_Mapping!$B:$B),TRA_Pollutants!$B:$B,TRA_Pollutants!$J:$J),0)</f>
        <v>5.6941865672200612E-4</v>
      </c>
      <c r="AC1467" t="str">
        <f t="shared" si="564"/>
        <v>FLO_EMIS</v>
      </c>
      <c r="AD1467">
        <v>2050</v>
      </c>
      <c r="AE1467" t="str">
        <f t="shared" si="554"/>
        <v>TRARDS</v>
      </c>
      <c r="AF1467" t="str">
        <f t="shared" si="567"/>
        <v>TRAOTHOFRHEVPDSL20</v>
      </c>
      <c r="AG1467" t="str">
        <f t="shared" si="567"/>
        <v>TRARDS</v>
      </c>
      <c r="AI1467" t="str">
        <f t="shared" si="549"/>
        <v>TRAPM25</v>
      </c>
      <c r="AJ1467" s="313">
        <f>_xlfn.IFNA(_xlfn.XLOOKUP(_xlfn.XLOOKUP(LEFT(AF1467,LEN(AF1467)-2),TRA_Mapping!$C:$C,TRA_Mapping!$B:$B),TRA_Pollutants!$B:$B,TRA_Pollutants!$AI:$AI)*_xlfn.XLOOKUP(_xlfn.XLOOKUP(LEFT(AF1467,LEN(AF1467)-2),TRA_Mapping!$C:$C,TRA_Mapping!$B:$B),TRA_Pollutants!$B:$B,TRA_Pollutants!$J:$J),0)</f>
        <v>6.2073970904424815E-3</v>
      </c>
      <c r="AO1467" t="str">
        <f t="shared" si="550"/>
        <v>FLO_EMIS</v>
      </c>
      <c r="AP1467">
        <v>2050</v>
      </c>
      <c r="AQ1467" t="str">
        <f t="shared" si="555"/>
        <v>TRARDS</v>
      </c>
      <c r="AR1467" t="str">
        <f t="shared" si="568"/>
        <v>TRAOTHOFRHEVPDSL20</v>
      </c>
      <c r="AS1467" t="str">
        <f t="shared" si="568"/>
        <v>TRARDS</v>
      </c>
      <c r="AU1467" t="str">
        <f t="shared" si="551"/>
        <v>TRAPM10</v>
      </c>
      <c r="AV1467" s="313">
        <f>_xlfn.IFNA(_xlfn.XLOOKUP(_xlfn.XLOOKUP(LEFT(AR1467,LEN(AR1467)-2),TRA_Mapping!$C:$C,TRA_Mapping!$B:$B),TRA_Pollutants!$B:$B,TRA_Pollutants!$AR:$AR)*_xlfn.XLOOKUP(_xlfn.XLOOKUP(LEFT(AR1467,LEN(AR1467)-2),TRA_Mapping!$C:$C,TRA_Mapping!$B:$B),TRA_Pollutants!$B:$B,TRA_Pollutants!$J:$J),0)</f>
        <v>1.5871733072012107E-3</v>
      </c>
    </row>
    <row r="1468" spans="5:48">
      <c r="E1468" t="str">
        <f t="shared" si="545"/>
        <v>FLO_EMIS</v>
      </c>
      <c r="F1468">
        <v>2050</v>
      </c>
      <c r="G1468" t="str">
        <f t="shared" si="552"/>
        <v>TRABDS</v>
      </c>
      <c r="H1468" t="str">
        <f t="shared" si="565"/>
        <v>TRAOTHOFRHEVPDSL20</v>
      </c>
      <c r="I1468" t="str">
        <f t="shared" si="565"/>
        <v>TRABDS</v>
      </c>
      <c r="K1468" t="str">
        <f t="shared" si="546"/>
        <v>TRANOX</v>
      </c>
      <c r="L1468" s="313">
        <f>_xlfn.IFNA(_xlfn.XLOOKUP(_xlfn.XLOOKUP(LEFT(H1468,LEN(H1468)-2),TRA_Mapping!$C:$C,TRA_Mapping!$B:$B),TRA_Pollutants!$B:$B,TRA_Pollutants!$Q:$Q)*_xlfn.XLOOKUP(_xlfn.XLOOKUP(LEFT(H1468,LEN(H1468)-2),TRA_Mapping!$C:$C,TRA_Mapping!$B:$B),TRA_Pollutants!$B:$B,TRA_Pollutants!$J:$J),0)</f>
        <v>5.0989466372483278E-2</v>
      </c>
      <c r="Q1468" t="str">
        <f t="shared" si="547"/>
        <v>FLO_EMIS</v>
      </c>
      <c r="R1468">
        <v>2050</v>
      </c>
      <c r="S1468" t="str">
        <f t="shared" si="553"/>
        <v>TRABDS</v>
      </c>
      <c r="T1468" t="str">
        <f t="shared" si="566"/>
        <v>TRAOTHOFRHEVPDSL20</v>
      </c>
      <c r="U1468" t="str">
        <f t="shared" si="566"/>
        <v>TRABDS</v>
      </c>
      <c r="W1468" t="str">
        <f t="shared" si="548"/>
        <v>TRASO2</v>
      </c>
      <c r="X1468" s="313">
        <f>_xlfn.IFNA(_xlfn.XLOOKUP(_xlfn.XLOOKUP(LEFT(T1468,LEN(T1468)-2),TRA_Mapping!$C:$C,TRA_Mapping!$B:$B),TRA_Pollutants!$B:$B,TRA_Pollutants!$Z:$Z)*_xlfn.XLOOKUP(_xlfn.XLOOKUP(LEFT(T1468,LEN(T1468)-2),TRA_Mapping!$C:$C,TRA_Mapping!$B:$B),TRA_Pollutants!$B:$B,TRA_Pollutants!$J:$J),0)</f>
        <v>5.6941865672200612E-4</v>
      </c>
      <c r="AC1468" t="str">
        <f t="shared" si="564"/>
        <v>FLO_EMIS</v>
      </c>
      <c r="AD1468">
        <v>2050</v>
      </c>
      <c r="AE1468" t="str">
        <f t="shared" si="554"/>
        <v>TRABDS</v>
      </c>
      <c r="AF1468" t="str">
        <f t="shared" si="567"/>
        <v>TRAOTHOFRHEVPDSL20</v>
      </c>
      <c r="AG1468" t="str">
        <f t="shared" si="567"/>
        <v>TRABDS</v>
      </c>
      <c r="AI1468" t="str">
        <f t="shared" si="549"/>
        <v>TRAPM25</v>
      </c>
      <c r="AJ1468" s="313">
        <f>_xlfn.IFNA(_xlfn.XLOOKUP(_xlfn.XLOOKUP(LEFT(AF1468,LEN(AF1468)-2),TRA_Mapping!$C:$C,TRA_Mapping!$B:$B),TRA_Pollutants!$B:$B,TRA_Pollutants!$AI:$AI)*_xlfn.XLOOKUP(_xlfn.XLOOKUP(LEFT(AF1468,LEN(AF1468)-2),TRA_Mapping!$C:$C,TRA_Mapping!$B:$B),TRA_Pollutants!$B:$B,TRA_Pollutants!$J:$J),0)</f>
        <v>6.2073970904424815E-3</v>
      </c>
      <c r="AO1468" t="str">
        <f t="shared" si="550"/>
        <v>FLO_EMIS</v>
      </c>
      <c r="AP1468">
        <v>2050</v>
      </c>
      <c r="AQ1468" t="str">
        <f t="shared" si="555"/>
        <v>TRABDS</v>
      </c>
      <c r="AR1468" t="str">
        <f t="shared" si="568"/>
        <v>TRAOTHOFRHEVPDSL20</v>
      </c>
      <c r="AS1468" t="str">
        <f t="shared" si="568"/>
        <v>TRABDS</v>
      </c>
      <c r="AU1468" t="str">
        <f t="shared" si="551"/>
        <v>TRAPM10</v>
      </c>
      <c r="AV1468" s="313">
        <f>_xlfn.IFNA(_xlfn.XLOOKUP(_xlfn.XLOOKUP(LEFT(AR1468,LEN(AR1468)-2),TRA_Mapping!$C:$C,TRA_Mapping!$B:$B),TRA_Pollutants!$B:$B,TRA_Pollutants!$AR:$AR)*_xlfn.XLOOKUP(_xlfn.XLOOKUP(LEFT(AR1468,LEN(AR1468)-2),TRA_Mapping!$C:$C,TRA_Mapping!$B:$B),TRA_Pollutants!$B:$B,TRA_Pollutants!$J:$J),0)</f>
        <v>1.5871733072012107E-3</v>
      </c>
    </row>
    <row r="1469" spans="5:48">
      <c r="E1469" t="str">
        <f t="shared" si="545"/>
        <v>FLO_EMIS</v>
      </c>
      <c r="F1469">
        <v>2050</v>
      </c>
      <c r="G1469" t="str">
        <f t="shared" si="552"/>
        <v>TRADSL</v>
      </c>
      <c r="H1469" t="str">
        <f t="shared" si="565"/>
        <v>TRAOTHOFRPHEVDSL20</v>
      </c>
      <c r="I1469" t="str">
        <f t="shared" si="565"/>
        <v>TRADSL</v>
      </c>
      <c r="K1469" t="str">
        <f t="shared" si="546"/>
        <v>TRANOX</v>
      </c>
      <c r="L1469" s="313">
        <f>_xlfn.IFNA(_xlfn.XLOOKUP(_xlfn.XLOOKUP(LEFT(H1469,LEN(H1469)-2),TRA_Mapping!$C:$C,TRA_Mapping!$B:$B),TRA_Pollutants!$B:$B,TRA_Pollutants!$Q:$Q)*_xlfn.XLOOKUP(_xlfn.XLOOKUP(LEFT(H1469,LEN(H1469)-2),TRA_Mapping!$C:$C,TRA_Mapping!$B:$B),TRA_Pollutants!$B:$B,TRA_Pollutants!$J:$J),0)</f>
        <v>5.0989466372483278E-2</v>
      </c>
      <c r="Q1469" t="str">
        <f t="shared" si="547"/>
        <v>FLO_EMIS</v>
      </c>
      <c r="R1469">
        <v>2050</v>
      </c>
      <c r="S1469" t="str">
        <f t="shared" si="553"/>
        <v>TRADSL</v>
      </c>
      <c r="T1469" t="str">
        <f t="shared" si="566"/>
        <v>TRAOTHOFRPHEVDSL20</v>
      </c>
      <c r="U1469" t="str">
        <f t="shared" si="566"/>
        <v>TRADSL</v>
      </c>
      <c r="W1469" t="str">
        <f t="shared" si="548"/>
        <v>TRASO2</v>
      </c>
      <c r="X1469" s="313">
        <f>_xlfn.IFNA(_xlfn.XLOOKUP(_xlfn.XLOOKUP(LEFT(T1469,LEN(T1469)-2),TRA_Mapping!$C:$C,TRA_Mapping!$B:$B),TRA_Pollutants!$B:$B,TRA_Pollutants!$Z:$Z)*_xlfn.XLOOKUP(_xlfn.XLOOKUP(LEFT(T1469,LEN(T1469)-2),TRA_Mapping!$C:$C,TRA_Mapping!$B:$B),TRA_Pollutants!$B:$B,TRA_Pollutants!$J:$J),0)</f>
        <v>5.6941865672200612E-4</v>
      </c>
      <c r="AC1469" t="str">
        <f t="shared" si="564"/>
        <v>FLO_EMIS</v>
      </c>
      <c r="AD1469">
        <v>2050</v>
      </c>
      <c r="AE1469" t="str">
        <f t="shared" si="554"/>
        <v>TRADSL</v>
      </c>
      <c r="AF1469" t="str">
        <f t="shared" si="567"/>
        <v>TRAOTHOFRPHEVDSL20</v>
      </c>
      <c r="AG1469" t="str">
        <f t="shared" si="567"/>
        <v>TRADSL</v>
      </c>
      <c r="AI1469" t="str">
        <f t="shared" si="549"/>
        <v>TRAPM25</v>
      </c>
      <c r="AJ1469" s="313">
        <f>_xlfn.IFNA(_xlfn.XLOOKUP(_xlfn.XLOOKUP(LEFT(AF1469,LEN(AF1469)-2),TRA_Mapping!$C:$C,TRA_Mapping!$B:$B),TRA_Pollutants!$B:$B,TRA_Pollutants!$AI:$AI)*_xlfn.XLOOKUP(_xlfn.XLOOKUP(LEFT(AF1469,LEN(AF1469)-2),TRA_Mapping!$C:$C,TRA_Mapping!$B:$B),TRA_Pollutants!$B:$B,TRA_Pollutants!$J:$J),0)</f>
        <v>6.2073970904424815E-3</v>
      </c>
      <c r="AO1469" t="str">
        <f t="shared" si="550"/>
        <v>FLO_EMIS</v>
      </c>
      <c r="AP1469">
        <v>2050</v>
      </c>
      <c r="AQ1469" t="str">
        <f t="shared" si="555"/>
        <v>TRADSL</v>
      </c>
      <c r="AR1469" t="str">
        <f t="shared" si="568"/>
        <v>TRAOTHOFRPHEVDSL20</v>
      </c>
      <c r="AS1469" t="str">
        <f t="shared" si="568"/>
        <v>TRADSL</v>
      </c>
      <c r="AU1469" t="str">
        <f t="shared" si="551"/>
        <v>TRAPM10</v>
      </c>
      <c r="AV1469" s="313">
        <f>_xlfn.IFNA(_xlfn.XLOOKUP(_xlfn.XLOOKUP(LEFT(AR1469,LEN(AR1469)-2),TRA_Mapping!$C:$C,TRA_Mapping!$B:$B),TRA_Pollutants!$B:$B,TRA_Pollutants!$AR:$AR)*_xlfn.XLOOKUP(_xlfn.XLOOKUP(LEFT(AR1469,LEN(AR1469)-2),TRA_Mapping!$C:$C,TRA_Mapping!$B:$B),TRA_Pollutants!$B:$B,TRA_Pollutants!$J:$J),0)</f>
        <v>1.5871733072012107E-3</v>
      </c>
    </row>
    <row r="1470" spans="5:48">
      <c r="E1470" t="str">
        <f t="shared" si="545"/>
        <v>FLO_EMIS</v>
      </c>
      <c r="F1470">
        <v>2050</v>
      </c>
      <c r="G1470" t="str">
        <f t="shared" si="552"/>
        <v>TRARDS</v>
      </c>
      <c r="H1470" t="str">
        <f t="shared" si="565"/>
        <v>TRAOTHOFRPHEVDSL20</v>
      </c>
      <c r="I1470" t="str">
        <f t="shared" si="565"/>
        <v>TRARDS</v>
      </c>
      <c r="K1470" t="str">
        <f t="shared" si="546"/>
        <v>TRANOX</v>
      </c>
      <c r="L1470" s="313">
        <f>_xlfn.IFNA(_xlfn.XLOOKUP(_xlfn.XLOOKUP(LEFT(H1470,LEN(H1470)-2),TRA_Mapping!$C:$C,TRA_Mapping!$B:$B),TRA_Pollutants!$B:$B,TRA_Pollutants!$Q:$Q)*_xlfn.XLOOKUP(_xlfn.XLOOKUP(LEFT(H1470,LEN(H1470)-2),TRA_Mapping!$C:$C,TRA_Mapping!$B:$B),TRA_Pollutants!$B:$B,TRA_Pollutants!$J:$J),0)</f>
        <v>5.0989466372483278E-2</v>
      </c>
      <c r="Q1470" t="str">
        <f t="shared" si="547"/>
        <v>FLO_EMIS</v>
      </c>
      <c r="R1470">
        <v>2050</v>
      </c>
      <c r="S1470" t="str">
        <f t="shared" si="553"/>
        <v>TRARDS</v>
      </c>
      <c r="T1470" t="str">
        <f t="shared" si="566"/>
        <v>TRAOTHOFRPHEVDSL20</v>
      </c>
      <c r="U1470" t="str">
        <f t="shared" si="566"/>
        <v>TRARDS</v>
      </c>
      <c r="W1470" t="str">
        <f t="shared" si="548"/>
        <v>TRASO2</v>
      </c>
      <c r="X1470" s="313">
        <f>_xlfn.IFNA(_xlfn.XLOOKUP(_xlfn.XLOOKUP(LEFT(T1470,LEN(T1470)-2),TRA_Mapping!$C:$C,TRA_Mapping!$B:$B),TRA_Pollutants!$B:$B,TRA_Pollutants!$Z:$Z)*_xlfn.XLOOKUP(_xlfn.XLOOKUP(LEFT(T1470,LEN(T1470)-2),TRA_Mapping!$C:$C,TRA_Mapping!$B:$B),TRA_Pollutants!$B:$B,TRA_Pollutants!$J:$J),0)</f>
        <v>5.6941865672200612E-4</v>
      </c>
      <c r="AC1470" t="str">
        <f t="shared" si="564"/>
        <v>FLO_EMIS</v>
      </c>
      <c r="AD1470">
        <v>2050</v>
      </c>
      <c r="AE1470" t="str">
        <f t="shared" si="554"/>
        <v>TRARDS</v>
      </c>
      <c r="AF1470" t="str">
        <f t="shared" si="567"/>
        <v>TRAOTHOFRPHEVDSL20</v>
      </c>
      <c r="AG1470" t="str">
        <f t="shared" si="567"/>
        <v>TRARDS</v>
      </c>
      <c r="AI1470" t="str">
        <f t="shared" si="549"/>
        <v>TRAPM25</v>
      </c>
      <c r="AJ1470" s="313">
        <f>_xlfn.IFNA(_xlfn.XLOOKUP(_xlfn.XLOOKUP(LEFT(AF1470,LEN(AF1470)-2),TRA_Mapping!$C:$C,TRA_Mapping!$B:$B),TRA_Pollutants!$B:$B,TRA_Pollutants!$AI:$AI)*_xlfn.XLOOKUP(_xlfn.XLOOKUP(LEFT(AF1470,LEN(AF1470)-2),TRA_Mapping!$C:$C,TRA_Mapping!$B:$B),TRA_Pollutants!$B:$B,TRA_Pollutants!$J:$J),0)</f>
        <v>6.2073970904424815E-3</v>
      </c>
      <c r="AO1470" t="str">
        <f t="shared" si="550"/>
        <v>FLO_EMIS</v>
      </c>
      <c r="AP1470">
        <v>2050</v>
      </c>
      <c r="AQ1470" t="str">
        <f t="shared" si="555"/>
        <v>TRARDS</v>
      </c>
      <c r="AR1470" t="str">
        <f t="shared" si="568"/>
        <v>TRAOTHOFRPHEVDSL20</v>
      </c>
      <c r="AS1470" t="str">
        <f t="shared" si="568"/>
        <v>TRARDS</v>
      </c>
      <c r="AU1470" t="str">
        <f t="shared" si="551"/>
        <v>TRAPM10</v>
      </c>
      <c r="AV1470" s="313">
        <f>_xlfn.IFNA(_xlfn.XLOOKUP(_xlfn.XLOOKUP(LEFT(AR1470,LEN(AR1470)-2),TRA_Mapping!$C:$C,TRA_Mapping!$B:$B),TRA_Pollutants!$B:$B,TRA_Pollutants!$AR:$AR)*_xlfn.XLOOKUP(_xlfn.XLOOKUP(LEFT(AR1470,LEN(AR1470)-2),TRA_Mapping!$C:$C,TRA_Mapping!$B:$B),TRA_Pollutants!$B:$B,TRA_Pollutants!$J:$J),0)</f>
        <v>1.5871733072012107E-3</v>
      </c>
    </row>
    <row r="1471" spans="5:48">
      <c r="E1471" t="str">
        <f t="shared" si="545"/>
        <v>FLO_EMIS</v>
      </c>
      <c r="F1471">
        <v>2050</v>
      </c>
      <c r="G1471" t="str">
        <f t="shared" si="552"/>
        <v>TRABDS</v>
      </c>
      <c r="H1471" t="str">
        <f t="shared" si="565"/>
        <v>TRAOTHOFRPHEVDSL20</v>
      </c>
      <c r="I1471" t="str">
        <f t="shared" si="565"/>
        <v>TRABDS</v>
      </c>
      <c r="K1471" t="str">
        <f t="shared" si="546"/>
        <v>TRANOX</v>
      </c>
      <c r="L1471" s="313">
        <f>_xlfn.IFNA(_xlfn.XLOOKUP(_xlfn.XLOOKUP(LEFT(H1471,LEN(H1471)-2),TRA_Mapping!$C:$C,TRA_Mapping!$B:$B),TRA_Pollutants!$B:$B,TRA_Pollutants!$Q:$Q)*_xlfn.XLOOKUP(_xlfn.XLOOKUP(LEFT(H1471,LEN(H1471)-2),TRA_Mapping!$C:$C,TRA_Mapping!$B:$B),TRA_Pollutants!$B:$B,TRA_Pollutants!$J:$J),0)</f>
        <v>5.0989466372483278E-2</v>
      </c>
      <c r="Q1471" t="str">
        <f t="shared" si="547"/>
        <v>FLO_EMIS</v>
      </c>
      <c r="R1471">
        <v>2050</v>
      </c>
      <c r="S1471" t="str">
        <f t="shared" si="553"/>
        <v>TRABDS</v>
      </c>
      <c r="T1471" t="str">
        <f t="shared" si="566"/>
        <v>TRAOTHOFRPHEVDSL20</v>
      </c>
      <c r="U1471" t="str">
        <f t="shared" si="566"/>
        <v>TRABDS</v>
      </c>
      <c r="W1471" t="str">
        <f t="shared" si="548"/>
        <v>TRASO2</v>
      </c>
      <c r="X1471" s="313">
        <f>_xlfn.IFNA(_xlfn.XLOOKUP(_xlfn.XLOOKUP(LEFT(T1471,LEN(T1471)-2),TRA_Mapping!$C:$C,TRA_Mapping!$B:$B),TRA_Pollutants!$B:$B,TRA_Pollutants!$Z:$Z)*_xlfn.XLOOKUP(_xlfn.XLOOKUP(LEFT(T1471,LEN(T1471)-2),TRA_Mapping!$C:$C,TRA_Mapping!$B:$B),TRA_Pollutants!$B:$B,TRA_Pollutants!$J:$J),0)</f>
        <v>5.6941865672200612E-4</v>
      </c>
      <c r="AC1471" t="str">
        <f t="shared" si="564"/>
        <v>FLO_EMIS</v>
      </c>
      <c r="AD1471">
        <v>2050</v>
      </c>
      <c r="AE1471" t="str">
        <f t="shared" si="554"/>
        <v>TRABDS</v>
      </c>
      <c r="AF1471" t="str">
        <f t="shared" si="567"/>
        <v>TRAOTHOFRPHEVDSL20</v>
      </c>
      <c r="AG1471" t="str">
        <f t="shared" si="567"/>
        <v>TRABDS</v>
      </c>
      <c r="AI1471" t="str">
        <f t="shared" si="549"/>
        <v>TRAPM25</v>
      </c>
      <c r="AJ1471" s="313">
        <f>_xlfn.IFNA(_xlfn.XLOOKUP(_xlfn.XLOOKUP(LEFT(AF1471,LEN(AF1471)-2),TRA_Mapping!$C:$C,TRA_Mapping!$B:$B),TRA_Pollutants!$B:$B,TRA_Pollutants!$AI:$AI)*_xlfn.XLOOKUP(_xlfn.XLOOKUP(LEFT(AF1471,LEN(AF1471)-2),TRA_Mapping!$C:$C,TRA_Mapping!$B:$B),TRA_Pollutants!$B:$B,TRA_Pollutants!$J:$J),0)</f>
        <v>6.2073970904424815E-3</v>
      </c>
      <c r="AO1471" t="str">
        <f t="shared" si="550"/>
        <v>FLO_EMIS</v>
      </c>
      <c r="AP1471">
        <v>2050</v>
      </c>
      <c r="AQ1471" t="str">
        <f t="shared" si="555"/>
        <v>TRABDS</v>
      </c>
      <c r="AR1471" t="str">
        <f t="shared" si="568"/>
        <v>TRAOTHOFRPHEVDSL20</v>
      </c>
      <c r="AS1471" t="str">
        <f t="shared" si="568"/>
        <v>TRABDS</v>
      </c>
      <c r="AU1471" t="str">
        <f t="shared" si="551"/>
        <v>TRAPM10</v>
      </c>
      <c r="AV1471" s="313">
        <f>_xlfn.IFNA(_xlfn.XLOOKUP(_xlfn.XLOOKUP(LEFT(AR1471,LEN(AR1471)-2),TRA_Mapping!$C:$C,TRA_Mapping!$B:$B),TRA_Pollutants!$B:$B,TRA_Pollutants!$AR:$AR)*_xlfn.XLOOKUP(_xlfn.XLOOKUP(LEFT(AR1471,LEN(AR1471)-2),TRA_Mapping!$C:$C,TRA_Mapping!$B:$B),TRA_Pollutants!$B:$B,TRA_Pollutants!$J:$J),0)</f>
        <v>1.5871733072012107E-3</v>
      </c>
    </row>
    <row r="1472" spans="5:48">
      <c r="E1472" t="str">
        <f t="shared" ref="E1472:E1535" si="569">E1222</f>
        <v>FLO_EMIS</v>
      </c>
      <c r="F1472">
        <v>2050</v>
      </c>
      <c r="G1472" t="str">
        <f t="shared" si="552"/>
        <v>TRABAF</v>
      </c>
      <c r="H1472" t="str">
        <f t="shared" si="565"/>
        <v>TRAOTHOFRPHEVDSL20</v>
      </c>
      <c r="I1472" t="str">
        <f t="shared" si="565"/>
        <v>TRABAF</v>
      </c>
      <c r="K1472" t="str">
        <f t="shared" ref="K1472:K1535" si="570">K1222</f>
        <v>TRANOX</v>
      </c>
      <c r="L1472" s="313">
        <f>_xlfn.IFNA(_xlfn.XLOOKUP(_xlfn.XLOOKUP(LEFT(H1472,LEN(H1472)-2),TRA_Mapping!$C:$C,TRA_Mapping!$B:$B),TRA_Pollutants!$B:$B,TRA_Pollutants!$Q:$Q)*_xlfn.XLOOKUP(_xlfn.XLOOKUP(LEFT(H1472,LEN(H1472)-2),TRA_Mapping!$C:$C,TRA_Mapping!$B:$B),TRA_Pollutants!$B:$B,TRA_Pollutants!$J:$J),0)</f>
        <v>5.0989466372483278E-2</v>
      </c>
      <c r="Q1472" t="str">
        <f t="shared" ref="Q1472:Q1535" si="571">Q1222</f>
        <v>FLO_EMIS</v>
      </c>
      <c r="R1472">
        <v>2050</v>
      </c>
      <c r="S1472" t="str">
        <f t="shared" si="553"/>
        <v>TRABAF</v>
      </c>
      <c r="T1472" t="str">
        <f t="shared" si="566"/>
        <v>TRAOTHOFRPHEVDSL20</v>
      </c>
      <c r="U1472" t="str">
        <f t="shared" si="566"/>
        <v>TRABAF</v>
      </c>
      <c r="W1472" t="str">
        <f t="shared" ref="W1472:W1535" si="572">W1222</f>
        <v>TRASO2</v>
      </c>
      <c r="X1472" s="313">
        <f>_xlfn.IFNA(_xlfn.XLOOKUP(_xlfn.XLOOKUP(LEFT(T1472,LEN(T1472)-2),TRA_Mapping!$C:$C,TRA_Mapping!$B:$B),TRA_Pollutants!$B:$B,TRA_Pollutants!$Z:$Z)*_xlfn.XLOOKUP(_xlfn.XLOOKUP(LEFT(T1472,LEN(T1472)-2),TRA_Mapping!$C:$C,TRA_Mapping!$B:$B),TRA_Pollutants!$B:$B,TRA_Pollutants!$J:$J),0)</f>
        <v>5.6941865672200612E-4</v>
      </c>
      <c r="AC1472" t="str">
        <f t="shared" si="564"/>
        <v>FLO_EMIS</v>
      </c>
      <c r="AD1472">
        <v>2050</v>
      </c>
      <c r="AE1472" t="str">
        <f t="shared" si="554"/>
        <v>TRABAF</v>
      </c>
      <c r="AF1472" t="str">
        <f t="shared" si="567"/>
        <v>TRAOTHOFRPHEVDSL20</v>
      </c>
      <c r="AG1472" t="str">
        <f t="shared" si="567"/>
        <v>TRABAF</v>
      </c>
      <c r="AI1472" t="str">
        <f t="shared" ref="AI1472:AI1535" si="573">AI1222</f>
        <v>TRAPM25</v>
      </c>
      <c r="AJ1472" s="313">
        <f>_xlfn.IFNA(_xlfn.XLOOKUP(_xlfn.XLOOKUP(LEFT(AF1472,LEN(AF1472)-2),TRA_Mapping!$C:$C,TRA_Mapping!$B:$B),TRA_Pollutants!$B:$B,TRA_Pollutants!$AI:$AI)*_xlfn.XLOOKUP(_xlfn.XLOOKUP(LEFT(AF1472,LEN(AF1472)-2),TRA_Mapping!$C:$C,TRA_Mapping!$B:$B),TRA_Pollutants!$B:$B,TRA_Pollutants!$J:$J),0)</f>
        <v>6.2073970904424815E-3</v>
      </c>
      <c r="AO1472" t="str">
        <f t="shared" ref="AO1472:AO1535" si="574">AO1222</f>
        <v>FLO_EMIS</v>
      </c>
      <c r="AP1472">
        <v>2050</v>
      </c>
      <c r="AQ1472" t="str">
        <f t="shared" si="555"/>
        <v>TRABAF</v>
      </c>
      <c r="AR1472" t="str">
        <f t="shared" si="568"/>
        <v>TRAOTHOFRPHEVDSL20</v>
      </c>
      <c r="AS1472" t="str">
        <f t="shared" si="568"/>
        <v>TRABAF</v>
      </c>
      <c r="AU1472" t="str">
        <f t="shared" ref="AU1472:AU1535" si="575">AU1222</f>
        <v>TRAPM10</v>
      </c>
      <c r="AV1472" s="313">
        <f>_xlfn.IFNA(_xlfn.XLOOKUP(_xlfn.XLOOKUP(LEFT(AR1472,LEN(AR1472)-2),TRA_Mapping!$C:$C,TRA_Mapping!$B:$B),TRA_Pollutants!$B:$B,TRA_Pollutants!$AR:$AR)*_xlfn.XLOOKUP(_xlfn.XLOOKUP(LEFT(AR1472,LEN(AR1472)-2),TRA_Mapping!$C:$C,TRA_Mapping!$B:$B),TRA_Pollutants!$B:$B,TRA_Pollutants!$J:$J),0)</f>
        <v>1.5871733072012107E-3</v>
      </c>
    </row>
    <row r="1473" spans="5:48">
      <c r="E1473" t="str">
        <f t="shared" si="569"/>
        <v>FLO_EMIS</v>
      </c>
      <c r="F1473">
        <v>2050</v>
      </c>
      <c r="G1473" t="str">
        <f t="shared" si="552"/>
        <v>TRADSL</v>
      </c>
      <c r="H1473" t="str">
        <f t="shared" si="565"/>
        <v>TRAPASRAIICEVDSL20</v>
      </c>
      <c r="I1473" t="str">
        <f t="shared" si="565"/>
        <v>TRADSL</v>
      </c>
      <c r="K1473" t="str">
        <f t="shared" si="570"/>
        <v>TRANOX</v>
      </c>
      <c r="L1473" s="313">
        <f>_xlfn.IFNA(_xlfn.XLOOKUP(_xlfn.XLOOKUP(LEFT(H1473,LEN(H1473)-2),TRA_Mapping!$C:$C,TRA_Mapping!$B:$B),TRA_Pollutants!$B:$B,TRA_Pollutants!$Q:$Q)*_xlfn.XLOOKUP(_xlfn.XLOOKUP(LEFT(H1473,LEN(H1473)-2),TRA_Mapping!$C:$C,TRA_Mapping!$B:$B),TRA_Pollutants!$B:$B,TRA_Pollutants!$J:$J),0)</f>
        <v>0.43324823548735225</v>
      </c>
      <c r="Q1473" t="str">
        <f t="shared" si="571"/>
        <v>FLO_EMIS</v>
      </c>
      <c r="R1473">
        <v>2050</v>
      </c>
      <c r="S1473" t="str">
        <f t="shared" si="553"/>
        <v>TRADSL</v>
      </c>
      <c r="T1473" t="str">
        <f t="shared" si="566"/>
        <v>TRAPASRAIICEVDSL20</v>
      </c>
      <c r="U1473" t="str">
        <f t="shared" si="566"/>
        <v>TRADSL</v>
      </c>
      <c r="W1473" t="str">
        <f t="shared" si="572"/>
        <v>TRASO2</v>
      </c>
      <c r="X1473" s="313">
        <f>_xlfn.IFNA(_xlfn.XLOOKUP(_xlfn.XLOOKUP(LEFT(T1473,LEN(T1473)-2),TRA_Mapping!$C:$C,TRA_Mapping!$B:$B),TRA_Pollutants!$B:$B,TRA_Pollutants!$Z:$Z)*_xlfn.XLOOKUP(_xlfn.XLOOKUP(LEFT(T1473,LEN(T1473)-2),TRA_Mapping!$C:$C,TRA_Mapping!$B:$B),TRA_Pollutants!$B:$B,TRA_Pollutants!$J:$J),0)</f>
        <v>0</v>
      </c>
      <c r="AC1473" t="str">
        <f t="shared" si="564"/>
        <v>FLO_EMIS</v>
      </c>
      <c r="AD1473">
        <v>2050</v>
      </c>
      <c r="AE1473" t="str">
        <f t="shared" si="554"/>
        <v>TRADSL</v>
      </c>
      <c r="AF1473" t="str">
        <f t="shared" si="567"/>
        <v>TRAPASRAIICEVDSL20</v>
      </c>
      <c r="AG1473" t="str">
        <f t="shared" si="567"/>
        <v>TRADSL</v>
      </c>
      <c r="AI1473" t="str">
        <f t="shared" si="573"/>
        <v>TRAPM25</v>
      </c>
      <c r="AJ1473" s="313">
        <f>_xlfn.IFNA(_xlfn.XLOOKUP(_xlfn.XLOOKUP(LEFT(AF1473,LEN(AF1473)-2),TRA_Mapping!$C:$C,TRA_Mapping!$B:$B),TRA_Pollutants!$B:$B,TRA_Pollutants!$AI:$AI)*_xlfn.XLOOKUP(_xlfn.XLOOKUP(LEFT(AF1473,LEN(AF1473)-2),TRA_Mapping!$C:$C,TRA_Mapping!$B:$B),TRA_Pollutants!$B:$B,TRA_Pollutants!$J:$J),0)</f>
        <v>7.1867131062084725E-3</v>
      </c>
      <c r="AO1473" t="str">
        <f t="shared" si="574"/>
        <v>FLO_EMIS</v>
      </c>
      <c r="AP1473">
        <v>2050</v>
      </c>
      <c r="AQ1473" t="str">
        <f t="shared" si="555"/>
        <v>TRADSL</v>
      </c>
      <c r="AR1473" t="str">
        <f t="shared" si="568"/>
        <v>TRAPASRAIICEVDSL20</v>
      </c>
      <c r="AS1473" t="str">
        <f t="shared" si="568"/>
        <v>TRADSL</v>
      </c>
      <c r="AU1473" t="str">
        <f t="shared" si="575"/>
        <v>TRAPM10</v>
      </c>
      <c r="AV1473" s="313">
        <f>_xlfn.IFNA(_xlfn.XLOOKUP(_xlfn.XLOOKUP(LEFT(AR1473,LEN(AR1473)-2),TRA_Mapping!$C:$C,TRA_Mapping!$B:$B),TRA_Pollutants!$B:$B,TRA_Pollutants!$AR:$AR)*_xlfn.XLOOKUP(_xlfn.XLOOKUP(LEFT(AR1473,LEN(AR1473)-2),TRA_Mapping!$C:$C,TRA_Mapping!$B:$B),TRA_Pollutants!$B:$B,TRA_Pollutants!$J:$J),0)</f>
        <v>6.9711117130222154E-3</v>
      </c>
    </row>
    <row r="1474" spans="5:48">
      <c r="E1474" t="str">
        <f t="shared" si="569"/>
        <v>FLO_EMIS</v>
      </c>
      <c r="F1474">
        <v>2050</v>
      </c>
      <c r="G1474" t="str">
        <f t="shared" si="552"/>
        <v>TRARDS</v>
      </c>
      <c r="H1474" t="str">
        <f t="shared" si="565"/>
        <v>TRAPASRAIICEVDSL20</v>
      </c>
      <c r="I1474" t="str">
        <f t="shared" si="565"/>
        <v>TRARDS</v>
      </c>
      <c r="K1474" t="str">
        <f t="shared" si="570"/>
        <v>TRANOX</v>
      </c>
      <c r="L1474" s="313">
        <f>_xlfn.IFNA(_xlfn.XLOOKUP(_xlfn.XLOOKUP(LEFT(H1474,LEN(H1474)-2),TRA_Mapping!$C:$C,TRA_Mapping!$B:$B),TRA_Pollutants!$B:$B,TRA_Pollutants!$Q:$Q)*_xlfn.XLOOKUP(_xlfn.XLOOKUP(LEFT(H1474,LEN(H1474)-2),TRA_Mapping!$C:$C,TRA_Mapping!$B:$B),TRA_Pollutants!$B:$B,TRA_Pollutants!$J:$J),0)</f>
        <v>0.43324823548735225</v>
      </c>
      <c r="Q1474" t="str">
        <f t="shared" si="571"/>
        <v>FLO_EMIS</v>
      </c>
      <c r="R1474">
        <v>2050</v>
      </c>
      <c r="S1474" t="str">
        <f t="shared" si="553"/>
        <v>TRARDS</v>
      </c>
      <c r="T1474" t="str">
        <f t="shared" si="566"/>
        <v>TRAPASRAIICEVDSL20</v>
      </c>
      <c r="U1474" t="str">
        <f t="shared" si="566"/>
        <v>TRARDS</v>
      </c>
      <c r="W1474" t="str">
        <f t="shared" si="572"/>
        <v>TRASO2</v>
      </c>
      <c r="X1474" s="313">
        <f>_xlfn.IFNA(_xlfn.XLOOKUP(_xlfn.XLOOKUP(LEFT(T1474,LEN(T1474)-2),TRA_Mapping!$C:$C,TRA_Mapping!$B:$B),TRA_Pollutants!$B:$B,TRA_Pollutants!$Z:$Z)*_xlfn.XLOOKUP(_xlfn.XLOOKUP(LEFT(T1474,LEN(T1474)-2),TRA_Mapping!$C:$C,TRA_Mapping!$B:$B),TRA_Pollutants!$B:$B,TRA_Pollutants!$J:$J),0)</f>
        <v>0</v>
      </c>
      <c r="AC1474" t="str">
        <f t="shared" si="564"/>
        <v>FLO_EMIS</v>
      </c>
      <c r="AD1474">
        <v>2050</v>
      </c>
      <c r="AE1474" t="str">
        <f t="shared" si="554"/>
        <v>TRARDS</v>
      </c>
      <c r="AF1474" t="str">
        <f t="shared" si="567"/>
        <v>TRAPASRAIICEVDSL20</v>
      </c>
      <c r="AG1474" t="str">
        <f t="shared" si="567"/>
        <v>TRARDS</v>
      </c>
      <c r="AI1474" t="str">
        <f t="shared" si="573"/>
        <v>TRAPM25</v>
      </c>
      <c r="AJ1474" s="313">
        <f>_xlfn.IFNA(_xlfn.XLOOKUP(_xlfn.XLOOKUP(LEFT(AF1474,LEN(AF1474)-2),TRA_Mapping!$C:$C,TRA_Mapping!$B:$B),TRA_Pollutants!$B:$B,TRA_Pollutants!$AI:$AI)*_xlfn.XLOOKUP(_xlfn.XLOOKUP(LEFT(AF1474,LEN(AF1474)-2),TRA_Mapping!$C:$C,TRA_Mapping!$B:$B),TRA_Pollutants!$B:$B,TRA_Pollutants!$J:$J),0)</f>
        <v>7.1867131062084725E-3</v>
      </c>
      <c r="AO1474" t="str">
        <f t="shared" si="574"/>
        <v>FLO_EMIS</v>
      </c>
      <c r="AP1474">
        <v>2050</v>
      </c>
      <c r="AQ1474" t="str">
        <f t="shared" si="555"/>
        <v>TRARDS</v>
      </c>
      <c r="AR1474" t="str">
        <f t="shared" si="568"/>
        <v>TRAPASRAIICEVDSL20</v>
      </c>
      <c r="AS1474" t="str">
        <f t="shared" si="568"/>
        <v>TRARDS</v>
      </c>
      <c r="AU1474" t="str">
        <f t="shared" si="575"/>
        <v>TRAPM10</v>
      </c>
      <c r="AV1474" s="313">
        <f>_xlfn.IFNA(_xlfn.XLOOKUP(_xlfn.XLOOKUP(LEFT(AR1474,LEN(AR1474)-2),TRA_Mapping!$C:$C,TRA_Mapping!$B:$B),TRA_Pollutants!$B:$B,TRA_Pollutants!$AR:$AR)*_xlfn.XLOOKUP(_xlfn.XLOOKUP(LEFT(AR1474,LEN(AR1474)-2),TRA_Mapping!$C:$C,TRA_Mapping!$B:$B),TRA_Pollutants!$B:$B,TRA_Pollutants!$J:$J),0)</f>
        <v>6.9711117130222154E-3</v>
      </c>
    </row>
    <row r="1475" spans="5:48">
      <c r="E1475" t="str">
        <f t="shared" si="569"/>
        <v>FLO_EMIS</v>
      </c>
      <c r="F1475">
        <v>2050</v>
      </c>
      <c r="G1475" t="str">
        <f t="shared" si="552"/>
        <v>TRABDS</v>
      </c>
      <c r="H1475" t="str">
        <f t="shared" si="565"/>
        <v>TRAPASRAIICEVDSL20</v>
      </c>
      <c r="I1475" t="str">
        <f t="shared" si="565"/>
        <v>TRABDS</v>
      </c>
      <c r="K1475" t="str">
        <f t="shared" si="570"/>
        <v>TRANOX</v>
      </c>
      <c r="L1475" s="313">
        <f>_xlfn.IFNA(_xlfn.XLOOKUP(_xlfn.XLOOKUP(LEFT(H1475,LEN(H1475)-2),TRA_Mapping!$C:$C,TRA_Mapping!$B:$B),TRA_Pollutants!$B:$B,TRA_Pollutants!$Q:$Q)*_xlfn.XLOOKUP(_xlfn.XLOOKUP(LEFT(H1475,LEN(H1475)-2),TRA_Mapping!$C:$C,TRA_Mapping!$B:$B),TRA_Pollutants!$B:$B,TRA_Pollutants!$J:$J),0)</f>
        <v>0.43324823548735225</v>
      </c>
      <c r="Q1475" t="str">
        <f t="shared" si="571"/>
        <v>FLO_EMIS</v>
      </c>
      <c r="R1475">
        <v>2050</v>
      </c>
      <c r="S1475" t="str">
        <f t="shared" si="553"/>
        <v>TRABDS</v>
      </c>
      <c r="T1475" t="str">
        <f t="shared" si="566"/>
        <v>TRAPASRAIICEVDSL20</v>
      </c>
      <c r="U1475" t="str">
        <f t="shared" si="566"/>
        <v>TRABDS</v>
      </c>
      <c r="W1475" t="str">
        <f t="shared" si="572"/>
        <v>TRASO2</v>
      </c>
      <c r="X1475" s="313">
        <f>_xlfn.IFNA(_xlfn.XLOOKUP(_xlfn.XLOOKUP(LEFT(T1475,LEN(T1475)-2),TRA_Mapping!$C:$C,TRA_Mapping!$B:$B),TRA_Pollutants!$B:$B,TRA_Pollutants!$Z:$Z)*_xlfn.XLOOKUP(_xlfn.XLOOKUP(LEFT(T1475,LEN(T1475)-2),TRA_Mapping!$C:$C,TRA_Mapping!$B:$B),TRA_Pollutants!$B:$B,TRA_Pollutants!$J:$J),0)</f>
        <v>0</v>
      </c>
      <c r="AC1475" t="str">
        <f t="shared" si="564"/>
        <v>FLO_EMIS</v>
      </c>
      <c r="AD1475">
        <v>2050</v>
      </c>
      <c r="AE1475" t="str">
        <f t="shared" si="554"/>
        <v>TRABDS</v>
      </c>
      <c r="AF1475" t="str">
        <f t="shared" si="567"/>
        <v>TRAPASRAIICEVDSL20</v>
      </c>
      <c r="AG1475" t="str">
        <f t="shared" si="567"/>
        <v>TRABDS</v>
      </c>
      <c r="AI1475" t="str">
        <f t="shared" si="573"/>
        <v>TRAPM25</v>
      </c>
      <c r="AJ1475" s="313">
        <f>_xlfn.IFNA(_xlfn.XLOOKUP(_xlfn.XLOOKUP(LEFT(AF1475,LEN(AF1475)-2),TRA_Mapping!$C:$C,TRA_Mapping!$B:$B),TRA_Pollutants!$B:$B,TRA_Pollutants!$AI:$AI)*_xlfn.XLOOKUP(_xlfn.XLOOKUP(LEFT(AF1475,LEN(AF1475)-2),TRA_Mapping!$C:$C,TRA_Mapping!$B:$B),TRA_Pollutants!$B:$B,TRA_Pollutants!$J:$J),0)</f>
        <v>7.1867131062084725E-3</v>
      </c>
      <c r="AO1475" t="str">
        <f t="shared" si="574"/>
        <v>FLO_EMIS</v>
      </c>
      <c r="AP1475">
        <v>2050</v>
      </c>
      <c r="AQ1475" t="str">
        <f t="shared" si="555"/>
        <v>TRABDS</v>
      </c>
      <c r="AR1475" t="str">
        <f t="shared" si="568"/>
        <v>TRAPASRAIICEVDSL20</v>
      </c>
      <c r="AS1475" t="str">
        <f t="shared" si="568"/>
        <v>TRABDS</v>
      </c>
      <c r="AU1475" t="str">
        <f t="shared" si="575"/>
        <v>TRAPM10</v>
      </c>
      <c r="AV1475" s="313">
        <f>_xlfn.IFNA(_xlfn.XLOOKUP(_xlfn.XLOOKUP(LEFT(AR1475,LEN(AR1475)-2),TRA_Mapping!$C:$C,TRA_Mapping!$B:$B),TRA_Pollutants!$B:$B,TRA_Pollutants!$AR:$AR)*_xlfn.XLOOKUP(_xlfn.XLOOKUP(LEFT(AR1475,LEN(AR1475)-2),TRA_Mapping!$C:$C,TRA_Mapping!$B:$B),TRA_Pollutants!$B:$B,TRA_Pollutants!$J:$J),0)</f>
        <v>6.9711117130222154E-3</v>
      </c>
    </row>
    <row r="1476" spans="5:48">
      <c r="E1476" t="str">
        <f t="shared" si="569"/>
        <v>FLO_EMIS</v>
      </c>
      <c r="F1476">
        <v>2050</v>
      </c>
      <c r="G1476" t="str">
        <f t="shared" si="552"/>
        <v>TRADSL</v>
      </c>
      <c r="H1476" t="str">
        <f t="shared" ref="H1476:I1495" si="576">H1226</f>
        <v>TRAOTHWATICEVDSL20</v>
      </c>
      <c r="I1476" t="str">
        <f t="shared" si="576"/>
        <v>TRADSL</v>
      </c>
      <c r="K1476" t="str">
        <f t="shared" si="570"/>
        <v>TRANOX</v>
      </c>
      <c r="L1476" s="313">
        <f>_xlfn.IFNA(_xlfn.XLOOKUP(_xlfn.XLOOKUP(LEFT(H1476,LEN(H1476)-2),TRA_Mapping!$C:$C,TRA_Mapping!$B:$B),TRA_Pollutants!$B:$B,TRA_Pollutants!$Q:$Q)*_xlfn.XLOOKUP(_xlfn.XLOOKUP(LEFT(H1476,LEN(H1476)-2),TRA_Mapping!$C:$C,TRA_Mapping!$B:$B),TRA_Pollutants!$B:$B,TRA_Pollutants!$J:$J),0)</f>
        <v>0.59041920977510287</v>
      </c>
      <c r="Q1476" t="str">
        <f t="shared" si="571"/>
        <v>FLO_EMIS</v>
      </c>
      <c r="R1476">
        <v>2050</v>
      </c>
      <c r="S1476" t="str">
        <f t="shared" si="553"/>
        <v>TRADSL</v>
      </c>
      <c r="T1476" t="str">
        <f t="shared" ref="T1476:U1495" si="577">T1226</f>
        <v>TRAOTHWATICEVDSL20</v>
      </c>
      <c r="U1476" t="str">
        <f t="shared" si="577"/>
        <v>TRADSL</v>
      </c>
      <c r="W1476" t="str">
        <f t="shared" si="572"/>
        <v>TRASO2</v>
      </c>
      <c r="X1476" s="313">
        <f>_xlfn.IFNA(_xlfn.XLOOKUP(_xlfn.XLOOKUP(LEFT(T1476,LEN(T1476)-2),TRA_Mapping!$C:$C,TRA_Mapping!$B:$B),TRA_Pollutants!$B:$B,TRA_Pollutants!$Z:$Z)*_xlfn.XLOOKUP(_xlfn.XLOOKUP(LEFT(T1476,LEN(T1476)-2),TRA_Mapping!$C:$C,TRA_Mapping!$B:$B),TRA_Pollutants!$B:$B,TRA_Pollutants!$J:$J),0)</f>
        <v>0.88067844933998107</v>
      </c>
      <c r="AC1476" t="str">
        <f t="shared" si="564"/>
        <v>FLO_EMIS</v>
      </c>
      <c r="AD1476">
        <v>2050</v>
      </c>
      <c r="AE1476" t="str">
        <f t="shared" si="554"/>
        <v>TRADSL</v>
      </c>
      <c r="AF1476" t="str">
        <f t="shared" ref="AF1476:AG1495" si="578">AF1226</f>
        <v>TRAOTHWATICEVDSL20</v>
      </c>
      <c r="AG1476" t="str">
        <f t="shared" si="578"/>
        <v>TRADSL</v>
      </c>
      <c r="AI1476" t="str">
        <f t="shared" si="573"/>
        <v>TRAPM25</v>
      </c>
      <c r="AJ1476" s="313">
        <f>_xlfn.IFNA(_xlfn.XLOOKUP(_xlfn.XLOOKUP(LEFT(AF1476,LEN(AF1476)-2),TRA_Mapping!$C:$C,TRA_Mapping!$B:$B),TRA_Pollutants!$B:$B,TRA_Pollutants!$AI:$AI)*_xlfn.XLOOKUP(_xlfn.XLOOKUP(LEFT(AF1476,LEN(AF1476)-2),TRA_Mapping!$C:$C,TRA_Mapping!$B:$B),TRA_Pollutants!$B:$B,TRA_Pollutants!$J:$J),0)</f>
        <v>1.9220416121294118E-2</v>
      </c>
      <c r="AO1476" t="str">
        <f t="shared" si="574"/>
        <v>FLO_EMIS</v>
      </c>
      <c r="AP1476">
        <v>2050</v>
      </c>
      <c r="AQ1476" t="str">
        <f t="shared" si="555"/>
        <v>TRADSL</v>
      </c>
      <c r="AR1476" t="str">
        <f t="shared" ref="AR1476:AS1495" si="579">AR1226</f>
        <v>TRAOTHWATICEVDSL20</v>
      </c>
      <c r="AS1476" t="str">
        <f t="shared" si="579"/>
        <v>TRADSL</v>
      </c>
      <c r="AU1476" t="str">
        <f t="shared" si="575"/>
        <v>TRAPM10</v>
      </c>
      <c r="AV1476" s="313">
        <f>_xlfn.IFNA(_xlfn.XLOOKUP(_xlfn.XLOOKUP(LEFT(AR1476,LEN(AR1476)-2),TRA_Mapping!$C:$C,TRA_Mapping!$B:$B),TRA_Pollutants!$B:$B,TRA_Pollutants!$AR:$AR)*_xlfn.XLOOKUP(_xlfn.XLOOKUP(LEFT(AR1476,LEN(AR1476)-2),TRA_Mapping!$C:$C,TRA_Mapping!$B:$B),TRA_Pollutants!$B:$B,TRA_Pollutants!$J:$J),0)</f>
        <v>0.13269981400120143</v>
      </c>
    </row>
    <row r="1477" spans="5:48">
      <c r="E1477" t="str">
        <f t="shared" si="569"/>
        <v>FLO_EMIS</v>
      </c>
      <c r="F1477">
        <v>2050</v>
      </c>
      <c r="G1477" t="str">
        <f t="shared" si="552"/>
        <v>TRARDS</v>
      </c>
      <c r="H1477" t="str">
        <f t="shared" si="576"/>
        <v>TRAOTHWATICEVDSL20</v>
      </c>
      <c r="I1477" t="str">
        <f t="shared" si="576"/>
        <v>TRARDS</v>
      </c>
      <c r="K1477" t="str">
        <f t="shared" si="570"/>
        <v>TRANOX</v>
      </c>
      <c r="L1477" s="313">
        <f>_xlfn.IFNA(_xlfn.XLOOKUP(_xlfn.XLOOKUP(LEFT(H1477,LEN(H1477)-2),TRA_Mapping!$C:$C,TRA_Mapping!$B:$B),TRA_Pollutants!$B:$B,TRA_Pollutants!$Q:$Q)*_xlfn.XLOOKUP(_xlfn.XLOOKUP(LEFT(H1477,LEN(H1477)-2),TRA_Mapping!$C:$C,TRA_Mapping!$B:$B),TRA_Pollutants!$B:$B,TRA_Pollutants!$J:$J),0)</f>
        <v>0.59041920977510287</v>
      </c>
      <c r="Q1477" t="str">
        <f t="shared" si="571"/>
        <v>FLO_EMIS</v>
      </c>
      <c r="R1477">
        <v>2050</v>
      </c>
      <c r="S1477" t="str">
        <f t="shared" si="553"/>
        <v>TRARDS</v>
      </c>
      <c r="T1477" t="str">
        <f t="shared" si="577"/>
        <v>TRAOTHWATICEVDSL20</v>
      </c>
      <c r="U1477" t="str">
        <f t="shared" si="577"/>
        <v>TRARDS</v>
      </c>
      <c r="W1477" t="str">
        <f t="shared" si="572"/>
        <v>TRASO2</v>
      </c>
      <c r="X1477" s="313">
        <f>_xlfn.IFNA(_xlfn.XLOOKUP(_xlfn.XLOOKUP(LEFT(T1477,LEN(T1477)-2),TRA_Mapping!$C:$C,TRA_Mapping!$B:$B),TRA_Pollutants!$B:$B,TRA_Pollutants!$Z:$Z)*_xlfn.XLOOKUP(_xlfn.XLOOKUP(LEFT(T1477,LEN(T1477)-2),TRA_Mapping!$C:$C,TRA_Mapping!$B:$B),TRA_Pollutants!$B:$B,TRA_Pollutants!$J:$J),0)</f>
        <v>0.88067844933998107</v>
      </c>
      <c r="AC1477" t="str">
        <f t="shared" si="564"/>
        <v>FLO_EMIS</v>
      </c>
      <c r="AD1477">
        <v>2050</v>
      </c>
      <c r="AE1477" t="str">
        <f t="shared" si="554"/>
        <v>TRARDS</v>
      </c>
      <c r="AF1477" t="str">
        <f t="shared" si="578"/>
        <v>TRAOTHWATICEVDSL20</v>
      </c>
      <c r="AG1477" t="str">
        <f t="shared" si="578"/>
        <v>TRARDS</v>
      </c>
      <c r="AI1477" t="str">
        <f t="shared" si="573"/>
        <v>TRAPM25</v>
      </c>
      <c r="AJ1477" s="313">
        <f>_xlfn.IFNA(_xlfn.XLOOKUP(_xlfn.XLOOKUP(LEFT(AF1477,LEN(AF1477)-2),TRA_Mapping!$C:$C,TRA_Mapping!$B:$B),TRA_Pollutants!$B:$B,TRA_Pollutants!$AI:$AI)*_xlfn.XLOOKUP(_xlfn.XLOOKUP(LEFT(AF1477,LEN(AF1477)-2),TRA_Mapping!$C:$C,TRA_Mapping!$B:$B),TRA_Pollutants!$B:$B,TRA_Pollutants!$J:$J),0)</f>
        <v>1.9220416121294118E-2</v>
      </c>
      <c r="AO1477" t="str">
        <f t="shared" si="574"/>
        <v>FLO_EMIS</v>
      </c>
      <c r="AP1477">
        <v>2050</v>
      </c>
      <c r="AQ1477" t="str">
        <f t="shared" si="555"/>
        <v>TRARDS</v>
      </c>
      <c r="AR1477" t="str">
        <f t="shared" si="579"/>
        <v>TRAOTHWATICEVDSL20</v>
      </c>
      <c r="AS1477" t="str">
        <f t="shared" si="579"/>
        <v>TRARDS</v>
      </c>
      <c r="AU1477" t="str">
        <f t="shared" si="575"/>
        <v>TRAPM10</v>
      </c>
      <c r="AV1477" s="313">
        <f>_xlfn.IFNA(_xlfn.XLOOKUP(_xlfn.XLOOKUP(LEFT(AR1477,LEN(AR1477)-2),TRA_Mapping!$C:$C,TRA_Mapping!$B:$B),TRA_Pollutants!$B:$B,TRA_Pollutants!$AR:$AR)*_xlfn.XLOOKUP(_xlfn.XLOOKUP(LEFT(AR1477,LEN(AR1477)-2),TRA_Mapping!$C:$C,TRA_Mapping!$B:$B),TRA_Pollutants!$B:$B,TRA_Pollutants!$J:$J),0)</f>
        <v>0.13269981400120143</v>
      </c>
    </row>
    <row r="1478" spans="5:48">
      <c r="E1478" t="str">
        <f t="shared" si="569"/>
        <v>FLO_EMIS</v>
      </c>
      <c r="F1478">
        <v>2050</v>
      </c>
      <c r="G1478" t="str">
        <f t="shared" ref="G1478:G1505" si="580">I1478</f>
        <v>TRABDS</v>
      </c>
      <c r="H1478" t="str">
        <f t="shared" si="576"/>
        <v>TRAOTHWATICEVDSL20</v>
      </c>
      <c r="I1478" t="str">
        <f t="shared" si="576"/>
        <v>TRABDS</v>
      </c>
      <c r="K1478" t="str">
        <f t="shared" si="570"/>
        <v>TRANOX</v>
      </c>
      <c r="L1478" s="313">
        <f>_xlfn.IFNA(_xlfn.XLOOKUP(_xlfn.XLOOKUP(LEFT(H1478,LEN(H1478)-2),TRA_Mapping!$C:$C,TRA_Mapping!$B:$B),TRA_Pollutants!$B:$B,TRA_Pollutants!$Q:$Q)*_xlfn.XLOOKUP(_xlfn.XLOOKUP(LEFT(H1478,LEN(H1478)-2),TRA_Mapping!$C:$C,TRA_Mapping!$B:$B),TRA_Pollutants!$B:$B,TRA_Pollutants!$J:$J),0)</f>
        <v>0.59041920977510287</v>
      </c>
      <c r="Q1478" t="str">
        <f t="shared" si="571"/>
        <v>FLO_EMIS</v>
      </c>
      <c r="R1478">
        <v>2050</v>
      </c>
      <c r="S1478" t="str">
        <f t="shared" ref="S1478:S1505" si="581">U1478</f>
        <v>TRABDS</v>
      </c>
      <c r="T1478" t="str">
        <f t="shared" si="577"/>
        <v>TRAOTHWATICEVDSL20</v>
      </c>
      <c r="U1478" t="str">
        <f t="shared" si="577"/>
        <v>TRABDS</v>
      </c>
      <c r="W1478" t="str">
        <f t="shared" si="572"/>
        <v>TRASO2</v>
      </c>
      <c r="X1478" s="313">
        <f>_xlfn.IFNA(_xlfn.XLOOKUP(_xlfn.XLOOKUP(LEFT(T1478,LEN(T1478)-2),TRA_Mapping!$C:$C,TRA_Mapping!$B:$B),TRA_Pollutants!$B:$B,TRA_Pollutants!$Z:$Z)*_xlfn.XLOOKUP(_xlfn.XLOOKUP(LEFT(T1478,LEN(T1478)-2),TRA_Mapping!$C:$C,TRA_Mapping!$B:$B),TRA_Pollutants!$B:$B,TRA_Pollutants!$J:$J),0)</f>
        <v>0.88067844933998107</v>
      </c>
      <c r="AC1478" t="str">
        <f t="shared" si="564"/>
        <v>FLO_EMIS</v>
      </c>
      <c r="AD1478">
        <v>2050</v>
      </c>
      <c r="AE1478" t="str">
        <f t="shared" ref="AE1478:AE1505" si="582">AG1478</f>
        <v>TRABDS</v>
      </c>
      <c r="AF1478" t="str">
        <f t="shared" si="578"/>
        <v>TRAOTHWATICEVDSL20</v>
      </c>
      <c r="AG1478" t="str">
        <f t="shared" si="578"/>
        <v>TRABDS</v>
      </c>
      <c r="AI1478" t="str">
        <f t="shared" si="573"/>
        <v>TRAPM25</v>
      </c>
      <c r="AJ1478" s="313">
        <f>_xlfn.IFNA(_xlfn.XLOOKUP(_xlfn.XLOOKUP(LEFT(AF1478,LEN(AF1478)-2),TRA_Mapping!$C:$C,TRA_Mapping!$B:$B),TRA_Pollutants!$B:$B,TRA_Pollutants!$AI:$AI)*_xlfn.XLOOKUP(_xlfn.XLOOKUP(LEFT(AF1478,LEN(AF1478)-2),TRA_Mapping!$C:$C,TRA_Mapping!$B:$B),TRA_Pollutants!$B:$B,TRA_Pollutants!$J:$J),0)</f>
        <v>1.9220416121294118E-2</v>
      </c>
      <c r="AO1478" t="str">
        <f t="shared" si="574"/>
        <v>FLO_EMIS</v>
      </c>
      <c r="AP1478">
        <v>2050</v>
      </c>
      <c r="AQ1478" t="str">
        <f t="shared" ref="AQ1478:AQ1505" si="583">AS1478</f>
        <v>TRABDS</v>
      </c>
      <c r="AR1478" t="str">
        <f t="shared" si="579"/>
        <v>TRAOTHWATICEVDSL20</v>
      </c>
      <c r="AS1478" t="str">
        <f t="shared" si="579"/>
        <v>TRABDS</v>
      </c>
      <c r="AU1478" t="str">
        <f t="shared" si="575"/>
        <v>TRAPM10</v>
      </c>
      <c r="AV1478" s="313">
        <f>_xlfn.IFNA(_xlfn.XLOOKUP(_xlfn.XLOOKUP(LEFT(AR1478,LEN(AR1478)-2),TRA_Mapping!$C:$C,TRA_Mapping!$B:$B),TRA_Pollutants!$B:$B,TRA_Pollutants!$AR:$AR)*_xlfn.XLOOKUP(_xlfn.XLOOKUP(LEFT(AR1478,LEN(AR1478)-2),TRA_Mapping!$C:$C,TRA_Mapping!$B:$B),TRA_Pollutants!$B:$B,TRA_Pollutants!$J:$J),0)</f>
        <v>0.13269981400120143</v>
      </c>
    </row>
    <row r="1479" spans="5:48">
      <c r="E1479" t="str">
        <f t="shared" si="569"/>
        <v>FLO_EMIS</v>
      </c>
      <c r="F1479">
        <v>2050</v>
      </c>
      <c r="G1479" t="str">
        <f t="shared" si="580"/>
        <v>TRADSL</v>
      </c>
      <c r="H1479" t="str">
        <f t="shared" si="576"/>
        <v>TRAOTHWATICEVDSL20</v>
      </c>
      <c r="I1479" t="str">
        <f t="shared" si="576"/>
        <v>TRADSL</v>
      </c>
      <c r="K1479" t="str">
        <f t="shared" si="570"/>
        <v>TRANOX</v>
      </c>
      <c r="L1479" s="313">
        <f>_xlfn.IFNA(_xlfn.XLOOKUP(_xlfn.XLOOKUP(LEFT(H1479,LEN(H1479)-2),TRA_Mapping!$C:$C,TRA_Mapping!$B:$B),TRA_Pollutants!$B:$B,TRA_Pollutants!$Q:$Q)*_xlfn.XLOOKUP(_xlfn.XLOOKUP(LEFT(H1479,LEN(H1479)-2),TRA_Mapping!$C:$C,TRA_Mapping!$B:$B),TRA_Pollutants!$B:$B,TRA_Pollutants!$J:$J),0)</f>
        <v>0.59041920977510287</v>
      </c>
      <c r="Q1479" t="str">
        <f t="shared" si="571"/>
        <v>FLO_EMIS</v>
      </c>
      <c r="R1479">
        <v>2050</v>
      </c>
      <c r="S1479" t="str">
        <f t="shared" si="581"/>
        <v>TRADSL</v>
      </c>
      <c r="T1479" t="str">
        <f t="shared" si="577"/>
        <v>TRAOTHWATICEVDSL20</v>
      </c>
      <c r="U1479" t="str">
        <f t="shared" si="577"/>
        <v>TRADSL</v>
      </c>
      <c r="W1479" t="str">
        <f t="shared" si="572"/>
        <v>TRASO2</v>
      </c>
      <c r="X1479" s="313">
        <f>_xlfn.IFNA(_xlfn.XLOOKUP(_xlfn.XLOOKUP(LEFT(T1479,LEN(T1479)-2),TRA_Mapping!$C:$C,TRA_Mapping!$B:$B),TRA_Pollutants!$B:$B,TRA_Pollutants!$Z:$Z)*_xlfn.XLOOKUP(_xlfn.XLOOKUP(LEFT(T1479,LEN(T1479)-2),TRA_Mapping!$C:$C,TRA_Mapping!$B:$B),TRA_Pollutants!$B:$B,TRA_Pollutants!$J:$J),0)</f>
        <v>0.88067844933998107</v>
      </c>
      <c r="AC1479" t="str">
        <f t="shared" si="564"/>
        <v>FLO_EMIS</v>
      </c>
      <c r="AD1479">
        <v>2050</v>
      </c>
      <c r="AE1479" t="str">
        <f t="shared" si="582"/>
        <v>TRADSL</v>
      </c>
      <c r="AF1479" t="str">
        <f t="shared" si="578"/>
        <v>TRAOTHWATICEVDSL20</v>
      </c>
      <c r="AG1479" t="str">
        <f t="shared" si="578"/>
        <v>TRADSL</v>
      </c>
      <c r="AI1479" t="str">
        <f t="shared" si="573"/>
        <v>TRAPM25</v>
      </c>
      <c r="AJ1479" s="313">
        <f>_xlfn.IFNA(_xlfn.XLOOKUP(_xlfn.XLOOKUP(LEFT(AF1479,LEN(AF1479)-2),TRA_Mapping!$C:$C,TRA_Mapping!$B:$B),TRA_Pollutants!$B:$B,TRA_Pollutants!$AI:$AI)*_xlfn.XLOOKUP(_xlfn.XLOOKUP(LEFT(AF1479,LEN(AF1479)-2),TRA_Mapping!$C:$C,TRA_Mapping!$B:$B),TRA_Pollutants!$B:$B,TRA_Pollutants!$J:$J),0)</f>
        <v>1.9220416121294118E-2</v>
      </c>
      <c r="AO1479" t="str">
        <f t="shared" si="574"/>
        <v>FLO_EMIS</v>
      </c>
      <c r="AP1479">
        <v>2050</v>
      </c>
      <c r="AQ1479" t="str">
        <f t="shared" si="583"/>
        <v>TRADSL</v>
      </c>
      <c r="AR1479" t="str">
        <f t="shared" si="579"/>
        <v>TRAOTHWATICEVDSL20</v>
      </c>
      <c r="AS1479" t="str">
        <f t="shared" si="579"/>
        <v>TRADSL</v>
      </c>
      <c r="AU1479" t="str">
        <f t="shared" si="575"/>
        <v>TRAPM10</v>
      </c>
      <c r="AV1479" s="313">
        <f>_xlfn.IFNA(_xlfn.XLOOKUP(_xlfn.XLOOKUP(LEFT(AR1479,LEN(AR1479)-2),TRA_Mapping!$C:$C,TRA_Mapping!$B:$B),TRA_Pollutants!$B:$B,TRA_Pollutants!$AR:$AR)*_xlfn.XLOOKUP(_xlfn.XLOOKUP(LEFT(AR1479,LEN(AR1479)-2),TRA_Mapping!$C:$C,TRA_Mapping!$B:$B),TRA_Pollutants!$B:$B,TRA_Pollutants!$J:$J),0)</f>
        <v>0.13269981400120143</v>
      </c>
    </row>
    <row r="1480" spans="5:48">
      <c r="E1480" t="str">
        <f t="shared" si="569"/>
        <v>FLO_EMIS</v>
      </c>
      <c r="F1480">
        <v>2050</v>
      </c>
      <c r="G1480" t="str">
        <f t="shared" si="580"/>
        <v>TRARDS</v>
      </c>
      <c r="H1480" t="str">
        <f t="shared" si="576"/>
        <v>TRAOTHWATICEVDSL20</v>
      </c>
      <c r="I1480" t="str">
        <f t="shared" si="576"/>
        <v>TRARDS</v>
      </c>
      <c r="K1480" t="str">
        <f t="shared" si="570"/>
        <v>TRANOX</v>
      </c>
      <c r="L1480" s="313">
        <f>_xlfn.IFNA(_xlfn.XLOOKUP(_xlfn.XLOOKUP(LEFT(H1480,LEN(H1480)-2),TRA_Mapping!$C:$C,TRA_Mapping!$B:$B),TRA_Pollutants!$B:$B,TRA_Pollutants!$Q:$Q)*_xlfn.XLOOKUP(_xlfn.XLOOKUP(LEFT(H1480,LEN(H1480)-2),TRA_Mapping!$C:$C,TRA_Mapping!$B:$B),TRA_Pollutants!$B:$B,TRA_Pollutants!$J:$J),0)</f>
        <v>0.59041920977510287</v>
      </c>
      <c r="Q1480" t="str">
        <f t="shared" si="571"/>
        <v>FLO_EMIS</v>
      </c>
      <c r="R1480">
        <v>2050</v>
      </c>
      <c r="S1480" t="str">
        <f t="shared" si="581"/>
        <v>TRARDS</v>
      </c>
      <c r="T1480" t="str">
        <f t="shared" si="577"/>
        <v>TRAOTHWATICEVDSL20</v>
      </c>
      <c r="U1480" t="str">
        <f t="shared" si="577"/>
        <v>TRARDS</v>
      </c>
      <c r="W1480" t="str">
        <f t="shared" si="572"/>
        <v>TRASO2</v>
      </c>
      <c r="X1480" s="313">
        <f>_xlfn.IFNA(_xlfn.XLOOKUP(_xlfn.XLOOKUP(LEFT(T1480,LEN(T1480)-2),TRA_Mapping!$C:$C,TRA_Mapping!$B:$B),TRA_Pollutants!$B:$B,TRA_Pollutants!$Z:$Z)*_xlfn.XLOOKUP(_xlfn.XLOOKUP(LEFT(T1480,LEN(T1480)-2),TRA_Mapping!$C:$C,TRA_Mapping!$B:$B),TRA_Pollutants!$B:$B,TRA_Pollutants!$J:$J),0)</f>
        <v>0.88067844933998107</v>
      </c>
      <c r="AC1480" t="str">
        <f t="shared" si="564"/>
        <v>FLO_EMIS</v>
      </c>
      <c r="AD1480">
        <v>2050</v>
      </c>
      <c r="AE1480" t="str">
        <f t="shared" si="582"/>
        <v>TRARDS</v>
      </c>
      <c r="AF1480" t="str">
        <f t="shared" si="578"/>
        <v>TRAOTHWATICEVDSL20</v>
      </c>
      <c r="AG1480" t="str">
        <f t="shared" si="578"/>
        <v>TRARDS</v>
      </c>
      <c r="AI1480" t="str">
        <f t="shared" si="573"/>
        <v>TRAPM25</v>
      </c>
      <c r="AJ1480" s="313">
        <f>_xlfn.IFNA(_xlfn.XLOOKUP(_xlfn.XLOOKUP(LEFT(AF1480,LEN(AF1480)-2),TRA_Mapping!$C:$C,TRA_Mapping!$B:$B),TRA_Pollutants!$B:$B,TRA_Pollutants!$AI:$AI)*_xlfn.XLOOKUP(_xlfn.XLOOKUP(LEFT(AF1480,LEN(AF1480)-2),TRA_Mapping!$C:$C,TRA_Mapping!$B:$B),TRA_Pollutants!$B:$B,TRA_Pollutants!$J:$J),0)</f>
        <v>1.9220416121294118E-2</v>
      </c>
      <c r="AO1480" t="str">
        <f t="shared" si="574"/>
        <v>FLO_EMIS</v>
      </c>
      <c r="AP1480">
        <v>2050</v>
      </c>
      <c r="AQ1480" t="str">
        <f t="shared" si="583"/>
        <v>TRARDS</v>
      </c>
      <c r="AR1480" t="str">
        <f t="shared" si="579"/>
        <v>TRAOTHWATICEVDSL20</v>
      </c>
      <c r="AS1480" t="str">
        <f t="shared" si="579"/>
        <v>TRARDS</v>
      </c>
      <c r="AU1480" t="str">
        <f t="shared" si="575"/>
        <v>TRAPM10</v>
      </c>
      <c r="AV1480" s="313">
        <f>_xlfn.IFNA(_xlfn.XLOOKUP(_xlfn.XLOOKUP(LEFT(AR1480,LEN(AR1480)-2),TRA_Mapping!$C:$C,TRA_Mapping!$B:$B),TRA_Pollutants!$B:$B,TRA_Pollutants!$AR:$AR)*_xlfn.XLOOKUP(_xlfn.XLOOKUP(LEFT(AR1480,LEN(AR1480)-2),TRA_Mapping!$C:$C,TRA_Mapping!$B:$B),TRA_Pollutants!$B:$B,TRA_Pollutants!$J:$J),0)</f>
        <v>0.13269981400120143</v>
      </c>
    </row>
    <row r="1481" spans="5:48">
      <c r="E1481" t="str">
        <f t="shared" si="569"/>
        <v>FLO_EMIS</v>
      </c>
      <c r="F1481">
        <v>2050</v>
      </c>
      <c r="G1481" t="str">
        <f t="shared" si="580"/>
        <v>TRABDS</v>
      </c>
      <c r="H1481" t="str">
        <f t="shared" si="576"/>
        <v>TRAOTHWATICEVDSL20</v>
      </c>
      <c r="I1481" t="str">
        <f t="shared" si="576"/>
        <v>TRABDS</v>
      </c>
      <c r="K1481" t="str">
        <f t="shared" si="570"/>
        <v>TRANOX</v>
      </c>
      <c r="L1481" s="313">
        <f>_xlfn.IFNA(_xlfn.XLOOKUP(_xlfn.XLOOKUP(LEFT(H1481,LEN(H1481)-2),TRA_Mapping!$C:$C,TRA_Mapping!$B:$B),TRA_Pollutants!$B:$B,TRA_Pollutants!$Q:$Q)*_xlfn.XLOOKUP(_xlfn.XLOOKUP(LEFT(H1481,LEN(H1481)-2),TRA_Mapping!$C:$C,TRA_Mapping!$B:$B),TRA_Pollutants!$B:$B,TRA_Pollutants!$J:$J),0)</f>
        <v>0.59041920977510287</v>
      </c>
      <c r="Q1481" t="str">
        <f t="shared" si="571"/>
        <v>FLO_EMIS</v>
      </c>
      <c r="R1481">
        <v>2050</v>
      </c>
      <c r="S1481" t="str">
        <f t="shared" si="581"/>
        <v>TRABDS</v>
      </c>
      <c r="T1481" t="str">
        <f t="shared" si="577"/>
        <v>TRAOTHWATICEVDSL20</v>
      </c>
      <c r="U1481" t="str">
        <f t="shared" si="577"/>
        <v>TRABDS</v>
      </c>
      <c r="W1481" t="str">
        <f t="shared" si="572"/>
        <v>TRASO2</v>
      </c>
      <c r="X1481" s="313">
        <f>_xlfn.IFNA(_xlfn.XLOOKUP(_xlfn.XLOOKUP(LEFT(T1481,LEN(T1481)-2),TRA_Mapping!$C:$C,TRA_Mapping!$B:$B),TRA_Pollutants!$B:$B,TRA_Pollutants!$Z:$Z)*_xlfn.XLOOKUP(_xlfn.XLOOKUP(LEFT(T1481,LEN(T1481)-2),TRA_Mapping!$C:$C,TRA_Mapping!$B:$B),TRA_Pollutants!$B:$B,TRA_Pollutants!$J:$J),0)</f>
        <v>0.88067844933998107</v>
      </c>
      <c r="AC1481" t="str">
        <f t="shared" si="564"/>
        <v>FLO_EMIS</v>
      </c>
      <c r="AD1481">
        <v>2050</v>
      </c>
      <c r="AE1481" t="str">
        <f t="shared" si="582"/>
        <v>TRABDS</v>
      </c>
      <c r="AF1481" t="str">
        <f t="shared" si="578"/>
        <v>TRAOTHWATICEVDSL20</v>
      </c>
      <c r="AG1481" t="str">
        <f t="shared" si="578"/>
        <v>TRABDS</v>
      </c>
      <c r="AI1481" t="str">
        <f t="shared" si="573"/>
        <v>TRAPM25</v>
      </c>
      <c r="AJ1481" s="313">
        <f>_xlfn.IFNA(_xlfn.XLOOKUP(_xlfn.XLOOKUP(LEFT(AF1481,LEN(AF1481)-2),TRA_Mapping!$C:$C,TRA_Mapping!$B:$B),TRA_Pollutants!$B:$B,TRA_Pollutants!$AI:$AI)*_xlfn.XLOOKUP(_xlfn.XLOOKUP(LEFT(AF1481,LEN(AF1481)-2),TRA_Mapping!$C:$C,TRA_Mapping!$B:$B),TRA_Pollutants!$B:$B,TRA_Pollutants!$J:$J),0)</f>
        <v>1.9220416121294118E-2</v>
      </c>
      <c r="AO1481" t="str">
        <f t="shared" si="574"/>
        <v>FLO_EMIS</v>
      </c>
      <c r="AP1481">
        <v>2050</v>
      </c>
      <c r="AQ1481" t="str">
        <f t="shared" si="583"/>
        <v>TRABDS</v>
      </c>
      <c r="AR1481" t="str">
        <f t="shared" si="579"/>
        <v>TRAOTHWATICEVDSL20</v>
      </c>
      <c r="AS1481" t="str">
        <f t="shared" si="579"/>
        <v>TRABDS</v>
      </c>
      <c r="AU1481" t="str">
        <f t="shared" si="575"/>
        <v>TRAPM10</v>
      </c>
      <c r="AV1481" s="313">
        <f>_xlfn.IFNA(_xlfn.XLOOKUP(_xlfn.XLOOKUP(LEFT(AR1481,LEN(AR1481)-2),TRA_Mapping!$C:$C,TRA_Mapping!$B:$B),TRA_Pollutants!$B:$B,TRA_Pollutants!$AR:$AR)*_xlfn.XLOOKUP(_xlfn.XLOOKUP(LEFT(AR1481,LEN(AR1481)-2),TRA_Mapping!$C:$C,TRA_Mapping!$B:$B),TRA_Pollutants!$B:$B,TRA_Pollutants!$J:$J),0)</f>
        <v>0.13269981400120143</v>
      </c>
    </row>
    <row r="1482" spans="5:48">
      <c r="E1482" t="str">
        <f t="shared" si="569"/>
        <v>FLO_EMIS</v>
      </c>
      <c r="F1482">
        <v>2050</v>
      </c>
      <c r="G1482" t="str">
        <f t="shared" si="580"/>
        <v>TRADSL</v>
      </c>
      <c r="H1482" t="str">
        <f t="shared" si="576"/>
        <v>TRAOTHWATHYBDSL20</v>
      </c>
      <c r="I1482" t="str">
        <f t="shared" si="576"/>
        <v>TRADSL</v>
      </c>
      <c r="K1482" t="str">
        <f t="shared" si="570"/>
        <v>TRANOX</v>
      </c>
      <c r="L1482" s="313">
        <f>_xlfn.IFNA(_xlfn.XLOOKUP(_xlfn.XLOOKUP(LEFT(H1482,LEN(H1482)-2),TRA_Mapping!$C:$C,TRA_Mapping!$B:$B),TRA_Pollutants!$B:$B,TRA_Pollutants!$Q:$Q)*_xlfn.XLOOKUP(_xlfn.XLOOKUP(LEFT(H1482,LEN(H1482)-2),TRA_Mapping!$C:$C,TRA_Mapping!$B:$B),TRA_Pollutants!$B:$B,TRA_Pollutants!$J:$J),0)</f>
        <v>0.64946113075261291</v>
      </c>
      <c r="Q1482" t="str">
        <f t="shared" si="571"/>
        <v>FLO_EMIS</v>
      </c>
      <c r="R1482">
        <v>2050</v>
      </c>
      <c r="S1482" t="str">
        <f t="shared" si="581"/>
        <v>TRADSL</v>
      </c>
      <c r="T1482" t="str">
        <f t="shared" si="577"/>
        <v>TRAOTHWATHYBDSL20</v>
      </c>
      <c r="U1482" t="str">
        <f t="shared" si="577"/>
        <v>TRADSL</v>
      </c>
      <c r="W1482" t="str">
        <f t="shared" si="572"/>
        <v>TRASO2</v>
      </c>
      <c r="X1482" s="313">
        <f>_xlfn.IFNA(_xlfn.XLOOKUP(_xlfn.XLOOKUP(LEFT(T1482,LEN(T1482)-2),TRA_Mapping!$C:$C,TRA_Mapping!$B:$B),TRA_Pollutants!$B:$B,TRA_Pollutants!$Z:$Z)*_xlfn.XLOOKUP(_xlfn.XLOOKUP(LEFT(T1482,LEN(T1482)-2),TRA_Mapping!$C:$C,TRA_Mapping!$B:$B),TRA_Pollutants!$B:$B,TRA_Pollutants!$J:$J),0)</f>
        <v>0.96874629427397896</v>
      </c>
      <c r="AC1482" t="str">
        <f t="shared" si="564"/>
        <v>FLO_EMIS</v>
      </c>
      <c r="AD1482">
        <v>2050</v>
      </c>
      <c r="AE1482" t="str">
        <f t="shared" si="582"/>
        <v>TRADSL</v>
      </c>
      <c r="AF1482" t="str">
        <f t="shared" si="578"/>
        <v>TRAOTHWATHYBDSL20</v>
      </c>
      <c r="AG1482" t="str">
        <f t="shared" si="578"/>
        <v>TRADSL</v>
      </c>
      <c r="AI1482" t="str">
        <f t="shared" si="573"/>
        <v>TRAPM25</v>
      </c>
      <c r="AJ1482" s="313">
        <f>_xlfn.IFNA(_xlfn.XLOOKUP(_xlfn.XLOOKUP(LEFT(AF1482,LEN(AF1482)-2),TRA_Mapping!$C:$C,TRA_Mapping!$B:$B),TRA_Pollutants!$B:$B,TRA_Pollutants!$AI:$AI)*_xlfn.XLOOKUP(_xlfn.XLOOKUP(LEFT(AF1482,LEN(AF1482)-2),TRA_Mapping!$C:$C,TRA_Mapping!$B:$B),TRA_Pollutants!$B:$B,TRA_Pollutants!$J:$J),0)</f>
        <v>2.1142457733423527E-2</v>
      </c>
      <c r="AO1482" t="str">
        <f t="shared" si="574"/>
        <v>FLO_EMIS</v>
      </c>
      <c r="AP1482">
        <v>2050</v>
      </c>
      <c r="AQ1482" t="str">
        <f t="shared" si="583"/>
        <v>TRADSL</v>
      </c>
      <c r="AR1482" t="str">
        <f t="shared" si="579"/>
        <v>TRAOTHWATHYBDSL20</v>
      </c>
      <c r="AS1482" t="str">
        <f t="shared" si="579"/>
        <v>TRADSL</v>
      </c>
      <c r="AU1482" t="str">
        <f t="shared" si="575"/>
        <v>TRAPM10</v>
      </c>
      <c r="AV1482" s="313">
        <f>_xlfn.IFNA(_xlfn.XLOOKUP(_xlfn.XLOOKUP(LEFT(AR1482,LEN(AR1482)-2),TRA_Mapping!$C:$C,TRA_Mapping!$B:$B),TRA_Pollutants!$B:$B,TRA_Pollutants!$AR:$AR)*_xlfn.XLOOKUP(_xlfn.XLOOKUP(LEFT(AR1482,LEN(AR1482)-2),TRA_Mapping!$C:$C,TRA_Mapping!$B:$B),TRA_Pollutants!$B:$B,TRA_Pollutants!$J:$J),0)</f>
        <v>0.14596979540132154</v>
      </c>
    </row>
    <row r="1483" spans="5:48">
      <c r="E1483" t="str">
        <f t="shared" si="569"/>
        <v>FLO_EMIS</v>
      </c>
      <c r="F1483">
        <v>2050</v>
      </c>
      <c r="G1483" t="str">
        <f t="shared" si="580"/>
        <v>TRARDS</v>
      </c>
      <c r="H1483" t="str">
        <f t="shared" si="576"/>
        <v>TRAOTHWATHYBDSL20</v>
      </c>
      <c r="I1483" t="str">
        <f t="shared" si="576"/>
        <v>TRARDS</v>
      </c>
      <c r="K1483" t="str">
        <f t="shared" si="570"/>
        <v>TRANOX</v>
      </c>
      <c r="L1483" s="313">
        <f>_xlfn.IFNA(_xlfn.XLOOKUP(_xlfn.XLOOKUP(LEFT(H1483,LEN(H1483)-2),TRA_Mapping!$C:$C,TRA_Mapping!$B:$B),TRA_Pollutants!$B:$B,TRA_Pollutants!$Q:$Q)*_xlfn.XLOOKUP(_xlfn.XLOOKUP(LEFT(H1483,LEN(H1483)-2),TRA_Mapping!$C:$C,TRA_Mapping!$B:$B),TRA_Pollutants!$B:$B,TRA_Pollutants!$J:$J),0)</f>
        <v>0.64946113075261291</v>
      </c>
      <c r="Q1483" t="str">
        <f t="shared" si="571"/>
        <v>FLO_EMIS</v>
      </c>
      <c r="R1483">
        <v>2050</v>
      </c>
      <c r="S1483" t="str">
        <f t="shared" si="581"/>
        <v>TRARDS</v>
      </c>
      <c r="T1483" t="str">
        <f t="shared" si="577"/>
        <v>TRAOTHWATHYBDSL20</v>
      </c>
      <c r="U1483" t="str">
        <f t="shared" si="577"/>
        <v>TRARDS</v>
      </c>
      <c r="W1483" t="str">
        <f t="shared" si="572"/>
        <v>TRASO2</v>
      </c>
      <c r="X1483" s="313">
        <f>_xlfn.IFNA(_xlfn.XLOOKUP(_xlfn.XLOOKUP(LEFT(T1483,LEN(T1483)-2),TRA_Mapping!$C:$C,TRA_Mapping!$B:$B),TRA_Pollutants!$B:$B,TRA_Pollutants!$Z:$Z)*_xlfn.XLOOKUP(_xlfn.XLOOKUP(LEFT(T1483,LEN(T1483)-2),TRA_Mapping!$C:$C,TRA_Mapping!$B:$B),TRA_Pollutants!$B:$B,TRA_Pollutants!$J:$J),0)</f>
        <v>0.96874629427397896</v>
      </c>
      <c r="AC1483" t="str">
        <f t="shared" si="564"/>
        <v>FLO_EMIS</v>
      </c>
      <c r="AD1483">
        <v>2050</v>
      </c>
      <c r="AE1483" t="str">
        <f t="shared" si="582"/>
        <v>TRARDS</v>
      </c>
      <c r="AF1483" t="str">
        <f t="shared" si="578"/>
        <v>TRAOTHWATHYBDSL20</v>
      </c>
      <c r="AG1483" t="str">
        <f t="shared" si="578"/>
        <v>TRARDS</v>
      </c>
      <c r="AI1483" t="str">
        <f t="shared" si="573"/>
        <v>TRAPM25</v>
      </c>
      <c r="AJ1483" s="313">
        <f>_xlfn.IFNA(_xlfn.XLOOKUP(_xlfn.XLOOKUP(LEFT(AF1483,LEN(AF1483)-2),TRA_Mapping!$C:$C,TRA_Mapping!$B:$B),TRA_Pollutants!$B:$B,TRA_Pollutants!$AI:$AI)*_xlfn.XLOOKUP(_xlfn.XLOOKUP(LEFT(AF1483,LEN(AF1483)-2),TRA_Mapping!$C:$C,TRA_Mapping!$B:$B),TRA_Pollutants!$B:$B,TRA_Pollutants!$J:$J),0)</f>
        <v>2.1142457733423527E-2</v>
      </c>
      <c r="AO1483" t="str">
        <f t="shared" si="574"/>
        <v>FLO_EMIS</v>
      </c>
      <c r="AP1483">
        <v>2050</v>
      </c>
      <c r="AQ1483" t="str">
        <f t="shared" si="583"/>
        <v>TRARDS</v>
      </c>
      <c r="AR1483" t="str">
        <f t="shared" si="579"/>
        <v>TRAOTHWATHYBDSL20</v>
      </c>
      <c r="AS1483" t="str">
        <f t="shared" si="579"/>
        <v>TRARDS</v>
      </c>
      <c r="AU1483" t="str">
        <f t="shared" si="575"/>
        <v>TRAPM10</v>
      </c>
      <c r="AV1483" s="313">
        <f>_xlfn.IFNA(_xlfn.XLOOKUP(_xlfn.XLOOKUP(LEFT(AR1483,LEN(AR1483)-2),TRA_Mapping!$C:$C,TRA_Mapping!$B:$B),TRA_Pollutants!$B:$B,TRA_Pollutants!$AR:$AR)*_xlfn.XLOOKUP(_xlfn.XLOOKUP(LEFT(AR1483,LEN(AR1483)-2),TRA_Mapping!$C:$C,TRA_Mapping!$B:$B),TRA_Pollutants!$B:$B,TRA_Pollutants!$J:$J),0)</f>
        <v>0.14596979540132154</v>
      </c>
    </row>
    <row r="1484" spans="5:48">
      <c r="E1484" t="str">
        <f t="shared" si="569"/>
        <v>FLO_EMIS</v>
      </c>
      <c r="F1484">
        <v>2050</v>
      </c>
      <c r="G1484" t="str">
        <f t="shared" si="580"/>
        <v>TRABDS</v>
      </c>
      <c r="H1484" t="str">
        <f t="shared" si="576"/>
        <v>TRAOTHWATHYBDSL20</v>
      </c>
      <c r="I1484" t="str">
        <f t="shared" si="576"/>
        <v>TRABDS</v>
      </c>
      <c r="K1484" t="str">
        <f t="shared" si="570"/>
        <v>TRANOX</v>
      </c>
      <c r="L1484" s="313">
        <f>_xlfn.IFNA(_xlfn.XLOOKUP(_xlfn.XLOOKUP(LEFT(H1484,LEN(H1484)-2),TRA_Mapping!$C:$C,TRA_Mapping!$B:$B),TRA_Pollutants!$B:$B,TRA_Pollutants!$Q:$Q)*_xlfn.XLOOKUP(_xlfn.XLOOKUP(LEFT(H1484,LEN(H1484)-2),TRA_Mapping!$C:$C,TRA_Mapping!$B:$B),TRA_Pollutants!$B:$B,TRA_Pollutants!$J:$J),0)</f>
        <v>0.64946113075261291</v>
      </c>
      <c r="Q1484" t="str">
        <f t="shared" si="571"/>
        <v>FLO_EMIS</v>
      </c>
      <c r="R1484">
        <v>2050</v>
      </c>
      <c r="S1484" t="str">
        <f t="shared" si="581"/>
        <v>TRABDS</v>
      </c>
      <c r="T1484" t="str">
        <f t="shared" si="577"/>
        <v>TRAOTHWATHYBDSL20</v>
      </c>
      <c r="U1484" t="str">
        <f t="shared" si="577"/>
        <v>TRABDS</v>
      </c>
      <c r="W1484" t="str">
        <f t="shared" si="572"/>
        <v>TRASO2</v>
      </c>
      <c r="X1484" s="313">
        <f>_xlfn.IFNA(_xlfn.XLOOKUP(_xlfn.XLOOKUP(LEFT(T1484,LEN(T1484)-2),TRA_Mapping!$C:$C,TRA_Mapping!$B:$B),TRA_Pollutants!$B:$B,TRA_Pollutants!$Z:$Z)*_xlfn.XLOOKUP(_xlfn.XLOOKUP(LEFT(T1484,LEN(T1484)-2),TRA_Mapping!$C:$C,TRA_Mapping!$B:$B),TRA_Pollutants!$B:$B,TRA_Pollutants!$J:$J),0)</f>
        <v>0.96874629427397896</v>
      </c>
      <c r="AC1484" t="str">
        <f t="shared" si="564"/>
        <v>FLO_EMIS</v>
      </c>
      <c r="AD1484">
        <v>2050</v>
      </c>
      <c r="AE1484" t="str">
        <f t="shared" si="582"/>
        <v>TRABDS</v>
      </c>
      <c r="AF1484" t="str">
        <f t="shared" si="578"/>
        <v>TRAOTHWATHYBDSL20</v>
      </c>
      <c r="AG1484" t="str">
        <f t="shared" si="578"/>
        <v>TRABDS</v>
      </c>
      <c r="AI1484" t="str">
        <f t="shared" si="573"/>
        <v>TRAPM25</v>
      </c>
      <c r="AJ1484" s="313">
        <f>_xlfn.IFNA(_xlfn.XLOOKUP(_xlfn.XLOOKUP(LEFT(AF1484,LEN(AF1484)-2),TRA_Mapping!$C:$C,TRA_Mapping!$B:$B),TRA_Pollutants!$B:$B,TRA_Pollutants!$AI:$AI)*_xlfn.XLOOKUP(_xlfn.XLOOKUP(LEFT(AF1484,LEN(AF1484)-2),TRA_Mapping!$C:$C,TRA_Mapping!$B:$B),TRA_Pollutants!$B:$B,TRA_Pollutants!$J:$J),0)</f>
        <v>2.1142457733423527E-2</v>
      </c>
      <c r="AO1484" t="str">
        <f t="shared" si="574"/>
        <v>FLO_EMIS</v>
      </c>
      <c r="AP1484">
        <v>2050</v>
      </c>
      <c r="AQ1484" t="str">
        <f t="shared" si="583"/>
        <v>TRABDS</v>
      </c>
      <c r="AR1484" t="str">
        <f t="shared" si="579"/>
        <v>TRAOTHWATHYBDSL20</v>
      </c>
      <c r="AS1484" t="str">
        <f t="shared" si="579"/>
        <v>TRABDS</v>
      </c>
      <c r="AU1484" t="str">
        <f t="shared" si="575"/>
        <v>TRAPM10</v>
      </c>
      <c r="AV1484" s="313">
        <f>_xlfn.IFNA(_xlfn.XLOOKUP(_xlfn.XLOOKUP(LEFT(AR1484,LEN(AR1484)-2),TRA_Mapping!$C:$C,TRA_Mapping!$B:$B),TRA_Pollutants!$B:$B,TRA_Pollutants!$AR:$AR)*_xlfn.XLOOKUP(_xlfn.XLOOKUP(LEFT(AR1484,LEN(AR1484)-2),TRA_Mapping!$C:$C,TRA_Mapping!$B:$B),TRA_Pollutants!$B:$B,TRA_Pollutants!$J:$J),0)</f>
        <v>0.14596979540132154</v>
      </c>
    </row>
    <row r="1485" spans="5:48">
      <c r="E1485" t="str">
        <f t="shared" si="569"/>
        <v>FLO_EMIS</v>
      </c>
      <c r="F1485">
        <v>2050</v>
      </c>
      <c r="G1485" t="str">
        <f t="shared" si="580"/>
        <v>TRAFOI</v>
      </c>
      <c r="H1485" t="str">
        <f t="shared" si="576"/>
        <v>TRAOTHWATICEFOI20</v>
      </c>
      <c r="I1485" t="str">
        <f t="shared" si="576"/>
        <v>TRAFOI</v>
      </c>
      <c r="K1485" t="str">
        <f t="shared" si="570"/>
        <v>TRANOX</v>
      </c>
      <c r="L1485" s="313">
        <f>_xlfn.IFNA(_xlfn.XLOOKUP(_xlfn.XLOOKUP(LEFT(H1485,LEN(H1485)-2),TRA_Mapping!$C:$C,TRA_Mapping!$B:$B),TRA_Pollutants!$B:$B,TRA_Pollutants!$Q:$Q)*_xlfn.XLOOKUP(_xlfn.XLOOKUP(LEFT(H1485,LEN(H1485)-2),TRA_Mapping!$C:$C,TRA_Mapping!$B:$B),TRA_Pollutants!$B:$B,TRA_Pollutants!$J:$J),0)</f>
        <v>1.2348108565949687</v>
      </c>
      <c r="Q1485" t="str">
        <f t="shared" si="571"/>
        <v>FLO_EMIS</v>
      </c>
      <c r="R1485">
        <v>2050</v>
      </c>
      <c r="S1485" t="str">
        <f t="shared" si="581"/>
        <v>TRAFOI</v>
      </c>
      <c r="T1485" t="str">
        <f t="shared" si="577"/>
        <v>TRAOTHWATICEFOI20</v>
      </c>
      <c r="U1485" t="str">
        <f t="shared" si="577"/>
        <v>TRAFOI</v>
      </c>
      <c r="W1485" t="str">
        <f t="shared" si="572"/>
        <v>TRASO2</v>
      </c>
      <c r="X1485" s="313">
        <f>_xlfn.IFNA(_xlfn.XLOOKUP(_xlfn.XLOOKUP(LEFT(T1485,LEN(T1485)-2),TRA_Mapping!$C:$C,TRA_Mapping!$B:$B),TRA_Pollutants!$B:$B,TRA_Pollutants!$Z:$Z)*_xlfn.XLOOKUP(_xlfn.XLOOKUP(LEFT(T1485,LEN(T1485)-2),TRA_Mapping!$C:$C,TRA_Mapping!$B:$B),TRA_Pollutants!$B:$B,TRA_Pollutants!$J:$J),0)</f>
        <v>4.9086671575499059</v>
      </c>
      <c r="AC1485" t="str">
        <f t="shared" si="564"/>
        <v>FLO_EMIS</v>
      </c>
      <c r="AD1485">
        <v>2050</v>
      </c>
      <c r="AE1485" t="str">
        <f t="shared" si="582"/>
        <v>TRAFOI</v>
      </c>
      <c r="AF1485" t="str">
        <f t="shared" si="578"/>
        <v>TRAOTHWATICEFOI20</v>
      </c>
      <c r="AG1485" t="str">
        <f t="shared" si="578"/>
        <v>TRAFOI</v>
      </c>
      <c r="AI1485" t="str">
        <f t="shared" si="573"/>
        <v>TRAPM25</v>
      </c>
      <c r="AJ1485" s="313">
        <f>_xlfn.IFNA(_xlfn.XLOOKUP(_xlfn.XLOOKUP(LEFT(AF1485,LEN(AF1485)-2),TRA_Mapping!$C:$C,TRA_Mapping!$B:$B),TRA_Pollutants!$B:$B,TRA_Pollutants!$AI:$AI)*_xlfn.XLOOKUP(_xlfn.XLOOKUP(LEFT(AF1485,LEN(AF1485)-2),TRA_Mapping!$C:$C,TRA_Mapping!$B:$B),TRA_Pollutants!$B:$B,TRA_Pollutants!$J:$J),0)</f>
        <v>8.2226642945828779E-2</v>
      </c>
      <c r="AO1485" t="str">
        <f t="shared" si="574"/>
        <v>FLO_EMIS</v>
      </c>
      <c r="AP1485">
        <v>2050</v>
      </c>
      <c r="AQ1485" t="str">
        <f t="shared" si="583"/>
        <v>TRAFOI</v>
      </c>
      <c r="AR1485" t="str">
        <f t="shared" si="579"/>
        <v>TRAOTHWATICEFOI20</v>
      </c>
      <c r="AS1485" t="str">
        <f t="shared" si="579"/>
        <v>TRAFOI</v>
      </c>
      <c r="AU1485" t="str">
        <f t="shared" si="575"/>
        <v>TRAPM10</v>
      </c>
      <c r="AV1485" s="313">
        <f>_xlfn.IFNA(_xlfn.XLOOKUP(_xlfn.XLOOKUP(LEFT(AR1485,LEN(AR1485)-2),TRA_Mapping!$C:$C,TRA_Mapping!$B:$B),TRA_Pollutants!$B:$B,TRA_Pollutants!$AR:$AR)*_xlfn.XLOOKUP(_xlfn.XLOOKUP(LEFT(AR1485,LEN(AR1485)-2),TRA_Mapping!$C:$C,TRA_Mapping!$B:$B),TRA_Pollutants!$B:$B,TRA_Pollutants!$J:$J),0)</f>
        <v>0.21638590248902312</v>
      </c>
    </row>
    <row r="1486" spans="5:48">
      <c r="E1486" t="str">
        <f t="shared" si="569"/>
        <v>FLO_EMIS</v>
      </c>
      <c r="F1486">
        <v>2050</v>
      </c>
      <c r="G1486" t="str">
        <f t="shared" si="580"/>
        <v>TRAFOI</v>
      </c>
      <c r="H1486" t="str">
        <f t="shared" si="576"/>
        <v>TRAOTHWATICEDFOI20</v>
      </c>
      <c r="I1486" t="str">
        <f t="shared" si="576"/>
        <v>TRAFOI</v>
      </c>
      <c r="K1486" t="str">
        <f t="shared" si="570"/>
        <v>TRANOX</v>
      </c>
      <c r="L1486" s="313">
        <f>_xlfn.IFNA(_xlfn.XLOOKUP(_xlfn.XLOOKUP(LEFT(H1486,LEN(H1486)-2),TRA_Mapping!$C:$C,TRA_Mapping!$B:$B),TRA_Pollutants!$B:$B,TRA_Pollutants!$Q:$Q)*_xlfn.XLOOKUP(_xlfn.XLOOKUP(LEFT(H1486,LEN(H1486)-2),TRA_Mapping!$C:$C,TRA_Mapping!$B:$B),TRA_Pollutants!$B:$B,TRA_Pollutants!$J:$J),0)</f>
        <v>1.2348108565949687</v>
      </c>
      <c r="Q1486" t="str">
        <f t="shared" si="571"/>
        <v>FLO_EMIS</v>
      </c>
      <c r="R1486">
        <v>2050</v>
      </c>
      <c r="S1486" t="str">
        <f t="shared" si="581"/>
        <v>TRAFOI</v>
      </c>
      <c r="T1486" t="str">
        <f t="shared" si="577"/>
        <v>TRAOTHWATICEDFOI20</v>
      </c>
      <c r="U1486" t="str">
        <f t="shared" si="577"/>
        <v>TRAFOI</v>
      </c>
      <c r="W1486" t="str">
        <f t="shared" si="572"/>
        <v>TRASO2</v>
      </c>
      <c r="X1486" s="313">
        <f>_xlfn.IFNA(_xlfn.XLOOKUP(_xlfn.XLOOKUP(LEFT(T1486,LEN(T1486)-2),TRA_Mapping!$C:$C,TRA_Mapping!$B:$B),TRA_Pollutants!$B:$B,TRA_Pollutants!$Z:$Z)*_xlfn.XLOOKUP(_xlfn.XLOOKUP(LEFT(T1486,LEN(T1486)-2),TRA_Mapping!$C:$C,TRA_Mapping!$B:$B),TRA_Pollutants!$B:$B,TRA_Pollutants!$J:$J),0)</f>
        <v>4.9086671575499059</v>
      </c>
      <c r="AC1486" t="str">
        <f t="shared" si="564"/>
        <v>FLO_EMIS</v>
      </c>
      <c r="AD1486">
        <v>2050</v>
      </c>
      <c r="AE1486" t="str">
        <f t="shared" si="582"/>
        <v>TRAFOI</v>
      </c>
      <c r="AF1486" t="str">
        <f t="shared" si="578"/>
        <v>TRAOTHWATICEDFOI20</v>
      </c>
      <c r="AG1486" t="str">
        <f t="shared" si="578"/>
        <v>TRAFOI</v>
      </c>
      <c r="AI1486" t="str">
        <f t="shared" si="573"/>
        <v>TRAPM25</v>
      </c>
      <c r="AJ1486" s="313">
        <f>_xlfn.IFNA(_xlfn.XLOOKUP(_xlfn.XLOOKUP(LEFT(AF1486,LEN(AF1486)-2),TRA_Mapping!$C:$C,TRA_Mapping!$B:$B),TRA_Pollutants!$B:$B,TRA_Pollutants!$AI:$AI)*_xlfn.XLOOKUP(_xlfn.XLOOKUP(LEFT(AF1486,LEN(AF1486)-2),TRA_Mapping!$C:$C,TRA_Mapping!$B:$B),TRA_Pollutants!$B:$B,TRA_Pollutants!$J:$J),0)</f>
        <v>8.2226642945828779E-2</v>
      </c>
      <c r="AO1486" t="str">
        <f t="shared" si="574"/>
        <v>FLO_EMIS</v>
      </c>
      <c r="AP1486">
        <v>2050</v>
      </c>
      <c r="AQ1486" t="str">
        <f t="shared" si="583"/>
        <v>TRAFOI</v>
      </c>
      <c r="AR1486" t="str">
        <f t="shared" si="579"/>
        <v>TRAOTHWATICEDFOI20</v>
      </c>
      <c r="AS1486" t="str">
        <f t="shared" si="579"/>
        <v>TRAFOI</v>
      </c>
      <c r="AU1486" t="str">
        <f t="shared" si="575"/>
        <v>TRAPM10</v>
      </c>
      <c r="AV1486" s="313">
        <f>_xlfn.IFNA(_xlfn.XLOOKUP(_xlfn.XLOOKUP(LEFT(AR1486,LEN(AR1486)-2),TRA_Mapping!$C:$C,TRA_Mapping!$B:$B),TRA_Pollutants!$B:$B,TRA_Pollutants!$AR:$AR)*_xlfn.XLOOKUP(_xlfn.XLOOKUP(LEFT(AR1486,LEN(AR1486)-2),TRA_Mapping!$C:$C,TRA_Mapping!$B:$B),TRA_Pollutants!$B:$B,TRA_Pollutants!$J:$J),0)</f>
        <v>0.21638590248902312</v>
      </c>
    </row>
    <row r="1487" spans="5:48">
      <c r="E1487" t="str">
        <f t="shared" si="569"/>
        <v>FLO_EMIS</v>
      </c>
      <c r="F1487">
        <v>2050</v>
      </c>
      <c r="G1487" t="str">
        <f t="shared" si="580"/>
        <v>TRAFOI</v>
      </c>
      <c r="H1487" t="str">
        <f t="shared" si="576"/>
        <v>TRAOTHWATHYBFOI20</v>
      </c>
      <c r="I1487" t="str">
        <f t="shared" si="576"/>
        <v>TRAFOI</v>
      </c>
      <c r="K1487" t="str">
        <f t="shared" si="570"/>
        <v>TRANOX</v>
      </c>
      <c r="L1487" s="313">
        <f>_xlfn.IFNA(_xlfn.XLOOKUP(_xlfn.XLOOKUP(LEFT(H1487,LEN(H1487)-2),TRA_Mapping!$C:$C,TRA_Mapping!$B:$B),TRA_Pollutants!$B:$B,TRA_Pollutants!$Q:$Q)*_xlfn.XLOOKUP(_xlfn.XLOOKUP(LEFT(H1487,LEN(H1487)-2),TRA_Mapping!$C:$C,TRA_Mapping!$B:$B),TRA_Pollutants!$B:$B,TRA_Pollutants!$J:$J),0)</f>
        <v>1.2418669186326543</v>
      </c>
      <c r="Q1487" t="str">
        <f t="shared" si="571"/>
        <v>FLO_EMIS</v>
      </c>
      <c r="R1487">
        <v>2050</v>
      </c>
      <c r="S1487" t="str">
        <f t="shared" si="581"/>
        <v>TRAFOI</v>
      </c>
      <c r="T1487" t="str">
        <f t="shared" si="577"/>
        <v>TRAOTHWATHYBFOI20</v>
      </c>
      <c r="U1487" t="str">
        <f t="shared" si="577"/>
        <v>TRAFOI</v>
      </c>
      <c r="W1487" t="str">
        <f t="shared" si="572"/>
        <v>TRASO2</v>
      </c>
      <c r="X1487" s="313">
        <f>_xlfn.IFNA(_xlfn.XLOOKUP(_xlfn.XLOOKUP(LEFT(T1487,LEN(T1487)-2),TRA_Mapping!$C:$C,TRA_Mapping!$B:$B),TRA_Pollutants!$B:$B,TRA_Pollutants!$Z:$Z)*_xlfn.XLOOKUP(_xlfn.XLOOKUP(LEFT(T1487,LEN(T1487)-2),TRA_Mapping!$C:$C,TRA_Mapping!$B:$B),TRA_Pollutants!$B:$B,TRA_Pollutants!$J:$J),0)</f>
        <v>4.9367166841644767</v>
      </c>
      <c r="AC1487" t="str">
        <f t="shared" si="564"/>
        <v>FLO_EMIS</v>
      </c>
      <c r="AD1487">
        <v>2050</v>
      </c>
      <c r="AE1487" t="str">
        <f t="shared" si="582"/>
        <v>TRAFOI</v>
      </c>
      <c r="AF1487" t="str">
        <f t="shared" si="578"/>
        <v>TRAOTHWATHYBFOI20</v>
      </c>
      <c r="AG1487" t="str">
        <f t="shared" si="578"/>
        <v>TRAFOI</v>
      </c>
      <c r="AI1487" t="str">
        <f t="shared" si="573"/>
        <v>TRAPM25</v>
      </c>
      <c r="AJ1487" s="313">
        <f>_xlfn.IFNA(_xlfn.XLOOKUP(_xlfn.XLOOKUP(LEFT(AF1487,LEN(AF1487)-2),TRA_Mapping!$C:$C,TRA_Mapping!$B:$B),TRA_Pollutants!$B:$B,TRA_Pollutants!$AI:$AI)*_xlfn.XLOOKUP(_xlfn.XLOOKUP(LEFT(AF1487,LEN(AF1487)-2),TRA_Mapping!$C:$C,TRA_Mapping!$B:$B),TRA_Pollutants!$B:$B,TRA_Pollutants!$J:$J),0)</f>
        <v>8.2696509476947802E-2</v>
      </c>
      <c r="AO1487" t="str">
        <f t="shared" si="574"/>
        <v>FLO_EMIS</v>
      </c>
      <c r="AP1487">
        <v>2050</v>
      </c>
      <c r="AQ1487" t="str">
        <f t="shared" si="583"/>
        <v>TRAFOI</v>
      </c>
      <c r="AR1487" t="str">
        <f t="shared" si="579"/>
        <v>TRAOTHWATHYBFOI20</v>
      </c>
      <c r="AS1487" t="str">
        <f t="shared" si="579"/>
        <v>TRAFOI</v>
      </c>
      <c r="AU1487" t="str">
        <f t="shared" si="575"/>
        <v>TRAPM10</v>
      </c>
      <c r="AV1487" s="313">
        <f>_xlfn.IFNA(_xlfn.XLOOKUP(_xlfn.XLOOKUP(LEFT(AR1487,LEN(AR1487)-2),TRA_Mapping!$C:$C,TRA_Mapping!$B:$B),TRA_Pollutants!$B:$B,TRA_Pollutants!$AR:$AR)*_xlfn.XLOOKUP(_xlfn.XLOOKUP(LEFT(AR1487,LEN(AR1487)-2),TRA_Mapping!$C:$C,TRA_Mapping!$B:$B),TRA_Pollutants!$B:$B,TRA_Pollutants!$J:$J),0)</f>
        <v>0.21762239336038897</v>
      </c>
    </row>
    <row r="1488" spans="5:48">
      <c r="E1488" t="str">
        <f t="shared" si="569"/>
        <v>FLO_EMIS</v>
      </c>
      <c r="F1488">
        <v>2050</v>
      </c>
      <c r="G1488" t="str">
        <f t="shared" si="580"/>
        <v>TRAATF</v>
      </c>
      <c r="H1488" t="str">
        <f t="shared" si="576"/>
        <v>TRAOTHAIRTURREA20</v>
      </c>
      <c r="I1488" t="str">
        <f t="shared" si="576"/>
        <v>TRAATF</v>
      </c>
      <c r="K1488" t="str">
        <f t="shared" si="570"/>
        <v>TRANOX</v>
      </c>
      <c r="L1488" s="313">
        <f>_xlfn.IFNA(_xlfn.XLOOKUP(_xlfn.XLOOKUP(LEFT(H1488,LEN(H1488)-2),TRA_Mapping!$C:$C,TRA_Mapping!$B:$B),TRA_Pollutants!$B:$B,TRA_Pollutants!$Q:$Q)*_xlfn.XLOOKUP(_xlfn.XLOOKUP(LEFT(H1488,LEN(H1488)-2),TRA_Mapping!$C:$C,TRA_Mapping!$B:$B),TRA_Pollutants!$B:$B,TRA_Pollutants!$J:$J),0)</f>
        <v>2.9345963956445696E-2</v>
      </c>
      <c r="Q1488" t="str">
        <f t="shared" si="571"/>
        <v>FLO_EMIS</v>
      </c>
      <c r="R1488">
        <v>2050</v>
      </c>
      <c r="S1488" t="str">
        <f t="shared" si="581"/>
        <v>TRAATF</v>
      </c>
      <c r="T1488" t="str">
        <f t="shared" si="577"/>
        <v>TRAOTHAIRTURREA20</v>
      </c>
      <c r="U1488" t="str">
        <f t="shared" si="577"/>
        <v>TRAATF</v>
      </c>
      <c r="W1488" t="str">
        <f t="shared" si="572"/>
        <v>TRASO2</v>
      </c>
      <c r="X1488" s="313">
        <f>_xlfn.IFNA(_xlfn.XLOOKUP(_xlfn.XLOOKUP(LEFT(T1488,LEN(T1488)-2),TRA_Mapping!$C:$C,TRA_Mapping!$B:$B),TRA_Pollutants!$B:$B,TRA_Pollutants!$Z:$Z)*_xlfn.XLOOKUP(_xlfn.XLOOKUP(LEFT(T1488,LEN(T1488)-2),TRA_Mapping!$C:$C,TRA_Mapping!$B:$B),TRA_Pollutants!$B:$B,TRA_Pollutants!$J:$J),0)</f>
        <v>9.7104136295662145E-3</v>
      </c>
      <c r="AC1488" t="str">
        <f t="shared" si="564"/>
        <v>FLO_EMIS</v>
      </c>
      <c r="AD1488">
        <v>2050</v>
      </c>
      <c r="AE1488" t="str">
        <f t="shared" si="582"/>
        <v>TRAATF</v>
      </c>
      <c r="AF1488" t="str">
        <f t="shared" si="578"/>
        <v>TRAOTHAIRTURREA20</v>
      </c>
      <c r="AG1488" t="str">
        <f t="shared" si="578"/>
        <v>TRAATF</v>
      </c>
      <c r="AI1488" t="str">
        <f t="shared" si="573"/>
        <v>TRAPM25</v>
      </c>
      <c r="AJ1488" s="313">
        <f>_xlfn.IFNA(_xlfn.XLOOKUP(_xlfn.XLOOKUP(LEFT(AF1488,LEN(AF1488)-2),TRA_Mapping!$C:$C,TRA_Mapping!$B:$B),TRA_Pollutants!$B:$B,TRA_Pollutants!$AI:$AI)*_xlfn.XLOOKUP(_xlfn.XLOOKUP(LEFT(AF1488,LEN(AF1488)-2),TRA_Mapping!$C:$C,TRA_Mapping!$B:$B),TRA_Pollutants!$B:$B,TRA_Pollutants!$J:$J),0)</f>
        <v>1.7984114101944173E-3</v>
      </c>
      <c r="AO1488" t="str">
        <f t="shared" si="574"/>
        <v>FLO_EMIS</v>
      </c>
      <c r="AP1488">
        <v>2050</v>
      </c>
      <c r="AQ1488" t="str">
        <f t="shared" si="583"/>
        <v>TRAATF</v>
      </c>
      <c r="AR1488" t="str">
        <f t="shared" si="579"/>
        <v>TRAOTHAIRTURREA20</v>
      </c>
      <c r="AS1488" t="str">
        <f t="shared" si="579"/>
        <v>TRAATF</v>
      </c>
      <c r="AU1488" t="str">
        <f t="shared" si="575"/>
        <v>TRAPM10</v>
      </c>
      <c r="AV1488" s="313">
        <f>_xlfn.IFNA(_xlfn.XLOOKUP(_xlfn.XLOOKUP(LEFT(AR1488,LEN(AR1488)-2),TRA_Mapping!$C:$C,TRA_Mapping!$B:$B),TRA_Pollutants!$B:$B,TRA_Pollutants!$AR:$AR)*_xlfn.XLOOKUP(_xlfn.XLOOKUP(LEFT(AR1488,LEN(AR1488)-2),TRA_Mapping!$C:$C,TRA_Mapping!$B:$B),TRA_Pollutants!$B:$B,TRA_Pollutants!$J:$J),0)</f>
        <v>4.2507885417327343E-3</v>
      </c>
    </row>
    <row r="1489" spans="5:48">
      <c r="E1489" t="str">
        <f t="shared" si="569"/>
        <v>FLO_EMIS</v>
      </c>
      <c r="F1489">
        <v>2050</v>
      </c>
      <c r="G1489" t="str">
        <f t="shared" si="580"/>
        <v>TRASAF</v>
      </c>
      <c r="H1489" t="str">
        <f t="shared" si="576"/>
        <v>TRAOTHAIRTURREA20</v>
      </c>
      <c r="I1489" t="str">
        <f t="shared" si="576"/>
        <v>TRASAF</v>
      </c>
      <c r="K1489" t="str">
        <f t="shared" si="570"/>
        <v>TRANOX</v>
      </c>
      <c r="L1489" s="313">
        <f>_xlfn.IFNA(_xlfn.XLOOKUP(_xlfn.XLOOKUP(LEFT(H1489,LEN(H1489)-2),TRA_Mapping!$C:$C,TRA_Mapping!$B:$B),TRA_Pollutants!$B:$B,TRA_Pollutants!$Q:$Q)*_xlfn.XLOOKUP(_xlfn.XLOOKUP(LEFT(H1489,LEN(H1489)-2),TRA_Mapping!$C:$C,TRA_Mapping!$B:$B),TRA_Pollutants!$B:$B,TRA_Pollutants!$J:$J),0)</f>
        <v>2.9345963956445696E-2</v>
      </c>
      <c r="Q1489" t="str">
        <f t="shared" si="571"/>
        <v>FLO_EMIS</v>
      </c>
      <c r="R1489">
        <v>2050</v>
      </c>
      <c r="S1489" t="str">
        <f t="shared" si="581"/>
        <v>TRASAF</v>
      </c>
      <c r="T1489" t="str">
        <f t="shared" si="577"/>
        <v>TRAOTHAIRTURREA20</v>
      </c>
      <c r="U1489" t="str">
        <f t="shared" si="577"/>
        <v>TRASAF</v>
      </c>
      <c r="W1489" t="str">
        <f t="shared" si="572"/>
        <v>TRASO2</v>
      </c>
      <c r="X1489" s="313">
        <f>_xlfn.IFNA(_xlfn.XLOOKUP(_xlfn.XLOOKUP(LEFT(T1489,LEN(T1489)-2),TRA_Mapping!$C:$C,TRA_Mapping!$B:$B),TRA_Pollutants!$B:$B,TRA_Pollutants!$Z:$Z)*_xlfn.XLOOKUP(_xlfn.XLOOKUP(LEFT(T1489,LEN(T1489)-2),TRA_Mapping!$C:$C,TRA_Mapping!$B:$B),TRA_Pollutants!$B:$B,TRA_Pollutants!$J:$J),0)</f>
        <v>9.7104136295662145E-3</v>
      </c>
      <c r="AC1489" t="str">
        <f t="shared" si="564"/>
        <v>FLO_EMIS</v>
      </c>
      <c r="AD1489">
        <v>2050</v>
      </c>
      <c r="AE1489" t="str">
        <f t="shared" si="582"/>
        <v>TRASAF</v>
      </c>
      <c r="AF1489" t="str">
        <f t="shared" si="578"/>
        <v>TRAOTHAIRTURREA20</v>
      </c>
      <c r="AG1489" t="str">
        <f t="shared" si="578"/>
        <v>TRASAF</v>
      </c>
      <c r="AI1489" t="str">
        <f t="shared" si="573"/>
        <v>TRAPM25</v>
      </c>
      <c r="AJ1489" s="313">
        <f>_xlfn.IFNA(_xlfn.XLOOKUP(_xlfn.XLOOKUP(LEFT(AF1489,LEN(AF1489)-2),TRA_Mapping!$C:$C,TRA_Mapping!$B:$B),TRA_Pollutants!$B:$B,TRA_Pollutants!$AI:$AI)*_xlfn.XLOOKUP(_xlfn.XLOOKUP(LEFT(AF1489,LEN(AF1489)-2),TRA_Mapping!$C:$C,TRA_Mapping!$B:$B),TRA_Pollutants!$B:$B,TRA_Pollutants!$J:$J),0)</f>
        <v>1.7984114101944173E-3</v>
      </c>
      <c r="AO1489" t="str">
        <f t="shared" si="574"/>
        <v>FLO_EMIS</v>
      </c>
      <c r="AP1489">
        <v>2050</v>
      </c>
      <c r="AQ1489" t="str">
        <f t="shared" si="583"/>
        <v>TRASAF</v>
      </c>
      <c r="AR1489" t="str">
        <f t="shared" si="579"/>
        <v>TRAOTHAIRTURREA20</v>
      </c>
      <c r="AS1489" t="str">
        <f t="shared" si="579"/>
        <v>TRASAF</v>
      </c>
      <c r="AU1489" t="str">
        <f t="shared" si="575"/>
        <v>TRAPM10</v>
      </c>
      <c r="AV1489" s="313">
        <f>_xlfn.IFNA(_xlfn.XLOOKUP(_xlfn.XLOOKUP(LEFT(AR1489,LEN(AR1489)-2),TRA_Mapping!$C:$C,TRA_Mapping!$B:$B),TRA_Pollutants!$B:$B,TRA_Pollutants!$AR:$AR)*_xlfn.XLOOKUP(_xlfn.XLOOKUP(LEFT(AR1489,LEN(AR1489)-2),TRA_Mapping!$C:$C,TRA_Mapping!$B:$B),TRA_Pollutants!$B:$B,TRA_Pollutants!$J:$J),0)</f>
        <v>4.2507885417327343E-3</v>
      </c>
    </row>
    <row r="1490" spans="5:48">
      <c r="E1490" t="str">
        <f t="shared" si="569"/>
        <v>FLO_EMIS</v>
      </c>
      <c r="F1490">
        <v>2050</v>
      </c>
      <c r="G1490" t="str">
        <f t="shared" si="580"/>
        <v>TRAATF</v>
      </c>
      <c r="H1490" t="str">
        <f t="shared" si="576"/>
        <v>TRAOTHAIRTURWTD20</v>
      </c>
      <c r="I1490" t="str">
        <f t="shared" si="576"/>
        <v>TRAATF</v>
      </c>
      <c r="K1490" t="str">
        <f t="shared" si="570"/>
        <v>TRANOX</v>
      </c>
      <c r="L1490" s="313">
        <f>_xlfn.IFNA(_xlfn.XLOOKUP(_xlfn.XLOOKUP(LEFT(H1490,LEN(H1490)-2),TRA_Mapping!$C:$C,TRA_Mapping!$B:$B),TRA_Pollutants!$B:$B,TRA_Pollutants!$Q:$Q)*_xlfn.XLOOKUP(_xlfn.XLOOKUP(LEFT(H1490,LEN(H1490)-2),TRA_Mapping!$C:$C,TRA_Mapping!$B:$B),TRA_Pollutants!$B:$B,TRA_Pollutants!$J:$J),0)</f>
        <v>3.0728758069576645E-2</v>
      </c>
      <c r="Q1490" t="str">
        <f t="shared" si="571"/>
        <v>FLO_EMIS</v>
      </c>
      <c r="R1490">
        <v>2050</v>
      </c>
      <c r="S1490" t="str">
        <f t="shared" si="581"/>
        <v>TRAATF</v>
      </c>
      <c r="T1490" t="str">
        <f t="shared" si="577"/>
        <v>TRAOTHAIRTURWTD20</v>
      </c>
      <c r="U1490" t="str">
        <f t="shared" si="577"/>
        <v>TRAATF</v>
      </c>
      <c r="W1490" t="str">
        <f t="shared" si="572"/>
        <v>TRASO2</v>
      </c>
      <c r="X1490" s="313">
        <f>_xlfn.IFNA(_xlfn.XLOOKUP(_xlfn.XLOOKUP(LEFT(T1490,LEN(T1490)-2),TRA_Mapping!$C:$C,TRA_Mapping!$B:$B),TRA_Pollutants!$B:$B,TRA_Pollutants!$Z:$Z)*_xlfn.XLOOKUP(_xlfn.XLOOKUP(LEFT(T1490,LEN(T1490)-2),TRA_Mapping!$C:$C,TRA_Mapping!$B:$B),TRA_Pollutants!$B:$B,TRA_Pollutants!$J:$J),0)</f>
        <v>1.0167972386980329E-2</v>
      </c>
      <c r="AC1490" t="str">
        <f t="shared" si="564"/>
        <v>FLO_EMIS</v>
      </c>
      <c r="AD1490">
        <v>2050</v>
      </c>
      <c r="AE1490" t="str">
        <f t="shared" si="582"/>
        <v>TRAATF</v>
      </c>
      <c r="AF1490" t="str">
        <f t="shared" si="578"/>
        <v>TRAOTHAIRTURWTD20</v>
      </c>
      <c r="AG1490" t="str">
        <f t="shared" si="578"/>
        <v>TRAATF</v>
      </c>
      <c r="AI1490" t="str">
        <f t="shared" si="573"/>
        <v>TRAPM25</v>
      </c>
      <c r="AJ1490" s="313">
        <f>_xlfn.IFNA(_xlfn.XLOOKUP(_xlfn.XLOOKUP(LEFT(AF1490,LEN(AF1490)-2),TRA_Mapping!$C:$C,TRA_Mapping!$B:$B),TRA_Pollutants!$B:$B,TRA_Pollutants!$AI:$AI)*_xlfn.XLOOKUP(_xlfn.XLOOKUP(LEFT(AF1490,LEN(AF1490)-2),TRA_Mapping!$C:$C,TRA_Mapping!$B:$B),TRA_Pollutants!$B:$B,TRA_Pollutants!$J:$J),0)</f>
        <v>1.8831533091041017E-3</v>
      </c>
      <c r="AO1490" t="str">
        <f t="shared" si="574"/>
        <v>FLO_EMIS</v>
      </c>
      <c r="AP1490">
        <v>2050</v>
      </c>
      <c r="AQ1490" t="str">
        <f t="shared" si="583"/>
        <v>TRAATF</v>
      </c>
      <c r="AR1490" t="str">
        <f t="shared" si="579"/>
        <v>TRAOTHAIRTURWTD20</v>
      </c>
      <c r="AS1490" t="str">
        <f t="shared" si="579"/>
        <v>TRAATF</v>
      </c>
      <c r="AU1490" t="str">
        <f t="shared" si="575"/>
        <v>TRAPM10</v>
      </c>
      <c r="AV1490" s="313">
        <f>_xlfn.IFNA(_xlfn.XLOOKUP(_xlfn.XLOOKUP(LEFT(AR1490,LEN(AR1490)-2),TRA_Mapping!$C:$C,TRA_Mapping!$B:$B),TRA_Pollutants!$B:$B,TRA_Pollutants!$AR:$AR)*_xlfn.XLOOKUP(_xlfn.XLOOKUP(LEFT(AR1490,LEN(AR1490)-2),TRA_Mapping!$C:$C,TRA_Mapping!$B:$B),TRA_Pollutants!$B:$B,TRA_Pollutants!$J:$J),0)</f>
        <v>4.4510874782541718E-3</v>
      </c>
    </row>
    <row r="1491" spans="5:48">
      <c r="E1491" t="str">
        <f t="shared" si="569"/>
        <v>FLO_EMIS</v>
      </c>
      <c r="F1491">
        <v>2050</v>
      </c>
      <c r="G1491" t="str">
        <f t="shared" si="580"/>
        <v>TRASAF</v>
      </c>
      <c r="H1491" t="str">
        <f t="shared" si="576"/>
        <v>TRAOTHAIRTURWTD20</v>
      </c>
      <c r="I1491" t="str">
        <f t="shared" si="576"/>
        <v>TRASAF</v>
      </c>
      <c r="K1491" t="str">
        <f t="shared" si="570"/>
        <v>TRANOX</v>
      </c>
      <c r="L1491" s="313">
        <f>_xlfn.IFNA(_xlfn.XLOOKUP(_xlfn.XLOOKUP(LEFT(H1491,LEN(H1491)-2),TRA_Mapping!$C:$C,TRA_Mapping!$B:$B),TRA_Pollutants!$B:$B,TRA_Pollutants!$Q:$Q)*_xlfn.XLOOKUP(_xlfn.XLOOKUP(LEFT(H1491,LEN(H1491)-2),TRA_Mapping!$C:$C,TRA_Mapping!$B:$B),TRA_Pollutants!$B:$B,TRA_Pollutants!$J:$J),0)</f>
        <v>3.0728758069576645E-2</v>
      </c>
      <c r="Q1491" t="str">
        <f t="shared" si="571"/>
        <v>FLO_EMIS</v>
      </c>
      <c r="R1491">
        <v>2050</v>
      </c>
      <c r="S1491" t="str">
        <f t="shared" si="581"/>
        <v>TRASAF</v>
      </c>
      <c r="T1491" t="str">
        <f t="shared" si="577"/>
        <v>TRAOTHAIRTURWTD20</v>
      </c>
      <c r="U1491" t="str">
        <f t="shared" si="577"/>
        <v>TRASAF</v>
      </c>
      <c r="W1491" t="str">
        <f t="shared" si="572"/>
        <v>TRASO2</v>
      </c>
      <c r="X1491" s="313">
        <f>_xlfn.IFNA(_xlfn.XLOOKUP(_xlfn.XLOOKUP(LEFT(T1491,LEN(T1491)-2),TRA_Mapping!$C:$C,TRA_Mapping!$B:$B),TRA_Pollutants!$B:$B,TRA_Pollutants!$Z:$Z)*_xlfn.XLOOKUP(_xlfn.XLOOKUP(LEFT(T1491,LEN(T1491)-2),TRA_Mapping!$C:$C,TRA_Mapping!$B:$B),TRA_Pollutants!$B:$B,TRA_Pollutants!$J:$J),0)</f>
        <v>1.0167972386980329E-2</v>
      </c>
      <c r="AC1491" t="str">
        <f t="shared" si="564"/>
        <v>FLO_EMIS</v>
      </c>
      <c r="AD1491">
        <v>2050</v>
      </c>
      <c r="AE1491" t="str">
        <f t="shared" si="582"/>
        <v>TRASAF</v>
      </c>
      <c r="AF1491" t="str">
        <f t="shared" si="578"/>
        <v>TRAOTHAIRTURWTD20</v>
      </c>
      <c r="AG1491" t="str">
        <f t="shared" si="578"/>
        <v>TRASAF</v>
      </c>
      <c r="AI1491" t="str">
        <f t="shared" si="573"/>
        <v>TRAPM25</v>
      </c>
      <c r="AJ1491" s="313">
        <f>_xlfn.IFNA(_xlfn.XLOOKUP(_xlfn.XLOOKUP(LEFT(AF1491,LEN(AF1491)-2),TRA_Mapping!$C:$C,TRA_Mapping!$B:$B),TRA_Pollutants!$B:$B,TRA_Pollutants!$AI:$AI)*_xlfn.XLOOKUP(_xlfn.XLOOKUP(LEFT(AF1491,LEN(AF1491)-2),TRA_Mapping!$C:$C,TRA_Mapping!$B:$B),TRA_Pollutants!$B:$B,TRA_Pollutants!$J:$J),0)</f>
        <v>1.8831533091041017E-3</v>
      </c>
      <c r="AO1491" t="str">
        <f t="shared" si="574"/>
        <v>FLO_EMIS</v>
      </c>
      <c r="AP1491">
        <v>2050</v>
      </c>
      <c r="AQ1491" t="str">
        <f t="shared" si="583"/>
        <v>TRASAF</v>
      </c>
      <c r="AR1491" t="str">
        <f t="shared" si="579"/>
        <v>TRAOTHAIRTURWTD20</v>
      </c>
      <c r="AS1491" t="str">
        <f t="shared" si="579"/>
        <v>TRASAF</v>
      </c>
      <c r="AU1491" t="str">
        <f t="shared" si="575"/>
        <v>TRAPM10</v>
      </c>
      <c r="AV1491" s="313">
        <f>_xlfn.IFNA(_xlfn.XLOOKUP(_xlfn.XLOOKUP(LEFT(AR1491,LEN(AR1491)-2),TRA_Mapping!$C:$C,TRA_Mapping!$B:$B),TRA_Pollutants!$B:$B,TRA_Pollutants!$AR:$AR)*_xlfn.XLOOKUP(_xlfn.XLOOKUP(LEFT(AR1491,LEN(AR1491)-2),TRA_Mapping!$C:$C,TRA_Mapping!$B:$B),TRA_Pollutants!$B:$B,TRA_Pollutants!$J:$J),0)</f>
        <v>4.4510874782541718E-3</v>
      </c>
    </row>
    <row r="1492" spans="5:48">
      <c r="E1492" t="str">
        <f t="shared" si="569"/>
        <v>FLO_EMIS</v>
      </c>
      <c r="F1492">
        <v>2050</v>
      </c>
      <c r="G1492" t="str">
        <f t="shared" si="580"/>
        <v>TRAATF</v>
      </c>
      <c r="H1492" t="str">
        <f t="shared" si="576"/>
        <v>TRAOTHAIRTURFCE20</v>
      </c>
      <c r="I1492" t="str">
        <f t="shared" si="576"/>
        <v>TRAATF</v>
      </c>
      <c r="K1492" t="str">
        <f t="shared" si="570"/>
        <v>TRANOX</v>
      </c>
      <c r="L1492" s="313">
        <f>_xlfn.IFNA(_xlfn.XLOOKUP(_xlfn.XLOOKUP(LEFT(H1492,LEN(H1492)-2),TRA_Mapping!$C:$C,TRA_Mapping!$B:$B),TRA_Pollutants!$B:$B,TRA_Pollutants!$Q:$Q)*_xlfn.XLOOKUP(_xlfn.XLOOKUP(LEFT(H1492,LEN(H1492)-2),TRA_Mapping!$C:$C,TRA_Mapping!$B:$B),TRA_Pollutants!$B:$B,TRA_Pollutants!$J:$J),0)</f>
        <v>2.9483060186312051E-2</v>
      </c>
      <c r="Q1492" t="str">
        <f t="shared" si="571"/>
        <v>FLO_EMIS</v>
      </c>
      <c r="R1492">
        <v>2050</v>
      </c>
      <c r="S1492" t="str">
        <f t="shared" si="581"/>
        <v>TRAATF</v>
      </c>
      <c r="T1492" t="str">
        <f t="shared" si="577"/>
        <v>TRAOTHAIRTURFCE20</v>
      </c>
      <c r="U1492" t="str">
        <f t="shared" si="577"/>
        <v>TRAATF</v>
      </c>
      <c r="W1492" t="str">
        <f t="shared" si="572"/>
        <v>TRASO2</v>
      </c>
      <c r="X1492" s="313">
        <f>_xlfn.IFNA(_xlfn.XLOOKUP(_xlfn.XLOOKUP(LEFT(T1492,LEN(T1492)-2),TRA_Mapping!$C:$C,TRA_Mapping!$B:$B),TRA_Pollutants!$B:$B,TRA_Pollutants!$Z:$Z)*_xlfn.XLOOKUP(_xlfn.XLOOKUP(LEFT(T1492,LEN(T1492)-2),TRA_Mapping!$C:$C,TRA_Mapping!$B:$B),TRA_Pollutants!$B:$B,TRA_Pollutants!$J:$J),0)</f>
        <v>9.755777997253445E-3</v>
      </c>
      <c r="AC1492" t="str">
        <f t="shared" si="564"/>
        <v>FLO_EMIS</v>
      </c>
      <c r="AD1492">
        <v>2050</v>
      </c>
      <c r="AE1492" t="str">
        <f t="shared" si="582"/>
        <v>TRAATF</v>
      </c>
      <c r="AF1492" t="str">
        <f t="shared" si="578"/>
        <v>TRAOTHAIRTURFCE20</v>
      </c>
      <c r="AG1492" t="str">
        <f t="shared" si="578"/>
        <v>TRAATF</v>
      </c>
      <c r="AI1492" t="str">
        <f t="shared" si="573"/>
        <v>TRAPM25</v>
      </c>
      <c r="AJ1492" s="313">
        <f>_xlfn.IFNA(_xlfn.XLOOKUP(_xlfn.XLOOKUP(LEFT(AF1492,LEN(AF1492)-2),TRA_Mapping!$C:$C,TRA_Mapping!$B:$B),TRA_Pollutants!$B:$B,TRA_Pollutants!$AI:$AI)*_xlfn.XLOOKUP(_xlfn.XLOOKUP(LEFT(AF1492,LEN(AF1492)-2),TRA_Mapping!$C:$C,TRA_Mapping!$B:$B),TRA_Pollutants!$B:$B,TRA_Pollutants!$J:$J),0)</f>
        <v>1.806813091067883E-3</v>
      </c>
      <c r="AO1492" t="str">
        <f t="shared" si="574"/>
        <v>FLO_EMIS</v>
      </c>
      <c r="AP1492">
        <v>2050</v>
      </c>
      <c r="AQ1492" t="str">
        <f t="shared" si="583"/>
        <v>TRAATF</v>
      </c>
      <c r="AR1492" t="str">
        <f t="shared" si="579"/>
        <v>TRAOTHAIRTURFCE20</v>
      </c>
      <c r="AS1492" t="str">
        <f t="shared" si="579"/>
        <v>TRAATF</v>
      </c>
      <c r="AU1492" t="str">
        <f t="shared" si="575"/>
        <v>TRAPM10</v>
      </c>
      <c r="AV1492" s="313">
        <f>_xlfn.IFNA(_xlfn.XLOOKUP(_xlfn.XLOOKUP(LEFT(AR1492,LEN(AR1492)-2),TRA_Mapping!$C:$C,TRA_Mapping!$B:$B),TRA_Pollutants!$B:$B,TRA_Pollutants!$AR:$AR)*_xlfn.XLOOKUP(_xlfn.XLOOKUP(LEFT(AR1492,LEN(AR1492)-2),TRA_Mapping!$C:$C,TRA_Mapping!$B:$B),TRA_Pollutants!$B:$B,TRA_Pollutants!$J:$J),0)</f>
        <v>4.270647050517642E-3</v>
      </c>
    </row>
    <row r="1493" spans="5:48">
      <c r="E1493" t="str">
        <f t="shared" si="569"/>
        <v>FLO_EMIS</v>
      </c>
      <c r="F1493">
        <v>2050</v>
      </c>
      <c r="G1493" t="str">
        <f t="shared" si="580"/>
        <v>TRASAF</v>
      </c>
      <c r="H1493" t="str">
        <f t="shared" si="576"/>
        <v>TRAOTHAIRTURFCE20</v>
      </c>
      <c r="I1493" t="str">
        <f t="shared" si="576"/>
        <v>TRASAF</v>
      </c>
      <c r="K1493" t="str">
        <f t="shared" si="570"/>
        <v>TRANOX</v>
      </c>
      <c r="L1493" s="313">
        <f>_xlfn.IFNA(_xlfn.XLOOKUP(_xlfn.XLOOKUP(LEFT(H1493,LEN(H1493)-2),TRA_Mapping!$C:$C,TRA_Mapping!$B:$B),TRA_Pollutants!$B:$B,TRA_Pollutants!$Q:$Q)*_xlfn.XLOOKUP(_xlfn.XLOOKUP(LEFT(H1493,LEN(H1493)-2),TRA_Mapping!$C:$C,TRA_Mapping!$B:$B),TRA_Pollutants!$B:$B,TRA_Pollutants!$J:$J),0)</f>
        <v>2.9483060186312051E-2</v>
      </c>
      <c r="Q1493" t="str">
        <f t="shared" si="571"/>
        <v>FLO_EMIS</v>
      </c>
      <c r="R1493">
        <v>2050</v>
      </c>
      <c r="S1493" t="str">
        <f t="shared" si="581"/>
        <v>TRASAF</v>
      </c>
      <c r="T1493" t="str">
        <f t="shared" si="577"/>
        <v>TRAOTHAIRTURFCE20</v>
      </c>
      <c r="U1493" t="str">
        <f t="shared" si="577"/>
        <v>TRASAF</v>
      </c>
      <c r="W1493" t="str">
        <f t="shared" si="572"/>
        <v>TRASO2</v>
      </c>
      <c r="X1493" s="313">
        <f>_xlfn.IFNA(_xlfn.XLOOKUP(_xlfn.XLOOKUP(LEFT(T1493,LEN(T1493)-2),TRA_Mapping!$C:$C,TRA_Mapping!$B:$B),TRA_Pollutants!$B:$B,TRA_Pollutants!$Z:$Z)*_xlfn.XLOOKUP(_xlfn.XLOOKUP(LEFT(T1493,LEN(T1493)-2),TRA_Mapping!$C:$C,TRA_Mapping!$B:$B),TRA_Pollutants!$B:$B,TRA_Pollutants!$J:$J),0)</f>
        <v>9.755777997253445E-3</v>
      </c>
      <c r="AC1493" t="str">
        <f t="shared" si="564"/>
        <v>FLO_EMIS</v>
      </c>
      <c r="AD1493">
        <v>2050</v>
      </c>
      <c r="AE1493" t="str">
        <f t="shared" si="582"/>
        <v>TRASAF</v>
      </c>
      <c r="AF1493" t="str">
        <f t="shared" si="578"/>
        <v>TRAOTHAIRTURFCE20</v>
      </c>
      <c r="AG1493" t="str">
        <f t="shared" si="578"/>
        <v>TRASAF</v>
      </c>
      <c r="AI1493" t="str">
        <f t="shared" si="573"/>
        <v>TRAPM25</v>
      </c>
      <c r="AJ1493" s="313">
        <f>_xlfn.IFNA(_xlfn.XLOOKUP(_xlfn.XLOOKUP(LEFT(AF1493,LEN(AF1493)-2),TRA_Mapping!$C:$C,TRA_Mapping!$B:$B),TRA_Pollutants!$B:$B,TRA_Pollutants!$AI:$AI)*_xlfn.XLOOKUP(_xlfn.XLOOKUP(LEFT(AF1493,LEN(AF1493)-2),TRA_Mapping!$C:$C,TRA_Mapping!$B:$B),TRA_Pollutants!$B:$B,TRA_Pollutants!$J:$J),0)</f>
        <v>1.806813091067883E-3</v>
      </c>
      <c r="AO1493" t="str">
        <f t="shared" si="574"/>
        <v>FLO_EMIS</v>
      </c>
      <c r="AP1493">
        <v>2050</v>
      </c>
      <c r="AQ1493" t="str">
        <f t="shared" si="583"/>
        <v>TRASAF</v>
      </c>
      <c r="AR1493" t="str">
        <f t="shared" si="579"/>
        <v>TRAOTHAIRTURFCE20</v>
      </c>
      <c r="AS1493" t="str">
        <f t="shared" si="579"/>
        <v>TRASAF</v>
      </c>
      <c r="AU1493" t="str">
        <f t="shared" si="575"/>
        <v>TRAPM10</v>
      </c>
      <c r="AV1493" s="313">
        <f>_xlfn.IFNA(_xlfn.XLOOKUP(_xlfn.XLOOKUP(LEFT(AR1493,LEN(AR1493)-2),TRA_Mapping!$C:$C,TRA_Mapping!$B:$B),TRA_Pollutants!$B:$B,TRA_Pollutants!$AR:$AR)*_xlfn.XLOOKUP(_xlfn.XLOOKUP(LEFT(AR1493,LEN(AR1493)-2),TRA_Mapping!$C:$C,TRA_Mapping!$B:$B),TRA_Pollutants!$B:$B,TRA_Pollutants!$J:$J),0)</f>
        <v>4.270647050517642E-3</v>
      </c>
    </row>
    <row r="1494" spans="5:48">
      <c r="E1494" t="str">
        <f t="shared" si="569"/>
        <v>FLO_EMIS</v>
      </c>
      <c r="F1494">
        <v>2050</v>
      </c>
      <c r="G1494" t="str">
        <f t="shared" si="580"/>
        <v>TRAATF</v>
      </c>
      <c r="H1494" t="str">
        <f t="shared" si="576"/>
        <v>TRAOTHAIRTURBWD20</v>
      </c>
      <c r="I1494" t="str">
        <f t="shared" si="576"/>
        <v>TRAATF</v>
      </c>
      <c r="K1494" t="str">
        <f t="shared" si="570"/>
        <v>TRANOX</v>
      </c>
      <c r="L1494" s="313">
        <f>_xlfn.IFNA(_xlfn.XLOOKUP(_xlfn.XLOOKUP(LEFT(H1494,LEN(H1494)-2),TRA_Mapping!$C:$C,TRA_Mapping!$B:$B),TRA_Pollutants!$B:$B,TRA_Pollutants!$Q:$Q)*_xlfn.XLOOKUP(_xlfn.XLOOKUP(LEFT(H1494,LEN(H1494)-2),TRA_Mapping!$C:$C,TRA_Mapping!$B:$B),TRA_Pollutants!$B:$B,TRA_Pollutants!$J:$J),0)</f>
        <v>2.9483060186312051E-2</v>
      </c>
      <c r="Q1494" t="str">
        <f t="shared" si="571"/>
        <v>FLO_EMIS</v>
      </c>
      <c r="R1494">
        <v>2050</v>
      </c>
      <c r="S1494" t="str">
        <f t="shared" si="581"/>
        <v>TRAATF</v>
      </c>
      <c r="T1494" t="str">
        <f t="shared" si="577"/>
        <v>TRAOTHAIRTURBWD20</v>
      </c>
      <c r="U1494" t="str">
        <f t="shared" si="577"/>
        <v>TRAATF</v>
      </c>
      <c r="W1494" t="str">
        <f t="shared" si="572"/>
        <v>TRASO2</v>
      </c>
      <c r="X1494" s="313">
        <f>_xlfn.IFNA(_xlfn.XLOOKUP(_xlfn.XLOOKUP(LEFT(T1494,LEN(T1494)-2),TRA_Mapping!$C:$C,TRA_Mapping!$B:$B),TRA_Pollutants!$B:$B,TRA_Pollutants!$Z:$Z)*_xlfn.XLOOKUP(_xlfn.XLOOKUP(LEFT(T1494,LEN(T1494)-2),TRA_Mapping!$C:$C,TRA_Mapping!$B:$B),TRA_Pollutants!$B:$B,TRA_Pollutants!$J:$J),0)</f>
        <v>9.755777997253445E-3</v>
      </c>
      <c r="AC1494" t="str">
        <f t="shared" si="564"/>
        <v>FLO_EMIS</v>
      </c>
      <c r="AD1494">
        <v>2050</v>
      </c>
      <c r="AE1494" t="str">
        <f t="shared" si="582"/>
        <v>TRAATF</v>
      </c>
      <c r="AF1494" t="str">
        <f t="shared" si="578"/>
        <v>TRAOTHAIRTURBWD20</v>
      </c>
      <c r="AG1494" t="str">
        <f t="shared" si="578"/>
        <v>TRAATF</v>
      </c>
      <c r="AI1494" t="str">
        <f t="shared" si="573"/>
        <v>TRAPM25</v>
      </c>
      <c r="AJ1494" s="313">
        <f>_xlfn.IFNA(_xlfn.XLOOKUP(_xlfn.XLOOKUP(LEFT(AF1494,LEN(AF1494)-2),TRA_Mapping!$C:$C,TRA_Mapping!$B:$B),TRA_Pollutants!$B:$B,TRA_Pollutants!$AI:$AI)*_xlfn.XLOOKUP(_xlfn.XLOOKUP(LEFT(AF1494,LEN(AF1494)-2),TRA_Mapping!$C:$C,TRA_Mapping!$B:$B),TRA_Pollutants!$B:$B,TRA_Pollutants!$J:$J),0)</f>
        <v>1.806813091067883E-3</v>
      </c>
      <c r="AO1494" t="str">
        <f t="shared" si="574"/>
        <v>FLO_EMIS</v>
      </c>
      <c r="AP1494">
        <v>2050</v>
      </c>
      <c r="AQ1494" t="str">
        <f t="shared" si="583"/>
        <v>TRAATF</v>
      </c>
      <c r="AR1494" t="str">
        <f t="shared" si="579"/>
        <v>TRAOTHAIRTURBWD20</v>
      </c>
      <c r="AS1494" t="str">
        <f t="shared" si="579"/>
        <v>TRAATF</v>
      </c>
      <c r="AU1494" t="str">
        <f t="shared" si="575"/>
        <v>TRAPM10</v>
      </c>
      <c r="AV1494" s="313">
        <f>_xlfn.IFNA(_xlfn.XLOOKUP(_xlfn.XLOOKUP(LEFT(AR1494,LEN(AR1494)-2),TRA_Mapping!$C:$C,TRA_Mapping!$B:$B),TRA_Pollutants!$B:$B,TRA_Pollutants!$AR:$AR)*_xlfn.XLOOKUP(_xlfn.XLOOKUP(LEFT(AR1494,LEN(AR1494)-2),TRA_Mapping!$C:$C,TRA_Mapping!$B:$B),TRA_Pollutants!$B:$B,TRA_Pollutants!$J:$J),0)</f>
        <v>4.270647050517642E-3</v>
      </c>
    </row>
    <row r="1495" spans="5:48">
      <c r="E1495" t="str">
        <f t="shared" si="569"/>
        <v>FLO_EMIS</v>
      </c>
      <c r="F1495">
        <v>2050</v>
      </c>
      <c r="G1495" t="str">
        <f t="shared" si="580"/>
        <v>TRASAF</v>
      </c>
      <c r="H1495" t="str">
        <f t="shared" si="576"/>
        <v>TRAOTHAIRTURBWD20</v>
      </c>
      <c r="I1495" t="str">
        <f t="shared" si="576"/>
        <v>TRASAF</v>
      </c>
      <c r="K1495" t="str">
        <f t="shared" si="570"/>
        <v>TRANOX</v>
      </c>
      <c r="L1495" s="313">
        <f>_xlfn.IFNA(_xlfn.XLOOKUP(_xlfn.XLOOKUP(LEFT(H1495,LEN(H1495)-2),TRA_Mapping!$C:$C,TRA_Mapping!$B:$B),TRA_Pollutants!$B:$B,TRA_Pollutants!$Q:$Q)*_xlfn.XLOOKUP(_xlfn.XLOOKUP(LEFT(H1495,LEN(H1495)-2),TRA_Mapping!$C:$C,TRA_Mapping!$B:$B),TRA_Pollutants!$B:$B,TRA_Pollutants!$J:$J),0)</f>
        <v>2.9483060186312051E-2</v>
      </c>
      <c r="Q1495" t="str">
        <f t="shared" si="571"/>
        <v>FLO_EMIS</v>
      </c>
      <c r="R1495">
        <v>2050</v>
      </c>
      <c r="S1495" t="str">
        <f t="shared" si="581"/>
        <v>TRASAF</v>
      </c>
      <c r="T1495" t="str">
        <f t="shared" si="577"/>
        <v>TRAOTHAIRTURBWD20</v>
      </c>
      <c r="U1495" t="str">
        <f t="shared" si="577"/>
        <v>TRASAF</v>
      </c>
      <c r="W1495" t="str">
        <f t="shared" si="572"/>
        <v>TRASO2</v>
      </c>
      <c r="X1495" s="313">
        <f>_xlfn.IFNA(_xlfn.XLOOKUP(_xlfn.XLOOKUP(LEFT(T1495,LEN(T1495)-2),TRA_Mapping!$C:$C,TRA_Mapping!$B:$B),TRA_Pollutants!$B:$B,TRA_Pollutants!$Z:$Z)*_xlfn.XLOOKUP(_xlfn.XLOOKUP(LEFT(T1495,LEN(T1495)-2),TRA_Mapping!$C:$C,TRA_Mapping!$B:$B),TRA_Pollutants!$B:$B,TRA_Pollutants!$J:$J),0)</f>
        <v>9.755777997253445E-3</v>
      </c>
      <c r="AC1495" t="str">
        <f t="shared" si="564"/>
        <v>FLO_EMIS</v>
      </c>
      <c r="AD1495">
        <v>2050</v>
      </c>
      <c r="AE1495" t="str">
        <f t="shared" si="582"/>
        <v>TRASAF</v>
      </c>
      <c r="AF1495" t="str">
        <f t="shared" si="578"/>
        <v>TRAOTHAIRTURBWD20</v>
      </c>
      <c r="AG1495" t="str">
        <f t="shared" si="578"/>
        <v>TRASAF</v>
      </c>
      <c r="AI1495" t="str">
        <f t="shared" si="573"/>
        <v>TRAPM25</v>
      </c>
      <c r="AJ1495" s="313">
        <f>_xlfn.IFNA(_xlfn.XLOOKUP(_xlfn.XLOOKUP(LEFT(AF1495,LEN(AF1495)-2),TRA_Mapping!$C:$C,TRA_Mapping!$B:$B),TRA_Pollutants!$B:$B,TRA_Pollutants!$AI:$AI)*_xlfn.XLOOKUP(_xlfn.XLOOKUP(LEFT(AF1495,LEN(AF1495)-2),TRA_Mapping!$C:$C,TRA_Mapping!$B:$B),TRA_Pollutants!$B:$B,TRA_Pollutants!$J:$J),0)</f>
        <v>1.806813091067883E-3</v>
      </c>
      <c r="AO1495" t="str">
        <f t="shared" si="574"/>
        <v>FLO_EMIS</v>
      </c>
      <c r="AP1495">
        <v>2050</v>
      </c>
      <c r="AQ1495" t="str">
        <f t="shared" si="583"/>
        <v>TRASAF</v>
      </c>
      <c r="AR1495" t="str">
        <f t="shared" si="579"/>
        <v>TRAOTHAIRTURBWD20</v>
      </c>
      <c r="AS1495" t="str">
        <f t="shared" si="579"/>
        <v>TRASAF</v>
      </c>
      <c r="AU1495" t="str">
        <f t="shared" si="575"/>
        <v>TRAPM10</v>
      </c>
      <c r="AV1495" s="313">
        <f>_xlfn.IFNA(_xlfn.XLOOKUP(_xlfn.XLOOKUP(LEFT(AR1495,LEN(AR1495)-2),TRA_Mapping!$C:$C,TRA_Mapping!$B:$B),TRA_Pollutants!$B:$B,TRA_Pollutants!$AR:$AR)*_xlfn.XLOOKUP(_xlfn.XLOOKUP(LEFT(AR1495,LEN(AR1495)-2),TRA_Mapping!$C:$C,TRA_Mapping!$B:$B),TRA_Pollutants!$B:$B,TRA_Pollutants!$J:$J),0)</f>
        <v>4.270647050517642E-3</v>
      </c>
    </row>
    <row r="1496" spans="5:48">
      <c r="E1496" t="str">
        <f t="shared" si="569"/>
        <v>FLO_EMIS</v>
      </c>
      <c r="F1496">
        <v>2050</v>
      </c>
      <c r="G1496" t="str">
        <f t="shared" si="580"/>
        <v>TRAATF</v>
      </c>
      <c r="H1496" t="str">
        <f t="shared" ref="H1496:I1515" si="584">H1246</f>
        <v>TRAOTHAIRTURSAI20</v>
      </c>
      <c r="I1496" t="str">
        <f t="shared" si="584"/>
        <v>TRAATF</v>
      </c>
      <c r="K1496" t="str">
        <f t="shared" si="570"/>
        <v>TRANOX</v>
      </c>
      <c r="L1496" s="313">
        <f>_xlfn.IFNA(_xlfn.XLOOKUP(_xlfn.XLOOKUP(LEFT(H1496,LEN(H1496)-2),TRA_Mapping!$C:$C,TRA_Mapping!$B:$B),TRA_Pollutants!$B:$B,TRA_Pollutants!$Q:$Q)*_xlfn.XLOOKUP(_xlfn.XLOOKUP(LEFT(H1496,LEN(H1496)-2),TRA_Mapping!$C:$C,TRA_Mapping!$B:$B),TRA_Pollutants!$B:$B,TRA_Pollutants!$J:$J),0)</f>
        <v>2.9483060186312051E-2</v>
      </c>
      <c r="Q1496" t="str">
        <f t="shared" si="571"/>
        <v>FLO_EMIS</v>
      </c>
      <c r="R1496">
        <v>2050</v>
      </c>
      <c r="S1496" t="str">
        <f t="shared" si="581"/>
        <v>TRAATF</v>
      </c>
      <c r="T1496" t="str">
        <f t="shared" ref="T1496:U1515" si="585">T1246</f>
        <v>TRAOTHAIRTURSAI20</v>
      </c>
      <c r="U1496" t="str">
        <f t="shared" si="585"/>
        <v>TRAATF</v>
      </c>
      <c r="W1496" t="str">
        <f t="shared" si="572"/>
        <v>TRASO2</v>
      </c>
      <c r="X1496" s="313">
        <f>_xlfn.IFNA(_xlfn.XLOOKUP(_xlfn.XLOOKUP(LEFT(T1496,LEN(T1496)-2),TRA_Mapping!$C:$C,TRA_Mapping!$B:$B),TRA_Pollutants!$B:$B,TRA_Pollutants!$Z:$Z)*_xlfn.XLOOKUP(_xlfn.XLOOKUP(LEFT(T1496,LEN(T1496)-2),TRA_Mapping!$C:$C,TRA_Mapping!$B:$B),TRA_Pollutants!$B:$B,TRA_Pollutants!$J:$J),0)</f>
        <v>9.755777997253445E-3</v>
      </c>
      <c r="AC1496" t="str">
        <f t="shared" si="564"/>
        <v>FLO_EMIS</v>
      </c>
      <c r="AD1496">
        <v>2050</v>
      </c>
      <c r="AE1496" t="str">
        <f t="shared" si="582"/>
        <v>TRAATF</v>
      </c>
      <c r="AF1496" t="str">
        <f t="shared" ref="AF1496:AG1515" si="586">AF1246</f>
        <v>TRAOTHAIRTURSAI20</v>
      </c>
      <c r="AG1496" t="str">
        <f t="shared" si="586"/>
        <v>TRAATF</v>
      </c>
      <c r="AI1496" t="str">
        <f t="shared" si="573"/>
        <v>TRAPM25</v>
      </c>
      <c r="AJ1496" s="313">
        <f>_xlfn.IFNA(_xlfn.XLOOKUP(_xlfn.XLOOKUP(LEFT(AF1496,LEN(AF1496)-2),TRA_Mapping!$C:$C,TRA_Mapping!$B:$B),TRA_Pollutants!$B:$B,TRA_Pollutants!$AI:$AI)*_xlfn.XLOOKUP(_xlfn.XLOOKUP(LEFT(AF1496,LEN(AF1496)-2),TRA_Mapping!$C:$C,TRA_Mapping!$B:$B),TRA_Pollutants!$B:$B,TRA_Pollutants!$J:$J),0)</f>
        <v>1.806813091067883E-3</v>
      </c>
      <c r="AO1496" t="str">
        <f t="shared" si="574"/>
        <v>FLO_EMIS</v>
      </c>
      <c r="AP1496">
        <v>2050</v>
      </c>
      <c r="AQ1496" t="str">
        <f t="shared" si="583"/>
        <v>TRAATF</v>
      </c>
      <c r="AR1496" t="str">
        <f t="shared" ref="AR1496:AS1515" si="587">AR1246</f>
        <v>TRAOTHAIRTURSAI20</v>
      </c>
      <c r="AS1496" t="str">
        <f t="shared" si="587"/>
        <v>TRAATF</v>
      </c>
      <c r="AU1496" t="str">
        <f t="shared" si="575"/>
        <v>TRAPM10</v>
      </c>
      <c r="AV1496" s="313">
        <f>_xlfn.IFNA(_xlfn.XLOOKUP(_xlfn.XLOOKUP(LEFT(AR1496,LEN(AR1496)-2),TRA_Mapping!$C:$C,TRA_Mapping!$B:$B),TRA_Pollutants!$B:$B,TRA_Pollutants!$AR:$AR)*_xlfn.XLOOKUP(_xlfn.XLOOKUP(LEFT(AR1496,LEN(AR1496)-2),TRA_Mapping!$C:$C,TRA_Mapping!$B:$B),TRA_Pollutants!$B:$B,TRA_Pollutants!$J:$J),0)</f>
        <v>4.270647050517642E-3</v>
      </c>
    </row>
    <row r="1497" spans="5:48">
      <c r="E1497" t="str">
        <f t="shared" si="569"/>
        <v>FLO_EMIS</v>
      </c>
      <c r="F1497">
        <v>2050</v>
      </c>
      <c r="G1497" t="str">
        <f t="shared" si="580"/>
        <v>TRASAF</v>
      </c>
      <c r="H1497" t="str">
        <f t="shared" si="584"/>
        <v>TRAOTHAIRTURSAI20</v>
      </c>
      <c r="I1497" t="str">
        <f t="shared" si="584"/>
        <v>TRASAF</v>
      </c>
      <c r="K1497" t="str">
        <f t="shared" si="570"/>
        <v>TRANOX</v>
      </c>
      <c r="L1497" s="313">
        <f>_xlfn.IFNA(_xlfn.XLOOKUP(_xlfn.XLOOKUP(LEFT(H1497,LEN(H1497)-2),TRA_Mapping!$C:$C,TRA_Mapping!$B:$B),TRA_Pollutants!$B:$B,TRA_Pollutants!$Q:$Q)*_xlfn.XLOOKUP(_xlfn.XLOOKUP(LEFT(H1497,LEN(H1497)-2),TRA_Mapping!$C:$C,TRA_Mapping!$B:$B),TRA_Pollutants!$B:$B,TRA_Pollutants!$J:$J),0)</f>
        <v>2.9483060186312051E-2</v>
      </c>
      <c r="Q1497" t="str">
        <f t="shared" si="571"/>
        <v>FLO_EMIS</v>
      </c>
      <c r="R1497">
        <v>2050</v>
      </c>
      <c r="S1497" t="str">
        <f t="shared" si="581"/>
        <v>TRASAF</v>
      </c>
      <c r="T1497" t="str">
        <f t="shared" si="585"/>
        <v>TRAOTHAIRTURSAI20</v>
      </c>
      <c r="U1497" t="str">
        <f t="shared" si="585"/>
        <v>TRASAF</v>
      </c>
      <c r="W1497" t="str">
        <f t="shared" si="572"/>
        <v>TRASO2</v>
      </c>
      <c r="X1497" s="313">
        <f>_xlfn.IFNA(_xlfn.XLOOKUP(_xlfn.XLOOKUP(LEFT(T1497,LEN(T1497)-2),TRA_Mapping!$C:$C,TRA_Mapping!$B:$B),TRA_Pollutants!$B:$B,TRA_Pollutants!$Z:$Z)*_xlfn.XLOOKUP(_xlfn.XLOOKUP(LEFT(T1497,LEN(T1497)-2),TRA_Mapping!$C:$C,TRA_Mapping!$B:$B),TRA_Pollutants!$B:$B,TRA_Pollutants!$J:$J),0)</f>
        <v>9.755777997253445E-3</v>
      </c>
      <c r="AC1497" t="str">
        <f t="shared" si="564"/>
        <v>FLO_EMIS</v>
      </c>
      <c r="AD1497">
        <v>2050</v>
      </c>
      <c r="AE1497" t="str">
        <f t="shared" si="582"/>
        <v>TRASAF</v>
      </c>
      <c r="AF1497" t="str">
        <f t="shared" si="586"/>
        <v>TRAOTHAIRTURSAI20</v>
      </c>
      <c r="AG1497" t="str">
        <f t="shared" si="586"/>
        <v>TRASAF</v>
      </c>
      <c r="AI1497" t="str">
        <f t="shared" si="573"/>
        <v>TRAPM25</v>
      </c>
      <c r="AJ1497" s="313">
        <f>_xlfn.IFNA(_xlfn.XLOOKUP(_xlfn.XLOOKUP(LEFT(AF1497,LEN(AF1497)-2),TRA_Mapping!$C:$C,TRA_Mapping!$B:$B),TRA_Pollutants!$B:$B,TRA_Pollutants!$AI:$AI)*_xlfn.XLOOKUP(_xlfn.XLOOKUP(LEFT(AF1497,LEN(AF1497)-2),TRA_Mapping!$C:$C,TRA_Mapping!$B:$B),TRA_Pollutants!$B:$B,TRA_Pollutants!$J:$J),0)</f>
        <v>1.806813091067883E-3</v>
      </c>
      <c r="AO1497" t="str">
        <f t="shared" si="574"/>
        <v>FLO_EMIS</v>
      </c>
      <c r="AP1497">
        <v>2050</v>
      </c>
      <c r="AQ1497" t="str">
        <f t="shared" si="583"/>
        <v>TRASAF</v>
      </c>
      <c r="AR1497" t="str">
        <f t="shared" si="587"/>
        <v>TRAOTHAIRTURSAI20</v>
      </c>
      <c r="AS1497" t="str">
        <f t="shared" si="587"/>
        <v>TRASAF</v>
      </c>
      <c r="AU1497" t="str">
        <f t="shared" si="575"/>
        <v>TRAPM10</v>
      </c>
      <c r="AV1497" s="313">
        <f>_xlfn.IFNA(_xlfn.XLOOKUP(_xlfn.XLOOKUP(LEFT(AR1497,LEN(AR1497)-2),TRA_Mapping!$C:$C,TRA_Mapping!$B:$B),TRA_Pollutants!$B:$B,TRA_Pollutants!$AR:$AR)*_xlfn.XLOOKUP(_xlfn.XLOOKUP(LEFT(AR1497,LEN(AR1497)-2),TRA_Mapping!$C:$C,TRA_Mapping!$B:$B),TRA_Pollutants!$B:$B,TRA_Pollutants!$J:$J),0)</f>
        <v>4.270647050517642E-3</v>
      </c>
    </row>
    <row r="1498" spans="5:48">
      <c r="E1498" t="str">
        <f t="shared" si="569"/>
        <v>FLO_EMIS</v>
      </c>
      <c r="F1498">
        <v>2050</v>
      </c>
      <c r="G1498" t="str">
        <f t="shared" si="580"/>
        <v>TRAATF</v>
      </c>
      <c r="H1498" t="str">
        <f t="shared" si="584"/>
        <v>TRAOTHAIRTURHBR20</v>
      </c>
      <c r="I1498" t="str">
        <f t="shared" si="584"/>
        <v>TRAATF</v>
      </c>
      <c r="K1498" t="str">
        <f t="shared" si="570"/>
        <v>TRANOX</v>
      </c>
      <c r="L1498" s="313">
        <f>_xlfn.IFNA(_xlfn.XLOOKUP(_xlfn.XLOOKUP(LEFT(H1498,LEN(H1498)-2),TRA_Mapping!$C:$C,TRA_Mapping!$B:$B),TRA_Pollutants!$B:$B,TRA_Pollutants!$Q:$Q)*_xlfn.XLOOKUP(_xlfn.XLOOKUP(LEFT(H1498,LEN(H1498)-2),TRA_Mapping!$C:$C,TRA_Mapping!$B:$B),TRA_Pollutants!$B:$B,TRA_Pollutants!$J:$J),0)</f>
        <v>2.9483060186312051E-2</v>
      </c>
      <c r="Q1498" t="str">
        <f t="shared" si="571"/>
        <v>FLO_EMIS</v>
      </c>
      <c r="R1498">
        <v>2050</v>
      </c>
      <c r="S1498" t="str">
        <f t="shared" si="581"/>
        <v>TRAATF</v>
      </c>
      <c r="T1498" t="str">
        <f t="shared" si="585"/>
        <v>TRAOTHAIRTURHBR20</v>
      </c>
      <c r="U1498" t="str">
        <f t="shared" si="585"/>
        <v>TRAATF</v>
      </c>
      <c r="W1498" t="str">
        <f t="shared" si="572"/>
        <v>TRASO2</v>
      </c>
      <c r="X1498" s="313">
        <f>_xlfn.IFNA(_xlfn.XLOOKUP(_xlfn.XLOOKUP(LEFT(T1498,LEN(T1498)-2),TRA_Mapping!$C:$C,TRA_Mapping!$B:$B),TRA_Pollutants!$B:$B,TRA_Pollutants!$Z:$Z)*_xlfn.XLOOKUP(_xlfn.XLOOKUP(LEFT(T1498,LEN(T1498)-2),TRA_Mapping!$C:$C,TRA_Mapping!$B:$B),TRA_Pollutants!$B:$B,TRA_Pollutants!$J:$J),0)</f>
        <v>9.755777997253445E-3</v>
      </c>
      <c r="AC1498" t="str">
        <f t="shared" si="564"/>
        <v>FLO_EMIS</v>
      </c>
      <c r="AD1498">
        <v>2050</v>
      </c>
      <c r="AE1498" t="str">
        <f t="shared" si="582"/>
        <v>TRAATF</v>
      </c>
      <c r="AF1498" t="str">
        <f t="shared" si="586"/>
        <v>TRAOTHAIRTURHBR20</v>
      </c>
      <c r="AG1498" t="str">
        <f t="shared" si="586"/>
        <v>TRAATF</v>
      </c>
      <c r="AI1498" t="str">
        <f t="shared" si="573"/>
        <v>TRAPM25</v>
      </c>
      <c r="AJ1498" s="313">
        <f>_xlfn.IFNA(_xlfn.XLOOKUP(_xlfn.XLOOKUP(LEFT(AF1498,LEN(AF1498)-2),TRA_Mapping!$C:$C,TRA_Mapping!$B:$B),TRA_Pollutants!$B:$B,TRA_Pollutants!$AI:$AI)*_xlfn.XLOOKUP(_xlfn.XLOOKUP(LEFT(AF1498,LEN(AF1498)-2),TRA_Mapping!$C:$C,TRA_Mapping!$B:$B),TRA_Pollutants!$B:$B,TRA_Pollutants!$J:$J),0)</f>
        <v>1.806813091067883E-3</v>
      </c>
      <c r="AO1498" t="str">
        <f t="shared" si="574"/>
        <v>FLO_EMIS</v>
      </c>
      <c r="AP1498">
        <v>2050</v>
      </c>
      <c r="AQ1498" t="str">
        <f t="shared" si="583"/>
        <v>TRAATF</v>
      </c>
      <c r="AR1498" t="str">
        <f t="shared" si="587"/>
        <v>TRAOTHAIRTURHBR20</v>
      </c>
      <c r="AS1498" t="str">
        <f t="shared" si="587"/>
        <v>TRAATF</v>
      </c>
      <c r="AU1498" t="str">
        <f t="shared" si="575"/>
        <v>TRAPM10</v>
      </c>
      <c r="AV1498" s="313">
        <f>_xlfn.IFNA(_xlfn.XLOOKUP(_xlfn.XLOOKUP(LEFT(AR1498,LEN(AR1498)-2),TRA_Mapping!$C:$C,TRA_Mapping!$B:$B),TRA_Pollutants!$B:$B,TRA_Pollutants!$AR:$AR)*_xlfn.XLOOKUP(_xlfn.XLOOKUP(LEFT(AR1498,LEN(AR1498)-2),TRA_Mapping!$C:$C,TRA_Mapping!$B:$B),TRA_Pollutants!$B:$B,TRA_Pollutants!$J:$J),0)</f>
        <v>4.270647050517642E-3</v>
      </c>
    </row>
    <row r="1499" spans="5:48">
      <c r="E1499" t="str">
        <f t="shared" si="569"/>
        <v>FLO_EMIS</v>
      </c>
      <c r="F1499">
        <v>2050</v>
      </c>
      <c r="G1499" t="str">
        <f t="shared" si="580"/>
        <v>TRASAF</v>
      </c>
      <c r="H1499" t="str">
        <f t="shared" si="584"/>
        <v>TRAOTHAIRTURHBR20</v>
      </c>
      <c r="I1499" t="str">
        <f t="shared" si="584"/>
        <v>TRASAF</v>
      </c>
      <c r="K1499" t="str">
        <f t="shared" si="570"/>
        <v>TRANOX</v>
      </c>
      <c r="L1499" s="313">
        <f>_xlfn.IFNA(_xlfn.XLOOKUP(_xlfn.XLOOKUP(LEFT(H1499,LEN(H1499)-2),TRA_Mapping!$C:$C,TRA_Mapping!$B:$B),TRA_Pollutants!$B:$B,TRA_Pollutants!$Q:$Q)*_xlfn.XLOOKUP(_xlfn.XLOOKUP(LEFT(H1499,LEN(H1499)-2),TRA_Mapping!$C:$C,TRA_Mapping!$B:$B),TRA_Pollutants!$B:$B,TRA_Pollutants!$J:$J),0)</f>
        <v>2.9483060186312051E-2</v>
      </c>
      <c r="Q1499" t="str">
        <f t="shared" si="571"/>
        <v>FLO_EMIS</v>
      </c>
      <c r="R1499">
        <v>2050</v>
      </c>
      <c r="S1499" t="str">
        <f t="shared" si="581"/>
        <v>TRASAF</v>
      </c>
      <c r="T1499" t="str">
        <f t="shared" si="585"/>
        <v>TRAOTHAIRTURHBR20</v>
      </c>
      <c r="U1499" t="str">
        <f t="shared" si="585"/>
        <v>TRASAF</v>
      </c>
      <c r="W1499" t="str">
        <f t="shared" si="572"/>
        <v>TRASO2</v>
      </c>
      <c r="X1499" s="313">
        <f>_xlfn.IFNA(_xlfn.XLOOKUP(_xlfn.XLOOKUP(LEFT(T1499,LEN(T1499)-2),TRA_Mapping!$C:$C,TRA_Mapping!$B:$B),TRA_Pollutants!$B:$B,TRA_Pollutants!$Z:$Z)*_xlfn.XLOOKUP(_xlfn.XLOOKUP(LEFT(T1499,LEN(T1499)-2),TRA_Mapping!$C:$C,TRA_Mapping!$B:$B),TRA_Pollutants!$B:$B,TRA_Pollutants!$J:$J),0)</f>
        <v>9.755777997253445E-3</v>
      </c>
      <c r="AC1499" t="str">
        <f t="shared" si="564"/>
        <v>FLO_EMIS</v>
      </c>
      <c r="AD1499">
        <v>2050</v>
      </c>
      <c r="AE1499" t="str">
        <f t="shared" si="582"/>
        <v>TRASAF</v>
      </c>
      <c r="AF1499" t="str">
        <f t="shared" si="586"/>
        <v>TRAOTHAIRTURHBR20</v>
      </c>
      <c r="AG1499" t="str">
        <f t="shared" si="586"/>
        <v>TRASAF</v>
      </c>
      <c r="AI1499" t="str">
        <f t="shared" si="573"/>
        <v>TRAPM25</v>
      </c>
      <c r="AJ1499" s="313">
        <f>_xlfn.IFNA(_xlfn.XLOOKUP(_xlfn.XLOOKUP(LEFT(AF1499,LEN(AF1499)-2),TRA_Mapping!$C:$C,TRA_Mapping!$B:$B),TRA_Pollutants!$B:$B,TRA_Pollutants!$AI:$AI)*_xlfn.XLOOKUP(_xlfn.XLOOKUP(LEFT(AF1499,LEN(AF1499)-2),TRA_Mapping!$C:$C,TRA_Mapping!$B:$B),TRA_Pollutants!$B:$B,TRA_Pollutants!$J:$J),0)</f>
        <v>1.806813091067883E-3</v>
      </c>
      <c r="AO1499" t="str">
        <f t="shared" si="574"/>
        <v>FLO_EMIS</v>
      </c>
      <c r="AP1499">
        <v>2050</v>
      </c>
      <c r="AQ1499" t="str">
        <f t="shared" si="583"/>
        <v>TRASAF</v>
      </c>
      <c r="AR1499" t="str">
        <f t="shared" si="587"/>
        <v>TRAOTHAIRTURHBR20</v>
      </c>
      <c r="AS1499" t="str">
        <f t="shared" si="587"/>
        <v>TRASAF</v>
      </c>
      <c r="AU1499" t="str">
        <f t="shared" si="575"/>
        <v>TRAPM10</v>
      </c>
      <c r="AV1499" s="313">
        <f>_xlfn.IFNA(_xlfn.XLOOKUP(_xlfn.XLOOKUP(LEFT(AR1499,LEN(AR1499)-2),TRA_Mapping!$C:$C,TRA_Mapping!$B:$B),TRA_Pollutants!$B:$B,TRA_Pollutants!$AR:$AR)*_xlfn.XLOOKUP(_xlfn.XLOOKUP(LEFT(AR1499,LEN(AR1499)-2),TRA_Mapping!$C:$C,TRA_Mapping!$B:$B),TRA_Pollutants!$B:$B,TRA_Pollutants!$J:$J),0)</f>
        <v>4.270647050517642E-3</v>
      </c>
    </row>
    <row r="1500" spans="5:48">
      <c r="E1500" t="str">
        <f t="shared" si="569"/>
        <v>FLO_EMIS</v>
      </c>
      <c r="F1500">
        <v>2050</v>
      </c>
      <c r="G1500" t="str">
        <f t="shared" si="580"/>
        <v>TRAATF</v>
      </c>
      <c r="H1500" t="str">
        <f t="shared" si="584"/>
        <v>TRAOTHAIRTURGJE20</v>
      </c>
      <c r="I1500" t="str">
        <f t="shared" si="584"/>
        <v>TRAATF</v>
      </c>
      <c r="K1500" t="str">
        <f t="shared" si="570"/>
        <v>TRANOX</v>
      </c>
      <c r="L1500" s="313">
        <f>_xlfn.IFNA(_xlfn.XLOOKUP(_xlfn.XLOOKUP(LEFT(H1500,LEN(H1500)-2),TRA_Mapping!$C:$C,TRA_Mapping!$B:$B),TRA_Pollutants!$B:$B,TRA_Pollutants!$Q:$Q)*_xlfn.XLOOKUP(_xlfn.XLOOKUP(LEFT(H1500,LEN(H1500)-2),TRA_Mapping!$C:$C,TRA_Mapping!$B:$B),TRA_Pollutants!$B:$B,TRA_Pollutants!$J:$J),0)</f>
        <v>2.9483060186312051E-2</v>
      </c>
      <c r="Q1500" t="str">
        <f t="shared" si="571"/>
        <v>FLO_EMIS</v>
      </c>
      <c r="R1500">
        <v>2050</v>
      </c>
      <c r="S1500" t="str">
        <f t="shared" si="581"/>
        <v>TRAATF</v>
      </c>
      <c r="T1500" t="str">
        <f t="shared" si="585"/>
        <v>TRAOTHAIRTURGJE20</v>
      </c>
      <c r="U1500" t="str">
        <f t="shared" si="585"/>
        <v>TRAATF</v>
      </c>
      <c r="W1500" t="str">
        <f t="shared" si="572"/>
        <v>TRASO2</v>
      </c>
      <c r="X1500" s="313">
        <f>_xlfn.IFNA(_xlfn.XLOOKUP(_xlfn.XLOOKUP(LEFT(T1500,LEN(T1500)-2),TRA_Mapping!$C:$C,TRA_Mapping!$B:$B),TRA_Pollutants!$B:$B,TRA_Pollutants!$Z:$Z)*_xlfn.XLOOKUP(_xlfn.XLOOKUP(LEFT(T1500,LEN(T1500)-2),TRA_Mapping!$C:$C,TRA_Mapping!$B:$B),TRA_Pollutants!$B:$B,TRA_Pollutants!$J:$J),0)</f>
        <v>9.755777997253445E-3</v>
      </c>
      <c r="AC1500" t="str">
        <f t="shared" si="564"/>
        <v>FLO_EMIS</v>
      </c>
      <c r="AD1500">
        <v>2050</v>
      </c>
      <c r="AE1500" t="str">
        <f t="shared" si="582"/>
        <v>TRAATF</v>
      </c>
      <c r="AF1500" t="str">
        <f t="shared" si="586"/>
        <v>TRAOTHAIRTURGJE20</v>
      </c>
      <c r="AG1500" t="str">
        <f t="shared" si="586"/>
        <v>TRAATF</v>
      </c>
      <c r="AI1500" t="str">
        <f t="shared" si="573"/>
        <v>TRAPM25</v>
      </c>
      <c r="AJ1500" s="313">
        <f>_xlfn.IFNA(_xlfn.XLOOKUP(_xlfn.XLOOKUP(LEFT(AF1500,LEN(AF1500)-2),TRA_Mapping!$C:$C,TRA_Mapping!$B:$B),TRA_Pollutants!$B:$B,TRA_Pollutants!$AI:$AI)*_xlfn.XLOOKUP(_xlfn.XLOOKUP(LEFT(AF1500,LEN(AF1500)-2),TRA_Mapping!$C:$C,TRA_Mapping!$B:$B),TRA_Pollutants!$B:$B,TRA_Pollutants!$J:$J),0)</f>
        <v>1.806813091067883E-3</v>
      </c>
      <c r="AO1500" t="str">
        <f t="shared" si="574"/>
        <v>FLO_EMIS</v>
      </c>
      <c r="AP1500">
        <v>2050</v>
      </c>
      <c r="AQ1500" t="str">
        <f t="shared" si="583"/>
        <v>TRAATF</v>
      </c>
      <c r="AR1500" t="str">
        <f t="shared" si="587"/>
        <v>TRAOTHAIRTURGJE20</v>
      </c>
      <c r="AS1500" t="str">
        <f t="shared" si="587"/>
        <v>TRAATF</v>
      </c>
      <c r="AU1500" t="str">
        <f t="shared" si="575"/>
        <v>TRAPM10</v>
      </c>
      <c r="AV1500" s="313">
        <f>_xlfn.IFNA(_xlfn.XLOOKUP(_xlfn.XLOOKUP(LEFT(AR1500,LEN(AR1500)-2),TRA_Mapping!$C:$C,TRA_Mapping!$B:$B),TRA_Pollutants!$B:$B,TRA_Pollutants!$AR:$AR)*_xlfn.XLOOKUP(_xlfn.XLOOKUP(LEFT(AR1500,LEN(AR1500)-2),TRA_Mapping!$C:$C,TRA_Mapping!$B:$B),TRA_Pollutants!$B:$B,TRA_Pollutants!$J:$J),0)</f>
        <v>4.270647050517642E-3</v>
      </c>
    </row>
    <row r="1501" spans="5:48">
      <c r="E1501" t="str">
        <f t="shared" si="569"/>
        <v>FLO_EMIS</v>
      </c>
      <c r="F1501">
        <v>2050</v>
      </c>
      <c r="G1501" t="str">
        <f t="shared" si="580"/>
        <v>TRASAF</v>
      </c>
      <c r="H1501" t="str">
        <f t="shared" si="584"/>
        <v>TRAOTHAIRTURGJE20</v>
      </c>
      <c r="I1501" t="str">
        <f t="shared" si="584"/>
        <v>TRASAF</v>
      </c>
      <c r="K1501" t="str">
        <f t="shared" si="570"/>
        <v>TRANOX</v>
      </c>
      <c r="L1501" s="313">
        <f>_xlfn.IFNA(_xlfn.XLOOKUP(_xlfn.XLOOKUP(LEFT(H1501,LEN(H1501)-2),TRA_Mapping!$C:$C,TRA_Mapping!$B:$B),TRA_Pollutants!$B:$B,TRA_Pollutants!$Q:$Q)*_xlfn.XLOOKUP(_xlfn.XLOOKUP(LEFT(H1501,LEN(H1501)-2),TRA_Mapping!$C:$C,TRA_Mapping!$B:$B),TRA_Pollutants!$B:$B,TRA_Pollutants!$J:$J),0)</f>
        <v>2.9483060186312051E-2</v>
      </c>
      <c r="Q1501" t="str">
        <f t="shared" si="571"/>
        <v>FLO_EMIS</v>
      </c>
      <c r="R1501">
        <v>2050</v>
      </c>
      <c r="S1501" t="str">
        <f t="shared" si="581"/>
        <v>TRASAF</v>
      </c>
      <c r="T1501" t="str">
        <f t="shared" si="585"/>
        <v>TRAOTHAIRTURGJE20</v>
      </c>
      <c r="U1501" t="str">
        <f t="shared" si="585"/>
        <v>TRASAF</v>
      </c>
      <c r="W1501" t="str">
        <f t="shared" si="572"/>
        <v>TRASO2</v>
      </c>
      <c r="X1501" s="313">
        <f>_xlfn.IFNA(_xlfn.XLOOKUP(_xlfn.XLOOKUP(LEFT(T1501,LEN(T1501)-2),TRA_Mapping!$C:$C,TRA_Mapping!$B:$B),TRA_Pollutants!$B:$B,TRA_Pollutants!$Z:$Z)*_xlfn.XLOOKUP(_xlfn.XLOOKUP(LEFT(T1501,LEN(T1501)-2),TRA_Mapping!$C:$C,TRA_Mapping!$B:$B),TRA_Pollutants!$B:$B,TRA_Pollutants!$J:$J),0)</f>
        <v>9.755777997253445E-3</v>
      </c>
      <c r="AC1501" t="str">
        <f t="shared" si="564"/>
        <v>FLO_EMIS</v>
      </c>
      <c r="AD1501">
        <v>2050</v>
      </c>
      <c r="AE1501" t="str">
        <f t="shared" si="582"/>
        <v>TRASAF</v>
      </c>
      <c r="AF1501" t="str">
        <f t="shared" si="586"/>
        <v>TRAOTHAIRTURGJE20</v>
      </c>
      <c r="AG1501" t="str">
        <f t="shared" si="586"/>
        <v>TRASAF</v>
      </c>
      <c r="AI1501" t="str">
        <f t="shared" si="573"/>
        <v>TRAPM25</v>
      </c>
      <c r="AJ1501" s="313">
        <f>_xlfn.IFNA(_xlfn.XLOOKUP(_xlfn.XLOOKUP(LEFT(AF1501,LEN(AF1501)-2),TRA_Mapping!$C:$C,TRA_Mapping!$B:$B),TRA_Pollutants!$B:$B,TRA_Pollutants!$AI:$AI)*_xlfn.XLOOKUP(_xlfn.XLOOKUP(LEFT(AF1501,LEN(AF1501)-2),TRA_Mapping!$C:$C,TRA_Mapping!$B:$B),TRA_Pollutants!$B:$B,TRA_Pollutants!$J:$J),0)</f>
        <v>1.806813091067883E-3</v>
      </c>
      <c r="AO1501" t="str">
        <f t="shared" si="574"/>
        <v>FLO_EMIS</v>
      </c>
      <c r="AP1501">
        <v>2050</v>
      </c>
      <c r="AQ1501" t="str">
        <f t="shared" si="583"/>
        <v>TRASAF</v>
      </c>
      <c r="AR1501" t="str">
        <f t="shared" si="587"/>
        <v>TRAOTHAIRTURGJE20</v>
      </c>
      <c r="AS1501" t="str">
        <f t="shared" si="587"/>
        <v>TRASAF</v>
      </c>
      <c r="AU1501" t="str">
        <f t="shared" si="575"/>
        <v>TRAPM10</v>
      </c>
      <c r="AV1501" s="313">
        <f>_xlfn.IFNA(_xlfn.XLOOKUP(_xlfn.XLOOKUP(LEFT(AR1501,LEN(AR1501)-2),TRA_Mapping!$C:$C,TRA_Mapping!$B:$B),TRA_Pollutants!$B:$B,TRA_Pollutants!$AR:$AR)*_xlfn.XLOOKUP(_xlfn.XLOOKUP(LEFT(AR1501,LEN(AR1501)-2),TRA_Mapping!$C:$C,TRA_Mapping!$B:$B),TRA_Pollutants!$B:$B,TRA_Pollutants!$J:$J),0)</f>
        <v>4.270647050517642E-3</v>
      </c>
    </row>
    <row r="1502" spans="5:48">
      <c r="E1502" t="str">
        <f t="shared" si="569"/>
        <v>FLO_EMIS</v>
      </c>
      <c r="F1502">
        <v>2050</v>
      </c>
      <c r="G1502" t="str">
        <f t="shared" si="580"/>
        <v>TRAATF</v>
      </c>
      <c r="H1502" t="str">
        <f t="shared" si="584"/>
        <v>TRAOTHAIRTURORE20</v>
      </c>
      <c r="I1502" t="str">
        <f t="shared" si="584"/>
        <v>TRAATF</v>
      </c>
      <c r="K1502" t="str">
        <f t="shared" si="570"/>
        <v>TRANOX</v>
      </c>
      <c r="L1502" s="313">
        <f>_xlfn.IFNA(_xlfn.XLOOKUP(_xlfn.XLOOKUP(LEFT(H1502,LEN(H1502)-2),TRA_Mapping!$C:$C,TRA_Mapping!$B:$B),TRA_Pollutants!$B:$B,TRA_Pollutants!$Q:$Q)*_xlfn.XLOOKUP(_xlfn.XLOOKUP(LEFT(H1502,LEN(H1502)-2),TRA_Mapping!$C:$C,TRA_Mapping!$B:$B),TRA_Pollutants!$B:$B,TRA_Pollutants!$J:$J),0)</f>
        <v>2.9483060186312051E-2</v>
      </c>
      <c r="Q1502" t="str">
        <f t="shared" si="571"/>
        <v>FLO_EMIS</v>
      </c>
      <c r="R1502">
        <v>2050</v>
      </c>
      <c r="S1502" t="str">
        <f t="shared" si="581"/>
        <v>TRAATF</v>
      </c>
      <c r="T1502" t="str">
        <f t="shared" si="585"/>
        <v>TRAOTHAIRTURORE20</v>
      </c>
      <c r="U1502" t="str">
        <f t="shared" si="585"/>
        <v>TRAATF</v>
      </c>
      <c r="W1502" t="str">
        <f t="shared" si="572"/>
        <v>TRASO2</v>
      </c>
      <c r="X1502" s="313">
        <f>_xlfn.IFNA(_xlfn.XLOOKUP(_xlfn.XLOOKUP(LEFT(T1502,LEN(T1502)-2),TRA_Mapping!$C:$C,TRA_Mapping!$B:$B),TRA_Pollutants!$B:$B,TRA_Pollutants!$Z:$Z)*_xlfn.XLOOKUP(_xlfn.XLOOKUP(LEFT(T1502,LEN(T1502)-2),TRA_Mapping!$C:$C,TRA_Mapping!$B:$B),TRA_Pollutants!$B:$B,TRA_Pollutants!$J:$J),0)</f>
        <v>9.755777997253445E-3</v>
      </c>
      <c r="AC1502" t="str">
        <f t="shared" si="564"/>
        <v>FLO_EMIS</v>
      </c>
      <c r="AD1502">
        <v>2050</v>
      </c>
      <c r="AE1502" t="str">
        <f t="shared" si="582"/>
        <v>TRAATF</v>
      </c>
      <c r="AF1502" t="str">
        <f t="shared" si="586"/>
        <v>TRAOTHAIRTURORE20</v>
      </c>
      <c r="AG1502" t="str">
        <f t="shared" si="586"/>
        <v>TRAATF</v>
      </c>
      <c r="AI1502" t="str">
        <f t="shared" si="573"/>
        <v>TRAPM25</v>
      </c>
      <c r="AJ1502" s="313">
        <f>_xlfn.IFNA(_xlfn.XLOOKUP(_xlfn.XLOOKUP(LEFT(AF1502,LEN(AF1502)-2),TRA_Mapping!$C:$C,TRA_Mapping!$B:$B),TRA_Pollutants!$B:$B,TRA_Pollutants!$AI:$AI)*_xlfn.XLOOKUP(_xlfn.XLOOKUP(LEFT(AF1502,LEN(AF1502)-2),TRA_Mapping!$C:$C,TRA_Mapping!$B:$B),TRA_Pollutants!$B:$B,TRA_Pollutants!$J:$J),0)</f>
        <v>1.806813091067883E-3</v>
      </c>
      <c r="AO1502" t="str">
        <f t="shared" si="574"/>
        <v>FLO_EMIS</v>
      </c>
      <c r="AP1502">
        <v>2050</v>
      </c>
      <c r="AQ1502" t="str">
        <f t="shared" si="583"/>
        <v>TRAATF</v>
      </c>
      <c r="AR1502" t="str">
        <f t="shared" si="587"/>
        <v>TRAOTHAIRTURORE20</v>
      </c>
      <c r="AS1502" t="str">
        <f t="shared" si="587"/>
        <v>TRAATF</v>
      </c>
      <c r="AU1502" t="str">
        <f t="shared" si="575"/>
        <v>TRAPM10</v>
      </c>
      <c r="AV1502" s="313">
        <f>_xlfn.IFNA(_xlfn.XLOOKUP(_xlfn.XLOOKUP(LEFT(AR1502,LEN(AR1502)-2),TRA_Mapping!$C:$C,TRA_Mapping!$B:$B),TRA_Pollutants!$B:$B,TRA_Pollutants!$AR:$AR)*_xlfn.XLOOKUP(_xlfn.XLOOKUP(LEFT(AR1502,LEN(AR1502)-2),TRA_Mapping!$C:$C,TRA_Mapping!$B:$B),TRA_Pollutants!$B:$B,TRA_Pollutants!$J:$J),0)</f>
        <v>4.270647050517642E-3</v>
      </c>
    </row>
    <row r="1503" spans="5:48">
      <c r="E1503" t="str">
        <f t="shared" si="569"/>
        <v>FLO_EMIS</v>
      </c>
      <c r="F1503">
        <v>2050</v>
      </c>
      <c r="G1503" t="str">
        <f t="shared" si="580"/>
        <v>TRASAF</v>
      </c>
      <c r="H1503" t="str">
        <f t="shared" si="584"/>
        <v>TRAOTHAIRTURORE20</v>
      </c>
      <c r="I1503" t="str">
        <f t="shared" si="584"/>
        <v>TRASAF</v>
      </c>
      <c r="K1503" t="str">
        <f t="shared" si="570"/>
        <v>TRANOX</v>
      </c>
      <c r="L1503" s="313">
        <f>_xlfn.IFNA(_xlfn.XLOOKUP(_xlfn.XLOOKUP(LEFT(H1503,LEN(H1503)-2),TRA_Mapping!$C:$C,TRA_Mapping!$B:$B),TRA_Pollutants!$B:$B,TRA_Pollutants!$Q:$Q)*_xlfn.XLOOKUP(_xlfn.XLOOKUP(LEFT(H1503,LEN(H1503)-2),TRA_Mapping!$C:$C,TRA_Mapping!$B:$B),TRA_Pollutants!$B:$B,TRA_Pollutants!$J:$J),0)</f>
        <v>2.9483060186312051E-2</v>
      </c>
      <c r="Q1503" t="str">
        <f t="shared" si="571"/>
        <v>FLO_EMIS</v>
      </c>
      <c r="R1503">
        <v>2050</v>
      </c>
      <c r="S1503" t="str">
        <f t="shared" si="581"/>
        <v>TRASAF</v>
      </c>
      <c r="T1503" t="str">
        <f t="shared" si="585"/>
        <v>TRAOTHAIRTURORE20</v>
      </c>
      <c r="U1503" t="str">
        <f t="shared" si="585"/>
        <v>TRASAF</v>
      </c>
      <c r="W1503" t="str">
        <f t="shared" si="572"/>
        <v>TRASO2</v>
      </c>
      <c r="X1503" s="313">
        <f>_xlfn.IFNA(_xlfn.XLOOKUP(_xlfn.XLOOKUP(LEFT(T1503,LEN(T1503)-2),TRA_Mapping!$C:$C,TRA_Mapping!$B:$B),TRA_Pollutants!$B:$B,TRA_Pollutants!$Z:$Z)*_xlfn.XLOOKUP(_xlfn.XLOOKUP(LEFT(T1503,LEN(T1503)-2),TRA_Mapping!$C:$C,TRA_Mapping!$B:$B),TRA_Pollutants!$B:$B,TRA_Pollutants!$J:$J),0)</f>
        <v>9.755777997253445E-3</v>
      </c>
      <c r="AC1503" t="str">
        <f t="shared" si="564"/>
        <v>FLO_EMIS</v>
      </c>
      <c r="AD1503">
        <v>2050</v>
      </c>
      <c r="AE1503" t="str">
        <f t="shared" si="582"/>
        <v>TRASAF</v>
      </c>
      <c r="AF1503" t="str">
        <f t="shared" si="586"/>
        <v>TRAOTHAIRTURORE20</v>
      </c>
      <c r="AG1503" t="str">
        <f t="shared" si="586"/>
        <v>TRASAF</v>
      </c>
      <c r="AI1503" t="str">
        <f t="shared" si="573"/>
        <v>TRAPM25</v>
      </c>
      <c r="AJ1503" s="313">
        <f>_xlfn.IFNA(_xlfn.XLOOKUP(_xlfn.XLOOKUP(LEFT(AF1503,LEN(AF1503)-2),TRA_Mapping!$C:$C,TRA_Mapping!$B:$B),TRA_Pollutants!$B:$B,TRA_Pollutants!$AI:$AI)*_xlfn.XLOOKUP(_xlfn.XLOOKUP(LEFT(AF1503,LEN(AF1503)-2),TRA_Mapping!$C:$C,TRA_Mapping!$B:$B),TRA_Pollutants!$B:$B,TRA_Pollutants!$J:$J),0)</f>
        <v>1.806813091067883E-3</v>
      </c>
      <c r="AO1503" t="str">
        <f t="shared" si="574"/>
        <v>FLO_EMIS</v>
      </c>
      <c r="AP1503">
        <v>2050</v>
      </c>
      <c r="AQ1503" t="str">
        <f t="shared" si="583"/>
        <v>TRASAF</v>
      </c>
      <c r="AR1503" t="str">
        <f t="shared" si="587"/>
        <v>TRAOTHAIRTURORE20</v>
      </c>
      <c r="AS1503" t="str">
        <f t="shared" si="587"/>
        <v>TRASAF</v>
      </c>
      <c r="AU1503" t="str">
        <f t="shared" si="575"/>
        <v>TRAPM10</v>
      </c>
      <c r="AV1503" s="313">
        <f>_xlfn.IFNA(_xlfn.XLOOKUP(_xlfn.XLOOKUP(LEFT(AR1503,LEN(AR1503)-2),TRA_Mapping!$C:$C,TRA_Mapping!$B:$B),TRA_Pollutants!$B:$B,TRA_Pollutants!$AR:$AR)*_xlfn.XLOOKUP(_xlfn.XLOOKUP(LEFT(AR1503,LEN(AR1503)-2),TRA_Mapping!$C:$C,TRA_Mapping!$B:$B),TRA_Pollutants!$B:$B,TRA_Pollutants!$J:$J),0)</f>
        <v>4.270647050517642E-3</v>
      </c>
    </row>
    <row r="1504" spans="5:48">
      <c r="E1504" t="str">
        <f t="shared" si="569"/>
        <v>FLO_EMIS</v>
      </c>
      <c r="F1504">
        <v>2050</v>
      </c>
      <c r="G1504" t="str">
        <f t="shared" si="580"/>
        <v>TRAAGA</v>
      </c>
      <c r="H1504" t="str">
        <f t="shared" si="584"/>
        <v>TRAOTHAIRICEVAGA20</v>
      </c>
      <c r="I1504" t="str">
        <f t="shared" si="584"/>
        <v>TRAAGA</v>
      </c>
      <c r="K1504" t="str">
        <f t="shared" si="570"/>
        <v>TRANOX</v>
      </c>
      <c r="L1504" s="313">
        <f>_xlfn.IFNA(_xlfn.XLOOKUP(_xlfn.XLOOKUP(LEFT(H1504,LEN(H1504)-2),TRA_Mapping!$C:$C,TRA_Mapping!$B:$B),TRA_Pollutants!$B:$B,TRA_Pollutants!$Q:$Q)*_xlfn.XLOOKUP(_xlfn.XLOOKUP(LEFT(H1504,LEN(H1504)-2),TRA_Mapping!$C:$C,TRA_Mapping!$B:$B),TRA_Pollutants!$B:$B,TRA_Pollutants!$J:$J),0)</f>
        <v>2.9345963956445696E-2</v>
      </c>
      <c r="Q1504" t="str">
        <f t="shared" si="571"/>
        <v>FLO_EMIS</v>
      </c>
      <c r="R1504">
        <v>2050</v>
      </c>
      <c r="S1504" t="str">
        <f t="shared" si="581"/>
        <v>TRAAGA</v>
      </c>
      <c r="T1504" t="str">
        <f t="shared" si="585"/>
        <v>TRAOTHAIRICEVAGA20</v>
      </c>
      <c r="U1504" t="str">
        <f t="shared" si="585"/>
        <v>TRAAGA</v>
      </c>
      <c r="W1504" t="str">
        <f t="shared" si="572"/>
        <v>TRASO2</v>
      </c>
      <c r="X1504" s="313">
        <f>_xlfn.IFNA(_xlfn.XLOOKUP(_xlfn.XLOOKUP(LEFT(T1504,LEN(T1504)-2),TRA_Mapping!$C:$C,TRA_Mapping!$B:$B),TRA_Pollutants!$B:$B,TRA_Pollutants!$Z:$Z)*_xlfn.XLOOKUP(_xlfn.XLOOKUP(LEFT(T1504,LEN(T1504)-2),TRA_Mapping!$C:$C,TRA_Mapping!$B:$B),TRA_Pollutants!$B:$B,TRA_Pollutants!$J:$J),0)</f>
        <v>9.7104136295662145E-3</v>
      </c>
      <c r="AC1504" t="str">
        <f t="shared" si="564"/>
        <v>FLO_EMIS</v>
      </c>
      <c r="AD1504">
        <v>2050</v>
      </c>
      <c r="AE1504" t="str">
        <f t="shared" si="582"/>
        <v>TRAAGA</v>
      </c>
      <c r="AF1504" t="str">
        <f t="shared" si="586"/>
        <v>TRAOTHAIRICEVAGA20</v>
      </c>
      <c r="AG1504" t="str">
        <f t="shared" si="586"/>
        <v>TRAAGA</v>
      </c>
      <c r="AI1504" t="str">
        <f t="shared" si="573"/>
        <v>TRAPM25</v>
      </c>
      <c r="AJ1504" s="313">
        <f>_xlfn.IFNA(_xlfn.XLOOKUP(_xlfn.XLOOKUP(LEFT(AF1504,LEN(AF1504)-2),TRA_Mapping!$C:$C,TRA_Mapping!$B:$B),TRA_Pollutants!$B:$B,TRA_Pollutants!$AI:$AI)*_xlfn.XLOOKUP(_xlfn.XLOOKUP(LEFT(AF1504,LEN(AF1504)-2),TRA_Mapping!$C:$C,TRA_Mapping!$B:$B),TRA_Pollutants!$B:$B,TRA_Pollutants!$J:$J),0)</f>
        <v>1.7984114101944173E-3</v>
      </c>
      <c r="AO1504" t="str">
        <f t="shared" si="574"/>
        <v>FLO_EMIS</v>
      </c>
      <c r="AP1504">
        <v>2050</v>
      </c>
      <c r="AQ1504" t="str">
        <f t="shared" si="583"/>
        <v>TRAAGA</v>
      </c>
      <c r="AR1504" t="str">
        <f t="shared" si="587"/>
        <v>TRAOTHAIRICEVAGA20</v>
      </c>
      <c r="AS1504" t="str">
        <f t="shared" si="587"/>
        <v>TRAAGA</v>
      </c>
      <c r="AU1504" t="str">
        <f t="shared" si="575"/>
        <v>TRAPM10</v>
      </c>
      <c r="AV1504" s="313">
        <f>_xlfn.IFNA(_xlfn.XLOOKUP(_xlfn.XLOOKUP(LEFT(AR1504,LEN(AR1504)-2),TRA_Mapping!$C:$C,TRA_Mapping!$B:$B),TRA_Pollutants!$B:$B,TRA_Pollutants!$AR:$AR)*_xlfn.XLOOKUP(_xlfn.XLOOKUP(LEFT(AR1504,LEN(AR1504)-2),TRA_Mapping!$C:$C,TRA_Mapping!$B:$B),TRA_Pollutants!$B:$B,TRA_Pollutants!$J:$J),0)</f>
        <v>4.2507885417327343E-3</v>
      </c>
    </row>
    <row r="1505" spans="5:48">
      <c r="E1505" t="str">
        <f t="shared" si="569"/>
        <v>FLO_EMIS</v>
      </c>
      <c r="F1505">
        <v>2050</v>
      </c>
      <c r="G1505" t="str">
        <f t="shared" si="580"/>
        <v>TRAAGA</v>
      </c>
      <c r="H1505" t="str">
        <f t="shared" si="584"/>
        <v>TRAOTHAIRICEIAGA20</v>
      </c>
      <c r="I1505" t="str">
        <f t="shared" si="584"/>
        <v>TRAAGA</v>
      </c>
      <c r="K1505" t="str">
        <f t="shared" si="570"/>
        <v>TRANOX</v>
      </c>
      <c r="L1505" s="313">
        <f>_xlfn.IFNA(_xlfn.XLOOKUP(_xlfn.XLOOKUP(LEFT(H1505,LEN(H1505)-2),TRA_Mapping!$C:$C,TRA_Mapping!$B:$B),TRA_Pollutants!$B:$B,TRA_Pollutants!$Q:$Q)*_xlfn.XLOOKUP(_xlfn.XLOOKUP(LEFT(H1505,LEN(H1505)-2),TRA_Mapping!$C:$C,TRA_Mapping!$B:$B),TRA_Pollutants!$B:$B,TRA_Pollutants!$J:$J),0)</f>
        <v>2.9483060186312051E-2</v>
      </c>
      <c r="Q1505" t="str">
        <f t="shared" si="571"/>
        <v>FLO_EMIS</v>
      </c>
      <c r="R1505">
        <v>2050</v>
      </c>
      <c r="S1505" t="str">
        <f t="shared" si="581"/>
        <v>TRAAGA</v>
      </c>
      <c r="T1505" t="str">
        <f t="shared" si="585"/>
        <v>TRAOTHAIRICEIAGA20</v>
      </c>
      <c r="U1505" t="str">
        <f t="shared" si="585"/>
        <v>TRAAGA</v>
      </c>
      <c r="W1505" t="str">
        <f t="shared" si="572"/>
        <v>TRASO2</v>
      </c>
      <c r="X1505" s="313">
        <f>_xlfn.IFNA(_xlfn.XLOOKUP(_xlfn.XLOOKUP(LEFT(T1505,LEN(T1505)-2),TRA_Mapping!$C:$C,TRA_Mapping!$B:$B),TRA_Pollutants!$B:$B,TRA_Pollutants!$Z:$Z)*_xlfn.XLOOKUP(_xlfn.XLOOKUP(LEFT(T1505,LEN(T1505)-2),TRA_Mapping!$C:$C,TRA_Mapping!$B:$B),TRA_Pollutants!$B:$B,TRA_Pollutants!$J:$J),0)</f>
        <v>9.755777997253445E-3</v>
      </c>
      <c r="AC1505" t="str">
        <f t="shared" si="564"/>
        <v>FLO_EMIS</v>
      </c>
      <c r="AD1505">
        <v>2050</v>
      </c>
      <c r="AE1505" t="str">
        <f t="shared" si="582"/>
        <v>TRAAGA</v>
      </c>
      <c r="AF1505" t="str">
        <f t="shared" si="586"/>
        <v>TRAOTHAIRICEIAGA20</v>
      </c>
      <c r="AG1505" t="str">
        <f t="shared" si="586"/>
        <v>TRAAGA</v>
      </c>
      <c r="AI1505" t="str">
        <f t="shared" si="573"/>
        <v>TRAPM25</v>
      </c>
      <c r="AJ1505" s="313">
        <f>_xlfn.IFNA(_xlfn.XLOOKUP(_xlfn.XLOOKUP(LEFT(AF1505,LEN(AF1505)-2),TRA_Mapping!$C:$C,TRA_Mapping!$B:$B),TRA_Pollutants!$B:$B,TRA_Pollutants!$AI:$AI)*_xlfn.XLOOKUP(_xlfn.XLOOKUP(LEFT(AF1505,LEN(AF1505)-2),TRA_Mapping!$C:$C,TRA_Mapping!$B:$B),TRA_Pollutants!$B:$B,TRA_Pollutants!$J:$J),0)</f>
        <v>1.806813091067883E-3</v>
      </c>
      <c r="AO1505" t="str">
        <f t="shared" si="574"/>
        <v>FLO_EMIS</v>
      </c>
      <c r="AP1505">
        <v>2050</v>
      </c>
      <c r="AQ1505" t="str">
        <f t="shared" si="583"/>
        <v>TRAAGA</v>
      </c>
      <c r="AR1505" t="str">
        <f t="shared" si="587"/>
        <v>TRAOTHAIRICEIAGA20</v>
      </c>
      <c r="AS1505" t="str">
        <f t="shared" si="587"/>
        <v>TRAAGA</v>
      </c>
      <c r="AU1505" t="str">
        <f t="shared" si="575"/>
        <v>TRAPM10</v>
      </c>
      <c r="AV1505" s="313">
        <f>_xlfn.IFNA(_xlfn.XLOOKUP(_xlfn.XLOOKUP(LEFT(AR1505,LEN(AR1505)-2),TRA_Mapping!$C:$C,TRA_Mapping!$B:$B),TRA_Pollutants!$B:$B,TRA_Pollutants!$AR:$AR)*_xlfn.XLOOKUP(_xlfn.XLOOKUP(LEFT(AR1505,LEN(AR1505)-2),TRA_Mapping!$C:$C,TRA_Mapping!$B:$B),TRA_Pollutants!$B:$B,TRA_Pollutants!$J:$J),0)</f>
        <v>4.270647050517642E-3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C2:AW31"/>
  <sheetViews>
    <sheetView topLeftCell="O1" workbookViewId="0">
      <selection activeCell="X22" sqref="X22"/>
    </sheetView>
  </sheetViews>
  <sheetFormatPr defaultRowHeight="15"/>
  <cols>
    <col min="5" max="5" width="9.28515625" bestFit="1" customWidth="1"/>
    <col min="7" max="7" width="13.7109375" bestFit="1" customWidth="1"/>
    <col min="8" max="8" width="16.7109375" bestFit="1" customWidth="1"/>
    <col min="9" max="9" width="8.5703125" bestFit="1" customWidth="1"/>
    <col min="12" max="12" width="9.5703125" style="313" bestFit="1" customWidth="1"/>
    <col min="13" max="13" width="8.85546875" style="313" customWidth="1"/>
    <col min="17" max="17" width="9.28515625" bestFit="1" customWidth="1"/>
    <col min="19" max="19" width="13.7109375" bestFit="1" customWidth="1"/>
    <col min="20" max="20" width="16.7109375" bestFit="1" customWidth="1"/>
    <col min="21" max="21" width="8.5703125" bestFit="1" customWidth="1"/>
    <col min="24" max="24" width="9.5703125" style="313" bestFit="1" customWidth="1"/>
    <col min="25" max="25" width="8.85546875" style="313" customWidth="1"/>
    <col min="29" max="29" width="9.28515625" bestFit="1" customWidth="1"/>
    <col min="31" max="31" width="13.7109375" bestFit="1" customWidth="1"/>
    <col min="32" max="32" width="16.7109375" bestFit="1" customWidth="1"/>
    <col min="33" max="33" width="8.5703125" bestFit="1" customWidth="1"/>
    <col min="36" max="36" width="9.5703125" style="313" bestFit="1" customWidth="1"/>
    <col min="37" max="37" width="8.85546875" style="313" customWidth="1"/>
    <col min="41" max="41" width="9.28515625" bestFit="1" customWidth="1"/>
    <col min="43" max="43" width="13.7109375" bestFit="1" customWidth="1"/>
    <col min="44" max="44" width="16.7109375" bestFit="1" customWidth="1"/>
    <col min="45" max="45" width="8.5703125" bestFit="1" customWidth="1"/>
    <col min="48" max="48" width="9.5703125" style="313" bestFit="1" customWidth="1"/>
    <col min="49" max="49" width="8.85546875" style="313" customWidth="1"/>
  </cols>
  <sheetData>
    <row r="2" spans="3:49">
      <c r="K2" t="s">
        <v>1907</v>
      </c>
      <c r="W2" t="s">
        <v>1908</v>
      </c>
      <c r="AI2" t="s">
        <v>1909</v>
      </c>
      <c r="AU2" t="s">
        <v>1910</v>
      </c>
    </row>
    <row r="4" spans="3:49">
      <c r="C4" s="9" t="s">
        <v>1911</v>
      </c>
      <c r="O4" s="9" t="s">
        <v>1911</v>
      </c>
      <c r="AA4" s="9" t="s">
        <v>1911</v>
      </c>
      <c r="AM4" s="9" t="s">
        <v>1911</v>
      </c>
    </row>
    <row r="5" spans="3:49">
      <c r="C5" s="8" t="s">
        <v>1912</v>
      </c>
      <c r="D5" s="8" t="s">
        <v>1913</v>
      </c>
      <c r="E5" s="8" t="s">
        <v>1914</v>
      </c>
      <c r="F5" s="8" t="s">
        <v>30</v>
      </c>
      <c r="G5" s="8" t="s">
        <v>1915</v>
      </c>
      <c r="H5" s="8" t="s">
        <v>1916</v>
      </c>
      <c r="I5" s="8" t="s">
        <v>1917</v>
      </c>
      <c r="J5" s="8" t="s">
        <v>1918</v>
      </c>
      <c r="K5" s="8" t="s">
        <v>1919</v>
      </c>
      <c r="L5" s="314" t="s">
        <v>1920</v>
      </c>
      <c r="M5" s="314" t="s">
        <v>1921</v>
      </c>
      <c r="O5" s="8" t="s">
        <v>1912</v>
      </c>
      <c r="P5" s="8" t="s">
        <v>1913</v>
      </c>
      <c r="Q5" s="8" t="s">
        <v>1914</v>
      </c>
      <c r="R5" s="8" t="s">
        <v>30</v>
      </c>
      <c r="S5" s="8" t="s">
        <v>1915</v>
      </c>
      <c r="T5" s="8" t="s">
        <v>1916</v>
      </c>
      <c r="U5" s="8" t="s">
        <v>1917</v>
      </c>
      <c r="V5" s="8" t="s">
        <v>1918</v>
      </c>
      <c r="W5" s="8" t="s">
        <v>1919</v>
      </c>
      <c r="X5" s="314" t="s">
        <v>1920</v>
      </c>
      <c r="Y5" s="314" t="s">
        <v>1921</v>
      </c>
      <c r="AA5" s="8" t="s">
        <v>1912</v>
      </c>
      <c r="AB5" s="8" t="s">
        <v>1913</v>
      </c>
      <c r="AC5" s="8" t="s">
        <v>1914</v>
      </c>
      <c r="AD5" s="8" t="s">
        <v>30</v>
      </c>
      <c r="AE5" s="8" t="s">
        <v>1915</v>
      </c>
      <c r="AF5" s="8" t="s">
        <v>1916</v>
      </c>
      <c r="AG5" s="8" t="s">
        <v>1917</v>
      </c>
      <c r="AH5" s="8" t="s">
        <v>1918</v>
      </c>
      <c r="AI5" s="8" t="s">
        <v>1919</v>
      </c>
      <c r="AJ5" s="314" t="s">
        <v>1920</v>
      </c>
      <c r="AK5" s="314" t="s">
        <v>1921</v>
      </c>
      <c r="AM5" s="8" t="s">
        <v>1912</v>
      </c>
      <c r="AN5" s="8" t="s">
        <v>1913</v>
      </c>
      <c r="AO5" s="8" t="s">
        <v>1914</v>
      </c>
      <c r="AP5" s="8" t="s">
        <v>30</v>
      </c>
      <c r="AQ5" s="8" t="s">
        <v>1915</v>
      </c>
      <c r="AR5" s="8" t="s">
        <v>1916</v>
      </c>
      <c r="AS5" s="8" t="s">
        <v>1917</v>
      </c>
      <c r="AT5" s="8" t="s">
        <v>1918</v>
      </c>
      <c r="AU5" s="8" t="s">
        <v>1919</v>
      </c>
      <c r="AV5" s="314" t="s">
        <v>1920</v>
      </c>
      <c r="AW5" s="314" t="s">
        <v>1921</v>
      </c>
    </row>
    <row r="6" spans="3:49">
      <c r="E6" t="s">
        <v>1922</v>
      </c>
      <c r="F6">
        <f>'City characteristics'!$C$20</f>
        <v>2019</v>
      </c>
      <c r="G6" t="str">
        <f t="shared" ref="G6:G31" si="0">I6</f>
        <v>ELCNGA</v>
      </c>
      <c r="H6" t="str">
        <f>'ELC RESID'!H3</f>
        <v>ELCNGAGRDCTU19</v>
      </c>
      <c r="I6" t="str">
        <f t="shared" ref="I6:I31" si="1">LEFT(H6,6)</f>
        <v>ELCNGA</v>
      </c>
      <c r="K6" t="str">
        <f t="shared" ref="K6:K31" si="2">LEFT(H6,3)&amp;K$2</f>
        <v>ELCNOX</v>
      </c>
      <c r="L6" s="313">
        <f>_xlfn.IFNA(_xlfn.XLOOKUP(_xlfn.XLOOKUP(LEFT(H6,LEN(H6)-2),ELC_Mapping!C:C,ELC_Mapping!B:B),ELC_Pollutants!B:B,ELC_Pollutants!G:G),0)</f>
        <v>3.1E-2</v>
      </c>
      <c r="M6" s="313">
        <f t="shared" ref="M6:M31" si="3">L6</f>
        <v>3.1E-2</v>
      </c>
      <c r="Q6" t="s">
        <v>1922</v>
      </c>
      <c r="R6">
        <f>'City characteristics'!$C$20</f>
        <v>2019</v>
      </c>
      <c r="S6" t="str">
        <f t="shared" ref="S6:S31" si="4">U6</f>
        <v>ELCNGA</v>
      </c>
      <c r="T6" t="str">
        <f>'ELC RESID'!H3</f>
        <v>ELCNGAGRDCTU19</v>
      </c>
      <c r="U6" t="str">
        <f t="shared" ref="U6:U31" si="5">LEFT(T6,6)</f>
        <v>ELCNGA</v>
      </c>
      <c r="W6" t="str">
        <f t="shared" ref="W6:W31" si="6">LEFT(T6,3)&amp;W$2</f>
        <v>ELCSO2</v>
      </c>
      <c r="X6" s="313">
        <f>_xlfn.IFNA(_xlfn.XLOOKUP(_xlfn.XLOOKUP(LEFT(H6,LEN(H6)-2),ELC_Mapping!C:C,ELC_Mapping!B:B),ELC_Pollutants!B:B,ELC_Pollutants!W:W),0)</f>
        <v>1E-3</v>
      </c>
      <c r="Y6" s="313">
        <f t="shared" ref="Y6:Y31" si="7">X6</f>
        <v>1E-3</v>
      </c>
      <c r="AC6" t="s">
        <v>1922</v>
      </c>
      <c r="AD6">
        <f>'City characteristics'!$C$20</f>
        <v>2019</v>
      </c>
      <c r="AE6" t="str">
        <f t="shared" ref="AE6:AE31" si="8">AG6</f>
        <v>ELCNGA</v>
      </c>
      <c r="AF6" t="str">
        <f>'ELC RESID'!H3</f>
        <v>ELCNGAGRDCTU19</v>
      </c>
      <c r="AG6" t="str">
        <f t="shared" ref="AG6:AG31" si="9">LEFT(AF6,6)</f>
        <v>ELCNGA</v>
      </c>
      <c r="AI6" t="str">
        <f t="shared" ref="AI6:AI31" si="10">LEFT(AF6,3)&amp;AI$2</f>
        <v>ELCPM25</v>
      </c>
      <c r="AJ6" s="313">
        <f>_xlfn.IFNA(_xlfn.XLOOKUP(_xlfn.XLOOKUP(LEFT(H6,LEN(H6)-2),ELC_Mapping!C:C,ELC_Mapping!B:B),ELC_Pollutants!B:B,ELC_Pollutants!R:R),0)</f>
        <v>3.0000000000000001E-3</v>
      </c>
      <c r="AK6" s="313">
        <f t="shared" ref="AK6:AK31" si="11">AJ6</f>
        <v>3.0000000000000001E-3</v>
      </c>
      <c r="AO6" t="s">
        <v>1922</v>
      </c>
      <c r="AP6">
        <f>'City characteristics'!$C$20</f>
        <v>2019</v>
      </c>
      <c r="AQ6" t="str">
        <f t="shared" ref="AQ6:AQ31" si="12">AS6</f>
        <v>ELCNGA</v>
      </c>
      <c r="AR6" t="str">
        <f>'ELC RESID'!H3</f>
        <v>ELCNGAGRDCTU19</v>
      </c>
      <c r="AS6" t="str">
        <f t="shared" ref="AS6:AS31" si="13">LEFT(AR6,6)</f>
        <v>ELCNGA</v>
      </c>
      <c r="AU6" t="str">
        <f t="shared" ref="AU6:AU31" si="14">LEFT(AR6,3)&amp;AU$2</f>
        <v>ELCPM10</v>
      </c>
      <c r="AV6" s="313">
        <f>_xlfn.IFNA(_xlfn.XLOOKUP(_xlfn.XLOOKUP(LEFT(H6,LEN(H6)-2),ELC_Mapping!C:C,ELC_Mapping!B:B),ELC_Pollutants!B:B,ELC_Pollutants!M:M),0)</f>
        <v>3.0000000000000001E-3</v>
      </c>
      <c r="AW6" s="313">
        <f t="shared" ref="AW6:AW31" si="15">AV6</f>
        <v>3.0000000000000001E-3</v>
      </c>
    </row>
    <row r="7" spans="3:49">
      <c r="E7" t="s">
        <v>1922</v>
      </c>
      <c r="F7">
        <f>'City characteristics'!$C$20</f>
        <v>2019</v>
      </c>
      <c r="G7" t="str">
        <f t="shared" si="0"/>
        <v>ELCNGA</v>
      </c>
      <c r="H7" t="str">
        <f>'ELC RESID'!H4</f>
        <v>ELCNGAGRDSTU19</v>
      </c>
      <c r="I7" t="str">
        <f t="shared" si="1"/>
        <v>ELCNGA</v>
      </c>
      <c r="K7" t="str">
        <f t="shared" si="2"/>
        <v>ELCNOX</v>
      </c>
      <c r="L7" s="313">
        <f>_xlfn.IFNA(_xlfn.XLOOKUP(_xlfn.XLOOKUP(LEFT(H7,LEN(H7)-2),ELC_Mapping!C:C,ELC_Mapping!B:B),ELC_Pollutants!B:B,ELC_Pollutants!G:G),0)</f>
        <v>0.06</v>
      </c>
      <c r="M7" s="313">
        <f t="shared" si="3"/>
        <v>0.06</v>
      </c>
      <c r="Q7" t="s">
        <v>1922</v>
      </c>
      <c r="R7">
        <f>'City characteristics'!$C$20</f>
        <v>2019</v>
      </c>
      <c r="S7" t="str">
        <f t="shared" si="4"/>
        <v>ELCNGA</v>
      </c>
      <c r="T7" t="str">
        <f>'ELC RESID'!H4</f>
        <v>ELCNGAGRDSTU19</v>
      </c>
      <c r="U7" t="str">
        <f t="shared" si="5"/>
        <v>ELCNGA</v>
      </c>
      <c r="W7" t="str">
        <f t="shared" si="6"/>
        <v>ELCSO2</v>
      </c>
      <c r="X7" s="313">
        <f>_xlfn.IFNA(_xlfn.XLOOKUP(_xlfn.XLOOKUP(LEFT(H7,LEN(H7)-2),ELC_Mapping!C:C,ELC_Mapping!B:B),ELC_Pollutants!B:B,ELC_Pollutants!W:W),0)</f>
        <v>0</v>
      </c>
      <c r="Y7" s="313">
        <f t="shared" si="7"/>
        <v>0</v>
      </c>
      <c r="AC7" t="s">
        <v>1922</v>
      </c>
      <c r="AD7">
        <f>'City characteristics'!$C$20</f>
        <v>2019</v>
      </c>
      <c r="AE7" t="str">
        <f t="shared" si="8"/>
        <v>ELCNGA</v>
      </c>
      <c r="AF7" t="str">
        <f>'ELC RESID'!H4</f>
        <v>ELCNGAGRDSTU19</v>
      </c>
      <c r="AG7" t="str">
        <f t="shared" si="9"/>
        <v>ELCNGA</v>
      </c>
      <c r="AI7" t="str">
        <f t="shared" si="10"/>
        <v>ELCPM25</v>
      </c>
      <c r="AJ7" s="313">
        <f>_xlfn.IFNA(_xlfn.XLOOKUP(_xlfn.XLOOKUP(LEFT(H7,LEN(H7)-2),ELC_Mapping!C:C,ELC_Mapping!B:B),ELC_Pollutants!B:B,ELC_Pollutants!R:R),0)</f>
        <v>3.0000000000000001E-3</v>
      </c>
      <c r="AK7" s="313">
        <f t="shared" si="11"/>
        <v>3.0000000000000001E-3</v>
      </c>
      <c r="AO7" t="s">
        <v>1922</v>
      </c>
      <c r="AP7">
        <f>'City characteristics'!$C$20</f>
        <v>2019</v>
      </c>
      <c r="AQ7" t="str">
        <f t="shared" si="12"/>
        <v>ELCNGA</v>
      </c>
      <c r="AR7" t="str">
        <f>'ELC RESID'!H4</f>
        <v>ELCNGAGRDSTU19</v>
      </c>
      <c r="AS7" t="str">
        <f t="shared" si="13"/>
        <v>ELCNGA</v>
      </c>
      <c r="AU7" t="str">
        <f t="shared" si="14"/>
        <v>ELCPM10</v>
      </c>
      <c r="AV7" s="313">
        <f>_xlfn.IFNA(_xlfn.XLOOKUP(_xlfn.XLOOKUP(LEFT(H7,LEN(H7)-2),ELC_Mapping!C:C,ELC_Mapping!B:B),ELC_Pollutants!B:B,ELC_Pollutants!M:M),0)</f>
        <v>3.0000000000000001E-3</v>
      </c>
      <c r="AW7" s="313">
        <f t="shared" si="15"/>
        <v>3.0000000000000001E-3</v>
      </c>
    </row>
    <row r="8" spans="3:49">
      <c r="E8" t="s">
        <v>1922</v>
      </c>
      <c r="F8">
        <f>'City characteristics'!$C$20</f>
        <v>2019</v>
      </c>
      <c r="G8" t="str">
        <f t="shared" si="0"/>
        <v>ELCNGA</v>
      </c>
      <c r="H8" t="str">
        <f>'ELC RESID'!H5</f>
        <v>ELCNGAGRDCCC19</v>
      </c>
      <c r="I8" t="str">
        <f t="shared" si="1"/>
        <v>ELCNGA</v>
      </c>
      <c r="K8" t="str">
        <f t="shared" si="2"/>
        <v>ELCNOX</v>
      </c>
      <c r="L8" s="313">
        <f>_xlfn.IFNA(_xlfn.XLOOKUP(_xlfn.XLOOKUP(LEFT(H8,LEN(H8)-2),ELC_Mapping!C:C,ELC_Mapping!B:B),ELC_Pollutants!B:B,ELC_Pollutants!G:G),0)</f>
        <v>8.9999999999999993E-3</v>
      </c>
      <c r="M8" s="313">
        <f t="shared" si="3"/>
        <v>8.9999999999999993E-3</v>
      </c>
      <c r="Q8" t="s">
        <v>1922</v>
      </c>
      <c r="R8">
        <f>'City characteristics'!$C$20</f>
        <v>2019</v>
      </c>
      <c r="S8" t="str">
        <f t="shared" si="4"/>
        <v>ELCNGA</v>
      </c>
      <c r="T8" t="str">
        <f>'ELC RESID'!H5</f>
        <v>ELCNGAGRDCCC19</v>
      </c>
      <c r="U8" t="str">
        <f t="shared" si="5"/>
        <v>ELCNGA</v>
      </c>
      <c r="W8" t="str">
        <f t="shared" si="6"/>
        <v>ELCSO2</v>
      </c>
      <c r="X8" s="313">
        <f>_xlfn.IFNA(_xlfn.XLOOKUP(_xlfn.XLOOKUP(LEFT(H8,LEN(H8)-2),ELC_Mapping!C:C,ELC_Mapping!B:B),ELC_Pollutants!B:B,ELC_Pollutants!W:W),0)</f>
        <v>0</v>
      </c>
      <c r="Y8" s="313">
        <f t="shared" si="7"/>
        <v>0</v>
      </c>
      <c r="AC8" t="s">
        <v>1922</v>
      </c>
      <c r="AD8">
        <f>'City characteristics'!$C$20</f>
        <v>2019</v>
      </c>
      <c r="AE8" t="str">
        <f t="shared" si="8"/>
        <v>ELCNGA</v>
      </c>
      <c r="AF8" t="str">
        <f>'ELC RESID'!H5</f>
        <v>ELCNGAGRDCCC19</v>
      </c>
      <c r="AG8" t="str">
        <f t="shared" si="9"/>
        <v>ELCNGA</v>
      </c>
      <c r="AI8" t="str">
        <f t="shared" si="10"/>
        <v>ELCPM25</v>
      </c>
      <c r="AJ8" s="313">
        <f>_xlfn.IFNA(_xlfn.XLOOKUP(_xlfn.XLOOKUP(LEFT(H8,LEN(H8)-2),ELC_Mapping!C:C,ELC_Mapping!B:B),ELC_Pollutants!B:B,ELC_Pollutants!R:R),0)</f>
        <v>0</v>
      </c>
      <c r="AK8" s="313">
        <f t="shared" si="11"/>
        <v>0</v>
      </c>
      <c r="AO8" t="s">
        <v>1922</v>
      </c>
      <c r="AP8">
        <f>'City characteristics'!$C$20</f>
        <v>2019</v>
      </c>
      <c r="AQ8" t="str">
        <f t="shared" si="12"/>
        <v>ELCNGA</v>
      </c>
      <c r="AR8" t="str">
        <f>'ELC RESID'!H5</f>
        <v>ELCNGAGRDCCC19</v>
      </c>
      <c r="AS8" t="str">
        <f t="shared" si="13"/>
        <v>ELCNGA</v>
      </c>
      <c r="AU8" t="str">
        <f t="shared" si="14"/>
        <v>ELCPM10</v>
      </c>
      <c r="AV8" s="313">
        <f>_xlfn.IFNA(_xlfn.XLOOKUP(_xlfn.XLOOKUP(LEFT(H8,LEN(H8)-2),ELC_Mapping!C:C,ELC_Mapping!B:B),ELC_Pollutants!B:B,ELC_Pollutants!M:M),0)</f>
        <v>0</v>
      </c>
      <c r="AW8" s="313">
        <f t="shared" si="15"/>
        <v>0</v>
      </c>
    </row>
    <row r="9" spans="3:49">
      <c r="E9" t="s">
        <v>1922</v>
      </c>
      <c r="F9">
        <f>'City characteristics'!$C$20</f>
        <v>2019</v>
      </c>
      <c r="G9" t="str">
        <f t="shared" si="0"/>
        <v>ELCNGA</v>
      </c>
      <c r="H9" t="str">
        <f>'ELC RESID'!H6</f>
        <v>ELCNGAGRDCCS19</v>
      </c>
      <c r="I9" t="str">
        <f t="shared" si="1"/>
        <v>ELCNGA</v>
      </c>
      <c r="K9" t="str">
        <f t="shared" si="2"/>
        <v>ELCNOX</v>
      </c>
      <c r="L9" s="313">
        <f>_xlfn.IFNA(_xlfn.XLOOKUP(_xlfn.XLOOKUP(LEFT(H9,LEN(H9)-2),ELC_Mapping!C:C,ELC_Mapping!B:B),ELC_Pollutants!B:B,ELC_Pollutants!G:G),0)</f>
        <v>8.9999999999999993E-3</v>
      </c>
      <c r="M9" s="313">
        <f t="shared" si="3"/>
        <v>8.9999999999999993E-3</v>
      </c>
      <c r="Q9" t="s">
        <v>1922</v>
      </c>
      <c r="R9">
        <f>'City characteristics'!$C$20</f>
        <v>2019</v>
      </c>
      <c r="S9" t="str">
        <f t="shared" si="4"/>
        <v>ELCNGA</v>
      </c>
      <c r="T9" t="str">
        <f>'ELC RESID'!H6</f>
        <v>ELCNGAGRDCCS19</v>
      </c>
      <c r="U9" t="str">
        <f t="shared" si="5"/>
        <v>ELCNGA</v>
      </c>
      <c r="W9" t="str">
        <f t="shared" si="6"/>
        <v>ELCSO2</v>
      </c>
      <c r="X9" s="313">
        <f>_xlfn.IFNA(_xlfn.XLOOKUP(_xlfn.XLOOKUP(LEFT(H9,LEN(H9)-2),ELC_Mapping!C:C,ELC_Mapping!B:B),ELC_Pollutants!B:B,ELC_Pollutants!W:W),0)</f>
        <v>0</v>
      </c>
      <c r="Y9" s="313">
        <f t="shared" si="7"/>
        <v>0</v>
      </c>
      <c r="AC9" t="s">
        <v>1922</v>
      </c>
      <c r="AD9">
        <f>'City characteristics'!$C$20</f>
        <v>2019</v>
      </c>
      <c r="AE9" t="str">
        <f t="shared" si="8"/>
        <v>ELCNGA</v>
      </c>
      <c r="AF9" t="str">
        <f>'ELC RESID'!H6</f>
        <v>ELCNGAGRDCCS19</v>
      </c>
      <c r="AG9" t="str">
        <f t="shared" si="9"/>
        <v>ELCNGA</v>
      </c>
      <c r="AI9" t="str">
        <f t="shared" si="10"/>
        <v>ELCPM25</v>
      </c>
      <c r="AJ9" s="313">
        <f>_xlfn.IFNA(_xlfn.XLOOKUP(_xlfn.XLOOKUP(LEFT(H9,LEN(H9)-2),ELC_Mapping!C:C,ELC_Mapping!B:B),ELC_Pollutants!B:B,ELC_Pollutants!R:R),0)</f>
        <v>0</v>
      </c>
      <c r="AK9" s="313">
        <f t="shared" si="11"/>
        <v>0</v>
      </c>
      <c r="AO9" t="s">
        <v>1922</v>
      </c>
      <c r="AP9">
        <f>'City characteristics'!$C$20</f>
        <v>2019</v>
      </c>
      <c r="AQ9" t="str">
        <f t="shared" si="12"/>
        <v>ELCNGA</v>
      </c>
      <c r="AR9" t="str">
        <f>'ELC RESID'!H6</f>
        <v>ELCNGAGRDCCS19</v>
      </c>
      <c r="AS9" t="str">
        <f t="shared" si="13"/>
        <v>ELCNGA</v>
      </c>
      <c r="AU9" t="str">
        <f t="shared" si="14"/>
        <v>ELCPM10</v>
      </c>
      <c r="AV9" s="313">
        <f>_xlfn.IFNA(_xlfn.XLOOKUP(_xlfn.XLOOKUP(LEFT(H9,LEN(H9)-2),ELC_Mapping!C:C,ELC_Mapping!B:B),ELC_Pollutants!B:B,ELC_Pollutants!M:M),0)</f>
        <v>0</v>
      </c>
      <c r="AW9" s="313">
        <f t="shared" si="15"/>
        <v>0</v>
      </c>
    </row>
    <row r="10" spans="3:49">
      <c r="E10" t="s">
        <v>1922</v>
      </c>
      <c r="F10">
        <f>'City characteristics'!$C$20</f>
        <v>2019</v>
      </c>
      <c r="G10" t="str">
        <f t="shared" si="0"/>
        <v>ELCNGA</v>
      </c>
      <c r="H10" t="str">
        <f>'ELC RESID'!H7</f>
        <v>ELCNGAGRDACC19</v>
      </c>
      <c r="I10" t="str">
        <f t="shared" si="1"/>
        <v>ELCNGA</v>
      </c>
      <c r="K10" t="str">
        <f t="shared" si="2"/>
        <v>ELCNOX</v>
      </c>
      <c r="L10" s="313">
        <f>_xlfn.IFNA(_xlfn.XLOOKUP(_xlfn.XLOOKUP(LEFT(H10,LEN(H10)-2),ELC_Mapping!C:C,ELC_Mapping!B:B),ELC_Pollutants!B:B,ELC_Pollutants!G:G),0)</f>
        <v>8.9999999999999993E-3</v>
      </c>
      <c r="M10" s="313">
        <f t="shared" si="3"/>
        <v>8.9999999999999993E-3</v>
      </c>
      <c r="Q10" t="s">
        <v>1922</v>
      </c>
      <c r="R10">
        <f>'City characteristics'!$C$20</f>
        <v>2019</v>
      </c>
      <c r="S10" t="str">
        <f t="shared" si="4"/>
        <v>ELCNGA</v>
      </c>
      <c r="T10" t="str">
        <f>'ELC RESID'!H7</f>
        <v>ELCNGAGRDACC19</v>
      </c>
      <c r="U10" t="str">
        <f t="shared" si="5"/>
        <v>ELCNGA</v>
      </c>
      <c r="W10" t="str">
        <f t="shared" si="6"/>
        <v>ELCSO2</v>
      </c>
      <c r="X10" s="313">
        <f>_xlfn.IFNA(_xlfn.XLOOKUP(_xlfn.XLOOKUP(LEFT(H10,LEN(H10)-2),ELC_Mapping!C:C,ELC_Mapping!B:B),ELC_Pollutants!B:B,ELC_Pollutants!W:W),0)</f>
        <v>0</v>
      </c>
      <c r="Y10" s="313">
        <f t="shared" si="7"/>
        <v>0</v>
      </c>
      <c r="AC10" t="s">
        <v>1922</v>
      </c>
      <c r="AD10">
        <f>'City characteristics'!$C$20</f>
        <v>2019</v>
      </c>
      <c r="AE10" t="str">
        <f t="shared" si="8"/>
        <v>ELCNGA</v>
      </c>
      <c r="AF10" t="str">
        <f>'ELC RESID'!H7</f>
        <v>ELCNGAGRDACC19</v>
      </c>
      <c r="AG10" t="str">
        <f t="shared" si="9"/>
        <v>ELCNGA</v>
      </c>
      <c r="AI10" t="str">
        <f t="shared" si="10"/>
        <v>ELCPM25</v>
      </c>
      <c r="AJ10" s="313">
        <f>_xlfn.IFNA(_xlfn.XLOOKUP(_xlfn.XLOOKUP(LEFT(H10,LEN(H10)-2),ELC_Mapping!C:C,ELC_Mapping!B:B),ELC_Pollutants!B:B,ELC_Pollutants!R:R),0)</f>
        <v>0</v>
      </c>
      <c r="AK10" s="313">
        <f t="shared" si="11"/>
        <v>0</v>
      </c>
      <c r="AO10" t="s">
        <v>1922</v>
      </c>
      <c r="AP10">
        <f>'City characteristics'!$C$20</f>
        <v>2019</v>
      </c>
      <c r="AQ10" t="str">
        <f t="shared" si="12"/>
        <v>ELCNGA</v>
      </c>
      <c r="AR10" t="str">
        <f>'ELC RESID'!H7</f>
        <v>ELCNGAGRDACC19</v>
      </c>
      <c r="AS10" t="str">
        <f t="shared" si="13"/>
        <v>ELCNGA</v>
      </c>
      <c r="AU10" t="str">
        <f t="shared" si="14"/>
        <v>ELCPM10</v>
      </c>
      <c r="AV10" s="313">
        <f>_xlfn.IFNA(_xlfn.XLOOKUP(_xlfn.XLOOKUP(LEFT(H10,LEN(H10)-2),ELC_Mapping!C:C,ELC_Mapping!B:B),ELC_Pollutants!B:B,ELC_Pollutants!M:M),0)</f>
        <v>0</v>
      </c>
      <c r="AW10" s="313">
        <f t="shared" si="15"/>
        <v>0</v>
      </c>
    </row>
    <row r="11" spans="3:49">
      <c r="E11" t="s">
        <v>1922</v>
      </c>
      <c r="F11">
        <f>'City characteristics'!$C$20</f>
        <v>2019</v>
      </c>
      <c r="G11" t="str">
        <f t="shared" si="0"/>
        <v>ELCNGA</v>
      </c>
      <c r="H11" t="str">
        <f>'ELC RESID'!H8</f>
        <v>ELCNGAGRDOTT19</v>
      </c>
      <c r="I11" t="str">
        <f t="shared" si="1"/>
        <v>ELCNGA</v>
      </c>
      <c r="K11" t="str">
        <f t="shared" si="2"/>
        <v>ELCNOX</v>
      </c>
      <c r="L11" s="313">
        <f>_xlfn.IFNA(_xlfn.XLOOKUP(_xlfn.XLOOKUP(LEFT(H11,LEN(H11)-2),ELC_Mapping!C:C,ELC_Mapping!B:B),ELC_Pollutants!B:B,ELC_Pollutants!G:G),0)</f>
        <v>0.06</v>
      </c>
      <c r="M11" s="313">
        <f t="shared" si="3"/>
        <v>0.06</v>
      </c>
      <c r="Q11" t="s">
        <v>1922</v>
      </c>
      <c r="R11">
        <f>'City characteristics'!$C$20</f>
        <v>2019</v>
      </c>
      <c r="S11" t="str">
        <f t="shared" si="4"/>
        <v>ELCNGA</v>
      </c>
      <c r="T11" t="str">
        <f>'ELC RESID'!H8</f>
        <v>ELCNGAGRDOTT19</v>
      </c>
      <c r="U11" t="str">
        <f t="shared" si="5"/>
        <v>ELCNGA</v>
      </c>
      <c r="W11" t="str">
        <f t="shared" si="6"/>
        <v>ELCSO2</v>
      </c>
      <c r="X11" s="313">
        <f>_xlfn.IFNA(_xlfn.XLOOKUP(_xlfn.XLOOKUP(LEFT(H11,LEN(H11)-2),ELC_Mapping!C:C,ELC_Mapping!B:B),ELC_Pollutants!B:B,ELC_Pollutants!W:W),0)</f>
        <v>0</v>
      </c>
      <c r="Y11" s="313">
        <f t="shared" si="7"/>
        <v>0</v>
      </c>
      <c r="AC11" t="s">
        <v>1922</v>
      </c>
      <c r="AD11">
        <f>'City characteristics'!$C$20</f>
        <v>2019</v>
      </c>
      <c r="AE11" t="str">
        <f t="shared" si="8"/>
        <v>ELCNGA</v>
      </c>
      <c r="AF11" t="str">
        <f>'ELC RESID'!H8</f>
        <v>ELCNGAGRDOTT19</v>
      </c>
      <c r="AG11" t="str">
        <f t="shared" si="9"/>
        <v>ELCNGA</v>
      </c>
      <c r="AI11" t="str">
        <f t="shared" si="10"/>
        <v>ELCPM25</v>
      </c>
      <c r="AJ11" s="313">
        <f>_xlfn.IFNA(_xlfn.XLOOKUP(_xlfn.XLOOKUP(LEFT(H11,LEN(H11)-2),ELC_Mapping!C:C,ELC_Mapping!B:B),ELC_Pollutants!B:B,ELC_Pollutants!R:R),0)</f>
        <v>3.0000000000000001E-3</v>
      </c>
      <c r="AK11" s="313">
        <f t="shared" si="11"/>
        <v>3.0000000000000001E-3</v>
      </c>
      <c r="AO11" t="s">
        <v>1922</v>
      </c>
      <c r="AP11">
        <f>'City characteristics'!$C$20</f>
        <v>2019</v>
      </c>
      <c r="AQ11" t="str">
        <f t="shared" si="12"/>
        <v>ELCNGA</v>
      </c>
      <c r="AR11" t="str">
        <f>'ELC RESID'!H8</f>
        <v>ELCNGAGRDOTT19</v>
      </c>
      <c r="AS11" t="str">
        <f t="shared" si="13"/>
        <v>ELCNGA</v>
      </c>
      <c r="AU11" t="str">
        <f t="shared" si="14"/>
        <v>ELCPM10</v>
      </c>
      <c r="AV11" s="313">
        <f>_xlfn.IFNA(_xlfn.XLOOKUP(_xlfn.XLOOKUP(LEFT(H11,LEN(H11)-2),ELC_Mapping!C:C,ELC_Mapping!B:B),ELC_Pollutants!B:B,ELC_Pollutants!M:M),0)</f>
        <v>3.0000000000000001E-3</v>
      </c>
      <c r="AW11" s="313">
        <f t="shared" si="15"/>
        <v>3.0000000000000001E-3</v>
      </c>
    </row>
    <row r="12" spans="3:49">
      <c r="E12" t="s">
        <v>1922</v>
      </c>
      <c r="F12">
        <f>'City characteristics'!$C$20</f>
        <v>2019</v>
      </c>
      <c r="G12" t="str">
        <f t="shared" si="0"/>
        <v>ELCNGA</v>
      </c>
      <c r="H12" t="str">
        <f>'ELC RESID'!H9</f>
        <v>ELCNGAGRDICE19</v>
      </c>
      <c r="I12" t="str">
        <f t="shared" si="1"/>
        <v>ELCNGA</v>
      </c>
      <c r="K12" t="str">
        <f t="shared" si="2"/>
        <v>ELCNOX</v>
      </c>
      <c r="L12" s="313">
        <f>_xlfn.IFNA(_xlfn.XLOOKUP(_xlfn.XLOOKUP(LEFT(H12,LEN(H12)-2),ELC_Mapping!C:C,ELC_Mapping!B:B),ELC_Pollutants!B:B,ELC_Pollutants!G:G),0)</f>
        <v>3.1E-2</v>
      </c>
      <c r="M12" s="313">
        <f t="shared" si="3"/>
        <v>3.1E-2</v>
      </c>
      <c r="Q12" t="s">
        <v>1922</v>
      </c>
      <c r="R12">
        <f>'City characteristics'!$C$20</f>
        <v>2019</v>
      </c>
      <c r="S12" t="str">
        <f t="shared" si="4"/>
        <v>ELCNGA</v>
      </c>
      <c r="T12" t="str">
        <f>'ELC RESID'!H9</f>
        <v>ELCNGAGRDICE19</v>
      </c>
      <c r="U12" t="str">
        <f t="shared" si="5"/>
        <v>ELCNGA</v>
      </c>
      <c r="W12" t="str">
        <f t="shared" si="6"/>
        <v>ELCSO2</v>
      </c>
      <c r="X12" s="313">
        <f>_xlfn.IFNA(_xlfn.XLOOKUP(_xlfn.XLOOKUP(LEFT(H12,LEN(H12)-2),ELC_Mapping!C:C,ELC_Mapping!B:B),ELC_Pollutants!B:B,ELC_Pollutants!W:W),0)</f>
        <v>1E-3</v>
      </c>
      <c r="Y12" s="313">
        <f t="shared" si="7"/>
        <v>1E-3</v>
      </c>
      <c r="AC12" t="s">
        <v>1922</v>
      </c>
      <c r="AD12">
        <f>'City characteristics'!$C$20</f>
        <v>2019</v>
      </c>
      <c r="AE12" t="str">
        <f t="shared" si="8"/>
        <v>ELCNGA</v>
      </c>
      <c r="AF12" t="str">
        <f>'ELC RESID'!H9</f>
        <v>ELCNGAGRDICE19</v>
      </c>
      <c r="AG12" t="str">
        <f t="shared" si="9"/>
        <v>ELCNGA</v>
      </c>
      <c r="AI12" t="str">
        <f t="shared" si="10"/>
        <v>ELCPM25</v>
      </c>
      <c r="AJ12" s="313">
        <f>_xlfn.IFNA(_xlfn.XLOOKUP(_xlfn.XLOOKUP(LEFT(H12,LEN(H12)-2),ELC_Mapping!C:C,ELC_Mapping!B:B),ELC_Pollutants!B:B,ELC_Pollutants!R:R),0)</f>
        <v>3.0000000000000001E-3</v>
      </c>
      <c r="AK12" s="313">
        <f t="shared" si="11"/>
        <v>3.0000000000000001E-3</v>
      </c>
      <c r="AO12" t="s">
        <v>1922</v>
      </c>
      <c r="AP12">
        <f>'City characteristics'!$C$20</f>
        <v>2019</v>
      </c>
      <c r="AQ12" t="str">
        <f t="shared" si="12"/>
        <v>ELCNGA</v>
      </c>
      <c r="AR12" t="str">
        <f>'ELC RESID'!H9</f>
        <v>ELCNGAGRDICE19</v>
      </c>
      <c r="AS12" t="str">
        <f t="shared" si="13"/>
        <v>ELCNGA</v>
      </c>
      <c r="AU12" t="str">
        <f t="shared" si="14"/>
        <v>ELCPM10</v>
      </c>
      <c r="AV12" s="313">
        <f>_xlfn.IFNA(_xlfn.XLOOKUP(_xlfn.XLOOKUP(LEFT(H12,LEN(H12)-2),ELC_Mapping!C:C,ELC_Mapping!B:B),ELC_Pollutants!B:B,ELC_Pollutants!M:M),0)</f>
        <v>3.0000000000000001E-3</v>
      </c>
      <c r="AW12" s="313">
        <f t="shared" si="15"/>
        <v>3.0000000000000001E-3</v>
      </c>
    </row>
    <row r="13" spans="3:49">
      <c r="E13" t="s">
        <v>1922</v>
      </c>
      <c r="F13">
        <f>'City characteristics'!$C$20</f>
        <v>2019</v>
      </c>
      <c r="G13" t="str">
        <f t="shared" si="0"/>
        <v>ELCNGA</v>
      </c>
      <c r="H13" t="str">
        <f>'ELC RESID'!H10</f>
        <v>ELCNGAGRDFCE19</v>
      </c>
      <c r="I13" t="str">
        <f t="shared" si="1"/>
        <v>ELCNGA</v>
      </c>
      <c r="K13" t="str">
        <f t="shared" si="2"/>
        <v>ELCNOX</v>
      </c>
      <c r="L13" s="313">
        <f>_xlfn.IFNA(_xlfn.XLOOKUP(_xlfn.XLOOKUP(LEFT(H13,LEN(H13)-2),ELC_Mapping!C:C,ELC_Mapping!B:B),ELC_Pollutants!B:B,ELC_Pollutants!G:G),0)</f>
        <v>0</v>
      </c>
      <c r="M13" s="313">
        <f t="shared" si="3"/>
        <v>0</v>
      </c>
      <c r="Q13" t="s">
        <v>1922</v>
      </c>
      <c r="R13">
        <f>'City characteristics'!$C$20</f>
        <v>2019</v>
      </c>
      <c r="S13" t="str">
        <f t="shared" si="4"/>
        <v>ELCNGA</v>
      </c>
      <c r="T13" t="str">
        <f>'ELC RESID'!H10</f>
        <v>ELCNGAGRDFCE19</v>
      </c>
      <c r="U13" t="str">
        <f t="shared" si="5"/>
        <v>ELCNGA</v>
      </c>
      <c r="W13" t="str">
        <f t="shared" si="6"/>
        <v>ELCSO2</v>
      </c>
      <c r="X13" s="313">
        <f>_xlfn.IFNA(_xlfn.XLOOKUP(_xlfn.XLOOKUP(LEFT(H13,LEN(H13)-2),ELC_Mapping!C:C,ELC_Mapping!B:B),ELC_Pollutants!B:B,ELC_Pollutants!W:W),0)</f>
        <v>0</v>
      </c>
      <c r="Y13" s="313">
        <f t="shared" si="7"/>
        <v>0</v>
      </c>
      <c r="AC13" t="s">
        <v>1922</v>
      </c>
      <c r="AD13">
        <f>'City characteristics'!$C$20</f>
        <v>2019</v>
      </c>
      <c r="AE13" t="str">
        <f t="shared" si="8"/>
        <v>ELCNGA</v>
      </c>
      <c r="AF13" t="str">
        <f>'ELC RESID'!H10</f>
        <v>ELCNGAGRDFCE19</v>
      </c>
      <c r="AG13" t="str">
        <f t="shared" si="9"/>
        <v>ELCNGA</v>
      </c>
      <c r="AI13" t="str">
        <f t="shared" si="10"/>
        <v>ELCPM25</v>
      </c>
      <c r="AJ13" s="313">
        <f>_xlfn.IFNA(_xlfn.XLOOKUP(_xlfn.XLOOKUP(LEFT(H13,LEN(H13)-2),ELC_Mapping!C:C,ELC_Mapping!B:B),ELC_Pollutants!B:B,ELC_Pollutants!R:R),0)</f>
        <v>0</v>
      </c>
      <c r="AK13" s="313">
        <f t="shared" si="11"/>
        <v>0</v>
      </c>
      <c r="AO13" t="s">
        <v>1922</v>
      </c>
      <c r="AP13">
        <f>'City characteristics'!$C$20</f>
        <v>2019</v>
      </c>
      <c r="AQ13" t="str">
        <f t="shared" si="12"/>
        <v>ELCNGA</v>
      </c>
      <c r="AR13" t="str">
        <f>'ELC RESID'!H10</f>
        <v>ELCNGAGRDFCE19</v>
      </c>
      <c r="AS13" t="str">
        <f t="shared" si="13"/>
        <v>ELCNGA</v>
      </c>
      <c r="AU13" t="str">
        <f t="shared" si="14"/>
        <v>ELCPM10</v>
      </c>
      <c r="AV13" s="313">
        <f>_xlfn.IFNA(_xlfn.XLOOKUP(_xlfn.XLOOKUP(LEFT(H13,LEN(H13)-2),ELC_Mapping!C:C,ELC_Mapping!B:B),ELC_Pollutants!B:B,ELC_Pollutants!M:M),0)</f>
        <v>0</v>
      </c>
      <c r="AW13" s="313">
        <f t="shared" si="15"/>
        <v>0</v>
      </c>
    </row>
    <row r="14" spans="3:49">
      <c r="E14" t="s">
        <v>1922</v>
      </c>
      <c r="F14">
        <f>'City characteristics'!$C$20</f>
        <v>2019</v>
      </c>
      <c r="G14" t="str">
        <f t="shared" si="0"/>
        <v>ELCRNG</v>
      </c>
      <c r="H14" t="str">
        <f>'ELC RESID'!H11</f>
        <v>ELCRNGGRDCTU19</v>
      </c>
      <c r="I14" t="str">
        <f t="shared" si="1"/>
        <v>ELCRNG</v>
      </c>
      <c r="K14" t="str">
        <f t="shared" si="2"/>
        <v>ELCNOX</v>
      </c>
      <c r="L14" s="313">
        <f>_xlfn.IFNA(_xlfn.XLOOKUP(_xlfn.XLOOKUP(LEFT(H14,LEN(H14)-2),ELC_Mapping!C:C,ELC_Mapping!B:B),ELC_Pollutants!B:B,ELC_Pollutants!G:G),0)</f>
        <v>3.1E-2</v>
      </c>
      <c r="M14" s="313">
        <f t="shared" si="3"/>
        <v>3.1E-2</v>
      </c>
      <c r="Q14" t="s">
        <v>1922</v>
      </c>
      <c r="R14">
        <f>'City characteristics'!$C$20</f>
        <v>2019</v>
      </c>
      <c r="S14" t="str">
        <f t="shared" si="4"/>
        <v>ELCRNG</v>
      </c>
      <c r="T14" t="str">
        <f>'ELC RESID'!H11</f>
        <v>ELCRNGGRDCTU19</v>
      </c>
      <c r="U14" t="str">
        <f t="shared" si="5"/>
        <v>ELCRNG</v>
      </c>
      <c r="W14" t="str">
        <f t="shared" si="6"/>
        <v>ELCSO2</v>
      </c>
      <c r="X14" s="313">
        <f>_xlfn.IFNA(_xlfn.XLOOKUP(_xlfn.XLOOKUP(LEFT(H14,LEN(H14)-2),ELC_Mapping!C:C,ELC_Mapping!B:B),ELC_Pollutants!B:B,ELC_Pollutants!W:W),0)</f>
        <v>1E-3</v>
      </c>
      <c r="Y14" s="313">
        <f t="shared" si="7"/>
        <v>1E-3</v>
      </c>
      <c r="AC14" t="s">
        <v>1922</v>
      </c>
      <c r="AD14">
        <f>'City characteristics'!$C$20</f>
        <v>2019</v>
      </c>
      <c r="AE14" t="str">
        <f t="shared" si="8"/>
        <v>ELCRNG</v>
      </c>
      <c r="AF14" t="str">
        <f>'ELC RESID'!H11</f>
        <v>ELCRNGGRDCTU19</v>
      </c>
      <c r="AG14" t="str">
        <f t="shared" si="9"/>
        <v>ELCRNG</v>
      </c>
      <c r="AI14" t="str">
        <f t="shared" si="10"/>
        <v>ELCPM25</v>
      </c>
      <c r="AJ14" s="313">
        <f>_xlfn.IFNA(_xlfn.XLOOKUP(_xlfn.XLOOKUP(LEFT(H14,LEN(H14)-2),ELC_Mapping!C:C,ELC_Mapping!B:B),ELC_Pollutants!B:B,ELC_Pollutants!R:R),0)</f>
        <v>3.0000000000000001E-3</v>
      </c>
      <c r="AK14" s="313">
        <f t="shared" si="11"/>
        <v>3.0000000000000001E-3</v>
      </c>
      <c r="AO14" t="s">
        <v>1922</v>
      </c>
      <c r="AP14">
        <f>'City characteristics'!$C$20</f>
        <v>2019</v>
      </c>
      <c r="AQ14" t="str">
        <f t="shared" si="12"/>
        <v>ELCRNG</v>
      </c>
      <c r="AR14" t="str">
        <f>'ELC RESID'!H11</f>
        <v>ELCRNGGRDCTU19</v>
      </c>
      <c r="AS14" t="str">
        <f t="shared" si="13"/>
        <v>ELCRNG</v>
      </c>
      <c r="AU14" t="str">
        <f t="shared" si="14"/>
        <v>ELCPM10</v>
      </c>
      <c r="AV14" s="313">
        <f>_xlfn.IFNA(_xlfn.XLOOKUP(_xlfn.XLOOKUP(LEFT(H14,LEN(H14)-2),ELC_Mapping!C:C,ELC_Mapping!B:B),ELC_Pollutants!B:B,ELC_Pollutants!M:M),0)</f>
        <v>3.0000000000000001E-3</v>
      </c>
      <c r="AW14" s="313">
        <f t="shared" si="15"/>
        <v>3.0000000000000001E-3</v>
      </c>
    </row>
    <row r="15" spans="3:49">
      <c r="E15" t="s">
        <v>1922</v>
      </c>
      <c r="F15">
        <f>'City characteristics'!$C$20</f>
        <v>2019</v>
      </c>
      <c r="G15" t="str">
        <f t="shared" si="0"/>
        <v>ELCRNG</v>
      </c>
      <c r="H15" t="str">
        <f>'ELC RESID'!H12</f>
        <v>ELCRNGGRDSTU19</v>
      </c>
      <c r="I15" t="str">
        <f t="shared" si="1"/>
        <v>ELCRNG</v>
      </c>
      <c r="K15" t="str">
        <f t="shared" si="2"/>
        <v>ELCNOX</v>
      </c>
      <c r="L15" s="313">
        <f>_xlfn.IFNA(_xlfn.XLOOKUP(_xlfn.XLOOKUP(LEFT(H15,LEN(H15)-2),ELC_Mapping!C:C,ELC_Mapping!B:B),ELC_Pollutants!B:B,ELC_Pollutants!G:G),0)</f>
        <v>0.06</v>
      </c>
      <c r="M15" s="313">
        <f t="shared" si="3"/>
        <v>0.06</v>
      </c>
      <c r="Q15" t="s">
        <v>1922</v>
      </c>
      <c r="R15">
        <f>'City characteristics'!$C$20</f>
        <v>2019</v>
      </c>
      <c r="S15" t="str">
        <f t="shared" si="4"/>
        <v>ELCRNG</v>
      </c>
      <c r="T15" t="str">
        <f>'ELC RESID'!H12</f>
        <v>ELCRNGGRDSTU19</v>
      </c>
      <c r="U15" t="str">
        <f t="shared" si="5"/>
        <v>ELCRNG</v>
      </c>
      <c r="W15" t="str">
        <f t="shared" si="6"/>
        <v>ELCSO2</v>
      </c>
      <c r="X15" s="313">
        <f>_xlfn.IFNA(_xlfn.XLOOKUP(_xlfn.XLOOKUP(LEFT(H15,LEN(H15)-2),ELC_Mapping!C:C,ELC_Mapping!B:B),ELC_Pollutants!B:B,ELC_Pollutants!W:W),0)</f>
        <v>0</v>
      </c>
      <c r="Y15" s="313">
        <f t="shared" si="7"/>
        <v>0</v>
      </c>
      <c r="AC15" t="s">
        <v>1922</v>
      </c>
      <c r="AD15">
        <f>'City characteristics'!$C$20</f>
        <v>2019</v>
      </c>
      <c r="AE15" t="str">
        <f t="shared" si="8"/>
        <v>ELCRNG</v>
      </c>
      <c r="AF15" t="str">
        <f>'ELC RESID'!H12</f>
        <v>ELCRNGGRDSTU19</v>
      </c>
      <c r="AG15" t="str">
        <f t="shared" si="9"/>
        <v>ELCRNG</v>
      </c>
      <c r="AI15" t="str">
        <f t="shared" si="10"/>
        <v>ELCPM25</v>
      </c>
      <c r="AJ15" s="313">
        <f>_xlfn.IFNA(_xlfn.XLOOKUP(_xlfn.XLOOKUP(LEFT(H15,LEN(H15)-2),ELC_Mapping!C:C,ELC_Mapping!B:B),ELC_Pollutants!B:B,ELC_Pollutants!R:R),0)</f>
        <v>3.0000000000000001E-3</v>
      </c>
      <c r="AK15" s="313">
        <f t="shared" si="11"/>
        <v>3.0000000000000001E-3</v>
      </c>
      <c r="AO15" t="s">
        <v>1922</v>
      </c>
      <c r="AP15">
        <f>'City characteristics'!$C$20</f>
        <v>2019</v>
      </c>
      <c r="AQ15" t="str">
        <f t="shared" si="12"/>
        <v>ELCRNG</v>
      </c>
      <c r="AR15" t="str">
        <f>'ELC RESID'!H12</f>
        <v>ELCRNGGRDSTU19</v>
      </c>
      <c r="AS15" t="str">
        <f t="shared" si="13"/>
        <v>ELCRNG</v>
      </c>
      <c r="AU15" t="str">
        <f t="shared" si="14"/>
        <v>ELCPM10</v>
      </c>
      <c r="AV15" s="313">
        <f>_xlfn.IFNA(_xlfn.XLOOKUP(_xlfn.XLOOKUP(LEFT(H15,LEN(H15)-2),ELC_Mapping!C:C,ELC_Mapping!B:B),ELC_Pollutants!B:B,ELC_Pollutants!M:M),0)</f>
        <v>3.0000000000000001E-3</v>
      </c>
      <c r="AW15" s="313">
        <f t="shared" si="15"/>
        <v>3.0000000000000001E-3</v>
      </c>
    </row>
    <row r="16" spans="3:49">
      <c r="E16" t="s">
        <v>1922</v>
      </c>
      <c r="F16">
        <f>'City characteristics'!$C$20</f>
        <v>2019</v>
      </c>
      <c r="G16" t="str">
        <f t="shared" si="0"/>
        <v>ELCRNG</v>
      </c>
      <c r="H16" t="str">
        <f>'ELC RESID'!H13</f>
        <v>ELCRNGGRDCCC19</v>
      </c>
      <c r="I16" t="str">
        <f t="shared" si="1"/>
        <v>ELCRNG</v>
      </c>
      <c r="K16" t="str">
        <f t="shared" si="2"/>
        <v>ELCNOX</v>
      </c>
      <c r="L16" s="313">
        <f>_xlfn.IFNA(_xlfn.XLOOKUP(_xlfn.XLOOKUP(LEFT(H16,LEN(H16)-2),ELC_Mapping!C:C,ELC_Mapping!B:B),ELC_Pollutants!B:B,ELC_Pollutants!G:G),0)</f>
        <v>8.9999999999999993E-3</v>
      </c>
      <c r="M16" s="313">
        <f t="shared" si="3"/>
        <v>8.9999999999999993E-3</v>
      </c>
      <c r="Q16" t="s">
        <v>1922</v>
      </c>
      <c r="R16">
        <f>'City characteristics'!$C$20</f>
        <v>2019</v>
      </c>
      <c r="S16" t="str">
        <f t="shared" si="4"/>
        <v>ELCRNG</v>
      </c>
      <c r="T16" t="str">
        <f>'ELC RESID'!H13</f>
        <v>ELCRNGGRDCCC19</v>
      </c>
      <c r="U16" t="str">
        <f t="shared" si="5"/>
        <v>ELCRNG</v>
      </c>
      <c r="W16" t="str">
        <f t="shared" si="6"/>
        <v>ELCSO2</v>
      </c>
      <c r="X16" s="313">
        <f>_xlfn.IFNA(_xlfn.XLOOKUP(_xlfn.XLOOKUP(LEFT(H16,LEN(H16)-2),ELC_Mapping!C:C,ELC_Mapping!B:B),ELC_Pollutants!B:B,ELC_Pollutants!W:W),0)</f>
        <v>0</v>
      </c>
      <c r="Y16" s="313">
        <f t="shared" si="7"/>
        <v>0</v>
      </c>
      <c r="AC16" t="s">
        <v>1922</v>
      </c>
      <c r="AD16">
        <f>'City characteristics'!$C$20</f>
        <v>2019</v>
      </c>
      <c r="AE16" t="str">
        <f t="shared" si="8"/>
        <v>ELCRNG</v>
      </c>
      <c r="AF16" t="str">
        <f>'ELC RESID'!H13</f>
        <v>ELCRNGGRDCCC19</v>
      </c>
      <c r="AG16" t="str">
        <f t="shared" si="9"/>
        <v>ELCRNG</v>
      </c>
      <c r="AI16" t="str">
        <f t="shared" si="10"/>
        <v>ELCPM25</v>
      </c>
      <c r="AJ16" s="313">
        <f>_xlfn.IFNA(_xlfn.XLOOKUP(_xlfn.XLOOKUP(LEFT(H16,LEN(H16)-2),ELC_Mapping!C:C,ELC_Mapping!B:B),ELC_Pollutants!B:B,ELC_Pollutants!R:R),0)</f>
        <v>0</v>
      </c>
      <c r="AK16" s="313">
        <f t="shared" si="11"/>
        <v>0</v>
      </c>
      <c r="AO16" t="s">
        <v>1922</v>
      </c>
      <c r="AP16">
        <f>'City characteristics'!$C$20</f>
        <v>2019</v>
      </c>
      <c r="AQ16" t="str">
        <f t="shared" si="12"/>
        <v>ELCRNG</v>
      </c>
      <c r="AR16" t="str">
        <f>'ELC RESID'!H13</f>
        <v>ELCRNGGRDCCC19</v>
      </c>
      <c r="AS16" t="str">
        <f t="shared" si="13"/>
        <v>ELCRNG</v>
      </c>
      <c r="AU16" t="str">
        <f t="shared" si="14"/>
        <v>ELCPM10</v>
      </c>
      <c r="AV16" s="313">
        <f>_xlfn.IFNA(_xlfn.XLOOKUP(_xlfn.XLOOKUP(LEFT(H16,LEN(H16)-2),ELC_Mapping!C:C,ELC_Mapping!B:B),ELC_Pollutants!B:B,ELC_Pollutants!M:M),0)</f>
        <v>0</v>
      </c>
      <c r="AW16" s="313">
        <f t="shared" si="15"/>
        <v>0</v>
      </c>
    </row>
    <row r="17" spans="5:49">
      <c r="E17" t="s">
        <v>1922</v>
      </c>
      <c r="F17">
        <f>'City characteristics'!$C$20</f>
        <v>2019</v>
      </c>
      <c r="G17" t="str">
        <f t="shared" si="0"/>
        <v>ELCRNG</v>
      </c>
      <c r="H17" t="str">
        <f>'ELC RESID'!H14</f>
        <v>ELCRNGGRDCCS19</v>
      </c>
      <c r="I17" t="str">
        <f t="shared" si="1"/>
        <v>ELCRNG</v>
      </c>
      <c r="K17" t="str">
        <f t="shared" si="2"/>
        <v>ELCNOX</v>
      </c>
      <c r="L17" s="313">
        <f>_xlfn.IFNA(_xlfn.XLOOKUP(_xlfn.XLOOKUP(LEFT(H17,LEN(H17)-2),ELC_Mapping!C:C,ELC_Mapping!B:B),ELC_Pollutants!B:B,ELC_Pollutants!G:G),0)</f>
        <v>8.9999999999999993E-3</v>
      </c>
      <c r="M17" s="313">
        <f t="shared" si="3"/>
        <v>8.9999999999999993E-3</v>
      </c>
      <c r="Q17" t="s">
        <v>1922</v>
      </c>
      <c r="R17">
        <f>'City characteristics'!$C$20</f>
        <v>2019</v>
      </c>
      <c r="S17" t="str">
        <f t="shared" si="4"/>
        <v>ELCRNG</v>
      </c>
      <c r="T17" t="str">
        <f>'ELC RESID'!H14</f>
        <v>ELCRNGGRDCCS19</v>
      </c>
      <c r="U17" t="str">
        <f t="shared" si="5"/>
        <v>ELCRNG</v>
      </c>
      <c r="W17" t="str">
        <f t="shared" si="6"/>
        <v>ELCSO2</v>
      </c>
      <c r="X17" s="313">
        <f>_xlfn.IFNA(_xlfn.XLOOKUP(_xlfn.XLOOKUP(LEFT(H17,LEN(H17)-2),ELC_Mapping!C:C,ELC_Mapping!B:B),ELC_Pollutants!B:B,ELC_Pollutants!W:W),0)</f>
        <v>0</v>
      </c>
      <c r="Y17" s="313">
        <f t="shared" si="7"/>
        <v>0</v>
      </c>
      <c r="AC17" t="s">
        <v>1922</v>
      </c>
      <c r="AD17">
        <f>'City characteristics'!$C$20</f>
        <v>2019</v>
      </c>
      <c r="AE17" t="str">
        <f t="shared" si="8"/>
        <v>ELCRNG</v>
      </c>
      <c r="AF17" t="str">
        <f>'ELC RESID'!H14</f>
        <v>ELCRNGGRDCCS19</v>
      </c>
      <c r="AG17" t="str">
        <f t="shared" si="9"/>
        <v>ELCRNG</v>
      </c>
      <c r="AI17" t="str">
        <f t="shared" si="10"/>
        <v>ELCPM25</v>
      </c>
      <c r="AJ17" s="313">
        <f>_xlfn.IFNA(_xlfn.XLOOKUP(_xlfn.XLOOKUP(LEFT(H17,LEN(H17)-2),ELC_Mapping!C:C,ELC_Mapping!B:B),ELC_Pollutants!B:B,ELC_Pollutants!R:R),0)</f>
        <v>0</v>
      </c>
      <c r="AK17" s="313">
        <f t="shared" si="11"/>
        <v>0</v>
      </c>
      <c r="AO17" t="s">
        <v>1922</v>
      </c>
      <c r="AP17">
        <f>'City characteristics'!$C$20</f>
        <v>2019</v>
      </c>
      <c r="AQ17" t="str">
        <f t="shared" si="12"/>
        <v>ELCRNG</v>
      </c>
      <c r="AR17" t="str">
        <f>'ELC RESID'!H14</f>
        <v>ELCRNGGRDCCS19</v>
      </c>
      <c r="AS17" t="str">
        <f t="shared" si="13"/>
        <v>ELCRNG</v>
      </c>
      <c r="AU17" t="str">
        <f t="shared" si="14"/>
        <v>ELCPM10</v>
      </c>
      <c r="AV17" s="313">
        <f>_xlfn.IFNA(_xlfn.XLOOKUP(_xlfn.XLOOKUP(LEFT(H17,LEN(H17)-2),ELC_Mapping!C:C,ELC_Mapping!B:B),ELC_Pollutants!B:B,ELC_Pollutants!M:M),0)</f>
        <v>0</v>
      </c>
      <c r="AW17" s="313">
        <f t="shared" si="15"/>
        <v>0</v>
      </c>
    </row>
    <row r="18" spans="5:49">
      <c r="E18" t="s">
        <v>1922</v>
      </c>
      <c r="F18">
        <f>'City characteristics'!$C$20</f>
        <v>2019</v>
      </c>
      <c r="G18" t="str">
        <f t="shared" si="0"/>
        <v>ELCRNG</v>
      </c>
      <c r="H18" t="str">
        <f>'ELC RESID'!H15</f>
        <v>ELCRNGGRDICE19</v>
      </c>
      <c r="I18" t="str">
        <f t="shared" si="1"/>
        <v>ELCRNG</v>
      </c>
      <c r="K18" t="str">
        <f t="shared" si="2"/>
        <v>ELCNOX</v>
      </c>
      <c r="L18" s="313">
        <f>_xlfn.IFNA(_xlfn.XLOOKUP(_xlfn.XLOOKUP(LEFT(H18,LEN(H18)-2),ELC_Mapping!C:C,ELC_Mapping!B:B),ELC_Pollutants!B:B,ELC_Pollutants!G:G),0)</f>
        <v>3.1E-2</v>
      </c>
      <c r="M18" s="313">
        <f t="shared" si="3"/>
        <v>3.1E-2</v>
      </c>
      <c r="Q18" t="s">
        <v>1922</v>
      </c>
      <c r="R18">
        <f>'City characteristics'!$C$20</f>
        <v>2019</v>
      </c>
      <c r="S18" t="str">
        <f t="shared" si="4"/>
        <v>ELCRNG</v>
      </c>
      <c r="T18" t="str">
        <f>'ELC RESID'!H15</f>
        <v>ELCRNGGRDICE19</v>
      </c>
      <c r="U18" t="str">
        <f t="shared" si="5"/>
        <v>ELCRNG</v>
      </c>
      <c r="W18" t="str">
        <f t="shared" si="6"/>
        <v>ELCSO2</v>
      </c>
      <c r="X18" s="313">
        <f>_xlfn.IFNA(_xlfn.XLOOKUP(_xlfn.XLOOKUP(LEFT(H18,LEN(H18)-2),ELC_Mapping!C:C,ELC_Mapping!B:B),ELC_Pollutants!B:B,ELC_Pollutants!W:W),0)</f>
        <v>1E-3</v>
      </c>
      <c r="Y18" s="313">
        <f t="shared" si="7"/>
        <v>1E-3</v>
      </c>
      <c r="AC18" t="s">
        <v>1922</v>
      </c>
      <c r="AD18">
        <f>'City characteristics'!$C$20</f>
        <v>2019</v>
      </c>
      <c r="AE18" t="str">
        <f t="shared" si="8"/>
        <v>ELCRNG</v>
      </c>
      <c r="AF18" t="str">
        <f>'ELC RESID'!H15</f>
        <v>ELCRNGGRDICE19</v>
      </c>
      <c r="AG18" t="str">
        <f t="shared" si="9"/>
        <v>ELCRNG</v>
      </c>
      <c r="AI18" t="str">
        <f t="shared" si="10"/>
        <v>ELCPM25</v>
      </c>
      <c r="AJ18" s="313">
        <f>_xlfn.IFNA(_xlfn.XLOOKUP(_xlfn.XLOOKUP(LEFT(H18,LEN(H18)-2),ELC_Mapping!C:C,ELC_Mapping!B:B),ELC_Pollutants!B:B,ELC_Pollutants!R:R),0)</f>
        <v>3.0000000000000001E-3</v>
      </c>
      <c r="AK18" s="313">
        <f t="shared" si="11"/>
        <v>3.0000000000000001E-3</v>
      </c>
      <c r="AO18" t="s">
        <v>1922</v>
      </c>
      <c r="AP18">
        <f>'City characteristics'!$C$20</f>
        <v>2019</v>
      </c>
      <c r="AQ18" t="str">
        <f t="shared" si="12"/>
        <v>ELCRNG</v>
      </c>
      <c r="AR18" t="str">
        <f>'ELC RESID'!H15</f>
        <v>ELCRNGGRDICE19</v>
      </c>
      <c r="AS18" t="str">
        <f t="shared" si="13"/>
        <v>ELCRNG</v>
      </c>
      <c r="AU18" t="str">
        <f t="shared" si="14"/>
        <v>ELCPM10</v>
      </c>
      <c r="AV18" s="313">
        <f>_xlfn.IFNA(_xlfn.XLOOKUP(_xlfn.XLOOKUP(LEFT(H18,LEN(H18)-2),ELC_Mapping!C:C,ELC_Mapping!B:B),ELC_Pollutants!B:B,ELC_Pollutants!M:M),0)</f>
        <v>3.0000000000000001E-3</v>
      </c>
      <c r="AW18" s="313">
        <f t="shared" si="15"/>
        <v>3.0000000000000001E-3</v>
      </c>
    </row>
    <row r="19" spans="5:49">
      <c r="E19" t="s">
        <v>1922</v>
      </c>
      <c r="F19">
        <f>'City characteristics'!$C$20</f>
        <v>2019</v>
      </c>
      <c r="G19" t="str">
        <f t="shared" si="0"/>
        <v>ELCRNG</v>
      </c>
      <c r="H19" t="str">
        <f>'ELC RESID'!H16</f>
        <v>ELCRNGGRDFCE19</v>
      </c>
      <c r="I19" t="str">
        <f t="shared" si="1"/>
        <v>ELCRNG</v>
      </c>
      <c r="K19" t="str">
        <f t="shared" si="2"/>
        <v>ELCNOX</v>
      </c>
      <c r="L19" s="313">
        <f>_xlfn.IFNA(_xlfn.XLOOKUP(_xlfn.XLOOKUP(LEFT(H19,LEN(H19)-2),ELC_Mapping!C:C,ELC_Mapping!B:B),ELC_Pollutants!B:B,ELC_Pollutants!G:G),0)</f>
        <v>0</v>
      </c>
      <c r="M19" s="313">
        <f t="shared" si="3"/>
        <v>0</v>
      </c>
      <c r="Q19" t="s">
        <v>1922</v>
      </c>
      <c r="R19">
        <f>'City characteristics'!$C$20</f>
        <v>2019</v>
      </c>
      <c r="S19" t="str">
        <f t="shared" si="4"/>
        <v>ELCRNG</v>
      </c>
      <c r="T19" t="str">
        <f>'ELC RESID'!H16</f>
        <v>ELCRNGGRDFCE19</v>
      </c>
      <c r="U19" t="str">
        <f t="shared" si="5"/>
        <v>ELCRNG</v>
      </c>
      <c r="W19" t="str">
        <f t="shared" si="6"/>
        <v>ELCSO2</v>
      </c>
      <c r="X19" s="313">
        <f>_xlfn.IFNA(_xlfn.XLOOKUP(_xlfn.XLOOKUP(LEFT(H19,LEN(H19)-2),ELC_Mapping!C:C,ELC_Mapping!B:B),ELC_Pollutants!B:B,ELC_Pollutants!W:W),0)</f>
        <v>0</v>
      </c>
      <c r="Y19" s="313">
        <f t="shared" si="7"/>
        <v>0</v>
      </c>
      <c r="AC19" t="s">
        <v>1922</v>
      </c>
      <c r="AD19">
        <f>'City characteristics'!$C$20</f>
        <v>2019</v>
      </c>
      <c r="AE19" t="str">
        <f t="shared" si="8"/>
        <v>ELCRNG</v>
      </c>
      <c r="AF19" t="str">
        <f>'ELC RESID'!H16</f>
        <v>ELCRNGGRDFCE19</v>
      </c>
      <c r="AG19" t="str">
        <f t="shared" si="9"/>
        <v>ELCRNG</v>
      </c>
      <c r="AI19" t="str">
        <f t="shared" si="10"/>
        <v>ELCPM25</v>
      </c>
      <c r="AJ19" s="313">
        <f>_xlfn.IFNA(_xlfn.XLOOKUP(_xlfn.XLOOKUP(LEFT(H19,LEN(H19)-2),ELC_Mapping!C:C,ELC_Mapping!B:B),ELC_Pollutants!B:B,ELC_Pollutants!R:R),0)</f>
        <v>0</v>
      </c>
      <c r="AK19" s="313">
        <f t="shared" si="11"/>
        <v>0</v>
      </c>
      <c r="AO19" t="s">
        <v>1922</v>
      </c>
      <c r="AP19">
        <f>'City characteristics'!$C$20</f>
        <v>2019</v>
      </c>
      <c r="AQ19" t="str">
        <f t="shared" si="12"/>
        <v>ELCRNG</v>
      </c>
      <c r="AR19" t="str">
        <f>'ELC RESID'!H16</f>
        <v>ELCRNGGRDFCE19</v>
      </c>
      <c r="AS19" t="str">
        <f t="shared" si="13"/>
        <v>ELCRNG</v>
      </c>
      <c r="AU19" t="str">
        <f t="shared" si="14"/>
        <v>ELCPM10</v>
      </c>
      <c r="AV19" s="313">
        <f>_xlfn.IFNA(_xlfn.XLOOKUP(_xlfn.XLOOKUP(LEFT(H19,LEN(H19)-2),ELC_Mapping!C:C,ELC_Mapping!B:B),ELC_Pollutants!B:B,ELC_Pollutants!M:M),0)</f>
        <v>0</v>
      </c>
      <c r="AW19" s="313">
        <f t="shared" si="15"/>
        <v>0</v>
      </c>
    </row>
    <row r="20" spans="5:49">
      <c r="E20" t="s">
        <v>1922</v>
      </c>
      <c r="F20">
        <f>'City characteristics'!$C$20</f>
        <v>2019</v>
      </c>
      <c r="G20" t="str">
        <f t="shared" si="0"/>
        <v>ELCFOI</v>
      </c>
      <c r="H20" t="str">
        <f>'ELC RESID'!H17</f>
        <v>ELCFOIGRDCTU19</v>
      </c>
      <c r="I20" t="str">
        <f t="shared" si="1"/>
        <v>ELCFOI</v>
      </c>
      <c r="K20" t="str">
        <f t="shared" si="2"/>
        <v>ELCNOX</v>
      </c>
      <c r="L20" s="313">
        <f>_xlfn.IFNA(_xlfn.XLOOKUP(_xlfn.XLOOKUP(LEFT(H20,LEN(H20)-2),ELC_Mapping!C:C,ELC_Mapping!B:B),ELC_Pollutants!B:B,ELC_Pollutants!G:G),0)</f>
        <v>0.19900000000000001</v>
      </c>
      <c r="M20" s="313">
        <f t="shared" si="3"/>
        <v>0.19900000000000001</v>
      </c>
      <c r="Q20" t="s">
        <v>1922</v>
      </c>
      <c r="R20">
        <f>'City characteristics'!$C$20</f>
        <v>2019</v>
      </c>
      <c r="S20" t="str">
        <f t="shared" si="4"/>
        <v>ELCFOI</v>
      </c>
      <c r="T20" t="str">
        <f>'ELC RESID'!H17</f>
        <v>ELCFOIGRDCTU19</v>
      </c>
      <c r="U20" t="str">
        <f t="shared" si="5"/>
        <v>ELCFOI</v>
      </c>
      <c r="W20" t="str">
        <f t="shared" si="6"/>
        <v>ELCSO2</v>
      </c>
      <c r="X20" s="313">
        <f>_xlfn.IFNA(_xlfn.XLOOKUP(_xlfn.XLOOKUP(LEFT(H20,LEN(H20)-2),ELC_Mapping!C:C,ELC_Mapping!B:B),ELC_Pollutants!B:B,ELC_Pollutants!W:W),0)</f>
        <v>3.4000000000000002E-2</v>
      </c>
      <c r="Y20" s="313">
        <f t="shared" si="7"/>
        <v>3.4000000000000002E-2</v>
      </c>
      <c r="AC20" t="s">
        <v>1922</v>
      </c>
      <c r="AD20">
        <f>'City characteristics'!$C$20</f>
        <v>2019</v>
      </c>
      <c r="AE20" t="str">
        <f t="shared" si="8"/>
        <v>ELCFOI</v>
      </c>
      <c r="AF20" t="str">
        <f>'ELC RESID'!H17</f>
        <v>ELCFOIGRDCTU19</v>
      </c>
      <c r="AG20" t="str">
        <f t="shared" si="9"/>
        <v>ELCFOI</v>
      </c>
      <c r="AI20" t="str">
        <f t="shared" si="10"/>
        <v>ELCPM25</v>
      </c>
      <c r="AJ20" s="313">
        <f>_xlfn.IFNA(_xlfn.XLOOKUP(_xlfn.XLOOKUP(LEFT(H20,LEN(H20)-2),ELC_Mapping!C:C,ELC_Mapping!B:B),ELC_Pollutants!B:B,ELC_Pollutants!R:R),0)</f>
        <v>5.0000000000000001E-3</v>
      </c>
      <c r="AK20" s="313">
        <f t="shared" si="11"/>
        <v>5.0000000000000001E-3</v>
      </c>
      <c r="AO20" t="s">
        <v>1922</v>
      </c>
      <c r="AP20">
        <f>'City characteristics'!$C$20</f>
        <v>2019</v>
      </c>
      <c r="AQ20" t="str">
        <f t="shared" si="12"/>
        <v>ELCFOI</v>
      </c>
      <c r="AR20" t="str">
        <f>'ELC RESID'!H17</f>
        <v>ELCFOIGRDCTU19</v>
      </c>
      <c r="AS20" t="str">
        <f t="shared" si="13"/>
        <v>ELCFOI</v>
      </c>
      <c r="AU20" t="str">
        <f t="shared" si="14"/>
        <v>ELCPM10</v>
      </c>
      <c r="AV20" s="313">
        <f>_xlfn.IFNA(_xlfn.XLOOKUP(_xlfn.XLOOKUP(LEFT(H20,LEN(H20)-2),ELC_Mapping!C:C,ELC_Mapping!B:B),ELC_Pollutants!B:B,ELC_Pollutants!M:M),0)</f>
        <v>1.4E-2</v>
      </c>
      <c r="AW20" s="313">
        <f t="shared" si="15"/>
        <v>1.4E-2</v>
      </c>
    </row>
    <row r="21" spans="5:49">
      <c r="E21" t="s">
        <v>1922</v>
      </c>
      <c r="F21">
        <f>'City characteristics'!$C$20</f>
        <v>2019</v>
      </c>
      <c r="G21" t="str">
        <f t="shared" si="0"/>
        <v>ELCFOI</v>
      </c>
      <c r="H21" t="str">
        <f>'ELC RESID'!H18</f>
        <v>ELCFOIGRDSTU19</v>
      </c>
      <c r="I21" t="str">
        <f t="shared" si="1"/>
        <v>ELCFOI</v>
      </c>
      <c r="K21" t="str">
        <f t="shared" si="2"/>
        <v>ELCNOX</v>
      </c>
      <c r="L21" s="313">
        <f>_xlfn.IFNA(_xlfn.XLOOKUP(_xlfn.XLOOKUP(LEFT(H21,LEN(H21)-2),ELC_Mapping!C:C,ELC_Mapping!B:B),ELC_Pollutants!B:B,ELC_Pollutants!G:G),0)</f>
        <v>0.19900000000000001</v>
      </c>
      <c r="M21" s="313">
        <f t="shared" si="3"/>
        <v>0.19900000000000001</v>
      </c>
      <c r="Q21" t="s">
        <v>1922</v>
      </c>
      <c r="R21">
        <f>'City characteristics'!$C$20</f>
        <v>2019</v>
      </c>
      <c r="S21" t="str">
        <f t="shared" si="4"/>
        <v>ELCFOI</v>
      </c>
      <c r="T21" t="str">
        <f>'ELC RESID'!H18</f>
        <v>ELCFOIGRDSTU19</v>
      </c>
      <c r="U21" t="str">
        <f t="shared" si="5"/>
        <v>ELCFOI</v>
      </c>
      <c r="W21" t="str">
        <f t="shared" si="6"/>
        <v>ELCSO2</v>
      </c>
      <c r="X21" s="313">
        <f>_xlfn.IFNA(_xlfn.XLOOKUP(_xlfn.XLOOKUP(LEFT(H21,LEN(H21)-2),ELC_Mapping!C:C,ELC_Mapping!B:B),ELC_Pollutants!B:B,ELC_Pollutants!W:W),0)</f>
        <v>3.4000000000000002E-2</v>
      </c>
      <c r="Y21" s="313">
        <f t="shared" si="7"/>
        <v>3.4000000000000002E-2</v>
      </c>
      <c r="AC21" t="s">
        <v>1922</v>
      </c>
      <c r="AD21">
        <f>'City characteristics'!$C$20</f>
        <v>2019</v>
      </c>
      <c r="AE21" t="str">
        <f t="shared" si="8"/>
        <v>ELCFOI</v>
      </c>
      <c r="AF21" t="str">
        <f>'ELC RESID'!H18</f>
        <v>ELCFOIGRDSTU19</v>
      </c>
      <c r="AG21" t="str">
        <f t="shared" si="9"/>
        <v>ELCFOI</v>
      </c>
      <c r="AI21" t="str">
        <f t="shared" si="10"/>
        <v>ELCPM25</v>
      </c>
      <c r="AJ21" s="313">
        <f>_xlfn.IFNA(_xlfn.XLOOKUP(_xlfn.XLOOKUP(LEFT(H21,LEN(H21)-2),ELC_Mapping!C:C,ELC_Mapping!B:B),ELC_Pollutants!B:B,ELC_Pollutants!R:R),0)</f>
        <v>5.0000000000000001E-3</v>
      </c>
      <c r="AK21" s="313">
        <f t="shared" si="11"/>
        <v>5.0000000000000001E-3</v>
      </c>
      <c r="AO21" t="s">
        <v>1922</v>
      </c>
      <c r="AP21">
        <f>'City characteristics'!$C$20</f>
        <v>2019</v>
      </c>
      <c r="AQ21" t="str">
        <f t="shared" si="12"/>
        <v>ELCFOI</v>
      </c>
      <c r="AR21" t="str">
        <f>'ELC RESID'!H18</f>
        <v>ELCFOIGRDSTU19</v>
      </c>
      <c r="AS21" t="str">
        <f t="shared" si="13"/>
        <v>ELCFOI</v>
      </c>
      <c r="AU21" t="str">
        <f t="shared" si="14"/>
        <v>ELCPM10</v>
      </c>
      <c r="AV21" s="313">
        <f>_xlfn.IFNA(_xlfn.XLOOKUP(_xlfn.XLOOKUP(LEFT(H21,LEN(H21)-2),ELC_Mapping!C:C,ELC_Mapping!B:B),ELC_Pollutants!B:B,ELC_Pollutants!M:M),0)</f>
        <v>1.4E-2</v>
      </c>
      <c r="AW21" s="313">
        <f t="shared" si="15"/>
        <v>1.4E-2</v>
      </c>
    </row>
    <row r="22" spans="5:49">
      <c r="E22" t="s">
        <v>1922</v>
      </c>
      <c r="F22">
        <f>'City characteristics'!$C$20</f>
        <v>2019</v>
      </c>
      <c r="G22" t="str">
        <f t="shared" si="0"/>
        <v>ELCFOI</v>
      </c>
      <c r="H22" t="str">
        <f>'ELC RESID'!H19</f>
        <v>ELCFOIGRDCCC19</v>
      </c>
      <c r="I22" t="str">
        <f t="shared" si="1"/>
        <v>ELCFOI</v>
      </c>
      <c r="K22" t="str">
        <f t="shared" si="2"/>
        <v>ELCNOX</v>
      </c>
      <c r="L22" s="313">
        <f>_xlfn.IFNA(_xlfn.XLOOKUP(_xlfn.XLOOKUP(LEFT(H22,LEN(H22)-2),ELC_Mapping!C:C,ELC_Mapping!B:B),ELC_Pollutants!B:B,ELC_Pollutants!G:G),0)</f>
        <v>0.19900000000000001</v>
      </c>
      <c r="M22" s="313">
        <f t="shared" si="3"/>
        <v>0.19900000000000001</v>
      </c>
      <c r="Q22" t="s">
        <v>1922</v>
      </c>
      <c r="R22">
        <f>'City characteristics'!$C$20</f>
        <v>2019</v>
      </c>
      <c r="S22" t="str">
        <f t="shared" si="4"/>
        <v>ELCFOI</v>
      </c>
      <c r="T22" t="str">
        <f>'ELC RESID'!H19</f>
        <v>ELCFOIGRDCCC19</v>
      </c>
      <c r="U22" t="str">
        <f t="shared" si="5"/>
        <v>ELCFOI</v>
      </c>
      <c r="W22" t="str">
        <f t="shared" si="6"/>
        <v>ELCSO2</v>
      </c>
      <c r="X22" s="313">
        <f>_xlfn.IFNA(_xlfn.XLOOKUP(_xlfn.XLOOKUP(LEFT(H22,LEN(H22)-2),ELC_Mapping!C:C,ELC_Mapping!B:B),ELC_Pollutants!B:B,ELC_Pollutants!W:W),0)</f>
        <v>3.4000000000000002E-2</v>
      </c>
      <c r="Y22" s="313">
        <f t="shared" si="7"/>
        <v>3.4000000000000002E-2</v>
      </c>
      <c r="AC22" t="s">
        <v>1922</v>
      </c>
      <c r="AD22">
        <f>'City characteristics'!$C$20</f>
        <v>2019</v>
      </c>
      <c r="AE22" t="str">
        <f t="shared" si="8"/>
        <v>ELCFOI</v>
      </c>
      <c r="AF22" t="str">
        <f>'ELC RESID'!H19</f>
        <v>ELCFOIGRDCCC19</v>
      </c>
      <c r="AG22" t="str">
        <f t="shared" si="9"/>
        <v>ELCFOI</v>
      </c>
      <c r="AI22" t="str">
        <f t="shared" si="10"/>
        <v>ELCPM25</v>
      </c>
      <c r="AJ22" s="313">
        <f>_xlfn.IFNA(_xlfn.XLOOKUP(_xlfn.XLOOKUP(LEFT(H22,LEN(H22)-2),ELC_Mapping!C:C,ELC_Mapping!B:B),ELC_Pollutants!B:B,ELC_Pollutants!R:R),0)</f>
        <v>5.0000000000000001E-3</v>
      </c>
      <c r="AK22" s="313">
        <f t="shared" si="11"/>
        <v>5.0000000000000001E-3</v>
      </c>
      <c r="AO22" t="s">
        <v>1922</v>
      </c>
      <c r="AP22">
        <f>'City characteristics'!$C$20</f>
        <v>2019</v>
      </c>
      <c r="AQ22" t="str">
        <f t="shared" si="12"/>
        <v>ELCFOI</v>
      </c>
      <c r="AR22" t="str">
        <f>'ELC RESID'!H19</f>
        <v>ELCFOIGRDCCC19</v>
      </c>
      <c r="AS22" t="str">
        <f t="shared" si="13"/>
        <v>ELCFOI</v>
      </c>
      <c r="AU22" t="str">
        <f t="shared" si="14"/>
        <v>ELCPM10</v>
      </c>
      <c r="AV22" s="313">
        <f>_xlfn.IFNA(_xlfn.XLOOKUP(_xlfn.XLOOKUP(LEFT(H22,LEN(H22)-2),ELC_Mapping!C:C,ELC_Mapping!B:B),ELC_Pollutants!B:B,ELC_Pollutants!M:M),0)</f>
        <v>1.4E-2</v>
      </c>
      <c r="AW22" s="313">
        <f t="shared" si="15"/>
        <v>1.4E-2</v>
      </c>
    </row>
    <row r="23" spans="5:49">
      <c r="E23" t="s">
        <v>1922</v>
      </c>
      <c r="F23">
        <f>'City characteristics'!$C$20</f>
        <v>2019</v>
      </c>
      <c r="G23" t="str">
        <f t="shared" si="0"/>
        <v>ELCFOI</v>
      </c>
      <c r="H23" t="str">
        <f>'ELC RESID'!H20</f>
        <v>ELCFOIGRDCCS19</v>
      </c>
      <c r="I23" t="str">
        <f t="shared" si="1"/>
        <v>ELCFOI</v>
      </c>
      <c r="K23" t="str">
        <f t="shared" si="2"/>
        <v>ELCNOX</v>
      </c>
      <c r="L23" s="313">
        <f>_xlfn.IFNA(_xlfn.XLOOKUP(_xlfn.XLOOKUP(LEFT(H23,LEN(H23)-2),ELC_Mapping!C:C,ELC_Mapping!B:B),ELC_Pollutants!B:B,ELC_Pollutants!G:G),0)</f>
        <v>0.19900000000000001</v>
      </c>
      <c r="M23" s="313">
        <f t="shared" si="3"/>
        <v>0.19900000000000001</v>
      </c>
      <c r="Q23" t="s">
        <v>1922</v>
      </c>
      <c r="R23">
        <f>'City characteristics'!$C$20</f>
        <v>2019</v>
      </c>
      <c r="S23" t="str">
        <f t="shared" si="4"/>
        <v>ELCFOI</v>
      </c>
      <c r="T23" t="str">
        <f>'ELC RESID'!H20</f>
        <v>ELCFOIGRDCCS19</v>
      </c>
      <c r="U23" t="str">
        <f t="shared" si="5"/>
        <v>ELCFOI</v>
      </c>
      <c r="W23" t="str">
        <f t="shared" si="6"/>
        <v>ELCSO2</v>
      </c>
      <c r="X23" s="313">
        <f>_xlfn.IFNA(_xlfn.XLOOKUP(_xlfn.XLOOKUP(LEFT(H23,LEN(H23)-2),ELC_Mapping!C:C,ELC_Mapping!B:B),ELC_Pollutants!B:B,ELC_Pollutants!W:W),0)</f>
        <v>3.4000000000000002E-2</v>
      </c>
      <c r="Y23" s="313">
        <f t="shared" si="7"/>
        <v>3.4000000000000002E-2</v>
      </c>
      <c r="AC23" t="s">
        <v>1922</v>
      </c>
      <c r="AD23">
        <f>'City characteristics'!$C$20</f>
        <v>2019</v>
      </c>
      <c r="AE23" t="str">
        <f t="shared" si="8"/>
        <v>ELCFOI</v>
      </c>
      <c r="AF23" t="str">
        <f>'ELC RESID'!H20</f>
        <v>ELCFOIGRDCCS19</v>
      </c>
      <c r="AG23" t="str">
        <f t="shared" si="9"/>
        <v>ELCFOI</v>
      </c>
      <c r="AI23" t="str">
        <f t="shared" si="10"/>
        <v>ELCPM25</v>
      </c>
      <c r="AJ23" s="313">
        <f>_xlfn.IFNA(_xlfn.XLOOKUP(_xlfn.XLOOKUP(LEFT(H23,LEN(H23)-2),ELC_Mapping!C:C,ELC_Mapping!B:B),ELC_Pollutants!B:B,ELC_Pollutants!R:R),0)</f>
        <v>5.0000000000000001E-3</v>
      </c>
      <c r="AK23" s="313">
        <f t="shared" si="11"/>
        <v>5.0000000000000001E-3</v>
      </c>
      <c r="AO23" t="s">
        <v>1922</v>
      </c>
      <c r="AP23">
        <f>'City characteristics'!$C$20</f>
        <v>2019</v>
      </c>
      <c r="AQ23" t="str">
        <f t="shared" si="12"/>
        <v>ELCFOI</v>
      </c>
      <c r="AR23" t="str">
        <f>'ELC RESID'!H20</f>
        <v>ELCFOIGRDCCS19</v>
      </c>
      <c r="AS23" t="str">
        <f t="shared" si="13"/>
        <v>ELCFOI</v>
      </c>
      <c r="AU23" t="str">
        <f t="shared" si="14"/>
        <v>ELCPM10</v>
      </c>
      <c r="AV23" s="313">
        <f>_xlfn.IFNA(_xlfn.XLOOKUP(_xlfn.XLOOKUP(LEFT(H23,LEN(H23)-2),ELC_Mapping!C:C,ELC_Mapping!B:B),ELC_Pollutants!B:B,ELC_Pollutants!M:M),0)</f>
        <v>1.4E-2</v>
      </c>
      <c r="AW23" s="313">
        <f t="shared" si="15"/>
        <v>1.4E-2</v>
      </c>
    </row>
    <row r="24" spans="5:49">
      <c r="E24" t="s">
        <v>1922</v>
      </c>
      <c r="F24">
        <f>'City characteristics'!$C$20</f>
        <v>2019</v>
      </c>
      <c r="G24" t="str">
        <f t="shared" si="0"/>
        <v>ELCFOI</v>
      </c>
      <c r="H24" t="str">
        <f>'ELC RESID'!H21</f>
        <v>ELCFOIGRDOTT19</v>
      </c>
      <c r="I24" t="str">
        <f t="shared" si="1"/>
        <v>ELCFOI</v>
      </c>
      <c r="K24" t="str">
        <f t="shared" si="2"/>
        <v>ELCNOX</v>
      </c>
      <c r="L24" s="313">
        <f>_xlfn.IFNA(_xlfn.XLOOKUP(_xlfn.XLOOKUP(LEFT(H24,LEN(H24)-2),ELC_Mapping!C:C,ELC_Mapping!B:B),ELC_Pollutants!B:B,ELC_Pollutants!G:G),0)</f>
        <v>0.19900000000000001</v>
      </c>
      <c r="M24" s="313">
        <f t="shared" si="3"/>
        <v>0.19900000000000001</v>
      </c>
      <c r="Q24" t="s">
        <v>1922</v>
      </c>
      <c r="R24">
        <f>'City characteristics'!$C$20</f>
        <v>2019</v>
      </c>
      <c r="S24" t="str">
        <f t="shared" si="4"/>
        <v>ELCFOI</v>
      </c>
      <c r="T24" t="str">
        <f>'ELC RESID'!H21</f>
        <v>ELCFOIGRDOTT19</v>
      </c>
      <c r="U24" t="str">
        <f t="shared" si="5"/>
        <v>ELCFOI</v>
      </c>
      <c r="W24" t="str">
        <f t="shared" si="6"/>
        <v>ELCSO2</v>
      </c>
      <c r="X24" s="313">
        <f>_xlfn.IFNA(_xlfn.XLOOKUP(_xlfn.XLOOKUP(LEFT(H24,LEN(H24)-2),ELC_Mapping!C:C,ELC_Mapping!B:B),ELC_Pollutants!B:B,ELC_Pollutants!W:W),0)</f>
        <v>3.4000000000000002E-2</v>
      </c>
      <c r="Y24" s="313">
        <f t="shared" si="7"/>
        <v>3.4000000000000002E-2</v>
      </c>
      <c r="AC24" t="s">
        <v>1922</v>
      </c>
      <c r="AD24">
        <f>'City characteristics'!$C$20</f>
        <v>2019</v>
      </c>
      <c r="AE24" t="str">
        <f t="shared" si="8"/>
        <v>ELCFOI</v>
      </c>
      <c r="AF24" t="str">
        <f>'ELC RESID'!H21</f>
        <v>ELCFOIGRDOTT19</v>
      </c>
      <c r="AG24" t="str">
        <f t="shared" si="9"/>
        <v>ELCFOI</v>
      </c>
      <c r="AI24" t="str">
        <f t="shared" si="10"/>
        <v>ELCPM25</v>
      </c>
      <c r="AJ24" s="313">
        <f>_xlfn.IFNA(_xlfn.XLOOKUP(_xlfn.XLOOKUP(LEFT(H24,LEN(H24)-2),ELC_Mapping!C:C,ELC_Mapping!B:B),ELC_Pollutants!B:B,ELC_Pollutants!R:R),0)</f>
        <v>5.0000000000000001E-3</v>
      </c>
      <c r="AK24" s="313">
        <f t="shared" si="11"/>
        <v>5.0000000000000001E-3</v>
      </c>
      <c r="AO24" t="s">
        <v>1922</v>
      </c>
      <c r="AP24">
        <f>'City characteristics'!$C$20</f>
        <v>2019</v>
      </c>
      <c r="AQ24" t="str">
        <f t="shared" si="12"/>
        <v>ELCFOI</v>
      </c>
      <c r="AR24" t="str">
        <f>'ELC RESID'!H21</f>
        <v>ELCFOIGRDOTT19</v>
      </c>
      <c r="AS24" t="str">
        <f t="shared" si="13"/>
        <v>ELCFOI</v>
      </c>
      <c r="AU24" t="str">
        <f t="shared" si="14"/>
        <v>ELCPM10</v>
      </c>
      <c r="AV24" s="313">
        <f>_xlfn.IFNA(_xlfn.XLOOKUP(_xlfn.XLOOKUP(LEFT(H24,LEN(H24)-2),ELC_Mapping!C:C,ELC_Mapping!B:B),ELC_Pollutants!B:B,ELC_Pollutants!M:M),0)</f>
        <v>1.4E-2</v>
      </c>
      <c r="AW24" s="313">
        <f t="shared" si="15"/>
        <v>1.4E-2</v>
      </c>
    </row>
    <row r="25" spans="5:49">
      <c r="E25" t="s">
        <v>1922</v>
      </c>
      <c r="F25">
        <f>'City characteristics'!$C$20</f>
        <v>2019</v>
      </c>
      <c r="G25" t="str">
        <f t="shared" si="0"/>
        <v>ELCFOI</v>
      </c>
      <c r="H25" t="str">
        <f>'ELC RESID'!H22</f>
        <v>ELCFOIGRDICE19</v>
      </c>
      <c r="I25" t="str">
        <f t="shared" si="1"/>
        <v>ELCFOI</v>
      </c>
      <c r="K25" t="str">
        <f t="shared" si="2"/>
        <v>ELCNOX</v>
      </c>
      <c r="L25" s="313">
        <f>_xlfn.IFNA(_xlfn.XLOOKUP(_xlfn.XLOOKUP(LEFT(H25,LEN(H25)-2),ELC_Mapping!C:C,ELC_Mapping!B:B),ELC_Pollutants!B:B,ELC_Pollutants!G:G),0)</f>
        <v>0.19900000000000001</v>
      </c>
      <c r="M25" s="313">
        <f t="shared" si="3"/>
        <v>0.19900000000000001</v>
      </c>
      <c r="Q25" t="s">
        <v>1922</v>
      </c>
      <c r="R25">
        <f>'City characteristics'!$C$20</f>
        <v>2019</v>
      </c>
      <c r="S25" t="str">
        <f t="shared" si="4"/>
        <v>ELCFOI</v>
      </c>
      <c r="T25" t="str">
        <f>'ELC RESID'!H22</f>
        <v>ELCFOIGRDICE19</v>
      </c>
      <c r="U25" t="str">
        <f t="shared" si="5"/>
        <v>ELCFOI</v>
      </c>
      <c r="W25" t="str">
        <f t="shared" si="6"/>
        <v>ELCSO2</v>
      </c>
      <c r="X25" s="313">
        <f>_xlfn.IFNA(_xlfn.XLOOKUP(_xlfn.XLOOKUP(LEFT(H25,LEN(H25)-2),ELC_Mapping!C:C,ELC_Mapping!B:B),ELC_Pollutants!B:B,ELC_Pollutants!W:W),0)</f>
        <v>3.4000000000000002E-2</v>
      </c>
      <c r="Y25" s="313">
        <f t="shared" si="7"/>
        <v>3.4000000000000002E-2</v>
      </c>
      <c r="AC25" t="s">
        <v>1922</v>
      </c>
      <c r="AD25">
        <f>'City characteristics'!$C$20</f>
        <v>2019</v>
      </c>
      <c r="AE25" t="str">
        <f t="shared" si="8"/>
        <v>ELCFOI</v>
      </c>
      <c r="AF25" t="str">
        <f>'ELC RESID'!H22</f>
        <v>ELCFOIGRDICE19</v>
      </c>
      <c r="AG25" t="str">
        <f t="shared" si="9"/>
        <v>ELCFOI</v>
      </c>
      <c r="AI25" t="str">
        <f t="shared" si="10"/>
        <v>ELCPM25</v>
      </c>
      <c r="AJ25" s="313">
        <f>_xlfn.IFNA(_xlfn.XLOOKUP(_xlfn.XLOOKUP(LEFT(H25,LEN(H25)-2),ELC_Mapping!C:C,ELC_Mapping!B:B),ELC_Pollutants!B:B,ELC_Pollutants!R:R),0)</f>
        <v>5.0000000000000001E-3</v>
      </c>
      <c r="AK25" s="313">
        <f t="shared" si="11"/>
        <v>5.0000000000000001E-3</v>
      </c>
      <c r="AO25" t="s">
        <v>1922</v>
      </c>
      <c r="AP25">
        <f>'City characteristics'!$C$20</f>
        <v>2019</v>
      </c>
      <c r="AQ25" t="str">
        <f t="shared" si="12"/>
        <v>ELCFOI</v>
      </c>
      <c r="AR25" t="str">
        <f>'ELC RESID'!H22</f>
        <v>ELCFOIGRDICE19</v>
      </c>
      <c r="AS25" t="str">
        <f t="shared" si="13"/>
        <v>ELCFOI</v>
      </c>
      <c r="AU25" t="str">
        <f t="shared" si="14"/>
        <v>ELCPM10</v>
      </c>
      <c r="AV25" s="313">
        <f>_xlfn.IFNA(_xlfn.XLOOKUP(_xlfn.XLOOKUP(LEFT(H25,LEN(H25)-2),ELC_Mapping!C:C,ELC_Mapping!B:B),ELC_Pollutants!B:B,ELC_Pollutants!M:M),0)</f>
        <v>1.4E-2</v>
      </c>
      <c r="AW25" s="313">
        <f t="shared" si="15"/>
        <v>1.4E-2</v>
      </c>
    </row>
    <row r="26" spans="5:49">
      <c r="E26" t="s">
        <v>1922</v>
      </c>
      <c r="F26">
        <f>'City characteristics'!$C$20</f>
        <v>2019</v>
      </c>
      <c r="G26" t="str">
        <f t="shared" si="0"/>
        <v>ELCCOA</v>
      </c>
      <c r="H26" t="str">
        <f>'ELC RESID'!H23</f>
        <v>ELCCOAGRDSTU19</v>
      </c>
      <c r="I26" t="str">
        <f t="shared" si="1"/>
        <v>ELCCOA</v>
      </c>
      <c r="K26" t="str">
        <f t="shared" si="2"/>
        <v>ELCNOX</v>
      </c>
      <c r="L26" s="313">
        <f>_xlfn.IFNA(_xlfn.XLOOKUP(_xlfn.XLOOKUP(LEFT(H26,LEN(H26)-2),ELC_Mapping!C:C,ELC_Mapping!B:B),ELC_Pollutants!B:B,ELC_Pollutants!G:G),0)</f>
        <v>0.34599999999999997</v>
      </c>
      <c r="M26" s="313">
        <f t="shared" si="3"/>
        <v>0.34599999999999997</v>
      </c>
      <c r="Q26" t="s">
        <v>1922</v>
      </c>
      <c r="R26">
        <f>'City characteristics'!$C$20</f>
        <v>2019</v>
      </c>
      <c r="S26" t="str">
        <f t="shared" si="4"/>
        <v>ELCCOA</v>
      </c>
      <c r="T26" t="str">
        <f>'ELC RESID'!H23</f>
        <v>ELCCOAGRDSTU19</v>
      </c>
      <c r="U26" t="str">
        <f t="shared" si="5"/>
        <v>ELCCOA</v>
      </c>
      <c r="W26" t="str">
        <f t="shared" si="6"/>
        <v>ELCSO2</v>
      </c>
      <c r="X26" s="313">
        <f>_xlfn.IFNA(_xlfn.XLOOKUP(_xlfn.XLOOKUP(LEFT(H26,LEN(H26)-2),ELC_Mapping!C:C,ELC_Mapping!B:B),ELC_Pollutants!B:B,ELC_Pollutants!W:W),0)</f>
        <v>1.1859999999999999</v>
      </c>
      <c r="Y26" s="313">
        <f t="shared" si="7"/>
        <v>1.1859999999999999</v>
      </c>
      <c r="AC26" t="s">
        <v>1922</v>
      </c>
      <c r="AD26">
        <f>'City characteristics'!$C$20</f>
        <v>2019</v>
      </c>
      <c r="AE26" t="str">
        <f t="shared" si="8"/>
        <v>ELCCOA</v>
      </c>
      <c r="AF26" t="str">
        <f>'ELC RESID'!H23</f>
        <v>ELCCOAGRDSTU19</v>
      </c>
      <c r="AG26" t="str">
        <f t="shared" si="9"/>
        <v>ELCCOA</v>
      </c>
      <c r="AI26" t="str">
        <f t="shared" si="10"/>
        <v>ELCPM25</v>
      </c>
      <c r="AJ26" s="313">
        <f>_xlfn.IFNA(_xlfn.XLOOKUP(_xlfn.XLOOKUP(LEFT(H26,LEN(H26)-2),ELC_Mapping!C:C,ELC_Mapping!B:B),ELC_Pollutants!B:B,ELC_Pollutants!R:R),0)</f>
        <v>0.01</v>
      </c>
      <c r="AK26" s="313">
        <f t="shared" si="11"/>
        <v>0.01</v>
      </c>
      <c r="AO26" t="s">
        <v>1922</v>
      </c>
      <c r="AP26">
        <f>'City characteristics'!$C$20</f>
        <v>2019</v>
      </c>
      <c r="AQ26" t="str">
        <f t="shared" si="12"/>
        <v>ELCCOA</v>
      </c>
      <c r="AR26" t="str">
        <f>'ELC RESID'!H23</f>
        <v>ELCCOAGRDSTU19</v>
      </c>
      <c r="AS26" t="str">
        <f t="shared" si="13"/>
        <v>ELCCOA</v>
      </c>
      <c r="AU26" t="str">
        <f t="shared" si="14"/>
        <v>ELCPM10</v>
      </c>
      <c r="AV26" s="313">
        <f>_xlfn.IFNA(_xlfn.XLOOKUP(_xlfn.XLOOKUP(LEFT(H26,LEN(H26)-2),ELC_Mapping!C:C,ELC_Mapping!B:B),ELC_Pollutants!B:B,ELC_Pollutants!M:M),0)</f>
        <v>1.2999999999999999E-2</v>
      </c>
      <c r="AW26" s="313">
        <f t="shared" si="15"/>
        <v>1.2999999999999999E-2</v>
      </c>
    </row>
    <row r="27" spans="5:49">
      <c r="E27" t="s">
        <v>1922</v>
      </c>
      <c r="F27">
        <f>'City characteristics'!$C$20</f>
        <v>2019</v>
      </c>
      <c r="G27" t="str">
        <f t="shared" si="0"/>
        <v>ELCCOA</v>
      </c>
      <c r="H27" t="str">
        <f>'ELC RESID'!H24</f>
        <v>ELCCOAGRDOTT19</v>
      </c>
      <c r="I27" t="str">
        <f t="shared" si="1"/>
        <v>ELCCOA</v>
      </c>
      <c r="K27" t="str">
        <f t="shared" si="2"/>
        <v>ELCNOX</v>
      </c>
      <c r="L27" s="313">
        <f>_xlfn.IFNA(_xlfn.XLOOKUP(_xlfn.XLOOKUP(LEFT(H27,LEN(H27)-2),ELC_Mapping!C:C,ELC_Mapping!B:B),ELC_Pollutants!B:B,ELC_Pollutants!G:G),0)</f>
        <v>1.2E-2</v>
      </c>
      <c r="M27" s="313">
        <f t="shared" si="3"/>
        <v>1.2E-2</v>
      </c>
      <c r="Q27" t="s">
        <v>1922</v>
      </c>
      <c r="R27">
        <f>'City characteristics'!$C$20</f>
        <v>2019</v>
      </c>
      <c r="S27" t="str">
        <f t="shared" si="4"/>
        <v>ELCCOA</v>
      </c>
      <c r="T27" t="str">
        <f>'ELC RESID'!H24</f>
        <v>ELCCOAGRDOTT19</v>
      </c>
      <c r="U27" t="str">
        <f t="shared" si="5"/>
        <v>ELCCOA</v>
      </c>
      <c r="W27" t="str">
        <f t="shared" si="6"/>
        <v>ELCSO2</v>
      </c>
      <c r="X27" s="313">
        <f>_xlfn.IFNA(_xlfn.XLOOKUP(_xlfn.XLOOKUP(LEFT(H27,LEN(H27)-2),ELC_Mapping!C:C,ELC_Mapping!B:B),ELC_Pollutants!B:B,ELC_Pollutants!W:W),0)</f>
        <v>4.0000000000000001E-3</v>
      </c>
      <c r="Y27" s="313">
        <f t="shared" si="7"/>
        <v>4.0000000000000001E-3</v>
      </c>
      <c r="AC27" t="s">
        <v>1922</v>
      </c>
      <c r="AD27">
        <f>'City characteristics'!$C$20</f>
        <v>2019</v>
      </c>
      <c r="AE27" t="str">
        <f t="shared" si="8"/>
        <v>ELCCOA</v>
      </c>
      <c r="AF27" t="str">
        <f>'ELC RESID'!H24</f>
        <v>ELCCOAGRDOTT19</v>
      </c>
      <c r="AG27" t="str">
        <f t="shared" si="9"/>
        <v>ELCCOA</v>
      </c>
      <c r="AI27" t="str">
        <f t="shared" si="10"/>
        <v>ELCPM25</v>
      </c>
      <c r="AJ27" s="313">
        <f>_xlfn.IFNA(_xlfn.XLOOKUP(_xlfn.XLOOKUP(LEFT(H27,LEN(H27)-2),ELC_Mapping!C:C,ELC_Mapping!B:B),ELC_Pollutants!B:B,ELC_Pollutants!R:R),0)</f>
        <v>0</v>
      </c>
      <c r="AK27" s="313">
        <f t="shared" si="11"/>
        <v>0</v>
      </c>
      <c r="AO27" t="s">
        <v>1922</v>
      </c>
      <c r="AP27">
        <f>'City characteristics'!$C$20</f>
        <v>2019</v>
      </c>
      <c r="AQ27" t="str">
        <f t="shared" si="12"/>
        <v>ELCCOA</v>
      </c>
      <c r="AR27" t="str">
        <f>'ELC RESID'!H24</f>
        <v>ELCCOAGRDOTT19</v>
      </c>
      <c r="AS27" t="str">
        <f t="shared" si="13"/>
        <v>ELCCOA</v>
      </c>
      <c r="AU27" t="str">
        <f t="shared" si="14"/>
        <v>ELCPM10</v>
      </c>
      <c r="AV27" s="313">
        <f>_xlfn.IFNA(_xlfn.XLOOKUP(_xlfn.XLOOKUP(LEFT(H27,LEN(H27)-2),ELC_Mapping!C:C,ELC_Mapping!B:B),ELC_Pollutants!B:B,ELC_Pollutants!M:M),0)</f>
        <v>2E-3</v>
      </c>
      <c r="AW27" s="313">
        <f t="shared" si="15"/>
        <v>2E-3</v>
      </c>
    </row>
    <row r="28" spans="5:49">
      <c r="E28" t="s">
        <v>1922</v>
      </c>
      <c r="F28">
        <f>'City characteristics'!$C$20</f>
        <v>2019</v>
      </c>
      <c r="G28" t="str">
        <f t="shared" si="0"/>
        <v>ELCBIO</v>
      </c>
      <c r="H28" t="str">
        <f>'ELC RESID'!H25</f>
        <v>ELCBIOGRDSTU19</v>
      </c>
      <c r="I28" t="str">
        <f t="shared" si="1"/>
        <v>ELCBIO</v>
      </c>
      <c r="K28" t="str">
        <f t="shared" si="2"/>
        <v>ELCNOX</v>
      </c>
      <c r="L28" s="313">
        <f>_xlfn.IFNA(_xlfn.XLOOKUP(_xlfn.XLOOKUP(LEFT(H28,LEN(H28)-2),ELC_Mapping!C:C,ELC_Mapping!B:B),ELC_Pollutants!B:B,ELC_Pollutants!G:G),0)</f>
        <v>0.34599999999999997</v>
      </c>
      <c r="M28" s="313">
        <f t="shared" si="3"/>
        <v>0.34599999999999997</v>
      </c>
      <c r="Q28" t="s">
        <v>1922</v>
      </c>
      <c r="R28">
        <f>'City characteristics'!$C$20</f>
        <v>2019</v>
      </c>
      <c r="S28" t="str">
        <f t="shared" si="4"/>
        <v>ELCBIO</v>
      </c>
      <c r="T28" t="str">
        <f>'ELC RESID'!H25</f>
        <v>ELCBIOGRDSTU19</v>
      </c>
      <c r="U28" t="str">
        <f t="shared" si="5"/>
        <v>ELCBIO</v>
      </c>
      <c r="W28" t="str">
        <f t="shared" si="6"/>
        <v>ELCSO2</v>
      </c>
      <c r="X28" s="313">
        <f>_xlfn.IFNA(_xlfn.XLOOKUP(_xlfn.XLOOKUP(LEFT(H28,LEN(H28)-2),ELC_Mapping!C:C,ELC_Mapping!B:B),ELC_Pollutants!B:B,ELC_Pollutants!W:W),0)</f>
        <v>1.1859999999999999</v>
      </c>
      <c r="Y28" s="313">
        <f t="shared" si="7"/>
        <v>1.1859999999999999</v>
      </c>
      <c r="AC28" t="s">
        <v>1922</v>
      </c>
      <c r="AD28">
        <f>'City characteristics'!$C$20</f>
        <v>2019</v>
      </c>
      <c r="AE28" t="str">
        <f t="shared" si="8"/>
        <v>ELCBIO</v>
      </c>
      <c r="AF28" t="str">
        <f>'ELC RESID'!H25</f>
        <v>ELCBIOGRDSTU19</v>
      </c>
      <c r="AG28" t="str">
        <f t="shared" si="9"/>
        <v>ELCBIO</v>
      </c>
      <c r="AI28" t="str">
        <f t="shared" si="10"/>
        <v>ELCPM25</v>
      </c>
      <c r="AJ28" s="313">
        <f>_xlfn.IFNA(_xlfn.XLOOKUP(_xlfn.XLOOKUP(LEFT(H28,LEN(H28)-2),ELC_Mapping!C:C,ELC_Mapping!B:B),ELC_Pollutants!B:B,ELC_Pollutants!R:R),0)</f>
        <v>0.01</v>
      </c>
      <c r="AK28" s="313">
        <f t="shared" si="11"/>
        <v>0.01</v>
      </c>
      <c r="AO28" t="s">
        <v>1922</v>
      </c>
      <c r="AP28">
        <f>'City characteristics'!$C$20</f>
        <v>2019</v>
      </c>
      <c r="AQ28" t="str">
        <f t="shared" si="12"/>
        <v>ELCBIO</v>
      </c>
      <c r="AR28" t="str">
        <f>'ELC RESID'!H25</f>
        <v>ELCBIOGRDSTU19</v>
      </c>
      <c r="AS28" t="str">
        <f t="shared" si="13"/>
        <v>ELCBIO</v>
      </c>
      <c r="AU28" t="str">
        <f t="shared" si="14"/>
        <v>ELCPM10</v>
      </c>
      <c r="AV28" s="313">
        <f>_xlfn.IFNA(_xlfn.XLOOKUP(_xlfn.XLOOKUP(LEFT(H28,LEN(H28)-2),ELC_Mapping!C:C,ELC_Mapping!B:B),ELC_Pollutants!B:B,ELC_Pollutants!M:M),0)</f>
        <v>1.2999999999999999E-2</v>
      </c>
      <c r="AW28" s="313">
        <f t="shared" si="15"/>
        <v>1.2999999999999999E-2</v>
      </c>
    </row>
    <row r="29" spans="5:49">
      <c r="E29" t="s">
        <v>1922</v>
      </c>
      <c r="F29">
        <f>'City characteristics'!$C$20</f>
        <v>2019</v>
      </c>
      <c r="G29" t="str">
        <f t="shared" si="0"/>
        <v>ELCBIO</v>
      </c>
      <c r="H29" t="str">
        <f>'ELC RESID'!H26</f>
        <v>ELCBIOGRDOTT19</v>
      </c>
      <c r="I29" t="str">
        <f t="shared" si="1"/>
        <v>ELCBIO</v>
      </c>
      <c r="K29" t="str">
        <f t="shared" si="2"/>
        <v>ELCNOX</v>
      </c>
      <c r="L29" s="313">
        <f>_xlfn.IFNA(_xlfn.XLOOKUP(_xlfn.XLOOKUP(LEFT(H29,LEN(H29)-2),ELC_Mapping!C:C,ELC_Mapping!B:B),ELC_Pollutants!B:B,ELC_Pollutants!G:G),0)</f>
        <v>1.2E-2</v>
      </c>
      <c r="M29" s="313">
        <f t="shared" si="3"/>
        <v>1.2E-2</v>
      </c>
      <c r="Q29" t="s">
        <v>1922</v>
      </c>
      <c r="R29">
        <f>'City characteristics'!$C$20</f>
        <v>2019</v>
      </c>
      <c r="S29" t="str">
        <f t="shared" si="4"/>
        <v>ELCBIO</v>
      </c>
      <c r="T29" t="str">
        <f>'ELC RESID'!H26</f>
        <v>ELCBIOGRDOTT19</v>
      </c>
      <c r="U29" t="str">
        <f t="shared" si="5"/>
        <v>ELCBIO</v>
      </c>
      <c r="W29" t="str">
        <f t="shared" si="6"/>
        <v>ELCSO2</v>
      </c>
      <c r="X29" s="313">
        <f>_xlfn.IFNA(_xlfn.XLOOKUP(_xlfn.XLOOKUP(LEFT(H29,LEN(H29)-2),ELC_Mapping!C:C,ELC_Mapping!B:B),ELC_Pollutants!B:B,ELC_Pollutants!W:W),0)</f>
        <v>4.0000000000000001E-3</v>
      </c>
      <c r="Y29" s="313">
        <f t="shared" si="7"/>
        <v>4.0000000000000001E-3</v>
      </c>
      <c r="AC29" t="s">
        <v>1922</v>
      </c>
      <c r="AD29">
        <f>'City characteristics'!$C$20</f>
        <v>2019</v>
      </c>
      <c r="AE29" t="str">
        <f t="shared" si="8"/>
        <v>ELCBIO</v>
      </c>
      <c r="AF29" t="str">
        <f>'ELC RESID'!H26</f>
        <v>ELCBIOGRDOTT19</v>
      </c>
      <c r="AG29" t="str">
        <f t="shared" si="9"/>
        <v>ELCBIO</v>
      </c>
      <c r="AI29" t="str">
        <f t="shared" si="10"/>
        <v>ELCPM25</v>
      </c>
      <c r="AJ29" s="313">
        <f>_xlfn.IFNA(_xlfn.XLOOKUP(_xlfn.XLOOKUP(LEFT(H29,LEN(H29)-2),ELC_Mapping!C:C,ELC_Mapping!B:B),ELC_Pollutants!B:B,ELC_Pollutants!R:R),0)</f>
        <v>0</v>
      </c>
      <c r="AK29" s="313">
        <f t="shared" si="11"/>
        <v>0</v>
      </c>
      <c r="AO29" t="s">
        <v>1922</v>
      </c>
      <c r="AP29">
        <f>'City characteristics'!$C$20</f>
        <v>2019</v>
      </c>
      <c r="AQ29" t="str">
        <f t="shared" si="12"/>
        <v>ELCBIO</v>
      </c>
      <c r="AR29" t="str">
        <f>'ELC RESID'!H26</f>
        <v>ELCBIOGRDOTT19</v>
      </c>
      <c r="AS29" t="str">
        <f t="shared" si="13"/>
        <v>ELCBIO</v>
      </c>
      <c r="AU29" t="str">
        <f t="shared" si="14"/>
        <v>ELCPM10</v>
      </c>
      <c r="AV29" s="313">
        <f>_xlfn.IFNA(_xlfn.XLOOKUP(_xlfn.XLOOKUP(LEFT(H29,LEN(H29)-2),ELC_Mapping!C:C,ELC_Mapping!B:B),ELC_Pollutants!B:B,ELC_Pollutants!M:M),0)</f>
        <v>2E-3</v>
      </c>
      <c r="AW29" s="313">
        <f t="shared" si="15"/>
        <v>2E-3</v>
      </c>
    </row>
    <row r="30" spans="5:49">
      <c r="E30" t="s">
        <v>1922</v>
      </c>
      <c r="F30">
        <f>'City characteristics'!$C$20</f>
        <v>2019</v>
      </c>
      <c r="G30" t="str">
        <f t="shared" si="0"/>
        <v>ELCOTB</v>
      </c>
      <c r="H30" t="str">
        <f>'ELC RESID'!H27</f>
        <v>ELCOTBGRDICE19</v>
      </c>
      <c r="I30" t="str">
        <f t="shared" si="1"/>
        <v>ELCOTB</v>
      </c>
      <c r="K30" t="str">
        <f t="shared" si="2"/>
        <v>ELCNOX</v>
      </c>
      <c r="L30" s="313">
        <f>_xlfn.IFNA(_xlfn.XLOOKUP(_xlfn.XLOOKUP(LEFT(H30,LEN(H30)-2),ELC_Mapping!C:C,ELC_Mapping!B:B),ELC_Pollutants!B:B,ELC_Pollutants!G:G),0)</f>
        <v>0.155</v>
      </c>
      <c r="M30" s="313">
        <f t="shared" si="3"/>
        <v>0.155</v>
      </c>
      <c r="Q30" t="s">
        <v>1922</v>
      </c>
      <c r="R30">
        <f>'City characteristics'!$C$20</f>
        <v>2019</v>
      </c>
      <c r="S30" t="str">
        <f t="shared" si="4"/>
        <v>ELCOTB</v>
      </c>
      <c r="T30" t="str">
        <f>'ELC RESID'!H27</f>
        <v>ELCOTBGRDICE19</v>
      </c>
      <c r="U30" t="str">
        <f t="shared" si="5"/>
        <v>ELCOTB</v>
      </c>
      <c r="W30" t="str">
        <f t="shared" si="6"/>
        <v>ELCSO2</v>
      </c>
      <c r="X30" s="313">
        <f>_xlfn.IFNA(_xlfn.XLOOKUP(_xlfn.XLOOKUP(LEFT(H30,LEN(H30)-2),ELC_Mapping!C:C,ELC_Mapping!B:B),ELC_Pollutants!B:B,ELC_Pollutants!W:W),0)</f>
        <v>0.15</v>
      </c>
      <c r="Y30" s="313">
        <f t="shared" si="7"/>
        <v>0.15</v>
      </c>
      <c r="AC30" t="s">
        <v>1922</v>
      </c>
      <c r="AD30">
        <f>'City characteristics'!$C$20</f>
        <v>2019</v>
      </c>
      <c r="AE30" t="str">
        <f t="shared" si="8"/>
        <v>ELCOTB</v>
      </c>
      <c r="AF30" t="str">
        <f>'ELC RESID'!H27</f>
        <v>ELCOTBGRDICE19</v>
      </c>
      <c r="AG30" t="str">
        <f t="shared" si="9"/>
        <v>ELCOTB</v>
      </c>
      <c r="AI30" t="str">
        <f t="shared" si="10"/>
        <v>ELCPM25</v>
      </c>
      <c r="AJ30" s="313">
        <f>_xlfn.IFNA(_xlfn.XLOOKUP(_xlfn.XLOOKUP(LEFT(H30,LEN(H30)-2),ELC_Mapping!C:C,ELC_Mapping!B:B),ELC_Pollutants!B:B,ELC_Pollutants!R:R),0)</f>
        <v>6.0000000000000001E-3</v>
      </c>
      <c r="AK30" s="313">
        <f t="shared" si="11"/>
        <v>6.0000000000000001E-3</v>
      </c>
      <c r="AO30" t="s">
        <v>1922</v>
      </c>
      <c r="AP30">
        <f>'City characteristics'!$C$20</f>
        <v>2019</v>
      </c>
      <c r="AQ30" t="str">
        <f t="shared" si="12"/>
        <v>ELCOTB</v>
      </c>
      <c r="AR30" t="str">
        <f>'ELC RESID'!H27</f>
        <v>ELCOTBGRDICE19</v>
      </c>
      <c r="AS30" t="str">
        <f t="shared" si="13"/>
        <v>ELCOTB</v>
      </c>
      <c r="AU30" t="str">
        <f t="shared" si="14"/>
        <v>ELCPM10</v>
      </c>
      <c r="AV30" s="313">
        <f>_xlfn.IFNA(_xlfn.XLOOKUP(_xlfn.XLOOKUP(LEFT(H30,LEN(H30)-2),ELC_Mapping!C:C,ELC_Mapping!B:B),ELC_Pollutants!B:B,ELC_Pollutants!M:M),0)</f>
        <v>1.2E-2</v>
      </c>
      <c r="AW30" s="313">
        <f t="shared" si="15"/>
        <v>1.2E-2</v>
      </c>
    </row>
    <row r="31" spans="5:49">
      <c r="E31" t="s">
        <v>1922</v>
      </c>
      <c r="F31">
        <f>'City characteristics'!$C$20</f>
        <v>2019</v>
      </c>
      <c r="G31" t="str">
        <f t="shared" si="0"/>
        <v>ELCWAS</v>
      </c>
      <c r="H31" t="str">
        <f>'ELC RESID'!H28</f>
        <v>ELCWASGRDSTU19</v>
      </c>
      <c r="I31" t="str">
        <f t="shared" si="1"/>
        <v>ELCWAS</v>
      </c>
      <c r="K31" t="str">
        <f t="shared" si="2"/>
        <v>ELCNOX</v>
      </c>
      <c r="L31" s="313">
        <f>_xlfn.IFNA(_xlfn.XLOOKUP(_xlfn.XLOOKUP(LEFT(H31,LEN(H31)-2),ELC_Mapping!C:C,ELC_Mapping!B:B),ELC_Pollutants!B:B,ELC_Pollutants!G:G),0)</f>
        <v>0.155</v>
      </c>
      <c r="M31" s="313">
        <f t="shared" si="3"/>
        <v>0.155</v>
      </c>
      <c r="Q31" t="s">
        <v>1922</v>
      </c>
      <c r="R31">
        <f>'City characteristics'!$C$20</f>
        <v>2019</v>
      </c>
      <c r="S31" t="str">
        <f t="shared" si="4"/>
        <v>ELCWAS</v>
      </c>
      <c r="T31" t="str">
        <f>'ELC RESID'!H28</f>
        <v>ELCWASGRDSTU19</v>
      </c>
      <c r="U31" t="str">
        <f t="shared" si="5"/>
        <v>ELCWAS</v>
      </c>
      <c r="W31" t="str">
        <f t="shared" si="6"/>
        <v>ELCSO2</v>
      </c>
      <c r="X31" s="313">
        <f>_xlfn.IFNA(_xlfn.XLOOKUP(_xlfn.XLOOKUP(LEFT(H31,LEN(H31)-2),ELC_Mapping!C:C,ELC_Mapping!B:B),ELC_Pollutants!B:B,ELC_Pollutants!W:W),0)</f>
        <v>0.15</v>
      </c>
      <c r="Y31" s="313">
        <f t="shared" si="7"/>
        <v>0.15</v>
      </c>
      <c r="AC31" t="s">
        <v>1922</v>
      </c>
      <c r="AD31">
        <f>'City characteristics'!$C$20</f>
        <v>2019</v>
      </c>
      <c r="AE31" t="str">
        <f t="shared" si="8"/>
        <v>ELCWAS</v>
      </c>
      <c r="AF31" t="str">
        <f>'ELC RESID'!H28</f>
        <v>ELCWASGRDSTU19</v>
      </c>
      <c r="AG31" t="str">
        <f t="shared" si="9"/>
        <v>ELCWAS</v>
      </c>
      <c r="AI31" t="str">
        <f t="shared" si="10"/>
        <v>ELCPM25</v>
      </c>
      <c r="AJ31" s="313">
        <f>_xlfn.IFNA(_xlfn.XLOOKUP(_xlfn.XLOOKUP(LEFT(H31,LEN(H31)-2),ELC_Mapping!C:C,ELC_Mapping!B:B),ELC_Pollutants!B:B,ELC_Pollutants!R:R),0)</f>
        <v>6.0000000000000001E-3</v>
      </c>
      <c r="AK31" s="313">
        <f t="shared" si="11"/>
        <v>6.0000000000000001E-3</v>
      </c>
      <c r="AO31" t="s">
        <v>1922</v>
      </c>
      <c r="AP31">
        <f>'City characteristics'!$C$20</f>
        <v>2019</v>
      </c>
      <c r="AQ31" t="str">
        <f t="shared" si="12"/>
        <v>ELCWAS</v>
      </c>
      <c r="AR31" t="str">
        <f>'ELC RESID'!H28</f>
        <v>ELCWASGRDSTU19</v>
      </c>
      <c r="AS31" t="str">
        <f t="shared" si="13"/>
        <v>ELCWAS</v>
      </c>
      <c r="AU31" t="str">
        <f t="shared" si="14"/>
        <v>ELCPM10</v>
      </c>
      <c r="AV31" s="313">
        <f>_xlfn.IFNA(_xlfn.XLOOKUP(_xlfn.XLOOKUP(LEFT(H31,LEN(H31)-2),ELC_Mapping!C:C,ELC_Mapping!B:B),ELC_Pollutants!B:B,ELC_Pollutants!M:M),0)</f>
        <v>1.2E-2</v>
      </c>
      <c r="AW31" s="313">
        <f t="shared" si="15"/>
        <v>1.2E-2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C2:AW77"/>
  <sheetViews>
    <sheetView topLeftCell="Q1" workbookViewId="0">
      <selection activeCell="AW6" sqref="AW6:AW77"/>
    </sheetView>
  </sheetViews>
  <sheetFormatPr defaultRowHeight="15"/>
  <cols>
    <col min="5" max="5" width="9.28515625" bestFit="1" customWidth="1"/>
    <col min="7" max="7" width="13.7109375" bestFit="1" customWidth="1"/>
    <col min="8" max="8" width="24.140625" bestFit="1" customWidth="1"/>
    <col min="9" max="9" width="8.5703125" bestFit="1" customWidth="1"/>
    <col min="12" max="12" width="9.5703125" style="313" bestFit="1" customWidth="1"/>
    <col min="13" max="13" width="8.85546875" style="313" customWidth="1"/>
    <col min="17" max="17" width="9.28515625" bestFit="1" customWidth="1"/>
    <col min="19" max="19" width="13.7109375" bestFit="1" customWidth="1"/>
    <col min="20" max="20" width="24.140625" bestFit="1" customWidth="1"/>
    <col min="21" max="21" width="8.5703125" bestFit="1" customWidth="1"/>
    <col min="24" max="24" width="9.5703125" style="313" bestFit="1" customWidth="1"/>
    <col min="25" max="25" width="8.85546875" style="313" customWidth="1"/>
    <col min="29" max="29" width="9.28515625" bestFit="1" customWidth="1"/>
    <col min="31" max="31" width="13.7109375" bestFit="1" customWidth="1"/>
    <col min="32" max="32" width="24.140625" bestFit="1" customWidth="1"/>
    <col min="33" max="33" width="8.5703125" bestFit="1" customWidth="1"/>
    <col min="36" max="36" width="9.5703125" style="313" bestFit="1" customWidth="1"/>
    <col min="37" max="37" width="8.85546875" style="313" customWidth="1"/>
    <col min="41" max="41" width="9.28515625" bestFit="1" customWidth="1"/>
    <col min="43" max="43" width="13.7109375" bestFit="1" customWidth="1"/>
    <col min="44" max="44" width="24.140625" bestFit="1" customWidth="1"/>
    <col min="45" max="45" width="8.5703125" bestFit="1" customWidth="1"/>
    <col min="48" max="48" width="9.5703125" style="313" bestFit="1" customWidth="1"/>
    <col min="49" max="49" width="8.85546875" style="313" customWidth="1"/>
  </cols>
  <sheetData>
    <row r="2" spans="3:49">
      <c r="K2" t="s">
        <v>1907</v>
      </c>
      <c r="W2" t="s">
        <v>1908</v>
      </c>
      <c r="AI2" t="s">
        <v>1909</v>
      </c>
      <c r="AU2" t="s">
        <v>1910</v>
      </c>
    </row>
    <row r="4" spans="3:49">
      <c r="C4" s="9" t="s">
        <v>1911</v>
      </c>
      <c r="O4" s="9" t="s">
        <v>1911</v>
      </c>
      <c r="AA4" s="9" t="s">
        <v>1911</v>
      </c>
      <c r="AM4" s="9" t="s">
        <v>1911</v>
      </c>
    </row>
    <row r="5" spans="3:49">
      <c r="C5" s="8" t="s">
        <v>1912</v>
      </c>
      <c r="D5" s="8" t="s">
        <v>1913</v>
      </c>
      <c r="E5" s="8" t="s">
        <v>1914</v>
      </c>
      <c r="F5" s="8" t="s">
        <v>30</v>
      </c>
      <c r="G5" s="8" t="s">
        <v>1915</v>
      </c>
      <c r="H5" s="8" t="s">
        <v>1916</v>
      </c>
      <c r="I5" s="8" t="s">
        <v>1917</v>
      </c>
      <c r="J5" s="8" t="s">
        <v>1918</v>
      </c>
      <c r="K5" s="8" t="s">
        <v>1919</v>
      </c>
      <c r="L5" s="314" t="s">
        <v>1920</v>
      </c>
      <c r="M5" s="314" t="s">
        <v>1921</v>
      </c>
      <c r="O5" s="8" t="s">
        <v>1912</v>
      </c>
      <c r="P5" s="8" t="s">
        <v>1913</v>
      </c>
      <c r="Q5" s="8" t="s">
        <v>1914</v>
      </c>
      <c r="R5" s="8" t="s">
        <v>30</v>
      </c>
      <c r="S5" s="8" t="s">
        <v>1915</v>
      </c>
      <c r="T5" s="8" t="s">
        <v>1916</v>
      </c>
      <c r="U5" s="8" t="s">
        <v>1917</v>
      </c>
      <c r="V5" s="8" t="s">
        <v>1918</v>
      </c>
      <c r="W5" s="8" t="s">
        <v>1919</v>
      </c>
      <c r="X5" s="314" t="s">
        <v>1920</v>
      </c>
      <c r="Y5" s="314" t="s">
        <v>1921</v>
      </c>
      <c r="AA5" s="8" t="s">
        <v>1912</v>
      </c>
      <c r="AB5" s="8" t="s">
        <v>1913</v>
      </c>
      <c r="AC5" s="8" t="s">
        <v>1914</v>
      </c>
      <c r="AD5" s="8" t="s">
        <v>30</v>
      </c>
      <c r="AE5" s="8" t="s">
        <v>1915</v>
      </c>
      <c r="AF5" s="8" t="s">
        <v>1916</v>
      </c>
      <c r="AG5" s="8" t="s">
        <v>1917</v>
      </c>
      <c r="AH5" s="8" t="s">
        <v>1918</v>
      </c>
      <c r="AI5" s="8" t="s">
        <v>1919</v>
      </c>
      <c r="AJ5" s="314" t="s">
        <v>1920</v>
      </c>
      <c r="AK5" s="314" t="s">
        <v>1921</v>
      </c>
      <c r="AM5" s="8" t="s">
        <v>1912</v>
      </c>
      <c r="AN5" s="8" t="s">
        <v>1913</v>
      </c>
      <c r="AO5" s="8" t="s">
        <v>1914</v>
      </c>
      <c r="AP5" s="8" t="s">
        <v>30</v>
      </c>
      <c r="AQ5" s="8" t="s">
        <v>1915</v>
      </c>
      <c r="AR5" s="8" t="s">
        <v>1916</v>
      </c>
      <c r="AS5" s="8" t="s">
        <v>1917</v>
      </c>
      <c r="AT5" s="8" t="s">
        <v>1918</v>
      </c>
      <c r="AU5" s="8" t="s">
        <v>1919</v>
      </c>
      <c r="AV5" s="314" t="s">
        <v>1920</v>
      </c>
      <c r="AW5" s="314" t="s">
        <v>1921</v>
      </c>
    </row>
    <row r="6" spans="3:49">
      <c r="E6" t="s">
        <v>1922</v>
      </c>
      <c r="F6">
        <f>'City characteristics'!$C$20+1</f>
        <v>2020</v>
      </c>
      <c r="G6" t="str">
        <f t="shared" ref="G6:G37" si="0">I6</f>
        <v>ELCBIO</v>
      </c>
      <c r="H6" t="str">
        <f>'ELC TECH'!H114</f>
        <v>ELCBIOGRDBIODPP20</v>
      </c>
      <c r="I6" t="str">
        <f t="shared" ref="I6:I37" si="1">LEFT(H6,6)</f>
        <v>ELCBIO</v>
      </c>
      <c r="K6" t="str">
        <f t="shared" ref="K6:K37" si="2">LEFT(H6,3)&amp;K$2</f>
        <v>ELCNOX</v>
      </c>
      <c r="L6" s="313">
        <f>_xlfn.XLOOKUP(_xlfn.XLOOKUP(LEFT(H6,LEN(H6)-2),ELC_Mapping!C:C,ELC_Mapping!B:B),ELC_Pollutants!B:B,ELC_Pollutants!G:G)</f>
        <v>8.5999999999999993E-2</v>
      </c>
      <c r="M6" s="313">
        <f t="shared" ref="M6:M37" si="3">L6</f>
        <v>8.5999999999999993E-2</v>
      </c>
      <c r="Q6" t="s">
        <v>1922</v>
      </c>
      <c r="R6">
        <f t="shared" ref="R6:R37" si="4">F6</f>
        <v>2020</v>
      </c>
      <c r="S6" t="str">
        <f t="shared" ref="S6:S37" si="5">G6</f>
        <v>ELCBIO</v>
      </c>
      <c r="T6" t="str">
        <f t="shared" ref="T6:T37" si="6">H6</f>
        <v>ELCBIOGRDBIODPP20</v>
      </c>
      <c r="U6" t="str">
        <f t="shared" ref="U6:U37" si="7">I6</f>
        <v>ELCBIO</v>
      </c>
      <c r="W6" t="str">
        <f t="shared" ref="W6:W37" si="8">LEFT(T6,3)&amp;W$2</f>
        <v>ELCSO2</v>
      </c>
      <c r="X6" s="313">
        <f>_xlfn.XLOOKUP(_xlfn.XLOOKUP(LEFT(H6,LEN(H6)-2),ELC_Mapping!C:C,ELC_Mapping!B:B),ELC_Pollutants!B:B,ELC_Pollutants!W:W)</f>
        <v>0.01</v>
      </c>
      <c r="Y6" s="313">
        <f t="shared" ref="Y6:Y37" si="9">X6</f>
        <v>0.01</v>
      </c>
      <c r="AC6" t="s">
        <v>1922</v>
      </c>
      <c r="AD6">
        <f t="shared" ref="AD6:AD37" si="10">R6</f>
        <v>2020</v>
      </c>
      <c r="AE6" t="str">
        <f t="shared" ref="AE6:AE37" si="11">S6</f>
        <v>ELCBIO</v>
      </c>
      <c r="AF6" t="str">
        <f t="shared" ref="AF6:AF37" si="12">T6</f>
        <v>ELCBIOGRDBIODPP20</v>
      </c>
      <c r="AG6" t="str">
        <f t="shared" ref="AG6:AG37" si="13">U6</f>
        <v>ELCBIO</v>
      </c>
      <c r="AI6" t="str">
        <f t="shared" ref="AI6:AI37" si="14">LEFT(AF6,3)&amp;AI$2</f>
        <v>ELCPM25</v>
      </c>
      <c r="AJ6" s="313">
        <f>_xlfn.XLOOKUP(_xlfn.XLOOKUP(LEFT(H6,LEN(H6)-2),ELC_Mapping!C:C,ELC_Mapping!B:B),ELC_Pollutants!B:B,ELC_Pollutants!R:R)</f>
        <v>8.9999999999999993E-3</v>
      </c>
      <c r="AK6" s="313">
        <f t="shared" ref="AK6:AK37" si="15">AJ6</f>
        <v>8.9999999999999993E-3</v>
      </c>
      <c r="AO6" t="s">
        <v>1922</v>
      </c>
      <c r="AP6">
        <f t="shared" ref="AP6:AP37" si="16">AD6</f>
        <v>2020</v>
      </c>
      <c r="AQ6" t="str">
        <f t="shared" ref="AQ6:AQ37" si="17">AE6</f>
        <v>ELCBIO</v>
      </c>
      <c r="AR6" t="str">
        <f t="shared" ref="AR6:AR37" si="18">AF6</f>
        <v>ELCBIOGRDBIODPP20</v>
      </c>
      <c r="AS6" t="str">
        <f t="shared" ref="AS6:AS37" si="19">AG6</f>
        <v>ELCBIO</v>
      </c>
      <c r="AU6" t="str">
        <f t="shared" ref="AU6:AU37" si="20">LEFT(AR6,3)&amp;AU$2</f>
        <v>ELCPM10</v>
      </c>
      <c r="AV6" s="313">
        <f>_xlfn.XLOOKUP(_xlfn.XLOOKUP(LEFT(H6,LEN(H6)-2),ELC_Mapping!C:C,ELC_Mapping!B:B),ELC_Pollutants!B:B,ELC_Pollutants!M:M)</f>
        <v>0.01</v>
      </c>
      <c r="AW6" s="313">
        <f t="shared" ref="AW6:AW37" si="21">AV6</f>
        <v>0.01</v>
      </c>
    </row>
    <row r="7" spans="3:49">
      <c r="E7" t="s">
        <v>1922</v>
      </c>
      <c r="F7">
        <f>'City characteristics'!$C$20+1</f>
        <v>2020</v>
      </c>
      <c r="G7" t="str">
        <f t="shared" si="0"/>
        <v>ELCCOA</v>
      </c>
      <c r="H7" t="str">
        <f>'ELC TECH'!H120</f>
        <v>ELCCOAGRD95CCS20</v>
      </c>
      <c r="I7" t="str">
        <f t="shared" si="1"/>
        <v>ELCCOA</v>
      </c>
      <c r="K7" t="str">
        <f t="shared" si="2"/>
        <v>ELCNOX</v>
      </c>
      <c r="L7" s="313">
        <f>_xlfn.XLOOKUP(_xlfn.XLOOKUP(LEFT(H7,LEN(H7)-2),ELC_Mapping!C:C,ELC_Mapping!B:B),ELC_Pollutants!B:B,ELC_Pollutants!G:G)</f>
        <v>0.17199999999999999</v>
      </c>
      <c r="M7" s="313">
        <f t="shared" si="3"/>
        <v>0.17199999999999999</v>
      </c>
      <c r="Q7" t="s">
        <v>1922</v>
      </c>
      <c r="R7">
        <f t="shared" si="4"/>
        <v>2020</v>
      </c>
      <c r="S7" t="str">
        <f t="shared" si="5"/>
        <v>ELCCOA</v>
      </c>
      <c r="T7" t="str">
        <f t="shared" si="6"/>
        <v>ELCCOAGRD95CCS20</v>
      </c>
      <c r="U7" t="str">
        <f t="shared" si="7"/>
        <v>ELCCOA</v>
      </c>
      <c r="W7" t="str">
        <f t="shared" si="8"/>
        <v>ELCSO2</v>
      </c>
      <c r="X7" s="313">
        <f>_xlfn.XLOOKUP(_xlfn.XLOOKUP(LEFT(H7,LEN(H7)-2),ELC_Mapping!C:C,ELC_Mapping!B:B),ELC_Pollutants!B:B,ELC_Pollutants!W:W)</f>
        <v>5.0999999999999997E-2</v>
      </c>
      <c r="Y7" s="313">
        <f t="shared" si="9"/>
        <v>5.0999999999999997E-2</v>
      </c>
      <c r="AC7" t="s">
        <v>1922</v>
      </c>
      <c r="AD7">
        <f t="shared" si="10"/>
        <v>2020</v>
      </c>
      <c r="AE7" t="str">
        <f t="shared" si="11"/>
        <v>ELCCOA</v>
      </c>
      <c r="AF7" t="str">
        <f t="shared" si="12"/>
        <v>ELCCOAGRD95CCS20</v>
      </c>
      <c r="AG7" t="str">
        <f t="shared" si="13"/>
        <v>ELCCOA</v>
      </c>
      <c r="AI7" t="str">
        <f t="shared" si="14"/>
        <v>ELCPM25</v>
      </c>
      <c r="AJ7" s="313">
        <f>_xlfn.XLOOKUP(_xlfn.XLOOKUP(LEFT(H7,LEN(H7)-2),ELC_Mapping!C:C,ELC_Mapping!B:B),ELC_Pollutants!B:B,ELC_Pollutants!R:R)</f>
        <v>0.01</v>
      </c>
      <c r="AK7" s="313">
        <f t="shared" si="15"/>
        <v>0.01</v>
      </c>
      <c r="AO7" t="s">
        <v>1922</v>
      </c>
      <c r="AP7">
        <f t="shared" si="16"/>
        <v>2020</v>
      </c>
      <c r="AQ7" t="str">
        <f t="shared" si="17"/>
        <v>ELCCOA</v>
      </c>
      <c r="AR7" t="str">
        <f t="shared" si="18"/>
        <v>ELCCOAGRD95CCS20</v>
      </c>
      <c r="AS7" t="str">
        <f t="shared" si="19"/>
        <v>ELCCOA</v>
      </c>
      <c r="AU7" t="str">
        <f t="shared" si="20"/>
        <v>ELCPM10</v>
      </c>
      <c r="AV7" s="313">
        <f>_xlfn.XLOOKUP(_xlfn.XLOOKUP(LEFT(H7,LEN(H7)-2),ELC_Mapping!C:C,ELC_Mapping!B:B),ELC_Pollutants!B:B,ELC_Pollutants!M:M)</f>
        <v>1.2999999999999999E-2</v>
      </c>
      <c r="AW7" s="313">
        <f t="shared" si="21"/>
        <v>1.2999999999999999E-2</v>
      </c>
    </row>
    <row r="8" spans="3:49">
      <c r="E8" t="s">
        <v>1922</v>
      </c>
      <c r="F8">
        <f>'City characteristics'!$C$20+1</f>
        <v>2020</v>
      </c>
      <c r="G8" t="str">
        <f t="shared" si="0"/>
        <v>ELCCOA</v>
      </c>
      <c r="H8" t="str">
        <f>'ELC TECH'!H121</f>
        <v>ELCCOAGRD99CCS20</v>
      </c>
      <c r="I8" t="str">
        <f t="shared" si="1"/>
        <v>ELCCOA</v>
      </c>
      <c r="K8" t="str">
        <f t="shared" si="2"/>
        <v>ELCNOX</v>
      </c>
      <c r="L8" s="313">
        <f>_xlfn.XLOOKUP(_xlfn.XLOOKUP(LEFT(H8,LEN(H8)-2),ELC_Mapping!C:C,ELC_Mapping!B:B),ELC_Pollutants!B:B,ELC_Pollutants!G:G)</f>
        <v>0.17199999999999999</v>
      </c>
      <c r="M8" s="313">
        <f t="shared" si="3"/>
        <v>0.17199999999999999</v>
      </c>
      <c r="Q8" t="s">
        <v>1922</v>
      </c>
      <c r="R8">
        <f t="shared" si="4"/>
        <v>2020</v>
      </c>
      <c r="S8" t="str">
        <f t="shared" si="5"/>
        <v>ELCCOA</v>
      </c>
      <c r="T8" t="str">
        <f t="shared" si="6"/>
        <v>ELCCOAGRD99CCS20</v>
      </c>
      <c r="U8" t="str">
        <f t="shared" si="7"/>
        <v>ELCCOA</v>
      </c>
      <c r="W8" t="str">
        <f t="shared" si="8"/>
        <v>ELCSO2</v>
      </c>
      <c r="X8" s="313">
        <f>_xlfn.XLOOKUP(_xlfn.XLOOKUP(LEFT(H8,LEN(H8)-2),ELC_Mapping!C:C,ELC_Mapping!B:B),ELC_Pollutants!B:B,ELC_Pollutants!W:W)</f>
        <v>5.0999999999999997E-2</v>
      </c>
      <c r="Y8" s="313">
        <f t="shared" si="9"/>
        <v>5.0999999999999997E-2</v>
      </c>
      <c r="AC8" t="s">
        <v>1922</v>
      </c>
      <c r="AD8">
        <f t="shared" si="10"/>
        <v>2020</v>
      </c>
      <c r="AE8" t="str">
        <f t="shared" si="11"/>
        <v>ELCCOA</v>
      </c>
      <c r="AF8" t="str">
        <f t="shared" si="12"/>
        <v>ELCCOAGRD99CCS20</v>
      </c>
      <c r="AG8" t="str">
        <f t="shared" si="13"/>
        <v>ELCCOA</v>
      </c>
      <c r="AI8" t="str">
        <f t="shared" si="14"/>
        <v>ELCPM25</v>
      </c>
      <c r="AJ8" s="313">
        <f>_xlfn.XLOOKUP(_xlfn.XLOOKUP(LEFT(H8,LEN(H8)-2),ELC_Mapping!C:C,ELC_Mapping!B:B),ELC_Pollutants!B:B,ELC_Pollutants!R:R)</f>
        <v>0.01</v>
      </c>
      <c r="AK8" s="313">
        <f t="shared" si="15"/>
        <v>0.01</v>
      </c>
      <c r="AO8" t="s">
        <v>1922</v>
      </c>
      <c r="AP8">
        <f t="shared" si="16"/>
        <v>2020</v>
      </c>
      <c r="AQ8" t="str">
        <f t="shared" si="17"/>
        <v>ELCCOA</v>
      </c>
      <c r="AR8" t="str">
        <f t="shared" si="18"/>
        <v>ELCCOAGRD99CCS20</v>
      </c>
      <c r="AS8" t="str">
        <f t="shared" si="19"/>
        <v>ELCCOA</v>
      </c>
      <c r="AU8" t="str">
        <f t="shared" si="20"/>
        <v>ELCPM10</v>
      </c>
      <c r="AV8" s="313">
        <f>_xlfn.XLOOKUP(_xlfn.XLOOKUP(LEFT(H8,LEN(H8)-2),ELC_Mapping!C:C,ELC_Mapping!B:B),ELC_Pollutants!B:B,ELC_Pollutants!M:M)</f>
        <v>1.2999999999999999E-2</v>
      </c>
      <c r="AW8" s="313">
        <f t="shared" si="21"/>
        <v>1.2999999999999999E-2</v>
      </c>
    </row>
    <row r="9" spans="3:49">
      <c r="E9" t="s">
        <v>1922</v>
      </c>
      <c r="F9">
        <f>'City characteristics'!$C$20+1</f>
        <v>2020</v>
      </c>
      <c r="G9" t="str">
        <f t="shared" si="0"/>
        <v>ELCCOA</v>
      </c>
      <c r="H9" t="str">
        <f>'ELC TECH'!H122</f>
        <v>ELCCOAGRDCONV20</v>
      </c>
      <c r="I9" t="str">
        <f t="shared" si="1"/>
        <v>ELCCOA</v>
      </c>
      <c r="K9" t="str">
        <f t="shared" si="2"/>
        <v>ELCNOX</v>
      </c>
      <c r="L9" s="313">
        <f>_xlfn.XLOOKUP(_xlfn.XLOOKUP(LEFT(H9,LEN(H9)-2),ELC_Mapping!C:C,ELC_Mapping!B:B),ELC_Pollutants!B:B,ELC_Pollutants!G:G)</f>
        <v>0.17199999999999999</v>
      </c>
      <c r="M9" s="313">
        <f t="shared" si="3"/>
        <v>0.17199999999999999</v>
      </c>
      <c r="Q9" t="s">
        <v>1922</v>
      </c>
      <c r="R9">
        <f t="shared" si="4"/>
        <v>2020</v>
      </c>
      <c r="S9" t="str">
        <f t="shared" si="5"/>
        <v>ELCCOA</v>
      </c>
      <c r="T9" t="str">
        <f t="shared" si="6"/>
        <v>ELCCOAGRDCONV20</v>
      </c>
      <c r="U9" t="str">
        <f t="shared" si="7"/>
        <v>ELCCOA</v>
      </c>
      <c r="W9" t="str">
        <f t="shared" si="8"/>
        <v>ELCSO2</v>
      </c>
      <c r="X9" s="313">
        <f>_xlfn.XLOOKUP(_xlfn.XLOOKUP(LEFT(H9,LEN(H9)-2),ELC_Mapping!C:C,ELC_Mapping!B:B),ELC_Pollutants!B:B,ELC_Pollutants!W:W)</f>
        <v>5.0999999999999997E-2</v>
      </c>
      <c r="Y9" s="313">
        <f t="shared" si="9"/>
        <v>5.0999999999999997E-2</v>
      </c>
      <c r="AC9" t="s">
        <v>1922</v>
      </c>
      <c r="AD9">
        <f t="shared" si="10"/>
        <v>2020</v>
      </c>
      <c r="AE9" t="str">
        <f t="shared" si="11"/>
        <v>ELCCOA</v>
      </c>
      <c r="AF9" t="str">
        <f t="shared" si="12"/>
        <v>ELCCOAGRDCONV20</v>
      </c>
      <c r="AG9" t="str">
        <f t="shared" si="13"/>
        <v>ELCCOA</v>
      </c>
      <c r="AI9" t="str">
        <f t="shared" si="14"/>
        <v>ELCPM25</v>
      </c>
      <c r="AJ9" s="313">
        <f>_xlfn.XLOOKUP(_xlfn.XLOOKUP(LEFT(H9,LEN(H9)-2),ELC_Mapping!C:C,ELC_Mapping!B:B),ELC_Pollutants!B:B,ELC_Pollutants!R:R)</f>
        <v>0.01</v>
      </c>
      <c r="AK9" s="313">
        <f t="shared" si="15"/>
        <v>0.01</v>
      </c>
      <c r="AO9" t="s">
        <v>1922</v>
      </c>
      <c r="AP9">
        <f t="shared" si="16"/>
        <v>2020</v>
      </c>
      <c r="AQ9" t="str">
        <f t="shared" si="17"/>
        <v>ELCCOA</v>
      </c>
      <c r="AR9" t="str">
        <f t="shared" si="18"/>
        <v>ELCCOAGRDCONV20</v>
      </c>
      <c r="AS9" t="str">
        <f t="shared" si="19"/>
        <v>ELCCOA</v>
      </c>
      <c r="AU9" t="str">
        <f t="shared" si="20"/>
        <v>ELCPM10</v>
      </c>
      <c r="AV9" s="313">
        <f>_xlfn.XLOOKUP(_xlfn.XLOOKUP(LEFT(H9,LEN(H9)-2),ELC_Mapping!C:C,ELC_Mapping!B:B),ELC_Pollutants!B:B,ELC_Pollutants!M:M)</f>
        <v>1.2999999999999999E-2</v>
      </c>
      <c r="AW9" s="313">
        <f t="shared" si="21"/>
        <v>1.2999999999999999E-2</v>
      </c>
    </row>
    <row r="10" spans="3:49">
      <c r="E10" t="s">
        <v>1922</v>
      </c>
      <c r="F10">
        <f>'City characteristics'!$C$20+1</f>
        <v>2020</v>
      </c>
      <c r="G10" t="str">
        <f t="shared" si="0"/>
        <v>ELCCOA</v>
      </c>
      <c r="H10" t="str">
        <f>'ELC TECH'!H123</f>
        <v>ELCCOAGRDIGCC20</v>
      </c>
      <c r="I10" t="str">
        <f t="shared" si="1"/>
        <v>ELCCOA</v>
      </c>
      <c r="K10" t="str">
        <f t="shared" si="2"/>
        <v>ELCNOX</v>
      </c>
      <c r="L10" s="313">
        <f>_xlfn.XLOOKUP(_xlfn.XLOOKUP(LEFT(H10,LEN(H10)-2),ELC_Mapping!C:C,ELC_Mapping!B:B),ELC_Pollutants!B:B,ELC_Pollutants!G:G)</f>
        <v>1.2E-2</v>
      </c>
      <c r="M10" s="313">
        <f t="shared" si="3"/>
        <v>1.2E-2</v>
      </c>
      <c r="Q10" t="s">
        <v>1922</v>
      </c>
      <c r="R10">
        <f t="shared" si="4"/>
        <v>2020</v>
      </c>
      <c r="S10" t="str">
        <f t="shared" si="5"/>
        <v>ELCCOA</v>
      </c>
      <c r="T10" t="str">
        <f t="shared" si="6"/>
        <v>ELCCOAGRDIGCC20</v>
      </c>
      <c r="U10" t="str">
        <f t="shared" si="7"/>
        <v>ELCCOA</v>
      </c>
      <c r="W10" t="str">
        <f t="shared" si="8"/>
        <v>ELCSO2</v>
      </c>
      <c r="X10" s="313">
        <f>_xlfn.XLOOKUP(_xlfn.XLOOKUP(LEFT(H10,LEN(H10)-2),ELC_Mapping!C:C,ELC_Mapping!B:B),ELC_Pollutants!B:B,ELC_Pollutants!W:W)</f>
        <v>4.0000000000000001E-3</v>
      </c>
      <c r="Y10" s="313">
        <f t="shared" si="9"/>
        <v>4.0000000000000001E-3</v>
      </c>
      <c r="AC10" t="s">
        <v>1922</v>
      </c>
      <c r="AD10">
        <f t="shared" si="10"/>
        <v>2020</v>
      </c>
      <c r="AE10" t="str">
        <f t="shared" si="11"/>
        <v>ELCCOA</v>
      </c>
      <c r="AF10" t="str">
        <f t="shared" si="12"/>
        <v>ELCCOAGRDIGCC20</v>
      </c>
      <c r="AG10" t="str">
        <f t="shared" si="13"/>
        <v>ELCCOA</v>
      </c>
      <c r="AI10" t="str">
        <f t="shared" si="14"/>
        <v>ELCPM25</v>
      </c>
      <c r="AJ10" s="313">
        <f>_xlfn.XLOOKUP(_xlfn.XLOOKUP(LEFT(H10,LEN(H10)-2),ELC_Mapping!C:C,ELC_Mapping!B:B),ELC_Pollutants!B:B,ELC_Pollutants!R:R)</f>
        <v>0</v>
      </c>
      <c r="AK10" s="313">
        <f t="shared" si="15"/>
        <v>0</v>
      </c>
      <c r="AO10" t="s">
        <v>1922</v>
      </c>
      <c r="AP10">
        <f t="shared" si="16"/>
        <v>2020</v>
      </c>
      <c r="AQ10" t="str">
        <f t="shared" si="17"/>
        <v>ELCCOA</v>
      </c>
      <c r="AR10" t="str">
        <f t="shared" si="18"/>
        <v>ELCCOAGRDIGCC20</v>
      </c>
      <c r="AS10" t="str">
        <f t="shared" si="19"/>
        <v>ELCCOA</v>
      </c>
      <c r="AU10" t="str">
        <f t="shared" si="20"/>
        <v>ELCPM10</v>
      </c>
      <c r="AV10" s="313">
        <f>_xlfn.XLOOKUP(_xlfn.XLOOKUP(LEFT(H10,LEN(H10)-2),ELC_Mapping!C:C,ELC_Mapping!B:B),ELC_Pollutants!B:B,ELC_Pollutants!M:M)</f>
        <v>2E-3</v>
      </c>
      <c r="AW10" s="313">
        <f t="shared" si="21"/>
        <v>2E-3</v>
      </c>
    </row>
    <row r="11" spans="3:49">
      <c r="E11" t="s">
        <v>1922</v>
      </c>
      <c r="F11">
        <f>'City characteristics'!$C$20+1</f>
        <v>2020</v>
      </c>
      <c r="G11" t="str">
        <f t="shared" si="0"/>
        <v>ELCCOA</v>
      </c>
      <c r="H11" t="str">
        <f>'ELC TECH'!H124</f>
        <v>ELCCOAGRD90RCCS20</v>
      </c>
      <c r="I11" t="str">
        <f t="shared" si="1"/>
        <v>ELCCOA</v>
      </c>
      <c r="K11" t="str">
        <f t="shared" si="2"/>
        <v>ELCNOX</v>
      </c>
      <c r="L11" s="313">
        <f>_xlfn.XLOOKUP(_xlfn.XLOOKUP(LEFT(H11,LEN(H11)-2),ELC_Mapping!C:C,ELC_Mapping!B:B),ELC_Pollutants!B:B,ELC_Pollutants!G:G)</f>
        <v>0.34599999999999997</v>
      </c>
      <c r="M11" s="313">
        <f t="shared" si="3"/>
        <v>0.34599999999999997</v>
      </c>
      <c r="Q11" t="s">
        <v>1922</v>
      </c>
      <c r="R11">
        <f t="shared" si="4"/>
        <v>2020</v>
      </c>
      <c r="S11" t="str">
        <f t="shared" si="5"/>
        <v>ELCCOA</v>
      </c>
      <c r="T11" t="str">
        <f t="shared" si="6"/>
        <v>ELCCOAGRD90RCCS20</v>
      </c>
      <c r="U11" t="str">
        <f t="shared" si="7"/>
        <v>ELCCOA</v>
      </c>
      <c r="W11" t="str">
        <f t="shared" si="8"/>
        <v>ELCSO2</v>
      </c>
      <c r="X11" s="313">
        <f>_xlfn.XLOOKUP(_xlfn.XLOOKUP(LEFT(H11,LEN(H11)-2),ELC_Mapping!C:C,ELC_Mapping!B:B),ELC_Pollutants!B:B,ELC_Pollutants!W:W)</f>
        <v>1.1859999999999999</v>
      </c>
      <c r="Y11" s="313">
        <f t="shared" si="9"/>
        <v>1.1859999999999999</v>
      </c>
      <c r="AC11" t="s">
        <v>1922</v>
      </c>
      <c r="AD11">
        <f t="shared" si="10"/>
        <v>2020</v>
      </c>
      <c r="AE11" t="str">
        <f t="shared" si="11"/>
        <v>ELCCOA</v>
      </c>
      <c r="AF11" t="str">
        <f t="shared" si="12"/>
        <v>ELCCOAGRD90RCCS20</v>
      </c>
      <c r="AG11" t="str">
        <f t="shared" si="13"/>
        <v>ELCCOA</v>
      </c>
      <c r="AI11" t="str">
        <f t="shared" si="14"/>
        <v>ELCPM25</v>
      </c>
      <c r="AJ11" s="313">
        <f>_xlfn.XLOOKUP(_xlfn.XLOOKUP(LEFT(H11,LEN(H11)-2),ELC_Mapping!C:C,ELC_Mapping!B:B),ELC_Pollutants!B:B,ELC_Pollutants!R:R)</f>
        <v>0.01</v>
      </c>
      <c r="AK11" s="313">
        <f t="shared" si="15"/>
        <v>0.01</v>
      </c>
      <c r="AO11" t="s">
        <v>1922</v>
      </c>
      <c r="AP11">
        <f t="shared" si="16"/>
        <v>2020</v>
      </c>
      <c r="AQ11" t="str">
        <f t="shared" si="17"/>
        <v>ELCCOA</v>
      </c>
      <c r="AR11" t="str">
        <f t="shared" si="18"/>
        <v>ELCCOAGRD90RCCS20</v>
      </c>
      <c r="AS11" t="str">
        <f t="shared" si="19"/>
        <v>ELCCOA</v>
      </c>
      <c r="AU11" t="str">
        <f t="shared" si="20"/>
        <v>ELCPM10</v>
      </c>
      <c r="AV11" s="313">
        <f>_xlfn.XLOOKUP(_xlfn.XLOOKUP(LEFT(H11,LEN(H11)-2),ELC_Mapping!C:C,ELC_Mapping!B:B),ELC_Pollutants!B:B,ELC_Pollutants!M:M)</f>
        <v>1.2999999999999999E-2</v>
      </c>
      <c r="AW11" s="313">
        <f t="shared" si="21"/>
        <v>1.2999999999999999E-2</v>
      </c>
    </row>
    <row r="12" spans="3:49">
      <c r="E12" t="s">
        <v>1922</v>
      </c>
      <c r="F12">
        <f>'City characteristics'!$C$20+1</f>
        <v>2020</v>
      </c>
      <c r="G12" t="str">
        <f t="shared" si="0"/>
        <v>ELCCOA</v>
      </c>
      <c r="H12" t="str">
        <f>'ELC TECH'!H125</f>
        <v>ELCCOAGRD95RCCS20</v>
      </c>
      <c r="I12" t="str">
        <f t="shared" si="1"/>
        <v>ELCCOA</v>
      </c>
      <c r="K12" t="str">
        <f t="shared" si="2"/>
        <v>ELCNOX</v>
      </c>
      <c r="L12" s="313">
        <f>_xlfn.XLOOKUP(_xlfn.XLOOKUP(LEFT(H12,LEN(H12)-2),ELC_Mapping!C:C,ELC_Mapping!B:B),ELC_Pollutants!B:B,ELC_Pollutants!G:G)</f>
        <v>0.34599999999999997</v>
      </c>
      <c r="M12" s="313">
        <f t="shared" si="3"/>
        <v>0.34599999999999997</v>
      </c>
      <c r="Q12" t="s">
        <v>1922</v>
      </c>
      <c r="R12">
        <f t="shared" si="4"/>
        <v>2020</v>
      </c>
      <c r="S12" t="str">
        <f t="shared" si="5"/>
        <v>ELCCOA</v>
      </c>
      <c r="T12" t="str">
        <f t="shared" si="6"/>
        <v>ELCCOAGRD95RCCS20</v>
      </c>
      <c r="U12" t="str">
        <f t="shared" si="7"/>
        <v>ELCCOA</v>
      </c>
      <c r="W12" t="str">
        <f t="shared" si="8"/>
        <v>ELCSO2</v>
      </c>
      <c r="X12" s="313">
        <f>_xlfn.XLOOKUP(_xlfn.XLOOKUP(LEFT(H12,LEN(H12)-2),ELC_Mapping!C:C,ELC_Mapping!B:B),ELC_Pollutants!B:B,ELC_Pollutants!W:W)</f>
        <v>1.1859999999999999</v>
      </c>
      <c r="Y12" s="313">
        <f t="shared" si="9"/>
        <v>1.1859999999999999</v>
      </c>
      <c r="AC12" t="s">
        <v>1922</v>
      </c>
      <c r="AD12">
        <f t="shared" si="10"/>
        <v>2020</v>
      </c>
      <c r="AE12" t="str">
        <f t="shared" si="11"/>
        <v>ELCCOA</v>
      </c>
      <c r="AF12" t="str">
        <f t="shared" si="12"/>
        <v>ELCCOAGRD95RCCS20</v>
      </c>
      <c r="AG12" t="str">
        <f t="shared" si="13"/>
        <v>ELCCOA</v>
      </c>
      <c r="AI12" t="str">
        <f t="shared" si="14"/>
        <v>ELCPM25</v>
      </c>
      <c r="AJ12" s="313">
        <f>_xlfn.XLOOKUP(_xlfn.XLOOKUP(LEFT(H12,LEN(H12)-2),ELC_Mapping!C:C,ELC_Mapping!B:B),ELC_Pollutants!B:B,ELC_Pollutants!R:R)</f>
        <v>0.01</v>
      </c>
      <c r="AK12" s="313">
        <f t="shared" si="15"/>
        <v>0.01</v>
      </c>
      <c r="AO12" t="s">
        <v>1922</v>
      </c>
      <c r="AP12">
        <f t="shared" si="16"/>
        <v>2020</v>
      </c>
      <c r="AQ12" t="str">
        <f t="shared" si="17"/>
        <v>ELCCOA</v>
      </c>
      <c r="AR12" t="str">
        <f t="shared" si="18"/>
        <v>ELCCOAGRD95RCCS20</v>
      </c>
      <c r="AS12" t="str">
        <f t="shared" si="19"/>
        <v>ELCCOA</v>
      </c>
      <c r="AU12" t="str">
        <f t="shared" si="20"/>
        <v>ELCPM10</v>
      </c>
      <c r="AV12" s="313">
        <f>_xlfn.XLOOKUP(_xlfn.XLOOKUP(LEFT(H12,LEN(H12)-2),ELC_Mapping!C:C,ELC_Mapping!B:B),ELC_Pollutants!B:B,ELC_Pollutants!M:M)</f>
        <v>1.2999999999999999E-2</v>
      </c>
      <c r="AW12" s="313">
        <f t="shared" si="21"/>
        <v>1.2999999999999999E-2</v>
      </c>
    </row>
    <row r="13" spans="3:49">
      <c r="E13" t="s">
        <v>1922</v>
      </c>
      <c r="F13">
        <f>'City characteristics'!$C$20+1</f>
        <v>2020</v>
      </c>
      <c r="G13" t="str">
        <f t="shared" si="0"/>
        <v>ELCNGA</v>
      </c>
      <c r="H13" t="str">
        <f>'ELC TECH'!H126</f>
        <v>ELCNGAGRDFFCT20</v>
      </c>
      <c r="I13" t="str">
        <f t="shared" si="1"/>
        <v>ELCNGA</v>
      </c>
      <c r="K13" t="str">
        <f t="shared" si="2"/>
        <v>ELCNOX</v>
      </c>
      <c r="L13" s="313">
        <f>_xlfn.XLOOKUP(_xlfn.XLOOKUP(LEFT(H13,LEN(H13)-2),ELC_Mapping!C:C,ELC_Mapping!B:B),ELC_Pollutants!B:B,ELC_Pollutants!G:G)</f>
        <v>3.1E-2</v>
      </c>
      <c r="M13" s="313">
        <f t="shared" si="3"/>
        <v>3.1E-2</v>
      </c>
      <c r="Q13" t="s">
        <v>1922</v>
      </c>
      <c r="R13">
        <f t="shared" si="4"/>
        <v>2020</v>
      </c>
      <c r="S13" t="str">
        <f t="shared" si="5"/>
        <v>ELCNGA</v>
      </c>
      <c r="T13" t="str">
        <f t="shared" si="6"/>
        <v>ELCNGAGRDFFCT20</v>
      </c>
      <c r="U13" t="str">
        <f t="shared" si="7"/>
        <v>ELCNGA</v>
      </c>
      <c r="W13" t="str">
        <f t="shared" si="8"/>
        <v>ELCSO2</v>
      </c>
      <c r="X13" s="313">
        <f>_xlfn.XLOOKUP(_xlfn.XLOOKUP(LEFT(H13,LEN(H13)-2),ELC_Mapping!C:C,ELC_Mapping!B:B),ELC_Pollutants!B:B,ELC_Pollutants!W:W)</f>
        <v>1E-3</v>
      </c>
      <c r="Y13" s="313">
        <f t="shared" si="9"/>
        <v>1E-3</v>
      </c>
      <c r="AC13" t="s">
        <v>1922</v>
      </c>
      <c r="AD13">
        <f t="shared" si="10"/>
        <v>2020</v>
      </c>
      <c r="AE13" t="str">
        <f t="shared" si="11"/>
        <v>ELCNGA</v>
      </c>
      <c r="AF13" t="str">
        <f t="shared" si="12"/>
        <v>ELCNGAGRDFFCT20</v>
      </c>
      <c r="AG13" t="str">
        <f t="shared" si="13"/>
        <v>ELCNGA</v>
      </c>
      <c r="AI13" t="str">
        <f t="shared" si="14"/>
        <v>ELCPM25</v>
      </c>
      <c r="AJ13" s="313">
        <f>_xlfn.XLOOKUP(_xlfn.XLOOKUP(LEFT(H13,LEN(H13)-2),ELC_Mapping!C:C,ELC_Mapping!B:B),ELC_Pollutants!B:B,ELC_Pollutants!R:R)</f>
        <v>3.0000000000000001E-3</v>
      </c>
      <c r="AK13" s="313">
        <f t="shared" si="15"/>
        <v>3.0000000000000001E-3</v>
      </c>
      <c r="AO13" t="s">
        <v>1922</v>
      </c>
      <c r="AP13">
        <f t="shared" si="16"/>
        <v>2020</v>
      </c>
      <c r="AQ13" t="str">
        <f t="shared" si="17"/>
        <v>ELCNGA</v>
      </c>
      <c r="AR13" t="str">
        <f t="shared" si="18"/>
        <v>ELCNGAGRDFFCT20</v>
      </c>
      <c r="AS13" t="str">
        <f t="shared" si="19"/>
        <v>ELCNGA</v>
      </c>
      <c r="AU13" t="str">
        <f t="shared" si="20"/>
        <v>ELCPM10</v>
      </c>
      <c r="AV13" s="313">
        <f>_xlfn.XLOOKUP(_xlfn.XLOOKUP(LEFT(H13,LEN(H13)-2),ELC_Mapping!C:C,ELC_Mapping!B:B),ELC_Pollutants!B:B,ELC_Pollutants!M:M)</f>
        <v>3.0000000000000001E-3</v>
      </c>
      <c r="AW13" s="313">
        <f t="shared" si="21"/>
        <v>3.0000000000000001E-3</v>
      </c>
    </row>
    <row r="14" spans="3:49">
      <c r="E14" t="s">
        <v>1922</v>
      </c>
      <c r="F14">
        <f>'City characteristics'!$C$20+1</f>
        <v>2020</v>
      </c>
      <c r="G14" t="str">
        <f t="shared" si="0"/>
        <v>ELCNGA</v>
      </c>
      <c r="H14" t="str">
        <f>'ELC TECH'!H127</f>
        <v>ELCNGAGRDFFCC20</v>
      </c>
      <c r="I14" t="str">
        <f t="shared" si="1"/>
        <v>ELCNGA</v>
      </c>
      <c r="K14" t="str">
        <f t="shared" si="2"/>
        <v>ELCNOX</v>
      </c>
      <c r="L14" s="313">
        <f>_xlfn.XLOOKUP(_xlfn.XLOOKUP(LEFT(H14,LEN(H14)-2),ELC_Mapping!C:C,ELC_Mapping!B:B),ELC_Pollutants!B:B,ELC_Pollutants!G:G)</f>
        <v>8.9999999999999993E-3</v>
      </c>
      <c r="M14" s="313">
        <f t="shared" si="3"/>
        <v>8.9999999999999993E-3</v>
      </c>
      <c r="Q14" t="s">
        <v>1922</v>
      </c>
      <c r="R14">
        <f t="shared" si="4"/>
        <v>2020</v>
      </c>
      <c r="S14" t="str">
        <f t="shared" si="5"/>
        <v>ELCNGA</v>
      </c>
      <c r="T14" t="str">
        <f t="shared" si="6"/>
        <v>ELCNGAGRDFFCC20</v>
      </c>
      <c r="U14" t="str">
        <f t="shared" si="7"/>
        <v>ELCNGA</v>
      </c>
      <c r="W14" t="str">
        <f t="shared" si="8"/>
        <v>ELCSO2</v>
      </c>
      <c r="X14" s="313">
        <f>_xlfn.XLOOKUP(_xlfn.XLOOKUP(LEFT(H14,LEN(H14)-2),ELC_Mapping!C:C,ELC_Mapping!B:B),ELC_Pollutants!B:B,ELC_Pollutants!W:W)</f>
        <v>0</v>
      </c>
      <c r="Y14" s="313">
        <f t="shared" si="9"/>
        <v>0</v>
      </c>
      <c r="AC14" t="s">
        <v>1922</v>
      </c>
      <c r="AD14">
        <f t="shared" si="10"/>
        <v>2020</v>
      </c>
      <c r="AE14" t="str">
        <f t="shared" si="11"/>
        <v>ELCNGA</v>
      </c>
      <c r="AF14" t="str">
        <f t="shared" si="12"/>
        <v>ELCNGAGRDFFCC20</v>
      </c>
      <c r="AG14" t="str">
        <f t="shared" si="13"/>
        <v>ELCNGA</v>
      </c>
      <c r="AI14" t="str">
        <f t="shared" si="14"/>
        <v>ELCPM25</v>
      </c>
      <c r="AJ14" s="313">
        <f>_xlfn.XLOOKUP(_xlfn.XLOOKUP(LEFT(H14,LEN(H14)-2),ELC_Mapping!C:C,ELC_Mapping!B:B),ELC_Pollutants!B:B,ELC_Pollutants!R:R)</f>
        <v>0</v>
      </c>
      <c r="AK14" s="313">
        <f t="shared" si="15"/>
        <v>0</v>
      </c>
      <c r="AO14" t="s">
        <v>1922</v>
      </c>
      <c r="AP14">
        <f t="shared" si="16"/>
        <v>2020</v>
      </c>
      <c r="AQ14" t="str">
        <f t="shared" si="17"/>
        <v>ELCNGA</v>
      </c>
      <c r="AR14" t="str">
        <f t="shared" si="18"/>
        <v>ELCNGAGRDFFCC20</v>
      </c>
      <c r="AS14" t="str">
        <f t="shared" si="19"/>
        <v>ELCNGA</v>
      </c>
      <c r="AU14" t="str">
        <f t="shared" si="20"/>
        <v>ELCPM10</v>
      </c>
      <c r="AV14" s="313">
        <f>_xlfn.XLOOKUP(_xlfn.XLOOKUP(LEFT(H14,LEN(H14)-2),ELC_Mapping!C:C,ELC_Mapping!B:B),ELC_Pollutants!B:B,ELC_Pollutants!M:M)</f>
        <v>0</v>
      </c>
      <c r="AW14" s="313">
        <f t="shared" si="21"/>
        <v>0</v>
      </c>
    </row>
    <row r="15" spans="3:49">
      <c r="E15" t="s">
        <v>1922</v>
      </c>
      <c r="F15">
        <f>'City characteristics'!$C$20+1</f>
        <v>2020</v>
      </c>
      <c r="G15" t="str">
        <f t="shared" si="0"/>
        <v>ELCNGA</v>
      </c>
      <c r="H15" t="str">
        <f>'ELC TECH'!H128</f>
        <v>ELCNGAGRDFFCC95CCS20</v>
      </c>
      <c r="I15" t="str">
        <f t="shared" si="1"/>
        <v>ELCNGA</v>
      </c>
      <c r="K15" t="str">
        <f t="shared" si="2"/>
        <v>ELCNOX</v>
      </c>
      <c r="L15" s="313">
        <f>_xlfn.XLOOKUP(_xlfn.XLOOKUP(LEFT(H15,LEN(H15)-2),ELC_Mapping!C:C,ELC_Mapping!B:B),ELC_Pollutants!B:B,ELC_Pollutants!G:G)</f>
        <v>8.9999999999999993E-3</v>
      </c>
      <c r="M15" s="313">
        <f t="shared" si="3"/>
        <v>8.9999999999999993E-3</v>
      </c>
      <c r="Q15" t="s">
        <v>1922</v>
      </c>
      <c r="R15">
        <f t="shared" si="4"/>
        <v>2020</v>
      </c>
      <c r="S15" t="str">
        <f t="shared" si="5"/>
        <v>ELCNGA</v>
      </c>
      <c r="T15" t="str">
        <f t="shared" si="6"/>
        <v>ELCNGAGRDFFCC95CCS20</v>
      </c>
      <c r="U15" t="str">
        <f t="shared" si="7"/>
        <v>ELCNGA</v>
      </c>
      <c r="W15" t="str">
        <f t="shared" si="8"/>
        <v>ELCSO2</v>
      </c>
      <c r="X15" s="313">
        <f>_xlfn.XLOOKUP(_xlfn.XLOOKUP(LEFT(H15,LEN(H15)-2),ELC_Mapping!C:C,ELC_Mapping!B:B),ELC_Pollutants!B:B,ELC_Pollutants!W:W)</f>
        <v>0</v>
      </c>
      <c r="Y15" s="313">
        <f t="shared" si="9"/>
        <v>0</v>
      </c>
      <c r="AC15" t="s">
        <v>1922</v>
      </c>
      <c r="AD15">
        <f t="shared" si="10"/>
        <v>2020</v>
      </c>
      <c r="AE15" t="str">
        <f t="shared" si="11"/>
        <v>ELCNGA</v>
      </c>
      <c r="AF15" t="str">
        <f t="shared" si="12"/>
        <v>ELCNGAGRDFFCC95CCS20</v>
      </c>
      <c r="AG15" t="str">
        <f t="shared" si="13"/>
        <v>ELCNGA</v>
      </c>
      <c r="AI15" t="str">
        <f t="shared" si="14"/>
        <v>ELCPM25</v>
      </c>
      <c r="AJ15" s="313">
        <f>_xlfn.XLOOKUP(_xlfn.XLOOKUP(LEFT(H15,LEN(H15)-2),ELC_Mapping!C:C,ELC_Mapping!B:B),ELC_Pollutants!B:B,ELC_Pollutants!R:R)</f>
        <v>0</v>
      </c>
      <c r="AK15" s="313">
        <f t="shared" si="15"/>
        <v>0</v>
      </c>
      <c r="AO15" t="s">
        <v>1922</v>
      </c>
      <c r="AP15">
        <f t="shared" si="16"/>
        <v>2020</v>
      </c>
      <c r="AQ15" t="str">
        <f t="shared" si="17"/>
        <v>ELCNGA</v>
      </c>
      <c r="AR15" t="str">
        <f t="shared" si="18"/>
        <v>ELCNGAGRDFFCC95CCS20</v>
      </c>
      <c r="AS15" t="str">
        <f t="shared" si="19"/>
        <v>ELCNGA</v>
      </c>
      <c r="AU15" t="str">
        <f t="shared" si="20"/>
        <v>ELCPM10</v>
      </c>
      <c r="AV15" s="313">
        <f>_xlfn.XLOOKUP(_xlfn.XLOOKUP(LEFT(H15,LEN(H15)-2),ELC_Mapping!C:C,ELC_Mapping!B:B),ELC_Pollutants!B:B,ELC_Pollutants!M:M)</f>
        <v>0</v>
      </c>
      <c r="AW15" s="313">
        <f t="shared" si="21"/>
        <v>0</v>
      </c>
    </row>
    <row r="16" spans="3:49">
      <c r="E16" t="s">
        <v>1922</v>
      </c>
      <c r="F16">
        <f>'City characteristics'!$C$20+1</f>
        <v>2020</v>
      </c>
      <c r="G16" t="str">
        <f t="shared" si="0"/>
        <v>ELCNGA</v>
      </c>
      <c r="H16" t="str">
        <f>'ELC TECH'!H129</f>
        <v>ELCNGAGRDFFCC97CCS20</v>
      </c>
      <c r="I16" t="str">
        <f t="shared" si="1"/>
        <v>ELCNGA</v>
      </c>
      <c r="K16" t="str">
        <f t="shared" si="2"/>
        <v>ELCNOX</v>
      </c>
      <c r="L16" s="313">
        <f>_xlfn.XLOOKUP(_xlfn.XLOOKUP(LEFT(H16,LEN(H16)-2),ELC_Mapping!C:C,ELC_Mapping!B:B),ELC_Pollutants!B:B,ELC_Pollutants!G:G)</f>
        <v>8.9999999999999993E-3</v>
      </c>
      <c r="M16" s="313">
        <f t="shared" si="3"/>
        <v>8.9999999999999993E-3</v>
      </c>
      <c r="Q16" t="s">
        <v>1922</v>
      </c>
      <c r="R16">
        <f t="shared" si="4"/>
        <v>2020</v>
      </c>
      <c r="S16" t="str">
        <f t="shared" si="5"/>
        <v>ELCNGA</v>
      </c>
      <c r="T16" t="str">
        <f t="shared" si="6"/>
        <v>ELCNGAGRDFFCC97CCS20</v>
      </c>
      <c r="U16" t="str">
        <f t="shared" si="7"/>
        <v>ELCNGA</v>
      </c>
      <c r="W16" t="str">
        <f t="shared" si="8"/>
        <v>ELCSO2</v>
      </c>
      <c r="X16" s="313">
        <f>_xlfn.XLOOKUP(_xlfn.XLOOKUP(LEFT(H16,LEN(H16)-2),ELC_Mapping!C:C,ELC_Mapping!B:B),ELC_Pollutants!B:B,ELC_Pollutants!W:W)</f>
        <v>0</v>
      </c>
      <c r="Y16" s="313">
        <f t="shared" si="9"/>
        <v>0</v>
      </c>
      <c r="AC16" t="s">
        <v>1922</v>
      </c>
      <c r="AD16">
        <f t="shared" si="10"/>
        <v>2020</v>
      </c>
      <c r="AE16" t="str">
        <f t="shared" si="11"/>
        <v>ELCNGA</v>
      </c>
      <c r="AF16" t="str">
        <f t="shared" si="12"/>
        <v>ELCNGAGRDFFCC97CCS20</v>
      </c>
      <c r="AG16" t="str">
        <f t="shared" si="13"/>
        <v>ELCNGA</v>
      </c>
      <c r="AI16" t="str">
        <f t="shared" si="14"/>
        <v>ELCPM25</v>
      </c>
      <c r="AJ16" s="313">
        <f>_xlfn.XLOOKUP(_xlfn.XLOOKUP(LEFT(H16,LEN(H16)-2),ELC_Mapping!C:C,ELC_Mapping!B:B),ELC_Pollutants!B:B,ELC_Pollutants!R:R)</f>
        <v>0</v>
      </c>
      <c r="AK16" s="313">
        <f t="shared" si="15"/>
        <v>0</v>
      </c>
      <c r="AO16" t="s">
        <v>1922</v>
      </c>
      <c r="AP16">
        <f t="shared" si="16"/>
        <v>2020</v>
      </c>
      <c r="AQ16" t="str">
        <f t="shared" si="17"/>
        <v>ELCNGA</v>
      </c>
      <c r="AR16" t="str">
        <f t="shared" si="18"/>
        <v>ELCNGAGRDFFCC97CCS20</v>
      </c>
      <c r="AS16" t="str">
        <f t="shared" si="19"/>
        <v>ELCNGA</v>
      </c>
      <c r="AU16" t="str">
        <f t="shared" si="20"/>
        <v>ELCPM10</v>
      </c>
      <c r="AV16" s="313">
        <f>_xlfn.XLOOKUP(_xlfn.XLOOKUP(LEFT(H16,LEN(H16)-2),ELC_Mapping!C:C,ELC_Mapping!B:B),ELC_Pollutants!B:B,ELC_Pollutants!M:M)</f>
        <v>0</v>
      </c>
      <c r="AW16" s="313">
        <f t="shared" si="21"/>
        <v>0</v>
      </c>
    </row>
    <row r="17" spans="5:49">
      <c r="E17" t="s">
        <v>1922</v>
      </c>
      <c r="F17">
        <f>'City characteristics'!$C$20+1</f>
        <v>2020</v>
      </c>
      <c r="G17" t="str">
        <f t="shared" si="0"/>
        <v>ELCNGA</v>
      </c>
      <c r="H17" t="str">
        <f>'ELC TECH'!H130</f>
        <v>ELCNGAGRDFFCC90RCCS20</v>
      </c>
      <c r="I17" t="str">
        <f t="shared" si="1"/>
        <v>ELCNGA</v>
      </c>
      <c r="K17" t="str">
        <f t="shared" si="2"/>
        <v>ELCNOX</v>
      </c>
      <c r="L17" s="313">
        <f>_xlfn.XLOOKUP(_xlfn.XLOOKUP(LEFT(H17,LEN(H17)-2),ELC_Mapping!C:C,ELC_Mapping!B:B),ELC_Pollutants!B:B,ELC_Pollutants!G:G)</f>
        <v>3.1E-2</v>
      </c>
      <c r="M17" s="313">
        <f t="shared" si="3"/>
        <v>3.1E-2</v>
      </c>
      <c r="Q17" t="s">
        <v>1922</v>
      </c>
      <c r="R17">
        <f t="shared" si="4"/>
        <v>2020</v>
      </c>
      <c r="S17" t="str">
        <f t="shared" si="5"/>
        <v>ELCNGA</v>
      </c>
      <c r="T17" t="str">
        <f t="shared" si="6"/>
        <v>ELCNGAGRDFFCC90RCCS20</v>
      </c>
      <c r="U17" t="str">
        <f t="shared" si="7"/>
        <v>ELCNGA</v>
      </c>
      <c r="W17" t="str">
        <f t="shared" si="8"/>
        <v>ELCSO2</v>
      </c>
      <c r="X17" s="313">
        <f>_xlfn.XLOOKUP(_xlfn.XLOOKUP(LEFT(H17,LEN(H17)-2),ELC_Mapping!C:C,ELC_Mapping!B:B),ELC_Pollutants!B:B,ELC_Pollutants!W:W)</f>
        <v>1E-3</v>
      </c>
      <c r="Y17" s="313">
        <f t="shared" si="9"/>
        <v>1E-3</v>
      </c>
      <c r="AC17" t="s">
        <v>1922</v>
      </c>
      <c r="AD17">
        <f t="shared" si="10"/>
        <v>2020</v>
      </c>
      <c r="AE17" t="str">
        <f t="shared" si="11"/>
        <v>ELCNGA</v>
      </c>
      <c r="AF17" t="str">
        <f t="shared" si="12"/>
        <v>ELCNGAGRDFFCC90RCCS20</v>
      </c>
      <c r="AG17" t="str">
        <f t="shared" si="13"/>
        <v>ELCNGA</v>
      </c>
      <c r="AI17" t="str">
        <f t="shared" si="14"/>
        <v>ELCPM25</v>
      </c>
      <c r="AJ17" s="313">
        <f>_xlfn.XLOOKUP(_xlfn.XLOOKUP(LEFT(H17,LEN(H17)-2),ELC_Mapping!C:C,ELC_Mapping!B:B),ELC_Pollutants!B:B,ELC_Pollutants!R:R)</f>
        <v>3.0000000000000001E-3</v>
      </c>
      <c r="AK17" s="313">
        <f t="shared" si="15"/>
        <v>3.0000000000000001E-3</v>
      </c>
      <c r="AO17" t="s">
        <v>1922</v>
      </c>
      <c r="AP17">
        <f t="shared" si="16"/>
        <v>2020</v>
      </c>
      <c r="AQ17" t="str">
        <f t="shared" si="17"/>
        <v>ELCNGA</v>
      </c>
      <c r="AR17" t="str">
        <f t="shared" si="18"/>
        <v>ELCNGAGRDFFCC90RCCS20</v>
      </c>
      <c r="AS17" t="str">
        <f t="shared" si="19"/>
        <v>ELCNGA</v>
      </c>
      <c r="AU17" t="str">
        <f t="shared" si="20"/>
        <v>ELCPM10</v>
      </c>
      <c r="AV17" s="313">
        <f>_xlfn.XLOOKUP(_xlfn.XLOOKUP(LEFT(H17,LEN(H17)-2),ELC_Mapping!C:C,ELC_Mapping!B:B),ELC_Pollutants!B:B,ELC_Pollutants!M:M)</f>
        <v>3.0000000000000001E-3</v>
      </c>
      <c r="AW17" s="313">
        <f t="shared" si="21"/>
        <v>3.0000000000000001E-3</v>
      </c>
    </row>
    <row r="18" spans="5:49">
      <c r="E18" t="s">
        <v>1922</v>
      </c>
      <c r="F18">
        <f>'City characteristics'!$C$20+1</f>
        <v>2020</v>
      </c>
      <c r="G18" t="str">
        <f t="shared" si="0"/>
        <v>ELCNGA</v>
      </c>
      <c r="H18" t="str">
        <f>'ELC TECH'!H131</f>
        <v>ELCNGAGRDFFCC95RCCS20</v>
      </c>
      <c r="I18" t="str">
        <f t="shared" si="1"/>
        <v>ELCNGA</v>
      </c>
      <c r="K18" t="str">
        <f t="shared" si="2"/>
        <v>ELCNOX</v>
      </c>
      <c r="L18" s="313">
        <f>_xlfn.XLOOKUP(_xlfn.XLOOKUP(LEFT(H18,LEN(H18)-2),ELC_Mapping!C:C,ELC_Mapping!B:B),ELC_Pollutants!B:B,ELC_Pollutants!G:G)</f>
        <v>3.1E-2</v>
      </c>
      <c r="M18" s="313">
        <f t="shared" si="3"/>
        <v>3.1E-2</v>
      </c>
      <c r="Q18" t="s">
        <v>1922</v>
      </c>
      <c r="R18">
        <f t="shared" si="4"/>
        <v>2020</v>
      </c>
      <c r="S18" t="str">
        <f t="shared" si="5"/>
        <v>ELCNGA</v>
      </c>
      <c r="T18" t="str">
        <f t="shared" si="6"/>
        <v>ELCNGAGRDFFCC95RCCS20</v>
      </c>
      <c r="U18" t="str">
        <f t="shared" si="7"/>
        <v>ELCNGA</v>
      </c>
      <c r="W18" t="str">
        <f t="shared" si="8"/>
        <v>ELCSO2</v>
      </c>
      <c r="X18" s="313">
        <f>_xlfn.XLOOKUP(_xlfn.XLOOKUP(LEFT(H18,LEN(H18)-2),ELC_Mapping!C:C,ELC_Mapping!B:B),ELC_Pollutants!B:B,ELC_Pollutants!W:W)</f>
        <v>1E-3</v>
      </c>
      <c r="Y18" s="313">
        <f t="shared" si="9"/>
        <v>1E-3</v>
      </c>
      <c r="AC18" t="s">
        <v>1922</v>
      </c>
      <c r="AD18">
        <f t="shared" si="10"/>
        <v>2020</v>
      </c>
      <c r="AE18" t="str">
        <f t="shared" si="11"/>
        <v>ELCNGA</v>
      </c>
      <c r="AF18" t="str">
        <f t="shared" si="12"/>
        <v>ELCNGAGRDFFCC95RCCS20</v>
      </c>
      <c r="AG18" t="str">
        <f t="shared" si="13"/>
        <v>ELCNGA</v>
      </c>
      <c r="AI18" t="str">
        <f t="shared" si="14"/>
        <v>ELCPM25</v>
      </c>
      <c r="AJ18" s="313">
        <f>_xlfn.XLOOKUP(_xlfn.XLOOKUP(LEFT(H18,LEN(H18)-2),ELC_Mapping!C:C,ELC_Mapping!B:B),ELC_Pollutants!B:B,ELC_Pollutants!R:R)</f>
        <v>3.0000000000000001E-3</v>
      </c>
      <c r="AK18" s="313">
        <f t="shared" si="15"/>
        <v>3.0000000000000001E-3</v>
      </c>
      <c r="AO18" t="s">
        <v>1922</v>
      </c>
      <c r="AP18">
        <f t="shared" si="16"/>
        <v>2020</v>
      </c>
      <c r="AQ18" t="str">
        <f t="shared" si="17"/>
        <v>ELCNGA</v>
      </c>
      <c r="AR18" t="str">
        <f t="shared" si="18"/>
        <v>ELCNGAGRDFFCC95RCCS20</v>
      </c>
      <c r="AS18" t="str">
        <f t="shared" si="19"/>
        <v>ELCNGA</v>
      </c>
      <c r="AU18" t="str">
        <f t="shared" si="20"/>
        <v>ELCPM10</v>
      </c>
      <c r="AV18" s="313">
        <f>_xlfn.XLOOKUP(_xlfn.XLOOKUP(LEFT(H18,LEN(H18)-2),ELC_Mapping!C:C,ELC_Mapping!B:B),ELC_Pollutants!B:B,ELC_Pollutants!M:M)</f>
        <v>3.0000000000000001E-3</v>
      </c>
      <c r="AW18" s="313">
        <f t="shared" si="21"/>
        <v>3.0000000000000001E-3</v>
      </c>
    </row>
    <row r="19" spans="5:49">
      <c r="E19" t="s">
        <v>1922</v>
      </c>
      <c r="F19">
        <f>'City characteristics'!$C$20+1</f>
        <v>2020</v>
      </c>
      <c r="G19" t="str">
        <f t="shared" si="0"/>
        <v>ELCNGA</v>
      </c>
      <c r="H19" t="str">
        <f>'ELC TECH'!H132</f>
        <v>ELCNGAGRDHFCC20</v>
      </c>
      <c r="I19" t="str">
        <f t="shared" si="1"/>
        <v>ELCNGA</v>
      </c>
      <c r="K19" t="str">
        <f t="shared" si="2"/>
        <v>ELCNOX</v>
      </c>
      <c r="L19" s="313">
        <f>_xlfn.XLOOKUP(_xlfn.XLOOKUP(LEFT(H19,LEN(H19)-2),ELC_Mapping!C:C,ELC_Mapping!B:B),ELC_Pollutants!B:B,ELC_Pollutants!G:G)</f>
        <v>8.9999999999999993E-3</v>
      </c>
      <c r="M19" s="313">
        <f t="shared" si="3"/>
        <v>8.9999999999999993E-3</v>
      </c>
      <c r="Q19" t="s">
        <v>1922</v>
      </c>
      <c r="R19">
        <f t="shared" si="4"/>
        <v>2020</v>
      </c>
      <c r="S19" t="str">
        <f t="shared" si="5"/>
        <v>ELCNGA</v>
      </c>
      <c r="T19" t="str">
        <f t="shared" si="6"/>
        <v>ELCNGAGRDHFCC20</v>
      </c>
      <c r="U19" t="str">
        <f t="shared" si="7"/>
        <v>ELCNGA</v>
      </c>
      <c r="W19" t="str">
        <f t="shared" si="8"/>
        <v>ELCSO2</v>
      </c>
      <c r="X19" s="313">
        <f>_xlfn.XLOOKUP(_xlfn.XLOOKUP(LEFT(H19,LEN(H19)-2),ELC_Mapping!C:C,ELC_Mapping!B:B),ELC_Pollutants!B:B,ELC_Pollutants!W:W)</f>
        <v>0</v>
      </c>
      <c r="Y19" s="313">
        <f t="shared" si="9"/>
        <v>0</v>
      </c>
      <c r="AC19" t="s">
        <v>1922</v>
      </c>
      <c r="AD19">
        <f t="shared" si="10"/>
        <v>2020</v>
      </c>
      <c r="AE19" t="str">
        <f t="shared" si="11"/>
        <v>ELCNGA</v>
      </c>
      <c r="AF19" t="str">
        <f t="shared" si="12"/>
        <v>ELCNGAGRDHFCC20</v>
      </c>
      <c r="AG19" t="str">
        <f t="shared" si="13"/>
        <v>ELCNGA</v>
      </c>
      <c r="AI19" t="str">
        <f t="shared" si="14"/>
        <v>ELCPM25</v>
      </c>
      <c r="AJ19" s="313">
        <f>_xlfn.XLOOKUP(_xlfn.XLOOKUP(LEFT(H19,LEN(H19)-2),ELC_Mapping!C:C,ELC_Mapping!B:B),ELC_Pollutants!B:B,ELC_Pollutants!R:R)</f>
        <v>0</v>
      </c>
      <c r="AK19" s="313">
        <f t="shared" si="15"/>
        <v>0</v>
      </c>
      <c r="AO19" t="s">
        <v>1922</v>
      </c>
      <c r="AP19">
        <f t="shared" si="16"/>
        <v>2020</v>
      </c>
      <c r="AQ19" t="str">
        <f t="shared" si="17"/>
        <v>ELCNGA</v>
      </c>
      <c r="AR19" t="str">
        <f t="shared" si="18"/>
        <v>ELCNGAGRDHFCC20</v>
      </c>
      <c r="AS19" t="str">
        <f t="shared" si="19"/>
        <v>ELCNGA</v>
      </c>
      <c r="AU19" t="str">
        <f t="shared" si="20"/>
        <v>ELCPM10</v>
      </c>
      <c r="AV19" s="313">
        <f>_xlfn.XLOOKUP(_xlfn.XLOOKUP(LEFT(H19,LEN(H19)-2),ELC_Mapping!C:C,ELC_Mapping!B:B),ELC_Pollutants!B:B,ELC_Pollutants!M:M)</f>
        <v>0</v>
      </c>
      <c r="AW19" s="313">
        <f t="shared" si="21"/>
        <v>0</v>
      </c>
    </row>
    <row r="20" spans="5:49">
      <c r="E20" t="s">
        <v>1922</v>
      </c>
      <c r="F20">
        <f>'City characteristics'!$C$20+1</f>
        <v>2020</v>
      </c>
      <c r="G20" t="str">
        <f t="shared" si="0"/>
        <v>ELCNGA</v>
      </c>
      <c r="H20" t="str">
        <f>'ELC TECH'!H133</f>
        <v>ELCNGAGRDHFCC95CCS20</v>
      </c>
      <c r="I20" t="str">
        <f t="shared" si="1"/>
        <v>ELCNGA</v>
      </c>
      <c r="K20" t="str">
        <f t="shared" si="2"/>
        <v>ELCNOX</v>
      </c>
      <c r="L20" s="313">
        <f>_xlfn.XLOOKUP(_xlfn.XLOOKUP(LEFT(H20,LEN(H20)-2),ELC_Mapping!C:C,ELC_Mapping!B:B),ELC_Pollutants!B:B,ELC_Pollutants!G:G)</f>
        <v>8.9999999999999993E-3</v>
      </c>
      <c r="M20" s="313">
        <f t="shared" si="3"/>
        <v>8.9999999999999993E-3</v>
      </c>
      <c r="Q20" t="s">
        <v>1922</v>
      </c>
      <c r="R20">
        <f t="shared" si="4"/>
        <v>2020</v>
      </c>
      <c r="S20" t="str">
        <f t="shared" si="5"/>
        <v>ELCNGA</v>
      </c>
      <c r="T20" t="str">
        <f t="shared" si="6"/>
        <v>ELCNGAGRDHFCC95CCS20</v>
      </c>
      <c r="U20" t="str">
        <f t="shared" si="7"/>
        <v>ELCNGA</v>
      </c>
      <c r="W20" t="str">
        <f t="shared" si="8"/>
        <v>ELCSO2</v>
      </c>
      <c r="X20" s="313">
        <f>_xlfn.XLOOKUP(_xlfn.XLOOKUP(LEFT(H20,LEN(H20)-2),ELC_Mapping!C:C,ELC_Mapping!B:B),ELC_Pollutants!B:B,ELC_Pollutants!W:W)</f>
        <v>0</v>
      </c>
      <c r="Y20" s="313">
        <f t="shared" si="9"/>
        <v>0</v>
      </c>
      <c r="AC20" t="s">
        <v>1922</v>
      </c>
      <c r="AD20">
        <f t="shared" si="10"/>
        <v>2020</v>
      </c>
      <c r="AE20" t="str">
        <f t="shared" si="11"/>
        <v>ELCNGA</v>
      </c>
      <c r="AF20" t="str">
        <f t="shared" si="12"/>
        <v>ELCNGAGRDHFCC95CCS20</v>
      </c>
      <c r="AG20" t="str">
        <f t="shared" si="13"/>
        <v>ELCNGA</v>
      </c>
      <c r="AI20" t="str">
        <f t="shared" si="14"/>
        <v>ELCPM25</v>
      </c>
      <c r="AJ20" s="313">
        <f>_xlfn.XLOOKUP(_xlfn.XLOOKUP(LEFT(H20,LEN(H20)-2),ELC_Mapping!C:C,ELC_Mapping!B:B),ELC_Pollutants!B:B,ELC_Pollutants!R:R)</f>
        <v>0</v>
      </c>
      <c r="AK20" s="313">
        <f t="shared" si="15"/>
        <v>0</v>
      </c>
      <c r="AO20" t="s">
        <v>1922</v>
      </c>
      <c r="AP20">
        <f t="shared" si="16"/>
        <v>2020</v>
      </c>
      <c r="AQ20" t="str">
        <f t="shared" si="17"/>
        <v>ELCNGA</v>
      </c>
      <c r="AR20" t="str">
        <f t="shared" si="18"/>
        <v>ELCNGAGRDHFCC95CCS20</v>
      </c>
      <c r="AS20" t="str">
        <f t="shared" si="19"/>
        <v>ELCNGA</v>
      </c>
      <c r="AU20" t="str">
        <f t="shared" si="20"/>
        <v>ELCPM10</v>
      </c>
      <c r="AV20" s="313">
        <f>_xlfn.XLOOKUP(_xlfn.XLOOKUP(LEFT(H20,LEN(H20)-2),ELC_Mapping!C:C,ELC_Mapping!B:B),ELC_Pollutants!B:B,ELC_Pollutants!M:M)</f>
        <v>0</v>
      </c>
      <c r="AW20" s="313">
        <f t="shared" si="21"/>
        <v>0</v>
      </c>
    </row>
    <row r="21" spans="5:49">
      <c r="E21" t="s">
        <v>1922</v>
      </c>
      <c r="F21">
        <f>'City characteristics'!$C$20+1</f>
        <v>2020</v>
      </c>
      <c r="G21" t="str">
        <f t="shared" si="0"/>
        <v>ELCNGA</v>
      </c>
      <c r="H21" t="str">
        <f>'ELC TECH'!H134</f>
        <v>ELCNGAGRDHFCC97CCS20</v>
      </c>
      <c r="I21" t="str">
        <f t="shared" si="1"/>
        <v>ELCNGA</v>
      </c>
      <c r="K21" t="str">
        <f t="shared" si="2"/>
        <v>ELCNOX</v>
      </c>
      <c r="L21" s="313">
        <f>_xlfn.XLOOKUP(_xlfn.XLOOKUP(LEFT(H21,LEN(H21)-2),ELC_Mapping!C:C,ELC_Mapping!B:B),ELC_Pollutants!B:B,ELC_Pollutants!G:G)</f>
        <v>8.9999999999999993E-3</v>
      </c>
      <c r="M21" s="313">
        <f t="shared" si="3"/>
        <v>8.9999999999999993E-3</v>
      </c>
      <c r="Q21" t="s">
        <v>1922</v>
      </c>
      <c r="R21">
        <f t="shared" si="4"/>
        <v>2020</v>
      </c>
      <c r="S21" t="str">
        <f t="shared" si="5"/>
        <v>ELCNGA</v>
      </c>
      <c r="T21" t="str">
        <f t="shared" si="6"/>
        <v>ELCNGAGRDHFCC97CCS20</v>
      </c>
      <c r="U21" t="str">
        <f t="shared" si="7"/>
        <v>ELCNGA</v>
      </c>
      <c r="W21" t="str">
        <f t="shared" si="8"/>
        <v>ELCSO2</v>
      </c>
      <c r="X21" s="313">
        <f>_xlfn.XLOOKUP(_xlfn.XLOOKUP(LEFT(H21,LEN(H21)-2),ELC_Mapping!C:C,ELC_Mapping!B:B),ELC_Pollutants!B:B,ELC_Pollutants!W:W)</f>
        <v>0</v>
      </c>
      <c r="Y21" s="313">
        <f t="shared" si="9"/>
        <v>0</v>
      </c>
      <c r="AC21" t="s">
        <v>1922</v>
      </c>
      <c r="AD21">
        <f t="shared" si="10"/>
        <v>2020</v>
      </c>
      <c r="AE21" t="str">
        <f t="shared" si="11"/>
        <v>ELCNGA</v>
      </c>
      <c r="AF21" t="str">
        <f t="shared" si="12"/>
        <v>ELCNGAGRDHFCC97CCS20</v>
      </c>
      <c r="AG21" t="str">
        <f t="shared" si="13"/>
        <v>ELCNGA</v>
      </c>
      <c r="AI21" t="str">
        <f t="shared" si="14"/>
        <v>ELCPM25</v>
      </c>
      <c r="AJ21" s="313">
        <f>_xlfn.XLOOKUP(_xlfn.XLOOKUP(LEFT(H21,LEN(H21)-2),ELC_Mapping!C:C,ELC_Mapping!B:B),ELC_Pollutants!B:B,ELC_Pollutants!R:R)</f>
        <v>0</v>
      </c>
      <c r="AK21" s="313">
        <f t="shared" si="15"/>
        <v>0</v>
      </c>
      <c r="AO21" t="s">
        <v>1922</v>
      </c>
      <c r="AP21">
        <f t="shared" si="16"/>
        <v>2020</v>
      </c>
      <c r="AQ21" t="str">
        <f t="shared" si="17"/>
        <v>ELCNGA</v>
      </c>
      <c r="AR21" t="str">
        <f t="shared" si="18"/>
        <v>ELCNGAGRDHFCC97CCS20</v>
      </c>
      <c r="AS21" t="str">
        <f t="shared" si="19"/>
        <v>ELCNGA</v>
      </c>
      <c r="AU21" t="str">
        <f t="shared" si="20"/>
        <v>ELCPM10</v>
      </c>
      <c r="AV21" s="313">
        <f>_xlfn.XLOOKUP(_xlfn.XLOOKUP(LEFT(H21,LEN(H21)-2),ELC_Mapping!C:C,ELC_Mapping!B:B),ELC_Pollutants!B:B,ELC_Pollutants!M:M)</f>
        <v>0</v>
      </c>
      <c r="AW21" s="313">
        <f t="shared" si="21"/>
        <v>0</v>
      </c>
    </row>
    <row r="22" spans="5:49">
      <c r="E22" t="s">
        <v>1922</v>
      </c>
      <c r="F22">
        <f>'City characteristics'!$C$20+1</f>
        <v>2020</v>
      </c>
      <c r="G22" t="str">
        <f t="shared" si="0"/>
        <v>ELCNGA</v>
      </c>
      <c r="H22" t="str">
        <f>'ELC TECH'!H135</f>
        <v>ELCNGAGRDHFCC90RCCS20</v>
      </c>
      <c r="I22" t="str">
        <f t="shared" si="1"/>
        <v>ELCNGA</v>
      </c>
      <c r="K22" t="str">
        <f t="shared" si="2"/>
        <v>ELCNOX</v>
      </c>
      <c r="L22" s="313">
        <f>_xlfn.XLOOKUP(_xlfn.XLOOKUP(LEFT(H22,LEN(H22)-2),ELC_Mapping!C:C,ELC_Mapping!B:B),ELC_Pollutants!B:B,ELC_Pollutants!G:G)</f>
        <v>8.9999999999999993E-3</v>
      </c>
      <c r="M22" s="313">
        <f t="shared" si="3"/>
        <v>8.9999999999999993E-3</v>
      </c>
      <c r="Q22" t="s">
        <v>1922</v>
      </c>
      <c r="R22">
        <f t="shared" si="4"/>
        <v>2020</v>
      </c>
      <c r="S22" t="str">
        <f t="shared" si="5"/>
        <v>ELCNGA</v>
      </c>
      <c r="T22" t="str">
        <f t="shared" si="6"/>
        <v>ELCNGAGRDHFCC90RCCS20</v>
      </c>
      <c r="U22" t="str">
        <f t="shared" si="7"/>
        <v>ELCNGA</v>
      </c>
      <c r="W22" t="str">
        <f t="shared" si="8"/>
        <v>ELCSO2</v>
      </c>
      <c r="X22" s="313">
        <f>_xlfn.XLOOKUP(_xlfn.XLOOKUP(LEFT(H22,LEN(H22)-2),ELC_Mapping!C:C,ELC_Mapping!B:B),ELC_Pollutants!B:B,ELC_Pollutants!W:W)</f>
        <v>0</v>
      </c>
      <c r="Y22" s="313">
        <f t="shared" si="9"/>
        <v>0</v>
      </c>
      <c r="AC22" t="s">
        <v>1922</v>
      </c>
      <c r="AD22">
        <f t="shared" si="10"/>
        <v>2020</v>
      </c>
      <c r="AE22" t="str">
        <f t="shared" si="11"/>
        <v>ELCNGA</v>
      </c>
      <c r="AF22" t="str">
        <f t="shared" si="12"/>
        <v>ELCNGAGRDHFCC90RCCS20</v>
      </c>
      <c r="AG22" t="str">
        <f t="shared" si="13"/>
        <v>ELCNGA</v>
      </c>
      <c r="AI22" t="str">
        <f t="shared" si="14"/>
        <v>ELCPM25</v>
      </c>
      <c r="AJ22" s="313">
        <f>_xlfn.XLOOKUP(_xlfn.XLOOKUP(LEFT(H22,LEN(H22)-2),ELC_Mapping!C:C,ELC_Mapping!B:B),ELC_Pollutants!B:B,ELC_Pollutants!R:R)</f>
        <v>0</v>
      </c>
      <c r="AK22" s="313">
        <f t="shared" si="15"/>
        <v>0</v>
      </c>
      <c r="AO22" t="s">
        <v>1922</v>
      </c>
      <c r="AP22">
        <f t="shared" si="16"/>
        <v>2020</v>
      </c>
      <c r="AQ22" t="str">
        <f t="shared" si="17"/>
        <v>ELCNGA</v>
      </c>
      <c r="AR22" t="str">
        <f t="shared" si="18"/>
        <v>ELCNGAGRDHFCC90RCCS20</v>
      </c>
      <c r="AS22" t="str">
        <f t="shared" si="19"/>
        <v>ELCNGA</v>
      </c>
      <c r="AU22" t="str">
        <f t="shared" si="20"/>
        <v>ELCPM10</v>
      </c>
      <c r="AV22" s="313">
        <f>_xlfn.XLOOKUP(_xlfn.XLOOKUP(LEFT(H22,LEN(H22)-2),ELC_Mapping!C:C,ELC_Mapping!B:B),ELC_Pollutants!B:B,ELC_Pollutants!M:M)</f>
        <v>0</v>
      </c>
      <c r="AW22" s="313">
        <f t="shared" si="21"/>
        <v>0</v>
      </c>
    </row>
    <row r="23" spans="5:49">
      <c r="E23" t="s">
        <v>1922</v>
      </c>
      <c r="F23">
        <f>'City characteristics'!$C$20+1</f>
        <v>2020</v>
      </c>
      <c r="G23" t="str">
        <f t="shared" si="0"/>
        <v>ELCNGA</v>
      </c>
      <c r="H23" t="str">
        <f>'ELC TECH'!H136</f>
        <v>ELCNGAGRDHFCC95RCCS20</v>
      </c>
      <c r="I23" t="str">
        <f t="shared" si="1"/>
        <v>ELCNGA</v>
      </c>
      <c r="K23" t="str">
        <f t="shared" si="2"/>
        <v>ELCNOX</v>
      </c>
      <c r="L23" s="313">
        <f>_xlfn.XLOOKUP(_xlfn.XLOOKUP(LEFT(H23,LEN(H23)-2),ELC_Mapping!C:C,ELC_Mapping!B:B),ELC_Pollutants!B:B,ELC_Pollutants!G:G)</f>
        <v>8.9999999999999993E-3</v>
      </c>
      <c r="M23" s="313">
        <f t="shared" si="3"/>
        <v>8.9999999999999993E-3</v>
      </c>
      <c r="Q23" t="s">
        <v>1922</v>
      </c>
      <c r="R23">
        <f t="shared" si="4"/>
        <v>2020</v>
      </c>
      <c r="S23" t="str">
        <f t="shared" si="5"/>
        <v>ELCNGA</v>
      </c>
      <c r="T23" t="str">
        <f t="shared" si="6"/>
        <v>ELCNGAGRDHFCC95RCCS20</v>
      </c>
      <c r="U23" t="str">
        <f t="shared" si="7"/>
        <v>ELCNGA</v>
      </c>
      <c r="W23" t="str">
        <f t="shared" si="8"/>
        <v>ELCSO2</v>
      </c>
      <c r="X23" s="313">
        <f>_xlfn.XLOOKUP(_xlfn.XLOOKUP(LEFT(H23,LEN(H23)-2),ELC_Mapping!C:C,ELC_Mapping!B:B),ELC_Pollutants!B:B,ELC_Pollutants!W:W)</f>
        <v>0</v>
      </c>
      <c r="Y23" s="313">
        <f t="shared" si="9"/>
        <v>0</v>
      </c>
      <c r="AC23" t="s">
        <v>1922</v>
      </c>
      <c r="AD23">
        <f t="shared" si="10"/>
        <v>2020</v>
      </c>
      <c r="AE23" t="str">
        <f t="shared" si="11"/>
        <v>ELCNGA</v>
      </c>
      <c r="AF23" t="str">
        <f t="shared" si="12"/>
        <v>ELCNGAGRDHFCC95RCCS20</v>
      </c>
      <c r="AG23" t="str">
        <f t="shared" si="13"/>
        <v>ELCNGA</v>
      </c>
      <c r="AI23" t="str">
        <f t="shared" si="14"/>
        <v>ELCPM25</v>
      </c>
      <c r="AJ23" s="313">
        <f>_xlfn.XLOOKUP(_xlfn.XLOOKUP(LEFT(H23,LEN(H23)-2),ELC_Mapping!C:C,ELC_Mapping!B:B),ELC_Pollutants!B:B,ELC_Pollutants!R:R)</f>
        <v>0</v>
      </c>
      <c r="AK23" s="313">
        <f t="shared" si="15"/>
        <v>0</v>
      </c>
      <c r="AO23" t="s">
        <v>1922</v>
      </c>
      <c r="AP23">
        <f t="shared" si="16"/>
        <v>2020</v>
      </c>
      <c r="AQ23" t="str">
        <f t="shared" si="17"/>
        <v>ELCNGA</v>
      </c>
      <c r="AR23" t="str">
        <f t="shared" si="18"/>
        <v>ELCNGAGRDHFCC95RCCS20</v>
      </c>
      <c r="AS23" t="str">
        <f t="shared" si="19"/>
        <v>ELCNGA</v>
      </c>
      <c r="AU23" t="str">
        <f t="shared" si="20"/>
        <v>ELCPM10</v>
      </c>
      <c r="AV23" s="313">
        <f>_xlfn.XLOOKUP(_xlfn.XLOOKUP(LEFT(H23,LEN(H23)-2),ELC_Mapping!C:C,ELC_Mapping!B:B),ELC_Pollutants!B:B,ELC_Pollutants!M:M)</f>
        <v>0</v>
      </c>
      <c r="AW23" s="313">
        <f t="shared" si="21"/>
        <v>0</v>
      </c>
    </row>
    <row r="24" spans="5:49">
      <c r="E24" t="s">
        <v>1922</v>
      </c>
      <c r="F24">
        <f t="shared" ref="F24:F59" si="22">F6+5</f>
        <v>2025</v>
      </c>
      <c r="G24" t="str">
        <f t="shared" si="0"/>
        <v>ELCBIO</v>
      </c>
      <c r="H24" t="str">
        <f t="shared" ref="H24:H55" si="23">H6</f>
        <v>ELCBIOGRDBIODPP20</v>
      </c>
      <c r="I24" t="str">
        <f t="shared" si="1"/>
        <v>ELCBIO</v>
      </c>
      <c r="K24" t="str">
        <f t="shared" si="2"/>
        <v>ELCNOX</v>
      </c>
      <c r="L24" s="313">
        <f>_xlfn.XLOOKUP(_xlfn.XLOOKUP(LEFT(H24,LEN(H24)-2),ELC_Mapping!C:C,ELC_Mapping!B:B),ELC_Pollutants!B:B,ELC_Pollutants!H:H)</f>
        <v>8.5999999999999993E-2</v>
      </c>
      <c r="M24" s="313">
        <f t="shared" si="3"/>
        <v>8.5999999999999993E-2</v>
      </c>
      <c r="Q24" t="s">
        <v>1922</v>
      </c>
      <c r="R24">
        <f t="shared" si="4"/>
        <v>2025</v>
      </c>
      <c r="S24" t="str">
        <f t="shared" si="5"/>
        <v>ELCBIO</v>
      </c>
      <c r="T24" t="str">
        <f t="shared" si="6"/>
        <v>ELCBIOGRDBIODPP20</v>
      </c>
      <c r="U24" t="str">
        <f t="shared" si="7"/>
        <v>ELCBIO</v>
      </c>
      <c r="W24" t="str">
        <f t="shared" si="8"/>
        <v>ELCSO2</v>
      </c>
      <c r="X24" s="313">
        <f>_xlfn.XLOOKUP(_xlfn.XLOOKUP(LEFT(H24,LEN(H24)-2),ELC_Mapping!C:C,ELC_Mapping!B:B),ELC_Pollutants!B:B,ELC_Pollutants!X:X)</f>
        <v>0.01</v>
      </c>
      <c r="Y24" s="313">
        <f t="shared" si="9"/>
        <v>0.01</v>
      </c>
      <c r="AC24" t="s">
        <v>1922</v>
      </c>
      <c r="AD24">
        <f t="shared" si="10"/>
        <v>2025</v>
      </c>
      <c r="AE24" t="str">
        <f t="shared" si="11"/>
        <v>ELCBIO</v>
      </c>
      <c r="AF24" t="str">
        <f t="shared" si="12"/>
        <v>ELCBIOGRDBIODPP20</v>
      </c>
      <c r="AG24" t="str">
        <f t="shared" si="13"/>
        <v>ELCBIO</v>
      </c>
      <c r="AI24" t="str">
        <f t="shared" si="14"/>
        <v>ELCPM25</v>
      </c>
      <c r="AJ24" s="313">
        <f>_xlfn.XLOOKUP(_xlfn.XLOOKUP(LEFT(H24,LEN(H24)-2),ELC_Mapping!C:C,ELC_Mapping!B:B),ELC_Pollutants!B:B,ELC_Pollutants!S:S)</f>
        <v>8.9999999999999993E-3</v>
      </c>
      <c r="AK24" s="313">
        <f t="shared" si="15"/>
        <v>8.9999999999999993E-3</v>
      </c>
      <c r="AO24" t="s">
        <v>1922</v>
      </c>
      <c r="AP24">
        <f t="shared" si="16"/>
        <v>2025</v>
      </c>
      <c r="AQ24" t="str">
        <f t="shared" si="17"/>
        <v>ELCBIO</v>
      </c>
      <c r="AR24" t="str">
        <f t="shared" si="18"/>
        <v>ELCBIOGRDBIODPP20</v>
      </c>
      <c r="AS24" t="str">
        <f t="shared" si="19"/>
        <v>ELCBIO</v>
      </c>
      <c r="AU24" t="str">
        <f t="shared" si="20"/>
        <v>ELCPM10</v>
      </c>
      <c r="AV24" s="313">
        <f>_xlfn.XLOOKUP(_xlfn.XLOOKUP(LEFT(H24,LEN(H24)-2),ELC_Mapping!C:C,ELC_Mapping!B:B),ELC_Pollutants!B:B,ELC_Pollutants!N:N)</f>
        <v>0.01</v>
      </c>
      <c r="AW24" s="313">
        <f t="shared" si="21"/>
        <v>0.01</v>
      </c>
    </row>
    <row r="25" spans="5:49">
      <c r="E25" t="s">
        <v>1922</v>
      </c>
      <c r="F25">
        <f t="shared" si="22"/>
        <v>2025</v>
      </c>
      <c r="G25" t="str">
        <f t="shared" si="0"/>
        <v>ELCCOA</v>
      </c>
      <c r="H25" t="str">
        <f t="shared" si="23"/>
        <v>ELCCOAGRD95CCS20</v>
      </c>
      <c r="I25" t="str">
        <f t="shared" si="1"/>
        <v>ELCCOA</v>
      </c>
      <c r="K25" t="str">
        <f t="shared" si="2"/>
        <v>ELCNOX</v>
      </c>
      <c r="L25" s="313">
        <f>_xlfn.XLOOKUP(_xlfn.XLOOKUP(LEFT(H25,LEN(H25)-2),ELC_Mapping!C:C,ELC_Mapping!B:B),ELC_Pollutants!B:B,ELC_Pollutants!H:H)</f>
        <v>0.17199999999999999</v>
      </c>
      <c r="M25" s="313">
        <f t="shared" si="3"/>
        <v>0.17199999999999999</v>
      </c>
      <c r="Q25" t="s">
        <v>1922</v>
      </c>
      <c r="R25">
        <f t="shared" si="4"/>
        <v>2025</v>
      </c>
      <c r="S25" t="str">
        <f t="shared" si="5"/>
        <v>ELCCOA</v>
      </c>
      <c r="T25" t="str">
        <f t="shared" si="6"/>
        <v>ELCCOAGRD95CCS20</v>
      </c>
      <c r="U25" t="str">
        <f t="shared" si="7"/>
        <v>ELCCOA</v>
      </c>
      <c r="W25" t="str">
        <f t="shared" si="8"/>
        <v>ELCSO2</v>
      </c>
      <c r="X25" s="313">
        <f>_xlfn.XLOOKUP(_xlfn.XLOOKUP(LEFT(H25,LEN(H25)-2),ELC_Mapping!C:C,ELC_Mapping!B:B),ELC_Pollutants!B:B,ELC_Pollutants!X:X)</f>
        <v>5.0999999999999997E-2</v>
      </c>
      <c r="Y25" s="313">
        <f t="shared" si="9"/>
        <v>5.0999999999999997E-2</v>
      </c>
      <c r="AC25" t="s">
        <v>1922</v>
      </c>
      <c r="AD25">
        <f t="shared" si="10"/>
        <v>2025</v>
      </c>
      <c r="AE25" t="str">
        <f t="shared" si="11"/>
        <v>ELCCOA</v>
      </c>
      <c r="AF25" t="str">
        <f t="shared" si="12"/>
        <v>ELCCOAGRD95CCS20</v>
      </c>
      <c r="AG25" t="str">
        <f t="shared" si="13"/>
        <v>ELCCOA</v>
      </c>
      <c r="AI25" t="str">
        <f t="shared" si="14"/>
        <v>ELCPM25</v>
      </c>
      <c r="AJ25" s="313">
        <f>_xlfn.XLOOKUP(_xlfn.XLOOKUP(LEFT(H25,LEN(H25)-2),ELC_Mapping!C:C,ELC_Mapping!B:B),ELC_Pollutants!B:B,ELC_Pollutants!S:S)</f>
        <v>0.01</v>
      </c>
      <c r="AK25" s="313">
        <f t="shared" si="15"/>
        <v>0.01</v>
      </c>
      <c r="AO25" t="s">
        <v>1922</v>
      </c>
      <c r="AP25">
        <f t="shared" si="16"/>
        <v>2025</v>
      </c>
      <c r="AQ25" t="str">
        <f t="shared" si="17"/>
        <v>ELCCOA</v>
      </c>
      <c r="AR25" t="str">
        <f t="shared" si="18"/>
        <v>ELCCOAGRD95CCS20</v>
      </c>
      <c r="AS25" t="str">
        <f t="shared" si="19"/>
        <v>ELCCOA</v>
      </c>
      <c r="AU25" t="str">
        <f t="shared" si="20"/>
        <v>ELCPM10</v>
      </c>
      <c r="AV25" s="313">
        <f>_xlfn.XLOOKUP(_xlfn.XLOOKUP(LEFT(H25,LEN(H25)-2),ELC_Mapping!C:C,ELC_Mapping!B:B),ELC_Pollutants!B:B,ELC_Pollutants!N:N)</f>
        <v>1.2999999999999999E-2</v>
      </c>
      <c r="AW25" s="313">
        <f t="shared" si="21"/>
        <v>1.2999999999999999E-2</v>
      </c>
    </row>
    <row r="26" spans="5:49">
      <c r="E26" t="s">
        <v>1922</v>
      </c>
      <c r="F26">
        <f t="shared" si="22"/>
        <v>2025</v>
      </c>
      <c r="G26" t="str">
        <f t="shared" si="0"/>
        <v>ELCCOA</v>
      </c>
      <c r="H26" t="str">
        <f t="shared" si="23"/>
        <v>ELCCOAGRD99CCS20</v>
      </c>
      <c r="I26" t="str">
        <f t="shared" si="1"/>
        <v>ELCCOA</v>
      </c>
      <c r="K26" t="str">
        <f t="shared" si="2"/>
        <v>ELCNOX</v>
      </c>
      <c r="L26" s="313">
        <f>_xlfn.XLOOKUP(_xlfn.XLOOKUP(LEFT(H26,LEN(H26)-2),ELC_Mapping!C:C,ELC_Mapping!B:B),ELC_Pollutants!B:B,ELC_Pollutants!H:H)</f>
        <v>0.17199999999999999</v>
      </c>
      <c r="M26" s="313">
        <f t="shared" si="3"/>
        <v>0.17199999999999999</v>
      </c>
      <c r="Q26" t="s">
        <v>1922</v>
      </c>
      <c r="R26">
        <f t="shared" si="4"/>
        <v>2025</v>
      </c>
      <c r="S26" t="str">
        <f t="shared" si="5"/>
        <v>ELCCOA</v>
      </c>
      <c r="T26" t="str">
        <f t="shared" si="6"/>
        <v>ELCCOAGRD99CCS20</v>
      </c>
      <c r="U26" t="str">
        <f t="shared" si="7"/>
        <v>ELCCOA</v>
      </c>
      <c r="W26" t="str">
        <f t="shared" si="8"/>
        <v>ELCSO2</v>
      </c>
      <c r="X26" s="313">
        <f>_xlfn.XLOOKUP(_xlfn.XLOOKUP(LEFT(H26,LEN(H26)-2),ELC_Mapping!C:C,ELC_Mapping!B:B),ELC_Pollutants!B:B,ELC_Pollutants!X:X)</f>
        <v>5.0999999999999997E-2</v>
      </c>
      <c r="Y26" s="313">
        <f t="shared" si="9"/>
        <v>5.0999999999999997E-2</v>
      </c>
      <c r="AC26" t="s">
        <v>1922</v>
      </c>
      <c r="AD26">
        <f t="shared" si="10"/>
        <v>2025</v>
      </c>
      <c r="AE26" t="str">
        <f t="shared" si="11"/>
        <v>ELCCOA</v>
      </c>
      <c r="AF26" t="str">
        <f t="shared" si="12"/>
        <v>ELCCOAGRD99CCS20</v>
      </c>
      <c r="AG26" t="str">
        <f t="shared" si="13"/>
        <v>ELCCOA</v>
      </c>
      <c r="AI26" t="str">
        <f t="shared" si="14"/>
        <v>ELCPM25</v>
      </c>
      <c r="AJ26" s="313">
        <f>_xlfn.XLOOKUP(_xlfn.XLOOKUP(LEFT(H26,LEN(H26)-2),ELC_Mapping!C:C,ELC_Mapping!B:B),ELC_Pollutants!B:B,ELC_Pollutants!S:S)</f>
        <v>0.01</v>
      </c>
      <c r="AK26" s="313">
        <f t="shared" si="15"/>
        <v>0.01</v>
      </c>
      <c r="AO26" t="s">
        <v>1922</v>
      </c>
      <c r="AP26">
        <f t="shared" si="16"/>
        <v>2025</v>
      </c>
      <c r="AQ26" t="str">
        <f t="shared" si="17"/>
        <v>ELCCOA</v>
      </c>
      <c r="AR26" t="str">
        <f t="shared" si="18"/>
        <v>ELCCOAGRD99CCS20</v>
      </c>
      <c r="AS26" t="str">
        <f t="shared" si="19"/>
        <v>ELCCOA</v>
      </c>
      <c r="AU26" t="str">
        <f t="shared" si="20"/>
        <v>ELCPM10</v>
      </c>
      <c r="AV26" s="313">
        <f>_xlfn.XLOOKUP(_xlfn.XLOOKUP(LEFT(H26,LEN(H26)-2),ELC_Mapping!C:C,ELC_Mapping!B:B),ELC_Pollutants!B:B,ELC_Pollutants!N:N)</f>
        <v>1.2999999999999999E-2</v>
      </c>
      <c r="AW26" s="313">
        <f t="shared" si="21"/>
        <v>1.2999999999999999E-2</v>
      </c>
    </row>
    <row r="27" spans="5:49">
      <c r="E27" t="s">
        <v>1922</v>
      </c>
      <c r="F27">
        <f t="shared" si="22"/>
        <v>2025</v>
      </c>
      <c r="G27" t="str">
        <f t="shared" si="0"/>
        <v>ELCCOA</v>
      </c>
      <c r="H27" t="str">
        <f t="shared" si="23"/>
        <v>ELCCOAGRDCONV20</v>
      </c>
      <c r="I27" t="str">
        <f t="shared" si="1"/>
        <v>ELCCOA</v>
      </c>
      <c r="K27" t="str">
        <f t="shared" si="2"/>
        <v>ELCNOX</v>
      </c>
      <c r="L27" s="313">
        <f>_xlfn.XLOOKUP(_xlfn.XLOOKUP(LEFT(H27,LEN(H27)-2),ELC_Mapping!C:C,ELC_Mapping!B:B),ELC_Pollutants!B:B,ELC_Pollutants!H:H)</f>
        <v>0.17199999999999999</v>
      </c>
      <c r="M27" s="313">
        <f t="shared" si="3"/>
        <v>0.17199999999999999</v>
      </c>
      <c r="Q27" t="s">
        <v>1922</v>
      </c>
      <c r="R27">
        <f t="shared" si="4"/>
        <v>2025</v>
      </c>
      <c r="S27" t="str">
        <f t="shared" si="5"/>
        <v>ELCCOA</v>
      </c>
      <c r="T27" t="str">
        <f t="shared" si="6"/>
        <v>ELCCOAGRDCONV20</v>
      </c>
      <c r="U27" t="str">
        <f t="shared" si="7"/>
        <v>ELCCOA</v>
      </c>
      <c r="W27" t="str">
        <f t="shared" si="8"/>
        <v>ELCSO2</v>
      </c>
      <c r="X27" s="313">
        <f>_xlfn.XLOOKUP(_xlfn.XLOOKUP(LEFT(H27,LEN(H27)-2),ELC_Mapping!C:C,ELC_Mapping!B:B),ELC_Pollutants!B:B,ELC_Pollutants!X:X)</f>
        <v>5.0999999999999997E-2</v>
      </c>
      <c r="Y27" s="313">
        <f t="shared" si="9"/>
        <v>5.0999999999999997E-2</v>
      </c>
      <c r="AC27" t="s">
        <v>1922</v>
      </c>
      <c r="AD27">
        <f t="shared" si="10"/>
        <v>2025</v>
      </c>
      <c r="AE27" t="str">
        <f t="shared" si="11"/>
        <v>ELCCOA</v>
      </c>
      <c r="AF27" t="str">
        <f t="shared" si="12"/>
        <v>ELCCOAGRDCONV20</v>
      </c>
      <c r="AG27" t="str">
        <f t="shared" si="13"/>
        <v>ELCCOA</v>
      </c>
      <c r="AI27" t="str">
        <f t="shared" si="14"/>
        <v>ELCPM25</v>
      </c>
      <c r="AJ27" s="313">
        <f>_xlfn.XLOOKUP(_xlfn.XLOOKUP(LEFT(H27,LEN(H27)-2),ELC_Mapping!C:C,ELC_Mapping!B:B),ELC_Pollutants!B:B,ELC_Pollutants!S:S)</f>
        <v>0.01</v>
      </c>
      <c r="AK27" s="313">
        <f t="shared" si="15"/>
        <v>0.01</v>
      </c>
      <c r="AO27" t="s">
        <v>1922</v>
      </c>
      <c r="AP27">
        <f t="shared" si="16"/>
        <v>2025</v>
      </c>
      <c r="AQ27" t="str">
        <f t="shared" si="17"/>
        <v>ELCCOA</v>
      </c>
      <c r="AR27" t="str">
        <f t="shared" si="18"/>
        <v>ELCCOAGRDCONV20</v>
      </c>
      <c r="AS27" t="str">
        <f t="shared" si="19"/>
        <v>ELCCOA</v>
      </c>
      <c r="AU27" t="str">
        <f t="shared" si="20"/>
        <v>ELCPM10</v>
      </c>
      <c r="AV27" s="313">
        <f>_xlfn.XLOOKUP(_xlfn.XLOOKUP(LEFT(H27,LEN(H27)-2),ELC_Mapping!C:C,ELC_Mapping!B:B),ELC_Pollutants!B:B,ELC_Pollutants!N:N)</f>
        <v>1.2999999999999999E-2</v>
      </c>
      <c r="AW27" s="313">
        <f t="shared" si="21"/>
        <v>1.2999999999999999E-2</v>
      </c>
    </row>
    <row r="28" spans="5:49">
      <c r="E28" t="s">
        <v>1922</v>
      </c>
      <c r="F28">
        <f t="shared" si="22"/>
        <v>2025</v>
      </c>
      <c r="G28" t="str">
        <f t="shared" si="0"/>
        <v>ELCCOA</v>
      </c>
      <c r="H28" t="str">
        <f t="shared" si="23"/>
        <v>ELCCOAGRDIGCC20</v>
      </c>
      <c r="I28" t="str">
        <f t="shared" si="1"/>
        <v>ELCCOA</v>
      </c>
      <c r="K28" t="str">
        <f t="shared" si="2"/>
        <v>ELCNOX</v>
      </c>
      <c r="L28" s="313">
        <f>_xlfn.XLOOKUP(_xlfn.XLOOKUP(LEFT(H28,LEN(H28)-2),ELC_Mapping!C:C,ELC_Mapping!B:B),ELC_Pollutants!B:B,ELC_Pollutants!H:H)</f>
        <v>1.2E-2</v>
      </c>
      <c r="M28" s="313">
        <f t="shared" si="3"/>
        <v>1.2E-2</v>
      </c>
      <c r="Q28" t="s">
        <v>1922</v>
      </c>
      <c r="R28">
        <f t="shared" si="4"/>
        <v>2025</v>
      </c>
      <c r="S28" t="str">
        <f t="shared" si="5"/>
        <v>ELCCOA</v>
      </c>
      <c r="T28" t="str">
        <f t="shared" si="6"/>
        <v>ELCCOAGRDIGCC20</v>
      </c>
      <c r="U28" t="str">
        <f t="shared" si="7"/>
        <v>ELCCOA</v>
      </c>
      <c r="W28" t="str">
        <f t="shared" si="8"/>
        <v>ELCSO2</v>
      </c>
      <c r="X28" s="313">
        <f>_xlfn.XLOOKUP(_xlfn.XLOOKUP(LEFT(H28,LEN(H28)-2),ELC_Mapping!C:C,ELC_Mapping!B:B),ELC_Pollutants!B:B,ELC_Pollutants!X:X)</f>
        <v>4.0000000000000001E-3</v>
      </c>
      <c r="Y28" s="313">
        <f t="shared" si="9"/>
        <v>4.0000000000000001E-3</v>
      </c>
      <c r="AC28" t="s">
        <v>1922</v>
      </c>
      <c r="AD28">
        <f t="shared" si="10"/>
        <v>2025</v>
      </c>
      <c r="AE28" t="str">
        <f t="shared" si="11"/>
        <v>ELCCOA</v>
      </c>
      <c r="AF28" t="str">
        <f t="shared" si="12"/>
        <v>ELCCOAGRDIGCC20</v>
      </c>
      <c r="AG28" t="str">
        <f t="shared" si="13"/>
        <v>ELCCOA</v>
      </c>
      <c r="AI28" t="str">
        <f t="shared" si="14"/>
        <v>ELCPM25</v>
      </c>
      <c r="AJ28" s="313">
        <f>_xlfn.XLOOKUP(_xlfn.XLOOKUP(LEFT(H28,LEN(H28)-2),ELC_Mapping!C:C,ELC_Mapping!B:B),ELC_Pollutants!B:B,ELC_Pollutants!S:S)</f>
        <v>0</v>
      </c>
      <c r="AK28" s="313">
        <f t="shared" si="15"/>
        <v>0</v>
      </c>
      <c r="AO28" t="s">
        <v>1922</v>
      </c>
      <c r="AP28">
        <f t="shared" si="16"/>
        <v>2025</v>
      </c>
      <c r="AQ28" t="str">
        <f t="shared" si="17"/>
        <v>ELCCOA</v>
      </c>
      <c r="AR28" t="str">
        <f t="shared" si="18"/>
        <v>ELCCOAGRDIGCC20</v>
      </c>
      <c r="AS28" t="str">
        <f t="shared" si="19"/>
        <v>ELCCOA</v>
      </c>
      <c r="AU28" t="str">
        <f t="shared" si="20"/>
        <v>ELCPM10</v>
      </c>
      <c r="AV28" s="313">
        <f>_xlfn.XLOOKUP(_xlfn.XLOOKUP(LEFT(H28,LEN(H28)-2),ELC_Mapping!C:C,ELC_Mapping!B:B),ELC_Pollutants!B:B,ELC_Pollutants!N:N)</f>
        <v>2E-3</v>
      </c>
      <c r="AW28" s="313">
        <f t="shared" si="21"/>
        <v>2E-3</v>
      </c>
    </row>
    <row r="29" spans="5:49">
      <c r="E29" t="s">
        <v>1922</v>
      </c>
      <c r="F29">
        <f t="shared" si="22"/>
        <v>2025</v>
      </c>
      <c r="G29" t="str">
        <f t="shared" si="0"/>
        <v>ELCCOA</v>
      </c>
      <c r="H29" t="str">
        <f t="shared" si="23"/>
        <v>ELCCOAGRD90RCCS20</v>
      </c>
      <c r="I29" t="str">
        <f t="shared" si="1"/>
        <v>ELCCOA</v>
      </c>
      <c r="K29" t="str">
        <f t="shared" si="2"/>
        <v>ELCNOX</v>
      </c>
      <c r="L29" s="313">
        <f>_xlfn.XLOOKUP(_xlfn.XLOOKUP(LEFT(H29,LEN(H29)-2),ELC_Mapping!C:C,ELC_Mapping!B:B),ELC_Pollutants!B:B,ELC_Pollutants!H:H)</f>
        <v>0.34599999999999997</v>
      </c>
      <c r="M29" s="313">
        <f t="shared" si="3"/>
        <v>0.34599999999999997</v>
      </c>
      <c r="Q29" t="s">
        <v>1922</v>
      </c>
      <c r="R29">
        <f t="shared" si="4"/>
        <v>2025</v>
      </c>
      <c r="S29" t="str">
        <f t="shared" si="5"/>
        <v>ELCCOA</v>
      </c>
      <c r="T29" t="str">
        <f t="shared" si="6"/>
        <v>ELCCOAGRD90RCCS20</v>
      </c>
      <c r="U29" t="str">
        <f t="shared" si="7"/>
        <v>ELCCOA</v>
      </c>
      <c r="W29" t="str">
        <f t="shared" si="8"/>
        <v>ELCSO2</v>
      </c>
      <c r="X29" s="313">
        <f>_xlfn.XLOOKUP(_xlfn.XLOOKUP(LEFT(H29,LEN(H29)-2),ELC_Mapping!C:C,ELC_Mapping!B:B),ELC_Pollutants!B:B,ELC_Pollutants!X:X)</f>
        <v>1.1859999999999999</v>
      </c>
      <c r="Y29" s="313">
        <f t="shared" si="9"/>
        <v>1.1859999999999999</v>
      </c>
      <c r="AC29" t="s">
        <v>1922</v>
      </c>
      <c r="AD29">
        <f t="shared" si="10"/>
        <v>2025</v>
      </c>
      <c r="AE29" t="str">
        <f t="shared" si="11"/>
        <v>ELCCOA</v>
      </c>
      <c r="AF29" t="str">
        <f t="shared" si="12"/>
        <v>ELCCOAGRD90RCCS20</v>
      </c>
      <c r="AG29" t="str">
        <f t="shared" si="13"/>
        <v>ELCCOA</v>
      </c>
      <c r="AI29" t="str">
        <f t="shared" si="14"/>
        <v>ELCPM25</v>
      </c>
      <c r="AJ29" s="313">
        <f>_xlfn.XLOOKUP(_xlfn.XLOOKUP(LEFT(H29,LEN(H29)-2),ELC_Mapping!C:C,ELC_Mapping!B:B),ELC_Pollutants!B:B,ELC_Pollutants!S:S)</f>
        <v>0.01</v>
      </c>
      <c r="AK29" s="313">
        <f t="shared" si="15"/>
        <v>0.01</v>
      </c>
      <c r="AO29" t="s">
        <v>1922</v>
      </c>
      <c r="AP29">
        <f t="shared" si="16"/>
        <v>2025</v>
      </c>
      <c r="AQ29" t="str">
        <f t="shared" si="17"/>
        <v>ELCCOA</v>
      </c>
      <c r="AR29" t="str">
        <f t="shared" si="18"/>
        <v>ELCCOAGRD90RCCS20</v>
      </c>
      <c r="AS29" t="str">
        <f t="shared" si="19"/>
        <v>ELCCOA</v>
      </c>
      <c r="AU29" t="str">
        <f t="shared" si="20"/>
        <v>ELCPM10</v>
      </c>
      <c r="AV29" s="313">
        <f>_xlfn.XLOOKUP(_xlfn.XLOOKUP(LEFT(H29,LEN(H29)-2),ELC_Mapping!C:C,ELC_Mapping!B:B),ELC_Pollutants!B:B,ELC_Pollutants!N:N)</f>
        <v>1.2999999999999999E-2</v>
      </c>
      <c r="AW29" s="313">
        <f t="shared" si="21"/>
        <v>1.2999999999999999E-2</v>
      </c>
    </row>
    <row r="30" spans="5:49">
      <c r="E30" t="s">
        <v>1922</v>
      </c>
      <c r="F30">
        <f t="shared" si="22"/>
        <v>2025</v>
      </c>
      <c r="G30" t="str">
        <f t="shared" si="0"/>
        <v>ELCCOA</v>
      </c>
      <c r="H30" t="str">
        <f t="shared" si="23"/>
        <v>ELCCOAGRD95RCCS20</v>
      </c>
      <c r="I30" t="str">
        <f t="shared" si="1"/>
        <v>ELCCOA</v>
      </c>
      <c r="K30" t="str">
        <f t="shared" si="2"/>
        <v>ELCNOX</v>
      </c>
      <c r="L30" s="313">
        <f>_xlfn.XLOOKUP(_xlfn.XLOOKUP(LEFT(H30,LEN(H30)-2),ELC_Mapping!C:C,ELC_Mapping!B:B),ELC_Pollutants!B:B,ELC_Pollutants!H:H)</f>
        <v>0.34599999999999997</v>
      </c>
      <c r="M30" s="313">
        <f t="shared" si="3"/>
        <v>0.34599999999999997</v>
      </c>
      <c r="Q30" t="s">
        <v>1922</v>
      </c>
      <c r="R30">
        <f t="shared" si="4"/>
        <v>2025</v>
      </c>
      <c r="S30" t="str">
        <f t="shared" si="5"/>
        <v>ELCCOA</v>
      </c>
      <c r="T30" t="str">
        <f t="shared" si="6"/>
        <v>ELCCOAGRD95RCCS20</v>
      </c>
      <c r="U30" t="str">
        <f t="shared" si="7"/>
        <v>ELCCOA</v>
      </c>
      <c r="W30" t="str">
        <f t="shared" si="8"/>
        <v>ELCSO2</v>
      </c>
      <c r="X30" s="313">
        <f>_xlfn.XLOOKUP(_xlfn.XLOOKUP(LEFT(H30,LEN(H30)-2),ELC_Mapping!C:C,ELC_Mapping!B:B),ELC_Pollutants!B:B,ELC_Pollutants!X:X)</f>
        <v>1.1859999999999999</v>
      </c>
      <c r="Y30" s="313">
        <f t="shared" si="9"/>
        <v>1.1859999999999999</v>
      </c>
      <c r="AC30" t="s">
        <v>1922</v>
      </c>
      <c r="AD30">
        <f t="shared" si="10"/>
        <v>2025</v>
      </c>
      <c r="AE30" t="str">
        <f t="shared" si="11"/>
        <v>ELCCOA</v>
      </c>
      <c r="AF30" t="str">
        <f t="shared" si="12"/>
        <v>ELCCOAGRD95RCCS20</v>
      </c>
      <c r="AG30" t="str">
        <f t="shared" si="13"/>
        <v>ELCCOA</v>
      </c>
      <c r="AI30" t="str">
        <f t="shared" si="14"/>
        <v>ELCPM25</v>
      </c>
      <c r="AJ30" s="313">
        <f>_xlfn.XLOOKUP(_xlfn.XLOOKUP(LEFT(H30,LEN(H30)-2),ELC_Mapping!C:C,ELC_Mapping!B:B),ELC_Pollutants!B:B,ELC_Pollutants!S:S)</f>
        <v>0.01</v>
      </c>
      <c r="AK30" s="313">
        <f t="shared" si="15"/>
        <v>0.01</v>
      </c>
      <c r="AO30" t="s">
        <v>1922</v>
      </c>
      <c r="AP30">
        <f t="shared" si="16"/>
        <v>2025</v>
      </c>
      <c r="AQ30" t="str">
        <f t="shared" si="17"/>
        <v>ELCCOA</v>
      </c>
      <c r="AR30" t="str">
        <f t="shared" si="18"/>
        <v>ELCCOAGRD95RCCS20</v>
      </c>
      <c r="AS30" t="str">
        <f t="shared" si="19"/>
        <v>ELCCOA</v>
      </c>
      <c r="AU30" t="str">
        <f t="shared" si="20"/>
        <v>ELCPM10</v>
      </c>
      <c r="AV30" s="313">
        <f>_xlfn.XLOOKUP(_xlfn.XLOOKUP(LEFT(H30,LEN(H30)-2),ELC_Mapping!C:C,ELC_Mapping!B:B),ELC_Pollutants!B:B,ELC_Pollutants!N:N)</f>
        <v>1.2999999999999999E-2</v>
      </c>
      <c r="AW30" s="313">
        <f t="shared" si="21"/>
        <v>1.2999999999999999E-2</v>
      </c>
    </row>
    <row r="31" spans="5:49">
      <c r="E31" t="s">
        <v>1922</v>
      </c>
      <c r="F31">
        <f t="shared" si="22"/>
        <v>2025</v>
      </c>
      <c r="G31" t="str">
        <f t="shared" si="0"/>
        <v>ELCNGA</v>
      </c>
      <c r="H31" t="str">
        <f t="shared" si="23"/>
        <v>ELCNGAGRDFFCT20</v>
      </c>
      <c r="I31" t="str">
        <f t="shared" si="1"/>
        <v>ELCNGA</v>
      </c>
      <c r="K31" t="str">
        <f t="shared" si="2"/>
        <v>ELCNOX</v>
      </c>
      <c r="L31" s="313">
        <f>_xlfn.XLOOKUP(_xlfn.XLOOKUP(LEFT(H31,LEN(H31)-2),ELC_Mapping!C:C,ELC_Mapping!B:B),ELC_Pollutants!B:B,ELC_Pollutants!H:H)</f>
        <v>3.1E-2</v>
      </c>
      <c r="M31" s="313">
        <f t="shared" si="3"/>
        <v>3.1E-2</v>
      </c>
      <c r="Q31" t="s">
        <v>1922</v>
      </c>
      <c r="R31">
        <f t="shared" si="4"/>
        <v>2025</v>
      </c>
      <c r="S31" t="str">
        <f t="shared" si="5"/>
        <v>ELCNGA</v>
      </c>
      <c r="T31" t="str">
        <f t="shared" si="6"/>
        <v>ELCNGAGRDFFCT20</v>
      </c>
      <c r="U31" t="str">
        <f t="shared" si="7"/>
        <v>ELCNGA</v>
      </c>
      <c r="W31" t="str">
        <f t="shared" si="8"/>
        <v>ELCSO2</v>
      </c>
      <c r="X31" s="313">
        <f>_xlfn.XLOOKUP(_xlfn.XLOOKUP(LEFT(H31,LEN(H31)-2),ELC_Mapping!C:C,ELC_Mapping!B:B),ELC_Pollutants!B:B,ELC_Pollutants!X:X)</f>
        <v>1E-3</v>
      </c>
      <c r="Y31" s="313">
        <f t="shared" si="9"/>
        <v>1E-3</v>
      </c>
      <c r="AC31" t="s">
        <v>1922</v>
      </c>
      <c r="AD31">
        <f t="shared" si="10"/>
        <v>2025</v>
      </c>
      <c r="AE31" t="str">
        <f t="shared" si="11"/>
        <v>ELCNGA</v>
      </c>
      <c r="AF31" t="str">
        <f t="shared" si="12"/>
        <v>ELCNGAGRDFFCT20</v>
      </c>
      <c r="AG31" t="str">
        <f t="shared" si="13"/>
        <v>ELCNGA</v>
      </c>
      <c r="AI31" t="str">
        <f t="shared" si="14"/>
        <v>ELCPM25</v>
      </c>
      <c r="AJ31" s="313">
        <f>_xlfn.XLOOKUP(_xlfn.XLOOKUP(LEFT(H31,LEN(H31)-2),ELC_Mapping!C:C,ELC_Mapping!B:B),ELC_Pollutants!B:B,ELC_Pollutants!S:S)</f>
        <v>3.0000000000000001E-3</v>
      </c>
      <c r="AK31" s="313">
        <f t="shared" si="15"/>
        <v>3.0000000000000001E-3</v>
      </c>
      <c r="AO31" t="s">
        <v>1922</v>
      </c>
      <c r="AP31">
        <f t="shared" si="16"/>
        <v>2025</v>
      </c>
      <c r="AQ31" t="str">
        <f t="shared" si="17"/>
        <v>ELCNGA</v>
      </c>
      <c r="AR31" t="str">
        <f t="shared" si="18"/>
        <v>ELCNGAGRDFFCT20</v>
      </c>
      <c r="AS31" t="str">
        <f t="shared" si="19"/>
        <v>ELCNGA</v>
      </c>
      <c r="AU31" t="str">
        <f t="shared" si="20"/>
        <v>ELCPM10</v>
      </c>
      <c r="AV31" s="313">
        <f>_xlfn.XLOOKUP(_xlfn.XLOOKUP(LEFT(H31,LEN(H31)-2),ELC_Mapping!C:C,ELC_Mapping!B:B),ELC_Pollutants!B:B,ELC_Pollutants!N:N)</f>
        <v>3.0000000000000001E-3</v>
      </c>
      <c r="AW31" s="313">
        <f t="shared" si="21"/>
        <v>3.0000000000000001E-3</v>
      </c>
    </row>
    <row r="32" spans="5:49">
      <c r="E32" t="s">
        <v>1922</v>
      </c>
      <c r="F32">
        <f t="shared" si="22"/>
        <v>2025</v>
      </c>
      <c r="G32" t="str">
        <f t="shared" si="0"/>
        <v>ELCNGA</v>
      </c>
      <c r="H32" t="str">
        <f t="shared" si="23"/>
        <v>ELCNGAGRDFFCC20</v>
      </c>
      <c r="I32" t="str">
        <f t="shared" si="1"/>
        <v>ELCNGA</v>
      </c>
      <c r="K32" t="str">
        <f t="shared" si="2"/>
        <v>ELCNOX</v>
      </c>
      <c r="L32" s="313">
        <f>_xlfn.XLOOKUP(_xlfn.XLOOKUP(LEFT(H32,LEN(H32)-2),ELC_Mapping!C:C,ELC_Mapping!B:B),ELC_Pollutants!B:B,ELC_Pollutants!H:H)</f>
        <v>8.9999999999999993E-3</v>
      </c>
      <c r="M32" s="313">
        <f t="shared" si="3"/>
        <v>8.9999999999999993E-3</v>
      </c>
      <c r="Q32" t="s">
        <v>1922</v>
      </c>
      <c r="R32">
        <f t="shared" si="4"/>
        <v>2025</v>
      </c>
      <c r="S32" t="str">
        <f t="shared" si="5"/>
        <v>ELCNGA</v>
      </c>
      <c r="T32" t="str">
        <f t="shared" si="6"/>
        <v>ELCNGAGRDFFCC20</v>
      </c>
      <c r="U32" t="str">
        <f t="shared" si="7"/>
        <v>ELCNGA</v>
      </c>
      <c r="W32" t="str">
        <f t="shared" si="8"/>
        <v>ELCSO2</v>
      </c>
      <c r="X32" s="313">
        <f>_xlfn.XLOOKUP(_xlfn.XLOOKUP(LEFT(H32,LEN(H32)-2),ELC_Mapping!C:C,ELC_Mapping!B:B),ELC_Pollutants!B:B,ELC_Pollutants!X:X)</f>
        <v>0</v>
      </c>
      <c r="Y32" s="313">
        <f t="shared" si="9"/>
        <v>0</v>
      </c>
      <c r="AC32" t="s">
        <v>1922</v>
      </c>
      <c r="AD32">
        <f t="shared" si="10"/>
        <v>2025</v>
      </c>
      <c r="AE32" t="str">
        <f t="shared" si="11"/>
        <v>ELCNGA</v>
      </c>
      <c r="AF32" t="str">
        <f t="shared" si="12"/>
        <v>ELCNGAGRDFFCC20</v>
      </c>
      <c r="AG32" t="str">
        <f t="shared" si="13"/>
        <v>ELCNGA</v>
      </c>
      <c r="AI32" t="str">
        <f t="shared" si="14"/>
        <v>ELCPM25</v>
      </c>
      <c r="AJ32" s="313">
        <f>_xlfn.XLOOKUP(_xlfn.XLOOKUP(LEFT(H32,LEN(H32)-2),ELC_Mapping!C:C,ELC_Mapping!B:B),ELC_Pollutants!B:B,ELC_Pollutants!S:S)</f>
        <v>0</v>
      </c>
      <c r="AK32" s="313">
        <f t="shared" si="15"/>
        <v>0</v>
      </c>
      <c r="AO32" t="s">
        <v>1922</v>
      </c>
      <c r="AP32">
        <f t="shared" si="16"/>
        <v>2025</v>
      </c>
      <c r="AQ32" t="str">
        <f t="shared" si="17"/>
        <v>ELCNGA</v>
      </c>
      <c r="AR32" t="str">
        <f t="shared" si="18"/>
        <v>ELCNGAGRDFFCC20</v>
      </c>
      <c r="AS32" t="str">
        <f t="shared" si="19"/>
        <v>ELCNGA</v>
      </c>
      <c r="AU32" t="str">
        <f t="shared" si="20"/>
        <v>ELCPM10</v>
      </c>
      <c r="AV32" s="313">
        <f>_xlfn.XLOOKUP(_xlfn.XLOOKUP(LEFT(H32,LEN(H32)-2),ELC_Mapping!C:C,ELC_Mapping!B:B),ELC_Pollutants!B:B,ELC_Pollutants!N:N)</f>
        <v>0</v>
      </c>
      <c r="AW32" s="313">
        <f t="shared" si="21"/>
        <v>0</v>
      </c>
    </row>
    <row r="33" spans="5:49">
      <c r="E33" t="s">
        <v>1922</v>
      </c>
      <c r="F33">
        <f t="shared" si="22"/>
        <v>2025</v>
      </c>
      <c r="G33" t="str">
        <f t="shared" si="0"/>
        <v>ELCNGA</v>
      </c>
      <c r="H33" t="str">
        <f t="shared" si="23"/>
        <v>ELCNGAGRDFFCC95CCS20</v>
      </c>
      <c r="I33" t="str">
        <f t="shared" si="1"/>
        <v>ELCNGA</v>
      </c>
      <c r="K33" t="str">
        <f t="shared" si="2"/>
        <v>ELCNOX</v>
      </c>
      <c r="L33" s="313">
        <f>_xlfn.XLOOKUP(_xlfn.XLOOKUP(LEFT(H33,LEN(H33)-2),ELC_Mapping!C:C,ELC_Mapping!B:B),ELC_Pollutants!B:B,ELC_Pollutants!H:H)</f>
        <v>8.9999999999999993E-3</v>
      </c>
      <c r="M33" s="313">
        <f t="shared" si="3"/>
        <v>8.9999999999999993E-3</v>
      </c>
      <c r="Q33" t="s">
        <v>1922</v>
      </c>
      <c r="R33">
        <f t="shared" si="4"/>
        <v>2025</v>
      </c>
      <c r="S33" t="str">
        <f t="shared" si="5"/>
        <v>ELCNGA</v>
      </c>
      <c r="T33" t="str">
        <f t="shared" si="6"/>
        <v>ELCNGAGRDFFCC95CCS20</v>
      </c>
      <c r="U33" t="str">
        <f t="shared" si="7"/>
        <v>ELCNGA</v>
      </c>
      <c r="W33" t="str">
        <f t="shared" si="8"/>
        <v>ELCSO2</v>
      </c>
      <c r="X33" s="313">
        <f>_xlfn.XLOOKUP(_xlfn.XLOOKUP(LEFT(H33,LEN(H33)-2),ELC_Mapping!C:C,ELC_Mapping!B:B),ELC_Pollutants!B:B,ELC_Pollutants!X:X)</f>
        <v>0</v>
      </c>
      <c r="Y33" s="313">
        <f t="shared" si="9"/>
        <v>0</v>
      </c>
      <c r="AC33" t="s">
        <v>1922</v>
      </c>
      <c r="AD33">
        <f t="shared" si="10"/>
        <v>2025</v>
      </c>
      <c r="AE33" t="str">
        <f t="shared" si="11"/>
        <v>ELCNGA</v>
      </c>
      <c r="AF33" t="str">
        <f t="shared" si="12"/>
        <v>ELCNGAGRDFFCC95CCS20</v>
      </c>
      <c r="AG33" t="str">
        <f t="shared" si="13"/>
        <v>ELCNGA</v>
      </c>
      <c r="AI33" t="str">
        <f t="shared" si="14"/>
        <v>ELCPM25</v>
      </c>
      <c r="AJ33" s="313">
        <f>_xlfn.XLOOKUP(_xlfn.XLOOKUP(LEFT(H33,LEN(H33)-2),ELC_Mapping!C:C,ELC_Mapping!B:B),ELC_Pollutants!B:B,ELC_Pollutants!S:S)</f>
        <v>0</v>
      </c>
      <c r="AK33" s="313">
        <f t="shared" si="15"/>
        <v>0</v>
      </c>
      <c r="AO33" t="s">
        <v>1922</v>
      </c>
      <c r="AP33">
        <f t="shared" si="16"/>
        <v>2025</v>
      </c>
      <c r="AQ33" t="str">
        <f t="shared" si="17"/>
        <v>ELCNGA</v>
      </c>
      <c r="AR33" t="str">
        <f t="shared" si="18"/>
        <v>ELCNGAGRDFFCC95CCS20</v>
      </c>
      <c r="AS33" t="str">
        <f t="shared" si="19"/>
        <v>ELCNGA</v>
      </c>
      <c r="AU33" t="str">
        <f t="shared" si="20"/>
        <v>ELCPM10</v>
      </c>
      <c r="AV33" s="313">
        <f>_xlfn.XLOOKUP(_xlfn.XLOOKUP(LEFT(H33,LEN(H33)-2),ELC_Mapping!C:C,ELC_Mapping!B:B),ELC_Pollutants!B:B,ELC_Pollutants!N:N)</f>
        <v>0</v>
      </c>
      <c r="AW33" s="313">
        <f t="shared" si="21"/>
        <v>0</v>
      </c>
    </row>
    <row r="34" spans="5:49">
      <c r="E34" t="s">
        <v>1922</v>
      </c>
      <c r="F34">
        <f t="shared" si="22"/>
        <v>2025</v>
      </c>
      <c r="G34" t="str">
        <f t="shared" si="0"/>
        <v>ELCNGA</v>
      </c>
      <c r="H34" t="str">
        <f t="shared" si="23"/>
        <v>ELCNGAGRDFFCC97CCS20</v>
      </c>
      <c r="I34" t="str">
        <f t="shared" si="1"/>
        <v>ELCNGA</v>
      </c>
      <c r="K34" t="str">
        <f t="shared" si="2"/>
        <v>ELCNOX</v>
      </c>
      <c r="L34" s="313">
        <f>_xlfn.XLOOKUP(_xlfn.XLOOKUP(LEFT(H34,LEN(H34)-2),ELC_Mapping!C:C,ELC_Mapping!B:B),ELC_Pollutants!B:B,ELC_Pollutants!H:H)</f>
        <v>8.9999999999999993E-3</v>
      </c>
      <c r="M34" s="313">
        <f t="shared" si="3"/>
        <v>8.9999999999999993E-3</v>
      </c>
      <c r="Q34" t="s">
        <v>1922</v>
      </c>
      <c r="R34">
        <f t="shared" si="4"/>
        <v>2025</v>
      </c>
      <c r="S34" t="str">
        <f t="shared" si="5"/>
        <v>ELCNGA</v>
      </c>
      <c r="T34" t="str">
        <f t="shared" si="6"/>
        <v>ELCNGAGRDFFCC97CCS20</v>
      </c>
      <c r="U34" t="str">
        <f t="shared" si="7"/>
        <v>ELCNGA</v>
      </c>
      <c r="W34" t="str">
        <f t="shared" si="8"/>
        <v>ELCSO2</v>
      </c>
      <c r="X34" s="313">
        <f>_xlfn.XLOOKUP(_xlfn.XLOOKUP(LEFT(H34,LEN(H34)-2),ELC_Mapping!C:C,ELC_Mapping!B:B),ELC_Pollutants!B:B,ELC_Pollutants!X:X)</f>
        <v>0</v>
      </c>
      <c r="Y34" s="313">
        <f t="shared" si="9"/>
        <v>0</v>
      </c>
      <c r="AC34" t="s">
        <v>1922</v>
      </c>
      <c r="AD34">
        <f t="shared" si="10"/>
        <v>2025</v>
      </c>
      <c r="AE34" t="str">
        <f t="shared" si="11"/>
        <v>ELCNGA</v>
      </c>
      <c r="AF34" t="str">
        <f t="shared" si="12"/>
        <v>ELCNGAGRDFFCC97CCS20</v>
      </c>
      <c r="AG34" t="str">
        <f t="shared" si="13"/>
        <v>ELCNGA</v>
      </c>
      <c r="AI34" t="str">
        <f t="shared" si="14"/>
        <v>ELCPM25</v>
      </c>
      <c r="AJ34" s="313">
        <f>_xlfn.XLOOKUP(_xlfn.XLOOKUP(LEFT(H34,LEN(H34)-2),ELC_Mapping!C:C,ELC_Mapping!B:B),ELC_Pollutants!B:B,ELC_Pollutants!S:S)</f>
        <v>0</v>
      </c>
      <c r="AK34" s="313">
        <f t="shared" si="15"/>
        <v>0</v>
      </c>
      <c r="AO34" t="s">
        <v>1922</v>
      </c>
      <c r="AP34">
        <f t="shared" si="16"/>
        <v>2025</v>
      </c>
      <c r="AQ34" t="str">
        <f t="shared" si="17"/>
        <v>ELCNGA</v>
      </c>
      <c r="AR34" t="str">
        <f t="shared" si="18"/>
        <v>ELCNGAGRDFFCC97CCS20</v>
      </c>
      <c r="AS34" t="str">
        <f t="shared" si="19"/>
        <v>ELCNGA</v>
      </c>
      <c r="AU34" t="str">
        <f t="shared" si="20"/>
        <v>ELCPM10</v>
      </c>
      <c r="AV34" s="313">
        <f>_xlfn.XLOOKUP(_xlfn.XLOOKUP(LEFT(H34,LEN(H34)-2),ELC_Mapping!C:C,ELC_Mapping!B:B),ELC_Pollutants!B:B,ELC_Pollutants!N:N)</f>
        <v>0</v>
      </c>
      <c r="AW34" s="313">
        <f t="shared" si="21"/>
        <v>0</v>
      </c>
    </row>
    <row r="35" spans="5:49">
      <c r="E35" t="s">
        <v>1922</v>
      </c>
      <c r="F35">
        <f t="shared" si="22"/>
        <v>2025</v>
      </c>
      <c r="G35" t="str">
        <f t="shared" si="0"/>
        <v>ELCNGA</v>
      </c>
      <c r="H35" t="str">
        <f t="shared" si="23"/>
        <v>ELCNGAGRDFFCC90RCCS20</v>
      </c>
      <c r="I35" t="str">
        <f t="shared" si="1"/>
        <v>ELCNGA</v>
      </c>
      <c r="K35" t="str">
        <f t="shared" si="2"/>
        <v>ELCNOX</v>
      </c>
      <c r="L35" s="313">
        <f>_xlfn.XLOOKUP(_xlfn.XLOOKUP(LEFT(H35,LEN(H35)-2),ELC_Mapping!C:C,ELC_Mapping!B:B),ELC_Pollutants!B:B,ELC_Pollutants!H:H)</f>
        <v>3.1E-2</v>
      </c>
      <c r="M35" s="313">
        <f t="shared" si="3"/>
        <v>3.1E-2</v>
      </c>
      <c r="Q35" t="s">
        <v>1922</v>
      </c>
      <c r="R35">
        <f t="shared" si="4"/>
        <v>2025</v>
      </c>
      <c r="S35" t="str">
        <f t="shared" si="5"/>
        <v>ELCNGA</v>
      </c>
      <c r="T35" t="str">
        <f t="shared" si="6"/>
        <v>ELCNGAGRDFFCC90RCCS20</v>
      </c>
      <c r="U35" t="str">
        <f t="shared" si="7"/>
        <v>ELCNGA</v>
      </c>
      <c r="W35" t="str">
        <f t="shared" si="8"/>
        <v>ELCSO2</v>
      </c>
      <c r="X35" s="313">
        <f>_xlfn.XLOOKUP(_xlfn.XLOOKUP(LEFT(H35,LEN(H35)-2),ELC_Mapping!C:C,ELC_Mapping!B:B),ELC_Pollutants!B:B,ELC_Pollutants!X:X)</f>
        <v>1E-3</v>
      </c>
      <c r="Y35" s="313">
        <f t="shared" si="9"/>
        <v>1E-3</v>
      </c>
      <c r="AC35" t="s">
        <v>1922</v>
      </c>
      <c r="AD35">
        <f t="shared" si="10"/>
        <v>2025</v>
      </c>
      <c r="AE35" t="str">
        <f t="shared" si="11"/>
        <v>ELCNGA</v>
      </c>
      <c r="AF35" t="str">
        <f t="shared" si="12"/>
        <v>ELCNGAGRDFFCC90RCCS20</v>
      </c>
      <c r="AG35" t="str">
        <f t="shared" si="13"/>
        <v>ELCNGA</v>
      </c>
      <c r="AI35" t="str">
        <f t="shared" si="14"/>
        <v>ELCPM25</v>
      </c>
      <c r="AJ35" s="313">
        <f>_xlfn.XLOOKUP(_xlfn.XLOOKUP(LEFT(H35,LEN(H35)-2),ELC_Mapping!C:C,ELC_Mapping!B:B),ELC_Pollutants!B:B,ELC_Pollutants!S:S)</f>
        <v>3.0000000000000001E-3</v>
      </c>
      <c r="AK35" s="313">
        <f t="shared" si="15"/>
        <v>3.0000000000000001E-3</v>
      </c>
      <c r="AO35" t="s">
        <v>1922</v>
      </c>
      <c r="AP35">
        <f t="shared" si="16"/>
        <v>2025</v>
      </c>
      <c r="AQ35" t="str">
        <f t="shared" si="17"/>
        <v>ELCNGA</v>
      </c>
      <c r="AR35" t="str">
        <f t="shared" si="18"/>
        <v>ELCNGAGRDFFCC90RCCS20</v>
      </c>
      <c r="AS35" t="str">
        <f t="shared" si="19"/>
        <v>ELCNGA</v>
      </c>
      <c r="AU35" t="str">
        <f t="shared" si="20"/>
        <v>ELCPM10</v>
      </c>
      <c r="AV35" s="313">
        <f>_xlfn.XLOOKUP(_xlfn.XLOOKUP(LEFT(H35,LEN(H35)-2),ELC_Mapping!C:C,ELC_Mapping!B:B),ELC_Pollutants!B:B,ELC_Pollutants!N:N)</f>
        <v>3.0000000000000001E-3</v>
      </c>
      <c r="AW35" s="313">
        <f t="shared" si="21"/>
        <v>3.0000000000000001E-3</v>
      </c>
    </row>
    <row r="36" spans="5:49">
      <c r="E36" t="s">
        <v>1922</v>
      </c>
      <c r="F36">
        <f t="shared" si="22"/>
        <v>2025</v>
      </c>
      <c r="G36" t="str">
        <f t="shared" si="0"/>
        <v>ELCNGA</v>
      </c>
      <c r="H36" t="str">
        <f t="shared" si="23"/>
        <v>ELCNGAGRDFFCC95RCCS20</v>
      </c>
      <c r="I36" t="str">
        <f t="shared" si="1"/>
        <v>ELCNGA</v>
      </c>
      <c r="K36" t="str">
        <f t="shared" si="2"/>
        <v>ELCNOX</v>
      </c>
      <c r="L36" s="313">
        <f>_xlfn.XLOOKUP(_xlfn.XLOOKUP(LEFT(H36,LEN(H36)-2),ELC_Mapping!C:C,ELC_Mapping!B:B),ELC_Pollutants!B:B,ELC_Pollutants!H:H)</f>
        <v>3.1E-2</v>
      </c>
      <c r="M36" s="313">
        <f t="shared" si="3"/>
        <v>3.1E-2</v>
      </c>
      <c r="Q36" t="s">
        <v>1922</v>
      </c>
      <c r="R36">
        <f t="shared" si="4"/>
        <v>2025</v>
      </c>
      <c r="S36" t="str">
        <f t="shared" si="5"/>
        <v>ELCNGA</v>
      </c>
      <c r="T36" t="str">
        <f t="shared" si="6"/>
        <v>ELCNGAGRDFFCC95RCCS20</v>
      </c>
      <c r="U36" t="str">
        <f t="shared" si="7"/>
        <v>ELCNGA</v>
      </c>
      <c r="W36" t="str">
        <f t="shared" si="8"/>
        <v>ELCSO2</v>
      </c>
      <c r="X36" s="313">
        <f>_xlfn.XLOOKUP(_xlfn.XLOOKUP(LEFT(H36,LEN(H36)-2),ELC_Mapping!C:C,ELC_Mapping!B:B),ELC_Pollutants!B:B,ELC_Pollutants!X:X)</f>
        <v>1E-3</v>
      </c>
      <c r="Y36" s="313">
        <f t="shared" si="9"/>
        <v>1E-3</v>
      </c>
      <c r="AC36" t="s">
        <v>1922</v>
      </c>
      <c r="AD36">
        <f t="shared" si="10"/>
        <v>2025</v>
      </c>
      <c r="AE36" t="str">
        <f t="shared" si="11"/>
        <v>ELCNGA</v>
      </c>
      <c r="AF36" t="str">
        <f t="shared" si="12"/>
        <v>ELCNGAGRDFFCC95RCCS20</v>
      </c>
      <c r="AG36" t="str">
        <f t="shared" si="13"/>
        <v>ELCNGA</v>
      </c>
      <c r="AI36" t="str">
        <f t="shared" si="14"/>
        <v>ELCPM25</v>
      </c>
      <c r="AJ36" s="313">
        <f>_xlfn.XLOOKUP(_xlfn.XLOOKUP(LEFT(H36,LEN(H36)-2),ELC_Mapping!C:C,ELC_Mapping!B:B),ELC_Pollutants!B:B,ELC_Pollutants!S:S)</f>
        <v>3.0000000000000001E-3</v>
      </c>
      <c r="AK36" s="313">
        <f t="shared" si="15"/>
        <v>3.0000000000000001E-3</v>
      </c>
      <c r="AO36" t="s">
        <v>1922</v>
      </c>
      <c r="AP36">
        <f t="shared" si="16"/>
        <v>2025</v>
      </c>
      <c r="AQ36" t="str">
        <f t="shared" si="17"/>
        <v>ELCNGA</v>
      </c>
      <c r="AR36" t="str">
        <f t="shared" si="18"/>
        <v>ELCNGAGRDFFCC95RCCS20</v>
      </c>
      <c r="AS36" t="str">
        <f t="shared" si="19"/>
        <v>ELCNGA</v>
      </c>
      <c r="AU36" t="str">
        <f t="shared" si="20"/>
        <v>ELCPM10</v>
      </c>
      <c r="AV36" s="313">
        <f>_xlfn.XLOOKUP(_xlfn.XLOOKUP(LEFT(H36,LEN(H36)-2),ELC_Mapping!C:C,ELC_Mapping!B:B),ELC_Pollutants!B:B,ELC_Pollutants!N:N)</f>
        <v>3.0000000000000001E-3</v>
      </c>
      <c r="AW36" s="313">
        <f t="shared" si="21"/>
        <v>3.0000000000000001E-3</v>
      </c>
    </row>
    <row r="37" spans="5:49">
      <c r="E37" t="s">
        <v>1922</v>
      </c>
      <c r="F37">
        <f t="shared" si="22"/>
        <v>2025</v>
      </c>
      <c r="G37" t="str">
        <f t="shared" si="0"/>
        <v>ELCNGA</v>
      </c>
      <c r="H37" t="str">
        <f t="shared" si="23"/>
        <v>ELCNGAGRDHFCC20</v>
      </c>
      <c r="I37" t="str">
        <f t="shared" si="1"/>
        <v>ELCNGA</v>
      </c>
      <c r="K37" t="str">
        <f t="shared" si="2"/>
        <v>ELCNOX</v>
      </c>
      <c r="L37" s="313">
        <f>_xlfn.XLOOKUP(_xlfn.XLOOKUP(LEFT(H37,LEN(H37)-2),ELC_Mapping!C:C,ELC_Mapping!B:B),ELC_Pollutants!B:B,ELC_Pollutants!H:H)</f>
        <v>8.9999999999999993E-3</v>
      </c>
      <c r="M37" s="313">
        <f t="shared" si="3"/>
        <v>8.9999999999999993E-3</v>
      </c>
      <c r="Q37" t="s">
        <v>1922</v>
      </c>
      <c r="R37">
        <f t="shared" si="4"/>
        <v>2025</v>
      </c>
      <c r="S37" t="str">
        <f t="shared" si="5"/>
        <v>ELCNGA</v>
      </c>
      <c r="T37" t="str">
        <f t="shared" si="6"/>
        <v>ELCNGAGRDHFCC20</v>
      </c>
      <c r="U37" t="str">
        <f t="shared" si="7"/>
        <v>ELCNGA</v>
      </c>
      <c r="W37" t="str">
        <f t="shared" si="8"/>
        <v>ELCSO2</v>
      </c>
      <c r="X37" s="313">
        <f>_xlfn.XLOOKUP(_xlfn.XLOOKUP(LEFT(H37,LEN(H37)-2),ELC_Mapping!C:C,ELC_Mapping!B:B),ELC_Pollutants!B:B,ELC_Pollutants!X:X)</f>
        <v>0</v>
      </c>
      <c r="Y37" s="313">
        <f t="shared" si="9"/>
        <v>0</v>
      </c>
      <c r="AC37" t="s">
        <v>1922</v>
      </c>
      <c r="AD37">
        <f t="shared" si="10"/>
        <v>2025</v>
      </c>
      <c r="AE37" t="str">
        <f t="shared" si="11"/>
        <v>ELCNGA</v>
      </c>
      <c r="AF37" t="str">
        <f t="shared" si="12"/>
        <v>ELCNGAGRDHFCC20</v>
      </c>
      <c r="AG37" t="str">
        <f t="shared" si="13"/>
        <v>ELCNGA</v>
      </c>
      <c r="AI37" t="str">
        <f t="shared" si="14"/>
        <v>ELCPM25</v>
      </c>
      <c r="AJ37" s="313">
        <f>_xlfn.XLOOKUP(_xlfn.XLOOKUP(LEFT(H37,LEN(H37)-2),ELC_Mapping!C:C,ELC_Mapping!B:B),ELC_Pollutants!B:B,ELC_Pollutants!S:S)</f>
        <v>0</v>
      </c>
      <c r="AK37" s="313">
        <f t="shared" si="15"/>
        <v>0</v>
      </c>
      <c r="AO37" t="s">
        <v>1922</v>
      </c>
      <c r="AP37">
        <f t="shared" si="16"/>
        <v>2025</v>
      </c>
      <c r="AQ37" t="str">
        <f t="shared" si="17"/>
        <v>ELCNGA</v>
      </c>
      <c r="AR37" t="str">
        <f t="shared" si="18"/>
        <v>ELCNGAGRDHFCC20</v>
      </c>
      <c r="AS37" t="str">
        <f t="shared" si="19"/>
        <v>ELCNGA</v>
      </c>
      <c r="AU37" t="str">
        <f t="shared" si="20"/>
        <v>ELCPM10</v>
      </c>
      <c r="AV37" s="313">
        <f>_xlfn.XLOOKUP(_xlfn.XLOOKUP(LEFT(H37,LEN(H37)-2),ELC_Mapping!C:C,ELC_Mapping!B:B),ELC_Pollutants!B:B,ELC_Pollutants!N:N)</f>
        <v>0</v>
      </c>
      <c r="AW37" s="313">
        <f t="shared" si="21"/>
        <v>0</v>
      </c>
    </row>
    <row r="38" spans="5:49">
      <c r="E38" t="s">
        <v>1922</v>
      </c>
      <c r="F38">
        <f t="shared" si="22"/>
        <v>2025</v>
      </c>
      <c r="G38" t="str">
        <f t="shared" ref="G38:G69" si="24">I38</f>
        <v>ELCNGA</v>
      </c>
      <c r="H38" t="str">
        <f t="shared" si="23"/>
        <v>ELCNGAGRDHFCC95CCS20</v>
      </c>
      <c r="I38" t="str">
        <f t="shared" ref="I38:I69" si="25">LEFT(H38,6)</f>
        <v>ELCNGA</v>
      </c>
      <c r="K38" t="str">
        <f t="shared" ref="K38:K69" si="26">LEFT(H38,3)&amp;K$2</f>
        <v>ELCNOX</v>
      </c>
      <c r="L38" s="313">
        <f>_xlfn.XLOOKUP(_xlfn.XLOOKUP(LEFT(H38,LEN(H38)-2),ELC_Mapping!C:C,ELC_Mapping!B:B),ELC_Pollutants!B:B,ELC_Pollutants!H:H)</f>
        <v>8.9999999999999993E-3</v>
      </c>
      <c r="M38" s="313">
        <f t="shared" ref="M38:M69" si="27">L38</f>
        <v>8.9999999999999993E-3</v>
      </c>
      <c r="Q38" t="s">
        <v>1922</v>
      </c>
      <c r="R38">
        <f t="shared" ref="R38:R69" si="28">F38</f>
        <v>2025</v>
      </c>
      <c r="S38" t="str">
        <f t="shared" ref="S38:S69" si="29">G38</f>
        <v>ELCNGA</v>
      </c>
      <c r="T38" t="str">
        <f t="shared" ref="T38:T69" si="30">H38</f>
        <v>ELCNGAGRDHFCC95CCS20</v>
      </c>
      <c r="U38" t="str">
        <f t="shared" ref="U38:U69" si="31">I38</f>
        <v>ELCNGA</v>
      </c>
      <c r="W38" t="str">
        <f t="shared" ref="W38:W69" si="32">LEFT(T38,3)&amp;W$2</f>
        <v>ELCSO2</v>
      </c>
      <c r="X38" s="313">
        <f>_xlfn.XLOOKUP(_xlfn.XLOOKUP(LEFT(H38,LEN(H38)-2),ELC_Mapping!C:C,ELC_Mapping!B:B),ELC_Pollutants!B:B,ELC_Pollutants!X:X)</f>
        <v>0</v>
      </c>
      <c r="Y38" s="313">
        <f t="shared" ref="Y38:Y69" si="33">X38</f>
        <v>0</v>
      </c>
      <c r="AC38" t="s">
        <v>1922</v>
      </c>
      <c r="AD38">
        <f t="shared" ref="AD38:AD69" si="34">R38</f>
        <v>2025</v>
      </c>
      <c r="AE38" t="str">
        <f t="shared" ref="AE38:AE69" si="35">S38</f>
        <v>ELCNGA</v>
      </c>
      <c r="AF38" t="str">
        <f t="shared" ref="AF38:AF69" si="36">T38</f>
        <v>ELCNGAGRDHFCC95CCS20</v>
      </c>
      <c r="AG38" t="str">
        <f t="shared" ref="AG38:AG69" si="37">U38</f>
        <v>ELCNGA</v>
      </c>
      <c r="AI38" t="str">
        <f t="shared" ref="AI38:AI69" si="38">LEFT(AF38,3)&amp;AI$2</f>
        <v>ELCPM25</v>
      </c>
      <c r="AJ38" s="313">
        <f>_xlfn.XLOOKUP(_xlfn.XLOOKUP(LEFT(H38,LEN(H38)-2),ELC_Mapping!C:C,ELC_Mapping!B:B),ELC_Pollutants!B:B,ELC_Pollutants!S:S)</f>
        <v>0</v>
      </c>
      <c r="AK38" s="313">
        <f t="shared" ref="AK38:AK69" si="39">AJ38</f>
        <v>0</v>
      </c>
      <c r="AO38" t="s">
        <v>1922</v>
      </c>
      <c r="AP38">
        <f t="shared" ref="AP38:AP69" si="40">AD38</f>
        <v>2025</v>
      </c>
      <c r="AQ38" t="str">
        <f t="shared" ref="AQ38:AQ69" si="41">AE38</f>
        <v>ELCNGA</v>
      </c>
      <c r="AR38" t="str">
        <f t="shared" ref="AR38:AR69" si="42">AF38</f>
        <v>ELCNGAGRDHFCC95CCS20</v>
      </c>
      <c r="AS38" t="str">
        <f t="shared" ref="AS38:AS69" si="43">AG38</f>
        <v>ELCNGA</v>
      </c>
      <c r="AU38" t="str">
        <f t="shared" ref="AU38:AU69" si="44">LEFT(AR38,3)&amp;AU$2</f>
        <v>ELCPM10</v>
      </c>
      <c r="AV38" s="313">
        <f>_xlfn.XLOOKUP(_xlfn.XLOOKUP(LEFT(H38,LEN(H38)-2),ELC_Mapping!C:C,ELC_Mapping!B:B),ELC_Pollutants!B:B,ELC_Pollutants!N:N)</f>
        <v>0</v>
      </c>
      <c r="AW38" s="313">
        <f t="shared" ref="AW38:AW69" si="45">AV38</f>
        <v>0</v>
      </c>
    </row>
    <row r="39" spans="5:49">
      <c r="E39" t="s">
        <v>1922</v>
      </c>
      <c r="F39">
        <f t="shared" si="22"/>
        <v>2025</v>
      </c>
      <c r="G39" t="str">
        <f t="shared" si="24"/>
        <v>ELCNGA</v>
      </c>
      <c r="H39" t="str">
        <f t="shared" si="23"/>
        <v>ELCNGAGRDHFCC97CCS20</v>
      </c>
      <c r="I39" t="str">
        <f t="shared" si="25"/>
        <v>ELCNGA</v>
      </c>
      <c r="K39" t="str">
        <f t="shared" si="26"/>
        <v>ELCNOX</v>
      </c>
      <c r="L39" s="313">
        <f>_xlfn.XLOOKUP(_xlfn.XLOOKUP(LEFT(H39,LEN(H39)-2),ELC_Mapping!C:C,ELC_Mapping!B:B),ELC_Pollutants!B:B,ELC_Pollutants!H:H)</f>
        <v>8.9999999999999993E-3</v>
      </c>
      <c r="M39" s="313">
        <f t="shared" si="27"/>
        <v>8.9999999999999993E-3</v>
      </c>
      <c r="Q39" t="s">
        <v>1922</v>
      </c>
      <c r="R39">
        <f t="shared" si="28"/>
        <v>2025</v>
      </c>
      <c r="S39" t="str">
        <f t="shared" si="29"/>
        <v>ELCNGA</v>
      </c>
      <c r="T39" t="str">
        <f t="shared" si="30"/>
        <v>ELCNGAGRDHFCC97CCS20</v>
      </c>
      <c r="U39" t="str">
        <f t="shared" si="31"/>
        <v>ELCNGA</v>
      </c>
      <c r="W39" t="str">
        <f t="shared" si="32"/>
        <v>ELCSO2</v>
      </c>
      <c r="X39" s="313">
        <f>_xlfn.XLOOKUP(_xlfn.XLOOKUP(LEFT(H39,LEN(H39)-2),ELC_Mapping!C:C,ELC_Mapping!B:B),ELC_Pollutants!B:B,ELC_Pollutants!X:X)</f>
        <v>0</v>
      </c>
      <c r="Y39" s="313">
        <f t="shared" si="33"/>
        <v>0</v>
      </c>
      <c r="AC39" t="s">
        <v>1922</v>
      </c>
      <c r="AD39">
        <f t="shared" si="34"/>
        <v>2025</v>
      </c>
      <c r="AE39" t="str">
        <f t="shared" si="35"/>
        <v>ELCNGA</v>
      </c>
      <c r="AF39" t="str">
        <f t="shared" si="36"/>
        <v>ELCNGAGRDHFCC97CCS20</v>
      </c>
      <c r="AG39" t="str">
        <f t="shared" si="37"/>
        <v>ELCNGA</v>
      </c>
      <c r="AI39" t="str">
        <f t="shared" si="38"/>
        <v>ELCPM25</v>
      </c>
      <c r="AJ39" s="313">
        <f>_xlfn.XLOOKUP(_xlfn.XLOOKUP(LEFT(H39,LEN(H39)-2),ELC_Mapping!C:C,ELC_Mapping!B:B),ELC_Pollutants!B:B,ELC_Pollutants!S:S)</f>
        <v>0</v>
      </c>
      <c r="AK39" s="313">
        <f t="shared" si="39"/>
        <v>0</v>
      </c>
      <c r="AO39" t="s">
        <v>1922</v>
      </c>
      <c r="AP39">
        <f t="shared" si="40"/>
        <v>2025</v>
      </c>
      <c r="AQ39" t="str">
        <f t="shared" si="41"/>
        <v>ELCNGA</v>
      </c>
      <c r="AR39" t="str">
        <f t="shared" si="42"/>
        <v>ELCNGAGRDHFCC97CCS20</v>
      </c>
      <c r="AS39" t="str">
        <f t="shared" si="43"/>
        <v>ELCNGA</v>
      </c>
      <c r="AU39" t="str">
        <f t="shared" si="44"/>
        <v>ELCPM10</v>
      </c>
      <c r="AV39" s="313">
        <f>_xlfn.XLOOKUP(_xlfn.XLOOKUP(LEFT(H39,LEN(H39)-2),ELC_Mapping!C:C,ELC_Mapping!B:B),ELC_Pollutants!B:B,ELC_Pollutants!N:N)</f>
        <v>0</v>
      </c>
      <c r="AW39" s="313">
        <f t="shared" si="45"/>
        <v>0</v>
      </c>
    </row>
    <row r="40" spans="5:49">
      <c r="E40" t="s">
        <v>1922</v>
      </c>
      <c r="F40">
        <f t="shared" si="22"/>
        <v>2025</v>
      </c>
      <c r="G40" t="str">
        <f t="shared" si="24"/>
        <v>ELCNGA</v>
      </c>
      <c r="H40" t="str">
        <f t="shared" si="23"/>
        <v>ELCNGAGRDHFCC90RCCS20</v>
      </c>
      <c r="I40" t="str">
        <f t="shared" si="25"/>
        <v>ELCNGA</v>
      </c>
      <c r="K40" t="str">
        <f t="shared" si="26"/>
        <v>ELCNOX</v>
      </c>
      <c r="L40" s="313">
        <f>_xlfn.XLOOKUP(_xlfn.XLOOKUP(LEFT(H40,LEN(H40)-2),ELC_Mapping!C:C,ELC_Mapping!B:B),ELC_Pollutants!B:B,ELC_Pollutants!H:H)</f>
        <v>8.9999999999999993E-3</v>
      </c>
      <c r="M40" s="313">
        <f t="shared" si="27"/>
        <v>8.9999999999999993E-3</v>
      </c>
      <c r="Q40" t="s">
        <v>1922</v>
      </c>
      <c r="R40">
        <f t="shared" si="28"/>
        <v>2025</v>
      </c>
      <c r="S40" t="str">
        <f t="shared" si="29"/>
        <v>ELCNGA</v>
      </c>
      <c r="T40" t="str">
        <f t="shared" si="30"/>
        <v>ELCNGAGRDHFCC90RCCS20</v>
      </c>
      <c r="U40" t="str">
        <f t="shared" si="31"/>
        <v>ELCNGA</v>
      </c>
      <c r="W40" t="str">
        <f t="shared" si="32"/>
        <v>ELCSO2</v>
      </c>
      <c r="X40" s="313">
        <f>_xlfn.XLOOKUP(_xlfn.XLOOKUP(LEFT(H40,LEN(H40)-2),ELC_Mapping!C:C,ELC_Mapping!B:B),ELC_Pollutants!B:B,ELC_Pollutants!X:X)</f>
        <v>0</v>
      </c>
      <c r="Y40" s="313">
        <f t="shared" si="33"/>
        <v>0</v>
      </c>
      <c r="AC40" t="s">
        <v>1922</v>
      </c>
      <c r="AD40">
        <f t="shared" si="34"/>
        <v>2025</v>
      </c>
      <c r="AE40" t="str">
        <f t="shared" si="35"/>
        <v>ELCNGA</v>
      </c>
      <c r="AF40" t="str">
        <f t="shared" si="36"/>
        <v>ELCNGAGRDHFCC90RCCS20</v>
      </c>
      <c r="AG40" t="str">
        <f t="shared" si="37"/>
        <v>ELCNGA</v>
      </c>
      <c r="AI40" t="str">
        <f t="shared" si="38"/>
        <v>ELCPM25</v>
      </c>
      <c r="AJ40" s="313">
        <f>_xlfn.XLOOKUP(_xlfn.XLOOKUP(LEFT(H40,LEN(H40)-2),ELC_Mapping!C:C,ELC_Mapping!B:B),ELC_Pollutants!B:B,ELC_Pollutants!S:S)</f>
        <v>0</v>
      </c>
      <c r="AK40" s="313">
        <f t="shared" si="39"/>
        <v>0</v>
      </c>
      <c r="AO40" t="s">
        <v>1922</v>
      </c>
      <c r="AP40">
        <f t="shared" si="40"/>
        <v>2025</v>
      </c>
      <c r="AQ40" t="str">
        <f t="shared" si="41"/>
        <v>ELCNGA</v>
      </c>
      <c r="AR40" t="str">
        <f t="shared" si="42"/>
        <v>ELCNGAGRDHFCC90RCCS20</v>
      </c>
      <c r="AS40" t="str">
        <f t="shared" si="43"/>
        <v>ELCNGA</v>
      </c>
      <c r="AU40" t="str">
        <f t="shared" si="44"/>
        <v>ELCPM10</v>
      </c>
      <c r="AV40" s="313">
        <f>_xlfn.XLOOKUP(_xlfn.XLOOKUP(LEFT(H40,LEN(H40)-2),ELC_Mapping!C:C,ELC_Mapping!B:B),ELC_Pollutants!B:B,ELC_Pollutants!N:N)</f>
        <v>0</v>
      </c>
      <c r="AW40" s="313">
        <f t="shared" si="45"/>
        <v>0</v>
      </c>
    </row>
    <row r="41" spans="5:49">
      <c r="E41" t="s">
        <v>1922</v>
      </c>
      <c r="F41">
        <f t="shared" si="22"/>
        <v>2025</v>
      </c>
      <c r="G41" t="str">
        <f t="shared" si="24"/>
        <v>ELCNGA</v>
      </c>
      <c r="H41" t="str">
        <f t="shared" si="23"/>
        <v>ELCNGAGRDHFCC95RCCS20</v>
      </c>
      <c r="I41" t="str">
        <f t="shared" si="25"/>
        <v>ELCNGA</v>
      </c>
      <c r="K41" t="str">
        <f t="shared" si="26"/>
        <v>ELCNOX</v>
      </c>
      <c r="L41" s="313">
        <f>_xlfn.XLOOKUP(_xlfn.XLOOKUP(LEFT(H41,LEN(H41)-2),ELC_Mapping!C:C,ELC_Mapping!B:B),ELC_Pollutants!B:B,ELC_Pollutants!H:H)</f>
        <v>8.9999999999999993E-3</v>
      </c>
      <c r="M41" s="313">
        <f t="shared" si="27"/>
        <v>8.9999999999999993E-3</v>
      </c>
      <c r="Q41" t="s">
        <v>1922</v>
      </c>
      <c r="R41">
        <f t="shared" si="28"/>
        <v>2025</v>
      </c>
      <c r="S41" t="str">
        <f t="shared" si="29"/>
        <v>ELCNGA</v>
      </c>
      <c r="T41" t="str">
        <f t="shared" si="30"/>
        <v>ELCNGAGRDHFCC95RCCS20</v>
      </c>
      <c r="U41" t="str">
        <f t="shared" si="31"/>
        <v>ELCNGA</v>
      </c>
      <c r="W41" t="str">
        <f t="shared" si="32"/>
        <v>ELCSO2</v>
      </c>
      <c r="X41" s="313">
        <f>_xlfn.XLOOKUP(_xlfn.XLOOKUP(LEFT(H41,LEN(H41)-2),ELC_Mapping!C:C,ELC_Mapping!B:B),ELC_Pollutants!B:B,ELC_Pollutants!X:X)</f>
        <v>0</v>
      </c>
      <c r="Y41" s="313">
        <f t="shared" si="33"/>
        <v>0</v>
      </c>
      <c r="AC41" t="s">
        <v>1922</v>
      </c>
      <c r="AD41">
        <f t="shared" si="34"/>
        <v>2025</v>
      </c>
      <c r="AE41" t="str">
        <f t="shared" si="35"/>
        <v>ELCNGA</v>
      </c>
      <c r="AF41" t="str">
        <f t="shared" si="36"/>
        <v>ELCNGAGRDHFCC95RCCS20</v>
      </c>
      <c r="AG41" t="str">
        <f t="shared" si="37"/>
        <v>ELCNGA</v>
      </c>
      <c r="AI41" t="str">
        <f t="shared" si="38"/>
        <v>ELCPM25</v>
      </c>
      <c r="AJ41" s="313">
        <f>_xlfn.XLOOKUP(_xlfn.XLOOKUP(LEFT(H41,LEN(H41)-2),ELC_Mapping!C:C,ELC_Mapping!B:B),ELC_Pollutants!B:B,ELC_Pollutants!S:S)</f>
        <v>0</v>
      </c>
      <c r="AK41" s="313">
        <f t="shared" si="39"/>
        <v>0</v>
      </c>
      <c r="AO41" t="s">
        <v>1922</v>
      </c>
      <c r="AP41">
        <f t="shared" si="40"/>
        <v>2025</v>
      </c>
      <c r="AQ41" t="str">
        <f t="shared" si="41"/>
        <v>ELCNGA</v>
      </c>
      <c r="AR41" t="str">
        <f t="shared" si="42"/>
        <v>ELCNGAGRDHFCC95RCCS20</v>
      </c>
      <c r="AS41" t="str">
        <f t="shared" si="43"/>
        <v>ELCNGA</v>
      </c>
      <c r="AU41" t="str">
        <f t="shared" si="44"/>
        <v>ELCPM10</v>
      </c>
      <c r="AV41" s="313">
        <f>_xlfn.XLOOKUP(_xlfn.XLOOKUP(LEFT(H41,LEN(H41)-2),ELC_Mapping!C:C,ELC_Mapping!B:B),ELC_Pollutants!B:B,ELC_Pollutants!N:N)</f>
        <v>0</v>
      </c>
      <c r="AW41" s="313">
        <f t="shared" si="45"/>
        <v>0</v>
      </c>
    </row>
    <row r="42" spans="5:49">
      <c r="E42" t="s">
        <v>1922</v>
      </c>
      <c r="F42">
        <f t="shared" si="22"/>
        <v>2030</v>
      </c>
      <c r="G42" t="str">
        <f t="shared" si="24"/>
        <v>ELCBIO</v>
      </c>
      <c r="H42" t="str">
        <f t="shared" si="23"/>
        <v>ELCBIOGRDBIODPP20</v>
      </c>
      <c r="I42" t="str">
        <f t="shared" si="25"/>
        <v>ELCBIO</v>
      </c>
      <c r="K42" t="str">
        <f t="shared" si="26"/>
        <v>ELCNOX</v>
      </c>
      <c r="L42" s="313">
        <f>_xlfn.XLOOKUP(_xlfn.XLOOKUP(LEFT(H42,LEN(H42)-2),ELC_Mapping!C:C,ELC_Mapping!B:B),ELC_Pollutants!B:B,ELC_Pollutants!I:I)</f>
        <v>8.5999999999999993E-2</v>
      </c>
      <c r="M42" s="313">
        <f t="shared" si="27"/>
        <v>8.5999999999999993E-2</v>
      </c>
      <c r="Q42" t="s">
        <v>1922</v>
      </c>
      <c r="R42">
        <f t="shared" si="28"/>
        <v>2030</v>
      </c>
      <c r="S42" t="str">
        <f t="shared" si="29"/>
        <v>ELCBIO</v>
      </c>
      <c r="T42" t="str">
        <f t="shared" si="30"/>
        <v>ELCBIOGRDBIODPP20</v>
      </c>
      <c r="U42" t="str">
        <f t="shared" si="31"/>
        <v>ELCBIO</v>
      </c>
      <c r="W42" t="str">
        <f t="shared" si="32"/>
        <v>ELCSO2</v>
      </c>
      <c r="X42" s="313">
        <f>_xlfn.XLOOKUP(_xlfn.XLOOKUP(LEFT(H42,LEN(H42)-2),ELC_Mapping!C:C,ELC_Mapping!B:B),ELC_Pollutants!B:B,ELC_Pollutants!Y:Y)</f>
        <v>0.01</v>
      </c>
      <c r="Y42" s="313">
        <f t="shared" si="33"/>
        <v>0.01</v>
      </c>
      <c r="AC42" t="s">
        <v>1922</v>
      </c>
      <c r="AD42">
        <f t="shared" si="34"/>
        <v>2030</v>
      </c>
      <c r="AE42" t="str">
        <f t="shared" si="35"/>
        <v>ELCBIO</v>
      </c>
      <c r="AF42" t="str">
        <f t="shared" si="36"/>
        <v>ELCBIOGRDBIODPP20</v>
      </c>
      <c r="AG42" t="str">
        <f t="shared" si="37"/>
        <v>ELCBIO</v>
      </c>
      <c r="AI42" t="str">
        <f t="shared" si="38"/>
        <v>ELCPM25</v>
      </c>
      <c r="AJ42" s="313">
        <f>_xlfn.XLOOKUP(_xlfn.XLOOKUP(LEFT(H42,LEN(H42)-2),ELC_Mapping!C:C,ELC_Mapping!B:B),ELC_Pollutants!B:B,ELC_Pollutants!T:T)</f>
        <v>8.0000000000000002E-3</v>
      </c>
      <c r="AK42" s="313">
        <f t="shared" si="39"/>
        <v>8.0000000000000002E-3</v>
      </c>
      <c r="AO42" t="s">
        <v>1922</v>
      </c>
      <c r="AP42">
        <f t="shared" si="40"/>
        <v>2030</v>
      </c>
      <c r="AQ42" t="str">
        <f t="shared" si="41"/>
        <v>ELCBIO</v>
      </c>
      <c r="AR42" t="str">
        <f t="shared" si="42"/>
        <v>ELCBIOGRDBIODPP20</v>
      </c>
      <c r="AS42" t="str">
        <f t="shared" si="43"/>
        <v>ELCBIO</v>
      </c>
      <c r="AU42" t="str">
        <f t="shared" si="44"/>
        <v>ELCPM10</v>
      </c>
      <c r="AV42" s="313">
        <f>_xlfn.XLOOKUP(_xlfn.XLOOKUP(LEFT(H42,LEN(H42)-2),ELC_Mapping!C:C,ELC_Mapping!B:B),ELC_Pollutants!B:B,ELC_Pollutants!O:O)</f>
        <v>0.01</v>
      </c>
      <c r="AW42" s="313">
        <f t="shared" si="45"/>
        <v>0.01</v>
      </c>
    </row>
    <row r="43" spans="5:49">
      <c r="E43" t="s">
        <v>1922</v>
      </c>
      <c r="F43">
        <f t="shared" si="22"/>
        <v>2030</v>
      </c>
      <c r="G43" t="str">
        <f t="shared" si="24"/>
        <v>ELCCOA</v>
      </c>
      <c r="H43" t="str">
        <f t="shared" si="23"/>
        <v>ELCCOAGRD95CCS20</v>
      </c>
      <c r="I43" t="str">
        <f t="shared" si="25"/>
        <v>ELCCOA</v>
      </c>
      <c r="K43" t="str">
        <f t="shared" si="26"/>
        <v>ELCNOX</v>
      </c>
      <c r="L43" s="313">
        <f>_xlfn.XLOOKUP(_xlfn.XLOOKUP(LEFT(H43,LEN(H43)-2),ELC_Mapping!C:C,ELC_Mapping!B:B),ELC_Pollutants!B:B,ELC_Pollutants!I:I)</f>
        <v>0.17199999999999999</v>
      </c>
      <c r="M43" s="313">
        <f t="shared" si="27"/>
        <v>0.17199999999999999</v>
      </c>
      <c r="Q43" t="s">
        <v>1922</v>
      </c>
      <c r="R43">
        <f t="shared" si="28"/>
        <v>2030</v>
      </c>
      <c r="S43" t="str">
        <f t="shared" si="29"/>
        <v>ELCCOA</v>
      </c>
      <c r="T43" t="str">
        <f t="shared" si="30"/>
        <v>ELCCOAGRD95CCS20</v>
      </c>
      <c r="U43" t="str">
        <f t="shared" si="31"/>
        <v>ELCCOA</v>
      </c>
      <c r="W43" t="str">
        <f t="shared" si="32"/>
        <v>ELCSO2</v>
      </c>
      <c r="X43" s="313">
        <f>_xlfn.XLOOKUP(_xlfn.XLOOKUP(LEFT(H43,LEN(H43)-2),ELC_Mapping!C:C,ELC_Mapping!B:B),ELC_Pollutants!B:B,ELC_Pollutants!Y:Y)</f>
        <v>5.0999999999999997E-2</v>
      </c>
      <c r="Y43" s="313">
        <f t="shared" si="33"/>
        <v>5.0999999999999997E-2</v>
      </c>
      <c r="AC43" t="s">
        <v>1922</v>
      </c>
      <c r="AD43">
        <f t="shared" si="34"/>
        <v>2030</v>
      </c>
      <c r="AE43" t="str">
        <f t="shared" si="35"/>
        <v>ELCCOA</v>
      </c>
      <c r="AF43" t="str">
        <f t="shared" si="36"/>
        <v>ELCCOAGRD95CCS20</v>
      </c>
      <c r="AG43" t="str">
        <f t="shared" si="37"/>
        <v>ELCCOA</v>
      </c>
      <c r="AI43" t="str">
        <f t="shared" si="38"/>
        <v>ELCPM25</v>
      </c>
      <c r="AJ43" s="313">
        <f>_xlfn.XLOOKUP(_xlfn.XLOOKUP(LEFT(H43,LEN(H43)-2),ELC_Mapping!C:C,ELC_Mapping!B:B),ELC_Pollutants!B:B,ELC_Pollutants!T:T)</f>
        <v>0.01</v>
      </c>
      <c r="AK43" s="313">
        <f t="shared" si="39"/>
        <v>0.01</v>
      </c>
      <c r="AO43" t="s">
        <v>1922</v>
      </c>
      <c r="AP43">
        <f t="shared" si="40"/>
        <v>2030</v>
      </c>
      <c r="AQ43" t="str">
        <f t="shared" si="41"/>
        <v>ELCCOA</v>
      </c>
      <c r="AR43" t="str">
        <f t="shared" si="42"/>
        <v>ELCCOAGRD95CCS20</v>
      </c>
      <c r="AS43" t="str">
        <f t="shared" si="43"/>
        <v>ELCCOA</v>
      </c>
      <c r="AU43" t="str">
        <f t="shared" si="44"/>
        <v>ELCPM10</v>
      </c>
      <c r="AV43" s="313">
        <f>_xlfn.XLOOKUP(_xlfn.XLOOKUP(LEFT(H43,LEN(H43)-2),ELC_Mapping!C:C,ELC_Mapping!B:B),ELC_Pollutants!B:B,ELC_Pollutants!O:O)</f>
        <v>1.2999999999999999E-2</v>
      </c>
      <c r="AW43" s="313">
        <f t="shared" si="45"/>
        <v>1.2999999999999999E-2</v>
      </c>
    </row>
    <row r="44" spans="5:49">
      <c r="E44" t="s">
        <v>1922</v>
      </c>
      <c r="F44">
        <f t="shared" si="22"/>
        <v>2030</v>
      </c>
      <c r="G44" t="str">
        <f t="shared" si="24"/>
        <v>ELCCOA</v>
      </c>
      <c r="H44" t="str">
        <f t="shared" si="23"/>
        <v>ELCCOAGRD99CCS20</v>
      </c>
      <c r="I44" t="str">
        <f t="shared" si="25"/>
        <v>ELCCOA</v>
      </c>
      <c r="K44" t="str">
        <f t="shared" si="26"/>
        <v>ELCNOX</v>
      </c>
      <c r="L44" s="313">
        <f>_xlfn.XLOOKUP(_xlfn.XLOOKUP(LEFT(H44,LEN(H44)-2),ELC_Mapping!C:C,ELC_Mapping!B:B),ELC_Pollutants!B:B,ELC_Pollutants!I:I)</f>
        <v>0.17199999999999999</v>
      </c>
      <c r="M44" s="313">
        <f t="shared" si="27"/>
        <v>0.17199999999999999</v>
      </c>
      <c r="Q44" t="s">
        <v>1922</v>
      </c>
      <c r="R44">
        <f t="shared" si="28"/>
        <v>2030</v>
      </c>
      <c r="S44" t="str">
        <f t="shared" si="29"/>
        <v>ELCCOA</v>
      </c>
      <c r="T44" t="str">
        <f t="shared" si="30"/>
        <v>ELCCOAGRD99CCS20</v>
      </c>
      <c r="U44" t="str">
        <f t="shared" si="31"/>
        <v>ELCCOA</v>
      </c>
      <c r="W44" t="str">
        <f t="shared" si="32"/>
        <v>ELCSO2</v>
      </c>
      <c r="X44" s="313">
        <f>_xlfn.XLOOKUP(_xlfn.XLOOKUP(LEFT(H44,LEN(H44)-2),ELC_Mapping!C:C,ELC_Mapping!B:B),ELC_Pollutants!B:B,ELC_Pollutants!Y:Y)</f>
        <v>5.0999999999999997E-2</v>
      </c>
      <c r="Y44" s="313">
        <f t="shared" si="33"/>
        <v>5.0999999999999997E-2</v>
      </c>
      <c r="AC44" t="s">
        <v>1922</v>
      </c>
      <c r="AD44">
        <f t="shared" si="34"/>
        <v>2030</v>
      </c>
      <c r="AE44" t="str">
        <f t="shared" si="35"/>
        <v>ELCCOA</v>
      </c>
      <c r="AF44" t="str">
        <f t="shared" si="36"/>
        <v>ELCCOAGRD99CCS20</v>
      </c>
      <c r="AG44" t="str">
        <f t="shared" si="37"/>
        <v>ELCCOA</v>
      </c>
      <c r="AI44" t="str">
        <f t="shared" si="38"/>
        <v>ELCPM25</v>
      </c>
      <c r="AJ44" s="313">
        <f>_xlfn.XLOOKUP(_xlfn.XLOOKUP(LEFT(H44,LEN(H44)-2),ELC_Mapping!C:C,ELC_Mapping!B:B),ELC_Pollutants!B:B,ELC_Pollutants!T:T)</f>
        <v>0.01</v>
      </c>
      <c r="AK44" s="313">
        <f t="shared" si="39"/>
        <v>0.01</v>
      </c>
      <c r="AO44" t="s">
        <v>1922</v>
      </c>
      <c r="AP44">
        <f t="shared" si="40"/>
        <v>2030</v>
      </c>
      <c r="AQ44" t="str">
        <f t="shared" si="41"/>
        <v>ELCCOA</v>
      </c>
      <c r="AR44" t="str">
        <f t="shared" si="42"/>
        <v>ELCCOAGRD99CCS20</v>
      </c>
      <c r="AS44" t="str">
        <f t="shared" si="43"/>
        <v>ELCCOA</v>
      </c>
      <c r="AU44" t="str">
        <f t="shared" si="44"/>
        <v>ELCPM10</v>
      </c>
      <c r="AV44" s="313">
        <f>_xlfn.XLOOKUP(_xlfn.XLOOKUP(LEFT(H44,LEN(H44)-2),ELC_Mapping!C:C,ELC_Mapping!B:B),ELC_Pollutants!B:B,ELC_Pollutants!O:O)</f>
        <v>1.2999999999999999E-2</v>
      </c>
      <c r="AW44" s="313">
        <f t="shared" si="45"/>
        <v>1.2999999999999999E-2</v>
      </c>
    </row>
    <row r="45" spans="5:49">
      <c r="E45" t="s">
        <v>1922</v>
      </c>
      <c r="F45">
        <f t="shared" si="22"/>
        <v>2030</v>
      </c>
      <c r="G45" t="str">
        <f t="shared" si="24"/>
        <v>ELCCOA</v>
      </c>
      <c r="H45" t="str">
        <f t="shared" si="23"/>
        <v>ELCCOAGRDCONV20</v>
      </c>
      <c r="I45" t="str">
        <f t="shared" si="25"/>
        <v>ELCCOA</v>
      </c>
      <c r="K45" t="str">
        <f t="shared" si="26"/>
        <v>ELCNOX</v>
      </c>
      <c r="L45" s="313">
        <f>_xlfn.XLOOKUP(_xlfn.XLOOKUP(LEFT(H45,LEN(H45)-2),ELC_Mapping!C:C,ELC_Mapping!B:B),ELC_Pollutants!B:B,ELC_Pollutants!I:I)</f>
        <v>0.17199999999999999</v>
      </c>
      <c r="M45" s="313">
        <f t="shared" si="27"/>
        <v>0.17199999999999999</v>
      </c>
      <c r="Q45" t="s">
        <v>1922</v>
      </c>
      <c r="R45">
        <f t="shared" si="28"/>
        <v>2030</v>
      </c>
      <c r="S45" t="str">
        <f t="shared" si="29"/>
        <v>ELCCOA</v>
      </c>
      <c r="T45" t="str">
        <f t="shared" si="30"/>
        <v>ELCCOAGRDCONV20</v>
      </c>
      <c r="U45" t="str">
        <f t="shared" si="31"/>
        <v>ELCCOA</v>
      </c>
      <c r="W45" t="str">
        <f t="shared" si="32"/>
        <v>ELCSO2</v>
      </c>
      <c r="X45" s="313">
        <f>_xlfn.XLOOKUP(_xlfn.XLOOKUP(LEFT(H45,LEN(H45)-2),ELC_Mapping!C:C,ELC_Mapping!B:B),ELC_Pollutants!B:B,ELC_Pollutants!Y:Y)</f>
        <v>5.0999999999999997E-2</v>
      </c>
      <c r="Y45" s="313">
        <f t="shared" si="33"/>
        <v>5.0999999999999997E-2</v>
      </c>
      <c r="AC45" t="s">
        <v>1922</v>
      </c>
      <c r="AD45">
        <f t="shared" si="34"/>
        <v>2030</v>
      </c>
      <c r="AE45" t="str">
        <f t="shared" si="35"/>
        <v>ELCCOA</v>
      </c>
      <c r="AF45" t="str">
        <f t="shared" si="36"/>
        <v>ELCCOAGRDCONV20</v>
      </c>
      <c r="AG45" t="str">
        <f t="shared" si="37"/>
        <v>ELCCOA</v>
      </c>
      <c r="AI45" t="str">
        <f t="shared" si="38"/>
        <v>ELCPM25</v>
      </c>
      <c r="AJ45" s="313">
        <f>_xlfn.XLOOKUP(_xlfn.XLOOKUP(LEFT(H45,LEN(H45)-2),ELC_Mapping!C:C,ELC_Mapping!B:B),ELC_Pollutants!B:B,ELC_Pollutants!T:T)</f>
        <v>0.01</v>
      </c>
      <c r="AK45" s="313">
        <f t="shared" si="39"/>
        <v>0.01</v>
      </c>
      <c r="AO45" t="s">
        <v>1922</v>
      </c>
      <c r="AP45">
        <f t="shared" si="40"/>
        <v>2030</v>
      </c>
      <c r="AQ45" t="str">
        <f t="shared" si="41"/>
        <v>ELCCOA</v>
      </c>
      <c r="AR45" t="str">
        <f t="shared" si="42"/>
        <v>ELCCOAGRDCONV20</v>
      </c>
      <c r="AS45" t="str">
        <f t="shared" si="43"/>
        <v>ELCCOA</v>
      </c>
      <c r="AU45" t="str">
        <f t="shared" si="44"/>
        <v>ELCPM10</v>
      </c>
      <c r="AV45" s="313">
        <f>_xlfn.XLOOKUP(_xlfn.XLOOKUP(LEFT(H45,LEN(H45)-2),ELC_Mapping!C:C,ELC_Mapping!B:B),ELC_Pollutants!B:B,ELC_Pollutants!O:O)</f>
        <v>1.2999999999999999E-2</v>
      </c>
      <c r="AW45" s="313">
        <f t="shared" si="45"/>
        <v>1.2999999999999999E-2</v>
      </c>
    </row>
    <row r="46" spans="5:49">
      <c r="E46" t="s">
        <v>1922</v>
      </c>
      <c r="F46">
        <f t="shared" si="22"/>
        <v>2030</v>
      </c>
      <c r="G46" t="str">
        <f t="shared" si="24"/>
        <v>ELCCOA</v>
      </c>
      <c r="H46" t="str">
        <f t="shared" si="23"/>
        <v>ELCCOAGRDIGCC20</v>
      </c>
      <c r="I46" t="str">
        <f t="shared" si="25"/>
        <v>ELCCOA</v>
      </c>
      <c r="K46" t="str">
        <f t="shared" si="26"/>
        <v>ELCNOX</v>
      </c>
      <c r="L46" s="313">
        <f>_xlfn.XLOOKUP(_xlfn.XLOOKUP(LEFT(H46,LEN(H46)-2),ELC_Mapping!C:C,ELC_Mapping!B:B),ELC_Pollutants!B:B,ELC_Pollutants!I:I)</f>
        <v>1.2E-2</v>
      </c>
      <c r="M46" s="313">
        <f t="shared" si="27"/>
        <v>1.2E-2</v>
      </c>
      <c r="Q46" t="s">
        <v>1922</v>
      </c>
      <c r="R46">
        <f t="shared" si="28"/>
        <v>2030</v>
      </c>
      <c r="S46" t="str">
        <f t="shared" si="29"/>
        <v>ELCCOA</v>
      </c>
      <c r="T46" t="str">
        <f t="shared" si="30"/>
        <v>ELCCOAGRDIGCC20</v>
      </c>
      <c r="U46" t="str">
        <f t="shared" si="31"/>
        <v>ELCCOA</v>
      </c>
      <c r="W46" t="str">
        <f t="shared" si="32"/>
        <v>ELCSO2</v>
      </c>
      <c r="X46" s="313">
        <f>_xlfn.XLOOKUP(_xlfn.XLOOKUP(LEFT(H46,LEN(H46)-2),ELC_Mapping!C:C,ELC_Mapping!B:B),ELC_Pollutants!B:B,ELC_Pollutants!Y:Y)</f>
        <v>4.0000000000000001E-3</v>
      </c>
      <c r="Y46" s="313">
        <f t="shared" si="33"/>
        <v>4.0000000000000001E-3</v>
      </c>
      <c r="AC46" t="s">
        <v>1922</v>
      </c>
      <c r="AD46">
        <f t="shared" si="34"/>
        <v>2030</v>
      </c>
      <c r="AE46" t="str">
        <f t="shared" si="35"/>
        <v>ELCCOA</v>
      </c>
      <c r="AF46" t="str">
        <f t="shared" si="36"/>
        <v>ELCCOAGRDIGCC20</v>
      </c>
      <c r="AG46" t="str">
        <f t="shared" si="37"/>
        <v>ELCCOA</v>
      </c>
      <c r="AI46" t="str">
        <f t="shared" si="38"/>
        <v>ELCPM25</v>
      </c>
      <c r="AJ46" s="313">
        <f>_xlfn.XLOOKUP(_xlfn.XLOOKUP(LEFT(H46,LEN(H46)-2),ELC_Mapping!C:C,ELC_Mapping!B:B),ELC_Pollutants!B:B,ELC_Pollutants!T:T)</f>
        <v>0</v>
      </c>
      <c r="AK46" s="313">
        <f t="shared" si="39"/>
        <v>0</v>
      </c>
      <c r="AO46" t="s">
        <v>1922</v>
      </c>
      <c r="AP46">
        <f t="shared" si="40"/>
        <v>2030</v>
      </c>
      <c r="AQ46" t="str">
        <f t="shared" si="41"/>
        <v>ELCCOA</v>
      </c>
      <c r="AR46" t="str">
        <f t="shared" si="42"/>
        <v>ELCCOAGRDIGCC20</v>
      </c>
      <c r="AS46" t="str">
        <f t="shared" si="43"/>
        <v>ELCCOA</v>
      </c>
      <c r="AU46" t="str">
        <f t="shared" si="44"/>
        <v>ELCPM10</v>
      </c>
      <c r="AV46" s="313">
        <f>_xlfn.XLOOKUP(_xlfn.XLOOKUP(LEFT(H46,LEN(H46)-2),ELC_Mapping!C:C,ELC_Mapping!B:B),ELC_Pollutants!B:B,ELC_Pollutants!O:O)</f>
        <v>2E-3</v>
      </c>
      <c r="AW46" s="313">
        <f t="shared" si="45"/>
        <v>2E-3</v>
      </c>
    </row>
    <row r="47" spans="5:49">
      <c r="E47" t="s">
        <v>1922</v>
      </c>
      <c r="F47">
        <f t="shared" si="22"/>
        <v>2030</v>
      </c>
      <c r="G47" t="str">
        <f t="shared" si="24"/>
        <v>ELCCOA</v>
      </c>
      <c r="H47" t="str">
        <f t="shared" si="23"/>
        <v>ELCCOAGRD90RCCS20</v>
      </c>
      <c r="I47" t="str">
        <f t="shared" si="25"/>
        <v>ELCCOA</v>
      </c>
      <c r="K47" t="str">
        <f t="shared" si="26"/>
        <v>ELCNOX</v>
      </c>
      <c r="L47" s="313">
        <f>_xlfn.XLOOKUP(_xlfn.XLOOKUP(LEFT(H47,LEN(H47)-2),ELC_Mapping!C:C,ELC_Mapping!B:B),ELC_Pollutants!B:B,ELC_Pollutants!I:I)</f>
        <v>0.34599999999999997</v>
      </c>
      <c r="M47" s="313">
        <f t="shared" si="27"/>
        <v>0.34599999999999997</v>
      </c>
      <c r="Q47" t="s">
        <v>1922</v>
      </c>
      <c r="R47">
        <f t="shared" si="28"/>
        <v>2030</v>
      </c>
      <c r="S47" t="str">
        <f t="shared" si="29"/>
        <v>ELCCOA</v>
      </c>
      <c r="T47" t="str">
        <f t="shared" si="30"/>
        <v>ELCCOAGRD90RCCS20</v>
      </c>
      <c r="U47" t="str">
        <f t="shared" si="31"/>
        <v>ELCCOA</v>
      </c>
      <c r="W47" t="str">
        <f t="shared" si="32"/>
        <v>ELCSO2</v>
      </c>
      <c r="X47" s="313">
        <f>_xlfn.XLOOKUP(_xlfn.XLOOKUP(LEFT(H47,LEN(H47)-2),ELC_Mapping!C:C,ELC_Mapping!B:B),ELC_Pollutants!B:B,ELC_Pollutants!Y:Y)</f>
        <v>1.1859999999999999</v>
      </c>
      <c r="Y47" s="313">
        <f t="shared" si="33"/>
        <v>1.1859999999999999</v>
      </c>
      <c r="AC47" t="s">
        <v>1922</v>
      </c>
      <c r="AD47">
        <f t="shared" si="34"/>
        <v>2030</v>
      </c>
      <c r="AE47" t="str">
        <f t="shared" si="35"/>
        <v>ELCCOA</v>
      </c>
      <c r="AF47" t="str">
        <f t="shared" si="36"/>
        <v>ELCCOAGRD90RCCS20</v>
      </c>
      <c r="AG47" t="str">
        <f t="shared" si="37"/>
        <v>ELCCOA</v>
      </c>
      <c r="AI47" t="str">
        <f t="shared" si="38"/>
        <v>ELCPM25</v>
      </c>
      <c r="AJ47" s="313">
        <f>_xlfn.XLOOKUP(_xlfn.XLOOKUP(LEFT(H47,LEN(H47)-2),ELC_Mapping!C:C,ELC_Mapping!B:B),ELC_Pollutants!B:B,ELC_Pollutants!T:T)</f>
        <v>0.01</v>
      </c>
      <c r="AK47" s="313">
        <f t="shared" si="39"/>
        <v>0.01</v>
      </c>
      <c r="AO47" t="s">
        <v>1922</v>
      </c>
      <c r="AP47">
        <f t="shared" si="40"/>
        <v>2030</v>
      </c>
      <c r="AQ47" t="str">
        <f t="shared" si="41"/>
        <v>ELCCOA</v>
      </c>
      <c r="AR47" t="str">
        <f t="shared" si="42"/>
        <v>ELCCOAGRD90RCCS20</v>
      </c>
      <c r="AS47" t="str">
        <f t="shared" si="43"/>
        <v>ELCCOA</v>
      </c>
      <c r="AU47" t="str">
        <f t="shared" si="44"/>
        <v>ELCPM10</v>
      </c>
      <c r="AV47" s="313">
        <f>_xlfn.XLOOKUP(_xlfn.XLOOKUP(LEFT(H47,LEN(H47)-2),ELC_Mapping!C:C,ELC_Mapping!B:B),ELC_Pollutants!B:B,ELC_Pollutants!O:O)</f>
        <v>1.2999999999999999E-2</v>
      </c>
      <c r="AW47" s="313">
        <f t="shared" si="45"/>
        <v>1.2999999999999999E-2</v>
      </c>
    </row>
    <row r="48" spans="5:49">
      <c r="E48" t="s">
        <v>1922</v>
      </c>
      <c r="F48">
        <f t="shared" si="22"/>
        <v>2030</v>
      </c>
      <c r="G48" t="str">
        <f t="shared" si="24"/>
        <v>ELCCOA</v>
      </c>
      <c r="H48" t="str">
        <f t="shared" si="23"/>
        <v>ELCCOAGRD95RCCS20</v>
      </c>
      <c r="I48" t="str">
        <f t="shared" si="25"/>
        <v>ELCCOA</v>
      </c>
      <c r="K48" t="str">
        <f t="shared" si="26"/>
        <v>ELCNOX</v>
      </c>
      <c r="L48" s="313">
        <f>_xlfn.XLOOKUP(_xlfn.XLOOKUP(LEFT(H48,LEN(H48)-2),ELC_Mapping!C:C,ELC_Mapping!B:B),ELC_Pollutants!B:B,ELC_Pollutants!I:I)</f>
        <v>0.34599999999999997</v>
      </c>
      <c r="M48" s="313">
        <f t="shared" si="27"/>
        <v>0.34599999999999997</v>
      </c>
      <c r="Q48" t="s">
        <v>1922</v>
      </c>
      <c r="R48">
        <f t="shared" si="28"/>
        <v>2030</v>
      </c>
      <c r="S48" t="str">
        <f t="shared" si="29"/>
        <v>ELCCOA</v>
      </c>
      <c r="T48" t="str">
        <f t="shared" si="30"/>
        <v>ELCCOAGRD95RCCS20</v>
      </c>
      <c r="U48" t="str">
        <f t="shared" si="31"/>
        <v>ELCCOA</v>
      </c>
      <c r="W48" t="str">
        <f t="shared" si="32"/>
        <v>ELCSO2</v>
      </c>
      <c r="X48" s="313">
        <f>_xlfn.XLOOKUP(_xlfn.XLOOKUP(LEFT(H48,LEN(H48)-2),ELC_Mapping!C:C,ELC_Mapping!B:B),ELC_Pollutants!B:B,ELC_Pollutants!Y:Y)</f>
        <v>1.1859999999999999</v>
      </c>
      <c r="Y48" s="313">
        <f t="shared" si="33"/>
        <v>1.1859999999999999</v>
      </c>
      <c r="AC48" t="s">
        <v>1922</v>
      </c>
      <c r="AD48">
        <f t="shared" si="34"/>
        <v>2030</v>
      </c>
      <c r="AE48" t="str">
        <f t="shared" si="35"/>
        <v>ELCCOA</v>
      </c>
      <c r="AF48" t="str">
        <f t="shared" si="36"/>
        <v>ELCCOAGRD95RCCS20</v>
      </c>
      <c r="AG48" t="str">
        <f t="shared" si="37"/>
        <v>ELCCOA</v>
      </c>
      <c r="AI48" t="str">
        <f t="shared" si="38"/>
        <v>ELCPM25</v>
      </c>
      <c r="AJ48" s="313">
        <f>_xlfn.XLOOKUP(_xlfn.XLOOKUP(LEFT(H48,LEN(H48)-2),ELC_Mapping!C:C,ELC_Mapping!B:B),ELC_Pollutants!B:B,ELC_Pollutants!T:T)</f>
        <v>0.01</v>
      </c>
      <c r="AK48" s="313">
        <f t="shared" si="39"/>
        <v>0.01</v>
      </c>
      <c r="AO48" t="s">
        <v>1922</v>
      </c>
      <c r="AP48">
        <f t="shared" si="40"/>
        <v>2030</v>
      </c>
      <c r="AQ48" t="str">
        <f t="shared" si="41"/>
        <v>ELCCOA</v>
      </c>
      <c r="AR48" t="str">
        <f t="shared" si="42"/>
        <v>ELCCOAGRD95RCCS20</v>
      </c>
      <c r="AS48" t="str">
        <f t="shared" si="43"/>
        <v>ELCCOA</v>
      </c>
      <c r="AU48" t="str">
        <f t="shared" si="44"/>
        <v>ELCPM10</v>
      </c>
      <c r="AV48" s="313">
        <f>_xlfn.XLOOKUP(_xlfn.XLOOKUP(LEFT(H48,LEN(H48)-2),ELC_Mapping!C:C,ELC_Mapping!B:B),ELC_Pollutants!B:B,ELC_Pollutants!O:O)</f>
        <v>1.2999999999999999E-2</v>
      </c>
      <c r="AW48" s="313">
        <f t="shared" si="45"/>
        <v>1.2999999999999999E-2</v>
      </c>
    </row>
    <row r="49" spans="5:49">
      <c r="E49" t="s">
        <v>1922</v>
      </c>
      <c r="F49">
        <f t="shared" si="22"/>
        <v>2030</v>
      </c>
      <c r="G49" t="str">
        <f t="shared" si="24"/>
        <v>ELCNGA</v>
      </c>
      <c r="H49" t="str">
        <f t="shared" si="23"/>
        <v>ELCNGAGRDFFCT20</v>
      </c>
      <c r="I49" t="str">
        <f t="shared" si="25"/>
        <v>ELCNGA</v>
      </c>
      <c r="K49" t="str">
        <f t="shared" si="26"/>
        <v>ELCNOX</v>
      </c>
      <c r="L49" s="313">
        <f>_xlfn.XLOOKUP(_xlfn.XLOOKUP(LEFT(H49,LEN(H49)-2),ELC_Mapping!C:C,ELC_Mapping!B:B),ELC_Pollutants!B:B,ELC_Pollutants!I:I)</f>
        <v>3.1E-2</v>
      </c>
      <c r="M49" s="313">
        <f t="shared" si="27"/>
        <v>3.1E-2</v>
      </c>
      <c r="Q49" t="s">
        <v>1922</v>
      </c>
      <c r="R49">
        <f t="shared" si="28"/>
        <v>2030</v>
      </c>
      <c r="S49" t="str">
        <f t="shared" si="29"/>
        <v>ELCNGA</v>
      </c>
      <c r="T49" t="str">
        <f t="shared" si="30"/>
        <v>ELCNGAGRDFFCT20</v>
      </c>
      <c r="U49" t="str">
        <f t="shared" si="31"/>
        <v>ELCNGA</v>
      </c>
      <c r="W49" t="str">
        <f t="shared" si="32"/>
        <v>ELCSO2</v>
      </c>
      <c r="X49" s="313">
        <f>_xlfn.XLOOKUP(_xlfn.XLOOKUP(LEFT(H49,LEN(H49)-2),ELC_Mapping!C:C,ELC_Mapping!B:B),ELC_Pollutants!B:B,ELC_Pollutants!Y:Y)</f>
        <v>1E-3</v>
      </c>
      <c r="Y49" s="313">
        <f t="shared" si="33"/>
        <v>1E-3</v>
      </c>
      <c r="AC49" t="s">
        <v>1922</v>
      </c>
      <c r="AD49">
        <f t="shared" si="34"/>
        <v>2030</v>
      </c>
      <c r="AE49" t="str">
        <f t="shared" si="35"/>
        <v>ELCNGA</v>
      </c>
      <c r="AF49" t="str">
        <f t="shared" si="36"/>
        <v>ELCNGAGRDFFCT20</v>
      </c>
      <c r="AG49" t="str">
        <f t="shared" si="37"/>
        <v>ELCNGA</v>
      </c>
      <c r="AI49" t="str">
        <f t="shared" si="38"/>
        <v>ELCPM25</v>
      </c>
      <c r="AJ49" s="313">
        <f>_xlfn.XLOOKUP(_xlfn.XLOOKUP(LEFT(H49,LEN(H49)-2),ELC_Mapping!C:C,ELC_Mapping!B:B),ELC_Pollutants!B:B,ELC_Pollutants!T:T)</f>
        <v>3.0000000000000001E-3</v>
      </c>
      <c r="AK49" s="313">
        <f t="shared" si="39"/>
        <v>3.0000000000000001E-3</v>
      </c>
      <c r="AO49" t="s">
        <v>1922</v>
      </c>
      <c r="AP49">
        <f t="shared" si="40"/>
        <v>2030</v>
      </c>
      <c r="AQ49" t="str">
        <f t="shared" si="41"/>
        <v>ELCNGA</v>
      </c>
      <c r="AR49" t="str">
        <f t="shared" si="42"/>
        <v>ELCNGAGRDFFCT20</v>
      </c>
      <c r="AS49" t="str">
        <f t="shared" si="43"/>
        <v>ELCNGA</v>
      </c>
      <c r="AU49" t="str">
        <f t="shared" si="44"/>
        <v>ELCPM10</v>
      </c>
      <c r="AV49" s="313">
        <f>_xlfn.XLOOKUP(_xlfn.XLOOKUP(LEFT(H49,LEN(H49)-2),ELC_Mapping!C:C,ELC_Mapping!B:B),ELC_Pollutants!B:B,ELC_Pollutants!O:O)</f>
        <v>3.0000000000000001E-3</v>
      </c>
      <c r="AW49" s="313">
        <f t="shared" si="45"/>
        <v>3.0000000000000001E-3</v>
      </c>
    </row>
    <row r="50" spans="5:49">
      <c r="E50" t="s">
        <v>1922</v>
      </c>
      <c r="F50">
        <f t="shared" si="22"/>
        <v>2030</v>
      </c>
      <c r="G50" t="str">
        <f t="shared" si="24"/>
        <v>ELCNGA</v>
      </c>
      <c r="H50" t="str">
        <f t="shared" si="23"/>
        <v>ELCNGAGRDFFCC20</v>
      </c>
      <c r="I50" t="str">
        <f t="shared" si="25"/>
        <v>ELCNGA</v>
      </c>
      <c r="K50" t="str">
        <f t="shared" si="26"/>
        <v>ELCNOX</v>
      </c>
      <c r="L50" s="313">
        <f>_xlfn.XLOOKUP(_xlfn.XLOOKUP(LEFT(H50,LEN(H50)-2),ELC_Mapping!C:C,ELC_Mapping!B:B),ELC_Pollutants!B:B,ELC_Pollutants!I:I)</f>
        <v>8.9999999999999993E-3</v>
      </c>
      <c r="M50" s="313">
        <f t="shared" si="27"/>
        <v>8.9999999999999993E-3</v>
      </c>
      <c r="Q50" t="s">
        <v>1922</v>
      </c>
      <c r="R50">
        <f t="shared" si="28"/>
        <v>2030</v>
      </c>
      <c r="S50" t="str">
        <f t="shared" si="29"/>
        <v>ELCNGA</v>
      </c>
      <c r="T50" t="str">
        <f t="shared" si="30"/>
        <v>ELCNGAGRDFFCC20</v>
      </c>
      <c r="U50" t="str">
        <f t="shared" si="31"/>
        <v>ELCNGA</v>
      </c>
      <c r="W50" t="str">
        <f t="shared" si="32"/>
        <v>ELCSO2</v>
      </c>
      <c r="X50" s="313">
        <f>_xlfn.XLOOKUP(_xlfn.XLOOKUP(LEFT(H50,LEN(H50)-2),ELC_Mapping!C:C,ELC_Mapping!B:B),ELC_Pollutants!B:B,ELC_Pollutants!Y:Y)</f>
        <v>0</v>
      </c>
      <c r="Y50" s="313">
        <f t="shared" si="33"/>
        <v>0</v>
      </c>
      <c r="AC50" t="s">
        <v>1922</v>
      </c>
      <c r="AD50">
        <f t="shared" si="34"/>
        <v>2030</v>
      </c>
      <c r="AE50" t="str">
        <f t="shared" si="35"/>
        <v>ELCNGA</v>
      </c>
      <c r="AF50" t="str">
        <f t="shared" si="36"/>
        <v>ELCNGAGRDFFCC20</v>
      </c>
      <c r="AG50" t="str">
        <f t="shared" si="37"/>
        <v>ELCNGA</v>
      </c>
      <c r="AI50" t="str">
        <f t="shared" si="38"/>
        <v>ELCPM25</v>
      </c>
      <c r="AJ50" s="313">
        <f>_xlfn.XLOOKUP(_xlfn.XLOOKUP(LEFT(H50,LEN(H50)-2),ELC_Mapping!C:C,ELC_Mapping!B:B),ELC_Pollutants!B:B,ELC_Pollutants!T:T)</f>
        <v>0</v>
      </c>
      <c r="AK50" s="313">
        <f t="shared" si="39"/>
        <v>0</v>
      </c>
      <c r="AO50" t="s">
        <v>1922</v>
      </c>
      <c r="AP50">
        <f t="shared" si="40"/>
        <v>2030</v>
      </c>
      <c r="AQ50" t="str">
        <f t="shared" si="41"/>
        <v>ELCNGA</v>
      </c>
      <c r="AR50" t="str">
        <f t="shared" si="42"/>
        <v>ELCNGAGRDFFCC20</v>
      </c>
      <c r="AS50" t="str">
        <f t="shared" si="43"/>
        <v>ELCNGA</v>
      </c>
      <c r="AU50" t="str">
        <f t="shared" si="44"/>
        <v>ELCPM10</v>
      </c>
      <c r="AV50" s="313">
        <f>_xlfn.XLOOKUP(_xlfn.XLOOKUP(LEFT(H50,LEN(H50)-2),ELC_Mapping!C:C,ELC_Mapping!B:B),ELC_Pollutants!B:B,ELC_Pollutants!O:O)</f>
        <v>0</v>
      </c>
      <c r="AW50" s="313">
        <f t="shared" si="45"/>
        <v>0</v>
      </c>
    </row>
    <row r="51" spans="5:49">
      <c r="E51" t="s">
        <v>1922</v>
      </c>
      <c r="F51">
        <f t="shared" si="22"/>
        <v>2030</v>
      </c>
      <c r="G51" t="str">
        <f t="shared" si="24"/>
        <v>ELCNGA</v>
      </c>
      <c r="H51" t="str">
        <f t="shared" si="23"/>
        <v>ELCNGAGRDFFCC95CCS20</v>
      </c>
      <c r="I51" t="str">
        <f t="shared" si="25"/>
        <v>ELCNGA</v>
      </c>
      <c r="K51" t="str">
        <f t="shared" si="26"/>
        <v>ELCNOX</v>
      </c>
      <c r="L51" s="313">
        <f>_xlfn.XLOOKUP(_xlfn.XLOOKUP(LEFT(H51,LEN(H51)-2),ELC_Mapping!C:C,ELC_Mapping!B:B),ELC_Pollutants!B:B,ELC_Pollutants!I:I)</f>
        <v>8.9999999999999993E-3</v>
      </c>
      <c r="M51" s="313">
        <f t="shared" si="27"/>
        <v>8.9999999999999993E-3</v>
      </c>
      <c r="Q51" t="s">
        <v>1922</v>
      </c>
      <c r="R51">
        <f t="shared" si="28"/>
        <v>2030</v>
      </c>
      <c r="S51" t="str">
        <f t="shared" si="29"/>
        <v>ELCNGA</v>
      </c>
      <c r="T51" t="str">
        <f t="shared" si="30"/>
        <v>ELCNGAGRDFFCC95CCS20</v>
      </c>
      <c r="U51" t="str">
        <f t="shared" si="31"/>
        <v>ELCNGA</v>
      </c>
      <c r="W51" t="str">
        <f t="shared" si="32"/>
        <v>ELCSO2</v>
      </c>
      <c r="X51" s="313">
        <f>_xlfn.XLOOKUP(_xlfn.XLOOKUP(LEFT(H51,LEN(H51)-2),ELC_Mapping!C:C,ELC_Mapping!B:B),ELC_Pollutants!B:B,ELC_Pollutants!Y:Y)</f>
        <v>0</v>
      </c>
      <c r="Y51" s="313">
        <f t="shared" si="33"/>
        <v>0</v>
      </c>
      <c r="AC51" t="s">
        <v>1922</v>
      </c>
      <c r="AD51">
        <f t="shared" si="34"/>
        <v>2030</v>
      </c>
      <c r="AE51" t="str">
        <f t="shared" si="35"/>
        <v>ELCNGA</v>
      </c>
      <c r="AF51" t="str">
        <f t="shared" si="36"/>
        <v>ELCNGAGRDFFCC95CCS20</v>
      </c>
      <c r="AG51" t="str">
        <f t="shared" si="37"/>
        <v>ELCNGA</v>
      </c>
      <c r="AI51" t="str">
        <f t="shared" si="38"/>
        <v>ELCPM25</v>
      </c>
      <c r="AJ51" s="313">
        <f>_xlfn.XLOOKUP(_xlfn.XLOOKUP(LEFT(H51,LEN(H51)-2),ELC_Mapping!C:C,ELC_Mapping!B:B),ELC_Pollutants!B:B,ELC_Pollutants!T:T)</f>
        <v>0</v>
      </c>
      <c r="AK51" s="313">
        <f t="shared" si="39"/>
        <v>0</v>
      </c>
      <c r="AO51" t="s">
        <v>1922</v>
      </c>
      <c r="AP51">
        <f t="shared" si="40"/>
        <v>2030</v>
      </c>
      <c r="AQ51" t="str">
        <f t="shared" si="41"/>
        <v>ELCNGA</v>
      </c>
      <c r="AR51" t="str">
        <f t="shared" si="42"/>
        <v>ELCNGAGRDFFCC95CCS20</v>
      </c>
      <c r="AS51" t="str">
        <f t="shared" si="43"/>
        <v>ELCNGA</v>
      </c>
      <c r="AU51" t="str">
        <f t="shared" si="44"/>
        <v>ELCPM10</v>
      </c>
      <c r="AV51" s="313">
        <f>_xlfn.XLOOKUP(_xlfn.XLOOKUP(LEFT(H51,LEN(H51)-2),ELC_Mapping!C:C,ELC_Mapping!B:B),ELC_Pollutants!B:B,ELC_Pollutants!O:O)</f>
        <v>0</v>
      </c>
      <c r="AW51" s="313">
        <f t="shared" si="45"/>
        <v>0</v>
      </c>
    </row>
    <row r="52" spans="5:49">
      <c r="E52" t="s">
        <v>1922</v>
      </c>
      <c r="F52">
        <f t="shared" si="22"/>
        <v>2030</v>
      </c>
      <c r="G52" t="str">
        <f t="shared" si="24"/>
        <v>ELCNGA</v>
      </c>
      <c r="H52" t="str">
        <f t="shared" si="23"/>
        <v>ELCNGAGRDFFCC97CCS20</v>
      </c>
      <c r="I52" t="str">
        <f t="shared" si="25"/>
        <v>ELCNGA</v>
      </c>
      <c r="K52" t="str">
        <f t="shared" si="26"/>
        <v>ELCNOX</v>
      </c>
      <c r="L52" s="313">
        <f>_xlfn.XLOOKUP(_xlfn.XLOOKUP(LEFT(H52,LEN(H52)-2),ELC_Mapping!C:C,ELC_Mapping!B:B),ELC_Pollutants!B:B,ELC_Pollutants!I:I)</f>
        <v>8.9999999999999993E-3</v>
      </c>
      <c r="M52" s="313">
        <f t="shared" si="27"/>
        <v>8.9999999999999993E-3</v>
      </c>
      <c r="Q52" t="s">
        <v>1922</v>
      </c>
      <c r="R52">
        <f t="shared" si="28"/>
        <v>2030</v>
      </c>
      <c r="S52" t="str">
        <f t="shared" si="29"/>
        <v>ELCNGA</v>
      </c>
      <c r="T52" t="str">
        <f t="shared" si="30"/>
        <v>ELCNGAGRDFFCC97CCS20</v>
      </c>
      <c r="U52" t="str">
        <f t="shared" si="31"/>
        <v>ELCNGA</v>
      </c>
      <c r="W52" t="str">
        <f t="shared" si="32"/>
        <v>ELCSO2</v>
      </c>
      <c r="X52" s="313">
        <f>_xlfn.XLOOKUP(_xlfn.XLOOKUP(LEFT(H52,LEN(H52)-2),ELC_Mapping!C:C,ELC_Mapping!B:B),ELC_Pollutants!B:B,ELC_Pollutants!Y:Y)</f>
        <v>0</v>
      </c>
      <c r="Y52" s="313">
        <f t="shared" si="33"/>
        <v>0</v>
      </c>
      <c r="AC52" t="s">
        <v>1922</v>
      </c>
      <c r="AD52">
        <f t="shared" si="34"/>
        <v>2030</v>
      </c>
      <c r="AE52" t="str">
        <f t="shared" si="35"/>
        <v>ELCNGA</v>
      </c>
      <c r="AF52" t="str">
        <f t="shared" si="36"/>
        <v>ELCNGAGRDFFCC97CCS20</v>
      </c>
      <c r="AG52" t="str">
        <f t="shared" si="37"/>
        <v>ELCNGA</v>
      </c>
      <c r="AI52" t="str">
        <f t="shared" si="38"/>
        <v>ELCPM25</v>
      </c>
      <c r="AJ52" s="313">
        <f>_xlfn.XLOOKUP(_xlfn.XLOOKUP(LEFT(H52,LEN(H52)-2),ELC_Mapping!C:C,ELC_Mapping!B:B),ELC_Pollutants!B:B,ELC_Pollutants!T:T)</f>
        <v>0</v>
      </c>
      <c r="AK52" s="313">
        <f t="shared" si="39"/>
        <v>0</v>
      </c>
      <c r="AO52" t="s">
        <v>1922</v>
      </c>
      <c r="AP52">
        <f t="shared" si="40"/>
        <v>2030</v>
      </c>
      <c r="AQ52" t="str">
        <f t="shared" si="41"/>
        <v>ELCNGA</v>
      </c>
      <c r="AR52" t="str">
        <f t="shared" si="42"/>
        <v>ELCNGAGRDFFCC97CCS20</v>
      </c>
      <c r="AS52" t="str">
        <f t="shared" si="43"/>
        <v>ELCNGA</v>
      </c>
      <c r="AU52" t="str">
        <f t="shared" si="44"/>
        <v>ELCPM10</v>
      </c>
      <c r="AV52" s="313">
        <f>_xlfn.XLOOKUP(_xlfn.XLOOKUP(LEFT(H52,LEN(H52)-2),ELC_Mapping!C:C,ELC_Mapping!B:B),ELC_Pollutants!B:B,ELC_Pollutants!O:O)</f>
        <v>0</v>
      </c>
      <c r="AW52" s="313">
        <f t="shared" si="45"/>
        <v>0</v>
      </c>
    </row>
    <row r="53" spans="5:49">
      <c r="E53" t="s">
        <v>1922</v>
      </c>
      <c r="F53">
        <f t="shared" si="22"/>
        <v>2030</v>
      </c>
      <c r="G53" t="str">
        <f t="shared" si="24"/>
        <v>ELCNGA</v>
      </c>
      <c r="H53" t="str">
        <f t="shared" si="23"/>
        <v>ELCNGAGRDFFCC90RCCS20</v>
      </c>
      <c r="I53" t="str">
        <f t="shared" si="25"/>
        <v>ELCNGA</v>
      </c>
      <c r="K53" t="str">
        <f t="shared" si="26"/>
        <v>ELCNOX</v>
      </c>
      <c r="L53" s="313">
        <f>_xlfn.XLOOKUP(_xlfn.XLOOKUP(LEFT(H53,LEN(H53)-2),ELC_Mapping!C:C,ELC_Mapping!B:B),ELC_Pollutants!B:B,ELC_Pollutants!I:I)</f>
        <v>3.1E-2</v>
      </c>
      <c r="M53" s="313">
        <f t="shared" si="27"/>
        <v>3.1E-2</v>
      </c>
      <c r="Q53" t="s">
        <v>1922</v>
      </c>
      <c r="R53">
        <f t="shared" si="28"/>
        <v>2030</v>
      </c>
      <c r="S53" t="str">
        <f t="shared" si="29"/>
        <v>ELCNGA</v>
      </c>
      <c r="T53" t="str">
        <f t="shared" si="30"/>
        <v>ELCNGAGRDFFCC90RCCS20</v>
      </c>
      <c r="U53" t="str">
        <f t="shared" si="31"/>
        <v>ELCNGA</v>
      </c>
      <c r="W53" t="str">
        <f t="shared" si="32"/>
        <v>ELCSO2</v>
      </c>
      <c r="X53" s="313">
        <f>_xlfn.XLOOKUP(_xlfn.XLOOKUP(LEFT(H53,LEN(H53)-2),ELC_Mapping!C:C,ELC_Mapping!B:B),ELC_Pollutants!B:B,ELC_Pollutants!Y:Y)</f>
        <v>1E-3</v>
      </c>
      <c r="Y53" s="313">
        <f t="shared" si="33"/>
        <v>1E-3</v>
      </c>
      <c r="AC53" t="s">
        <v>1922</v>
      </c>
      <c r="AD53">
        <f t="shared" si="34"/>
        <v>2030</v>
      </c>
      <c r="AE53" t="str">
        <f t="shared" si="35"/>
        <v>ELCNGA</v>
      </c>
      <c r="AF53" t="str">
        <f t="shared" si="36"/>
        <v>ELCNGAGRDFFCC90RCCS20</v>
      </c>
      <c r="AG53" t="str">
        <f t="shared" si="37"/>
        <v>ELCNGA</v>
      </c>
      <c r="AI53" t="str">
        <f t="shared" si="38"/>
        <v>ELCPM25</v>
      </c>
      <c r="AJ53" s="313">
        <f>_xlfn.XLOOKUP(_xlfn.XLOOKUP(LEFT(H53,LEN(H53)-2),ELC_Mapping!C:C,ELC_Mapping!B:B),ELC_Pollutants!B:B,ELC_Pollutants!T:T)</f>
        <v>3.0000000000000001E-3</v>
      </c>
      <c r="AK53" s="313">
        <f t="shared" si="39"/>
        <v>3.0000000000000001E-3</v>
      </c>
      <c r="AO53" t="s">
        <v>1922</v>
      </c>
      <c r="AP53">
        <f t="shared" si="40"/>
        <v>2030</v>
      </c>
      <c r="AQ53" t="str">
        <f t="shared" si="41"/>
        <v>ELCNGA</v>
      </c>
      <c r="AR53" t="str">
        <f t="shared" si="42"/>
        <v>ELCNGAGRDFFCC90RCCS20</v>
      </c>
      <c r="AS53" t="str">
        <f t="shared" si="43"/>
        <v>ELCNGA</v>
      </c>
      <c r="AU53" t="str">
        <f t="shared" si="44"/>
        <v>ELCPM10</v>
      </c>
      <c r="AV53" s="313">
        <f>_xlfn.XLOOKUP(_xlfn.XLOOKUP(LEFT(H53,LEN(H53)-2),ELC_Mapping!C:C,ELC_Mapping!B:B),ELC_Pollutants!B:B,ELC_Pollutants!O:O)</f>
        <v>3.0000000000000001E-3</v>
      </c>
      <c r="AW53" s="313">
        <f t="shared" si="45"/>
        <v>3.0000000000000001E-3</v>
      </c>
    </row>
    <row r="54" spans="5:49">
      <c r="E54" t="s">
        <v>1922</v>
      </c>
      <c r="F54">
        <f t="shared" si="22"/>
        <v>2030</v>
      </c>
      <c r="G54" t="str">
        <f t="shared" si="24"/>
        <v>ELCNGA</v>
      </c>
      <c r="H54" t="str">
        <f t="shared" si="23"/>
        <v>ELCNGAGRDFFCC95RCCS20</v>
      </c>
      <c r="I54" t="str">
        <f t="shared" si="25"/>
        <v>ELCNGA</v>
      </c>
      <c r="K54" t="str">
        <f t="shared" si="26"/>
        <v>ELCNOX</v>
      </c>
      <c r="L54" s="313">
        <f>_xlfn.XLOOKUP(_xlfn.XLOOKUP(LEFT(H54,LEN(H54)-2),ELC_Mapping!C:C,ELC_Mapping!B:B),ELC_Pollutants!B:B,ELC_Pollutants!I:I)</f>
        <v>3.1E-2</v>
      </c>
      <c r="M54" s="313">
        <f t="shared" si="27"/>
        <v>3.1E-2</v>
      </c>
      <c r="Q54" t="s">
        <v>1922</v>
      </c>
      <c r="R54">
        <f t="shared" si="28"/>
        <v>2030</v>
      </c>
      <c r="S54" t="str">
        <f t="shared" si="29"/>
        <v>ELCNGA</v>
      </c>
      <c r="T54" t="str">
        <f t="shared" si="30"/>
        <v>ELCNGAGRDFFCC95RCCS20</v>
      </c>
      <c r="U54" t="str">
        <f t="shared" si="31"/>
        <v>ELCNGA</v>
      </c>
      <c r="W54" t="str">
        <f t="shared" si="32"/>
        <v>ELCSO2</v>
      </c>
      <c r="X54" s="313">
        <f>_xlfn.XLOOKUP(_xlfn.XLOOKUP(LEFT(H54,LEN(H54)-2),ELC_Mapping!C:C,ELC_Mapping!B:B),ELC_Pollutants!B:B,ELC_Pollutants!Y:Y)</f>
        <v>1E-3</v>
      </c>
      <c r="Y54" s="313">
        <f t="shared" si="33"/>
        <v>1E-3</v>
      </c>
      <c r="AC54" t="s">
        <v>1922</v>
      </c>
      <c r="AD54">
        <f t="shared" si="34"/>
        <v>2030</v>
      </c>
      <c r="AE54" t="str">
        <f t="shared" si="35"/>
        <v>ELCNGA</v>
      </c>
      <c r="AF54" t="str">
        <f t="shared" si="36"/>
        <v>ELCNGAGRDFFCC95RCCS20</v>
      </c>
      <c r="AG54" t="str">
        <f t="shared" si="37"/>
        <v>ELCNGA</v>
      </c>
      <c r="AI54" t="str">
        <f t="shared" si="38"/>
        <v>ELCPM25</v>
      </c>
      <c r="AJ54" s="313">
        <f>_xlfn.XLOOKUP(_xlfn.XLOOKUP(LEFT(H54,LEN(H54)-2),ELC_Mapping!C:C,ELC_Mapping!B:B),ELC_Pollutants!B:B,ELC_Pollutants!T:T)</f>
        <v>3.0000000000000001E-3</v>
      </c>
      <c r="AK54" s="313">
        <f t="shared" si="39"/>
        <v>3.0000000000000001E-3</v>
      </c>
      <c r="AO54" t="s">
        <v>1922</v>
      </c>
      <c r="AP54">
        <f t="shared" si="40"/>
        <v>2030</v>
      </c>
      <c r="AQ54" t="str">
        <f t="shared" si="41"/>
        <v>ELCNGA</v>
      </c>
      <c r="AR54" t="str">
        <f t="shared" si="42"/>
        <v>ELCNGAGRDFFCC95RCCS20</v>
      </c>
      <c r="AS54" t="str">
        <f t="shared" si="43"/>
        <v>ELCNGA</v>
      </c>
      <c r="AU54" t="str">
        <f t="shared" si="44"/>
        <v>ELCPM10</v>
      </c>
      <c r="AV54" s="313">
        <f>_xlfn.XLOOKUP(_xlfn.XLOOKUP(LEFT(H54,LEN(H54)-2),ELC_Mapping!C:C,ELC_Mapping!B:B),ELC_Pollutants!B:B,ELC_Pollutants!O:O)</f>
        <v>3.0000000000000001E-3</v>
      </c>
      <c r="AW54" s="313">
        <f t="shared" si="45"/>
        <v>3.0000000000000001E-3</v>
      </c>
    </row>
    <row r="55" spans="5:49">
      <c r="E55" t="s">
        <v>1922</v>
      </c>
      <c r="F55">
        <f t="shared" si="22"/>
        <v>2030</v>
      </c>
      <c r="G55" t="str">
        <f t="shared" si="24"/>
        <v>ELCNGA</v>
      </c>
      <c r="H55" t="str">
        <f t="shared" si="23"/>
        <v>ELCNGAGRDHFCC20</v>
      </c>
      <c r="I55" t="str">
        <f t="shared" si="25"/>
        <v>ELCNGA</v>
      </c>
      <c r="K55" t="str">
        <f t="shared" si="26"/>
        <v>ELCNOX</v>
      </c>
      <c r="L55" s="313">
        <f>_xlfn.XLOOKUP(_xlfn.XLOOKUP(LEFT(H55,LEN(H55)-2),ELC_Mapping!C:C,ELC_Mapping!B:B),ELC_Pollutants!B:B,ELC_Pollutants!I:I)</f>
        <v>8.9999999999999993E-3</v>
      </c>
      <c r="M55" s="313">
        <f t="shared" si="27"/>
        <v>8.9999999999999993E-3</v>
      </c>
      <c r="Q55" t="s">
        <v>1922</v>
      </c>
      <c r="R55">
        <f t="shared" si="28"/>
        <v>2030</v>
      </c>
      <c r="S55" t="str">
        <f t="shared" si="29"/>
        <v>ELCNGA</v>
      </c>
      <c r="T55" t="str">
        <f t="shared" si="30"/>
        <v>ELCNGAGRDHFCC20</v>
      </c>
      <c r="U55" t="str">
        <f t="shared" si="31"/>
        <v>ELCNGA</v>
      </c>
      <c r="W55" t="str">
        <f t="shared" si="32"/>
        <v>ELCSO2</v>
      </c>
      <c r="X55" s="313">
        <f>_xlfn.XLOOKUP(_xlfn.XLOOKUP(LEFT(H55,LEN(H55)-2),ELC_Mapping!C:C,ELC_Mapping!B:B),ELC_Pollutants!B:B,ELC_Pollutants!Y:Y)</f>
        <v>0</v>
      </c>
      <c r="Y55" s="313">
        <f t="shared" si="33"/>
        <v>0</v>
      </c>
      <c r="AC55" t="s">
        <v>1922</v>
      </c>
      <c r="AD55">
        <f t="shared" si="34"/>
        <v>2030</v>
      </c>
      <c r="AE55" t="str">
        <f t="shared" si="35"/>
        <v>ELCNGA</v>
      </c>
      <c r="AF55" t="str">
        <f t="shared" si="36"/>
        <v>ELCNGAGRDHFCC20</v>
      </c>
      <c r="AG55" t="str">
        <f t="shared" si="37"/>
        <v>ELCNGA</v>
      </c>
      <c r="AI55" t="str">
        <f t="shared" si="38"/>
        <v>ELCPM25</v>
      </c>
      <c r="AJ55" s="313">
        <f>_xlfn.XLOOKUP(_xlfn.XLOOKUP(LEFT(H55,LEN(H55)-2),ELC_Mapping!C:C,ELC_Mapping!B:B),ELC_Pollutants!B:B,ELC_Pollutants!T:T)</f>
        <v>0</v>
      </c>
      <c r="AK55" s="313">
        <f t="shared" si="39"/>
        <v>0</v>
      </c>
      <c r="AO55" t="s">
        <v>1922</v>
      </c>
      <c r="AP55">
        <f t="shared" si="40"/>
        <v>2030</v>
      </c>
      <c r="AQ55" t="str">
        <f t="shared" si="41"/>
        <v>ELCNGA</v>
      </c>
      <c r="AR55" t="str">
        <f t="shared" si="42"/>
        <v>ELCNGAGRDHFCC20</v>
      </c>
      <c r="AS55" t="str">
        <f t="shared" si="43"/>
        <v>ELCNGA</v>
      </c>
      <c r="AU55" t="str">
        <f t="shared" si="44"/>
        <v>ELCPM10</v>
      </c>
      <c r="AV55" s="313">
        <f>_xlfn.XLOOKUP(_xlfn.XLOOKUP(LEFT(H55,LEN(H55)-2),ELC_Mapping!C:C,ELC_Mapping!B:B),ELC_Pollutants!B:B,ELC_Pollutants!O:O)</f>
        <v>0</v>
      </c>
      <c r="AW55" s="313">
        <f t="shared" si="45"/>
        <v>0</v>
      </c>
    </row>
    <row r="56" spans="5:49">
      <c r="E56" t="s">
        <v>1922</v>
      </c>
      <c r="F56">
        <f t="shared" si="22"/>
        <v>2030</v>
      </c>
      <c r="G56" t="str">
        <f t="shared" si="24"/>
        <v>ELCNGA</v>
      </c>
      <c r="H56" t="str">
        <f t="shared" ref="H56:H87" si="46">H38</f>
        <v>ELCNGAGRDHFCC95CCS20</v>
      </c>
      <c r="I56" t="str">
        <f t="shared" si="25"/>
        <v>ELCNGA</v>
      </c>
      <c r="K56" t="str">
        <f t="shared" si="26"/>
        <v>ELCNOX</v>
      </c>
      <c r="L56" s="313">
        <f>_xlfn.XLOOKUP(_xlfn.XLOOKUP(LEFT(H56,LEN(H56)-2),ELC_Mapping!C:C,ELC_Mapping!B:B),ELC_Pollutants!B:B,ELC_Pollutants!I:I)</f>
        <v>8.9999999999999993E-3</v>
      </c>
      <c r="M56" s="313">
        <f t="shared" si="27"/>
        <v>8.9999999999999993E-3</v>
      </c>
      <c r="Q56" t="s">
        <v>1922</v>
      </c>
      <c r="R56">
        <f t="shared" si="28"/>
        <v>2030</v>
      </c>
      <c r="S56" t="str">
        <f t="shared" si="29"/>
        <v>ELCNGA</v>
      </c>
      <c r="T56" t="str">
        <f t="shared" si="30"/>
        <v>ELCNGAGRDHFCC95CCS20</v>
      </c>
      <c r="U56" t="str">
        <f t="shared" si="31"/>
        <v>ELCNGA</v>
      </c>
      <c r="W56" t="str">
        <f t="shared" si="32"/>
        <v>ELCSO2</v>
      </c>
      <c r="X56" s="313">
        <f>_xlfn.XLOOKUP(_xlfn.XLOOKUP(LEFT(H56,LEN(H56)-2),ELC_Mapping!C:C,ELC_Mapping!B:B),ELC_Pollutants!B:B,ELC_Pollutants!Y:Y)</f>
        <v>0</v>
      </c>
      <c r="Y56" s="313">
        <f t="shared" si="33"/>
        <v>0</v>
      </c>
      <c r="AC56" t="s">
        <v>1922</v>
      </c>
      <c r="AD56">
        <f t="shared" si="34"/>
        <v>2030</v>
      </c>
      <c r="AE56" t="str">
        <f t="shared" si="35"/>
        <v>ELCNGA</v>
      </c>
      <c r="AF56" t="str">
        <f t="shared" si="36"/>
        <v>ELCNGAGRDHFCC95CCS20</v>
      </c>
      <c r="AG56" t="str">
        <f t="shared" si="37"/>
        <v>ELCNGA</v>
      </c>
      <c r="AI56" t="str">
        <f t="shared" si="38"/>
        <v>ELCPM25</v>
      </c>
      <c r="AJ56" s="313">
        <f>_xlfn.XLOOKUP(_xlfn.XLOOKUP(LEFT(H56,LEN(H56)-2),ELC_Mapping!C:C,ELC_Mapping!B:B),ELC_Pollutants!B:B,ELC_Pollutants!T:T)</f>
        <v>0</v>
      </c>
      <c r="AK56" s="313">
        <f t="shared" si="39"/>
        <v>0</v>
      </c>
      <c r="AO56" t="s">
        <v>1922</v>
      </c>
      <c r="AP56">
        <f t="shared" si="40"/>
        <v>2030</v>
      </c>
      <c r="AQ56" t="str">
        <f t="shared" si="41"/>
        <v>ELCNGA</v>
      </c>
      <c r="AR56" t="str">
        <f t="shared" si="42"/>
        <v>ELCNGAGRDHFCC95CCS20</v>
      </c>
      <c r="AS56" t="str">
        <f t="shared" si="43"/>
        <v>ELCNGA</v>
      </c>
      <c r="AU56" t="str">
        <f t="shared" si="44"/>
        <v>ELCPM10</v>
      </c>
      <c r="AV56" s="313">
        <f>_xlfn.XLOOKUP(_xlfn.XLOOKUP(LEFT(H56,LEN(H56)-2),ELC_Mapping!C:C,ELC_Mapping!B:B),ELC_Pollutants!B:B,ELC_Pollutants!O:O)</f>
        <v>0</v>
      </c>
      <c r="AW56" s="313">
        <f t="shared" si="45"/>
        <v>0</v>
      </c>
    </row>
    <row r="57" spans="5:49">
      <c r="E57" t="s">
        <v>1922</v>
      </c>
      <c r="F57">
        <f t="shared" si="22"/>
        <v>2030</v>
      </c>
      <c r="G57" t="str">
        <f t="shared" si="24"/>
        <v>ELCNGA</v>
      </c>
      <c r="H57" t="str">
        <f t="shared" si="46"/>
        <v>ELCNGAGRDHFCC97CCS20</v>
      </c>
      <c r="I57" t="str">
        <f t="shared" si="25"/>
        <v>ELCNGA</v>
      </c>
      <c r="K57" t="str">
        <f t="shared" si="26"/>
        <v>ELCNOX</v>
      </c>
      <c r="L57" s="313">
        <f>_xlfn.XLOOKUP(_xlfn.XLOOKUP(LEFT(H57,LEN(H57)-2),ELC_Mapping!C:C,ELC_Mapping!B:B),ELC_Pollutants!B:B,ELC_Pollutants!I:I)</f>
        <v>8.9999999999999993E-3</v>
      </c>
      <c r="M57" s="313">
        <f t="shared" si="27"/>
        <v>8.9999999999999993E-3</v>
      </c>
      <c r="Q57" t="s">
        <v>1922</v>
      </c>
      <c r="R57">
        <f t="shared" si="28"/>
        <v>2030</v>
      </c>
      <c r="S57" t="str">
        <f t="shared" si="29"/>
        <v>ELCNGA</v>
      </c>
      <c r="T57" t="str">
        <f t="shared" si="30"/>
        <v>ELCNGAGRDHFCC97CCS20</v>
      </c>
      <c r="U57" t="str">
        <f t="shared" si="31"/>
        <v>ELCNGA</v>
      </c>
      <c r="W57" t="str">
        <f t="shared" si="32"/>
        <v>ELCSO2</v>
      </c>
      <c r="X57" s="313">
        <f>_xlfn.XLOOKUP(_xlfn.XLOOKUP(LEFT(H57,LEN(H57)-2),ELC_Mapping!C:C,ELC_Mapping!B:B),ELC_Pollutants!B:B,ELC_Pollutants!Y:Y)</f>
        <v>0</v>
      </c>
      <c r="Y57" s="313">
        <f t="shared" si="33"/>
        <v>0</v>
      </c>
      <c r="AC57" t="s">
        <v>1922</v>
      </c>
      <c r="AD57">
        <f t="shared" si="34"/>
        <v>2030</v>
      </c>
      <c r="AE57" t="str">
        <f t="shared" si="35"/>
        <v>ELCNGA</v>
      </c>
      <c r="AF57" t="str">
        <f t="shared" si="36"/>
        <v>ELCNGAGRDHFCC97CCS20</v>
      </c>
      <c r="AG57" t="str">
        <f t="shared" si="37"/>
        <v>ELCNGA</v>
      </c>
      <c r="AI57" t="str">
        <f t="shared" si="38"/>
        <v>ELCPM25</v>
      </c>
      <c r="AJ57" s="313">
        <f>_xlfn.XLOOKUP(_xlfn.XLOOKUP(LEFT(H57,LEN(H57)-2),ELC_Mapping!C:C,ELC_Mapping!B:B),ELC_Pollutants!B:B,ELC_Pollutants!T:T)</f>
        <v>0</v>
      </c>
      <c r="AK57" s="313">
        <f t="shared" si="39"/>
        <v>0</v>
      </c>
      <c r="AO57" t="s">
        <v>1922</v>
      </c>
      <c r="AP57">
        <f t="shared" si="40"/>
        <v>2030</v>
      </c>
      <c r="AQ57" t="str">
        <f t="shared" si="41"/>
        <v>ELCNGA</v>
      </c>
      <c r="AR57" t="str">
        <f t="shared" si="42"/>
        <v>ELCNGAGRDHFCC97CCS20</v>
      </c>
      <c r="AS57" t="str">
        <f t="shared" si="43"/>
        <v>ELCNGA</v>
      </c>
      <c r="AU57" t="str">
        <f t="shared" si="44"/>
        <v>ELCPM10</v>
      </c>
      <c r="AV57" s="313">
        <f>_xlfn.XLOOKUP(_xlfn.XLOOKUP(LEFT(H57,LEN(H57)-2),ELC_Mapping!C:C,ELC_Mapping!B:B),ELC_Pollutants!B:B,ELC_Pollutants!O:O)</f>
        <v>0</v>
      </c>
      <c r="AW57" s="313">
        <f t="shared" si="45"/>
        <v>0</v>
      </c>
    </row>
    <row r="58" spans="5:49">
      <c r="E58" t="s">
        <v>1922</v>
      </c>
      <c r="F58">
        <f t="shared" si="22"/>
        <v>2030</v>
      </c>
      <c r="G58" t="str">
        <f t="shared" si="24"/>
        <v>ELCNGA</v>
      </c>
      <c r="H58" t="str">
        <f t="shared" si="46"/>
        <v>ELCNGAGRDHFCC90RCCS20</v>
      </c>
      <c r="I58" t="str">
        <f t="shared" si="25"/>
        <v>ELCNGA</v>
      </c>
      <c r="K58" t="str">
        <f t="shared" si="26"/>
        <v>ELCNOX</v>
      </c>
      <c r="L58" s="313">
        <f>_xlfn.XLOOKUP(_xlfn.XLOOKUP(LEFT(H58,LEN(H58)-2),ELC_Mapping!C:C,ELC_Mapping!B:B),ELC_Pollutants!B:B,ELC_Pollutants!I:I)</f>
        <v>8.9999999999999993E-3</v>
      </c>
      <c r="M58" s="313">
        <f t="shared" si="27"/>
        <v>8.9999999999999993E-3</v>
      </c>
      <c r="Q58" t="s">
        <v>1922</v>
      </c>
      <c r="R58">
        <f t="shared" si="28"/>
        <v>2030</v>
      </c>
      <c r="S58" t="str">
        <f t="shared" si="29"/>
        <v>ELCNGA</v>
      </c>
      <c r="T58" t="str">
        <f t="shared" si="30"/>
        <v>ELCNGAGRDHFCC90RCCS20</v>
      </c>
      <c r="U58" t="str">
        <f t="shared" si="31"/>
        <v>ELCNGA</v>
      </c>
      <c r="W58" t="str">
        <f t="shared" si="32"/>
        <v>ELCSO2</v>
      </c>
      <c r="X58" s="313">
        <f>_xlfn.XLOOKUP(_xlfn.XLOOKUP(LEFT(H58,LEN(H58)-2),ELC_Mapping!C:C,ELC_Mapping!B:B),ELC_Pollutants!B:B,ELC_Pollutants!Y:Y)</f>
        <v>0</v>
      </c>
      <c r="Y58" s="313">
        <f t="shared" si="33"/>
        <v>0</v>
      </c>
      <c r="AC58" t="s">
        <v>1922</v>
      </c>
      <c r="AD58">
        <f t="shared" si="34"/>
        <v>2030</v>
      </c>
      <c r="AE58" t="str">
        <f t="shared" si="35"/>
        <v>ELCNGA</v>
      </c>
      <c r="AF58" t="str">
        <f t="shared" si="36"/>
        <v>ELCNGAGRDHFCC90RCCS20</v>
      </c>
      <c r="AG58" t="str">
        <f t="shared" si="37"/>
        <v>ELCNGA</v>
      </c>
      <c r="AI58" t="str">
        <f t="shared" si="38"/>
        <v>ELCPM25</v>
      </c>
      <c r="AJ58" s="313">
        <f>_xlfn.XLOOKUP(_xlfn.XLOOKUP(LEFT(H58,LEN(H58)-2),ELC_Mapping!C:C,ELC_Mapping!B:B),ELC_Pollutants!B:B,ELC_Pollutants!T:T)</f>
        <v>0</v>
      </c>
      <c r="AK58" s="313">
        <f t="shared" si="39"/>
        <v>0</v>
      </c>
      <c r="AO58" t="s">
        <v>1922</v>
      </c>
      <c r="AP58">
        <f t="shared" si="40"/>
        <v>2030</v>
      </c>
      <c r="AQ58" t="str">
        <f t="shared" si="41"/>
        <v>ELCNGA</v>
      </c>
      <c r="AR58" t="str">
        <f t="shared" si="42"/>
        <v>ELCNGAGRDHFCC90RCCS20</v>
      </c>
      <c r="AS58" t="str">
        <f t="shared" si="43"/>
        <v>ELCNGA</v>
      </c>
      <c r="AU58" t="str">
        <f t="shared" si="44"/>
        <v>ELCPM10</v>
      </c>
      <c r="AV58" s="313">
        <f>_xlfn.XLOOKUP(_xlfn.XLOOKUP(LEFT(H58,LEN(H58)-2),ELC_Mapping!C:C,ELC_Mapping!B:B),ELC_Pollutants!B:B,ELC_Pollutants!O:O)</f>
        <v>0</v>
      </c>
      <c r="AW58" s="313">
        <f t="shared" si="45"/>
        <v>0</v>
      </c>
    </row>
    <row r="59" spans="5:49">
      <c r="E59" t="s">
        <v>1922</v>
      </c>
      <c r="F59">
        <f t="shared" si="22"/>
        <v>2030</v>
      </c>
      <c r="G59" t="str">
        <f t="shared" si="24"/>
        <v>ELCNGA</v>
      </c>
      <c r="H59" t="str">
        <f t="shared" si="46"/>
        <v>ELCNGAGRDHFCC95RCCS20</v>
      </c>
      <c r="I59" t="str">
        <f t="shared" si="25"/>
        <v>ELCNGA</v>
      </c>
      <c r="K59" t="str">
        <f t="shared" si="26"/>
        <v>ELCNOX</v>
      </c>
      <c r="L59" s="313">
        <f>_xlfn.XLOOKUP(_xlfn.XLOOKUP(LEFT(H59,LEN(H59)-2),ELC_Mapping!C:C,ELC_Mapping!B:B),ELC_Pollutants!B:B,ELC_Pollutants!I:I)</f>
        <v>8.9999999999999993E-3</v>
      </c>
      <c r="M59" s="313">
        <f t="shared" si="27"/>
        <v>8.9999999999999993E-3</v>
      </c>
      <c r="Q59" t="s">
        <v>1922</v>
      </c>
      <c r="R59">
        <f t="shared" si="28"/>
        <v>2030</v>
      </c>
      <c r="S59" t="str">
        <f t="shared" si="29"/>
        <v>ELCNGA</v>
      </c>
      <c r="T59" t="str">
        <f t="shared" si="30"/>
        <v>ELCNGAGRDHFCC95RCCS20</v>
      </c>
      <c r="U59" t="str">
        <f t="shared" si="31"/>
        <v>ELCNGA</v>
      </c>
      <c r="W59" t="str">
        <f t="shared" si="32"/>
        <v>ELCSO2</v>
      </c>
      <c r="X59" s="313">
        <f>_xlfn.XLOOKUP(_xlfn.XLOOKUP(LEFT(H59,LEN(H59)-2),ELC_Mapping!C:C,ELC_Mapping!B:B),ELC_Pollutants!B:B,ELC_Pollutants!Y:Y)</f>
        <v>0</v>
      </c>
      <c r="Y59" s="313">
        <f t="shared" si="33"/>
        <v>0</v>
      </c>
      <c r="AC59" t="s">
        <v>1922</v>
      </c>
      <c r="AD59">
        <f t="shared" si="34"/>
        <v>2030</v>
      </c>
      <c r="AE59" t="str">
        <f t="shared" si="35"/>
        <v>ELCNGA</v>
      </c>
      <c r="AF59" t="str">
        <f t="shared" si="36"/>
        <v>ELCNGAGRDHFCC95RCCS20</v>
      </c>
      <c r="AG59" t="str">
        <f t="shared" si="37"/>
        <v>ELCNGA</v>
      </c>
      <c r="AI59" t="str">
        <f t="shared" si="38"/>
        <v>ELCPM25</v>
      </c>
      <c r="AJ59" s="313">
        <f>_xlfn.XLOOKUP(_xlfn.XLOOKUP(LEFT(H59,LEN(H59)-2),ELC_Mapping!C:C,ELC_Mapping!B:B),ELC_Pollutants!B:B,ELC_Pollutants!T:T)</f>
        <v>0</v>
      </c>
      <c r="AK59" s="313">
        <f t="shared" si="39"/>
        <v>0</v>
      </c>
      <c r="AO59" t="s">
        <v>1922</v>
      </c>
      <c r="AP59">
        <f t="shared" si="40"/>
        <v>2030</v>
      </c>
      <c r="AQ59" t="str">
        <f t="shared" si="41"/>
        <v>ELCNGA</v>
      </c>
      <c r="AR59" t="str">
        <f t="shared" si="42"/>
        <v>ELCNGAGRDHFCC95RCCS20</v>
      </c>
      <c r="AS59" t="str">
        <f t="shared" si="43"/>
        <v>ELCNGA</v>
      </c>
      <c r="AU59" t="str">
        <f t="shared" si="44"/>
        <v>ELCPM10</v>
      </c>
      <c r="AV59" s="313">
        <f>_xlfn.XLOOKUP(_xlfn.XLOOKUP(LEFT(H59,LEN(H59)-2),ELC_Mapping!C:C,ELC_Mapping!B:B),ELC_Pollutants!B:B,ELC_Pollutants!O:O)</f>
        <v>0</v>
      </c>
      <c r="AW59" s="313">
        <f t="shared" si="45"/>
        <v>0</v>
      </c>
    </row>
    <row r="60" spans="5:49">
      <c r="E60" t="s">
        <v>1922</v>
      </c>
      <c r="F60">
        <v>2050</v>
      </c>
      <c r="G60" t="str">
        <f t="shared" si="24"/>
        <v>ELCBIO</v>
      </c>
      <c r="H60" t="str">
        <f t="shared" si="46"/>
        <v>ELCBIOGRDBIODPP20</v>
      </c>
      <c r="I60" t="str">
        <f t="shared" si="25"/>
        <v>ELCBIO</v>
      </c>
      <c r="K60" t="str">
        <f t="shared" si="26"/>
        <v>ELCNOX</v>
      </c>
      <c r="L60" s="313">
        <f>_xlfn.XLOOKUP(_xlfn.XLOOKUP(LEFT(H60,LEN(H60)-2),ELC_Mapping!C:C,ELC_Mapping!B:B),ELC_Pollutants!B:B,ELC_Pollutants!J:J)</f>
        <v>8.5999999999999993E-2</v>
      </c>
      <c r="M60" s="313">
        <f t="shared" si="27"/>
        <v>8.5999999999999993E-2</v>
      </c>
      <c r="Q60" t="s">
        <v>1922</v>
      </c>
      <c r="R60">
        <f t="shared" si="28"/>
        <v>2050</v>
      </c>
      <c r="S60" t="str">
        <f t="shared" si="29"/>
        <v>ELCBIO</v>
      </c>
      <c r="T60" t="str">
        <f t="shared" si="30"/>
        <v>ELCBIOGRDBIODPP20</v>
      </c>
      <c r="U60" t="str">
        <f t="shared" si="31"/>
        <v>ELCBIO</v>
      </c>
      <c r="W60" t="str">
        <f t="shared" si="32"/>
        <v>ELCSO2</v>
      </c>
      <c r="X60" s="313">
        <f>_xlfn.XLOOKUP(_xlfn.XLOOKUP(LEFT(H60,LEN(H60)-2),ELC_Mapping!C:C,ELC_Mapping!B:B),ELC_Pollutants!B:B,ELC_Pollutants!Z:Z)</f>
        <v>0.01</v>
      </c>
      <c r="Y60" s="313">
        <f t="shared" si="33"/>
        <v>0.01</v>
      </c>
      <c r="AC60" t="s">
        <v>1922</v>
      </c>
      <c r="AD60">
        <f t="shared" si="34"/>
        <v>2050</v>
      </c>
      <c r="AE60" t="str">
        <f t="shared" si="35"/>
        <v>ELCBIO</v>
      </c>
      <c r="AF60" t="str">
        <f t="shared" si="36"/>
        <v>ELCBIOGRDBIODPP20</v>
      </c>
      <c r="AG60" t="str">
        <f t="shared" si="37"/>
        <v>ELCBIO</v>
      </c>
      <c r="AI60" t="str">
        <f t="shared" si="38"/>
        <v>ELCPM25</v>
      </c>
      <c r="AJ60" s="313">
        <f>_xlfn.XLOOKUP(_xlfn.XLOOKUP(LEFT(H60,LEN(H60)-2),ELC_Mapping!C:C,ELC_Mapping!B:B),ELC_Pollutants!B:B,ELC_Pollutants!U:U)</f>
        <v>8.0000000000000002E-3</v>
      </c>
      <c r="AK60" s="313">
        <f t="shared" si="39"/>
        <v>8.0000000000000002E-3</v>
      </c>
      <c r="AO60" t="s">
        <v>1922</v>
      </c>
      <c r="AP60">
        <f t="shared" si="40"/>
        <v>2050</v>
      </c>
      <c r="AQ60" t="str">
        <f t="shared" si="41"/>
        <v>ELCBIO</v>
      </c>
      <c r="AR60" t="str">
        <f t="shared" si="42"/>
        <v>ELCBIOGRDBIODPP20</v>
      </c>
      <c r="AS60" t="str">
        <f t="shared" si="43"/>
        <v>ELCBIO</v>
      </c>
      <c r="AU60" t="str">
        <f t="shared" si="44"/>
        <v>ELCPM10</v>
      </c>
      <c r="AV60" s="313">
        <f>_xlfn.XLOOKUP(_xlfn.XLOOKUP(LEFT(H60,LEN(H60)-2),ELC_Mapping!C:C,ELC_Mapping!B:B),ELC_Pollutants!B:B,ELC_Pollutants!P:P)</f>
        <v>0.01</v>
      </c>
      <c r="AW60" s="313">
        <f t="shared" si="45"/>
        <v>0.01</v>
      </c>
    </row>
    <row r="61" spans="5:49">
      <c r="E61" t="s">
        <v>1922</v>
      </c>
      <c r="F61">
        <v>2050</v>
      </c>
      <c r="G61" t="str">
        <f t="shared" si="24"/>
        <v>ELCCOA</v>
      </c>
      <c r="H61" t="str">
        <f t="shared" si="46"/>
        <v>ELCCOAGRD95CCS20</v>
      </c>
      <c r="I61" t="str">
        <f t="shared" si="25"/>
        <v>ELCCOA</v>
      </c>
      <c r="K61" t="str">
        <f t="shared" si="26"/>
        <v>ELCNOX</v>
      </c>
      <c r="L61" s="313">
        <f>_xlfn.XLOOKUP(_xlfn.XLOOKUP(LEFT(H61,LEN(H61)-2),ELC_Mapping!C:C,ELC_Mapping!B:B),ELC_Pollutants!B:B,ELC_Pollutants!J:J)</f>
        <v>0.17199999999999999</v>
      </c>
      <c r="M61" s="313">
        <f t="shared" si="27"/>
        <v>0.17199999999999999</v>
      </c>
      <c r="Q61" t="s">
        <v>1922</v>
      </c>
      <c r="R61">
        <f t="shared" si="28"/>
        <v>2050</v>
      </c>
      <c r="S61" t="str">
        <f t="shared" si="29"/>
        <v>ELCCOA</v>
      </c>
      <c r="T61" t="str">
        <f t="shared" si="30"/>
        <v>ELCCOAGRD95CCS20</v>
      </c>
      <c r="U61" t="str">
        <f t="shared" si="31"/>
        <v>ELCCOA</v>
      </c>
      <c r="W61" t="str">
        <f t="shared" si="32"/>
        <v>ELCSO2</v>
      </c>
      <c r="X61" s="313">
        <f>_xlfn.XLOOKUP(_xlfn.XLOOKUP(LEFT(H61,LEN(H61)-2),ELC_Mapping!C:C,ELC_Mapping!B:B),ELC_Pollutants!B:B,ELC_Pollutants!Z:Z)</f>
        <v>5.0999999999999997E-2</v>
      </c>
      <c r="Y61" s="313">
        <f t="shared" si="33"/>
        <v>5.0999999999999997E-2</v>
      </c>
      <c r="AC61" t="s">
        <v>1922</v>
      </c>
      <c r="AD61">
        <f t="shared" si="34"/>
        <v>2050</v>
      </c>
      <c r="AE61" t="str">
        <f t="shared" si="35"/>
        <v>ELCCOA</v>
      </c>
      <c r="AF61" t="str">
        <f t="shared" si="36"/>
        <v>ELCCOAGRD95CCS20</v>
      </c>
      <c r="AG61" t="str">
        <f t="shared" si="37"/>
        <v>ELCCOA</v>
      </c>
      <c r="AI61" t="str">
        <f t="shared" si="38"/>
        <v>ELCPM25</v>
      </c>
      <c r="AJ61" s="313">
        <f>_xlfn.XLOOKUP(_xlfn.XLOOKUP(LEFT(H61,LEN(H61)-2),ELC_Mapping!C:C,ELC_Mapping!B:B),ELC_Pollutants!B:B,ELC_Pollutants!U:U)</f>
        <v>0.01</v>
      </c>
      <c r="AK61" s="313">
        <f t="shared" si="39"/>
        <v>0.01</v>
      </c>
      <c r="AO61" t="s">
        <v>1922</v>
      </c>
      <c r="AP61">
        <f t="shared" si="40"/>
        <v>2050</v>
      </c>
      <c r="AQ61" t="str">
        <f t="shared" si="41"/>
        <v>ELCCOA</v>
      </c>
      <c r="AR61" t="str">
        <f t="shared" si="42"/>
        <v>ELCCOAGRD95CCS20</v>
      </c>
      <c r="AS61" t="str">
        <f t="shared" si="43"/>
        <v>ELCCOA</v>
      </c>
      <c r="AU61" t="str">
        <f t="shared" si="44"/>
        <v>ELCPM10</v>
      </c>
      <c r="AV61" s="313">
        <f>_xlfn.XLOOKUP(_xlfn.XLOOKUP(LEFT(H61,LEN(H61)-2),ELC_Mapping!C:C,ELC_Mapping!B:B),ELC_Pollutants!B:B,ELC_Pollutants!P:P)</f>
        <v>1.2999999999999999E-2</v>
      </c>
      <c r="AW61" s="313">
        <f t="shared" si="45"/>
        <v>1.2999999999999999E-2</v>
      </c>
    </row>
    <row r="62" spans="5:49">
      <c r="E62" t="s">
        <v>1922</v>
      </c>
      <c r="F62">
        <v>2050</v>
      </c>
      <c r="G62" t="str">
        <f t="shared" si="24"/>
        <v>ELCCOA</v>
      </c>
      <c r="H62" t="str">
        <f t="shared" si="46"/>
        <v>ELCCOAGRD99CCS20</v>
      </c>
      <c r="I62" t="str">
        <f t="shared" si="25"/>
        <v>ELCCOA</v>
      </c>
      <c r="K62" t="str">
        <f t="shared" si="26"/>
        <v>ELCNOX</v>
      </c>
      <c r="L62" s="313">
        <f>_xlfn.XLOOKUP(_xlfn.XLOOKUP(LEFT(H62,LEN(H62)-2),ELC_Mapping!C:C,ELC_Mapping!B:B),ELC_Pollutants!B:B,ELC_Pollutants!J:J)</f>
        <v>0.17199999999999999</v>
      </c>
      <c r="M62" s="313">
        <f t="shared" si="27"/>
        <v>0.17199999999999999</v>
      </c>
      <c r="Q62" t="s">
        <v>1922</v>
      </c>
      <c r="R62">
        <f t="shared" si="28"/>
        <v>2050</v>
      </c>
      <c r="S62" t="str">
        <f t="shared" si="29"/>
        <v>ELCCOA</v>
      </c>
      <c r="T62" t="str">
        <f t="shared" si="30"/>
        <v>ELCCOAGRD99CCS20</v>
      </c>
      <c r="U62" t="str">
        <f t="shared" si="31"/>
        <v>ELCCOA</v>
      </c>
      <c r="W62" t="str">
        <f t="shared" si="32"/>
        <v>ELCSO2</v>
      </c>
      <c r="X62" s="313">
        <f>_xlfn.XLOOKUP(_xlfn.XLOOKUP(LEFT(H62,LEN(H62)-2),ELC_Mapping!C:C,ELC_Mapping!B:B),ELC_Pollutants!B:B,ELC_Pollutants!Z:Z)</f>
        <v>5.0999999999999997E-2</v>
      </c>
      <c r="Y62" s="313">
        <f t="shared" si="33"/>
        <v>5.0999999999999997E-2</v>
      </c>
      <c r="AC62" t="s">
        <v>1922</v>
      </c>
      <c r="AD62">
        <f t="shared" si="34"/>
        <v>2050</v>
      </c>
      <c r="AE62" t="str">
        <f t="shared" si="35"/>
        <v>ELCCOA</v>
      </c>
      <c r="AF62" t="str">
        <f t="shared" si="36"/>
        <v>ELCCOAGRD99CCS20</v>
      </c>
      <c r="AG62" t="str">
        <f t="shared" si="37"/>
        <v>ELCCOA</v>
      </c>
      <c r="AI62" t="str">
        <f t="shared" si="38"/>
        <v>ELCPM25</v>
      </c>
      <c r="AJ62" s="313">
        <f>_xlfn.XLOOKUP(_xlfn.XLOOKUP(LEFT(H62,LEN(H62)-2),ELC_Mapping!C:C,ELC_Mapping!B:B),ELC_Pollutants!B:B,ELC_Pollutants!U:U)</f>
        <v>0.01</v>
      </c>
      <c r="AK62" s="313">
        <f t="shared" si="39"/>
        <v>0.01</v>
      </c>
      <c r="AO62" t="s">
        <v>1922</v>
      </c>
      <c r="AP62">
        <f t="shared" si="40"/>
        <v>2050</v>
      </c>
      <c r="AQ62" t="str">
        <f t="shared" si="41"/>
        <v>ELCCOA</v>
      </c>
      <c r="AR62" t="str">
        <f t="shared" si="42"/>
        <v>ELCCOAGRD99CCS20</v>
      </c>
      <c r="AS62" t="str">
        <f t="shared" si="43"/>
        <v>ELCCOA</v>
      </c>
      <c r="AU62" t="str">
        <f t="shared" si="44"/>
        <v>ELCPM10</v>
      </c>
      <c r="AV62" s="313">
        <f>_xlfn.XLOOKUP(_xlfn.XLOOKUP(LEFT(H62,LEN(H62)-2),ELC_Mapping!C:C,ELC_Mapping!B:B),ELC_Pollutants!B:B,ELC_Pollutants!P:P)</f>
        <v>1.2999999999999999E-2</v>
      </c>
      <c r="AW62" s="313">
        <f t="shared" si="45"/>
        <v>1.2999999999999999E-2</v>
      </c>
    </row>
    <row r="63" spans="5:49">
      <c r="E63" t="s">
        <v>1922</v>
      </c>
      <c r="F63">
        <v>2050</v>
      </c>
      <c r="G63" t="str">
        <f t="shared" si="24"/>
        <v>ELCCOA</v>
      </c>
      <c r="H63" t="str">
        <f t="shared" si="46"/>
        <v>ELCCOAGRDCONV20</v>
      </c>
      <c r="I63" t="str">
        <f t="shared" si="25"/>
        <v>ELCCOA</v>
      </c>
      <c r="K63" t="str">
        <f t="shared" si="26"/>
        <v>ELCNOX</v>
      </c>
      <c r="L63" s="313">
        <f>_xlfn.XLOOKUP(_xlfn.XLOOKUP(LEFT(H63,LEN(H63)-2),ELC_Mapping!C:C,ELC_Mapping!B:B),ELC_Pollutants!B:B,ELC_Pollutants!J:J)</f>
        <v>0.17199999999999999</v>
      </c>
      <c r="M63" s="313">
        <f t="shared" si="27"/>
        <v>0.17199999999999999</v>
      </c>
      <c r="Q63" t="s">
        <v>1922</v>
      </c>
      <c r="R63">
        <f t="shared" si="28"/>
        <v>2050</v>
      </c>
      <c r="S63" t="str">
        <f t="shared" si="29"/>
        <v>ELCCOA</v>
      </c>
      <c r="T63" t="str">
        <f t="shared" si="30"/>
        <v>ELCCOAGRDCONV20</v>
      </c>
      <c r="U63" t="str">
        <f t="shared" si="31"/>
        <v>ELCCOA</v>
      </c>
      <c r="W63" t="str">
        <f t="shared" si="32"/>
        <v>ELCSO2</v>
      </c>
      <c r="X63" s="313">
        <f>_xlfn.XLOOKUP(_xlfn.XLOOKUP(LEFT(H63,LEN(H63)-2),ELC_Mapping!C:C,ELC_Mapping!B:B),ELC_Pollutants!B:B,ELC_Pollutants!Z:Z)</f>
        <v>5.0999999999999997E-2</v>
      </c>
      <c r="Y63" s="313">
        <f t="shared" si="33"/>
        <v>5.0999999999999997E-2</v>
      </c>
      <c r="AC63" t="s">
        <v>1922</v>
      </c>
      <c r="AD63">
        <f t="shared" si="34"/>
        <v>2050</v>
      </c>
      <c r="AE63" t="str">
        <f t="shared" si="35"/>
        <v>ELCCOA</v>
      </c>
      <c r="AF63" t="str">
        <f t="shared" si="36"/>
        <v>ELCCOAGRDCONV20</v>
      </c>
      <c r="AG63" t="str">
        <f t="shared" si="37"/>
        <v>ELCCOA</v>
      </c>
      <c r="AI63" t="str">
        <f t="shared" si="38"/>
        <v>ELCPM25</v>
      </c>
      <c r="AJ63" s="313">
        <f>_xlfn.XLOOKUP(_xlfn.XLOOKUP(LEFT(H63,LEN(H63)-2),ELC_Mapping!C:C,ELC_Mapping!B:B),ELC_Pollutants!B:B,ELC_Pollutants!U:U)</f>
        <v>0.01</v>
      </c>
      <c r="AK63" s="313">
        <f t="shared" si="39"/>
        <v>0.01</v>
      </c>
      <c r="AO63" t="s">
        <v>1922</v>
      </c>
      <c r="AP63">
        <f t="shared" si="40"/>
        <v>2050</v>
      </c>
      <c r="AQ63" t="str">
        <f t="shared" si="41"/>
        <v>ELCCOA</v>
      </c>
      <c r="AR63" t="str">
        <f t="shared" si="42"/>
        <v>ELCCOAGRDCONV20</v>
      </c>
      <c r="AS63" t="str">
        <f t="shared" si="43"/>
        <v>ELCCOA</v>
      </c>
      <c r="AU63" t="str">
        <f t="shared" si="44"/>
        <v>ELCPM10</v>
      </c>
      <c r="AV63" s="313">
        <f>_xlfn.XLOOKUP(_xlfn.XLOOKUP(LEFT(H63,LEN(H63)-2),ELC_Mapping!C:C,ELC_Mapping!B:B),ELC_Pollutants!B:B,ELC_Pollutants!P:P)</f>
        <v>1.2999999999999999E-2</v>
      </c>
      <c r="AW63" s="313">
        <f t="shared" si="45"/>
        <v>1.2999999999999999E-2</v>
      </c>
    </row>
    <row r="64" spans="5:49">
      <c r="E64" t="s">
        <v>1922</v>
      </c>
      <c r="F64">
        <v>2050</v>
      </c>
      <c r="G64" t="str">
        <f t="shared" si="24"/>
        <v>ELCCOA</v>
      </c>
      <c r="H64" t="str">
        <f t="shared" si="46"/>
        <v>ELCCOAGRDIGCC20</v>
      </c>
      <c r="I64" t="str">
        <f t="shared" si="25"/>
        <v>ELCCOA</v>
      </c>
      <c r="K64" t="str">
        <f t="shared" si="26"/>
        <v>ELCNOX</v>
      </c>
      <c r="L64" s="313">
        <f>_xlfn.XLOOKUP(_xlfn.XLOOKUP(LEFT(H64,LEN(H64)-2),ELC_Mapping!C:C,ELC_Mapping!B:B),ELC_Pollutants!B:B,ELC_Pollutants!J:J)</f>
        <v>1.2E-2</v>
      </c>
      <c r="M64" s="313">
        <f t="shared" si="27"/>
        <v>1.2E-2</v>
      </c>
      <c r="Q64" t="s">
        <v>1922</v>
      </c>
      <c r="R64">
        <f t="shared" si="28"/>
        <v>2050</v>
      </c>
      <c r="S64" t="str">
        <f t="shared" si="29"/>
        <v>ELCCOA</v>
      </c>
      <c r="T64" t="str">
        <f t="shared" si="30"/>
        <v>ELCCOAGRDIGCC20</v>
      </c>
      <c r="U64" t="str">
        <f t="shared" si="31"/>
        <v>ELCCOA</v>
      </c>
      <c r="W64" t="str">
        <f t="shared" si="32"/>
        <v>ELCSO2</v>
      </c>
      <c r="X64" s="313">
        <f>_xlfn.XLOOKUP(_xlfn.XLOOKUP(LEFT(H64,LEN(H64)-2),ELC_Mapping!C:C,ELC_Mapping!B:B),ELC_Pollutants!B:B,ELC_Pollutants!Z:Z)</f>
        <v>4.0000000000000001E-3</v>
      </c>
      <c r="Y64" s="313">
        <f t="shared" si="33"/>
        <v>4.0000000000000001E-3</v>
      </c>
      <c r="AC64" t="s">
        <v>1922</v>
      </c>
      <c r="AD64">
        <f t="shared" si="34"/>
        <v>2050</v>
      </c>
      <c r="AE64" t="str">
        <f t="shared" si="35"/>
        <v>ELCCOA</v>
      </c>
      <c r="AF64" t="str">
        <f t="shared" si="36"/>
        <v>ELCCOAGRDIGCC20</v>
      </c>
      <c r="AG64" t="str">
        <f t="shared" si="37"/>
        <v>ELCCOA</v>
      </c>
      <c r="AI64" t="str">
        <f t="shared" si="38"/>
        <v>ELCPM25</v>
      </c>
      <c r="AJ64" s="313">
        <f>_xlfn.XLOOKUP(_xlfn.XLOOKUP(LEFT(H64,LEN(H64)-2),ELC_Mapping!C:C,ELC_Mapping!B:B),ELC_Pollutants!B:B,ELC_Pollutants!U:U)</f>
        <v>0</v>
      </c>
      <c r="AK64" s="313">
        <f t="shared" si="39"/>
        <v>0</v>
      </c>
      <c r="AO64" t="s">
        <v>1922</v>
      </c>
      <c r="AP64">
        <f t="shared" si="40"/>
        <v>2050</v>
      </c>
      <c r="AQ64" t="str">
        <f t="shared" si="41"/>
        <v>ELCCOA</v>
      </c>
      <c r="AR64" t="str">
        <f t="shared" si="42"/>
        <v>ELCCOAGRDIGCC20</v>
      </c>
      <c r="AS64" t="str">
        <f t="shared" si="43"/>
        <v>ELCCOA</v>
      </c>
      <c r="AU64" t="str">
        <f t="shared" si="44"/>
        <v>ELCPM10</v>
      </c>
      <c r="AV64" s="313">
        <f>_xlfn.XLOOKUP(_xlfn.XLOOKUP(LEFT(H64,LEN(H64)-2),ELC_Mapping!C:C,ELC_Mapping!B:B),ELC_Pollutants!B:B,ELC_Pollutants!P:P)</f>
        <v>2E-3</v>
      </c>
      <c r="AW64" s="313">
        <f t="shared" si="45"/>
        <v>2E-3</v>
      </c>
    </row>
    <row r="65" spans="5:49">
      <c r="E65" t="s">
        <v>1922</v>
      </c>
      <c r="F65">
        <v>2050</v>
      </c>
      <c r="G65" t="str">
        <f t="shared" si="24"/>
        <v>ELCCOA</v>
      </c>
      <c r="H65" t="str">
        <f t="shared" si="46"/>
        <v>ELCCOAGRD90RCCS20</v>
      </c>
      <c r="I65" t="str">
        <f t="shared" si="25"/>
        <v>ELCCOA</v>
      </c>
      <c r="K65" t="str">
        <f t="shared" si="26"/>
        <v>ELCNOX</v>
      </c>
      <c r="L65" s="313">
        <f>_xlfn.XLOOKUP(_xlfn.XLOOKUP(LEFT(H65,LEN(H65)-2),ELC_Mapping!C:C,ELC_Mapping!B:B),ELC_Pollutants!B:B,ELC_Pollutants!J:J)</f>
        <v>0.34599999999999997</v>
      </c>
      <c r="M65" s="313">
        <f t="shared" si="27"/>
        <v>0.34599999999999997</v>
      </c>
      <c r="Q65" t="s">
        <v>1922</v>
      </c>
      <c r="R65">
        <f t="shared" si="28"/>
        <v>2050</v>
      </c>
      <c r="S65" t="str">
        <f t="shared" si="29"/>
        <v>ELCCOA</v>
      </c>
      <c r="T65" t="str">
        <f t="shared" si="30"/>
        <v>ELCCOAGRD90RCCS20</v>
      </c>
      <c r="U65" t="str">
        <f t="shared" si="31"/>
        <v>ELCCOA</v>
      </c>
      <c r="W65" t="str">
        <f t="shared" si="32"/>
        <v>ELCSO2</v>
      </c>
      <c r="X65" s="313">
        <f>_xlfn.XLOOKUP(_xlfn.XLOOKUP(LEFT(H65,LEN(H65)-2),ELC_Mapping!C:C,ELC_Mapping!B:B),ELC_Pollutants!B:B,ELC_Pollutants!Z:Z)</f>
        <v>1.1859999999999999</v>
      </c>
      <c r="Y65" s="313">
        <f t="shared" si="33"/>
        <v>1.1859999999999999</v>
      </c>
      <c r="AC65" t="s">
        <v>1922</v>
      </c>
      <c r="AD65">
        <f t="shared" si="34"/>
        <v>2050</v>
      </c>
      <c r="AE65" t="str">
        <f t="shared" si="35"/>
        <v>ELCCOA</v>
      </c>
      <c r="AF65" t="str">
        <f t="shared" si="36"/>
        <v>ELCCOAGRD90RCCS20</v>
      </c>
      <c r="AG65" t="str">
        <f t="shared" si="37"/>
        <v>ELCCOA</v>
      </c>
      <c r="AI65" t="str">
        <f t="shared" si="38"/>
        <v>ELCPM25</v>
      </c>
      <c r="AJ65" s="313">
        <f>_xlfn.XLOOKUP(_xlfn.XLOOKUP(LEFT(H65,LEN(H65)-2),ELC_Mapping!C:C,ELC_Mapping!B:B),ELC_Pollutants!B:B,ELC_Pollutants!U:U)</f>
        <v>0.01</v>
      </c>
      <c r="AK65" s="313">
        <f t="shared" si="39"/>
        <v>0.01</v>
      </c>
      <c r="AO65" t="s">
        <v>1922</v>
      </c>
      <c r="AP65">
        <f t="shared" si="40"/>
        <v>2050</v>
      </c>
      <c r="AQ65" t="str">
        <f t="shared" si="41"/>
        <v>ELCCOA</v>
      </c>
      <c r="AR65" t="str">
        <f t="shared" si="42"/>
        <v>ELCCOAGRD90RCCS20</v>
      </c>
      <c r="AS65" t="str">
        <f t="shared" si="43"/>
        <v>ELCCOA</v>
      </c>
      <c r="AU65" t="str">
        <f t="shared" si="44"/>
        <v>ELCPM10</v>
      </c>
      <c r="AV65" s="313">
        <f>_xlfn.XLOOKUP(_xlfn.XLOOKUP(LEFT(H65,LEN(H65)-2),ELC_Mapping!C:C,ELC_Mapping!B:B),ELC_Pollutants!B:B,ELC_Pollutants!P:P)</f>
        <v>1.2999999999999999E-2</v>
      </c>
      <c r="AW65" s="313">
        <f t="shared" si="45"/>
        <v>1.2999999999999999E-2</v>
      </c>
    </row>
    <row r="66" spans="5:49">
      <c r="E66" t="s">
        <v>1922</v>
      </c>
      <c r="F66">
        <v>2050</v>
      </c>
      <c r="G66" t="str">
        <f t="shared" si="24"/>
        <v>ELCCOA</v>
      </c>
      <c r="H66" t="str">
        <f t="shared" si="46"/>
        <v>ELCCOAGRD95RCCS20</v>
      </c>
      <c r="I66" t="str">
        <f t="shared" si="25"/>
        <v>ELCCOA</v>
      </c>
      <c r="K66" t="str">
        <f t="shared" si="26"/>
        <v>ELCNOX</v>
      </c>
      <c r="L66" s="313">
        <f>_xlfn.XLOOKUP(_xlfn.XLOOKUP(LEFT(H66,LEN(H66)-2),ELC_Mapping!C:C,ELC_Mapping!B:B),ELC_Pollutants!B:B,ELC_Pollutants!J:J)</f>
        <v>0.34599999999999997</v>
      </c>
      <c r="M66" s="313">
        <f t="shared" si="27"/>
        <v>0.34599999999999997</v>
      </c>
      <c r="Q66" t="s">
        <v>1922</v>
      </c>
      <c r="R66">
        <f t="shared" si="28"/>
        <v>2050</v>
      </c>
      <c r="S66" t="str">
        <f t="shared" si="29"/>
        <v>ELCCOA</v>
      </c>
      <c r="T66" t="str">
        <f t="shared" si="30"/>
        <v>ELCCOAGRD95RCCS20</v>
      </c>
      <c r="U66" t="str">
        <f t="shared" si="31"/>
        <v>ELCCOA</v>
      </c>
      <c r="W66" t="str">
        <f t="shared" si="32"/>
        <v>ELCSO2</v>
      </c>
      <c r="X66" s="313">
        <f>_xlfn.XLOOKUP(_xlfn.XLOOKUP(LEFT(H66,LEN(H66)-2),ELC_Mapping!C:C,ELC_Mapping!B:B),ELC_Pollutants!B:B,ELC_Pollutants!Z:Z)</f>
        <v>1.1859999999999999</v>
      </c>
      <c r="Y66" s="313">
        <f t="shared" si="33"/>
        <v>1.1859999999999999</v>
      </c>
      <c r="AC66" t="s">
        <v>1922</v>
      </c>
      <c r="AD66">
        <f t="shared" si="34"/>
        <v>2050</v>
      </c>
      <c r="AE66" t="str">
        <f t="shared" si="35"/>
        <v>ELCCOA</v>
      </c>
      <c r="AF66" t="str">
        <f t="shared" si="36"/>
        <v>ELCCOAGRD95RCCS20</v>
      </c>
      <c r="AG66" t="str">
        <f t="shared" si="37"/>
        <v>ELCCOA</v>
      </c>
      <c r="AI66" t="str">
        <f t="shared" si="38"/>
        <v>ELCPM25</v>
      </c>
      <c r="AJ66" s="313">
        <f>_xlfn.XLOOKUP(_xlfn.XLOOKUP(LEFT(H66,LEN(H66)-2),ELC_Mapping!C:C,ELC_Mapping!B:B),ELC_Pollutants!B:B,ELC_Pollutants!U:U)</f>
        <v>0.01</v>
      </c>
      <c r="AK66" s="313">
        <f t="shared" si="39"/>
        <v>0.01</v>
      </c>
      <c r="AO66" t="s">
        <v>1922</v>
      </c>
      <c r="AP66">
        <f t="shared" si="40"/>
        <v>2050</v>
      </c>
      <c r="AQ66" t="str">
        <f t="shared" si="41"/>
        <v>ELCCOA</v>
      </c>
      <c r="AR66" t="str">
        <f t="shared" si="42"/>
        <v>ELCCOAGRD95RCCS20</v>
      </c>
      <c r="AS66" t="str">
        <f t="shared" si="43"/>
        <v>ELCCOA</v>
      </c>
      <c r="AU66" t="str">
        <f t="shared" si="44"/>
        <v>ELCPM10</v>
      </c>
      <c r="AV66" s="313">
        <f>_xlfn.XLOOKUP(_xlfn.XLOOKUP(LEFT(H66,LEN(H66)-2),ELC_Mapping!C:C,ELC_Mapping!B:B),ELC_Pollutants!B:B,ELC_Pollutants!P:P)</f>
        <v>1.2999999999999999E-2</v>
      </c>
      <c r="AW66" s="313">
        <f t="shared" si="45"/>
        <v>1.2999999999999999E-2</v>
      </c>
    </row>
    <row r="67" spans="5:49">
      <c r="E67" t="s">
        <v>1922</v>
      </c>
      <c r="F67">
        <v>2050</v>
      </c>
      <c r="G67" t="str">
        <f t="shared" si="24"/>
        <v>ELCNGA</v>
      </c>
      <c r="H67" t="str">
        <f t="shared" si="46"/>
        <v>ELCNGAGRDFFCT20</v>
      </c>
      <c r="I67" t="str">
        <f t="shared" si="25"/>
        <v>ELCNGA</v>
      </c>
      <c r="K67" t="str">
        <f t="shared" si="26"/>
        <v>ELCNOX</v>
      </c>
      <c r="L67" s="313">
        <f>_xlfn.XLOOKUP(_xlfn.XLOOKUP(LEFT(H67,LEN(H67)-2),ELC_Mapping!C:C,ELC_Mapping!B:B),ELC_Pollutants!B:B,ELC_Pollutants!J:J)</f>
        <v>3.1E-2</v>
      </c>
      <c r="M67" s="313">
        <f t="shared" si="27"/>
        <v>3.1E-2</v>
      </c>
      <c r="Q67" t="s">
        <v>1922</v>
      </c>
      <c r="R67">
        <f t="shared" si="28"/>
        <v>2050</v>
      </c>
      <c r="S67" t="str">
        <f t="shared" si="29"/>
        <v>ELCNGA</v>
      </c>
      <c r="T67" t="str">
        <f t="shared" si="30"/>
        <v>ELCNGAGRDFFCT20</v>
      </c>
      <c r="U67" t="str">
        <f t="shared" si="31"/>
        <v>ELCNGA</v>
      </c>
      <c r="W67" t="str">
        <f t="shared" si="32"/>
        <v>ELCSO2</v>
      </c>
      <c r="X67" s="313">
        <f>_xlfn.XLOOKUP(_xlfn.XLOOKUP(LEFT(H67,LEN(H67)-2),ELC_Mapping!C:C,ELC_Mapping!B:B),ELC_Pollutants!B:B,ELC_Pollutants!Z:Z)</f>
        <v>1E-3</v>
      </c>
      <c r="Y67" s="313">
        <f t="shared" si="33"/>
        <v>1E-3</v>
      </c>
      <c r="AC67" t="s">
        <v>1922</v>
      </c>
      <c r="AD67">
        <f t="shared" si="34"/>
        <v>2050</v>
      </c>
      <c r="AE67" t="str">
        <f t="shared" si="35"/>
        <v>ELCNGA</v>
      </c>
      <c r="AF67" t="str">
        <f t="shared" si="36"/>
        <v>ELCNGAGRDFFCT20</v>
      </c>
      <c r="AG67" t="str">
        <f t="shared" si="37"/>
        <v>ELCNGA</v>
      </c>
      <c r="AI67" t="str">
        <f t="shared" si="38"/>
        <v>ELCPM25</v>
      </c>
      <c r="AJ67" s="313">
        <f>_xlfn.XLOOKUP(_xlfn.XLOOKUP(LEFT(H67,LEN(H67)-2),ELC_Mapping!C:C,ELC_Mapping!B:B),ELC_Pollutants!B:B,ELC_Pollutants!U:U)</f>
        <v>3.0000000000000001E-3</v>
      </c>
      <c r="AK67" s="313">
        <f t="shared" si="39"/>
        <v>3.0000000000000001E-3</v>
      </c>
      <c r="AO67" t="s">
        <v>1922</v>
      </c>
      <c r="AP67">
        <f t="shared" si="40"/>
        <v>2050</v>
      </c>
      <c r="AQ67" t="str">
        <f t="shared" si="41"/>
        <v>ELCNGA</v>
      </c>
      <c r="AR67" t="str">
        <f t="shared" si="42"/>
        <v>ELCNGAGRDFFCT20</v>
      </c>
      <c r="AS67" t="str">
        <f t="shared" si="43"/>
        <v>ELCNGA</v>
      </c>
      <c r="AU67" t="str">
        <f t="shared" si="44"/>
        <v>ELCPM10</v>
      </c>
      <c r="AV67" s="313">
        <f>_xlfn.XLOOKUP(_xlfn.XLOOKUP(LEFT(H67,LEN(H67)-2),ELC_Mapping!C:C,ELC_Mapping!B:B),ELC_Pollutants!B:B,ELC_Pollutants!P:P)</f>
        <v>3.0000000000000001E-3</v>
      </c>
      <c r="AW67" s="313">
        <f t="shared" si="45"/>
        <v>3.0000000000000001E-3</v>
      </c>
    </row>
    <row r="68" spans="5:49">
      <c r="E68" t="s">
        <v>1922</v>
      </c>
      <c r="F68">
        <v>2050</v>
      </c>
      <c r="G68" t="str">
        <f t="shared" si="24"/>
        <v>ELCNGA</v>
      </c>
      <c r="H68" t="str">
        <f t="shared" si="46"/>
        <v>ELCNGAGRDFFCC20</v>
      </c>
      <c r="I68" t="str">
        <f t="shared" si="25"/>
        <v>ELCNGA</v>
      </c>
      <c r="K68" t="str">
        <f t="shared" si="26"/>
        <v>ELCNOX</v>
      </c>
      <c r="L68" s="313">
        <f>_xlfn.XLOOKUP(_xlfn.XLOOKUP(LEFT(H68,LEN(H68)-2),ELC_Mapping!C:C,ELC_Mapping!B:B),ELC_Pollutants!B:B,ELC_Pollutants!J:J)</f>
        <v>8.9999999999999993E-3</v>
      </c>
      <c r="M68" s="313">
        <f t="shared" si="27"/>
        <v>8.9999999999999993E-3</v>
      </c>
      <c r="Q68" t="s">
        <v>1922</v>
      </c>
      <c r="R68">
        <f t="shared" si="28"/>
        <v>2050</v>
      </c>
      <c r="S68" t="str">
        <f t="shared" si="29"/>
        <v>ELCNGA</v>
      </c>
      <c r="T68" t="str">
        <f t="shared" si="30"/>
        <v>ELCNGAGRDFFCC20</v>
      </c>
      <c r="U68" t="str">
        <f t="shared" si="31"/>
        <v>ELCNGA</v>
      </c>
      <c r="W68" t="str">
        <f t="shared" si="32"/>
        <v>ELCSO2</v>
      </c>
      <c r="X68" s="313">
        <f>_xlfn.XLOOKUP(_xlfn.XLOOKUP(LEFT(H68,LEN(H68)-2),ELC_Mapping!C:C,ELC_Mapping!B:B),ELC_Pollutants!B:B,ELC_Pollutants!Z:Z)</f>
        <v>0</v>
      </c>
      <c r="Y68" s="313">
        <f t="shared" si="33"/>
        <v>0</v>
      </c>
      <c r="AC68" t="s">
        <v>1922</v>
      </c>
      <c r="AD68">
        <f t="shared" si="34"/>
        <v>2050</v>
      </c>
      <c r="AE68" t="str">
        <f t="shared" si="35"/>
        <v>ELCNGA</v>
      </c>
      <c r="AF68" t="str">
        <f t="shared" si="36"/>
        <v>ELCNGAGRDFFCC20</v>
      </c>
      <c r="AG68" t="str">
        <f t="shared" si="37"/>
        <v>ELCNGA</v>
      </c>
      <c r="AI68" t="str">
        <f t="shared" si="38"/>
        <v>ELCPM25</v>
      </c>
      <c r="AJ68" s="313">
        <f>_xlfn.XLOOKUP(_xlfn.XLOOKUP(LEFT(H68,LEN(H68)-2),ELC_Mapping!C:C,ELC_Mapping!B:B),ELC_Pollutants!B:B,ELC_Pollutants!U:U)</f>
        <v>0</v>
      </c>
      <c r="AK68" s="313">
        <f t="shared" si="39"/>
        <v>0</v>
      </c>
      <c r="AO68" t="s">
        <v>1922</v>
      </c>
      <c r="AP68">
        <f t="shared" si="40"/>
        <v>2050</v>
      </c>
      <c r="AQ68" t="str">
        <f t="shared" si="41"/>
        <v>ELCNGA</v>
      </c>
      <c r="AR68" t="str">
        <f t="shared" si="42"/>
        <v>ELCNGAGRDFFCC20</v>
      </c>
      <c r="AS68" t="str">
        <f t="shared" si="43"/>
        <v>ELCNGA</v>
      </c>
      <c r="AU68" t="str">
        <f t="shared" si="44"/>
        <v>ELCPM10</v>
      </c>
      <c r="AV68" s="313">
        <f>_xlfn.XLOOKUP(_xlfn.XLOOKUP(LEFT(H68,LEN(H68)-2),ELC_Mapping!C:C,ELC_Mapping!B:B),ELC_Pollutants!B:B,ELC_Pollutants!P:P)</f>
        <v>0</v>
      </c>
      <c r="AW68" s="313">
        <f t="shared" si="45"/>
        <v>0</v>
      </c>
    </row>
    <row r="69" spans="5:49">
      <c r="E69" t="s">
        <v>1922</v>
      </c>
      <c r="F69">
        <v>2050</v>
      </c>
      <c r="G69" t="str">
        <f t="shared" si="24"/>
        <v>ELCNGA</v>
      </c>
      <c r="H69" t="str">
        <f t="shared" si="46"/>
        <v>ELCNGAGRDFFCC95CCS20</v>
      </c>
      <c r="I69" t="str">
        <f t="shared" si="25"/>
        <v>ELCNGA</v>
      </c>
      <c r="K69" t="str">
        <f t="shared" si="26"/>
        <v>ELCNOX</v>
      </c>
      <c r="L69" s="313">
        <f>_xlfn.XLOOKUP(_xlfn.XLOOKUP(LEFT(H69,LEN(H69)-2),ELC_Mapping!C:C,ELC_Mapping!B:B),ELC_Pollutants!B:B,ELC_Pollutants!J:J)</f>
        <v>8.9999999999999993E-3</v>
      </c>
      <c r="M69" s="313">
        <f t="shared" si="27"/>
        <v>8.9999999999999993E-3</v>
      </c>
      <c r="Q69" t="s">
        <v>1922</v>
      </c>
      <c r="R69">
        <f t="shared" si="28"/>
        <v>2050</v>
      </c>
      <c r="S69" t="str">
        <f t="shared" si="29"/>
        <v>ELCNGA</v>
      </c>
      <c r="T69" t="str">
        <f t="shared" si="30"/>
        <v>ELCNGAGRDFFCC95CCS20</v>
      </c>
      <c r="U69" t="str">
        <f t="shared" si="31"/>
        <v>ELCNGA</v>
      </c>
      <c r="W69" t="str">
        <f t="shared" si="32"/>
        <v>ELCSO2</v>
      </c>
      <c r="X69" s="313">
        <f>_xlfn.XLOOKUP(_xlfn.XLOOKUP(LEFT(H69,LEN(H69)-2),ELC_Mapping!C:C,ELC_Mapping!B:B),ELC_Pollutants!B:B,ELC_Pollutants!Z:Z)</f>
        <v>0</v>
      </c>
      <c r="Y69" s="313">
        <f t="shared" si="33"/>
        <v>0</v>
      </c>
      <c r="AC69" t="s">
        <v>1922</v>
      </c>
      <c r="AD69">
        <f t="shared" si="34"/>
        <v>2050</v>
      </c>
      <c r="AE69" t="str">
        <f t="shared" si="35"/>
        <v>ELCNGA</v>
      </c>
      <c r="AF69" t="str">
        <f t="shared" si="36"/>
        <v>ELCNGAGRDFFCC95CCS20</v>
      </c>
      <c r="AG69" t="str">
        <f t="shared" si="37"/>
        <v>ELCNGA</v>
      </c>
      <c r="AI69" t="str">
        <f t="shared" si="38"/>
        <v>ELCPM25</v>
      </c>
      <c r="AJ69" s="313">
        <f>_xlfn.XLOOKUP(_xlfn.XLOOKUP(LEFT(H69,LEN(H69)-2),ELC_Mapping!C:C,ELC_Mapping!B:B),ELC_Pollutants!B:B,ELC_Pollutants!U:U)</f>
        <v>0</v>
      </c>
      <c r="AK69" s="313">
        <f t="shared" si="39"/>
        <v>0</v>
      </c>
      <c r="AO69" t="s">
        <v>1922</v>
      </c>
      <c r="AP69">
        <f t="shared" si="40"/>
        <v>2050</v>
      </c>
      <c r="AQ69" t="str">
        <f t="shared" si="41"/>
        <v>ELCNGA</v>
      </c>
      <c r="AR69" t="str">
        <f t="shared" si="42"/>
        <v>ELCNGAGRDFFCC95CCS20</v>
      </c>
      <c r="AS69" t="str">
        <f t="shared" si="43"/>
        <v>ELCNGA</v>
      </c>
      <c r="AU69" t="str">
        <f t="shared" si="44"/>
        <v>ELCPM10</v>
      </c>
      <c r="AV69" s="313">
        <f>_xlfn.XLOOKUP(_xlfn.XLOOKUP(LEFT(H69,LEN(H69)-2),ELC_Mapping!C:C,ELC_Mapping!B:B),ELC_Pollutants!B:B,ELC_Pollutants!P:P)</f>
        <v>0</v>
      </c>
      <c r="AW69" s="313">
        <f t="shared" si="45"/>
        <v>0</v>
      </c>
    </row>
    <row r="70" spans="5:49">
      <c r="E70" t="s">
        <v>1922</v>
      </c>
      <c r="F70">
        <v>2050</v>
      </c>
      <c r="G70" t="str">
        <f t="shared" ref="G70:G77" si="47">I70</f>
        <v>ELCNGA</v>
      </c>
      <c r="H70" t="str">
        <f t="shared" si="46"/>
        <v>ELCNGAGRDFFCC97CCS20</v>
      </c>
      <c r="I70" t="str">
        <f t="shared" ref="I70:I101" si="48">LEFT(H70,6)</f>
        <v>ELCNGA</v>
      </c>
      <c r="K70" t="str">
        <f t="shared" ref="K70:K77" si="49">LEFT(H70,3)&amp;K$2</f>
        <v>ELCNOX</v>
      </c>
      <c r="L70" s="313">
        <f>_xlfn.XLOOKUP(_xlfn.XLOOKUP(LEFT(H70,LEN(H70)-2),ELC_Mapping!C:C,ELC_Mapping!B:B),ELC_Pollutants!B:B,ELC_Pollutants!J:J)</f>
        <v>8.9999999999999993E-3</v>
      </c>
      <c r="M70" s="313">
        <f t="shared" ref="M70:M101" si="50">L70</f>
        <v>8.9999999999999993E-3</v>
      </c>
      <c r="Q70" t="s">
        <v>1922</v>
      </c>
      <c r="R70">
        <f t="shared" ref="R70:R77" si="51">F70</f>
        <v>2050</v>
      </c>
      <c r="S70" t="str">
        <f t="shared" ref="S70:S77" si="52">G70</f>
        <v>ELCNGA</v>
      </c>
      <c r="T70" t="str">
        <f t="shared" ref="T70:T77" si="53">H70</f>
        <v>ELCNGAGRDFFCC97CCS20</v>
      </c>
      <c r="U70" t="str">
        <f t="shared" ref="U70:U77" si="54">I70</f>
        <v>ELCNGA</v>
      </c>
      <c r="W70" t="str">
        <f t="shared" ref="W70:W77" si="55">LEFT(T70,3)&amp;W$2</f>
        <v>ELCSO2</v>
      </c>
      <c r="X70" s="313">
        <f>_xlfn.XLOOKUP(_xlfn.XLOOKUP(LEFT(H70,LEN(H70)-2),ELC_Mapping!C:C,ELC_Mapping!B:B),ELC_Pollutants!B:B,ELC_Pollutants!Z:Z)</f>
        <v>0</v>
      </c>
      <c r="Y70" s="313">
        <f t="shared" ref="Y70:Y101" si="56">X70</f>
        <v>0</v>
      </c>
      <c r="AC70" t="s">
        <v>1922</v>
      </c>
      <c r="AD70">
        <f t="shared" ref="AD70:AD77" si="57">R70</f>
        <v>2050</v>
      </c>
      <c r="AE70" t="str">
        <f t="shared" ref="AE70:AE77" si="58">S70</f>
        <v>ELCNGA</v>
      </c>
      <c r="AF70" t="str">
        <f t="shared" ref="AF70:AF77" si="59">T70</f>
        <v>ELCNGAGRDFFCC97CCS20</v>
      </c>
      <c r="AG70" t="str">
        <f t="shared" ref="AG70:AG77" si="60">U70</f>
        <v>ELCNGA</v>
      </c>
      <c r="AI70" t="str">
        <f t="shared" ref="AI70:AI77" si="61">LEFT(AF70,3)&amp;AI$2</f>
        <v>ELCPM25</v>
      </c>
      <c r="AJ70" s="313">
        <f>_xlfn.XLOOKUP(_xlfn.XLOOKUP(LEFT(H70,LEN(H70)-2),ELC_Mapping!C:C,ELC_Mapping!B:B),ELC_Pollutants!B:B,ELC_Pollutants!U:U)</f>
        <v>0</v>
      </c>
      <c r="AK70" s="313">
        <f t="shared" ref="AK70:AK101" si="62">AJ70</f>
        <v>0</v>
      </c>
      <c r="AO70" t="s">
        <v>1922</v>
      </c>
      <c r="AP70">
        <f t="shared" ref="AP70:AP77" si="63">AD70</f>
        <v>2050</v>
      </c>
      <c r="AQ70" t="str">
        <f t="shared" ref="AQ70:AQ77" si="64">AE70</f>
        <v>ELCNGA</v>
      </c>
      <c r="AR70" t="str">
        <f t="shared" ref="AR70:AR77" si="65">AF70</f>
        <v>ELCNGAGRDFFCC97CCS20</v>
      </c>
      <c r="AS70" t="str">
        <f t="shared" ref="AS70:AS77" si="66">AG70</f>
        <v>ELCNGA</v>
      </c>
      <c r="AU70" t="str">
        <f t="shared" ref="AU70:AU77" si="67">LEFT(AR70,3)&amp;AU$2</f>
        <v>ELCPM10</v>
      </c>
      <c r="AV70" s="313">
        <f>_xlfn.XLOOKUP(_xlfn.XLOOKUP(LEFT(H70,LEN(H70)-2),ELC_Mapping!C:C,ELC_Mapping!B:B),ELC_Pollutants!B:B,ELC_Pollutants!P:P)</f>
        <v>0</v>
      </c>
      <c r="AW70" s="313">
        <f t="shared" ref="AW70:AW101" si="68">AV70</f>
        <v>0</v>
      </c>
    </row>
    <row r="71" spans="5:49">
      <c r="E71" t="s">
        <v>1922</v>
      </c>
      <c r="F71">
        <v>2050</v>
      </c>
      <c r="G71" t="str">
        <f t="shared" si="47"/>
        <v>ELCNGA</v>
      </c>
      <c r="H71" t="str">
        <f t="shared" si="46"/>
        <v>ELCNGAGRDFFCC90RCCS20</v>
      </c>
      <c r="I71" t="str">
        <f t="shared" si="48"/>
        <v>ELCNGA</v>
      </c>
      <c r="K71" t="str">
        <f t="shared" si="49"/>
        <v>ELCNOX</v>
      </c>
      <c r="L71" s="313">
        <f>_xlfn.XLOOKUP(_xlfn.XLOOKUP(LEFT(H71,LEN(H71)-2),ELC_Mapping!C:C,ELC_Mapping!B:B),ELC_Pollutants!B:B,ELC_Pollutants!J:J)</f>
        <v>3.1E-2</v>
      </c>
      <c r="M71" s="313">
        <f t="shared" si="50"/>
        <v>3.1E-2</v>
      </c>
      <c r="Q71" t="s">
        <v>1922</v>
      </c>
      <c r="R71">
        <f t="shared" si="51"/>
        <v>2050</v>
      </c>
      <c r="S71" t="str">
        <f t="shared" si="52"/>
        <v>ELCNGA</v>
      </c>
      <c r="T71" t="str">
        <f t="shared" si="53"/>
        <v>ELCNGAGRDFFCC90RCCS20</v>
      </c>
      <c r="U71" t="str">
        <f t="shared" si="54"/>
        <v>ELCNGA</v>
      </c>
      <c r="W71" t="str">
        <f t="shared" si="55"/>
        <v>ELCSO2</v>
      </c>
      <c r="X71" s="313">
        <f>_xlfn.XLOOKUP(_xlfn.XLOOKUP(LEFT(H71,LEN(H71)-2),ELC_Mapping!C:C,ELC_Mapping!B:B),ELC_Pollutants!B:B,ELC_Pollutants!Z:Z)</f>
        <v>1E-3</v>
      </c>
      <c r="Y71" s="313">
        <f t="shared" si="56"/>
        <v>1E-3</v>
      </c>
      <c r="AC71" t="s">
        <v>1922</v>
      </c>
      <c r="AD71">
        <f t="shared" si="57"/>
        <v>2050</v>
      </c>
      <c r="AE71" t="str">
        <f t="shared" si="58"/>
        <v>ELCNGA</v>
      </c>
      <c r="AF71" t="str">
        <f t="shared" si="59"/>
        <v>ELCNGAGRDFFCC90RCCS20</v>
      </c>
      <c r="AG71" t="str">
        <f t="shared" si="60"/>
        <v>ELCNGA</v>
      </c>
      <c r="AI71" t="str">
        <f t="shared" si="61"/>
        <v>ELCPM25</v>
      </c>
      <c r="AJ71" s="313">
        <f>_xlfn.XLOOKUP(_xlfn.XLOOKUP(LEFT(H71,LEN(H71)-2),ELC_Mapping!C:C,ELC_Mapping!B:B),ELC_Pollutants!B:B,ELC_Pollutants!U:U)</f>
        <v>3.0000000000000001E-3</v>
      </c>
      <c r="AK71" s="313">
        <f t="shared" si="62"/>
        <v>3.0000000000000001E-3</v>
      </c>
      <c r="AO71" t="s">
        <v>1922</v>
      </c>
      <c r="AP71">
        <f t="shared" si="63"/>
        <v>2050</v>
      </c>
      <c r="AQ71" t="str">
        <f t="shared" si="64"/>
        <v>ELCNGA</v>
      </c>
      <c r="AR71" t="str">
        <f t="shared" si="65"/>
        <v>ELCNGAGRDFFCC90RCCS20</v>
      </c>
      <c r="AS71" t="str">
        <f t="shared" si="66"/>
        <v>ELCNGA</v>
      </c>
      <c r="AU71" t="str">
        <f t="shared" si="67"/>
        <v>ELCPM10</v>
      </c>
      <c r="AV71" s="313">
        <f>_xlfn.XLOOKUP(_xlfn.XLOOKUP(LEFT(H71,LEN(H71)-2),ELC_Mapping!C:C,ELC_Mapping!B:B),ELC_Pollutants!B:B,ELC_Pollutants!P:P)</f>
        <v>3.0000000000000001E-3</v>
      </c>
      <c r="AW71" s="313">
        <f t="shared" si="68"/>
        <v>3.0000000000000001E-3</v>
      </c>
    </row>
    <row r="72" spans="5:49">
      <c r="E72" t="s">
        <v>1922</v>
      </c>
      <c r="F72">
        <v>2050</v>
      </c>
      <c r="G72" t="str">
        <f t="shared" si="47"/>
        <v>ELCNGA</v>
      </c>
      <c r="H72" t="str">
        <f t="shared" si="46"/>
        <v>ELCNGAGRDFFCC95RCCS20</v>
      </c>
      <c r="I72" t="str">
        <f t="shared" si="48"/>
        <v>ELCNGA</v>
      </c>
      <c r="K72" t="str">
        <f t="shared" si="49"/>
        <v>ELCNOX</v>
      </c>
      <c r="L72" s="313">
        <f>_xlfn.XLOOKUP(_xlfn.XLOOKUP(LEFT(H72,LEN(H72)-2),ELC_Mapping!C:C,ELC_Mapping!B:B),ELC_Pollutants!B:B,ELC_Pollutants!J:J)</f>
        <v>3.1E-2</v>
      </c>
      <c r="M72" s="313">
        <f t="shared" si="50"/>
        <v>3.1E-2</v>
      </c>
      <c r="Q72" t="s">
        <v>1922</v>
      </c>
      <c r="R72">
        <f t="shared" si="51"/>
        <v>2050</v>
      </c>
      <c r="S72" t="str">
        <f t="shared" si="52"/>
        <v>ELCNGA</v>
      </c>
      <c r="T72" t="str">
        <f t="shared" si="53"/>
        <v>ELCNGAGRDFFCC95RCCS20</v>
      </c>
      <c r="U72" t="str">
        <f t="shared" si="54"/>
        <v>ELCNGA</v>
      </c>
      <c r="W72" t="str">
        <f t="shared" si="55"/>
        <v>ELCSO2</v>
      </c>
      <c r="X72" s="313">
        <f>_xlfn.XLOOKUP(_xlfn.XLOOKUP(LEFT(H72,LEN(H72)-2),ELC_Mapping!C:C,ELC_Mapping!B:B),ELC_Pollutants!B:B,ELC_Pollutants!Z:Z)</f>
        <v>1E-3</v>
      </c>
      <c r="Y72" s="313">
        <f t="shared" si="56"/>
        <v>1E-3</v>
      </c>
      <c r="AC72" t="s">
        <v>1922</v>
      </c>
      <c r="AD72">
        <f t="shared" si="57"/>
        <v>2050</v>
      </c>
      <c r="AE72" t="str">
        <f t="shared" si="58"/>
        <v>ELCNGA</v>
      </c>
      <c r="AF72" t="str">
        <f t="shared" si="59"/>
        <v>ELCNGAGRDFFCC95RCCS20</v>
      </c>
      <c r="AG72" t="str">
        <f t="shared" si="60"/>
        <v>ELCNGA</v>
      </c>
      <c r="AI72" t="str">
        <f t="shared" si="61"/>
        <v>ELCPM25</v>
      </c>
      <c r="AJ72" s="313">
        <f>_xlfn.XLOOKUP(_xlfn.XLOOKUP(LEFT(H72,LEN(H72)-2),ELC_Mapping!C:C,ELC_Mapping!B:B),ELC_Pollutants!B:B,ELC_Pollutants!U:U)</f>
        <v>3.0000000000000001E-3</v>
      </c>
      <c r="AK72" s="313">
        <f t="shared" si="62"/>
        <v>3.0000000000000001E-3</v>
      </c>
      <c r="AO72" t="s">
        <v>1922</v>
      </c>
      <c r="AP72">
        <f t="shared" si="63"/>
        <v>2050</v>
      </c>
      <c r="AQ72" t="str">
        <f t="shared" si="64"/>
        <v>ELCNGA</v>
      </c>
      <c r="AR72" t="str">
        <f t="shared" si="65"/>
        <v>ELCNGAGRDFFCC95RCCS20</v>
      </c>
      <c r="AS72" t="str">
        <f t="shared" si="66"/>
        <v>ELCNGA</v>
      </c>
      <c r="AU72" t="str">
        <f t="shared" si="67"/>
        <v>ELCPM10</v>
      </c>
      <c r="AV72" s="313">
        <f>_xlfn.XLOOKUP(_xlfn.XLOOKUP(LEFT(H72,LEN(H72)-2),ELC_Mapping!C:C,ELC_Mapping!B:B),ELC_Pollutants!B:B,ELC_Pollutants!P:P)</f>
        <v>3.0000000000000001E-3</v>
      </c>
      <c r="AW72" s="313">
        <f t="shared" si="68"/>
        <v>3.0000000000000001E-3</v>
      </c>
    </row>
    <row r="73" spans="5:49">
      <c r="E73" t="s">
        <v>1922</v>
      </c>
      <c r="F73">
        <v>2050</v>
      </c>
      <c r="G73" t="str">
        <f t="shared" si="47"/>
        <v>ELCNGA</v>
      </c>
      <c r="H73" t="str">
        <f t="shared" si="46"/>
        <v>ELCNGAGRDHFCC20</v>
      </c>
      <c r="I73" t="str">
        <f t="shared" si="48"/>
        <v>ELCNGA</v>
      </c>
      <c r="K73" t="str">
        <f t="shared" si="49"/>
        <v>ELCNOX</v>
      </c>
      <c r="L73" s="313">
        <f>_xlfn.XLOOKUP(_xlfn.XLOOKUP(LEFT(H73,LEN(H73)-2),ELC_Mapping!C:C,ELC_Mapping!B:B),ELC_Pollutants!B:B,ELC_Pollutants!J:J)</f>
        <v>8.9999999999999993E-3</v>
      </c>
      <c r="M73" s="313">
        <f t="shared" si="50"/>
        <v>8.9999999999999993E-3</v>
      </c>
      <c r="Q73" t="s">
        <v>1922</v>
      </c>
      <c r="R73">
        <f t="shared" si="51"/>
        <v>2050</v>
      </c>
      <c r="S73" t="str">
        <f t="shared" si="52"/>
        <v>ELCNGA</v>
      </c>
      <c r="T73" t="str">
        <f t="shared" si="53"/>
        <v>ELCNGAGRDHFCC20</v>
      </c>
      <c r="U73" t="str">
        <f t="shared" si="54"/>
        <v>ELCNGA</v>
      </c>
      <c r="W73" t="str">
        <f t="shared" si="55"/>
        <v>ELCSO2</v>
      </c>
      <c r="X73" s="313">
        <f>_xlfn.XLOOKUP(_xlfn.XLOOKUP(LEFT(H73,LEN(H73)-2),ELC_Mapping!C:C,ELC_Mapping!B:B),ELC_Pollutants!B:B,ELC_Pollutants!Z:Z)</f>
        <v>0</v>
      </c>
      <c r="Y73" s="313">
        <f t="shared" si="56"/>
        <v>0</v>
      </c>
      <c r="AC73" t="s">
        <v>1922</v>
      </c>
      <c r="AD73">
        <f t="shared" si="57"/>
        <v>2050</v>
      </c>
      <c r="AE73" t="str">
        <f t="shared" si="58"/>
        <v>ELCNGA</v>
      </c>
      <c r="AF73" t="str">
        <f t="shared" si="59"/>
        <v>ELCNGAGRDHFCC20</v>
      </c>
      <c r="AG73" t="str">
        <f t="shared" si="60"/>
        <v>ELCNGA</v>
      </c>
      <c r="AI73" t="str">
        <f t="shared" si="61"/>
        <v>ELCPM25</v>
      </c>
      <c r="AJ73" s="313">
        <f>_xlfn.XLOOKUP(_xlfn.XLOOKUP(LEFT(H73,LEN(H73)-2),ELC_Mapping!C:C,ELC_Mapping!B:B),ELC_Pollutants!B:B,ELC_Pollutants!U:U)</f>
        <v>0</v>
      </c>
      <c r="AK73" s="313">
        <f t="shared" si="62"/>
        <v>0</v>
      </c>
      <c r="AO73" t="s">
        <v>1922</v>
      </c>
      <c r="AP73">
        <f t="shared" si="63"/>
        <v>2050</v>
      </c>
      <c r="AQ73" t="str">
        <f t="shared" si="64"/>
        <v>ELCNGA</v>
      </c>
      <c r="AR73" t="str">
        <f t="shared" si="65"/>
        <v>ELCNGAGRDHFCC20</v>
      </c>
      <c r="AS73" t="str">
        <f t="shared" si="66"/>
        <v>ELCNGA</v>
      </c>
      <c r="AU73" t="str">
        <f t="shared" si="67"/>
        <v>ELCPM10</v>
      </c>
      <c r="AV73" s="313">
        <f>_xlfn.XLOOKUP(_xlfn.XLOOKUP(LEFT(H73,LEN(H73)-2),ELC_Mapping!C:C,ELC_Mapping!B:B),ELC_Pollutants!B:B,ELC_Pollutants!P:P)</f>
        <v>0</v>
      </c>
      <c r="AW73" s="313">
        <f t="shared" si="68"/>
        <v>0</v>
      </c>
    </row>
    <row r="74" spans="5:49">
      <c r="E74" t="s">
        <v>1922</v>
      </c>
      <c r="F74">
        <v>2050</v>
      </c>
      <c r="G74" t="str">
        <f t="shared" si="47"/>
        <v>ELCNGA</v>
      </c>
      <c r="H74" t="str">
        <f t="shared" si="46"/>
        <v>ELCNGAGRDHFCC95CCS20</v>
      </c>
      <c r="I74" t="str">
        <f t="shared" si="48"/>
        <v>ELCNGA</v>
      </c>
      <c r="K74" t="str">
        <f t="shared" si="49"/>
        <v>ELCNOX</v>
      </c>
      <c r="L74" s="313">
        <f>_xlfn.XLOOKUP(_xlfn.XLOOKUP(LEFT(H74,LEN(H74)-2),ELC_Mapping!C:C,ELC_Mapping!B:B),ELC_Pollutants!B:B,ELC_Pollutants!J:J)</f>
        <v>8.9999999999999993E-3</v>
      </c>
      <c r="M74" s="313">
        <f t="shared" si="50"/>
        <v>8.9999999999999993E-3</v>
      </c>
      <c r="Q74" t="s">
        <v>1922</v>
      </c>
      <c r="R74">
        <f t="shared" si="51"/>
        <v>2050</v>
      </c>
      <c r="S74" t="str">
        <f t="shared" si="52"/>
        <v>ELCNGA</v>
      </c>
      <c r="T74" t="str">
        <f t="shared" si="53"/>
        <v>ELCNGAGRDHFCC95CCS20</v>
      </c>
      <c r="U74" t="str">
        <f t="shared" si="54"/>
        <v>ELCNGA</v>
      </c>
      <c r="W74" t="str">
        <f t="shared" si="55"/>
        <v>ELCSO2</v>
      </c>
      <c r="X74" s="313">
        <f>_xlfn.XLOOKUP(_xlfn.XLOOKUP(LEFT(H74,LEN(H74)-2),ELC_Mapping!C:C,ELC_Mapping!B:B),ELC_Pollutants!B:B,ELC_Pollutants!Z:Z)</f>
        <v>0</v>
      </c>
      <c r="Y74" s="313">
        <f t="shared" si="56"/>
        <v>0</v>
      </c>
      <c r="AC74" t="s">
        <v>1922</v>
      </c>
      <c r="AD74">
        <f t="shared" si="57"/>
        <v>2050</v>
      </c>
      <c r="AE74" t="str">
        <f t="shared" si="58"/>
        <v>ELCNGA</v>
      </c>
      <c r="AF74" t="str">
        <f t="shared" si="59"/>
        <v>ELCNGAGRDHFCC95CCS20</v>
      </c>
      <c r="AG74" t="str">
        <f t="shared" si="60"/>
        <v>ELCNGA</v>
      </c>
      <c r="AI74" t="str">
        <f t="shared" si="61"/>
        <v>ELCPM25</v>
      </c>
      <c r="AJ74" s="313">
        <f>_xlfn.XLOOKUP(_xlfn.XLOOKUP(LEFT(H74,LEN(H74)-2),ELC_Mapping!C:C,ELC_Mapping!B:B),ELC_Pollutants!B:B,ELC_Pollutants!U:U)</f>
        <v>0</v>
      </c>
      <c r="AK74" s="313">
        <f t="shared" si="62"/>
        <v>0</v>
      </c>
      <c r="AO74" t="s">
        <v>1922</v>
      </c>
      <c r="AP74">
        <f t="shared" si="63"/>
        <v>2050</v>
      </c>
      <c r="AQ74" t="str">
        <f t="shared" si="64"/>
        <v>ELCNGA</v>
      </c>
      <c r="AR74" t="str">
        <f t="shared" si="65"/>
        <v>ELCNGAGRDHFCC95CCS20</v>
      </c>
      <c r="AS74" t="str">
        <f t="shared" si="66"/>
        <v>ELCNGA</v>
      </c>
      <c r="AU74" t="str">
        <f t="shared" si="67"/>
        <v>ELCPM10</v>
      </c>
      <c r="AV74" s="313">
        <f>_xlfn.XLOOKUP(_xlfn.XLOOKUP(LEFT(H74,LEN(H74)-2),ELC_Mapping!C:C,ELC_Mapping!B:B),ELC_Pollutants!B:B,ELC_Pollutants!P:P)</f>
        <v>0</v>
      </c>
      <c r="AW74" s="313">
        <f t="shared" si="68"/>
        <v>0</v>
      </c>
    </row>
    <row r="75" spans="5:49">
      <c r="E75" t="s">
        <v>1922</v>
      </c>
      <c r="F75">
        <v>2050</v>
      </c>
      <c r="G75" t="str">
        <f t="shared" si="47"/>
        <v>ELCNGA</v>
      </c>
      <c r="H75" t="str">
        <f t="shared" si="46"/>
        <v>ELCNGAGRDHFCC97CCS20</v>
      </c>
      <c r="I75" t="str">
        <f t="shared" si="48"/>
        <v>ELCNGA</v>
      </c>
      <c r="K75" t="str">
        <f t="shared" si="49"/>
        <v>ELCNOX</v>
      </c>
      <c r="L75" s="313">
        <f>_xlfn.XLOOKUP(_xlfn.XLOOKUP(LEFT(H75,LEN(H75)-2),ELC_Mapping!C:C,ELC_Mapping!B:B),ELC_Pollutants!B:B,ELC_Pollutants!J:J)</f>
        <v>8.9999999999999993E-3</v>
      </c>
      <c r="M75" s="313">
        <f t="shared" si="50"/>
        <v>8.9999999999999993E-3</v>
      </c>
      <c r="Q75" t="s">
        <v>1922</v>
      </c>
      <c r="R75">
        <f t="shared" si="51"/>
        <v>2050</v>
      </c>
      <c r="S75" t="str">
        <f t="shared" si="52"/>
        <v>ELCNGA</v>
      </c>
      <c r="T75" t="str">
        <f t="shared" si="53"/>
        <v>ELCNGAGRDHFCC97CCS20</v>
      </c>
      <c r="U75" t="str">
        <f t="shared" si="54"/>
        <v>ELCNGA</v>
      </c>
      <c r="W75" t="str">
        <f t="shared" si="55"/>
        <v>ELCSO2</v>
      </c>
      <c r="X75" s="313">
        <f>_xlfn.XLOOKUP(_xlfn.XLOOKUP(LEFT(H75,LEN(H75)-2),ELC_Mapping!C:C,ELC_Mapping!B:B),ELC_Pollutants!B:B,ELC_Pollutants!Z:Z)</f>
        <v>0</v>
      </c>
      <c r="Y75" s="313">
        <f t="shared" si="56"/>
        <v>0</v>
      </c>
      <c r="AC75" t="s">
        <v>1922</v>
      </c>
      <c r="AD75">
        <f t="shared" si="57"/>
        <v>2050</v>
      </c>
      <c r="AE75" t="str">
        <f t="shared" si="58"/>
        <v>ELCNGA</v>
      </c>
      <c r="AF75" t="str">
        <f t="shared" si="59"/>
        <v>ELCNGAGRDHFCC97CCS20</v>
      </c>
      <c r="AG75" t="str">
        <f t="shared" si="60"/>
        <v>ELCNGA</v>
      </c>
      <c r="AI75" t="str">
        <f t="shared" si="61"/>
        <v>ELCPM25</v>
      </c>
      <c r="AJ75" s="313">
        <f>_xlfn.XLOOKUP(_xlfn.XLOOKUP(LEFT(H75,LEN(H75)-2),ELC_Mapping!C:C,ELC_Mapping!B:B),ELC_Pollutants!B:B,ELC_Pollutants!U:U)</f>
        <v>0</v>
      </c>
      <c r="AK75" s="313">
        <f t="shared" si="62"/>
        <v>0</v>
      </c>
      <c r="AO75" t="s">
        <v>1922</v>
      </c>
      <c r="AP75">
        <f t="shared" si="63"/>
        <v>2050</v>
      </c>
      <c r="AQ75" t="str">
        <f t="shared" si="64"/>
        <v>ELCNGA</v>
      </c>
      <c r="AR75" t="str">
        <f t="shared" si="65"/>
        <v>ELCNGAGRDHFCC97CCS20</v>
      </c>
      <c r="AS75" t="str">
        <f t="shared" si="66"/>
        <v>ELCNGA</v>
      </c>
      <c r="AU75" t="str">
        <f t="shared" si="67"/>
        <v>ELCPM10</v>
      </c>
      <c r="AV75" s="313">
        <f>_xlfn.XLOOKUP(_xlfn.XLOOKUP(LEFT(H75,LEN(H75)-2),ELC_Mapping!C:C,ELC_Mapping!B:B),ELC_Pollutants!B:B,ELC_Pollutants!P:P)</f>
        <v>0</v>
      </c>
      <c r="AW75" s="313">
        <f t="shared" si="68"/>
        <v>0</v>
      </c>
    </row>
    <row r="76" spans="5:49">
      <c r="E76" t="s">
        <v>1922</v>
      </c>
      <c r="F76">
        <v>2050</v>
      </c>
      <c r="G76" t="str">
        <f t="shared" si="47"/>
        <v>ELCNGA</v>
      </c>
      <c r="H76" t="str">
        <f t="shared" si="46"/>
        <v>ELCNGAGRDHFCC90RCCS20</v>
      </c>
      <c r="I76" t="str">
        <f t="shared" si="48"/>
        <v>ELCNGA</v>
      </c>
      <c r="K76" t="str">
        <f t="shared" si="49"/>
        <v>ELCNOX</v>
      </c>
      <c r="L76" s="313">
        <f>_xlfn.XLOOKUP(_xlfn.XLOOKUP(LEFT(H76,LEN(H76)-2),ELC_Mapping!C:C,ELC_Mapping!B:B),ELC_Pollutants!B:B,ELC_Pollutants!J:J)</f>
        <v>8.9999999999999993E-3</v>
      </c>
      <c r="M76" s="313">
        <f t="shared" si="50"/>
        <v>8.9999999999999993E-3</v>
      </c>
      <c r="Q76" t="s">
        <v>1922</v>
      </c>
      <c r="R76">
        <f t="shared" si="51"/>
        <v>2050</v>
      </c>
      <c r="S76" t="str">
        <f t="shared" si="52"/>
        <v>ELCNGA</v>
      </c>
      <c r="T76" t="str">
        <f t="shared" si="53"/>
        <v>ELCNGAGRDHFCC90RCCS20</v>
      </c>
      <c r="U76" t="str">
        <f t="shared" si="54"/>
        <v>ELCNGA</v>
      </c>
      <c r="W76" t="str">
        <f t="shared" si="55"/>
        <v>ELCSO2</v>
      </c>
      <c r="X76" s="313">
        <f>_xlfn.XLOOKUP(_xlfn.XLOOKUP(LEFT(H76,LEN(H76)-2),ELC_Mapping!C:C,ELC_Mapping!B:B),ELC_Pollutants!B:B,ELC_Pollutants!Z:Z)</f>
        <v>0</v>
      </c>
      <c r="Y76" s="313">
        <f t="shared" si="56"/>
        <v>0</v>
      </c>
      <c r="AC76" t="s">
        <v>1922</v>
      </c>
      <c r="AD76">
        <f t="shared" si="57"/>
        <v>2050</v>
      </c>
      <c r="AE76" t="str">
        <f t="shared" si="58"/>
        <v>ELCNGA</v>
      </c>
      <c r="AF76" t="str">
        <f t="shared" si="59"/>
        <v>ELCNGAGRDHFCC90RCCS20</v>
      </c>
      <c r="AG76" t="str">
        <f t="shared" si="60"/>
        <v>ELCNGA</v>
      </c>
      <c r="AI76" t="str">
        <f t="shared" si="61"/>
        <v>ELCPM25</v>
      </c>
      <c r="AJ76" s="313">
        <f>_xlfn.XLOOKUP(_xlfn.XLOOKUP(LEFT(H76,LEN(H76)-2),ELC_Mapping!C:C,ELC_Mapping!B:B),ELC_Pollutants!B:B,ELC_Pollutants!U:U)</f>
        <v>0</v>
      </c>
      <c r="AK76" s="313">
        <f t="shared" si="62"/>
        <v>0</v>
      </c>
      <c r="AO76" t="s">
        <v>1922</v>
      </c>
      <c r="AP76">
        <f t="shared" si="63"/>
        <v>2050</v>
      </c>
      <c r="AQ76" t="str">
        <f t="shared" si="64"/>
        <v>ELCNGA</v>
      </c>
      <c r="AR76" t="str">
        <f t="shared" si="65"/>
        <v>ELCNGAGRDHFCC90RCCS20</v>
      </c>
      <c r="AS76" t="str">
        <f t="shared" si="66"/>
        <v>ELCNGA</v>
      </c>
      <c r="AU76" t="str">
        <f t="shared" si="67"/>
        <v>ELCPM10</v>
      </c>
      <c r="AV76" s="313">
        <f>_xlfn.XLOOKUP(_xlfn.XLOOKUP(LEFT(H76,LEN(H76)-2),ELC_Mapping!C:C,ELC_Mapping!B:B),ELC_Pollutants!B:B,ELC_Pollutants!P:P)</f>
        <v>0</v>
      </c>
      <c r="AW76" s="313">
        <f t="shared" si="68"/>
        <v>0</v>
      </c>
    </row>
    <row r="77" spans="5:49">
      <c r="E77" t="s">
        <v>1922</v>
      </c>
      <c r="F77">
        <v>2050</v>
      </c>
      <c r="G77" t="str">
        <f t="shared" si="47"/>
        <v>ELCNGA</v>
      </c>
      <c r="H77" t="str">
        <f t="shared" si="46"/>
        <v>ELCNGAGRDHFCC95RCCS20</v>
      </c>
      <c r="I77" t="str">
        <f t="shared" si="48"/>
        <v>ELCNGA</v>
      </c>
      <c r="K77" t="str">
        <f t="shared" si="49"/>
        <v>ELCNOX</v>
      </c>
      <c r="L77" s="313">
        <f>_xlfn.XLOOKUP(_xlfn.XLOOKUP(LEFT(H77,LEN(H77)-2),ELC_Mapping!C:C,ELC_Mapping!B:B),ELC_Pollutants!B:B,ELC_Pollutants!J:J)</f>
        <v>8.9999999999999993E-3</v>
      </c>
      <c r="M77" s="313">
        <f t="shared" si="50"/>
        <v>8.9999999999999993E-3</v>
      </c>
      <c r="Q77" t="s">
        <v>1922</v>
      </c>
      <c r="R77">
        <f t="shared" si="51"/>
        <v>2050</v>
      </c>
      <c r="S77" t="str">
        <f t="shared" si="52"/>
        <v>ELCNGA</v>
      </c>
      <c r="T77" t="str">
        <f t="shared" si="53"/>
        <v>ELCNGAGRDHFCC95RCCS20</v>
      </c>
      <c r="U77" t="str">
        <f t="shared" si="54"/>
        <v>ELCNGA</v>
      </c>
      <c r="W77" t="str">
        <f t="shared" si="55"/>
        <v>ELCSO2</v>
      </c>
      <c r="X77" s="313">
        <f>_xlfn.XLOOKUP(_xlfn.XLOOKUP(LEFT(H77,LEN(H77)-2),ELC_Mapping!C:C,ELC_Mapping!B:B),ELC_Pollutants!B:B,ELC_Pollutants!Z:Z)</f>
        <v>0</v>
      </c>
      <c r="Y77" s="313">
        <f t="shared" si="56"/>
        <v>0</v>
      </c>
      <c r="AC77" t="s">
        <v>1922</v>
      </c>
      <c r="AD77">
        <f t="shared" si="57"/>
        <v>2050</v>
      </c>
      <c r="AE77" t="str">
        <f t="shared" si="58"/>
        <v>ELCNGA</v>
      </c>
      <c r="AF77" t="str">
        <f t="shared" si="59"/>
        <v>ELCNGAGRDHFCC95RCCS20</v>
      </c>
      <c r="AG77" t="str">
        <f t="shared" si="60"/>
        <v>ELCNGA</v>
      </c>
      <c r="AI77" t="str">
        <f t="shared" si="61"/>
        <v>ELCPM25</v>
      </c>
      <c r="AJ77" s="313">
        <f>_xlfn.XLOOKUP(_xlfn.XLOOKUP(LEFT(H77,LEN(H77)-2),ELC_Mapping!C:C,ELC_Mapping!B:B),ELC_Pollutants!B:B,ELC_Pollutants!U:U)</f>
        <v>0</v>
      </c>
      <c r="AK77" s="313">
        <f t="shared" si="62"/>
        <v>0</v>
      </c>
      <c r="AO77" t="s">
        <v>1922</v>
      </c>
      <c r="AP77">
        <f t="shared" si="63"/>
        <v>2050</v>
      </c>
      <c r="AQ77" t="str">
        <f t="shared" si="64"/>
        <v>ELCNGA</v>
      </c>
      <c r="AR77" t="str">
        <f t="shared" si="65"/>
        <v>ELCNGAGRDHFCC95RCCS20</v>
      </c>
      <c r="AS77" t="str">
        <f t="shared" si="66"/>
        <v>ELCNGA</v>
      </c>
      <c r="AU77" t="str">
        <f t="shared" si="67"/>
        <v>ELCPM10</v>
      </c>
      <c r="AV77" s="313">
        <f>_xlfn.XLOOKUP(_xlfn.XLOOKUP(LEFT(H77,LEN(H77)-2),ELC_Mapping!C:C,ELC_Mapping!B:B),ELC_Pollutants!B:B,ELC_Pollutants!P:P)</f>
        <v>0</v>
      </c>
      <c r="AW77" s="313">
        <f t="shared" si="68"/>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1" tint="0.499984740745262"/>
  </sheetPr>
  <dimension ref="A1"/>
  <sheetViews>
    <sheetView workbookViewId="0">
      <selection activeCell="M13" sqref="M13"/>
    </sheetView>
  </sheetViews>
  <sheetFormatPr defaultRowHeight="15"/>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2:H17"/>
  <sheetViews>
    <sheetView workbookViewId="0">
      <selection activeCell="G27" sqref="G27"/>
    </sheetView>
  </sheetViews>
  <sheetFormatPr defaultRowHeight="15"/>
  <cols>
    <col min="2" max="2" width="26.85546875" customWidth="1"/>
    <col min="3" max="3" width="10.85546875" bestFit="1" customWidth="1"/>
    <col min="7" max="7" width="21.28515625" customWidth="1"/>
  </cols>
  <sheetData>
    <row r="2" spans="2:8">
      <c r="B2" t="s">
        <v>1923</v>
      </c>
      <c r="C2" s="311">
        <v>1055.05585</v>
      </c>
      <c r="H2" t="s">
        <v>1924</v>
      </c>
    </row>
    <row r="3" spans="2:8">
      <c r="B3" t="s">
        <v>1925</v>
      </c>
      <c r="C3">
        <v>9.2902999999999999E-2</v>
      </c>
      <c r="G3" t="s">
        <v>1926</v>
      </c>
      <c r="H3" t="s">
        <v>1927</v>
      </c>
    </row>
    <row r="4" spans="2:8">
      <c r="B4" t="s">
        <v>1928</v>
      </c>
      <c r="C4" s="312">
        <v>0.2</v>
      </c>
      <c r="G4" t="s">
        <v>740</v>
      </c>
      <c r="H4">
        <v>34.200000000000003</v>
      </c>
    </row>
    <row r="5" spans="2:8">
      <c r="B5" t="s">
        <v>1929</v>
      </c>
      <c r="C5">
        <v>0.453592</v>
      </c>
      <c r="G5" t="s">
        <v>730</v>
      </c>
      <c r="H5">
        <v>34.200000000000003</v>
      </c>
    </row>
    <row r="6" spans="2:8">
      <c r="B6" t="s">
        <v>1930</v>
      </c>
      <c r="C6">
        <v>3785411.784</v>
      </c>
      <c r="G6" t="s">
        <v>733</v>
      </c>
      <c r="H6">
        <v>34.200000000000003</v>
      </c>
    </row>
    <row r="7" spans="2:8">
      <c r="B7" t="s">
        <v>1931</v>
      </c>
      <c r="C7">
        <v>1.6093440000000001</v>
      </c>
      <c r="G7" t="s">
        <v>832</v>
      </c>
      <c r="H7">
        <v>34.200000000000003</v>
      </c>
    </row>
    <row r="8" spans="2:8">
      <c r="B8" t="s">
        <v>1932</v>
      </c>
      <c r="C8">
        <v>0.90718500000000002</v>
      </c>
      <c r="G8" t="s">
        <v>722</v>
      </c>
      <c r="H8">
        <v>38.6</v>
      </c>
    </row>
    <row r="9" spans="2:8">
      <c r="B9" t="s">
        <v>1933</v>
      </c>
      <c r="C9">
        <f>1/3.6</f>
        <v>0.27777777777777779</v>
      </c>
      <c r="G9" t="s">
        <v>725</v>
      </c>
      <c r="H9">
        <v>38.6</v>
      </c>
    </row>
    <row r="10" spans="2:8">
      <c r="G10" t="s">
        <v>727</v>
      </c>
      <c r="H10">
        <v>38.6</v>
      </c>
    </row>
    <row r="11" spans="2:8">
      <c r="G11" t="s">
        <v>715</v>
      </c>
      <c r="H11">
        <v>34.200000000000003</v>
      </c>
    </row>
    <row r="12" spans="2:8">
      <c r="G12" t="s">
        <v>719</v>
      </c>
      <c r="H12">
        <v>34.200000000000003</v>
      </c>
    </row>
    <row r="13" spans="2:8">
      <c r="G13" t="s">
        <v>864</v>
      </c>
      <c r="H13">
        <v>41</v>
      </c>
    </row>
    <row r="14" spans="2:8">
      <c r="G14" t="s">
        <v>1807</v>
      </c>
      <c r="H14">
        <v>26.5</v>
      </c>
    </row>
    <row r="15" spans="2:8">
      <c r="G15" t="s">
        <v>869</v>
      </c>
      <c r="H15">
        <v>37.9</v>
      </c>
    </row>
    <row r="16" spans="2:8">
      <c r="G16" t="s">
        <v>874</v>
      </c>
      <c r="H16">
        <v>37.9</v>
      </c>
    </row>
    <row r="17" spans="7:8">
      <c r="G17" t="s">
        <v>877</v>
      </c>
      <c r="H17">
        <v>37.9</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A560"/>
  <sheetViews>
    <sheetView showGridLines="0" topLeftCell="C2" zoomScaleNormal="100" zoomScalePageLayoutView="85" workbookViewId="0">
      <selection activeCell="H6" sqref="H6:I9"/>
    </sheetView>
  </sheetViews>
  <sheetFormatPr defaultColWidth="10" defaultRowHeight="12.75"/>
  <cols>
    <col min="1" max="1" width="3.140625" style="358" customWidth="1"/>
    <col min="2" max="2" width="15.140625" style="250" customWidth="1"/>
    <col min="3" max="3" width="29.5703125" style="358" customWidth="1"/>
    <col min="4" max="4" width="22" style="358" customWidth="1"/>
    <col min="5" max="5" width="16.42578125" style="358" customWidth="1"/>
    <col min="6" max="6" width="16.140625" style="358" customWidth="1"/>
    <col min="7" max="7" width="16.85546875" style="358" customWidth="1"/>
    <col min="8" max="8" width="21.85546875" style="358" customWidth="1"/>
    <col min="9" max="9" width="21.140625" style="358" customWidth="1"/>
    <col min="10" max="10" width="14.5703125" style="358" customWidth="1"/>
    <col min="11" max="11" width="23.28515625" style="358" customWidth="1"/>
    <col min="12" max="12" width="14.5703125" style="358" customWidth="1"/>
    <col min="13" max="13" width="12.28515625" style="358" customWidth="1"/>
    <col min="14" max="17" width="15.7109375" style="358" customWidth="1"/>
    <col min="18" max="18" width="16.140625" style="358" customWidth="1"/>
    <col min="19" max="38" width="10" style="358" customWidth="1"/>
    <col min="39" max="16384" width="10" style="358"/>
  </cols>
  <sheetData>
    <row r="1" spans="1:27" ht="80.25" customHeight="1">
      <c r="A1" s="10"/>
      <c r="B1" s="11"/>
      <c r="C1" s="10"/>
      <c r="D1" s="10"/>
      <c r="E1" s="10"/>
      <c r="F1" s="10"/>
      <c r="G1" s="10"/>
      <c r="H1" s="10"/>
      <c r="I1" s="10"/>
      <c r="J1" s="10"/>
      <c r="K1" s="10"/>
      <c r="L1" s="10"/>
      <c r="M1" s="10"/>
      <c r="N1" s="10"/>
      <c r="O1" s="10"/>
      <c r="P1" s="10"/>
      <c r="Q1" s="10"/>
      <c r="R1" s="10"/>
      <c r="S1" s="10"/>
      <c r="T1" s="10"/>
      <c r="U1" s="10"/>
      <c r="V1" s="10"/>
      <c r="W1" s="10"/>
      <c r="X1" s="10"/>
      <c r="Y1" s="10"/>
      <c r="Z1" s="10"/>
      <c r="AA1" s="10"/>
    </row>
    <row r="2" spans="1:27" ht="21" customHeight="1">
      <c r="A2" s="10"/>
      <c r="B2" s="405" t="s">
        <v>1934</v>
      </c>
      <c r="C2" s="369"/>
      <c r="D2" s="369"/>
      <c r="E2" s="369"/>
      <c r="F2" s="369"/>
      <c r="G2" s="369"/>
      <c r="H2" s="369"/>
      <c r="I2" s="369"/>
      <c r="J2" s="369"/>
      <c r="K2" s="369"/>
      <c r="L2" s="386"/>
      <c r="M2" s="10"/>
      <c r="N2" s="10"/>
      <c r="O2" s="10"/>
      <c r="P2" s="10"/>
      <c r="Q2" s="10"/>
      <c r="R2" s="10"/>
      <c r="S2" s="10"/>
      <c r="T2" s="10"/>
      <c r="U2" s="10"/>
      <c r="V2" s="10"/>
      <c r="W2" s="10"/>
      <c r="X2" s="10"/>
      <c r="Y2" s="10"/>
      <c r="Z2" s="10"/>
      <c r="AA2" s="10"/>
    </row>
    <row r="3" spans="1:27">
      <c r="A3" s="10"/>
      <c r="B3" s="11"/>
      <c r="C3" s="10"/>
      <c r="D3" s="10"/>
      <c r="F3" s="12" t="s">
        <v>1935</v>
      </c>
      <c r="G3" s="13"/>
      <c r="H3" s="10"/>
      <c r="I3" s="10"/>
      <c r="J3" s="10"/>
      <c r="K3" s="10"/>
      <c r="L3" s="10"/>
      <c r="M3" s="10"/>
      <c r="N3" s="10"/>
      <c r="O3" s="10"/>
      <c r="P3" s="10"/>
      <c r="Q3" s="10"/>
      <c r="R3" s="10"/>
      <c r="S3" s="10"/>
      <c r="T3" s="10"/>
      <c r="U3" s="10"/>
      <c r="V3" s="10"/>
      <c r="W3" s="10"/>
      <c r="X3" s="10"/>
      <c r="Y3" s="10"/>
      <c r="Z3" s="10"/>
      <c r="AA3" s="10"/>
    </row>
    <row r="4" spans="1:27" ht="17.45" customHeight="1">
      <c r="A4" s="10"/>
      <c r="B4" s="11"/>
      <c r="C4" s="14" t="s">
        <v>1936</v>
      </c>
      <c r="D4" s="10"/>
      <c r="E4" s="10"/>
      <c r="F4" s="10"/>
      <c r="G4" s="15"/>
      <c r="H4" s="10"/>
      <c r="I4" s="10"/>
      <c r="J4" s="10"/>
      <c r="K4" s="10"/>
      <c r="L4" s="10"/>
      <c r="M4" s="10"/>
      <c r="N4" s="10"/>
      <c r="O4" s="10"/>
      <c r="P4" s="10"/>
      <c r="Q4" s="10"/>
      <c r="R4" s="10"/>
      <c r="S4" s="10"/>
      <c r="T4" s="10"/>
      <c r="U4" s="10"/>
      <c r="V4" s="10"/>
      <c r="W4" s="10"/>
      <c r="X4" s="10"/>
      <c r="Y4" s="10"/>
      <c r="Z4" s="10"/>
      <c r="AA4" s="10"/>
    </row>
    <row r="5" spans="1:27" ht="36.75" customHeight="1">
      <c r="A5" s="10"/>
      <c r="B5" s="11"/>
      <c r="C5" s="413" t="s">
        <v>1937</v>
      </c>
      <c r="D5" s="374"/>
      <c r="E5" s="374"/>
      <c r="F5" s="374"/>
      <c r="G5" s="374"/>
      <c r="H5" s="374"/>
      <c r="I5" s="374"/>
      <c r="J5" s="374"/>
      <c r="K5" s="374"/>
      <c r="L5" s="374"/>
      <c r="M5" s="10"/>
      <c r="N5" s="10"/>
      <c r="O5" s="10"/>
      <c r="P5" s="10"/>
      <c r="Q5" s="10"/>
      <c r="R5" s="10"/>
      <c r="S5" s="10"/>
      <c r="T5" s="10"/>
      <c r="U5" s="10"/>
      <c r="V5" s="10"/>
      <c r="W5" s="10"/>
      <c r="X5" s="10"/>
      <c r="Y5" s="10"/>
      <c r="Z5" s="10"/>
      <c r="AA5" s="10"/>
    </row>
    <row r="6" spans="1:27" ht="13.9" customHeight="1" thickBot="1">
      <c r="A6" s="10"/>
      <c r="B6" s="11"/>
      <c r="C6" s="16"/>
      <c r="D6" s="361"/>
      <c r="E6" s="361"/>
      <c r="F6" s="361"/>
      <c r="G6" s="361"/>
      <c r="H6" s="361"/>
      <c r="I6" s="361"/>
      <c r="J6" s="361"/>
      <c r="K6" s="361"/>
      <c r="L6" s="361"/>
      <c r="M6" s="10"/>
      <c r="N6" s="10"/>
      <c r="O6" s="10"/>
      <c r="P6" s="10"/>
      <c r="Q6" s="10"/>
      <c r="R6" s="10"/>
      <c r="S6" s="10"/>
      <c r="T6" s="10"/>
      <c r="U6" s="10"/>
      <c r="V6" s="10"/>
      <c r="W6" s="10"/>
      <c r="X6" s="10"/>
      <c r="Y6" s="10"/>
      <c r="Z6" s="10"/>
      <c r="AA6" s="10"/>
    </row>
    <row r="7" spans="1:27" ht="13.9" customHeight="1" thickBot="1">
      <c r="A7" s="10"/>
      <c r="B7" s="11"/>
      <c r="C7" s="10"/>
      <c r="D7" s="17" t="s">
        <v>1938</v>
      </c>
      <c r="E7" s="18" t="s">
        <v>1939</v>
      </c>
      <c r="F7" s="361"/>
      <c r="G7" s="361"/>
      <c r="H7" s="361"/>
      <c r="I7" s="361"/>
      <c r="J7" s="361"/>
      <c r="K7" s="361"/>
      <c r="L7" s="361"/>
      <c r="M7" s="10"/>
      <c r="N7" s="10"/>
      <c r="O7" s="10"/>
      <c r="P7" s="10"/>
      <c r="Q7" s="10"/>
      <c r="R7" s="10"/>
      <c r="S7" s="10"/>
      <c r="T7" s="10"/>
      <c r="U7" s="10"/>
      <c r="V7" s="10"/>
      <c r="W7" s="10"/>
      <c r="X7" s="10"/>
      <c r="Y7" s="10"/>
      <c r="Z7" s="10"/>
      <c r="AA7" s="10"/>
    </row>
    <row r="8" spans="1:27" ht="15.6" customHeight="1">
      <c r="A8" s="10"/>
      <c r="B8" s="11"/>
      <c r="C8" s="10"/>
      <c r="D8" s="19" t="s">
        <v>1940</v>
      </c>
      <c r="E8" s="20">
        <v>25</v>
      </c>
      <c r="F8" s="16"/>
      <c r="G8" s="16"/>
      <c r="H8" s="10"/>
      <c r="J8" s="10"/>
      <c r="K8" s="10"/>
      <c r="L8" s="10"/>
      <c r="M8" s="10"/>
      <c r="N8" s="10"/>
      <c r="O8" s="10"/>
      <c r="P8" s="21"/>
      <c r="Q8" s="10"/>
      <c r="R8" s="10"/>
      <c r="S8" s="10"/>
      <c r="T8" s="10"/>
      <c r="U8" s="10"/>
      <c r="V8" s="10"/>
      <c r="W8" s="10"/>
      <c r="X8" s="10"/>
      <c r="Y8" s="10"/>
      <c r="Z8" s="10"/>
      <c r="AA8" s="10"/>
    </row>
    <row r="9" spans="1:27" ht="16.149999999999999" customHeight="1" thickBot="1">
      <c r="A9" s="10"/>
      <c r="B9" s="11"/>
      <c r="C9" s="10"/>
      <c r="D9" s="22" t="s">
        <v>1941</v>
      </c>
      <c r="E9" s="23">
        <v>298</v>
      </c>
      <c r="F9" s="10"/>
      <c r="G9" s="10"/>
      <c r="H9" s="10"/>
      <c r="I9" s="10"/>
      <c r="J9" s="10"/>
      <c r="K9" s="10"/>
      <c r="L9" s="10"/>
      <c r="M9" s="10"/>
      <c r="N9" s="10"/>
      <c r="O9" s="24"/>
      <c r="P9" s="24"/>
      <c r="Q9" s="10"/>
      <c r="R9" s="10"/>
      <c r="S9" s="10"/>
      <c r="T9" s="10"/>
      <c r="U9" s="10"/>
      <c r="V9" s="10"/>
      <c r="W9" s="10"/>
      <c r="X9" s="10"/>
      <c r="Y9" s="10"/>
      <c r="Z9" s="10"/>
      <c r="AA9" s="10"/>
    </row>
    <row r="10" spans="1:27" ht="27.75" customHeight="1">
      <c r="A10" s="10"/>
      <c r="B10" s="11"/>
      <c r="C10" s="10"/>
      <c r="D10" s="373" t="s">
        <v>1942</v>
      </c>
      <c r="E10" s="374"/>
      <c r="F10" s="374"/>
      <c r="G10" s="374"/>
      <c r="H10" s="374"/>
      <c r="I10" s="10"/>
      <c r="J10" s="10"/>
      <c r="K10" s="10"/>
      <c r="L10" s="10"/>
      <c r="M10" s="10"/>
      <c r="N10" s="10"/>
      <c r="O10" s="24"/>
      <c r="P10" s="24"/>
      <c r="Q10" s="10"/>
      <c r="R10" s="10"/>
      <c r="S10" s="10"/>
      <c r="T10" s="10"/>
      <c r="U10" s="10"/>
      <c r="V10" s="10"/>
      <c r="W10" s="10"/>
      <c r="X10" s="10"/>
      <c r="Y10" s="10"/>
      <c r="Z10" s="10"/>
      <c r="AA10" s="10"/>
    </row>
    <row r="11" spans="1:27">
      <c r="A11" s="10"/>
      <c r="B11" s="11"/>
      <c r="C11" s="10"/>
      <c r="D11" s="10"/>
      <c r="E11" s="10"/>
      <c r="F11" s="10"/>
      <c r="G11" s="10"/>
      <c r="H11" s="10"/>
      <c r="I11" s="10"/>
      <c r="J11" s="10"/>
      <c r="K11" s="10"/>
      <c r="L11" s="10"/>
      <c r="M11" s="10"/>
      <c r="N11" s="10"/>
      <c r="O11" s="24"/>
      <c r="P11" s="24"/>
      <c r="Q11" s="10"/>
      <c r="R11" s="10"/>
      <c r="S11" s="10"/>
      <c r="T11" s="10"/>
      <c r="U11" s="10"/>
      <c r="V11" s="10"/>
      <c r="W11" s="10"/>
      <c r="X11" s="10"/>
      <c r="Y11" s="10"/>
      <c r="Z11" s="10"/>
      <c r="AA11" s="10"/>
    </row>
    <row r="12" spans="1:27" s="359" customFormat="1" ht="15.6" customHeight="1">
      <c r="A12" s="25"/>
      <c r="B12" s="26" t="s">
        <v>1943</v>
      </c>
      <c r="C12" s="27" t="s">
        <v>1944</v>
      </c>
      <c r="D12" s="28"/>
      <c r="E12" s="28"/>
      <c r="F12" s="29"/>
      <c r="G12" s="29"/>
      <c r="H12" s="29"/>
      <c r="I12" s="29"/>
      <c r="J12" s="29"/>
      <c r="K12" s="29"/>
      <c r="L12" s="30"/>
      <c r="M12" s="25"/>
      <c r="N12" s="25"/>
      <c r="O12" s="31"/>
      <c r="P12" s="31"/>
      <c r="Q12" s="25"/>
      <c r="R12" s="25"/>
      <c r="S12" s="25"/>
      <c r="T12" s="25"/>
      <c r="U12" s="25"/>
      <c r="V12" s="25"/>
      <c r="W12" s="25"/>
      <c r="X12" s="25"/>
      <c r="Y12" s="25"/>
      <c r="Z12" s="25"/>
      <c r="AA12" s="25"/>
    </row>
    <row r="13" spans="1:27" ht="13.9" customHeight="1" thickBot="1">
      <c r="A13" s="10"/>
      <c r="B13" s="11"/>
      <c r="C13" s="10"/>
      <c r="D13" s="10"/>
      <c r="E13" s="10"/>
      <c r="F13" s="10"/>
      <c r="G13" s="10"/>
      <c r="H13" s="10"/>
      <c r="I13" s="10"/>
      <c r="J13" s="10"/>
      <c r="K13" s="10"/>
      <c r="L13" s="10"/>
      <c r="M13" s="10"/>
      <c r="N13" s="32"/>
      <c r="O13" s="32"/>
      <c r="P13" s="32"/>
      <c r="Q13" s="32"/>
      <c r="R13" s="32"/>
      <c r="S13" s="32"/>
      <c r="T13" s="10"/>
      <c r="U13" s="10"/>
      <c r="V13" s="10"/>
      <c r="W13" s="10"/>
      <c r="X13" s="10"/>
      <c r="Y13" s="10"/>
      <c r="Z13" s="10"/>
      <c r="AA13" s="10"/>
    </row>
    <row r="14" spans="1:27" ht="15.6" customHeight="1">
      <c r="A14" s="10"/>
      <c r="B14" s="10"/>
      <c r="C14" s="33" t="s">
        <v>1945</v>
      </c>
      <c r="D14" s="34" t="s">
        <v>1946</v>
      </c>
      <c r="E14" s="34" t="s">
        <v>1947</v>
      </c>
      <c r="F14" s="34" t="s">
        <v>1948</v>
      </c>
      <c r="G14" s="34" t="s">
        <v>1949</v>
      </c>
      <c r="H14" s="34" t="s">
        <v>1947</v>
      </c>
      <c r="I14" s="34" t="s">
        <v>1948</v>
      </c>
      <c r="J14" s="35" t="s">
        <v>1949</v>
      </c>
      <c r="K14" s="36"/>
      <c r="L14" s="37"/>
      <c r="M14" s="10"/>
      <c r="N14" s="32"/>
      <c r="O14" s="32"/>
      <c r="P14" s="32"/>
      <c r="Q14" s="32"/>
      <c r="R14" s="32"/>
      <c r="S14" s="32"/>
      <c r="T14" s="10"/>
      <c r="U14" s="10"/>
      <c r="V14" s="10"/>
      <c r="W14" s="10"/>
      <c r="X14" s="10"/>
      <c r="Y14" s="10"/>
      <c r="Z14" s="10"/>
      <c r="AA14" s="10"/>
    </row>
    <row r="15" spans="1:27" s="42" customFormat="1" ht="25.15" customHeight="1">
      <c r="A15" s="38"/>
      <c r="B15" s="38"/>
      <c r="C15" s="39" t="s">
        <v>362</v>
      </c>
      <c r="D15" s="40" t="s">
        <v>1950</v>
      </c>
      <c r="E15" s="40" t="s">
        <v>1951</v>
      </c>
      <c r="F15" s="40" t="s">
        <v>1952</v>
      </c>
      <c r="G15" s="40" t="s">
        <v>1953</v>
      </c>
      <c r="H15" s="40" t="s">
        <v>1954</v>
      </c>
      <c r="I15" s="40" t="s">
        <v>1955</v>
      </c>
      <c r="J15" s="41" t="s">
        <v>1956</v>
      </c>
      <c r="K15" s="36"/>
      <c r="L15" s="38"/>
      <c r="M15" s="38"/>
      <c r="N15" s="32"/>
      <c r="O15" s="32"/>
      <c r="P15" s="32"/>
      <c r="Q15" s="32"/>
      <c r="R15" s="32"/>
      <c r="S15" s="32"/>
      <c r="T15" s="38"/>
      <c r="U15" s="38"/>
      <c r="V15" s="38"/>
      <c r="W15" s="38"/>
      <c r="X15" s="38"/>
      <c r="Y15" s="38"/>
      <c r="Z15" s="38"/>
      <c r="AA15" s="38"/>
    </row>
    <row r="16" spans="1:27" ht="12.95" customHeight="1">
      <c r="A16" s="10"/>
      <c r="B16" s="11"/>
      <c r="C16" s="43" t="s">
        <v>1957</v>
      </c>
      <c r="D16" s="44"/>
      <c r="E16" s="44"/>
      <c r="F16" s="44"/>
      <c r="G16" s="44"/>
      <c r="H16" s="44"/>
      <c r="I16" s="44"/>
      <c r="J16" s="45"/>
      <c r="K16" s="10"/>
      <c r="L16" s="10"/>
      <c r="M16" s="10"/>
      <c r="N16" s="32"/>
      <c r="O16" s="32"/>
      <c r="P16" s="32"/>
      <c r="Q16" s="32"/>
      <c r="R16" s="32"/>
      <c r="S16" s="32"/>
      <c r="T16" s="10"/>
      <c r="U16" s="10"/>
      <c r="V16" s="10"/>
      <c r="W16" s="10"/>
      <c r="X16" s="10"/>
      <c r="Y16" s="10"/>
      <c r="Z16" s="10"/>
      <c r="AA16" s="10"/>
    </row>
    <row r="17" spans="1:27">
      <c r="A17" s="10"/>
      <c r="B17" s="24"/>
      <c r="C17" s="46" t="s">
        <v>1958</v>
      </c>
      <c r="D17" s="47">
        <v>25.09</v>
      </c>
      <c r="E17" s="47">
        <v>103.69</v>
      </c>
      <c r="F17" s="48">
        <v>11</v>
      </c>
      <c r="G17" s="49">
        <v>1.6</v>
      </c>
      <c r="H17" s="48">
        <v>2602</v>
      </c>
      <c r="I17" s="48">
        <v>276</v>
      </c>
      <c r="J17" s="50">
        <v>40</v>
      </c>
      <c r="K17" s="51"/>
      <c r="L17" s="10"/>
      <c r="M17" s="51"/>
      <c r="N17" s="51"/>
      <c r="O17" s="51"/>
      <c r="P17" s="51"/>
      <c r="Q17" s="51"/>
      <c r="R17" s="51"/>
      <c r="S17" s="51"/>
      <c r="T17" s="10"/>
      <c r="U17" s="10"/>
      <c r="V17" s="10"/>
      <c r="W17" s="10"/>
      <c r="X17" s="10"/>
      <c r="Y17" s="10"/>
      <c r="Z17" s="10"/>
      <c r="AA17" s="10"/>
    </row>
    <row r="18" spans="1:27">
      <c r="A18" s="10"/>
      <c r="B18" s="24"/>
      <c r="C18" s="46" t="s">
        <v>1959</v>
      </c>
      <c r="D18" s="47">
        <v>24.93</v>
      </c>
      <c r="E18" s="47">
        <v>93.28</v>
      </c>
      <c r="F18" s="48">
        <v>11</v>
      </c>
      <c r="G18" s="49">
        <v>1.6</v>
      </c>
      <c r="H18" s="48">
        <v>2325</v>
      </c>
      <c r="I18" s="48">
        <v>274</v>
      </c>
      <c r="J18" s="50">
        <v>40</v>
      </c>
      <c r="K18" s="51"/>
      <c r="L18" s="10"/>
      <c r="M18" s="51"/>
      <c r="N18" s="51"/>
      <c r="O18" s="51"/>
      <c r="P18" s="51"/>
      <c r="Q18" s="51"/>
      <c r="R18" s="51"/>
      <c r="S18" s="51"/>
      <c r="T18" s="10"/>
      <c r="U18" s="10"/>
      <c r="V18" s="10"/>
      <c r="W18" s="10"/>
      <c r="X18" s="10"/>
      <c r="Y18" s="10"/>
      <c r="Z18" s="10"/>
      <c r="AA18" s="10"/>
    </row>
    <row r="19" spans="1:27">
      <c r="A19" s="10"/>
      <c r="B19" s="24"/>
      <c r="C19" s="46" t="s">
        <v>1960</v>
      </c>
      <c r="D19" s="47">
        <v>17.25</v>
      </c>
      <c r="E19" s="47">
        <v>97.17</v>
      </c>
      <c r="F19" s="48">
        <v>11</v>
      </c>
      <c r="G19" s="49">
        <v>1.6</v>
      </c>
      <c r="H19" s="48">
        <v>1676</v>
      </c>
      <c r="I19" s="48">
        <v>190</v>
      </c>
      <c r="J19" s="50">
        <v>28</v>
      </c>
      <c r="K19" s="51"/>
      <c r="L19" s="10"/>
      <c r="M19" s="51"/>
      <c r="N19" s="51"/>
      <c r="O19" s="51"/>
      <c r="P19" s="51"/>
      <c r="Q19" s="51"/>
      <c r="R19" s="51"/>
      <c r="S19" s="51"/>
      <c r="T19" s="10"/>
      <c r="U19" s="10"/>
      <c r="V19" s="10"/>
      <c r="W19" s="10"/>
      <c r="X19" s="10"/>
      <c r="Y19" s="10"/>
      <c r="Z19" s="10"/>
      <c r="AA19" s="10"/>
    </row>
    <row r="20" spans="1:27">
      <c r="A20" s="10"/>
      <c r="B20" s="24"/>
      <c r="C20" s="46" t="s">
        <v>1961</v>
      </c>
      <c r="D20" s="47">
        <v>14.21</v>
      </c>
      <c r="E20" s="47">
        <v>97.72</v>
      </c>
      <c r="F20" s="48">
        <v>11</v>
      </c>
      <c r="G20" s="49">
        <v>1.6</v>
      </c>
      <c r="H20" s="48">
        <v>1389</v>
      </c>
      <c r="I20" s="48">
        <v>156</v>
      </c>
      <c r="J20" s="50">
        <v>23</v>
      </c>
      <c r="K20" s="51"/>
      <c r="L20" s="10"/>
      <c r="M20" s="51"/>
      <c r="N20" s="51"/>
      <c r="O20" s="51"/>
      <c r="P20" s="51"/>
      <c r="Q20" s="51"/>
      <c r="R20" s="51"/>
      <c r="S20" s="51"/>
      <c r="T20" s="10"/>
      <c r="U20" s="10"/>
      <c r="V20" s="10"/>
      <c r="W20" s="10"/>
      <c r="X20" s="10"/>
      <c r="Y20" s="10"/>
      <c r="Z20" s="10"/>
      <c r="AA20" s="10"/>
    </row>
    <row r="21" spans="1:27">
      <c r="A21" s="10"/>
      <c r="B21" s="24"/>
      <c r="C21" s="46" t="s">
        <v>1962</v>
      </c>
      <c r="D21" s="47">
        <v>21.39</v>
      </c>
      <c r="E21" s="47">
        <v>94.27</v>
      </c>
      <c r="F21" s="48">
        <v>11</v>
      </c>
      <c r="G21" s="49">
        <v>1.6</v>
      </c>
      <c r="H21" s="48">
        <v>2016</v>
      </c>
      <c r="I21" s="48">
        <v>235</v>
      </c>
      <c r="J21" s="50">
        <v>34</v>
      </c>
      <c r="K21" s="52"/>
      <c r="L21" s="10"/>
      <c r="M21" s="51"/>
      <c r="N21" s="51"/>
      <c r="O21" s="51"/>
      <c r="P21" s="51"/>
      <c r="Q21" s="51"/>
      <c r="R21" s="51"/>
      <c r="S21" s="51"/>
      <c r="T21" s="10"/>
      <c r="U21" s="10"/>
      <c r="V21" s="10"/>
      <c r="W21" s="10"/>
      <c r="X21" s="10"/>
      <c r="Y21" s="10"/>
      <c r="Z21" s="10"/>
      <c r="AA21" s="10"/>
    </row>
    <row r="22" spans="1:27">
      <c r="A22" s="10"/>
      <c r="B22" s="24"/>
      <c r="C22" s="46" t="s">
        <v>1963</v>
      </c>
      <c r="D22" s="47">
        <v>19.73</v>
      </c>
      <c r="E22" s="47">
        <v>95.52</v>
      </c>
      <c r="F22" s="48">
        <v>11</v>
      </c>
      <c r="G22" s="49">
        <v>1.6</v>
      </c>
      <c r="H22" s="48">
        <v>1885</v>
      </c>
      <c r="I22" s="48">
        <v>217</v>
      </c>
      <c r="J22" s="50">
        <v>32</v>
      </c>
      <c r="K22" s="51"/>
      <c r="L22" s="10"/>
      <c r="M22" s="51"/>
      <c r="N22" s="51"/>
      <c r="O22" s="51"/>
      <c r="P22" s="51"/>
      <c r="Q22" s="51"/>
      <c r="R22" s="51"/>
      <c r="S22" s="51"/>
      <c r="T22" s="10"/>
      <c r="U22" s="10"/>
      <c r="V22" s="10"/>
      <c r="W22" s="10"/>
      <c r="X22" s="10"/>
      <c r="Y22" s="10"/>
      <c r="Z22" s="10"/>
      <c r="AA22" s="10"/>
    </row>
    <row r="23" spans="1:27">
      <c r="A23" s="10"/>
      <c r="B23" s="24"/>
      <c r="C23" s="46" t="s">
        <v>1964</v>
      </c>
      <c r="D23" s="47">
        <v>26.28</v>
      </c>
      <c r="E23" s="47">
        <v>93.9</v>
      </c>
      <c r="F23" s="48">
        <v>11</v>
      </c>
      <c r="G23" s="49">
        <v>1.6</v>
      </c>
      <c r="H23" s="48">
        <v>2468</v>
      </c>
      <c r="I23" s="48">
        <v>289</v>
      </c>
      <c r="J23" s="50">
        <v>42</v>
      </c>
      <c r="K23" s="51"/>
      <c r="L23" s="10"/>
      <c r="M23" s="51"/>
      <c r="N23" s="51"/>
      <c r="O23" s="51"/>
      <c r="P23" s="51"/>
      <c r="Q23" s="51"/>
      <c r="R23" s="51"/>
      <c r="S23" s="51"/>
      <c r="T23" s="10"/>
      <c r="U23" s="10"/>
      <c r="V23" s="10"/>
      <c r="W23" s="10"/>
      <c r="X23" s="10"/>
      <c r="Y23" s="10"/>
      <c r="Z23" s="10"/>
      <c r="AA23" s="10"/>
    </row>
    <row r="24" spans="1:27">
      <c r="A24" s="10"/>
      <c r="B24" s="24"/>
      <c r="C24" s="46" t="s">
        <v>1965</v>
      </c>
      <c r="D24" s="47">
        <v>22.35</v>
      </c>
      <c r="E24" s="47">
        <v>94.67</v>
      </c>
      <c r="F24" s="48">
        <v>11</v>
      </c>
      <c r="G24" s="49">
        <v>1.6</v>
      </c>
      <c r="H24" s="48">
        <v>2116</v>
      </c>
      <c r="I24" s="48">
        <v>246</v>
      </c>
      <c r="J24" s="50">
        <v>36</v>
      </c>
      <c r="K24" s="51"/>
      <c r="L24" s="10"/>
      <c r="M24" s="51"/>
      <c r="N24" s="51"/>
      <c r="O24" s="51"/>
      <c r="P24" s="51"/>
      <c r="Q24" s="51"/>
      <c r="R24" s="51"/>
      <c r="S24" s="51"/>
      <c r="T24" s="10"/>
      <c r="U24" s="10"/>
      <c r="V24" s="10"/>
      <c r="W24" s="10"/>
      <c r="X24" s="10"/>
      <c r="Y24" s="10"/>
      <c r="Z24" s="10"/>
      <c r="AA24" s="10"/>
    </row>
    <row r="25" spans="1:27">
      <c r="A25" s="10"/>
      <c r="B25" s="24"/>
      <c r="C25" s="46" t="s">
        <v>1966</v>
      </c>
      <c r="D25" s="47">
        <v>24.8</v>
      </c>
      <c r="E25" s="47">
        <v>113.67</v>
      </c>
      <c r="F25" s="48">
        <v>11</v>
      </c>
      <c r="G25" s="49">
        <v>1.6</v>
      </c>
      <c r="H25" s="48">
        <v>2819</v>
      </c>
      <c r="I25" s="48">
        <v>273</v>
      </c>
      <c r="J25" s="50">
        <v>40</v>
      </c>
      <c r="K25" s="51"/>
      <c r="L25" s="10"/>
      <c r="M25" s="51"/>
      <c r="N25" s="51"/>
      <c r="O25" s="51"/>
      <c r="P25" s="51"/>
      <c r="Q25" s="51"/>
      <c r="R25" s="51"/>
      <c r="S25" s="51"/>
      <c r="T25" s="10"/>
      <c r="U25" s="10"/>
      <c r="V25" s="10"/>
      <c r="W25" s="10"/>
      <c r="X25" s="10"/>
      <c r="Y25" s="10"/>
      <c r="Z25" s="10"/>
      <c r="AA25" s="10"/>
    </row>
    <row r="26" spans="1:27" ht="12.95" customHeight="1">
      <c r="A26" s="10"/>
      <c r="B26" s="11"/>
      <c r="C26" s="53" t="s">
        <v>1967</v>
      </c>
      <c r="D26" s="54"/>
      <c r="E26" s="54"/>
      <c r="F26" s="55"/>
      <c r="G26" s="56"/>
      <c r="H26" s="55"/>
      <c r="I26" s="55"/>
      <c r="J26" s="57"/>
      <c r="K26" s="51"/>
      <c r="L26" s="10"/>
      <c r="M26" s="51"/>
      <c r="N26" s="51"/>
      <c r="O26" s="51"/>
      <c r="P26" s="51"/>
      <c r="Q26" s="51"/>
      <c r="R26" s="51"/>
      <c r="S26" s="51"/>
      <c r="T26" s="10"/>
      <c r="U26" s="10"/>
      <c r="V26" s="10"/>
      <c r="W26" s="10"/>
      <c r="X26" s="10"/>
      <c r="Y26" s="10"/>
      <c r="Z26" s="10"/>
      <c r="AA26" s="10"/>
    </row>
    <row r="27" spans="1:27">
      <c r="A27" s="10"/>
      <c r="B27" s="24"/>
      <c r="C27" s="46" t="s">
        <v>1968</v>
      </c>
      <c r="D27" s="47">
        <v>9.9499999999999993</v>
      </c>
      <c r="E27" s="47">
        <v>90.7</v>
      </c>
      <c r="F27" s="48">
        <v>32</v>
      </c>
      <c r="G27" s="49">
        <v>4.2</v>
      </c>
      <c r="H27" s="48">
        <v>902</v>
      </c>
      <c r="I27" s="48">
        <v>318</v>
      </c>
      <c r="J27" s="50">
        <v>42</v>
      </c>
      <c r="K27" s="51"/>
      <c r="L27" s="10"/>
      <c r="M27" s="51"/>
      <c r="N27" s="51"/>
      <c r="O27" s="51"/>
      <c r="P27" s="51"/>
      <c r="Q27" s="51"/>
      <c r="R27" s="51"/>
      <c r="S27" s="51"/>
      <c r="T27" s="10"/>
      <c r="U27" s="10"/>
      <c r="V27" s="10"/>
      <c r="W27" s="10"/>
      <c r="X27" s="10"/>
      <c r="Y27" s="10"/>
      <c r="Z27" s="10"/>
      <c r="AA27" s="10"/>
    </row>
    <row r="28" spans="1:27">
      <c r="A28" s="10"/>
      <c r="B28" s="24"/>
      <c r="C28" s="46" t="s">
        <v>1969</v>
      </c>
      <c r="D28" s="47">
        <v>30</v>
      </c>
      <c r="E28" s="47">
        <v>102.41</v>
      </c>
      <c r="F28" s="48">
        <v>32</v>
      </c>
      <c r="G28" s="49">
        <v>4.2</v>
      </c>
      <c r="H28" s="48">
        <v>3072</v>
      </c>
      <c r="I28" s="48">
        <v>960</v>
      </c>
      <c r="J28" s="50">
        <v>126</v>
      </c>
      <c r="K28" s="58"/>
      <c r="L28" s="10"/>
      <c r="M28" s="51"/>
      <c r="N28" s="51"/>
      <c r="O28" s="51"/>
      <c r="P28" s="51"/>
      <c r="Q28" s="51"/>
      <c r="R28" s="51"/>
      <c r="S28" s="51"/>
      <c r="T28" s="10"/>
      <c r="U28" s="10"/>
      <c r="V28" s="10"/>
      <c r="W28" s="10"/>
      <c r="X28" s="10"/>
      <c r="Y28" s="10"/>
      <c r="Z28" s="10"/>
      <c r="AA28" s="10"/>
    </row>
    <row r="29" spans="1:27">
      <c r="A29" s="10"/>
      <c r="B29" s="24"/>
      <c r="C29" s="46" t="s">
        <v>1970</v>
      </c>
      <c r="D29" s="47">
        <v>38</v>
      </c>
      <c r="E29" s="47">
        <v>75</v>
      </c>
      <c r="F29" s="48">
        <v>32</v>
      </c>
      <c r="G29" s="49">
        <v>4.2</v>
      </c>
      <c r="H29" s="48">
        <v>2850</v>
      </c>
      <c r="I29" s="48">
        <v>1216</v>
      </c>
      <c r="J29" s="50">
        <v>160</v>
      </c>
      <c r="K29" s="10"/>
      <c r="L29" s="10"/>
      <c r="M29" s="51"/>
      <c r="N29" s="51"/>
      <c r="O29" s="51"/>
      <c r="P29" s="51"/>
      <c r="Q29" s="51"/>
      <c r="R29" s="51"/>
      <c r="S29" s="51"/>
      <c r="T29" s="10"/>
      <c r="U29" s="10"/>
      <c r="V29" s="10"/>
      <c r="W29" s="10"/>
      <c r="X29" s="10"/>
      <c r="Y29" s="10"/>
      <c r="Z29" s="10"/>
      <c r="AA29" s="10"/>
    </row>
    <row r="30" spans="1:27">
      <c r="A30" s="10"/>
      <c r="B30" s="24"/>
      <c r="C30" s="46" t="s">
        <v>1971</v>
      </c>
      <c r="D30" s="47">
        <v>28</v>
      </c>
      <c r="E30" s="47">
        <v>85.97</v>
      </c>
      <c r="F30" s="48">
        <v>32</v>
      </c>
      <c r="G30" s="49">
        <v>4.2</v>
      </c>
      <c r="H30" s="48">
        <v>2407</v>
      </c>
      <c r="I30" s="48">
        <v>896</v>
      </c>
      <c r="J30" s="50">
        <v>118</v>
      </c>
      <c r="K30" s="10"/>
      <c r="L30" s="10"/>
      <c r="M30" s="51"/>
      <c r="N30" s="51"/>
      <c r="O30" s="51"/>
      <c r="P30" s="51"/>
      <c r="Q30" s="51"/>
      <c r="R30" s="51"/>
      <c r="S30" s="51"/>
      <c r="T30" s="10"/>
      <c r="U30" s="10"/>
      <c r="V30" s="10"/>
      <c r="W30" s="10"/>
      <c r="X30" s="10"/>
      <c r="Y30" s="10"/>
      <c r="Z30" s="10"/>
      <c r="AA30" s="10"/>
    </row>
    <row r="31" spans="1:27" ht="12.95" customHeight="1">
      <c r="A31" s="10"/>
      <c r="B31" s="11"/>
      <c r="C31" s="53" t="s">
        <v>1972</v>
      </c>
      <c r="D31" s="54"/>
      <c r="E31" s="54"/>
      <c r="F31" s="55"/>
      <c r="G31" s="56"/>
      <c r="H31" s="59"/>
      <c r="I31" s="59"/>
      <c r="J31" s="60"/>
      <c r="K31" s="10"/>
      <c r="L31" s="10"/>
      <c r="M31" s="51"/>
      <c r="N31" s="51"/>
      <c r="O31" s="51"/>
      <c r="P31" s="51"/>
      <c r="Q31" s="51"/>
      <c r="R31" s="51"/>
      <c r="S31" s="51"/>
      <c r="T31" s="10"/>
      <c r="U31" s="10"/>
      <c r="V31" s="10"/>
      <c r="W31" s="10"/>
      <c r="X31" s="10"/>
      <c r="Y31" s="10"/>
      <c r="Z31" s="10"/>
      <c r="AA31" s="10"/>
    </row>
    <row r="32" spans="1:27">
      <c r="A32" s="10"/>
      <c r="B32" s="24"/>
      <c r="C32" s="46" t="s">
        <v>1973</v>
      </c>
      <c r="D32" s="47">
        <v>8.25</v>
      </c>
      <c r="E32" s="47">
        <v>118.17</v>
      </c>
      <c r="F32" s="48">
        <v>32</v>
      </c>
      <c r="G32" s="49">
        <v>4.2</v>
      </c>
      <c r="H32" s="48">
        <v>975</v>
      </c>
      <c r="I32" s="48">
        <v>264</v>
      </c>
      <c r="J32" s="50">
        <v>35</v>
      </c>
      <c r="K32" s="10"/>
      <c r="L32" s="10"/>
      <c r="M32" s="51"/>
      <c r="N32" s="51"/>
      <c r="O32" s="51"/>
      <c r="P32" s="51"/>
      <c r="Q32" s="51"/>
      <c r="R32" s="51"/>
      <c r="S32" s="51"/>
      <c r="T32" s="10"/>
      <c r="U32" s="10"/>
      <c r="V32" s="10"/>
      <c r="W32" s="10"/>
      <c r="X32" s="10"/>
      <c r="Y32" s="10"/>
      <c r="Z32" s="10"/>
      <c r="AA32" s="10"/>
    </row>
    <row r="33" spans="1:27">
      <c r="A33" s="10"/>
      <c r="B33" s="24"/>
      <c r="C33" s="46" t="s">
        <v>1974</v>
      </c>
      <c r="D33" s="47">
        <v>8</v>
      </c>
      <c r="E33" s="47">
        <v>111.84</v>
      </c>
      <c r="F33" s="48">
        <v>32</v>
      </c>
      <c r="G33" s="49">
        <v>4.2</v>
      </c>
      <c r="H33" s="48">
        <v>895</v>
      </c>
      <c r="I33" s="48">
        <v>256</v>
      </c>
      <c r="J33" s="50">
        <v>34</v>
      </c>
      <c r="K33" s="10"/>
      <c r="L33" s="10"/>
      <c r="M33" s="51"/>
      <c r="N33" s="51"/>
      <c r="O33" s="51"/>
      <c r="P33" s="51"/>
      <c r="Q33" s="51"/>
      <c r="R33" s="51"/>
      <c r="S33" s="51"/>
      <c r="T33" s="10"/>
      <c r="U33" s="10"/>
      <c r="V33" s="10"/>
      <c r="W33" s="10"/>
      <c r="X33" s="10"/>
      <c r="Y33" s="10"/>
      <c r="Z33" s="10"/>
      <c r="AA33" s="10"/>
    </row>
    <row r="34" spans="1:27">
      <c r="A34" s="10"/>
      <c r="B34" s="24"/>
      <c r="C34" s="46" t="s">
        <v>1975</v>
      </c>
      <c r="D34" s="47">
        <v>10.39</v>
      </c>
      <c r="E34" s="47">
        <v>105.51</v>
      </c>
      <c r="F34" s="48">
        <v>32</v>
      </c>
      <c r="G34" s="49">
        <v>4.2</v>
      </c>
      <c r="H34" s="48">
        <v>1096</v>
      </c>
      <c r="I34" s="48">
        <v>332</v>
      </c>
      <c r="J34" s="50">
        <v>44</v>
      </c>
      <c r="K34" s="10"/>
      <c r="L34" s="10"/>
      <c r="M34" s="51"/>
      <c r="N34" s="51"/>
      <c r="O34" s="51"/>
      <c r="P34" s="51"/>
      <c r="Q34" s="51"/>
      <c r="R34" s="51"/>
      <c r="S34" s="51"/>
      <c r="T34" s="10"/>
      <c r="U34" s="10"/>
      <c r="V34" s="10"/>
      <c r="W34" s="10"/>
      <c r="X34" s="10"/>
      <c r="Y34" s="10"/>
      <c r="Z34" s="10"/>
      <c r="AA34" s="10"/>
    </row>
    <row r="35" spans="1:27">
      <c r="A35" s="10"/>
      <c r="B35" s="24"/>
      <c r="C35" s="46" t="s">
        <v>1976</v>
      </c>
      <c r="D35" s="47">
        <v>17.48</v>
      </c>
      <c r="E35" s="47">
        <v>93.8</v>
      </c>
      <c r="F35" s="49">
        <v>7.2</v>
      </c>
      <c r="G35" s="49">
        <v>3.6</v>
      </c>
      <c r="H35" s="48">
        <v>1640</v>
      </c>
      <c r="I35" s="48">
        <v>126</v>
      </c>
      <c r="J35" s="50">
        <v>63</v>
      </c>
      <c r="K35" s="10"/>
      <c r="L35" s="10"/>
      <c r="M35" s="51"/>
      <c r="N35" s="51"/>
      <c r="O35" s="51"/>
      <c r="P35" s="51"/>
      <c r="Q35" s="51"/>
      <c r="R35" s="51"/>
      <c r="S35" s="51"/>
      <c r="T35" s="10"/>
      <c r="U35" s="10"/>
      <c r="V35" s="10"/>
      <c r="W35" s="10"/>
      <c r="X35" s="10"/>
      <c r="Y35" s="10"/>
      <c r="Z35" s="10"/>
      <c r="AA35" s="10"/>
    </row>
    <row r="36" spans="1:27" s="42" customFormat="1" ht="12.95" customHeight="1">
      <c r="A36" s="38"/>
      <c r="B36" s="38"/>
      <c r="C36" s="39" t="s">
        <v>362</v>
      </c>
      <c r="D36" s="61" t="s">
        <v>1977</v>
      </c>
      <c r="E36" s="61" t="s">
        <v>1951</v>
      </c>
      <c r="F36" s="61" t="s">
        <v>1952</v>
      </c>
      <c r="G36" s="61" t="s">
        <v>1953</v>
      </c>
      <c r="H36" s="61" t="s">
        <v>1978</v>
      </c>
      <c r="I36" s="61" t="s">
        <v>1979</v>
      </c>
      <c r="J36" s="62" t="s">
        <v>1980</v>
      </c>
      <c r="K36" s="10"/>
      <c r="L36" s="10"/>
      <c r="M36" s="51"/>
      <c r="N36" s="51"/>
      <c r="O36" s="51"/>
      <c r="P36" s="51"/>
      <c r="Q36" s="51"/>
      <c r="R36" s="51"/>
      <c r="S36" s="51"/>
      <c r="T36" s="10"/>
      <c r="U36" s="38"/>
      <c r="V36" s="38"/>
      <c r="W36" s="38"/>
      <c r="X36" s="38"/>
      <c r="Y36" s="38"/>
      <c r="Z36" s="38"/>
      <c r="AA36" s="38"/>
    </row>
    <row r="37" spans="1:27" ht="12.95" customHeight="1">
      <c r="A37" s="10"/>
      <c r="B37" s="11"/>
      <c r="C37" s="63" t="s">
        <v>1981</v>
      </c>
      <c r="D37" s="64"/>
      <c r="E37" s="65"/>
      <c r="F37" s="66"/>
      <c r="G37" s="66"/>
      <c r="H37" s="67"/>
      <c r="I37" s="67"/>
      <c r="J37" s="68"/>
      <c r="K37" s="10"/>
      <c r="L37" s="10"/>
      <c r="M37" s="51"/>
      <c r="N37" s="51"/>
      <c r="O37" s="51"/>
      <c r="P37" s="51"/>
      <c r="Q37" s="51"/>
      <c r="R37" s="51"/>
      <c r="S37" s="51"/>
      <c r="T37" s="10"/>
      <c r="U37" s="10"/>
      <c r="V37" s="10"/>
      <c r="W37" s="10"/>
      <c r="X37" s="10"/>
      <c r="Y37" s="10"/>
      <c r="Z37" s="10"/>
      <c r="AA37" s="10"/>
    </row>
    <row r="38" spans="1:27">
      <c r="A38" s="10"/>
      <c r="B38" s="69"/>
      <c r="C38" s="46" t="s">
        <v>1815</v>
      </c>
      <c r="D38" s="70">
        <v>1.026E-3</v>
      </c>
      <c r="E38" s="47">
        <v>53.06</v>
      </c>
      <c r="F38" s="49">
        <v>1</v>
      </c>
      <c r="G38" s="47">
        <v>0.1</v>
      </c>
      <c r="H38" s="71">
        <v>5.4440000000000002E-2</v>
      </c>
      <c r="I38" s="71">
        <v>1.0300000000000001E-3</v>
      </c>
      <c r="J38" s="72">
        <v>1E-4</v>
      </c>
      <c r="K38" s="73"/>
      <c r="L38" s="10"/>
      <c r="M38" s="51"/>
      <c r="N38" s="51"/>
      <c r="O38" s="51"/>
      <c r="P38" s="51"/>
      <c r="Q38" s="51"/>
      <c r="R38" s="51"/>
      <c r="S38" s="51"/>
      <c r="T38" s="10"/>
      <c r="U38" s="10"/>
      <c r="V38" s="10"/>
      <c r="W38" s="10"/>
      <c r="X38" s="10"/>
      <c r="Y38" s="10"/>
      <c r="Z38" s="10"/>
      <c r="AA38" s="10"/>
    </row>
    <row r="39" spans="1:27" ht="12.95" customHeight="1">
      <c r="A39" s="10"/>
      <c r="B39" s="11"/>
      <c r="C39" s="74" t="s">
        <v>1982</v>
      </c>
      <c r="D39" s="75"/>
      <c r="E39" s="75"/>
      <c r="F39" s="75"/>
      <c r="G39" s="75"/>
      <c r="H39" s="76"/>
      <c r="I39" s="77"/>
      <c r="J39" s="78"/>
      <c r="K39" s="10"/>
      <c r="L39" s="10"/>
      <c r="M39" s="51"/>
      <c r="N39" s="51"/>
      <c r="O39" s="51"/>
      <c r="P39" s="51"/>
      <c r="Q39" s="51"/>
      <c r="R39" s="51"/>
      <c r="S39" s="51"/>
      <c r="T39" s="10"/>
      <c r="U39" s="10"/>
      <c r="V39" s="10"/>
      <c r="W39" s="10"/>
      <c r="X39" s="10"/>
      <c r="Y39" s="10"/>
      <c r="Z39" s="10"/>
      <c r="AA39" s="10"/>
    </row>
    <row r="40" spans="1:27">
      <c r="A40" s="10"/>
      <c r="B40" s="24"/>
      <c r="C40" s="46" t="s">
        <v>1983</v>
      </c>
      <c r="D40" s="70">
        <v>9.2E-5</v>
      </c>
      <c r="E40" s="47">
        <v>274.32</v>
      </c>
      <c r="F40" s="79">
        <v>2.1999999999999999E-2</v>
      </c>
      <c r="G40" s="47">
        <v>0.1</v>
      </c>
      <c r="H40" s="71">
        <v>2.5239999999999999E-2</v>
      </c>
      <c r="I40" s="70">
        <v>1.9999999999999999E-6</v>
      </c>
      <c r="J40" s="80">
        <v>9.0000000000000002E-6</v>
      </c>
      <c r="K40" s="10"/>
      <c r="L40" s="10"/>
      <c r="M40" s="51"/>
      <c r="N40" s="51"/>
      <c r="O40" s="51"/>
      <c r="P40" s="51"/>
      <c r="Q40" s="51"/>
      <c r="R40" s="51"/>
      <c r="S40" s="51"/>
      <c r="T40" s="10"/>
      <c r="U40" s="10"/>
      <c r="V40" s="10"/>
      <c r="W40" s="10"/>
      <c r="X40" s="10"/>
      <c r="Y40" s="10"/>
      <c r="Z40" s="10"/>
      <c r="AA40" s="10"/>
    </row>
    <row r="41" spans="1:27">
      <c r="A41" s="10"/>
      <c r="B41" s="24"/>
      <c r="C41" s="46" t="s">
        <v>1984</v>
      </c>
      <c r="D41" s="70">
        <v>5.9900000000000003E-4</v>
      </c>
      <c r="E41" s="47">
        <v>46.85</v>
      </c>
      <c r="F41" s="47">
        <v>0.48</v>
      </c>
      <c r="G41" s="47">
        <v>0.1</v>
      </c>
      <c r="H41" s="71">
        <v>2.8060000000000002E-2</v>
      </c>
      <c r="I41" s="70">
        <v>2.8800000000000001E-4</v>
      </c>
      <c r="J41" s="80">
        <v>6.0000000000000002E-5</v>
      </c>
      <c r="K41" s="73"/>
      <c r="L41" s="10"/>
      <c r="M41" s="51"/>
      <c r="N41" s="51"/>
      <c r="O41" s="51"/>
      <c r="P41" s="51"/>
      <c r="Q41" s="51"/>
      <c r="R41" s="51"/>
      <c r="S41" s="51"/>
      <c r="T41" s="10"/>
      <c r="U41" s="10"/>
      <c r="V41" s="10"/>
      <c r="W41" s="10"/>
      <c r="X41" s="10"/>
      <c r="Y41" s="10"/>
      <c r="Z41" s="10"/>
      <c r="AA41" s="10"/>
    </row>
    <row r="42" spans="1:27">
      <c r="A42" s="10"/>
      <c r="B42" s="24"/>
      <c r="C42" s="46" t="s">
        <v>1985</v>
      </c>
      <c r="D42" s="70">
        <v>1.3879999999999999E-3</v>
      </c>
      <c r="E42" s="81">
        <v>59</v>
      </c>
      <c r="F42" s="49">
        <v>3</v>
      </c>
      <c r="G42" s="47">
        <v>0.6</v>
      </c>
      <c r="H42" s="71">
        <v>8.1890000000000004E-2</v>
      </c>
      <c r="I42" s="70">
        <v>4.1640000000000002E-3</v>
      </c>
      <c r="J42" s="80">
        <v>8.3299999999999997E-4</v>
      </c>
      <c r="K42" s="10"/>
      <c r="L42" s="10"/>
      <c r="M42" s="51"/>
      <c r="N42" s="51"/>
      <c r="O42" s="51"/>
      <c r="P42" s="51"/>
      <c r="Q42" s="51"/>
      <c r="R42" s="51"/>
      <c r="S42" s="51"/>
      <c r="T42" s="10"/>
      <c r="U42" s="10"/>
      <c r="V42" s="10"/>
      <c r="W42" s="10"/>
      <c r="X42" s="10"/>
      <c r="Y42" s="10"/>
      <c r="Z42" s="10"/>
      <c r="AA42" s="10"/>
    </row>
    <row r="43" spans="1:27">
      <c r="A43" s="10"/>
      <c r="B43" s="24"/>
      <c r="C43" s="46" t="s">
        <v>1986</v>
      </c>
      <c r="D43" s="70">
        <v>2.516E-3</v>
      </c>
      <c r="E43" s="81">
        <v>61.46</v>
      </c>
      <c r="F43" s="49">
        <v>3</v>
      </c>
      <c r="G43" s="47">
        <v>0.6</v>
      </c>
      <c r="H43" s="71">
        <v>0.15462999999999999</v>
      </c>
      <c r="I43" s="70">
        <v>7.548E-3</v>
      </c>
      <c r="J43" s="80">
        <v>1.5100000000000001E-3</v>
      </c>
      <c r="K43" s="16"/>
      <c r="L43" s="10"/>
      <c r="M43" s="51"/>
      <c r="N43" s="51"/>
      <c r="O43" s="51"/>
      <c r="P43" s="51"/>
      <c r="Q43" s="51"/>
      <c r="R43" s="51"/>
      <c r="S43" s="51"/>
      <c r="T43" s="10"/>
      <c r="U43" s="10"/>
      <c r="V43" s="10"/>
      <c r="W43" s="10"/>
      <c r="X43" s="10"/>
      <c r="Y43" s="10"/>
      <c r="Z43" s="10"/>
      <c r="AA43" s="10"/>
    </row>
    <row r="44" spans="1:27" ht="12.95" customHeight="1">
      <c r="A44" s="10"/>
      <c r="B44" s="11"/>
      <c r="C44" s="53" t="s">
        <v>1987</v>
      </c>
      <c r="D44" s="75"/>
      <c r="E44" s="75"/>
      <c r="F44" s="82"/>
      <c r="G44" s="82"/>
      <c r="H44" s="77"/>
      <c r="I44" s="77"/>
      <c r="J44" s="78"/>
      <c r="K44" s="10"/>
      <c r="L44" s="10"/>
      <c r="M44" s="51"/>
      <c r="N44" s="51"/>
      <c r="O44" s="51"/>
      <c r="P44" s="51"/>
      <c r="Q44" s="51"/>
      <c r="R44" s="51"/>
      <c r="S44" s="51"/>
      <c r="T44" s="10"/>
      <c r="U44" s="10"/>
      <c r="V44" s="10"/>
      <c r="W44" s="10"/>
      <c r="X44" s="10"/>
      <c r="Y44" s="10"/>
      <c r="Z44" s="10"/>
      <c r="AA44" s="10"/>
    </row>
    <row r="45" spans="1:27" s="359" customFormat="1">
      <c r="A45" s="25"/>
      <c r="B45" s="83"/>
      <c r="C45" s="84" t="s">
        <v>1988</v>
      </c>
      <c r="D45" s="85">
        <v>4.8500000000000003E-4</v>
      </c>
      <c r="E45" s="86">
        <v>52.07</v>
      </c>
      <c r="F45" s="87">
        <v>3.2</v>
      </c>
      <c r="G45" s="86">
        <v>0.63</v>
      </c>
      <c r="H45" s="70">
        <v>2.5253999999999999E-2</v>
      </c>
      <c r="I45" s="70">
        <v>1.552E-3</v>
      </c>
      <c r="J45" s="80">
        <v>3.0600000000000001E-4</v>
      </c>
      <c r="K45" s="10"/>
      <c r="L45" s="10"/>
      <c r="M45" s="51"/>
      <c r="N45" s="51"/>
      <c r="O45" s="51"/>
      <c r="P45" s="51"/>
      <c r="Q45" s="51"/>
      <c r="R45" s="51"/>
      <c r="S45" s="51"/>
      <c r="T45" s="10"/>
      <c r="U45" s="25"/>
      <c r="V45" s="25"/>
      <c r="W45" s="25"/>
      <c r="X45" s="25"/>
      <c r="Y45" s="25"/>
      <c r="Z45" s="25"/>
      <c r="AA45" s="25"/>
    </row>
    <row r="46" spans="1:27" s="359" customFormat="1">
      <c r="A46" s="25"/>
      <c r="B46" s="83"/>
      <c r="C46" s="84" t="s">
        <v>1989</v>
      </c>
      <c r="D46" s="85">
        <v>6.5499999999999998E-4</v>
      </c>
      <c r="E46" s="86">
        <v>52.07</v>
      </c>
      <c r="F46" s="87">
        <v>3.2</v>
      </c>
      <c r="G46" s="86">
        <v>0.63</v>
      </c>
      <c r="H46" s="70">
        <v>3.4105999999999997E-2</v>
      </c>
      <c r="I46" s="70">
        <v>2.0960000000000002E-3</v>
      </c>
      <c r="J46" s="80">
        <v>4.1300000000000001E-4</v>
      </c>
      <c r="K46" s="10"/>
      <c r="L46" s="10"/>
      <c r="M46" s="51"/>
      <c r="N46" s="51"/>
      <c r="O46" s="51"/>
      <c r="P46" s="51"/>
      <c r="Q46" s="51"/>
      <c r="R46" s="51"/>
      <c r="S46" s="51"/>
      <c r="T46" s="10"/>
      <c r="U46" s="25"/>
      <c r="V46" s="25"/>
      <c r="W46" s="25"/>
      <c r="X46" s="25"/>
      <c r="Y46" s="25"/>
      <c r="Z46" s="25"/>
      <c r="AA46" s="25"/>
    </row>
    <row r="47" spans="1:27" s="42" customFormat="1" ht="12.95" customHeight="1">
      <c r="A47" s="38"/>
      <c r="B47" s="38"/>
      <c r="C47" s="39" t="s">
        <v>362</v>
      </c>
      <c r="D47" s="61" t="s">
        <v>1990</v>
      </c>
      <c r="E47" s="61" t="s">
        <v>1951</v>
      </c>
      <c r="F47" s="61" t="s">
        <v>1952</v>
      </c>
      <c r="G47" s="61" t="s">
        <v>1953</v>
      </c>
      <c r="H47" s="61" t="s">
        <v>1991</v>
      </c>
      <c r="I47" s="61" t="s">
        <v>1992</v>
      </c>
      <c r="J47" s="62" t="s">
        <v>1993</v>
      </c>
      <c r="K47" s="10"/>
      <c r="L47" s="10"/>
      <c r="M47" s="51"/>
      <c r="N47" s="51"/>
      <c r="O47" s="51"/>
      <c r="P47" s="51"/>
      <c r="Q47" s="51"/>
      <c r="R47" s="51"/>
      <c r="S47" s="51"/>
      <c r="T47" s="10"/>
      <c r="U47" s="38"/>
      <c r="V47" s="38"/>
      <c r="W47" s="38"/>
      <c r="X47" s="38"/>
      <c r="Y47" s="38"/>
      <c r="Z47" s="38"/>
      <c r="AA47" s="38"/>
    </row>
    <row r="48" spans="1:27" s="359" customFormat="1" ht="12.95" customHeight="1">
      <c r="A48" s="25"/>
      <c r="B48" s="88"/>
      <c r="C48" s="89" t="s">
        <v>1994</v>
      </c>
      <c r="D48" s="90"/>
      <c r="E48" s="90"/>
      <c r="F48" s="90"/>
      <c r="G48" s="90"/>
      <c r="H48" s="90"/>
      <c r="I48" s="90"/>
      <c r="J48" s="91"/>
      <c r="K48" s="10"/>
      <c r="L48" s="10"/>
      <c r="M48" s="51"/>
      <c r="N48" s="51"/>
      <c r="O48" s="51"/>
      <c r="P48" s="51"/>
      <c r="Q48" s="51"/>
      <c r="R48" s="51"/>
      <c r="S48" s="51"/>
      <c r="T48" s="10"/>
      <c r="U48" s="25"/>
      <c r="V48" s="25"/>
      <c r="W48" s="25"/>
      <c r="X48" s="25"/>
      <c r="Y48" s="25"/>
      <c r="Z48" s="25"/>
      <c r="AA48" s="25"/>
    </row>
    <row r="49" spans="1:27">
      <c r="A49" s="10"/>
      <c r="B49" s="24"/>
      <c r="C49" s="46" t="s">
        <v>1995</v>
      </c>
      <c r="D49" s="79">
        <v>0.158</v>
      </c>
      <c r="E49" s="47">
        <v>75.36</v>
      </c>
      <c r="F49" s="49">
        <v>3</v>
      </c>
      <c r="G49" s="47">
        <v>0.6</v>
      </c>
      <c r="H49" s="47">
        <v>11.91</v>
      </c>
      <c r="I49" s="47">
        <v>0.47</v>
      </c>
      <c r="J49" s="92">
        <v>0.09</v>
      </c>
      <c r="K49" s="10"/>
      <c r="L49" s="10"/>
      <c r="M49" s="51"/>
      <c r="N49" s="51"/>
      <c r="O49" s="51"/>
      <c r="P49" s="51"/>
      <c r="Q49" s="51"/>
      <c r="R49" s="51"/>
      <c r="S49" s="51"/>
      <c r="T49" s="10"/>
      <c r="U49" s="10"/>
      <c r="V49" s="10"/>
      <c r="W49" s="10"/>
      <c r="X49" s="10"/>
      <c r="Y49" s="10"/>
      <c r="Z49" s="10"/>
      <c r="AA49" s="10"/>
    </row>
    <row r="50" spans="1:27">
      <c r="A50" s="10"/>
      <c r="B50" s="24"/>
      <c r="C50" s="46" t="s">
        <v>1996</v>
      </c>
      <c r="D50" s="79">
        <v>0.12</v>
      </c>
      <c r="E50" s="47">
        <v>69.25</v>
      </c>
      <c r="F50" s="49">
        <v>3</v>
      </c>
      <c r="G50" s="47">
        <v>0.6</v>
      </c>
      <c r="H50" s="47">
        <v>8.31</v>
      </c>
      <c r="I50" s="47">
        <v>0.36</v>
      </c>
      <c r="J50" s="92">
        <v>7.0000000000000007E-2</v>
      </c>
      <c r="K50" s="10"/>
      <c r="L50" s="10"/>
      <c r="M50" s="51"/>
      <c r="N50" s="51"/>
      <c r="O50" s="51"/>
      <c r="P50" s="51"/>
      <c r="Q50" s="51"/>
      <c r="R50" s="51"/>
      <c r="S50" s="51"/>
      <c r="T50" s="10"/>
      <c r="U50" s="10"/>
      <c r="V50" s="10"/>
      <c r="W50" s="10"/>
      <c r="X50" s="10"/>
      <c r="Y50" s="10"/>
      <c r="Z50" s="10"/>
      <c r="AA50" s="10"/>
    </row>
    <row r="51" spans="1:27">
      <c r="A51" s="10"/>
      <c r="B51" s="24"/>
      <c r="C51" s="46" t="s">
        <v>1997</v>
      </c>
      <c r="D51" s="79">
        <v>0.10299999999999999</v>
      </c>
      <c r="E51" s="47">
        <v>64.77</v>
      </c>
      <c r="F51" s="49">
        <v>3</v>
      </c>
      <c r="G51" s="47">
        <v>0.6</v>
      </c>
      <c r="H51" s="47">
        <v>6.67</v>
      </c>
      <c r="I51" s="47">
        <v>0.31</v>
      </c>
      <c r="J51" s="92">
        <v>0.06</v>
      </c>
      <c r="K51" s="10"/>
      <c r="L51" s="10"/>
      <c r="M51" s="51"/>
      <c r="N51" s="51"/>
      <c r="O51" s="51"/>
      <c r="P51" s="51"/>
      <c r="Q51" s="51"/>
      <c r="R51" s="51"/>
      <c r="S51" s="51"/>
      <c r="T51" s="10"/>
      <c r="U51" s="10"/>
      <c r="V51" s="10"/>
      <c r="W51" s="10"/>
      <c r="X51" s="10"/>
      <c r="Y51" s="10"/>
      <c r="Z51" s="10"/>
      <c r="AA51" s="10"/>
    </row>
    <row r="52" spans="1:27">
      <c r="A52" s="10"/>
      <c r="B52" s="24"/>
      <c r="C52" s="46" t="s">
        <v>1998</v>
      </c>
      <c r="D52" s="79">
        <v>0.105</v>
      </c>
      <c r="E52" s="47">
        <v>68.72</v>
      </c>
      <c r="F52" s="49">
        <v>3</v>
      </c>
      <c r="G52" s="47">
        <v>0.6</v>
      </c>
      <c r="H52" s="47">
        <v>7.22</v>
      </c>
      <c r="I52" s="47">
        <v>0.32</v>
      </c>
      <c r="J52" s="92">
        <v>0.06</v>
      </c>
      <c r="K52" s="10"/>
      <c r="L52" s="10"/>
      <c r="M52" s="51"/>
      <c r="N52" s="51"/>
      <c r="O52" s="51"/>
      <c r="P52" s="51"/>
      <c r="Q52" s="51"/>
      <c r="R52" s="51"/>
      <c r="S52" s="51"/>
      <c r="T52" s="10"/>
      <c r="U52" s="10"/>
      <c r="V52" s="10"/>
      <c r="W52" s="10"/>
      <c r="X52" s="10"/>
      <c r="Y52" s="10"/>
      <c r="Z52" s="10"/>
      <c r="AA52" s="10"/>
    </row>
    <row r="53" spans="1:27">
      <c r="A53" s="10"/>
      <c r="B53" s="24"/>
      <c r="C53" s="46" t="s">
        <v>1999</v>
      </c>
      <c r="D53" s="79">
        <v>0.13800000000000001</v>
      </c>
      <c r="E53" s="47">
        <v>74.540000000000006</v>
      </c>
      <c r="F53" s="49">
        <v>3</v>
      </c>
      <c r="G53" s="47">
        <v>0.6</v>
      </c>
      <c r="H53" s="47">
        <v>10.29</v>
      </c>
      <c r="I53" s="47">
        <v>0.41</v>
      </c>
      <c r="J53" s="92">
        <v>0.08</v>
      </c>
      <c r="K53" s="10"/>
      <c r="L53" s="10"/>
      <c r="M53" s="51"/>
      <c r="N53" s="51"/>
      <c r="O53" s="51"/>
      <c r="P53" s="51"/>
      <c r="Q53" s="51"/>
      <c r="R53" s="51"/>
      <c r="S53" s="51"/>
      <c r="T53" s="10"/>
      <c r="U53" s="10"/>
      <c r="V53" s="10"/>
      <c r="W53" s="10"/>
      <c r="X53" s="10"/>
      <c r="Y53" s="10"/>
      <c r="Z53" s="10"/>
      <c r="AA53" s="10"/>
    </row>
    <row r="54" spans="1:27">
      <c r="A54" s="10"/>
      <c r="B54" s="24"/>
      <c r="C54" s="46" t="s">
        <v>2000</v>
      </c>
      <c r="D54" s="79">
        <v>0.13900000000000001</v>
      </c>
      <c r="E54" s="47">
        <v>73.25</v>
      </c>
      <c r="F54" s="49">
        <v>3</v>
      </c>
      <c r="G54" s="47">
        <v>0.6</v>
      </c>
      <c r="H54" s="47">
        <v>10.18</v>
      </c>
      <c r="I54" s="47">
        <v>0.42</v>
      </c>
      <c r="J54" s="92">
        <v>0.08</v>
      </c>
      <c r="K54" s="10"/>
      <c r="L54" s="10"/>
      <c r="M54" s="51"/>
      <c r="N54" s="51"/>
      <c r="O54" s="51"/>
      <c r="P54" s="51"/>
      <c r="Q54" s="51"/>
      <c r="R54" s="51"/>
      <c r="S54" s="51"/>
      <c r="T54" s="10"/>
      <c r="U54" s="10"/>
      <c r="V54" s="10"/>
      <c r="W54" s="10"/>
      <c r="X54" s="10"/>
      <c r="Y54" s="10"/>
      <c r="Z54" s="10"/>
      <c r="AA54" s="10"/>
    </row>
    <row r="55" spans="1:27">
      <c r="A55" s="10"/>
      <c r="B55" s="24"/>
      <c r="C55" s="46" t="s">
        <v>2001</v>
      </c>
      <c r="D55" s="79">
        <v>0.13800000000000001</v>
      </c>
      <c r="E55" s="47">
        <v>73.959999999999994</v>
      </c>
      <c r="F55" s="49">
        <v>3</v>
      </c>
      <c r="G55" s="47">
        <v>0.6</v>
      </c>
      <c r="H55" s="47">
        <v>10.210000000000001</v>
      </c>
      <c r="I55" s="47">
        <v>0.41</v>
      </c>
      <c r="J55" s="92">
        <v>0.08</v>
      </c>
      <c r="K55" s="10"/>
      <c r="L55" s="10"/>
      <c r="M55" s="51"/>
      <c r="N55" s="51"/>
      <c r="O55" s="51"/>
      <c r="P55" s="51"/>
      <c r="Q55" s="51"/>
      <c r="R55" s="51"/>
      <c r="S55" s="51"/>
      <c r="T55" s="10"/>
      <c r="U55" s="10"/>
      <c r="V55" s="10"/>
      <c r="W55" s="10"/>
      <c r="X55" s="10"/>
      <c r="Y55" s="10"/>
      <c r="Z55" s="10"/>
      <c r="AA55" s="10"/>
    </row>
    <row r="56" spans="1:27">
      <c r="A56" s="10"/>
      <c r="B56" s="24"/>
      <c r="C56" s="46" t="s">
        <v>2002</v>
      </c>
      <c r="D56" s="79">
        <v>0.14599999999999999</v>
      </c>
      <c r="E56" s="47">
        <v>75.040000000000006</v>
      </c>
      <c r="F56" s="49">
        <v>3</v>
      </c>
      <c r="G56" s="47">
        <v>0.6</v>
      </c>
      <c r="H56" s="47">
        <v>10.96</v>
      </c>
      <c r="I56" s="47">
        <v>0.44</v>
      </c>
      <c r="J56" s="92">
        <v>0.09</v>
      </c>
      <c r="K56" s="10"/>
      <c r="L56" s="10"/>
      <c r="M56" s="51"/>
      <c r="N56" s="51"/>
      <c r="O56" s="51"/>
      <c r="P56" s="51"/>
      <c r="Q56" s="51"/>
      <c r="R56" s="51"/>
      <c r="S56" s="51"/>
      <c r="T56" s="10"/>
      <c r="U56" s="10"/>
      <c r="V56" s="10"/>
      <c r="W56" s="10"/>
      <c r="X56" s="10"/>
      <c r="Y56" s="10"/>
      <c r="Z56" s="10"/>
      <c r="AA56" s="10"/>
    </row>
    <row r="57" spans="1:27">
      <c r="A57" s="10"/>
      <c r="B57" s="24"/>
      <c r="C57" s="46" t="s">
        <v>2003</v>
      </c>
      <c r="D57" s="79">
        <v>6.8000000000000005E-2</v>
      </c>
      <c r="E57" s="47">
        <v>59.6</v>
      </c>
      <c r="F57" s="49">
        <v>3</v>
      </c>
      <c r="G57" s="47">
        <v>0.6</v>
      </c>
      <c r="H57" s="47">
        <v>4.05</v>
      </c>
      <c r="I57" s="47">
        <v>0.2</v>
      </c>
      <c r="J57" s="92">
        <v>0.04</v>
      </c>
      <c r="K57" s="10"/>
      <c r="L57" s="10"/>
      <c r="M57" s="51"/>
      <c r="N57" s="51"/>
      <c r="O57" s="51"/>
      <c r="P57" s="51"/>
      <c r="Q57" s="51"/>
      <c r="R57" s="51"/>
      <c r="S57" s="51"/>
      <c r="T57" s="10"/>
      <c r="U57" s="10"/>
      <c r="V57" s="10"/>
      <c r="W57" s="10"/>
      <c r="X57" s="10"/>
      <c r="Y57" s="10"/>
      <c r="Z57" s="10"/>
      <c r="AA57" s="10"/>
    </row>
    <row r="58" spans="1:27">
      <c r="A58" s="10"/>
      <c r="B58" s="24"/>
      <c r="C58" s="46" t="s">
        <v>2004</v>
      </c>
      <c r="D58" s="79">
        <v>5.8000000000000003E-2</v>
      </c>
      <c r="E58" s="47">
        <v>65.959999999999994</v>
      </c>
      <c r="F58" s="49">
        <v>3</v>
      </c>
      <c r="G58" s="47">
        <v>0.6</v>
      </c>
      <c r="H58" s="47">
        <v>3.83</v>
      </c>
      <c r="I58" s="47">
        <v>0.17</v>
      </c>
      <c r="J58" s="92">
        <v>0.03</v>
      </c>
      <c r="K58" s="10"/>
      <c r="L58" s="10"/>
      <c r="M58" s="51"/>
      <c r="N58" s="51"/>
      <c r="O58" s="51"/>
      <c r="P58" s="51"/>
      <c r="Q58" s="51"/>
      <c r="R58" s="51"/>
      <c r="S58" s="51"/>
      <c r="T58" s="10"/>
      <c r="U58" s="10"/>
      <c r="V58" s="10"/>
      <c r="W58" s="10"/>
      <c r="X58" s="10"/>
      <c r="Y58" s="10"/>
      <c r="Z58" s="10"/>
      <c r="AA58" s="10"/>
    </row>
    <row r="59" spans="1:27">
      <c r="A59" s="10"/>
      <c r="B59" s="24"/>
      <c r="C59" s="46" t="s">
        <v>2005</v>
      </c>
      <c r="D59" s="79">
        <v>0.14799999999999999</v>
      </c>
      <c r="E59" s="47">
        <v>74.92</v>
      </c>
      <c r="F59" s="49">
        <v>3</v>
      </c>
      <c r="G59" s="47">
        <v>0.6</v>
      </c>
      <c r="H59" s="47">
        <v>11.09</v>
      </c>
      <c r="I59" s="47">
        <v>0.44</v>
      </c>
      <c r="J59" s="92">
        <v>0.09</v>
      </c>
      <c r="K59" s="10"/>
      <c r="L59" s="10"/>
      <c r="M59" s="51"/>
      <c r="N59" s="51"/>
      <c r="O59" s="51"/>
      <c r="P59" s="51"/>
      <c r="Q59" s="51"/>
      <c r="R59" s="51"/>
      <c r="S59" s="51"/>
      <c r="T59" s="10"/>
      <c r="U59" s="10"/>
      <c r="V59" s="10"/>
      <c r="W59" s="10"/>
      <c r="X59" s="10"/>
      <c r="Y59" s="10"/>
      <c r="Z59" s="10"/>
      <c r="AA59" s="10"/>
    </row>
    <row r="60" spans="1:27">
      <c r="A60" s="10"/>
      <c r="B60" s="24"/>
      <c r="C60" s="46" t="s">
        <v>2006</v>
      </c>
      <c r="D60" s="79">
        <v>9.9000000000000005E-2</v>
      </c>
      <c r="E60" s="47">
        <v>64.94</v>
      </c>
      <c r="F60" s="49">
        <v>3</v>
      </c>
      <c r="G60" s="47">
        <v>0.6</v>
      </c>
      <c r="H60" s="47">
        <v>6.43</v>
      </c>
      <c r="I60" s="47">
        <v>0.3</v>
      </c>
      <c r="J60" s="92">
        <v>0.06</v>
      </c>
      <c r="K60" s="10"/>
      <c r="L60" s="10"/>
      <c r="M60" s="51"/>
      <c r="N60" s="51"/>
      <c r="O60" s="51"/>
      <c r="P60" s="51"/>
      <c r="Q60" s="51"/>
      <c r="R60" s="51"/>
      <c r="S60" s="51"/>
      <c r="T60" s="10"/>
      <c r="U60" s="10"/>
      <c r="V60" s="10"/>
      <c r="W60" s="10"/>
      <c r="X60" s="10"/>
      <c r="Y60" s="10"/>
      <c r="Z60" s="10"/>
      <c r="AA60" s="10"/>
    </row>
    <row r="61" spans="1:27">
      <c r="A61" s="10"/>
      <c r="B61" s="24"/>
      <c r="C61" s="46" t="s">
        <v>2007</v>
      </c>
      <c r="D61" s="79">
        <v>0.10299999999999999</v>
      </c>
      <c r="E61" s="47">
        <v>68.86</v>
      </c>
      <c r="F61" s="49">
        <v>3</v>
      </c>
      <c r="G61" s="47">
        <v>0.6</v>
      </c>
      <c r="H61" s="47">
        <v>7.09</v>
      </c>
      <c r="I61" s="47">
        <v>0.31</v>
      </c>
      <c r="J61" s="92">
        <v>0.06</v>
      </c>
      <c r="K61" s="10"/>
      <c r="L61" s="10"/>
      <c r="M61" s="51"/>
      <c r="N61" s="51"/>
      <c r="O61" s="51"/>
      <c r="P61" s="51"/>
      <c r="Q61" s="51"/>
      <c r="R61" s="51"/>
      <c r="S61" s="51"/>
      <c r="T61" s="10"/>
      <c r="U61" s="10"/>
      <c r="V61" s="10"/>
      <c r="W61" s="10"/>
      <c r="X61" s="10"/>
      <c r="Y61" s="10"/>
      <c r="Z61" s="10"/>
      <c r="AA61" s="10"/>
    </row>
    <row r="62" spans="1:27">
      <c r="A62" s="10"/>
      <c r="B62" s="24"/>
      <c r="C62" s="46" t="s">
        <v>1813</v>
      </c>
      <c r="D62" s="79">
        <v>0.13500000000000001</v>
      </c>
      <c r="E62" s="47">
        <v>75.2</v>
      </c>
      <c r="F62" s="49">
        <v>3</v>
      </c>
      <c r="G62" s="47">
        <v>0.6</v>
      </c>
      <c r="H62" s="47">
        <v>10.15</v>
      </c>
      <c r="I62" s="47">
        <v>0.41</v>
      </c>
      <c r="J62" s="92">
        <v>0.08</v>
      </c>
      <c r="K62" s="10"/>
      <c r="L62" s="10"/>
      <c r="M62" s="51"/>
      <c r="N62" s="51"/>
      <c r="O62" s="51"/>
      <c r="P62" s="51"/>
      <c r="Q62" s="51"/>
      <c r="R62" s="51"/>
      <c r="S62" s="51"/>
      <c r="T62" s="10"/>
      <c r="U62" s="10"/>
      <c r="V62" s="10"/>
      <c r="W62" s="10"/>
      <c r="X62" s="10"/>
      <c r="Y62" s="10"/>
      <c r="Z62" s="10"/>
      <c r="AA62" s="10"/>
    </row>
    <row r="63" spans="1:27">
      <c r="A63" s="10"/>
      <c r="B63" s="24"/>
      <c r="C63" s="46" t="s">
        <v>2008</v>
      </c>
      <c r="D63" s="79">
        <v>0.13500000000000001</v>
      </c>
      <c r="E63" s="47">
        <v>72.22</v>
      </c>
      <c r="F63" s="49">
        <v>3</v>
      </c>
      <c r="G63" s="47">
        <v>0.6</v>
      </c>
      <c r="H63" s="47">
        <v>9.75</v>
      </c>
      <c r="I63" s="47">
        <v>0.41</v>
      </c>
      <c r="J63" s="92">
        <v>0.08</v>
      </c>
      <c r="K63" s="10"/>
      <c r="L63" s="10"/>
      <c r="M63" s="51"/>
      <c r="N63" s="51"/>
      <c r="O63" s="51"/>
      <c r="P63" s="51"/>
      <c r="Q63" s="51"/>
      <c r="R63" s="51"/>
      <c r="S63" s="51"/>
      <c r="T63" s="10"/>
      <c r="U63" s="10"/>
      <c r="V63" s="10"/>
      <c r="W63" s="10"/>
      <c r="X63" s="10"/>
      <c r="Y63" s="10"/>
      <c r="Z63" s="10"/>
      <c r="AA63" s="10"/>
    </row>
    <row r="64" spans="1:27">
      <c r="A64" s="10"/>
      <c r="B64" s="24"/>
      <c r="C64" s="46" t="s">
        <v>2009</v>
      </c>
      <c r="D64" s="79">
        <v>9.1999999999999998E-2</v>
      </c>
      <c r="E64" s="47">
        <v>61.71</v>
      </c>
      <c r="F64" s="49">
        <v>3</v>
      </c>
      <c r="G64" s="47">
        <v>0.6</v>
      </c>
      <c r="H64" s="47">
        <v>5.68</v>
      </c>
      <c r="I64" s="47">
        <v>0.28000000000000003</v>
      </c>
      <c r="J64" s="92">
        <v>0.06</v>
      </c>
      <c r="K64" s="10"/>
      <c r="L64" s="10"/>
      <c r="M64" s="51"/>
      <c r="N64" s="51"/>
      <c r="O64" s="51"/>
      <c r="P64" s="51"/>
      <c r="Q64" s="51"/>
      <c r="R64" s="51"/>
      <c r="S64" s="51"/>
      <c r="T64" s="10"/>
      <c r="U64" s="10"/>
      <c r="V64" s="10"/>
      <c r="W64" s="10"/>
      <c r="X64" s="10"/>
      <c r="Y64" s="10"/>
      <c r="Z64" s="10"/>
      <c r="AA64" s="10"/>
    </row>
    <row r="65" spans="1:27">
      <c r="A65" s="10"/>
      <c r="B65" s="24"/>
      <c r="C65" s="46" t="s">
        <v>2010</v>
      </c>
      <c r="D65" s="79">
        <v>0.14399999999999999</v>
      </c>
      <c r="E65" s="47">
        <v>74.27</v>
      </c>
      <c r="F65" s="49">
        <v>3</v>
      </c>
      <c r="G65" s="47">
        <v>0.6</v>
      </c>
      <c r="H65" s="47">
        <v>10.69</v>
      </c>
      <c r="I65" s="47">
        <v>0.43</v>
      </c>
      <c r="J65" s="92">
        <v>0.09</v>
      </c>
      <c r="K65" s="10"/>
      <c r="L65" s="10"/>
      <c r="M65" s="51"/>
      <c r="N65" s="51"/>
      <c r="O65" s="51"/>
      <c r="P65" s="51"/>
      <c r="Q65" s="51"/>
      <c r="R65" s="51"/>
      <c r="S65" s="51"/>
      <c r="T65" s="10"/>
      <c r="U65" s="10"/>
      <c r="V65" s="10"/>
      <c r="W65" s="10"/>
      <c r="X65" s="10"/>
      <c r="Y65" s="10"/>
      <c r="Z65" s="10"/>
      <c r="AA65" s="10"/>
    </row>
    <row r="66" spans="1:27">
      <c r="A66" s="10"/>
      <c r="B66" s="24"/>
      <c r="C66" s="46" t="s">
        <v>1865</v>
      </c>
      <c r="D66" s="79">
        <v>0.125</v>
      </c>
      <c r="E66" s="47">
        <v>70.22</v>
      </c>
      <c r="F66" s="49">
        <v>3</v>
      </c>
      <c r="G66" s="47">
        <v>0.6</v>
      </c>
      <c r="H66" s="47">
        <v>8.7799999999999994</v>
      </c>
      <c r="I66" s="47">
        <v>0.38</v>
      </c>
      <c r="J66" s="92">
        <v>0.08</v>
      </c>
      <c r="K66" s="10"/>
      <c r="L66" s="10"/>
      <c r="M66" s="51"/>
      <c r="N66" s="51"/>
      <c r="O66" s="51"/>
      <c r="P66" s="51"/>
      <c r="Q66" s="51"/>
      <c r="R66" s="51"/>
      <c r="S66" s="51"/>
      <c r="T66" s="10"/>
      <c r="U66" s="10"/>
      <c r="V66" s="10"/>
      <c r="W66" s="10"/>
      <c r="X66" s="10"/>
      <c r="Y66" s="10"/>
      <c r="Z66" s="10"/>
      <c r="AA66" s="10"/>
    </row>
    <row r="67" spans="1:27">
      <c r="A67" s="10"/>
      <c r="B67" s="24"/>
      <c r="C67" s="46" t="s">
        <v>2011</v>
      </c>
      <c r="D67" s="79">
        <v>0.125</v>
      </c>
      <c r="E67" s="47">
        <v>68.02</v>
      </c>
      <c r="F67" s="49">
        <v>3</v>
      </c>
      <c r="G67" s="47">
        <v>0.6</v>
      </c>
      <c r="H67" s="47">
        <v>8.5</v>
      </c>
      <c r="I67" s="47">
        <v>0.38</v>
      </c>
      <c r="J67" s="92">
        <v>0.08</v>
      </c>
      <c r="K67" s="10"/>
      <c r="L67" s="10"/>
      <c r="M67" s="51"/>
      <c r="N67" s="51"/>
      <c r="O67" s="51"/>
      <c r="P67" s="51"/>
      <c r="Q67" s="51"/>
      <c r="R67" s="51"/>
      <c r="S67" s="51"/>
      <c r="T67" s="10"/>
      <c r="U67" s="10"/>
      <c r="V67" s="10"/>
      <c r="W67" s="10"/>
      <c r="X67" s="10"/>
      <c r="Y67" s="10"/>
      <c r="Z67" s="10"/>
      <c r="AA67" s="10"/>
    </row>
    <row r="68" spans="1:27">
      <c r="A68" s="10"/>
      <c r="B68" s="24"/>
      <c r="C68" s="46" t="s">
        <v>2012</v>
      </c>
      <c r="D68" s="79">
        <v>0.11</v>
      </c>
      <c r="E68" s="47">
        <v>66.88</v>
      </c>
      <c r="F68" s="49">
        <v>3</v>
      </c>
      <c r="G68" s="47">
        <v>0.6</v>
      </c>
      <c r="H68" s="47">
        <v>7.36</v>
      </c>
      <c r="I68" s="47">
        <v>0.33</v>
      </c>
      <c r="J68" s="92">
        <v>7.0000000000000007E-2</v>
      </c>
      <c r="K68" s="10"/>
      <c r="L68" s="10"/>
      <c r="M68" s="51"/>
      <c r="N68" s="51"/>
      <c r="O68" s="51"/>
      <c r="P68" s="51"/>
      <c r="Q68" s="51"/>
      <c r="R68" s="51"/>
      <c r="S68" s="51"/>
      <c r="T68" s="10"/>
      <c r="U68" s="10"/>
      <c r="V68" s="10"/>
      <c r="W68" s="10"/>
      <c r="X68" s="10"/>
      <c r="Y68" s="10"/>
      <c r="Z68" s="10"/>
      <c r="AA68" s="10"/>
    </row>
    <row r="69" spans="1:27">
      <c r="A69" s="10"/>
      <c r="B69" s="24"/>
      <c r="C69" s="46" t="s">
        <v>2013</v>
      </c>
      <c r="D69" s="79">
        <v>0.13900000000000001</v>
      </c>
      <c r="E69" s="47">
        <v>76.22</v>
      </c>
      <c r="F69" s="49">
        <v>3</v>
      </c>
      <c r="G69" s="47">
        <v>0.6</v>
      </c>
      <c r="H69" s="47">
        <v>10.59</v>
      </c>
      <c r="I69" s="47">
        <v>0.42</v>
      </c>
      <c r="J69" s="92">
        <v>0.08</v>
      </c>
      <c r="K69" s="10"/>
      <c r="L69" s="10"/>
      <c r="M69" s="51"/>
      <c r="N69" s="51"/>
      <c r="O69" s="51"/>
      <c r="P69" s="51"/>
      <c r="Q69" s="51"/>
      <c r="R69" s="51"/>
      <c r="S69" s="51"/>
      <c r="T69" s="10"/>
      <c r="U69" s="10"/>
      <c r="V69" s="10"/>
      <c r="W69" s="10"/>
      <c r="X69" s="10"/>
      <c r="Y69" s="10"/>
      <c r="Z69" s="10"/>
      <c r="AA69" s="10"/>
    </row>
    <row r="70" spans="1:27">
      <c r="A70" s="10"/>
      <c r="B70" s="24"/>
      <c r="C70" s="46" t="s">
        <v>2014</v>
      </c>
      <c r="D70" s="79">
        <v>0.11</v>
      </c>
      <c r="E70" s="47">
        <v>70.02</v>
      </c>
      <c r="F70" s="49">
        <v>3</v>
      </c>
      <c r="G70" s="47">
        <v>0.6</v>
      </c>
      <c r="H70" s="47">
        <v>7.7</v>
      </c>
      <c r="I70" s="47">
        <v>0.33</v>
      </c>
      <c r="J70" s="92">
        <v>7.0000000000000007E-2</v>
      </c>
      <c r="K70" s="10"/>
      <c r="L70" s="10"/>
      <c r="M70" s="51"/>
      <c r="N70" s="51"/>
      <c r="O70" s="51"/>
      <c r="P70" s="51"/>
      <c r="Q70" s="51"/>
      <c r="R70" s="51"/>
      <c r="S70" s="51"/>
      <c r="T70" s="10"/>
      <c r="U70" s="10"/>
      <c r="V70" s="10"/>
      <c r="W70" s="10"/>
      <c r="X70" s="10"/>
      <c r="Y70" s="10"/>
      <c r="Z70" s="10"/>
      <c r="AA70" s="10"/>
    </row>
    <row r="71" spans="1:27">
      <c r="A71" s="10"/>
      <c r="B71" s="24"/>
      <c r="C71" s="46" t="s">
        <v>2015</v>
      </c>
      <c r="D71" s="79">
        <v>0.125</v>
      </c>
      <c r="E71" s="47">
        <v>71.02</v>
      </c>
      <c r="F71" s="49">
        <v>3</v>
      </c>
      <c r="G71" s="47">
        <v>0.6</v>
      </c>
      <c r="H71" s="47">
        <v>8.8800000000000008</v>
      </c>
      <c r="I71" s="47">
        <v>0.38</v>
      </c>
      <c r="J71" s="92">
        <v>0.08</v>
      </c>
      <c r="K71" s="10"/>
      <c r="L71" s="10"/>
      <c r="M71" s="51"/>
      <c r="N71" s="51"/>
      <c r="O71" s="51"/>
      <c r="P71" s="51"/>
      <c r="Q71" s="51"/>
      <c r="R71" s="51"/>
      <c r="S71" s="51"/>
      <c r="T71" s="10"/>
      <c r="U71" s="10"/>
      <c r="V71" s="10"/>
      <c r="W71" s="10"/>
      <c r="X71" s="10"/>
      <c r="Y71" s="10"/>
      <c r="Z71" s="10"/>
      <c r="AA71" s="10"/>
    </row>
    <row r="72" spans="1:27">
      <c r="A72" s="10"/>
      <c r="B72" s="24"/>
      <c r="C72" s="46" t="s">
        <v>1808</v>
      </c>
      <c r="D72" s="79">
        <v>9.0999999999999998E-2</v>
      </c>
      <c r="E72" s="47">
        <v>62.87</v>
      </c>
      <c r="F72" s="49">
        <v>3</v>
      </c>
      <c r="G72" s="47">
        <v>0.6</v>
      </c>
      <c r="H72" s="47">
        <v>5.72</v>
      </c>
      <c r="I72" s="47">
        <v>0.27</v>
      </c>
      <c r="J72" s="92">
        <v>0.05</v>
      </c>
      <c r="K72" s="93"/>
      <c r="L72" s="10"/>
      <c r="M72" s="51"/>
      <c r="N72" s="51"/>
      <c r="O72" s="51"/>
      <c r="P72" s="51"/>
      <c r="Q72" s="51"/>
      <c r="R72" s="51"/>
      <c r="S72" s="51"/>
      <c r="T72" s="10"/>
      <c r="U72" s="10"/>
      <c r="V72" s="10"/>
      <c r="W72" s="10"/>
      <c r="X72" s="10"/>
      <c r="Y72" s="10"/>
      <c r="Z72" s="10"/>
      <c r="AA72" s="10"/>
    </row>
    <row r="73" spans="1:27">
      <c r="A73" s="10"/>
      <c r="B73" s="24"/>
      <c r="C73" s="46" t="s">
        <v>2016</v>
      </c>
      <c r="D73" s="79">
        <v>9.0999999999999998E-2</v>
      </c>
      <c r="E73" s="47">
        <v>67.77</v>
      </c>
      <c r="F73" s="49">
        <v>3</v>
      </c>
      <c r="G73" s="47">
        <v>0.6</v>
      </c>
      <c r="H73" s="47">
        <v>6.17</v>
      </c>
      <c r="I73" s="47">
        <v>0.27</v>
      </c>
      <c r="J73" s="92">
        <v>0.05</v>
      </c>
      <c r="K73" s="10"/>
      <c r="L73" s="10"/>
      <c r="M73" s="51"/>
      <c r="N73" s="51"/>
      <c r="O73" s="51"/>
      <c r="P73" s="51"/>
      <c r="Q73" s="51"/>
      <c r="R73" s="51"/>
      <c r="S73" s="51"/>
      <c r="T73" s="10"/>
      <c r="U73" s="10"/>
      <c r="V73" s="10"/>
      <c r="W73" s="10"/>
      <c r="X73" s="10"/>
      <c r="Y73" s="10"/>
      <c r="Z73" s="10"/>
      <c r="AA73" s="10"/>
    </row>
    <row r="74" spans="1:27">
      <c r="A74" s="10"/>
      <c r="B74" s="24"/>
      <c r="C74" s="46" t="s">
        <v>2017</v>
      </c>
      <c r="D74" s="79">
        <v>0.14000000000000001</v>
      </c>
      <c r="E74" s="47">
        <v>72.930000000000007</v>
      </c>
      <c r="F74" s="49">
        <v>3</v>
      </c>
      <c r="G74" s="47">
        <v>0.6</v>
      </c>
      <c r="H74" s="47">
        <v>10.210000000000001</v>
      </c>
      <c r="I74" s="47">
        <v>0.42</v>
      </c>
      <c r="J74" s="92">
        <v>0.08</v>
      </c>
      <c r="K74" s="10"/>
      <c r="L74" s="10"/>
      <c r="M74" s="51"/>
      <c r="N74" s="51"/>
      <c r="O74" s="51"/>
      <c r="P74" s="51"/>
      <c r="Q74" s="51"/>
      <c r="R74" s="51"/>
      <c r="S74" s="51"/>
      <c r="T74" s="10"/>
      <c r="U74" s="10"/>
      <c r="V74" s="10"/>
      <c r="W74" s="10"/>
      <c r="X74" s="10"/>
      <c r="Y74" s="10"/>
      <c r="Z74" s="10"/>
      <c r="AA74" s="10"/>
    </row>
    <row r="75" spans="1:27">
      <c r="A75" s="10"/>
      <c r="B75" s="24"/>
      <c r="C75" s="46" t="s">
        <v>2018</v>
      </c>
      <c r="D75" s="79">
        <v>0.15</v>
      </c>
      <c r="E75" s="47">
        <v>75.099999999999994</v>
      </c>
      <c r="F75" s="49">
        <v>3</v>
      </c>
      <c r="G75" s="47">
        <v>0.6</v>
      </c>
      <c r="H75" s="47">
        <v>11.27</v>
      </c>
      <c r="I75" s="47">
        <v>0.45</v>
      </c>
      <c r="J75" s="92">
        <v>0.09</v>
      </c>
      <c r="K75" s="10"/>
      <c r="L75" s="10"/>
      <c r="M75" s="51"/>
      <c r="N75" s="51"/>
      <c r="O75" s="51"/>
      <c r="P75" s="51"/>
      <c r="Q75" s="51"/>
      <c r="R75" s="51"/>
      <c r="S75" s="51"/>
      <c r="T75" s="10"/>
      <c r="U75" s="10"/>
      <c r="V75" s="10"/>
      <c r="W75" s="10"/>
      <c r="X75" s="10"/>
      <c r="Y75" s="10"/>
      <c r="Z75" s="10"/>
      <c r="AA75" s="10"/>
    </row>
    <row r="76" spans="1:27">
      <c r="A76" s="10"/>
      <c r="B76" s="24"/>
      <c r="C76" s="46" t="s">
        <v>2019</v>
      </c>
      <c r="D76" s="79">
        <v>0.125</v>
      </c>
      <c r="E76" s="47">
        <v>72.34</v>
      </c>
      <c r="F76" s="49">
        <v>3</v>
      </c>
      <c r="G76" s="47">
        <v>0.6</v>
      </c>
      <c r="H76" s="47">
        <v>9.0399999999999991</v>
      </c>
      <c r="I76" s="47">
        <v>0.38</v>
      </c>
      <c r="J76" s="92">
        <v>0.08</v>
      </c>
      <c r="K76" s="10"/>
      <c r="L76" s="10"/>
      <c r="M76" s="51"/>
      <c r="N76" s="51"/>
      <c r="O76" s="51"/>
      <c r="P76" s="51"/>
      <c r="Q76" s="51"/>
      <c r="R76" s="51"/>
      <c r="S76" s="51"/>
      <c r="T76" s="10"/>
      <c r="U76" s="10"/>
      <c r="V76" s="10"/>
      <c r="W76" s="10"/>
      <c r="X76" s="10"/>
      <c r="Y76" s="10"/>
      <c r="Z76" s="10"/>
      <c r="AA76" s="10"/>
    </row>
    <row r="77" spans="1:27">
      <c r="A77" s="10"/>
      <c r="B77" s="24"/>
      <c r="C77" s="46" t="s">
        <v>2020</v>
      </c>
      <c r="D77" s="79">
        <v>0.13900000000000001</v>
      </c>
      <c r="E77" s="47">
        <v>74.540000000000006</v>
      </c>
      <c r="F77" s="49">
        <v>3</v>
      </c>
      <c r="G77" s="47">
        <v>0.6</v>
      </c>
      <c r="H77" s="47">
        <v>10.36</v>
      </c>
      <c r="I77" s="47">
        <v>0.42</v>
      </c>
      <c r="J77" s="92">
        <v>0.08</v>
      </c>
      <c r="K77" s="10"/>
      <c r="L77" s="10"/>
      <c r="M77" s="51"/>
      <c r="N77" s="51"/>
      <c r="O77" s="51"/>
      <c r="P77" s="51"/>
      <c r="Q77" s="51"/>
      <c r="R77" s="51"/>
      <c r="S77" s="51"/>
      <c r="T77" s="10"/>
      <c r="U77" s="10"/>
      <c r="V77" s="10"/>
      <c r="W77" s="10"/>
      <c r="X77" s="10"/>
      <c r="Y77" s="10"/>
      <c r="Z77" s="10"/>
      <c r="AA77" s="10"/>
    </row>
    <row r="78" spans="1:27">
      <c r="A78" s="10"/>
      <c r="B78" s="24"/>
      <c r="C78" s="46" t="s">
        <v>2021</v>
      </c>
      <c r="D78" s="79">
        <v>0.13800000000000001</v>
      </c>
      <c r="E78" s="47">
        <v>74</v>
      </c>
      <c r="F78" s="49">
        <v>3</v>
      </c>
      <c r="G78" s="47">
        <v>0.6</v>
      </c>
      <c r="H78" s="47">
        <v>10.210000000000001</v>
      </c>
      <c r="I78" s="47">
        <v>0.41</v>
      </c>
      <c r="J78" s="92">
        <v>0.08</v>
      </c>
      <c r="K78" s="10"/>
      <c r="L78" s="10"/>
      <c r="M78" s="51"/>
      <c r="N78" s="51"/>
      <c r="O78" s="51"/>
      <c r="P78" s="51"/>
      <c r="Q78" s="51"/>
      <c r="R78" s="51"/>
      <c r="S78" s="51"/>
      <c r="T78" s="10"/>
      <c r="U78" s="10"/>
      <c r="V78" s="10"/>
      <c r="W78" s="10"/>
      <c r="X78" s="10"/>
      <c r="Y78" s="10"/>
      <c r="Z78" s="10"/>
      <c r="AA78" s="10"/>
    </row>
    <row r="79" spans="1:27" s="359" customFormat="1" ht="12.95" customHeight="1">
      <c r="A79" s="25"/>
      <c r="B79" s="88"/>
      <c r="C79" s="89" t="s">
        <v>2022</v>
      </c>
      <c r="D79" s="90"/>
      <c r="E79" s="94"/>
      <c r="F79" s="90"/>
      <c r="G79" s="90"/>
      <c r="H79" s="95"/>
      <c r="I79" s="95"/>
      <c r="J79" s="96"/>
      <c r="K79" s="10"/>
      <c r="L79" s="10"/>
      <c r="M79" s="51"/>
      <c r="N79" s="51"/>
      <c r="O79" s="51"/>
      <c r="P79" s="51"/>
      <c r="Q79" s="51"/>
      <c r="R79" s="51"/>
      <c r="S79" s="51"/>
      <c r="T79" s="25"/>
      <c r="U79" s="25"/>
      <c r="V79" s="25"/>
      <c r="W79" s="25"/>
      <c r="X79" s="25"/>
      <c r="Y79" s="25"/>
      <c r="Z79" s="25"/>
      <c r="AA79" s="25"/>
    </row>
    <row r="80" spans="1:27">
      <c r="A80" s="10"/>
      <c r="B80" s="24"/>
      <c r="C80" s="46" t="s">
        <v>2023</v>
      </c>
      <c r="D80" s="79">
        <v>0.128</v>
      </c>
      <c r="E80" s="47">
        <v>73.84</v>
      </c>
      <c r="F80" s="49">
        <v>1.1000000000000001</v>
      </c>
      <c r="G80" s="47">
        <v>0.11</v>
      </c>
      <c r="H80" s="47">
        <v>9.4499999999999993</v>
      </c>
      <c r="I80" s="47">
        <v>0.14000000000000001</v>
      </c>
      <c r="J80" s="92">
        <v>0.01</v>
      </c>
      <c r="K80" s="10"/>
      <c r="L80" s="10"/>
      <c r="M80" s="51"/>
      <c r="N80" s="51"/>
      <c r="O80" s="51"/>
      <c r="P80" s="51"/>
      <c r="Q80" s="51"/>
      <c r="R80" s="51"/>
      <c r="S80" s="51"/>
      <c r="T80" s="10"/>
      <c r="U80" s="10"/>
      <c r="V80" s="10"/>
      <c r="W80" s="10"/>
      <c r="X80" s="10"/>
      <c r="Y80" s="10"/>
      <c r="Z80" s="10"/>
      <c r="AA80" s="10"/>
    </row>
    <row r="81" spans="1:27">
      <c r="A81" s="10"/>
      <c r="B81" s="24"/>
      <c r="C81" s="46" t="s">
        <v>2024</v>
      </c>
      <c r="D81" s="79">
        <v>8.4000000000000005E-2</v>
      </c>
      <c r="E81" s="47">
        <v>68.44</v>
      </c>
      <c r="F81" s="49">
        <v>1.1000000000000001</v>
      </c>
      <c r="G81" s="47">
        <v>0.11</v>
      </c>
      <c r="H81" s="47">
        <v>5.75</v>
      </c>
      <c r="I81" s="47">
        <v>0.09</v>
      </c>
      <c r="J81" s="92">
        <v>0.01</v>
      </c>
      <c r="K81" s="10"/>
      <c r="L81" s="10"/>
      <c r="M81" s="51"/>
      <c r="N81" s="51"/>
      <c r="O81" s="51"/>
      <c r="P81" s="51"/>
      <c r="Q81" s="51"/>
      <c r="R81" s="51"/>
      <c r="S81" s="51"/>
      <c r="T81" s="10"/>
      <c r="U81" s="10"/>
      <c r="V81" s="10"/>
      <c r="W81" s="10"/>
      <c r="X81" s="10"/>
      <c r="Y81" s="10"/>
      <c r="Z81" s="10"/>
      <c r="AA81" s="10"/>
    </row>
    <row r="82" spans="1:27">
      <c r="A82" s="10"/>
      <c r="B82" s="24"/>
      <c r="C82" s="46" t="s">
        <v>2025</v>
      </c>
      <c r="D82" s="79">
        <v>0.125</v>
      </c>
      <c r="E82" s="47">
        <v>71.06</v>
      </c>
      <c r="F82" s="49">
        <v>1.1000000000000001</v>
      </c>
      <c r="G82" s="47">
        <v>0.11</v>
      </c>
      <c r="H82" s="47">
        <v>8.8800000000000008</v>
      </c>
      <c r="I82" s="47">
        <v>0.14000000000000001</v>
      </c>
      <c r="J82" s="92">
        <v>0.01</v>
      </c>
      <c r="K82" s="10"/>
      <c r="L82" s="10"/>
      <c r="M82" s="51"/>
      <c r="N82" s="51"/>
      <c r="O82" s="51"/>
      <c r="P82" s="51"/>
      <c r="Q82" s="51"/>
      <c r="R82" s="51"/>
      <c r="S82" s="51"/>
      <c r="T82" s="10"/>
      <c r="U82" s="10"/>
      <c r="V82" s="10"/>
      <c r="W82" s="10"/>
      <c r="X82" s="10"/>
      <c r="Y82" s="10"/>
      <c r="Z82" s="10"/>
      <c r="AA82" s="10"/>
    </row>
    <row r="83" spans="1:27">
      <c r="A83" s="10"/>
      <c r="B83" s="24"/>
      <c r="C83" s="46" t="s">
        <v>2026</v>
      </c>
      <c r="D83" s="79">
        <v>0.12</v>
      </c>
      <c r="E83" s="47">
        <v>81.55</v>
      </c>
      <c r="F83" s="49">
        <v>1.1000000000000001</v>
      </c>
      <c r="G83" s="47">
        <v>0.11</v>
      </c>
      <c r="H83" s="47">
        <v>9.7899999999999991</v>
      </c>
      <c r="I83" s="47">
        <v>0.13</v>
      </c>
      <c r="J83" s="92">
        <v>0.01</v>
      </c>
      <c r="K83" s="10"/>
      <c r="L83" s="10"/>
      <c r="M83" s="51"/>
      <c r="N83" s="51"/>
      <c r="O83" s="51"/>
      <c r="P83" s="51"/>
      <c r="Q83" s="51"/>
      <c r="R83" s="51"/>
      <c r="S83" s="51"/>
      <c r="T83" s="10"/>
      <c r="U83" s="10"/>
      <c r="V83" s="10"/>
      <c r="W83" s="10"/>
      <c r="X83" s="10"/>
      <c r="Y83" s="10"/>
      <c r="Z83" s="10"/>
      <c r="AA83" s="10"/>
    </row>
    <row r="84" spans="1:27" s="359" customFormat="1" ht="39.6" customHeight="1">
      <c r="A84" s="25"/>
      <c r="B84" s="88"/>
      <c r="C84" s="97" t="s">
        <v>2027</v>
      </c>
      <c r="D84" s="90"/>
      <c r="E84" s="94"/>
      <c r="F84" s="90"/>
      <c r="G84" s="90"/>
      <c r="H84" s="95"/>
      <c r="I84" s="95"/>
      <c r="J84" s="96"/>
      <c r="K84" s="10"/>
      <c r="L84" s="10"/>
      <c r="M84" s="51"/>
      <c r="N84" s="51"/>
      <c r="O84" s="51"/>
      <c r="P84" s="51"/>
      <c r="Q84" s="51"/>
      <c r="R84" s="51"/>
      <c r="S84" s="51"/>
      <c r="T84" s="25"/>
      <c r="U84" s="25"/>
      <c r="V84" s="25"/>
      <c r="W84" s="25"/>
      <c r="X84" s="25"/>
      <c r="Y84" s="25"/>
      <c r="Z84" s="25"/>
      <c r="AA84" s="25"/>
    </row>
    <row r="85" spans="1:27">
      <c r="A85" s="10"/>
      <c r="B85" s="24"/>
      <c r="C85" s="46" t="s">
        <v>2028</v>
      </c>
      <c r="D85" s="95"/>
      <c r="E85" s="49">
        <v>94.4</v>
      </c>
      <c r="F85" s="49">
        <v>1.9</v>
      </c>
      <c r="G85" s="47">
        <v>0.42</v>
      </c>
      <c r="H85" s="95"/>
      <c r="I85" s="95"/>
      <c r="J85" s="96"/>
      <c r="K85" s="10"/>
      <c r="L85" s="10"/>
      <c r="M85" s="51"/>
      <c r="N85" s="51"/>
      <c r="O85" s="51"/>
      <c r="P85" s="51"/>
      <c r="Q85" s="51"/>
      <c r="R85" s="51"/>
      <c r="S85" s="51"/>
      <c r="T85" s="10"/>
      <c r="U85" s="10"/>
      <c r="V85" s="10"/>
      <c r="W85" s="10"/>
      <c r="X85" s="10"/>
      <c r="Y85" s="10"/>
      <c r="Z85" s="10"/>
      <c r="AA85" s="10"/>
    </row>
    <row r="86" spans="1:27">
      <c r="A86" s="10"/>
      <c r="B86" s="24"/>
      <c r="C86" s="46" t="s">
        <v>2029</v>
      </c>
      <c r="D86" s="95"/>
      <c r="E86" s="49">
        <v>93.7</v>
      </c>
      <c r="F86" s="49">
        <v>1.9</v>
      </c>
      <c r="G86" s="47">
        <v>0.42</v>
      </c>
      <c r="H86" s="95"/>
      <c r="I86" s="95"/>
      <c r="J86" s="96"/>
      <c r="K86" s="10"/>
      <c r="L86" s="10"/>
      <c r="M86" s="51"/>
      <c r="N86" s="51"/>
      <c r="O86" s="51"/>
      <c r="P86" s="51"/>
      <c r="Q86" s="51"/>
      <c r="R86" s="51"/>
      <c r="S86" s="51"/>
      <c r="T86" s="10"/>
      <c r="U86" s="10"/>
      <c r="V86" s="10"/>
      <c r="W86" s="10"/>
      <c r="X86" s="10"/>
      <c r="Y86" s="10"/>
      <c r="Z86" s="10"/>
      <c r="AA86" s="10"/>
    </row>
    <row r="87" spans="1:27">
      <c r="A87" s="10"/>
      <c r="B87" s="24"/>
      <c r="C87" s="46" t="s">
        <v>2030</v>
      </c>
      <c r="D87" s="95"/>
      <c r="E87" s="49">
        <v>95.5</v>
      </c>
      <c r="F87" s="49">
        <v>1.9</v>
      </c>
      <c r="G87" s="47">
        <v>0.42</v>
      </c>
      <c r="H87" s="95"/>
      <c r="I87" s="95"/>
      <c r="J87" s="96"/>
      <c r="K87" s="10"/>
      <c r="L87" s="10"/>
      <c r="M87" s="51"/>
      <c r="N87" s="51"/>
      <c r="O87" s="51"/>
      <c r="P87" s="51"/>
      <c r="Q87" s="51"/>
      <c r="R87" s="51"/>
      <c r="S87" s="51"/>
      <c r="T87" s="10"/>
      <c r="U87" s="10"/>
      <c r="V87" s="10"/>
      <c r="W87" s="10"/>
      <c r="X87" s="10"/>
      <c r="Y87" s="10"/>
      <c r="Z87" s="10"/>
      <c r="AA87" s="10"/>
    </row>
    <row r="88" spans="1:27">
      <c r="A88" s="10"/>
      <c r="B88" s="24"/>
      <c r="C88" s="46" t="s">
        <v>2031</v>
      </c>
      <c r="D88" s="95"/>
      <c r="E88" s="49">
        <v>93.7</v>
      </c>
      <c r="F88" s="49">
        <v>1.9</v>
      </c>
      <c r="G88" s="47">
        <v>0.42</v>
      </c>
      <c r="H88" s="95"/>
      <c r="I88" s="95"/>
      <c r="J88" s="96"/>
      <c r="K88" s="10"/>
      <c r="L88" s="10"/>
      <c r="M88" s="51"/>
      <c r="N88" s="51"/>
      <c r="O88" s="51"/>
      <c r="P88" s="51"/>
      <c r="Q88" s="51"/>
      <c r="R88" s="51"/>
      <c r="S88" s="51"/>
      <c r="T88" s="10"/>
      <c r="U88" s="10"/>
      <c r="V88" s="10"/>
      <c r="W88" s="10"/>
      <c r="X88" s="10"/>
      <c r="Y88" s="10"/>
      <c r="Z88" s="10"/>
      <c r="AA88" s="10"/>
    </row>
    <row r="89" spans="1:27" ht="13.9" customHeight="1" thickBot="1">
      <c r="A89" s="10"/>
      <c r="B89" s="24"/>
      <c r="C89" s="98" t="s">
        <v>2032</v>
      </c>
      <c r="D89" s="99"/>
      <c r="E89" s="100">
        <v>95.1</v>
      </c>
      <c r="F89" s="100">
        <v>1.9</v>
      </c>
      <c r="G89" s="101">
        <v>0.42</v>
      </c>
      <c r="H89" s="99"/>
      <c r="I89" s="99"/>
      <c r="J89" s="102"/>
      <c r="K89" s="10"/>
      <c r="L89" s="10"/>
      <c r="M89" s="51"/>
      <c r="N89" s="51"/>
      <c r="O89" s="51"/>
      <c r="P89" s="51"/>
      <c r="Q89" s="51"/>
      <c r="R89" s="51"/>
      <c r="S89" s="51"/>
      <c r="T89" s="10"/>
      <c r="U89" s="10"/>
      <c r="V89" s="10"/>
      <c r="W89" s="10"/>
      <c r="X89" s="10"/>
      <c r="Y89" s="10"/>
      <c r="Z89" s="10"/>
      <c r="AA89" s="10"/>
    </row>
    <row r="90" spans="1:27" s="359" customFormat="1">
      <c r="A90" s="25"/>
      <c r="B90" s="88"/>
      <c r="C90" s="103" t="s">
        <v>2033</v>
      </c>
      <c r="D90" s="25"/>
      <c r="E90" s="104"/>
      <c r="F90" s="104"/>
      <c r="G90" s="104"/>
      <c r="H90" s="25"/>
      <c r="I90" s="25"/>
      <c r="J90" s="25"/>
      <c r="K90" s="25"/>
      <c r="L90" s="25"/>
      <c r="M90" s="51"/>
      <c r="N90" s="51"/>
      <c r="O90" s="51"/>
      <c r="P90" s="51"/>
      <c r="Q90" s="51"/>
      <c r="R90" s="51"/>
      <c r="S90" s="51"/>
      <c r="T90" s="25"/>
      <c r="U90" s="25"/>
      <c r="V90" s="25"/>
      <c r="W90" s="25"/>
      <c r="X90" s="25"/>
      <c r="Y90" s="25"/>
      <c r="Z90" s="25"/>
      <c r="AA90" s="25"/>
    </row>
    <row r="91" spans="1:27">
      <c r="A91" s="10"/>
      <c r="B91" s="11"/>
      <c r="C91" s="375" t="s">
        <v>2034</v>
      </c>
      <c r="D91" s="374"/>
      <c r="E91" s="374"/>
      <c r="F91" s="374"/>
      <c r="G91" s="374"/>
      <c r="H91" s="374"/>
      <c r="I91" s="374"/>
      <c r="J91" s="374"/>
      <c r="K91" s="374"/>
      <c r="L91" s="10"/>
      <c r="M91" s="73"/>
      <c r="N91" s="10"/>
      <c r="O91" s="10"/>
      <c r="P91" s="10"/>
      <c r="Q91" s="10"/>
      <c r="R91" s="10"/>
      <c r="S91" s="10"/>
      <c r="T91" s="10"/>
      <c r="U91" s="10"/>
      <c r="V91" s="10"/>
      <c r="W91" s="10"/>
      <c r="X91" s="10"/>
      <c r="Y91" s="10"/>
      <c r="Z91" s="10"/>
      <c r="AA91" s="10"/>
    </row>
    <row r="92" spans="1:27">
      <c r="A92" s="10"/>
      <c r="B92" s="11"/>
      <c r="C92" s="105" t="s">
        <v>2035</v>
      </c>
      <c r="D92" s="10"/>
      <c r="E92" s="10"/>
      <c r="F92" s="10"/>
      <c r="G92" s="10"/>
      <c r="H92" s="10"/>
      <c r="I92" s="10"/>
      <c r="J92" s="10"/>
      <c r="K92" s="10"/>
      <c r="L92" s="10"/>
      <c r="M92" s="73"/>
      <c r="N92" s="106"/>
      <c r="O92" s="107"/>
      <c r="P92" s="107"/>
      <c r="Q92" s="106"/>
      <c r="R92" s="10"/>
      <c r="S92" s="108"/>
      <c r="T92" s="10"/>
      <c r="U92" s="10"/>
      <c r="V92" s="10"/>
      <c r="W92" s="10"/>
      <c r="X92" s="10"/>
      <c r="Y92" s="10"/>
      <c r="Z92" s="10"/>
      <c r="AA92" s="10"/>
    </row>
    <row r="93" spans="1:27">
      <c r="A93" s="10"/>
      <c r="B93" s="11"/>
      <c r="C93" s="375" t="s">
        <v>2036</v>
      </c>
      <c r="D93" s="374"/>
      <c r="E93" s="374"/>
      <c r="F93" s="374"/>
      <c r="G93" s="374"/>
      <c r="H93" s="374"/>
      <c r="I93" s="374"/>
      <c r="J93" s="374"/>
      <c r="K93" s="374"/>
      <c r="L93" s="10"/>
      <c r="M93" s="73"/>
      <c r="N93" s="106"/>
      <c r="O93" s="107"/>
      <c r="P93" s="107"/>
      <c r="Q93" s="106"/>
      <c r="R93" s="10"/>
      <c r="S93" s="108"/>
      <c r="T93" s="10"/>
      <c r="U93" s="10"/>
      <c r="V93" s="10"/>
      <c r="W93" s="10"/>
      <c r="X93" s="10"/>
      <c r="Y93" s="10"/>
      <c r="Z93" s="10"/>
      <c r="AA93" s="10"/>
    </row>
    <row r="94" spans="1:27">
      <c r="A94" s="10"/>
      <c r="B94" s="11"/>
      <c r="C94" s="109"/>
      <c r="D94" s="109"/>
      <c r="E94" s="109"/>
      <c r="F94" s="109"/>
      <c r="G94" s="109"/>
      <c r="H94" s="109"/>
      <c r="I94" s="109"/>
      <c r="J94" s="109"/>
      <c r="K94" s="109"/>
      <c r="L94" s="109"/>
      <c r="M94" s="10"/>
      <c r="N94" s="10"/>
      <c r="O94" s="10"/>
      <c r="P94" s="10"/>
      <c r="Q94" s="10"/>
      <c r="R94" s="10"/>
      <c r="S94" s="10"/>
      <c r="T94" s="10"/>
      <c r="U94" s="10"/>
      <c r="V94" s="10"/>
      <c r="W94" s="10"/>
      <c r="X94" s="10"/>
      <c r="Y94" s="10"/>
      <c r="Z94" s="10"/>
      <c r="AA94" s="10"/>
    </row>
    <row r="95" spans="1:27" s="359" customFormat="1" ht="18" customHeight="1">
      <c r="A95" s="25"/>
      <c r="B95" s="26" t="s">
        <v>2037</v>
      </c>
      <c r="C95" s="27" t="s">
        <v>2038</v>
      </c>
      <c r="D95" s="28"/>
      <c r="E95" s="28"/>
      <c r="F95" s="28"/>
      <c r="G95" s="29"/>
      <c r="H95" s="29"/>
      <c r="I95" s="29"/>
      <c r="J95" s="29"/>
      <c r="K95" s="29"/>
      <c r="L95" s="30"/>
      <c r="M95" s="25"/>
      <c r="N95" s="25"/>
      <c r="O95" s="25"/>
      <c r="P95" s="25"/>
      <c r="Q95" s="25"/>
      <c r="R95" s="25"/>
      <c r="S95" s="25"/>
      <c r="T95" s="25"/>
      <c r="U95" s="25"/>
      <c r="V95" s="25"/>
      <c r="W95" s="25"/>
      <c r="X95" s="25"/>
      <c r="Y95" s="25"/>
      <c r="Z95" s="25"/>
      <c r="AA95" s="25"/>
    </row>
    <row r="96" spans="1:27" ht="13.9" customHeight="1" thickBot="1">
      <c r="A96" s="10"/>
      <c r="B96" s="11"/>
      <c r="C96" s="10"/>
      <c r="D96" s="10"/>
      <c r="E96" s="10"/>
      <c r="F96" s="10"/>
      <c r="G96" s="10"/>
      <c r="H96" s="10"/>
      <c r="I96" s="10"/>
      <c r="J96" s="10"/>
      <c r="K96" s="10"/>
      <c r="L96" s="10"/>
      <c r="M96" s="10"/>
      <c r="N96" s="10"/>
      <c r="O96" s="10"/>
      <c r="P96" s="10"/>
      <c r="Q96" s="10"/>
      <c r="R96" s="10"/>
      <c r="S96" s="10"/>
      <c r="T96" s="10"/>
      <c r="U96" s="10"/>
      <c r="V96" s="10"/>
      <c r="W96" s="10"/>
      <c r="X96" s="10"/>
      <c r="Y96" s="10"/>
      <c r="Z96" s="10"/>
      <c r="AA96" s="10"/>
    </row>
    <row r="97" spans="1:27" s="13" customFormat="1" ht="16.149999999999999" customHeight="1" thickBot="1">
      <c r="A97" s="88"/>
      <c r="B97" s="88"/>
      <c r="C97" s="110" t="s">
        <v>2039</v>
      </c>
      <c r="D97" s="111" t="s">
        <v>2040</v>
      </c>
      <c r="E97" s="112" t="s">
        <v>2041</v>
      </c>
      <c r="F97" s="16"/>
      <c r="G97" s="38"/>
      <c r="H97" s="113"/>
      <c r="I97" s="114"/>
      <c r="J97" s="114"/>
      <c r="K97" s="88"/>
      <c r="L97" s="88"/>
      <c r="M97" s="10"/>
      <c r="N97" s="10"/>
      <c r="O97" s="10"/>
      <c r="P97" s="10"/>
      <c r="Q97" s="10"/>
      <c r="R97" s="10"/>
      <c r="S97" s="10"/>
      <c r="T97" s="10"/>
      <c r="U97" s="88"/>
      <c r="V97" s="88"/>
      <c r="W97" s="88"/>
      <c r="X97" s="88"/>
      <c r="Y97" s="88"/>
      <c r="Z97" s="88"/>
      <c r="AA97" s="88"/>
    </row>
    <row r="98" spans="1:27" ht="12.95" customHeight="1">
      <c r="A98" s="10"/>
      <c r="B98" s="11"/>
      <c r="C98" s="115" t="s">
        <v>1996</v>
      </c>
      <c r="D98" s="116">
        <v>8.31</v>
      </c>
      <c r="E98" s="117" t="s">
        <v>2042</v>
      </c>
      <c r="F98" s="118"/>
      <c r="G98" s="113"/>
      <c r="H98" s="113"/>
      <c r="I98" s="114"/>
      <c r="J98" s="109"/>
      <c r="K98" s="10"/>
      <c r="L98" s="10"/>
      <c r="M98" s="51"/>
      <c r="N98" s="51"/>
      <c r="O98" s="10"/>
      <c r="P98" s="10"/>
      <c r="Q98" s="10"/>
      <c r="R98" s="10"/>
      <c r="S98" s="10"/>
      <c r="T98" s="10"/>
      <c r="U98" s="10"/>
      <c r="V98" s="10"/>
      <c r="W98" s="10"/>
      <c r="X98" s="10"/>
      <c r="Y98" s="10"/>
      <c r="Z98" s="10"/>
      <c r="AA98" s="10"/>
    </row>
    <row r="99" spans="1:27">
      <c r="A99" s="10"/>
      <c r="B99" s="11"/>
      <c r="C99" s="119" t="s">
        <v>2023</v>
      </c>
      <c r="D99" s="86">
        <v>9.4499999999999993</v>
      </c>
      <c r="E99" s="120" t="s">
        <v>2042</v>
      </c>
      <c r="F99" s="113"/>
      <c r="G99" s="113"/>
      <c r="H99" s="113"/>
      <c r="I99" s="114"/>
      <c r="J99" s="109"/>
      <c r="K99" s="10"/>
      <c r="L99" s="10"/>
      <c r="M99" s="51"/>
      <c r="N99" s="51"/>
      <c r="O99" s="10"/>
      <c r="P99" s="10"/>
      <c r="Q99" s="10"/>
      <c r="R99" s="10"/>
      <c r="S99" s="10"/>
      <c r="T99" s="10"/>
      <c r="U99" s="10"/>
      <c r="V99" s="10"/>
      <c r="W99" s="10"/>
      <c r="X99" s="10"/>
      <c r="Y99" s="10"/>
      <c r="Z99" s="10"/>
      <c r="AA99" s="10"/>
    </row>
    <row r="100" spans="1:27">
      <c r="A100" s="10"/>
      <c r="B100" s="11"/>
      <c r="C100" s="119" t="s">
        <v>2043</v>
      </c>
      <c r="D100" s="121">
        <v>5.4440000000000002E-2</v>
      </c>
      <c r="E100" s="120" t="s">
        <v>2044</v>
      </c>
      <c r="F100" s="113"/>
      <c r="G100" s="113"/>
      <c r="H100" s="113"/>
      <c r="I100" s="114"/>
      <c r="J100" s="109"/>
      <c r="K100" s="10"/>
      <c r="L100" s="10"/>
      <c r="M100" s="51"/>
      <c r="N100" s="51"/>
      <c r="O100" s="10"/>
      <c r="P100" s="10"/>
      <c r="Q100" s="10"/>
      <c r="R100" s="10"/>
      <c r="S100" s="10"/>
      <c r="T100" s="10"/>
      <c r="U100" s="10"/>
      <c r="V100" s="10"/>
      <c r="W100" s="10"/>
      <c r="X100" s="10"/>
      <c r="Y100" s="10"/>
      <c r="Z100" s="10"/>
      <c r="AA100" s="10"/>
    </row>
    <row r="101" spans="1:27">
      <c r="A101" s="10"/>
      <c r="B101" s="24"/>
      <c r="C101" s="119" t="s">
        <v>2045</v>
      </c>
      <c r="D101" s="86">
        <v>10.210000000000001</v>
      </c>
      <c r="E101" s="122" t="s">
        <v>2042</v>
      </c>
      <c r="F101" s="113"/>
      <c r="G101" s="113"/>
      <c r="H101" s="113"/>
      <c r="I101" s="114"/>
      <c r="J101" s="109"/>
      <c r="K101" s="10"/>
      <c r="L101" s="10"/>
      <c r="M101" s="51"/>
      <c r="N101" s="51"/>
      <c r="O101" s="10"/>
      <c r="P101" s="10"/>
      <c r="Q101" s="10"/>
      <c r="R101" s="10"/>
      <c r="S101" s="10"/>
      <c r="T101" s="10"/>
      <c r="U101" s="10"/>
      <c r="V101" s="10"/>
      <c r="W101" s="10"/>
      <c r="X101" s="10"/>
      <c r="Y101" s="10"/>
      <c r="Z101" s="10"/>
      <c r="AA101" s="10"/>
    </row>
    <row r="102" spans="1:27">
      <c r="A102" s="10"/>
      <c r="B102" s="11"/>
      <c r="C102" s="119" t="s">
        <v>2024</v>
      </c>
      <c r="D102" s="86">
        <v>5.75</v>
      </c>
      <c r="E102" s="120" t="s">
        <v>2042</v>
      </c>
      <c r="F102" s="113"/>
      <c r="G102" s="113"/>
      <c r="H102" s="113"/>
      <c r="I102" s="114"/>
      <c r="J102" s="109"/>
      <c r="K102" s="10"/>
      <c r="L102" s="10"/>
      <c r="M102" s="51"/>
      <c r="N102" s="51"/>
      <c r="O102" s="10"/>
      <c r="P102" s="10"/>
      <c r="Q102" s="10"/>
      <c r="R102" s="10"/>
      <c r="S102" s="10"/>
      <c r="T102" s="10"/>
      <c r="U102" s="10"/>
      <c r="V102" s="10"/>
      <c r="W102" s="10"/>
      <c r="X102" s="10"/>
      <c r="Y102" s="10"/>
      <c r="Z102" s="10"/>
      <c r="AA102" s="10"/>
    </row>
    <row r="103" spans="1:27">
      <c r="A103" s="10"/>
      <c r="B103" s="11"/>
      <c r="C103" s="119" t="s">
        <v>2008</v>
      </c>
      <c r="D103" s="86">
        <v>9.75</v>
      </c>
      <c r="E103" s="122" t="s">
        <v>2042</v>
      </c>
      <c r="F103" s="113"/>
      <c r="G103" s="113"/>
      <c r="H103" s="113"/>
      <c r="I103" s="114"/>
      <c r="J103" s="109"/>
      <c r="K103" s="10"/>
      <c r="L103" s="10"/>
      <c r="M103" s="51"/>
      <c r="N103" s="51"/>
      <c r="O103" s="10"/>
      <c r="P103" s="10"/>
      <c r="Q103" s="10"/>
      <c r="R103" s="10"/>
      <c r="S103" s="10"/>
      <c r="T103" s="10"/>
      <c r="U103" s="10"/>
      <c r="V103" s="10"/>
      <c r="W103" s="10"/>
      <c r="X103" s="10"/>
      <c r="Y103" s="10"/>
      <c r="Z103" s="10"/>
      <c r="AA103" s="10"/>
    </row>
    <row r="104" spans="1:27">
      <c r="A104" s="10"/>
      <c r="B104" s="11"/>
      <c r="C104" s="84" t="s">
        <v>2046</v>
      </c>
      <c r="D104" s="86">
        <v>4.5</v>
      </c>
      <c r="E104" s="120" t="s">
        <v>2042</v>
      </c>
      <c r="F104" s="10"/>
      <c r="G104" s="113"/>
      <c r="H104" s="113"/>
      <c r="I104" s="114"/>
      <c r="J104" s="109"/>
      <c r="K104" s="10"/>
      <c r="L104" s="10"/>
      <c r="M104" s="51"/>
      <c r="N104" s="51"/>
      <c r="O104" s="123"/>
      <c r="P104" s="73"/>
      <c r="Q104" s="10"/>
      <c r="R104" s="10"/>
      <c r="S104" s="10"/>
      <c r="T104" s="10"/>
      <c r="U104" s="10"/>
      <c r="V104" s="10"/>
      <c r="W104" s="10"/>
      <c r="X104" s="10"/>
      <c r="Y104" s="10"/>
      <c r="Z104" s="10"/>
      <c r="AA104" s="10"/>
    </row>
    <row r="105" spans="1:27">
      <c r="A105" s="10"/>
      <c r="B105" s="11"/>
      <c r="C105" s="119" t="s">
        <v>2009</v>
      </c>
      <c r="D105" s="86">
        <v>5.68</v>
      </c>
      <c r="E105" s="122" t="s">
        <v>2042</v>
      </c>
      <c r="F105" s="113"/>
      <c r="G105" s="124"/>
      <c r="H105" s="113"/>
      <c r="I105" s="114"/>
      <c r="J105" s="109"/>
      <c r="K105" s="10"/>
      <c r="L105" s="10"/>
      <c r="M105" s="51"/>
      <c r="N105" s="51"/>
      <c r="O105" s="10"/>
      <c r="P105" s="10"/>
      <c r="Q105" s="10"/>
      <c r="R105" s="10"/>
      <c r="S105" s="10"/>
      <c r="T105" s="10"/>
      <c r="U105" s="10"/>
      <c r="V105" s="10"/>
      <c r="W105" s="10"/>
      <c r="X105" s="10"/>
      <c r="Y105" s="10"/>
      <c r="Z105" s="10"/>
      <c r="AA105" s="10"/>
    </row>
    <row r="106" spans="1:27">
      <c r="A106" s="10"/>
      <c r="B106" s="11"/>
      <c r="C106" s="119" t="s">
        <v>1865</v>
      </c>
      <c r="D106" s="86">
        <v>8.7799999999999994</v>
      </c>
      <c r="E106" s="122" t="s">
        <v>2042</v>
      </c>
      <c r="F106" s="113"/>
      <c r="G106" s="113"/>
      <c r="H106" s="113"/>
      <c r="I106" s="114"/>
      <c r="J106" s="109"/>
      <c r="K106" s="10"/>
      <c r="L106" s="10"/>
      <c r="M106" s="51"/>
      <c r="N106" s="51"/>
      <c r="O106" s="10"/>
      <c r="P106" s="10"/>
      <c r="Q106" s="10"/>
      <c r="R106" s="10"/>
      <c r="S106" s="10"/>
      <c r="T106" s="10"/>
      <c r="U106" s="10"/>
      <c r="V106" s="10"/>
      <c r="W106" s="10"/>
      <c r="X106" s="10"/>
      <c r="Y106" s="10"/>
      <c r="Z106" s="10"/>
      <c r="AA106" s="10"/>
    </row>
    <row r="107" spans="1:27" ht="13.9" customHeight="1" thickBot="1">
      <c r="A107" s="10"/>
      <c r="B107" s="11"/>
      <c r="C107" s="125" t="s">
        <v>1827</v>
      </c>
      <c r="D107" s="126">
        <v>11.27</v>
      </c>
      <c r="E107" s="127" t="s">
        <v>2042</v>
      </c>
      <c r="F107" s="113"/>
      <c r="G107" s="113"/>
      <c r="H107" s="113"/>
      <c r="I107" s="114"/>
      <c r="J107" s="114"/>
      <c r="K107" s="10"/>
      <c r="L107" s="10"/>
      <c r="M107" s="51"/>
      <c r="N107" s="51"/>
      <c r="O107" s="10"/>
      <c r="P107" s="10"/>
      <c r="Q107" s="10"/>
      <c r="R107" s="10"/>
      <c r="S107" s="10"/>
      <c r="T107" s="10"/>
      <c r="U107" s="10"/>
      <c r="V107" s="10"/>
      <c r="W107" s="10"/>
      <c r="X107" s="10"/>
      <c r="Y107" s="10"/>
      <c r="Z107" s="10"/>
      <c r="AA107" s="10"/>
    </row>
    <row r="108" spans="1:27" s="359" customFormat="1">
      <c r="A108" s="25"/>
      <c r="B108" s="88"/>
      <c r="C108" s="103" t="s">
        <v>2033</v>
      </c>
      <c r="D108" s="25"/>
      <c r="E108" s="25"/>
      <c r="F108" s="128"/>
      <c r="G108" s="128"/>
      <c r="H108" s="128"/>
      <c r="I108" s="128"/>
      <c r="J108" s="128"/>
      <c r="K108" s="25"/>
      <c r="L108" s="25"/>
      <c r="M108" s="73"/>
      <c r="N108" s="25"/>
      <c r="O108" s="25"/>
      <c r="P108" s="25"/>
      <c r="Q108" s="25"/>
      <c r="R108" s="25"/>
      <c r="S108" s="25"/>
      <c r="T108" s="25"/>
      <c r="U108" s="25"/>
      <c r="V108" s="25"/>
      <c r="W108" s="25"/>
      <c r="X108" s="25"/>
      <c r="Y108" s="25"/>
      <c r="Z108" s="25"/>
      <c r="AA108" s="25"/>
    </row>
    <row r="109" spans="1:27" ht="12.75" customHeight="1">
      <c r="A109" s="10"/>
      <c r="B109" s="11"/>
      <c r="C109" s="375" t="s">
        <v>2047</v>
      </c>
      <c r="D109" s="374"/>
      <c r="E109" s="374"/>
      <c r="F109" s="374"/>
      <c r="G109" s="374"/>
      <c r="H109" s="374"/>
      <c r="I109" s="374"/>
      <c r="J109" s="374"/>
      <c r="K109" s="374"/>
      <c r="L109" s="109"/>
      <c r="M109" s="109"/>
      <c r="N109" s="10"/>
      <c r="O109" s="10"/>
      <c r="P109" s="10"/>
      <c r="Q109" s="10"/>
      <c r="R109" s="10"/>
      <c r="S109" s="10"/>
      <c r="T109" s="10"/>
      <c r="U109" s="10"/>
      <c r="V109" s="10"/>
      <c r="W109" s="10"/>
      <c r="X109" s="10"/>
      <c r="Y109" s="10"/>
      <c r="Z109" s="10"/>
      <c r="AA109" s="10"/>
    </row>
    <row r="110" spans="1:27">
      <c r="A110" s="10"/>
      <c r="B110" s="11"/>
      <c r="C110" s="105" t="s">
        <v>2035</v>
      </c>
      <c r="D110" s="129"/>
      <c r="E110" s="129"/>
      <c r="F110" s="129"/>
      <c r="G110" s="129"/>
      <c r="H110" s="21"/>
      <c r="I110" s="21"/>
      <c r="J110" s="10"/>
      <c r="K110" s="10"/>
      <c r="L110" s="109"/>
      <c r="M110" s="109"/>
      <c r="N110" s="10"/>
      <c r="O110" s="10"/>
      <c r="P110" s="10"/>
      <c r="Q110" s="10"/>
      <c r="R110" s="10"/>
      <c r="S110" s="10"/>
      <c r="T110" s="10"/>
      <c r="U110" s="10"/>
      <c r="V110" s="10"/>
      <c r="W110" s="10"/>
      <c r="X110" s="10"/>
      <c r="Y110" s="10"/>
      <c r="Z110" s="10"/>
      <c r="AA110" s="10"/>
    </row>
    <row r="111" spans="1:27">
      <c r="A111" s="10"/>
      <c r="B111" s="11"/>
      <c r="C111" s="380" t="s">
        <v>2048</v>
      </c>
      <c r="D111" s="374"/>
      <c r="E111" s="374"/>
      <c r="F111" s="374"/>
      <c r="G111" s="374"/>
      <c r="H111" s="374"/>
      <c r="I111" s="374"/>
      <c r="J111" s="374"/>
      <c r="K111" s="374"/>
      <c r="L111" s="109"/>
      <c r="M111" s="109"/>
      <c r="N111" s="10"/>
      <c r="O111" s="10"/>
      <c r="P111" s="10"/>
      <c r="Q111" s="10"/>
      <c r="R111" s="10"/>
      <c r="S111" s="10"/>
      <c r="T111" s="10"/>
      <c r="U111" s="10"/>
      <c r="V111" s="10"/>
      <c r="W111" s="10"/>
      <c r="X111" s="10"/>
      <c r="Y111" s="10"/>
      <c r="Z111" s="10"/>
      <c r="AA111" s="10"/>
    </row>
    <row r="112" spans="1:27">
      <c r="A112" s="10"/>
      <c r="B112" s="11"/>
      <c r="C112" s="130"/>
      <c r="D112" s="10"/>
      <c r="E112" s="10"/>
      <c r="F112" s="10"/>
      <c r="G112" s="10"/>
      <c r="H112" s="10"/>
      <c r="I112" s="10"/>
      <c r="J112" s="10"/>
      <c r="K112" s="10"/>
      <c r="L112" s="109"/>
      <c r="M112" s="109"/>
      <c r="N112" s="10"/>
      <c r="O112" s="10"/>
      <c r="P112" s="10"/>
      <c r="Q112" s="10"/>
      <c r="R112" s="10"/>
      <c r="S112" s="10"/>
      <c r="T112" s="10"/>
      <c r="U112" s="10"/>
      <c r="V112" s="10"/>
      <c r="W112" s="10"/>
      <c r="X112" s="10"/>
      <c r="Y112" s="10"/>
      <c r="Z112" s="10"/>
      <c r="AA112" s="10"/>
    </row>
    <row r="113" spans="1:27" ht="18" customHeight="1">
      <c r="B113" s="131" t="s">
        <v>2049</v>
      </c>
      <c r="C113" s="132" t="s">
        <v>2050</v>
      </c>
      <c r="D113" s="133"/>
      <c r="E113" s="134"/>
      <c r="F113" s="134"/>
      <c r="G113" s="134"/>
      <c r="H113" s="134"/>
      <c r="I113" s="134"/>
      <c r="J113" s="134"/>
      <c r="K113" s="134"/>
      <c r="L113" s="135"/>
      <c r="M113" s="10"/>
      <c r="N113" s="10"/>
      <c r="O113" s="10"/>
      <c r="P113" s="10"/>
      <c r="Q113" s="10"/>
      <c r="R113" s="10"/>
      <c r="S113" s="10"/>
      <c r="T113" s="10"/>
      <c r="U113" s="10"/>
      <c r="V113" s="10"/>
      <c r="W113" s="10"/>
      <c r="X113" s="10"/>
      <c r="Y113" s="10"/>
      <c r="Z113" s="10"/>
      <c r="AA113" s="10"/>
    </row>
    <row r="114" spans="1:27" ht="13.9" customHeight="1" thickBo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row>
    <row r="115" spans="1:27" ht="29.45" customHeight="1" thickBot="1">
      <c r="A115" s="10"/>
      <c r="B115" s="10"/>
      <c r="C115" s="136" t="s">
        <v>2051</v>
      </c>
      <c r="D115" s="137" t="s">
        <v>30</v>
      </c>
      <c r="E115" s="138" t="s">
        <v>2052</v>
      </c>
      <c r="F115" s="139" t="s">
        <v>2053</v>
      </c>
      <c r="G115" s="140"/>
      <c r="H115" s="73"/>
      <c r="I115" s="10"/>
      <c r="J115" s="10"/>
      <c r="K115" s="10"/>
      <c r="L115" s="10"/>
      <c r="M115" s="10"/>
      <c r="N115" s="10"/>
      <c r="O115" s="10"/>
      <c r="P115" s="10"/>
      <c r="Q115" s="10"/>
      <c r="R115" s="10"/>
      <c r="S115" s="10"/>
      <c r="T115" s="10"/>
      <c r="U115" s="10"/>
      <c r="V115" s="10"/>
      <c r="W115" s="10"/>
      <c r="X115" s="10"/>
      <c r="Y115" s="10"/>
      <c r="Z115" s="10"/>
      <c r="AA115" s="10"/>
    </row>
    <row r="116" spans="1:27">
      <c r="A116" s="10"/>
      <c r="B116" s="10"/>
      <c r="C116" s="141" t="s">
        <v>2054</v>
      </c>
      <c r="D116" s="142" t="s">
        <v>2055</v>
      </c>
      <c r="E116" s="143">
        <v>0.1696</v>
      </c>
      <c r="F116" s="144">
        <v>1.9699999999999999E-2</v>
      </c>
      <c r="G116" s="145"/>
      <c r="H116" s="145"/>
      <c r="I116" s="10"/>
      <c r="J116" s="10"/>
      <c r="K116" s="10"/>
      <c r="L116" s="10"/>
      <c r="M116" s="10"/>
      <c r="N116" s="10"/>
      <c r="O116" s="10"/>
      <c r="P116" s="10"/>
      <c r="Q116" s="10"/>
      <c r="R116" s="10"/>
      <c r="S116" s="10"/>
      <c r="T116" s="10"/>
      <c r="U116" s="10"/>
      <c r="V116" s="10"/>
      <c r="W116" s="10"/>
      <c r="X116" s="10"/>
      <c r="Y116" s="10"/>
      <c r="Z116" s="10"/>
      <c r="AA116" s="10"/>
    </row>
    <row r="117" spans="1:27">
      <c r="A117" s="10"/>
      <c r="B117" s="10"/>
      <c r="C117" s="146"/>
      <c r="D117" s="147" t="s">
        <v>2056</v>
      </c>
      <c r="E117" s="148">
        <v>0.14230000000000001</v>
      </c>
      <c r="F117" s="149">
        <v>4.4299999999999999E-2</v>
      </c>
      <c r="G117" s="145"/>
      <c r="H117" s="145"/>
      <c r="I117" s="10"/>
      <c r="J117" s="10"/>
      <c r="K117" s="10"/>
      <c r="L117" s="10"/>
      <c r="M117" s="10"/>
      <c r="N117" s="10"/>
      <c r="O117" s="10"/>
      <c r="P117" s="10"/>
      <c r="Q117" s="10"/>
      <c r="R117" s="10"/>
      <c r="S117" s="10"/>
      <c r="T117" s="10"/>
      <c r="U117" s="10"/>
      <c r="V117" s="10"/>
      <c r="W117" s="10"/>
      <c r="X117" s="10"/>
      <c r="Y117" s="10"/>
      <c r="Z117" s="10"/>
      <c r="AA117" s="10"/>
    </row>
    <row r="118" spans="1:27">
      <c r="A118" s="10"/>
      <c r="B118" s="10"/>
      <c r="C118" s="146"/>
      <c r="D118" s="147" t="s">
        <v>2057</v>
      </c>
      <c r="E118" s="148">
        <v>0.1406</v>
      </c>
      <c r="F118" s="149">
        <v>4.58E-2</v>
      </c>
      <c r="G118" s="145"/>
      <c r="H118" s="145"/>
      <c r="I118" s="10"/>
      <c r="J118" s="10"/>
      <c r="K118" s="10"/>
      <c r="L118" s="10"/>
      <c r="M118" s="10"/>
      <c r="N118" s="10"/>
      <c r="O118" s="10"/>
      <c r="P118" s="10"/>
      <c r="Q118" s="10"/>
      <c r="R118" s="10"/>
      <c r="S118" s="10"/>
      <c r="T118" s="10"/>
      <c r="U118" s="10"/>
      <c r="V118" s="10"/>
      <c r="W118" s="10"/>
      <c r="X118" s="10"/>
      <c r="Y118" s="10"/>
      <c r="Z118" s="10"/>
      <c r="AA118" s="10"/>
    </row>
    <row r="119" spans="1:27">
      <c r="A119" s="10"/>
      <c r="B119" s="10"/>
      <c r="C119" s="146"/>
      <c r="D119" s="147" t="s">
        <v>2058</v>
      </c>
      <c r="E119" s="148">
        <v>0.1389</v>
      </c>
      <c r="F119" s="149">
        <v>4.7300000000000002E-2</v>
      </c>
      <c r="G119" s="145"/>
      <c r="H119" s="145"/>
      <c r="I119" s="10"/>
      <c r="J119" s="10"/>
      <c r="K119" s="10"/>
      <c r="L119" s="10"/>
      <c r="M119" s="10"/>
      <c r="N119" s="10"/>
      <c r="O119" s="10"/>
      <c r="P119" s="10"/>
      <c r="Q119" s="10"/>
      <c r="R119" s="10"/>
      <c r="S119" s="10"/>
      <c r="T119" s="10"/>
      <c r="U119" s="10"/>
      <c r="V119" s="10"/>
      <c r="W119" s="10"/>
      <c r="X119" s="10"/>
      <c r="Y119" s="10"/>
      <c r="Z119" s="10"/>
      <c r="AA119" s="10"/>
    </row>
    <row r="120" spans="1:27">
      <c r="A120" s="10"/>
      <c r="B120" s="10"/>
      <c r="C120" s="146"/>
      <c r="D120" s="147" t="s">
        <v>2059</v>
      </c>
      <c r="E120" s="148">
        <v>0.1326</v>
      </c>
      <c r="F120" s="149">
        <v>4.99E-2</v>
      </c>
      <c r="G120" s="145"/>
      <c r="H120" s="145"/>
      <c r="I120" s="10"/>
      <c r="J120" s="10"/>
      <c r="K120" s="10"/>
      <c r="L120" s="10"/>
      <c r="M120" s="10"/>
      <c r="N120" s="10"/>
      <c r="O120" s="10"/>
      <c r="P120" s="10"/>
      <c r="Q120" s="10"/>
      <c r="R120" s="10"/>
      <c r="S120" s="10"/>
      <c r="T120" s="10"/>
      <c r="U120" s="10"/>
      <c r="V120" s="10"/>
      <c r="W120" s="10"/>
      <c r="X120" s="10"/>
      <c r="Y120" s="10"/>
      <c r="Z120" s="10"/>
      <c r="AA120" s="10"/>
    </row>
    <row r="121" spans="1:27">
      <c r="A121" s="10"/>
      <c r="B121" s="10"/>
      <c r="C121" s="146"/>
      <c r="D121" s="147" t="s">
        <v>2060</v>
      </c>
      <c r="E121" s="148">
        <v>8.0199999999999994E-2</v>
      </c>
      <c r="F121" s="149">
        <v>6.2600000000000003E-2</v>
      </c>
      <c r="G121" s="145"/>
      <c r="H121" s="145"/>
      <c r="I121" s="10"/>
      <c r="J121" s="10"/>
      <c r="K121" s="10"/>
      <c r="L121" s="10"/>
      <c r="M121" s="10"/>
      <c r="N121" s="10"/>
      <c r="O121" s="10"/>
      <c r="P121" s="10"/>
      <c r="Q121" s="10"/>
      <c r="R121" s="10"/>
      <c r="S121" s="10"/>
      <c r="T121" s="10"/>
      <c r="U121" s="10"/>
      <c r="V121" s="10"/>
      <c r="W121" s="10"/>
      <c r="X121" s="10"/>
      <c r="Y121" s="10"/>
      <c r="Z121" s="10"/>
      <c r="AA121" s="10"/>
    </row>
    <row r="122" spans="1:27">
      <c r="A122" s="10"/>
      <c r="B122" s="10"/>
      <c r="C122" s="146"/>
      <c r="D122" s="147" t="s">
        <v>2061</v>
      </c>
      <c r="E122" s="148">
        <v>7.9500000000000001E-2</v>
      </c>
      <c r="F122" s="149">
        <v>6.2700000000000006E-2</v>
      </c>
      <c r="G122" s="145"/>
      <c r="H122" s="145"/>
      <c r="I122" s="10"/>
      <c r="J122" s="10"/>
      <c r="K122" s="10"/>
      <c r="L122" s="10"/>
      <c r="M122" s="10"/>
      <c r="N122" s="10"/>
      <c r="O122" s="10"/>
      <c r="P122" s="10"/>
      <c r="Q122" s="10"/>
      <c r="R122" s="10"/>
      <c r="S122" s="10"/>
      <c r="T122" s="10"/>
      <c r="U122" s="10"/>
      <c r="V122" s="10"/>
      <c r="W122" s="10"/>
      <c r="X122" s="10"/>
      <c r="Y122" s="10"/>
      <c r="Z122" s="10"/>
      <c r="AA122" s="10"/>
    </row>
    <row r="123" spans="1:27">
      <c r="A123" s="10"/>
      <c r="B123" s="10"/>
      <c r="C123" s="146"/>
      <c r="D123" s="147" t="s">
        <v>2062</v>
      </c>
      <c r="E123" s="148">
        <v>7.8200000000000006E-2</v>
      </c>
      <c r="F123" s="149">
        <v>6.3E-2</v>
      </c>
      <c r="G123" s="145"/>
      <c r="H123" s="145"/>
      <c r="I123" s="10"/>
      <c r="J123" s="10"/>
      <c r="K123" s="10"/>
      <c r="L123" s="10"/>
      <c r="M123" s="10"/>
      <c r="N123" s="10"/>
      <c r="O123" s="10"/>
      <c r="P123" s="10"/>
      <c r="Q123" s="10"/>
      <c r="R123" s="10"/>
      <c r="S123" s="10"/>
      <c r="T123" s="10"/>
      <c r="U123" s="10"/>
      <c r="V123" s="10"/>
      <c r="W123" s="10"/>
      <c r="X123" s="10"/>
      <c r="Y123" s="10"/>
      <c r="Z123" s="10"/>
      <c r="AA123" s="10"/>
    </row>
    <row r="124" spans="1:27">
      <c r="A124" s="10"/>
      <c r="B124" s="10"/>
      <c r="C124" s="146"/>
      <c r="D124" s="147" t="s">
        <v>2063</v>
      </c>
      <c r="E124" s="148">
        <v>7.0400000000000004E-2</v>
      </c>
      <c r="F124" s="149">
        <v>6.4699999999999994E-2</v>
      </c>
      <c r="G124" s="145"/>
      <c r="H124" s="145"/>
      <c r="I124" s="10"/>
      <c r="J124" s="10"/>
      <c r="K124" s="10"/>
      <c r="L124" s="10"/>
      <c r="M124" s="10"/>
      <c r="N124" s="10"/>
      <c r="O124" s="10"/>
      <c r="P124" s="10"/>
      <c r="Q124" s="10"/>
      <c r="R124" s="10"/>
      <c r="S124" s="10"/>
      <c r="T124" s="10"/>
      <c r="U124" s="10"/>
      <c r="V124" s="10"/>
      <c r="W124" s="10"/>
      <c r="X124" s="10"/>
      <c r="Y124" s="10"/>
      <c r="Z124" s="10"/>
      <c r="AA124" s="10"/>
    </row>
    <row r="125" spans="1:27">
      <c r="A125" s="10"/>
      <c r="B125" s="10"/>
      <c r="C125" s="146"/>
      <c r="D125" s="150" t="s">
        <v>2064</v>
      </c>
      <c r="E125" s="151">
        <v>6.1699999999999998E-2</v>
      </c>
      <c r="F125" s="152">
        <v>6.0299999999999999E-2</v>
      </c>
      <c r="G125" s="145"/>
      <c r="H125" s="145"/>
      <c r="I125" s="10"/>
      <c r="J125" s="10"/>
      <c r="K125" s="10"/>
      <c r="L125" s="10"/>
      <c r="M125" s="10"/>
      <c r="N125" s="10"/>
      <c r="O125" s="10"/>
      <c r="P125" s="10"/>
      <c r="Q125" s="10"/>
      <c r="R125" s="10"/>
      <c r="S125" s="10"/>
      <c r="T125" s="10"/>
      <c r="U125" s="10"/>
      <c r="V125" s="10"/>
      <c r="W125" s="10"/>
      <c r="X125" s="10"/>
      <c r="Y125" s="10"/>
      <c r="Z125" s="10"/>
      <c r="AA125" s="10"/>
    </row>
    <row r="126" spans="1:27">
      <c r="A126" s="10"/>
      <c r="B126" s="10"/>
      <c r="C126" s="146"/>
      <c r="D126" s="150" t="s">
        <v>2065</v>
      </c>
      <c r="E126" s="151">
        <v>5.3100000000000001E-2</v>
      </c>
      <c r="F126" s="152">
        <v>5.6000000000000001E-2</v>
      </c>
      <c r="G126" s="145"/>
      <c r="H126" s="145"/>
      <c r="I126" s="10"/>
      <c r="J126" s="10"/>
      <c r="K126" s="10"/>
      <c r="L126" s="10"/>
      <c r="M126" s="10"/>
      <c r="N126" s="10"/>
      <c r="O126" s="10"/>
      <c r="P126" s="10"/>
      <c r="Q126" s="10"/>
      <c r="R126" s="10"/>
      <c r="S126" s="10"/>
      <c r="T126" s="10"/>
      <c r="U126" s="10"/>
      <c r="V126" s="10"/>
      <c r="W126" s="10"/>
      <c r="X126" s="10"/>
      <c r="Y126" s="10"/>
      <c r="Z126" s="10"/>
      <c r="AA126" s="10"/>
    </row>
    <row r="127" spans="1:27">
      <c r="A127" s="10"/>
      <c r="B127" s="10"/>
      <c r="C127" s="146"/>
      <c r="D127" s="150" t="s">
        <v>2066</v>
      </c>
      <c r="E127" s="151">
        <v>4.3400000000000001E-2</v>
      </c>
      <c r="F127" s="152">
        <v>5.0299999999999997E-2</v>
      </c>
      <c r="G127" s="145"/>
      <c r="H127" s="145"/>
      <c r="I127" s="10"/>
      <c r="J127" s="10"/>
      <c r="K127" s="10"/>
      <c r="L127" s="10"/>
      <c r="M127" s="10"/>
      <c r="N127" s="10"/>
      <c r="O127" s="10"/>
      <c r="P127" s="10"/>
      <c r="Q127" s="10"/>
      <c r="R127" s="10"/>
      <c r="S127" s="10"/>
      <c r="T127" s="10"/>
      <c r="U127" s="10"/>
      <c r="V127" s="10"/>
      <c r="W127" s="10"/>
      <c r="X127" s="10"/>
      <c r="Y127" s="10"/>
      <c r="Z127" s="10"/>
      <c r="AA127" s="10"/>
    </row>
    <row r="128" spans="1:27">
      <c r="A128" s="10"/>
      <c r="B128" s="10"/>
      <c r="C128" s="146"/>
      <c r="D128" s="150" t="s">
        <v>2067</v>
      </c>
      <c r="E128" s="151">
        <v>3.3700000000000001E-2</v>
      </c>
      <c r="F128" s="152">
        <v>4.4600000000000001E-2</v>
      </c>
      <c r="G128" s="145"/>
      <c r="H128" s="145"/>
      <c r="I128" s="10"/>
      <c r="J128" s="10"/>
      <c r="K128" s="10"/>
      <c r="L128" s="10"/>
      <c r="M128" s="10"/>
      <c r="N128" s="10"/>
      <c r="O128" s="10"/>
      <c r="P128" s="10"/>
      <c r="Q128" s="10"/>
      <c r="R128" s="10"/>
      <c r="S128" s="10"/>
      <c r="T128" s="10"/>
      <c r="U128" s="10"/>
      <c r="V128" s="10"/>
      <c r="W128" s="10"/>
      <c r="X128" s="10"/>
      <c r="Y128" s="10"/>
      <c r="Z128" s="10"/>
      <c r="AA128" s="10"/>
    </row>
    <row r="129" spans="1:27">
      <c r="A129" s="10"/>
      <c r="B129" s="10"/>
      <c r="C129" s="146"/>
      <c r="D129" s="150" t="s">
        <v>2068</v>
      </c>
      <c r="E129" s="151">
        <v>2.4E-2</v>
      </c>
      <c r="F129" s="152">
        <v>3.8899999999999997E-2</v>
      </c>
      <c r="G129" s="145"/>
      <c r="H129" s="145"/>
      <c r="I129" s="10"/>
      <c r="J129" s="10"/>
      <c r="K129" s="10"/>
      <c r="L129" s="10"/>
      <c r="M129" s="10"/>
      <c r="N129" s="10"/>
      <c r="O129" s="10"/>
      <c r="P129" s="10"/>
      <c r="Q129" s="10"/>
      <c r="R129" s="10"/>
      <c r="S129" s="10"/>
      <c r="T129" s="10"/>
      <c r="U129" s="10"/>
      <c r="V129" s="10"/>
      <c r="W129" s="10"/>
      <c r="X129" s="10"/>
      <c r="Y129" s="10"/>
      <c r="Z129" s="10"/>
      <c r="AA129" s="10"/>
    </row>
    <row r="130" spans="1:27">
      <c r="A130" s="10"/>
      <c r="B130" s="10"/>
      <c r="C130" s="146"/>
      <c r="D130" s="150" t="s">
        <v>2069</v>
      </c>
      <c r="E130" s="151">
        <v>2.1499999999999998E-2</v>
      </c>
      <c r="F130" s="152">
        <v>3.5499999999999997E-2</v>
      </c>
      <c r="G130" s="145"/>
      <c r="H130" s="145"/>
      <c r="I130" s="10"/>
      <c r="J130" s="10"/>
      <c r="K130" s="10"/>
      <c r="L130" s="10"/>
      <c r="M130" s="10"/>
      <c r="N130" s="10"/>
      <c r="O130" s="10"/>
      <c r="P130" s="10"/>
      <c r="Q130" s="10"/>
      <c r="R130" s="10"/>
      <c r="S130" s="10"/>
      <c r="T130" s="10"/>
      <c r="U130" s="10"/>
      <c r="V130" s="10"/>
      <c r="W130" s="10"/>
      <c r="X130" s="10"/>
      <c r="Y130" s="10"/>
      <c r="Z130" s="10"/>
      <c r="AA130" s="10"/>
    </row>
    <row r="131" spans="1:27">
      <c r="A131" s="10"/>
      <c r="B131" s="10"/>
      <c r="C131" s="146"/>
      <c r="D131" s="150" t="s">
        <v>2070</v>
      </c>
      <c r="E131" s="151">
        <v>1.7500000000000002E-2</v>
      </c>
      <c r="F131" s="152">
        <v>3.04E-2</v>
      </c>
      <c r="G131" s="145"/>
      <c r="H131" s="145"/>
      <c r="I131" s="10"/>
      <c r="J131" s="10"/>
      <c r="K131" s="10"/>
      <c r="L131" s="10"/>
      <c r="M131" s="10"/>
      <c r="N131" s="10"/>
      <c r="O131" s="10"/>
      <c r="P131" s="10"/>
      <c r="Q131" s="10"/>
      <c r="R131" s="10"/>
      <c r="S131" s="10"/>
      <c r="T131" s="10"/>
      <c r="U131" s="10"/>
      <c r="V131" s="10"/>
      <c r="W131" s="10"/>
      <c r="X131" s="10"/>
      <c r="Y131" s="10"/>
      <c r="Z131" s="10"/>
      <c r="AA131" s="10"/>
    </row>
    <row r="132" spans="1:27">
      <c r="A132" s="10"/>
      <c r="B132" s="10"/>
      <c r="C132" s="146"/>
      <c r="D132" s="150" t="s">
        <v>2071</v>
      </c>
      <c r="E132" s="151">
        <v>1.0500000000000001E-2</v>
      </c>
      <c r="F132" s="152">
        <v>2.12E-2</v>
      </c>
      <c r="G132" s="145"/>
      <c r="H132" s="145"/>
      <c r="I132" s="10"/>
      <c r="J132" s="10"/>
      <c r="K132" s="10"/>
      <c r="L132" s="10"/>
      <c r="M132" s="10"/>
      <c r="N132" s="10"/>
      <c r="O132" s="10"/>
      <c r="P132" s="10"/>
      <c r="Q132" s="10"/>
      <c r="R132" s="10"/>
      <c r="S132" s="10"/>
      <c r="T132" s="10"/>
      <c r="U132" s="10"/>
      <c r="V132" s="10"/>
      <c r="W132" s="10"/>
      <c r="X132" s="10"/>
      <c r="Y132" s="10"/>
      <c r="Z132" s="10"/>
      <c r="AA132" s="10"/>
    </row>
    <row r="133" spans="1:27">
      <c r="A133" s="10"/>
      <c r="B133" s="10"/>
      <c r="C133" s="146"/>
      <c r="D133" s="150" t="s">
        <v>2072</v>
      </c>
      <c r="E133" s="151">
        <v>1.0200000000000001E-2</v>
      </c>
      <c r="F133" s="152">
        <v>2.07E-2</v>
      </c>
      <c r="G133" s="145"/>
      <c r="H133" s="145"/>
      <c r="I133" s="10"/>
      <c r="J133" s="10"/>
      <c r="K133" s="10"/>
      <c r="L133" s="10"/>
      <c r="M133" s="10"/>
      <c r="N133" s="10"/>
      <c r="O133" s="10"/>
      <c r="P133" s="10"/>
      <c r="Q133" s="10"/>
      <c r="R133" s="10"/>
      <c r="S133" s="10"/>
      <c r="T133" s="10"/>
      <c r="U133" s="10"/>
      <c r="V133" s="10"/>
      <c r="W133" s="10"/>
      <c r="X133" s="10"/>
      <c r="Y133" s="10"/>
      <c r="Z133" s="10"/>
      <c r="AA133" s="10"/>
    </row>
    <row r="134" spans="1:27">
      <c r="A134" s="10"/>
      <c r="B134" s="10"/>
      <c r="C134" s="146"/>
      <c r="D134" s="150" t="s">
        <v>2073</v>
      </c>
      <c r="E134" s="151">
        <v>9.4999999999999998E-3</v>
      </c>
      <c r="F134" s="152">
        <v>1.8100000000000002E-2</v>
      </c>
      <c r="G134" s="145"/>
      <c r="H134" s="145"/>
      <c r="I134" s="10"/>
      <c r="J134" s="10"/>
      <c r="K134" s="10"/>
      <c r="L134" s="10"/>
      <c r="M134" s="10"/>
      <c r="N134" s="10"/>
      <c r="O134" s="10"/>
      <c r="P134" s="10"/>
      <c r="Q134" s="10"/>
      <c r="R134" s="10"/>
      <c r="S134" s="10"/>
      <c r="T134" s="10"/>
      <c r="U134" s="10"/>
      <c r="V134" s="10"/>
      <c r="W134" s="10"/>
      <c r="X134" s="10"/>
      <c r="Y134" s="10"/>
      <c r="Z134" s="10"/>
      <c r="AA134" s="10"/>
    </row>
    <row r="135" spans="1:27">
      <c r="A135" s="10"/>
      <c r="B135" s="10"/>
      <c r="C135" s="146"/>
      <c r="D135" s="150" t="s">
        <v>2074</v>
      </c>
      <c r="E135" s="151">
        <v>7.7999999999999996E-3</v>
      </c>
      <c r="F135" s="152">
        <v>8.5000000000000006E-3</v>
      </c>
      <c r="G135" s="145"/>
      <c r="H135" s="145"/>
      <c r="I135" s="10"/>
      <c r="J135" s="10"/>
      <c r="K135" s="10"/>
      <c r="L135" s="10"/>
      <c r="M135" s="10"/>
      <c r="N135" s="10"/>
      <c r="O135" s="10"/>
      <c r="P135" s="10"/>
      <c r="Q135" s="10"/>
      <c r="R135" s="10"/>
      <c r="S135" s="10"/>
      <c r="T135" s="10"/>
      <c r="U135" s="10"/>
      <c r="V135" s="10"/>
      <c r="W135" s="10"/>
      <c r="X135" s="10"/>
      <c r="Y135" s="10"/>
      <c r="Z135" s="10"/>
      <c r="AA135" s="10"/>
    </row>
    <row r="136" spans="1:27">
      <c r="A136" s="10"/>
      <c r="B136" s="10"/>
      <c r="C136" s="146"/>
      <c r="D136" s="150" t="s">
        <v>2075</v>
      </c>
      <c r="E136" s="151">
        <v>7.4999999999999997E-3</v>
      </c>
      <c r="F136" s="152">
        <v>6.7000000000000002E-3</v>
      </c>
      <c r="G136" s="145"/>
      <c r="H136" s="145"/>
      <c r="I136" s="10"/>
      <c r="J136" s="10"/>
      <c r="K136" s="10"/>
      <c r="L136" s="10"/>
      <c r="M136" s="10"/>
      <c r="N136" s="10"/>
      <c r="O136" s="10"/>
      <c r="P136" s="10"/>
      <c r="Q136" s="10"/>
      <c r="R136" s="10"/>
      <c r="S136" s="10"/>
      <c r="T136" s="10"/>
      <c r="U136" s="10"/>
      <c r="V136" s="10"/>
      <c r="W136" s="10"/>
      <c r="X136" s="10"/>
      <c r="Y136" s="10"/>
      <c r="Z136" s="10"/>
      <c r="AA136" s="10"/>
    </row>
    <row r="137" spans="1:27">
      <c r="A137" s="10"/>
      <c r="B137" s="10"/>
      <c r="C137" s="146"/>
      <c r="D137" s="150" t="s">
        <v>2076</v>
      </c>
      <c r="E137" s="151">
        <v>7.6E-3</v>
      </c>
      <c r="F137" s="152">
        <v>7.4999999999999997E-3</v>
      </c>
      <c r="G137" s="145"/>
      <c r="H137" s="145"/>
      <c r="I137" s="10"/>
      <c r="J137" s="10"/>
      <c r="K137" s="10"/>
      <c r="L137" s="10"/>
      <c r="M137" s="10"/>
      <c r="N137" s="10"/>
      <c r="O137" s="10"/>
      <c r="P137" s="10"/>
      <c r="Q137" s="10"/>
      <c r="R137" s="10"/>
      <c r="S137" s="10"/>
      <c r="T137" s="10"/>
      <c r="U137" s="10"/>
      <c r="V137" s="10"/>
      <c r="W137" s="10"/>
      <c r="X137" s="10"/>
      <c r="Y137" s="10"/>
      <c r="Z137" s="10"/>
      <c r="AA137" s="10"/>
    </row>
    <row r="138" spans="1:27">
      <c r="A138" s="10"/>
      <c r="B138" s="10"/>
      <c r="C138" s="146"/>
      <c r="D138" s="150" t="s">
        <v>2077</v>
      </c>
      <c r="E138" s="151">
        <v>7.1999999999999998E-3</v>
      </c>
      <c r="F138" s="152">
        <v>5.1999999999999998E-3</v>
      </c>
      <c r="G138" s="145"/>
      <c r="H138" s="145"/>
      <c r="I138" s="10"/>
      <c r="J138" s="10"/>
      <c r="K138" s="10"/>
      <c r="L138" s="10"/>
      <c r="M138" s="10"/>
      <c r="N138" s="10"/>
      <c r="O138" s="10"/>
      <c r="P138" s="10"/>
      <c r="Q138" s="10"/>
      <c r="R138" s="10"/>
      <c r="S138" s="10"/>
      <c r="T138" s="10"/>
      <c r="U138" s="10"/>
      <c r="V138" s="10"/>
      <c r="W138" s="10"/>
      <c r="X138" s="10"/>
      <c r="Y138" s="10"/>
      <c r="Z138" s="10"/>
      <c r="AA138" s="10"/>
    </row>
    <row r="139" spans="1:27">
      <c r="A139" s="10"/>
      <c r="B139" s="10"/>
      <c r="C139" s="146"/>
      <c r="D139" s="150" t="s">
        <v>2078</v>
      </c>
      <c r="E139" s="151">
        <v>7.1999999999999998E-3</v>
      </c>
      <c r="F139" s="152">
        <v>4.8999999999999998E-3</v>
      </c>
      <c r="G139" s="145"/>
      <c r="H139" s="145"/>
      <c r="I139" s="10"/>
      <c r="J139" s="10"/>
      <c r="K139" s="10"/>
      <c r="L139" s="10"/>
      <c r="M139" s="10"/>
      <c r="N139" s="10"/>
      <c r="O139" s="10"/>
      <c r="P139" s="10"/>
      <c r="Q139" s="10"/>
      <c r="R139" s="10"/>
      <c r="S139" s="10"/>
      <c r="T139" s="10"/>
      <c r="U139" s="10"/>
      <c r="V139" s="10"/>
      <c r="W139" s="10"/>
      <c r="X139" s="10"/>
      <c r="Y139" s="10"/>
      <c r="Z139" s="10"/>
      <c r="AA139" s="10"/>
    </row>
    <row r="140" spans="1:27">
      <c r="A140" s="10"/>
      <c r="B140" s="10"/>
      <c r="C140" s="146"/>
      <c r="D140" s="150" t="s">
        <v>2079</v>
      </c>
      <c r="E140" s="153">
        <v>7.1000000000000004E-3</v>
      </c>
      <c r="F140" s="154">
        <v>4.5999999999999999E-3</v>
      </c>
      <c r="G140" s="145"/>
      <c r="H140" s="145"/>
      <c r="I140" s="10"/>
      <c r="J140" s="10"/>
      <c r="K140" s="10"/>
      <c r="L140" s="10"/>
      <c r="M140" s="10"/>
      <c r="N140" s="10"/>
      <c r="O140" s="10"/>
      <c r="P140" s="10"/>
      <c r="Q140" s="10"/>
      <c r="R140" s="10"/>
      <c r="S140" s="10"/>
      <c r="T140" s="10"/>
      <c r="U140" s="10"/>
      <c r="V140" s="10"/>
      <c r="W140" s="10"/>
      <c r="X140" s="10"/>
      <c r="Y140" s="10"/>
      <c r="Z140" s="10"/>
      <c r="AA140" s="10"/>
    </row>
    <row r="141" spans="1:27">
      <c r="A141" s="10"/>
      <c r="B141" s="10"/>
      <c r="C141" s="146"/>
      <c r="D141" s="150" t="s">
        <v>2080</v>
      </c>
      <c r="E141" s="153">
        <v>7.1000000000000004E-3</v>
      </c>
      <c r="F141" s="154">
        <v>4.5999999999999999E-3</v>
      </c>
      <c r="G141" s="145"/>
      <c r="H141" s="145"/>
      <c r="I141" s="10"/>
      <c r="J141" s="10"/>
      <c r="K141" s="10"/>
      <c r="L141" s="10"/>
      <c r="M141" s="10"/>
      <c r="N141" s="10"/>
      <c r="O141" s="10"/>
      <c r="P141" s="10"/>
      <c r="Q141" s="10"/>
      <c r="R141" s="10"/>
      <c r="S141" s="10"/>
      <c r="T141" s="10"/>
      <c r="U141" s="10"/>
      <c r="V141" s="10"/>
      <c r="W141" s="10"/>
      <c r="X141" s="10"/>
      <c r="Y141" s="10"/>
      <c r="Z141" s="10"/>
      <c r="AA141" s="10"/>
    </row>
    <row r="142" spans="1:27">
      <c r="A142" s="10"/>
      <c r="B142" s="10"/>
      <c r="C142" s="146"/>
      <c r="D142" s="150" t="s">
        <v>2081</v>
      </c>
      <c r="E142" s="153">
        <v>7.1000000000000004E-3</v>
      </c>
      <c r="F142" s="154">
        <v>4.5999999999999999E-3</v>
      </c>
      <c r="G142" s="145"/>
      <c r="H142" s="145"/>
      <c r="I142" s="10"/>
      <c r="J142" s="10"/>
      <c r="K142" s="10"/>
      <c r="L142" s="10"/>
      <c r="M142" s="10"/>
      <c r="N142" s="10"/>
      <c r="O142" s="10"/>
      <c r="P142" s="10"/>
      <c r="Q142" s="10"/>
      <c r="R142" s="10"/>
      <c r="S142" s="10"/>
      <c r="T142" s="10"/>
      <c r="U142" s="10"/>
      <c r="V142" s="10"/>
      <c r="W142" s="10"/>
      <c r="X142" s="10"/>
      <c r="Y142" s="10"/>
      <c r="Z142" s="10"/>
      <c r="AA142" s="10"/>
    </row>
    <row r="143" spans="1:27">
      <c r="A143" s="10"/>
      <c r="B143" s="10"/>
      <c r="C143" s="146"/>
      <c r="D143" s="150" t="s">
        <v>2082</v>
      </c>
      <c r="E143" s="153">
        <v>7.1000000000000004E-3</v>
      </c>
      <c r="F143" s="154">
        <v>4.5999999999999999E-3</v>
      </c>
      <c r="G143" s="145"/>
      <c r="H143" s="145"/>
      <c r="I143" s="10"/>
      <c r="J143" s="10"/>
      <c r="K143" s="10"/>
      <c r="L143" s="10"/>
      <c r="M143" s="10"/>
      <c r="N143" s="10"/>
      <c r="O143" s="10"/>
      <c r="P143" s="10"/>
      <c r="Q143" s="10"/>
      <c r="R143" s="10"/>
      <c r="S143" s="10"/>
      <c r="T143" s="10"/>
      <c r="U143" s="10"/>
      <c r="V143" s="10"/>
      <c r="W143" s="10"/>
      <c r="X143" s="10"/>
      <c r="Y143" s="10"/>
      <c r="Z143" s="10"/>
      <c r="AA143" s="10"/>
    </row>
    <row r="144" spans="1:27">
      <c r="A144" s="10"/>
      <c r="B144" s="10"/>
      <c r="C144" s="146"/>
      <c r="D144" s="150" t="s">
        <v>2083</v>
      </c>
      <c r="E144" s="153">
        <v>7.1000000000000004E-3</v>
      </c>
      <c r="F144" s="154">
        <v>4.5999999999999999E-3</v>
      </c>
      <c r="G144" s="145"/>
      <c r="H144" s="145"/>
      <c r="I144" s="10"/>
      <c r="J144" s="10"/>
      <c r="K144" s="10"/>
      <c r="L144" s="10"/>
      <c r="M144" s="10"/>
      <c r="N144" s="10"/>
      <c r="O144" s="10"/>
      <c r="P144" s="10"/>
      <c r="Q144" s="10"/>
      <c r="R144" s="10"/>
      <c r="S144" s="10"/>
      <c r="T144" s="10"/>
      <c r="U144" s="10"/>
      <c r="V144" s="10"/>
      <c r="W144" s="10"/>
      <c r="X144" s="10"/>
      <c r="Y144" s="10"/>
      <c r="Z144" s="10"/>
      <c r="AA144" s="10"/>
    </row>
    <row r="145" spans="1:27">
      <c r="A145" s="10"/>
      <c r="B145" s="10"/>
      <c r="C145" s="146"/>
      <c r="D145" s="150" t="s">
        <v>2084</v>
      </c>
      <c r="E145" s="153">
        <v>7.1000000000000004E-3</v>
      </c>
      <c r="F145" s="154">
        <v>4.5999999999999999E-3</v>
      </c>
      <c r="G145" s="145"/>
      <c r="H145" s="145"/>
      <c r="I145" s="10"/>
      <c r="J145" s="10"/>
      <c r="K145" s="10"/>
      <c r="L145" s="10"/>
      <c r="M145" s="10"/>
      <c r="N145" s="10"/>
      <c r="O145" s="10"/>
      <c r="P145" s="10"/>
      <c r="Q145" s="10"/>
      <c r="R145" s="10"/>
      <c r="S145" s="10"/>
      <c r="T145" s="10"/>
      <c r="U145" s="10"/>
      <c r="V145" s="10"/>
      <c r="W145" s="10"/>
      <c r="X145" s="10"/>
      <c r="Y145" s="10"/>
      <c r="Z145" s="10"/>
      <c r="AA145" s="10"/>
    </row>
    <row r="146" spans="1:27">
      <c r="A146" s="10"/>
      <c r="B146" s="10"/>
      <c r="C146" s="146"/>
      <c r="D146" s="150" t="s">
        <v>2085</v>
      </c>
      <c r="E146" s="153">
        <v>6.7999999999999996E-3</v>
      </c>
      <c r="F146" s="154">
        <v>4.1999999999999997E-3</v>
      </c>
      <c r="G146" s="145"/>
      <c r="H146" s="145"/>
      <c r="I146" s="10"/>
      <c r="J146" s="10"/>
      <c r="K146" s="10"/>
      <c r="L146" s="10"/>
      <c r="M146" s="10"/>
      <c r="N146" s="10"/>
      <c r="O146" s="10"/>
      <c r="P146" s="10"/>
      <c r="Q146" s="10"/>
      <c r="R146" s="10"/>
      <c r="S146" s="10"/>
      <c r="T146" s="10"/>
      <c r="U146" s="10"/>
      <c r="V146" s="10"/>
      <c r="W146" s="10"/>
      <c r="X146" s="10"/>
      <c r="Y146" s="10"/>
      <c r="Z146" s="10"/>
      <c r="AA146" s="10"/>
    </row>
    <row r="147" spans="1:27">
      <c r="A147" s="10"/>
      <c r="B147" s="10"/>
      <c r="C147" s="146"/>
      <c r="D147" s="150" t="s">
        <v>2086</v>
      </c>
      <c r="E147" s="153">
        <v>6.4999999999999997E-3</v>
      </c>
      <c r="F147" s="154">
        <v>3.8E-3</v>
      </c>
      <c r="G147" s="145"/>
      <c r="H147" s="145"/>
      <c r="I147" s="10"/>
      <c r="J147" s="10"/>
      <c r="K147" s="10"/>
      <c r="L147" s="10"/>
      <c r="M147" s="10"/>
      <c r="N147" s="10"/>
      <c r="O147" s="10"/>
      <c r="P147" s="10"/>
      <c r="Q147" s="10"/>
      <c r="R147" s="10"/>
      <c r="S147" s="10"/>
      <c r="T147" s="10"/>
      <c r="U147" s="10"/>
      <c r="V147" s="10"/>
      <c r="W147" s="10"/>
      <c r="X147" s="10"/>
      <c r="Y147" s="10"/>
      <c r="Z147" s="10"/>
      <c r="AA147" s="10"/>
    </row>
    <row r="148" spans="1:27">
      <c r="A148" s="10"/>
      <c r="B148" s="10"/>
      <c r="C148" s="146"/>
      <c r="D148" s="150" t="s">
        <v>2087</v>
      </c>
      <c r="E148" s="153">
        <v>5.4000000000000003E-3</v>
      </c>
      <c r="F148" s="154">
        <v>1.8E-3</v>
      </c>
      <c r="G148" s="145"/>
      <c r="H148" s="145"/>
      <c r="I148" s="10"/>
      <c r="J148" s="10"/>
      <c r="K148" s="10"/>
      <c r="L148" s="10"/>
      <c r="M148" s="10"/>
      <c r="N148" s="10"/>
      <c r="O148" s="10"/>
      <c r="P148" s="10"/>
      <c r="Q148" s="10"/>
      <c r="R148" s="10"/>
      <c r="S148" s="10"/>
      <c r="T148" s="10"/>
      <c r="U148" s="10"/>
      <c r="V148" s="10"/>
      <c r="W148" s="10"/>
      <c r="X148" s="10"/>
      <c r="Y148" s="10"/>
      <c r="Z148" s="10"/>
      <c r="AA148" s="10"/>
    </row>
    <row r="149" spans="1:27">
      <c r="A149" s="10"/>
      <c r="B149" s="10"/>
      <c r="C149" s="146"/>
      <c r="D149" s="150" t="s">
        <v>2088</v>
      </c>
      <c r="E149" s="153">
        <v>5.1999999999999998E-3</v>
      </c>
      <c r="F149" s="154">
        <v>1.6000000000000001E-3</v>
      </c>
      <c r="G149" s="145"/>
      <c r="H149" s="145"/>
      <c r="I149" s="10"/>
      <c r="J149" s="10"/>
      <c r="K149" s="10"/>
      <c r="L149" s="10"/>
      <c r="M149" s="10"/>
      <c r="N149" s="10"/>
      <c r="O149" s="10"/>
      <c r="P149" s="10"/>
      <c r="Q149" s="10"/>
      <c r="R149" s="10"/>
      <c r="S149" s="10"/>
      <c r="T149" s="10"/>
      <c r="U149" s="10"/>
      <c r="V149" s="10"/>
      <c r="W149" s="10"/>
      <c r="X149" s="10"/>
      <c r="Y149" s="10"/>
      <c r="Z149" s="10"/>
      <c r="AA149" s="10"/>
    </row>
    <row r="150" spans="1:27" ht="13.9" customHeight="1" thickBot="1">
      <c r="A150" s="10"/>
      <c r="B150" s="10"/>
      <c r="C150" s="155"/>
      <c r="D150" s="156" t="s">
        <v>2089</v>
      </c>
      <c r="E150" s="157">
        <v>5.1000000000000004E-3</v>
      </c>
      <c r="F150" s="158">
        <v>1.5E-3</v>
      </c>
      <c r="G150" s="145"/>
      <c r="H150" s="145"/>
      <c r="I150" s="10"/>
      <c r="J150" s="10"/>
      <c r="K150" s="10"/>
      <c r="L150" s="10"/>
      <c r="M150" s="10"/>
      <c r="N150" s="10"/>
      <c r="O150" s="10"/>
      <c r="P150" s="10"/>
      <c r="Q150" s="10"/>
      <c r="R150" s="10"/>
      <c r="S150" s="10"/>
      <c r="T150" s="10"/>
      <c r="U150" s="10"/>
      <c r="V150" s="10"/>
      <c r="W150" s="10"/>
      <c r="X150" s="10"/>
      <c r="Y150" s="10"/>
      <c r="Z150" s="10"/>
      <c r="AA150" s="10"/>
    </row>
    <row r="151" spans="1:27">
      <c r="A151" s="10"/>
      <c r="B151" s="10"/>
      <c r="C151" s="141" t="s">
        <v>2090</v>
      </c>
      <c r="D151" s="142" t="s">
        <v>2091</v>
      </c>
      <c r="E151" s="143">
        <v>0.1908</v>
      </c>
      <c r="F151" s="144">
        <v>2.18E-2</v>
      </c>
      <c r="G151" s="145"/>
      <c r="H151" s="145"/>
      <c r="I151" s="10"/>
      <c r="J151" s="10"/>
      <c r="K151" s="10"/>
      <c r="L151" s="10"/>
      <c r="M151" s="10"/>
      <c r="N151" s="10"/>
      <c r="O151" s="10"/>
      <c r="P151" s="10"/>
      <c r="Q151" s="10"/>
      <c r="R151" s="10"/>
      <c r="S151" s="10"/>
      <c r="T151" s="10"/>
      <c r="U151" s="10"/>
      <c r="V151" s="10"/>
      <c r="W151" s="10"/>
      <c r="X151" s="10"/>
      <c r="Y151" s="10"/>
      <c r="Z151" s="10"/>
      <c r="AA151" s="10"/>
    </row>
    <row r="152" spans="1:27">
      <c r="A152" s="10"/>
      <c r="B152" s="10"/>
      <c r="C152" s="146" t="s">
        <v>2092</v>
      </c>
      <c r="D152" s="150" t="s">
        <v>2056</v>
      </c>
      <c r="E152" s="151">
        <v>0.16339999999999999</v>
      </c>
      <c r="F152" s="152">
        <v>5.1299999999999998E-2</v>
      </c>
      <c r="G152" s="145"/>
      <c r="H152" s="145"/>
      <c r="I152" s="10"/>
      <c r="J152" s="10"/>
      <c r="K152" s="10"/>
      <c r="L152" s="10"/>
      <c r="M152" s="10"/>
      <c r="N152" s="10"/>
      <c r="O152" s="10"/>
      <c r="P152" s="10"/>
      <c r="Q152" s="10"/>
      <c r="R152" s="10"/>
      <c r="S152" s="10"/>
      <c r="T152" s="10"/>
      <c r="U152" s="10"/>
      <c r="V152" s="10"/>
      <c r="W152" s="10"/>
      <c r="X152" s="10"/>
      <c r="Y152" s="10"/>
      <c r="Z152" s="10"/>
      <c r="AA152" s="10"/>
    </row>
    <row r="153" spans="1:27">
      <c r="A153" s="10"/>
      <c r="B153" s="10"/>
      <c r="C153" s="146"/>
      <c r="D153" s="150" t="s">
        <v>2093</v>
      </c>
      <c r="E153" s="151">
        <v>0.15939999999999999</v>
      </c>
      <c r="F153" s="152">
        <v>5.5500000000000001E-2</v>
      </c>
      <c r="G153" s="145"/>
      <c r="H153" s="145"/>
      <c r="I153" s="10"/>
      <c r="J153" s="10"/>
      <c r="K153" s="10"/>
      <c r="L153" s="10"/>
      <c r="M153" s="10"/>
      <c r="N153" s="10"/>
      <c r="O153" s="10"/>
      <c r="P153" s="10"/>
      <c r="Q153" s="10"/>
      <c r="R153" s="10"/>
      <c r="S153" s="10"/>
      <c r="T153" s="10"/>
      <c r="U153" s="10"/>
      <c r="V153" s="10"/>
      <c r="W153" s="10"/>
      <c r="X153" s="10"/>
      <c r="Y153" s="10"/>
      <c r="Z153" s="10"/>
      <c r="AA153" s="10"/>
    </row>
    <row r="154" spans="1:27">
      <c r="A154" s="10"/>
      <c r="B154" s="10"/>
      <c r="C154" s="146"/>
      <c r="D154" s="150" t="s">
        <v>2094</v>
      </c>
      <c r="E154" s="151">
        <v>0.16139999999999999</v>
      </c>
      <c r="F154" s="152">
        <v>5.3400000000000003E-2</v>
      </c>
      <c r="G154" s="145"/>
      <c r="H154" s="145"/>
      <c r="I154" s="10"/>
      <c r="J154" s="10"/>
      <c r="K154" s="10"/>
      <c r="L154" s="10"/>
      <c r="M154" s="10"/>
      <c r="N154" s="10"/>
      <c r="O154" s="10"/>
      <c r="P154" s="10"/>
      <c r="Q154" s="10"/>
      <c r="R154" s="10"/>
      <c r="S154" s="10"/>
      <c r="T154" s="10"/>
      <c r="U154" s="10"/>
      <c r="V154" s="10"/>
      <c r="W154" s="10"/>
      <c r="X154" s="10"/>
      <c r="Y154" s="10"/>
      <c r="Z154" s="10"/>
      <c r="AA154" s="10"/>
    </row>
    <row r="155" spans="1:27">
      <c r="A155" s="10"/>
      <c r="B155" s="10"/>
      <c r="C155" s="146"/>
      <c r="D155" s="150" t="s">
        <v>2095</v>
      </c>
      <c r="E155" s="151">
        <v>0.15939999999999999</v>
      </c>
      <c r="F155" s="152">
        <v>5.5500000000000001E-2</v>
      </c>
      <c r="G155" s="145"/>
      <c r="H155" s="145"/>
      <c r="I155" s="10"/>
      <c r="J155" s="10"/>
      <c r="K155" s="10"/>
      <c r="L155" s="10"/>
      <c r="M155" s="10"/>
      <c r="N155" s="10"/>
      <c r="O155" s="10"/>
      <c r="P155" s="10"/>
      <c r="Q155" s="10"/>
      <c r="R155" s="10"/>
      <c r="S155" s="10"/>
      <c r="T155" s="10"/>
      <c r="U155" s="10"/>
      <c r="V155" s="10"/>
      <c r="W155" s="10"/>
      <c r="X155" s="10"/>
      <c r="Y155" s="10"/>
      <c r="Z155" s="10"/>
      <c r="AA155" s="10"/>
    </row>
    <row r="156" spans="1:27">
      <c r="A156" s="10"/>
      <c r="B156" s="10"/>
      <c r="C156" s="146"/>
      <c r="D156" s="150" t="s">
        <v>2060</v>
      </c>
      <c r="E156" s="151">
        <v>0.1479</v>
      </c>
      <c r="F156" s="152">
        <v>6.6000000000000003E-2</v>
      </c>
      <c r="G156" s="145"/>
      <c r="H156" s="145"/>
      <c r="I156" s="10"/>
      <c r="J156" s="10"/>
      <c r="K156" s="10"/>
      <c r="L156" s="10"/>
      <c r="M156" s="10"/>
      <c r="N156" s="10"/>
      <c r="O156" s="10"/>
      <c r="P156" s="10"/>
      <c r="Q156" s="10"/>
      <c r="R156" s="10"/>
      <c r="S156" s="10"/>
      <c r="T156" s="10"/>
      <c r="U156" s="10"/>
      <c r="V156" s="10"/>
      <c r="W156" s="10"/>
      <c r="X156" s="10"/>
      <c r="Y156" s="10"/>
      <c r="Z156" s="10"/>
      <c r="AA156" s="10"/>
    </row>
    <row r="157" spans="1:27">
      <c r="A157" s="10"/>
      <c r="B157" s="10"/>
      <c r="C157" s="146"/>
      <c r="D157" s="150" t="s">
        <v>2061</v>
      </c>
      <c r="E157" s="151">
        <v>0.14419999999999999</v>
      </c>
      <c r="F157" s="152">
        <v>6.8099999999999994E-2</v>
      </c>
      <c r="G157" s="145"/>
      <c r="H157" s="145"/>
      <c r="I157" s="10"/>
      <c r="J157" s="10"/>
      <c r="K157" s="10"/>
      <c r="L157" s="10"/>
      <c r="M157" s="10"/>
      <c r="N157" s="10"/>
      <c r="O157" s="10"/>
      <c r="P157" s="10"/>
      <c r="Q157" s="10"/>
      <c r="R157" s="10"/>
      <c r="S157" s="10"/>
      <c r="T157" s="10"/>
      <c r="U157" s="10"/>
      <c r="V157" s="10"/>
      <c r="W157" s="10"/>
      <c r="X157" s="10"/>
      <c r="Y157" s="10"/>
      <c r="Z157" s="10"/>
      <c r="AA157" s="10"/>
    </row>
    <row r="158" spans="1:27">
      <c r="A158" s="10"/>
      <c r="B158" s="10"/>
      <c r="C158" s="146"/>
      <c r="D158" s="150" t="s">
        <v>2062</v>
      </c>
      <c r="E158" s="151">
        <v>0.1368</v>
      </c>
      <c r="F158" s="152">
        <v>7.22E-2</v>
      </c>
      <c r="G158" s="145"/>
      <c r="H158" s="145"/>
      <c r="I158" s="10"/>
      <c r="J158" s="10"/>
      <c r="K158" s="10"/>
      <c r="L158" s="10"/>
      <c r="M158" s="10"/>
      <c r="N158" s="10"/>
      <c r="O158" s="10"/>
      <c r="P158" s="10"/>
      <c r="Q158" s="10"/>
      <c r="R158" s="10"/>
      <c r="S158" s="10"/>
      <c r="T158" s="10"/>
      <c r="U158" s="10"/>
      <c r="V158" s="10"/>
      <c r="W158" s="10"/>
      <c r="X158" s="10"/>
      <c r="Y158" s="10"/>
      <c r="Z158" s="10"/>
      <c r="AA158" s="10"/>
    </row>
    <row r="159" spans="1:27">
      <c r="A159" s="10"/>
      <c r="B159" s="10"/>
      <c r="C159" s="146"/>
      <c r="D159" s="150" t="s">
        <v>2096</v>
      </c>
      <c r="E159" s="151">
        <v>0.12939999999999999</v>
      </c>
      <c r="F159" s="152">
        <v>7.6399999999999996E-2</v>
      </c>
      <c r="G159" s="145"/>
      <c r="H159" s="145"/>
      <c r="I159" s="10"/>
      <c r="J159" s="10"/>
      <c r="K159" s="10"/>
      <c r="L159" s="10"/>
      <c r="M159" s="10"/>
      <c r="N159" s="10"/>
      <c r="O159" s="10"/>
      <c r="P159" s="10"/>
      <c r="Q159" s="10"/>
      <c r="R159" s="10"/>
      <c r="S159" s="10"/>
      <c r="T159" s="10"/>
      <c r="U159" s="10"/>
      <c r="V159" s="10"/>
      <c r="W159" s="10"/>
      <c r="X159" s="10"/>
      <c r="Y159" s="10"/>
      <c r="Z159" s="10"/>
      <c r="AA159" s="10"/>
    </row>
    <row r="160" spans="1:27">
      <c r="A160" s="10"/>
      <c r="B160" s="10"/>
      <c r="C160" s="146"/>
      <c r="D160" s="150" t="s">
        <v>2097</v>
      </c>
      <c r="E160" s="151">
        <v>0.122</v>
      </c>
      <c r="F160" s="152">
        <v>8.0600000000000005E-2</v>
      </c>
      <c r="G160" s="145"/>
      <c r="H160" s="145"/>
      <c r="I160" s="10"/>
      <c r="J160" s="10"/>
      <c r="K160" s="10"/>
      <c r="L160" s="10"/>
      <c r="M160" s="10"/>
      <c r="N160" s="10"/>
      <c r="O160" s="10"/>
      <c r="P160" s="10"/>
      <c r="Q160" s="10"/>
      <c r="R160" s="10"/>
      <c r="S160" s="10"/>
      <c r="T160" s="10"/>
      <c r="U160" s="10"/>
      <c r="V160" s="10"/>
      <c r="W160" s="10"/>
      <c r="X160" s="10"/>
      <c r="Y160" s="10"/>
      <c r="Z160" s="10"/>
      <c r="AA160" s="10"/>
    </row>
    <row r="161" spans="1:27">
      <c r="A161" s="10"/>
      <c r="B161" s="10"/>
      <c r="C161" s="146"/>
      <c r="D161" s="150" t="s">
        <v>2098</v>
      </c>
      <c r="E161" s="151">
        <v>0.11459999999999999</v>
      </c>
      <c r="F161" s="152">
        <v>8.48E-2</v>
      </c>
      <c r="G161" s="145"/>
      <c r="H161" s="145"/>
      <c r="I161" s="10"/>
      <c r="J161" s="10"/>
      <c r="K161" s="10"/>
      <c r="L161" s="10"/>
      <c r="M161" s="10"/>
      <c r="N161" s="10"/>
      <c r="O161" s="10"/>
      <c r="P161" s="10"/>
      <c r="Q161" s="10"/>
      <c r="R161" s="10"/>
      <c r="S161" s="10"/>
      <c r="T161" s="10"/>
      <c r="U161" s="10"/>
      <c r="V161" s="10"/>
      <c r="W161" s="10"/>
      <c r="X161" s="10"/>
      <c r="Y161" s="10"/>
      <c r="Z161" s="10"/>
      <c r="AA161" s="10"/>
    </row>
    <row r="162" spans="1:27">
      <c r="A162" s="10"/>
      <c r="B162" s="10"/>
      <c r="C162" s="146"/>
      <c r="D162" s="150" t="s">
        <v>2099</v>
      </c>
      <c r="E162" s="151">
        <v>8.1299999999999997E-2</v>
      </c>
      <c r="F162" s="152">
        <v>0.10349999999999999</v>
      </c>
      <c r="G162" s="145"/>
      <c r="H162" s="145"/>
      <c r="I162" s="10"/>
      <c r="J162" s="10"/>
      <c r="K162" s="10"/>
      <c r="L162" s="10"/>
      <c r="M162" s="10"/>
      <c r="N162" s="10"/>
      <c r="O162" s="10"/>
      <c r="P162" s="10"/>
      <c r="Q162" s="10"/>
      <c r="R162" s="10"/>
      <c r="S162" s="10"/>
      <c r="T162" s="10"/>
      <c r="U162" s="10"/>
      <c r="V162" s="10"/>
      <c r="W162" s="10"/>
      <c r="X162" s="10"/>
      <c r="Y162" s="10"/>
      <c r="Z162" s="10"/>
      <c r="AA162" s="10"/>
    </row>
    <row r="163" spans="1:27">
      <c r="A163" s="10"/>
      <c r="B163" s="10"/>
      <c r="C163" s="146"/>
      <c r="D163" s="150" t="s">
        <v>2100</v>
      </c>
      <c r="E163" s="151">
        <v>6.4600000000000005E-2</v>
      </c>
      <c r="F163" s="152">
        <v>9.8199999999999996E-2</v>
      </c>
      <c r="G163" s="145"/>
      <c r="H163" s="145"/>
      <c r="I163" s="10"/>
      <c r="J163" s="10"/>
      <c r="K163" s="10"/>
      <c r="L163" s="10"/>
      <c r="M163" s="10"/>
      <c r="N163" s="10"/>
      <c r="O163" s="10"/>
      <c r="P163" s="10"/>
      <c r="Q163" s="10"/>
      <c r="R163" s="10"/>
      <c r="S163" s="10"/>
      <c r="T163" s="10"/>
      <c r="U163" s="10"/>
      <c r="V163" s="10"/>
      <c r="W163" s="10"/>
      <c r="X163" s="10"/>
      <c r="Y163" s="10"/>
      <c r="Z163" s="10"/>
      <c r="AA163" s="10"/>
    </row>
    <row r="164" spans="1:27">
      <c r="A164" s="10"/>
      <c r="B164" s="10"/>
      <c r="C164" s="146"/>
      <c r="D164" s="150" t="s">
        <v>2101</v>
      </c>
      <c r="E164" s="151">
        <v>5.1700000000000003E-2</v>
      </c>
      <c r="F164" s="152">
        <v>9.0800000000000006E-2</v>
      </c>
      <c r="G164" s="145"/>
      <c r="H164" s="145"/>
      <c r="I164" s="10"/>
      <c r="J164" s="10"/>
      <c r="K164" s="10"/>
      <c r="L164" s="10"/>
      <c r="M164" s="10"/>
      <c r="N164" s="10"/>
      <c r="O164" s="10"/>
      <c r="P164" s="10"/>
      <c r="Q164" s="10"/>
      <c r="R164" s="10"/>
      <c r="S164" s="10"/>
      <c r="T164" s="10"/>
      <c r="U164" s="10"/>
      <c r="V164" s="10"/>
      <c r="W164" s="10"/>
      <c r="X164" s="10"/>
      <c r="Y164" s="10"/>
      <c r="Z164" s="10"/>
      <c r="AA164" s="10"/>
    </row>
    <row r="165" spans="1:27">
      <c r="A165" s="10"/>
      <c r="B165" s="10"/>
      <c r="C165" s="146"/>
      <c r="D165" s="150" t="s">
        <v>2102</v>
      </c>
      <c r="E165" s="151">
        <v>4.5199999999999997E-2</v>
      </c>
      <c r="F165" s="152">
        <v>8.7099999999999997E-2</v>
      </c>
      <c r="G165" s="145"/>
      <c r="H165" s="145"/>
      <c r="I165" s="10"/>
      <c r="J165" s="10"/>
      <c r="K165" s="10"/>
      <c r="L165" s="10"/>
      <c r="M165" s="10"/>
      <c r="N165" s="10"/>
      <c r="O165" s="10"/>
      <c r="P165" s="10"/>
      <c r="Q165" s="10"/>
      <c r="R165" s="10"/>
      <c r="S165" s="10"/>
      <c r="T165" s="10"/>
      <c r="U165" s="10"/>
      <c r="V165" s="10"/>
      <c r="W165" s="10"/>
      <c r="X165" s="10"/>
      <c r="Y165" s="10"/>
      <c r="Z165" s="10"/>
      <c r="AA165" s="10"/>
    </row>
    <row r="166" spans="1:27">
      <c r="A166" s="10"/>
      <c r="B166" s="10"/>
      <c r="C166" s="146"/>
      <c r="D166" s="150" t="s">
        <v>2103</v>
      </c>
      <c r="E166" s="151">
        <v>4.5199999999999997E-2</v>
      </c>
      <c r="F166" s="152">
        <v>8.7099999999999997E-2</v>
      </c>
      <c r="G166" s="145"/>
      <c r="H166" s="145"/>
      <c r="I166" s="10"/>
      <c r="J166" s="10"/>
      <c r="K166" s="10"/>
      <c r="L166" s="10"/>
      <c r="M166" s="10"/>
      <c r="N166" s="10"/>
      <c r="O166" s="10"/>
      <c r="P166" s="10"/>
      <c r="Q166" s="10"/>
      <c r="R166" s="10"/>
      <c r="S166" s="10"/>
      <c r="T166" s="10"/>
      <c r="U166" s="10"/>
      <c r="V166" s="10"/>
      <c r="W166" s="10"/>
      <c r="X166" s="10"/>
      <c r="Y166" s="10"/>
      <c r="Z166" s="10"/>
      <c r="AA166" s="10"/>
    </row>
    <row r="167" spans="1:27">
      <c r="A167" s="10"/>
      <c r="B167" s="10"/>
      <c r="C167" s="146"/>
      <c r="D167" s="150" t="s">
        <v>2104</v>
      </c>
      <c r="E167" s="151">
        <v>4.1200000000000001E-2</v>
      </c>
      <c r="F167" s="152">
        <v>7.8700000000000006E-2</v>
      </c>
      <c r="G167" s="145"/>
      <c r="H167" s="145"/>
      <c r="I167" s="10"/>
      <c r="J167" s="10"/>
      <c r="K167" s="10"/>
      <c r="L167" s="10"/>
      <c r="M167" s="10"/>
      <c r="N167" s="10"/>
      <c r="O167" s="10"/>
      <c r="P167" s="10"/>
      <c r="Q167" s="10"/>
      <c r="R167" s="10"/>
      <c r="S167" s="10"/>
      <c r="T167" s="10"/>
      <c r="U167" s="10"/>
      <c r="V167" s="10"/>
      <c r="W167" s="10"/>
      <c r="X167" s="10"/>
      <c r="Y167" s="10"/>
      <c r="Z167" s="10"/>
      <c r="AA167" s="10"/>
    </row>
    <row r="168" spans="1:27">
      <c r="A168" s="10"/>
      <c r="B168" s="10"/>
      <c r="C168" s="146"/>
      <c r="D168" s="150" t="s">
        <v>2105</v>
      </c>
      <c r="E168" s="151">
        <v>3.3300000000000003E-2</v>
      </c>
      <c r="F168" s="152">
        <v>6.1800000000000001E-2</v>
      </c>
      <c r="G168" s="145"/>
      <c r="H168" s="145"/>
      <c r="I168" s="10"/>
      <c r="J168" s="10"/>
      <c r="K168" s="10"/>
      <c r="L168" s="10"/>
      <c r="M168" s="10"/>
      <c r="N168" s="10"/>
      <c r="O168" s="10"/>
      <c r="P168" s="10"/>
      <c r="Q168" s="10"/>
      <c r="R168" s="10"/>
      <c r="S168" s="10"/>
      <c r="T168" s="10"/>
      <c r="U168" s="10"/>
      <c r="V168" s="10"/>
      <c r="W168" s="10"/>
      <c r="X168" s="10"/>
      <c r="Y168" s="10"/>
      <c r="Z168" s="10"/>
      <c r="AA168" s="10"/>
    </row>
    <row r="169" spans="1:27">
      <c r="A169" s="10"/>
      <c r="B169" s="10"/>
      <c r="C169" s="146"/>
      <c r="D169" s="150" t="s">
        <v>2106</v>
      </c>
      <c r="E169" s="151">
        <v>3.4000000000000002E-2</v>
      </c>
      <c r="F169" s="152">
        <v>6.3100000000000003E-2</v>
      </c>
      <c r="G169" s="145"/>
      <c r="H169" s="145"/>
      <c r="I169" s="10"/>
      <c r="J169" s="10"/>
      <c r="K169" s="10"/>
      <c r="L169" s="10"/>
      <c r="M169" s="10"/>
      <c r="N169" s="10"/>
      <c r="O169" s="10"/>
      <c r="P169" s="10"/>
      <c r="Q169" s="10"/>
      <c r="R169" s="10"/>
      <c r="S169" s="10"/>
      <c r="T169" s="10"/>
      <c r="U169" s="10"/>
      <c r="V169" s="10"/>
      <c r="W169" s="10"/>
      <c r="X169" s="10"/>
      <c r="Y169" s="10"/>
      <c r="Z169" s="10"/>
      <c r="AA169" s="10"/>
    </row>
    <row r="170" spans="1:27">
      <c r="A170" s="10"/>
      <c r="B170" s="10"/>
      <c r="C170" s="146"/>
      <c r="D170" s="150" t="s">
        <v>2107</v>
      </c>
      <c r="E170" s="151">
        <v>2.2100000000000002E-2</v>
      </c>
      <c r="F170" s="152">
        <v>3.7900000000000003E-2</v>
      </c>
      <c r="G170" s="145"/>
      <c r="H170" s="145"/>
      <c r="I170" s="10"/>
      <c r="J170" s="10"/>
      <c r="K170" s="10"/>
      <c r="L170" s="10"/>
      <c r="M170" s="10"/>
      <c r="N170" s="10"/>
      <c r="O170" s="10"/>
      <c r="P170" s="10"/>
      <c r="Q170" s="10"/>
      <c r="R170" s="10"/>
      <c r="S170" s="10"/>
      <c r="T170" s="10"/>
      <c r="U170" s="10"/>
      <c r="V170" s="10"/>
      <c r="W170" s="10"/>
      <c r="X170" s="10"/>
      <c r="Y170" s="10"/>
      <c r="Z170" s="10"/>
      <c r="AA170" s="10"/>
    </row>
    <row r="171" spans="1:27">
      <c r="A171" s="10"/>
      <c r="B171" s="10"/>
      <c r="C171" s="146"/>
      <c r="D171" s="150" t="s">
        <v>2108</v>
      </c>
      <c r="E171" s="151">
        <v>2.4199999999999999E-2</v>
      </c>
      <c r="F171" s="152">
        <v>4.24E-2</v>
      </c>
      <c r="G171" s="145"/>
      <c r="H171" s="145"/>
      <c r="I171" s="10"/>
      <c r="J171" s="10"/>
      <c r="K171" s="10"/>
      <c r="L171" s="10"/>
      <c r="M171" s="10"/>
      <c r="N171" s="10"/>
      <c r="O171" s="10"/>
      <c r="P171" s="10"/>
      <c r="Q171" s="10"/>
      <c r="R171" s="10"/>
      <c r="S171" s="10"/>
      <c r="T171" s="10"/>
      <c r="U171" s="10"/>
      <c r="V171" s="10"/>
      <c r="W171" s="10"/>
      <c r="X171" s="10"/>
      <c r="Y171" s="10"/>
      <c r="Z171" s="10"/>
      <c r="AA171" s="10"/>
    </row>
    <row r="172" spans="1:27">
      <c r="A172" s="10"/>
      <c r="B172" s="10"/>
      <c r="C172" s="146"/>
      <c r="D172" s="150" t="s">
        <v>2073</v>
      </c>
      <c r="E172" s="151">
        <v>2.2100000000000002E-2</v>
      </c>
      <c r="F172" s="152">
        <v>3.73E-2</v>
      </c>
      <c r="G172" s="145"/>
      <c r="H172" s="145"/>
      <c r="I172" s="10"/>
      <c r="J172" s="10"/>
      <c r="K172" s="10"/>
      <c r="L172" s="10"/>
      <c r="M172" s="10"/>
      <c r="N172" s="10"/>
      <c r="O172" s="10"/>
      <c r="P172" s="10"/>
      <c r="Q172" s="10"/>
      <c r="R172" s="10"/>
      <c r="S172" s="10"/>
      <c r="T172" s="10"/>
      <c r="U172" s="10"/>
      <c r="V172" s="10"/>
      <c r="W172" s="10"/>
      <c r="X172" s="10"/>
      <c r="Y172" s="10"/>
      <c r="Z172" s="10"/>
      <c r="AA172" s="10"/>
    </row>
    <row r="173" spans="1:27">
      <c r="A173" s="10"/>
      <c r="B173" s="10"/>
      <c r="C173" s="146"/>
      <c r="D173" s="150" t="s">
        <v>2074</v>
      </c>
      <c r="E173" s="151">
        <v>1.15E-2</v>
      </c>
      <c r="F173" s="152">
        <v>8.8000000000000005E-3</v>
      </c>
      <c r="G173" s="145"/>
      <c r="H173" s="145"/>
      <c r="I173" s="10"/>
      <c r="J173" s="10"/>
      <c r="K173" s="10"/>
      <c r="L173" s="10"/>
      <c r="M173" s="10"/>
      <c r="N173" s="10"/>
      <c r="O173" s="10"/>
      <c r="P173" s="10"/>
      <c r="Q173" s="10"/>
      <c r="R173" s="10"/>
      <c r="S173" s="10"/>
      <c r="T173" s="10"/>
      <c r="U173" s="10"/>
      <c r="V173" s="10"/>
      <c r="W173" s="10"/>
      <c r="X173" s="10"/>
      <c r="Y173" s="10"/>
      <c r="Z173" s="10"/>
      <c r="AA173" s="10"/>
    </row>
    <row r="174" spans="1:27">
      <c r="A174" s="10"/>
      <c r="B174" s="10"/>
      <c r="C174" s="146"/>
      <c r="D174" s="150" t="s">
        <v>2075</v>
      </c>
      <c r="E174" s="151">
        <v>1.0500000000000001E-2</v>
      </c>
      <c r="F174" s="152">
        <v>6.4000000000000003E-3</v>
      </c>
      <c r="G174" s="145"/>
      <c r="H174" s="145"/>
      <c r="I174" s="10"/>
      <c r="J174" s="10"/>
      <c r="K174" s="10"/>
      <c r="L174" s="10"/>
      <c r="M174" s="10"/>
      <c r="N174" s="10"/>
      <c r="O174" s="10"/>
      <c r="P174" s="10"/>
      <c r="Q174" s="10"/>
      <c r="R174" s="10"/>
      <c r="S174" s="10"/>
      <c r="T174" s="10"/>
      <c r="U174" s="10"/>
      <c r="V174" s="10"/>
      <c r="W174" s="10"/>
      <c r="X174" s="10"/>
      <c r="Y174" s="10"/>
      <c r="Z174" s="10"/>
      <c r="AA174" s="10"/>
    </row>
    <row r="175" spans="1:27">
      <c r="A175" s="10"/>
      <c r="B175" s="10"/>
      <c r="C175" s="146"/>
      <c r="D175" s="150" t="s">
        <v>2076</v>
      </c>
      <c r="E175" s="151">
        <v>1.0800000000000001E-2</v>
      </c>
      <c r="F175" s="152">
        <v>8.0000000000000002E-3</v>
      </c>
      <c r="G175" s="145"/>
      <c r="H175" s="145"/>
      <c r="I175" s="10"/>
      <c r="J175" s="10"/>
      <c r="K175" s="10"/>
      <c r="L175" s="10"/>
      <c r="M175" s="10"/>
      <c r="N175" s="10"/>
      <c r="O175" s="10"/>
      <c r="P175" s="10"/>
      <c r="Q175" s="10"/>
      <c r="R175" s="10"/>
      <c r="S175" s="10"/>
      <c r="T175" s="10"/>
      <c r="U175" s="10"/>
      <c r="V175" s="10"/>
      <c r="W175" s="10"/>
      <c r="X175" s="10"/>
      <c r="Y175" s="10"/>
      <c r="Z175" s="10"/>
      <c r="AA175" s="10"/>
    </row>
    <row r="176" spans="1:27">
      <c r="A176" s="10"/>
      <c r="B176" s="10"/>
      <c r="C176" s="146"/>
      <c r="D176" s="150" t="s">
        <v>2077</v>
      </c>
      <c r="E176" s="151">
        <v>1.03E-2</v>
      </c>
      <c r="F176" s="152">
        <v>6.1000000000000004E-3</v>
      </c>
      <c r="G176" s="145"/>
      <c r="H176" s="145"/>
      <c r="I176" s="10"/>
      <c r="J176" s="10"/>
      <c r="K176" s="10"/>
      <c r="L176" s="10"/>
      <c r="M176" s="10"/>
      <c r="N176" s="10"/>
      <c r="O176" s="10"/>
      <c r="P176" s="10"/>
      <c r="Q176" s="10"/>
      <c r="R176" s="10"/>
      <c r="S176" s="10"/>
      <c r="T176" s="10"/>
      <c r="U176" s="10"/>
      <c r="V176" s="10"/>
      <c r="W176" s="10"/>
      <c r="X176" s="10"/>
      <c r="Y176" s="10"/>
      <c r="Z176" s="10"/>
      <c r="AA176" s="10"/>
    </row>
    <row r="177" spans="1:27">
      <c r="A177" s="10"/>
      <c r="B177" s="10"/>
      <c r="C177" s="146"/>
      <c r="D177" s="150" t="s">
        <v>2078</v>
      </c>
      <c r="E177" s="153">
        <v>9.4999999999999998E-3</v>
      </c>
      <c r="F177" s="154">
        <v>3.5999999999999999E-3</v>
      </c>
      <c r="G177" s="145"/>
      <c r="H177" s="145"/>
      <c r="I177" s="10"/>
      <c r="J177" s="10"/>
      <c r="K177" s="10"/>
      <c r="L177" s="10"/>
      <c r="M177" s="10"/>
      <c r="N177" s="10"/>
      <c r="O177" s="10"/>
      <c r="P177" s="10"/>
      <c r="Q177" s="10"/>
      <c r="R177" s="10"/>
      <c r="S177" s="10"/>
      <c r="T177" s="10"/>
      <c r="U177" s="10"/>
      <c r="V177" s="10"/>
      <c r="W177" s="10"/>
      <c r="X177" s="10"/>
      <c r="Y177" s="10"/>
      <c r="Z177" s="10"/>
      <c r="AA177" s="10"/>
    </row>
    <row r="178" spans="1:27">
      <c r="A178" s="10"/>
      <c r="B178" s="10"/>
      <c r="C178" s="146"/>
      <c r="D178" s="150" t="s">
        <v>2079</v>
      </c>
      <c r="E178" s="153">
        <v>9.4999999999999998E-3</v>
      </c>
      <c r="F178" s="154">
        <v>3.5999999999999999E-3</v>
      </c>
      <c r="G178" s="145"/>
      <c r="H178" s="145"/>
      <c r="I178" s="10"/>
      <c r="J178" s="10"/>
      <c r="K178" s="10"/>
      <c r="L178" s="10"/>
      <c r="M178" s="10"/>
      <c r="N178" s="10"/>
      <c r="O178" s="10"/>
      <c r="P178" s="10"/>
      <c r="Q178" s="10"/>
      <c r="R178" s="10"/>
      <c r="S178" s="10"/>
      <c r="T178" s="10"/>
      <c r="U178" s="10"/>
      <c r="V178" s="10"/>
      <c r="W178" s="10"/>
      <c r="X178" s="10"/>
      <c r="Y178" s="10"/>
      <c r="Z178" s="10"/>
      <c r="AA178" s="10"/>
    </row>
    <row r="179" spans="1:27">
      <c r="A179" s="10"/>
      <c r="B179" s="10"/>
      <c r="C179" s="146"/>
      <c r="D179" s="150" t="s">
        <v>2080</v>
      </c>
      <c r="E179" s="153">
        <v>9.4999999999999998E-3</v>
      </c>
      <c r="F179" s="154">
        <v>3.5000000000000001E-3</v>
      </c>
      <c r="G179" s="145"/>
      <c r="H179" s="145"/>
      <c r="I179" s="10"/>
      <c r="J179" s="10"/>
      <c r="K179" s="10"/>
      <c r="L179" s="10"/>
      <c r="M179" s="10"/>
      <c r="N179" s="10"/>
      <c r="O179" s="10"/>
      <c r="P179" s="10"/>
      <c r="Q179" s="10"/>
      <c r="R179" s="10"/>
      <c r="S179" s="10"/>
      <c r="T179" s="10"/>
      <c r="U179" s="10"/>
      <c r="V179" s="10"/>
      <c r="W179" s="10"/>
      <c r="X179" s="10"/>
      <c r="Y179" s="10"/>
      <c r="Z179" s="10"/>
      <c r="AA179" s="10"/>
    </row>
    <row r="180" spans="1:27">
      <c r="A180" s="10"/>
      <c r="B180" s="10"/>
      <c r="C180" s="146"/>
      <c r="D180" s="150" t="s">
        <v>2081</v>
      </c>
      <c r="E180" s="153">
        <v>9.5999999999999992E-3</v>
      </c>
      <c r="F180" s="154">
        <v>3.3999999999999998E-3</v>
      </c>
      <c r="G180" s="145"/>
      <c r="H180" s="145"/>
      <c r="I180" s="10"/>
      <c r="J180" s="10"/>
      <c r="K180" s="10"/>
      <c r="L180" s="10"/>
      <c r="M180" s="10"/>
      <c r="N180" s="10"/>
      <c r="O180" s="10"/>
      <c r="P180" s="10"/>
      <c r="Q180" s="10"/>
      <c r="R180" s="10"/>
      <c r="S180" s="10"/>
      <c r="T180" s="10"/>
      <c r="U180" s="10"/>
      <c r="V180" s="10"/>
      <c r="W180" s="10"/>
      <c r="X180" s="10"/>
      <c r="Y180" s="10"/>
      <c r="Z180" s="10"/>
      <c r="AA180" s="10"/>
    </row>
    <row r="181" spans="1:27">
      <c r="A181" s="10"/>
      <c r="B181" s="10"/>
      <c r="C181" s="146"/>
      <c r="D181" s="150" t="s">
        <v>2082</v>
      </c>
      <c r="E181" s="153">
        <v>9.5999999999999992E-3</v>
      </c>
      <c r="F181" s="154">
        <v>3.3E-3</v>
      </c>
      <c r="G181" s="145"/>
      <c r="H181" s="145"/>
      <c r="I181" s="10"/>
      <c r="J181" s="10"/>
      <c r="K181" s="10"/>
      <c r="L181" s="10"/>
      <c r="M181" s="10"/>
      <c r="N181" s="10"/>
      <c r="O181" s="10"/>
      <c r="P181" s="10"/>
      <c r="Q181" s="10"/>
      <c r="R181" s="10"/>
      <c r="S181" s="10"/>
      <c r="T181" s="10"/>
      <c r="U181" s="10"/>
      <c r="V181" s="10"/>
      <c r="W181" s="10"/>
      <c r="X181" s="10"/>
      <c r="Y181" s="10"/>
      <c r="Z181" s="10"/>
      <c r="AA181" s="10"/>
    </row>
    <row r="182" spans="1:27">
      <c r="A182" s="10"/>
      <c r="B182" s="10"/>
      <c r="C182" s="146"/>
      <c r="D182" s="150" t="s">
        <v>2083</v>
      </c>
      <c r="E182" s="153">
        <v>9.4999999999999998E-3</v>
      </c>
      <c r="F182" s="154">
        <v>3.5000000000000001E-3</v>
      </c>
      <c r="G182" s="145"/>
      <c r="H182" s="145"/>
      <c r="I182" s="10"/>
      <c r="J182" s="10"/>
      <c r="K182" s="10"/>
      <c r="L182" s="10"/>
      <c r="M182" s="10"/>
      <c r="N182" s="10"/>
      <c r="O182" s="10"/>
      <c r="P182" s="10"/>
      <c r="Q182" s="10"/>
      <c r="R182" s="10"/>
      <c r="S182" s="10"/>
      <c r="T182" s="10"/>
      <c r="U182" s="10"/>
      <c r="V182" s="10"/>
      <c r="W182" s="10"/>
      <c r="X182" s="10"/>
      <c r="Y182" s="10"/>
      <c r="Z182" s="10"/>
      <c r="AA182" s="10"/>
    </row>
    <row r="183" spans="1:27">
      <c r="A183" s="10"/>
      <c r="B183" s="10"/>
      <c r="C183" s="146"/>
      <c r="D183" s="150" t="s">
        <v>2084</v>
      </c>
      <c r="E183" s="153">
        <v>9.4999999999999998E-3</v>
      </c>
      <c r="F183" s="154">
        <v>3.3E-3</v>
      </c>
      <c r="G183" s="145"/>
      <c r="H183" s="145"/>
      <c r="I183" s="10"/>
      <c r="J183" s="10"/>
      <c r="K183" s="10"/>
      <c r="L183" s="10"/>
      <c r="M183" s="10"/>
      <c r="N183" s="10"/>
      <c r="O183" s="10"/>
      <c r="P183" s="10"/>
      <c r="Q183" s="10"/>
      <c r="R183" s="10"/>
      <c r="S183" s="10"/>
      <c r="T183" s="10"/>
      <c r="U183" s="10"/>
      <c r="V183" s="10"/>
      <c r="W183" s="10"/>
      <c r="X183" s="10"/>
      <c r="Y183" s="10"/>
      <c r="Z183" s="10"/>
      <c r="AA183" s="10"/>
    </row>
    <row r="184" spans="1:27">
      <c r="A184" s="10"/>
      <c r="B184" s="10"/>
      <c r="C184" s="146"/>
      <c r="D184" s="150" t="s">
        <v>2085</v>
      </c>
      <c r="E184" s="153">
        <v>9.4000000000000004E-3</v>
      </c>
      <c r="F184" s="154">
        <v>3.0999999999999999E-3</v>
      </c>
      <c r="G184" s="145"/>
      <c r="H184" s="145"/>
      <c r="I184" s="10"/>
      <c r="J184" s="10"/>
      <c r="K184" s="10"/>
      <c r="L184" s="10"/>
      <c r="M184" s="10"/>
      <c r="N184" s="10"/>
      <c r="O184" s="10"/>
      <c r="P184" s="10"/>
      <c r="Q184" s="10"/>
      <c r="R184" s="10"/>
      <c r="S184" s="10"/>
      <c r="T184" s="10"/>
      <c r="U184" s="10"/>
      <c r="V184" s="10"/>
      <c r="W184" s="10"/>
      <c r="X184" s="10"/>
      <c r="Y184" s="10"/>
      <c r="Z184" s="10"/>
      <c r="AA184" s="10"/>
    </row>
    <row r="185" spans="1:27">
      <c r="A185" s="10"/>
      <c r="B185" s="10"/>
      <c r="C185" s="146"/>
      <c r="D185" s="150" t="s">
        <v>2086</v>
      </c>
      <c r="E185" s="153">
        <v>9.1000000000000004E-3</v>
      </c>
      <c r="F185" s="154">
        <v>2.8999999999999998E-3</v>
      </c>
      <c r="G185" s="145"/>
      <c r="H185" s="145"/>
      <c r="I185" s="10"/>
      <c r="J185" s="10"/>
      <c r="K185" s="10"/>
      <c r="L185" s="10"/>
      <c r="M185" s="10"/>
      <c r="N185" s="10"/>
      <c r="O185" s="10"/>
      <c r="P185" s="10"/>
      <c r="Q185" s="10"/>
      <c r="R185" s="10"/>
      <c r="S185" s="10"/>
      <c r="T185" s="10"/>
      <c r="U185" s="10"/>
      <c r="V185" s="10"/>
      <c r="W185" s="10"/>
      <c r="X185" s="10"/>
      <c r="Y185" s="10"/>
      <c r="Z185" s="10"/>
      <c r="AA185" s="10"/>
    </row>
    <row r="186" spans="1:27">
      <c r="A186" s="10"/>
      <c r="B186" s="10"/>
      <c r="C186" s="146"/>
      <c r="D186" s="150" t="s">
        <v>2087</v>
      </c>
      <c r="E186" s="153">
        <v>8.3999999999999995E-3</v>
      </c>
      <c r="F186" s="154">
        <v>1.8E-3</v>
      </c>
      <c r="G186" s="145"/>
      <c r="H186" s="145"/>
      <c r="I186" s="10"/>
      <c r="J186" s="10"/>
      <c r="K186" s="10"/>
      <c r="L186" s="10"/>
      <c r="M186" s="10"/>
      <c r="N186" s="10"/>
      <c r="O186" s="10"/>
      <c r="P186" s="10"/>
      <c r="Q186" s="10"/>
      <c r="R186" s="10"/>
      <c r="S186" s="10"/>
      <c r="T186" s="10"/>
      <c r="U186" s="10"/>
      <c r="V186" s="10"/>
      <c r="W186" s="10"/>
      <c r="X186" s="10"/>
      <c r="Y186" s="10"/>
      <c r="Z186" s="10"/>
      <c r="AA186" s="10"/>
    </row>
    <row r="187" spans="1:27">
      <c r="A187" s="10"/>
      <c r="B187" s="10"/>
      <c r="C187" s="146"/>
      <c r="D187" s="150" t="s">
        <v>2088</v>
      </c>
      <c r="E187" s="153">
        <v>8.0999999999999996E-3</v>
      </c>
      <c r="F187" s="154">
        <v>1.5E-3</v>
      </c>
      <c r="G187" s="145"/>
      <c r="H187" s="145"/>
      <c r="I187" s="10"/>
      <c r="J187" s="10"/>
      <c r="K187" s="10"/>
      <c r="L187" s="10"/>
      <c r="M187" s="10"/>
      <c r="N187" s="10"/>
      <c r="O187" s="10"/>
      <c r="P187" s="10"/>
      <c r="Q187" s="10"/>
      <c r="R187" s="10"/>
      <c r="S187" s="10"/>
      <c r="T187" s="10"/>
      <c r="U187" s="10"/>
      <c r="V187" s="10"/>
      <c r="W187" s="10"/>
      <c r="X187" s="10"/>
      <c r="Y187" s="10"/>
      <c r="Z187" s="10"/>
      <c r="AA187" s="10"/>
    </row>
    <row r="188" spans="1:27" ht="13.9" customHeight="1" thickBot="1">
      <c r="A188" s="10"/>
      <c r="B188" s="10"/>
      <c r="C188" s="155"/>
      <c r="D188" s="156" t="s">
        <v>2089</v>
      </c>
      <c r="E188" s="157">
        <v>8.0000000000000002E-3</v>
      </c>
      <c r="F188" s="158">
        <v>1.2999999999999999E-3</v>
      </c>
      <c r="G188" s="145"/>
      <c r="H188" s="145"/>
      <c r="I188" s="10"/>
      <c r="J188" s="10"/>
      <c r="K188" s="10"/>
      <c r="L188" s="10"/>
      <c r="M188" s="10"/>
      <c r="N188" s="10"/>
      <c r="O188" s="10"/>
      <c r="P188" s="10"/>
      <c r="Q188" s="10"/>
      <c r="R188" s="10"/>
      <c r="S188" s="10"/>
      <c r="T188" s="10"/>
      <c r="U188" s="10"/>
      <c r="V188" s="10"/>
      <c r="W188" s="10"/>
      <c r="X188" s="10"/>
      <c r="Y188" s="10"/>
      <c r="Z188" s="10"/>
      <c r="AA188" s="10"/>
    </row>
    <row r="189" spans="1:27">
      <c r="A189" s="10"/>
      <c r="B189" s="10"/>
      <c r="C189" s="141" t="s">
        <v>2109</v>
      </c>
      <c r="D189" s="142" t="s">
        <v>2110</v>
      </c>
      <c r="E189" s="143">
        <v>0.46039999999999998</v>
      </c>
      <c r="F189" s="144">
        <v>4.9700000000000001E-2</v>
      </c>
      <c r="G189" s="145"/>
      <c r="H189" s="145"/>
      <c r="I189" s="10"/>
      <c r="J189" s="10"/>
      <c r="K189" s="10"/>
      <c r="L189" s="10"/>
      <c r="M189" s="10"/>
      <c r="N189" s="10"/>
      <c r="O189" s="10"/>
      <c r="P189" s="10"/>
      <c r="Q189" s="10"/>
      <c r="R189" s="10"/>
      <c r="S189" s="10"/>
      <c r="T189" s="10"/>
      <c r="U189" s="10"/>
      <c r="V189" s="10"/>
      <c r="W189" s="10"/>
      <c r="X189" s="10"/>
      <c r="Y189" s="10"/>
      <c r="Z189" s="10"/>
      <c r="AA189" s="10"/>
    </row>
    <row r="190" spans="1:27">
      <c r="A190" s="10"/>
      <c r="B190" s="10"/>
      <c r="C190" s="146"/>
      <c r="D190" s="150" t="s">
        <v>2111</v>
      </c>
      <c r="E190" s="151">
        <v>0.44919999999999999</v>
      </c>
      <c r="F190" s="152">
        <v>5.3800000000000001E-2</v>
      </c>
      <c r="G190" s="145"/>
      <c r="H190" s="145"/>
      <c r="I190" s="10"/>
      <c r="J190" s="10"/>
      <c r="K190" s="10"/>
      <c r="L190" s="10"/>
      <c r="M190" s="10"/>
      <c r="N190" s="10"/>
      <c r="O190" s="10"/>
      <c r="P190" s="10"/>
      <c r="Q190" s="10"/>
      <c r="R190" s="10"/>
      <c r="S190" s="10"/>
      <c r="T190" s="10"/>
      <c r="U190" s="10"/>
      <c r="V190" s="10"/>
      <c r="W190" s="10"/>
      <c r="X190" s="10"/>
      <c r="Y190" s="10"/>
      <c r="Z190" s="10"/>
      <c r="AA190" s="10"/>
    </row>
    <row r="191" spans="1:27">
      <c r="A191" s="10"/>
      <c r="B191" s="10"/>
      <c r="C191" s="146"/>
      <c r="D191" s="150" t="s">
        <v>2112</v>
      </c>
      <c r="E191" s="151">
        <v>0.40899999999999997</v>
      </c>
      <c r="F191" s="152">
        <v>5.1499999999999997E-2</v>
      </c>
      <c r="G191" s="145"/>
      <c r="H191" s="145"/>
      <c r="I191" s="10"/>
      <c r="J191" s="10"/>
      <c r="K191" s="10"/>
      <c r="L191" s="10"/>
      <c r="M191" s="10"/>
      <c r="N191" s="10"/>
      <c r="O191" s="10"/>
      <c r="P191" s="10"/>
      <c r="Q191" s="10"/>
      <c r="R191" s="10"/>
      <c r="S191" s="10"/>
      <c r="T191" s="10"/>
      <c r="U191" s="10"/>
      <c r="V191" s="10"/>
      <c r="W191" s="10"/>
      <c r="X191" s="10"/>
      <c r="Y191" s="10"/>
      <c r="Z191" s="10"/>
      <c r="AA191" s="10"/>
    </row>
    <row r="192" spans="1:27">
      <c r="A192" s="10"/>
      <c r="B192" s="10"/>
      <c r="C192" s="146"/>
      <c r="D192" s="150" t="s">
        <v>2113</v>
      </c>
      <c r="E192" s="151">
        <v>0.36749999999999999</v>
      </c>
      <c r="F192" s="152">
        <v>8.4900000000000003E-2</v>
      </c>
      <c r="G192" s="145"/>
      <c r="H192" s="145"/>
      <c r="I192" s="10"/>
      <c r="J192" s="10"/>
      <c r="K192" s="10"/>
      <c r="L192" s="10"/>
      <c r="M192" s="10"/>
      <c r="N192" s="10"/>
      <c r="O192" s="10"/>
      <c r="P192" s="10"/>
      <c r="Q192" s="10"/>
      <c r="R192" s="10"/>
      <c r="S192" s="10"/>
      <c r="T192" s="10"/>
      <c r="U192" s="10"/>
      <c r="V192" s="10"/>
      <c r="W192" s="10"/>
      <c r="X192" s="10"/>
      <c r="Y192" s="10"/>
      <c r="Z192" s="10"/>
      <c r="AA192" s="10"/>
    </row>
    <row r="193" spans="1:27">
      <c r="A193" s="10"/>
      <c r="B193" s="10"/>
      <c r="C193" s="146"/>
      <c r="D193" s="150" t="s">
        <v>2114</v>
      </c>
      <c r="E193" s="151">
        <v>0.34920000000000001</v>
      </c>
      <c r="F193" s="152">
        <v>9.3299999999999994E-2</v>
      </c>
      <c r="G193" s="145"/>
      <c r="H193" s="145"/>
      <c r="I193" s="10"/>
      <c r="J193" s="10"/>
      <c r="K193" s="10"/>
      <c r="L193" s="10"/>
      <c r="M193" s="10"/>
      <c r="N193" s="10"/>
      <c r="O193" s="10"/>
      <c r="P193" s="10"/>
      <c r="Q193" s="10"/>
      <c r="R193" s="10"/>
      <c r="S193" s="10"/>
      <c r="T193" s="10"/>
      <c r="U193" s="10"/>
      <c r="V193" s="10"/>
      <c r="W193" s="10"/>
      <c r="X193" s="10"/>
      <c r="Y193" s="10"/>
      <c r="Z193" s="10"/>
      <c r="AA193" s="10"/>
    </row>
    <row r="194" spans="1:27">
      <c r="A194" s="10"/>
      <c r="B194" s="10"/>
      <c r="C194" s="146"/>
      <c r="D194" s="150" t="s">
        <v>2115</v>
      </c>
      <c r="E194" s="151">
        <v>0.3246</v>
      </c>
      <c r="F194" s="152">
        <v>0.1142</v>
      </c>
      <c r="G194" s="145"/>
      <c r="H194" s="145"/>
      <c r="I194" s="10"/>
      <c r="J194" s="10"/>
      <c r="K194" s="10"/>
      <c r="L194" s="10"/>
      <c r="M194" s="10"/>
      <c r="N194" s="10"/>
      <c r="O194" s="10"/>
      <c r="P194" s="10"/>
      <c r="Q194" s="10"/>
      <c r="R194" s="10"/>
      <c r="S194" s="10"/>
      <c r="T194" s="10"/>
      <c r="U194" s="10"/>
      <c r="V194" s="10"/>
      <c r="W194" s="10"/>
      <c r="X194" s="10"/>
      <c r="Y194" s="10"/>
      <c r="Z194" s="10"/>
      <c r="AA194" s="10"/>
    </row>
    <row r="195" spans="1:27">
      <c r="A195" s="10"/>
      <c r="B195" s="10"/>
      <c r="C195" s="146"/>
      <c r="D195" s="150" t="s">
        <v>2102</v>
      </c>
      <c r="E195" s="151">
        <v>0.1278</v>
      </c>
      <c r="F195" s="152">
        <v>0.16800000000000001</v>
      </c>
      <c r="G195" s="145"/>
      <c r="H195" s="145"/>
      <c r="I195" s="10"/>
      <c r="J195" s="10"/>
      <c r="K195" s="10"/>
      <c r="L195" s="10"/>
      <c r="M195" s="10"/>
      <c r="N195" s="10"/>
      <c r="O195" s="10"/>
      <c r="P195" s="10"/>
      <c r="Q195" s="10"/>
      <c r="R195" s="10"/>
      <c r="S195" s="10"/>
      <c r="T195" s="10"/>
      <c r="U195" s="10"/>
      <c r="V195" s="10"/>
      <c r="W195" s="10"/>
      <c r="X195" s="10"/>
      <c r="Y195" s="10"/>
      <c r="Z195" s="10"/>
      <c r="AA195" s="10"/>
    </row>
    <row r="196" spans="1:27">
      <c r="A196" s="10"/>
      <c r="B196" s="10"/>
      <c r="C196" s="146"/>
      <c r="D196" s="150" t="s">
        <v>2103</v>
      </c>
      <c r="E196" s="151">
        <v>9.2399999999999996E-2</v>
      </c>
      <c r="F196" s="152">
        <v>0.1726</v>
      </c>
      <c r="G196" s="145"/>
      <c r="H196" s="145"/>
      <c r="I196" s="10"/>
      <c r="J196" s="10"/>
      <c r="K196" s="10"/>
      <c r="L196" s="10"/>
      <c r="M196" s="10"/>
      <c r="N196" s="10"/>
      <c r="O196" s="10"/>
      <c r="P196" s="10"/>
      <c r="Q196" s="10"/>
      <c r="R196" s="10"/>
      <c r="S196" s="10"/>
      <c r="T196" s="10"/>
      <c r="U196" s="10"/>
      <c r="V196" s="10"/>
      <c r="W196" s="10"/>
      <c r="X196" s="10"/>
      <c r="Y196" s="10"/>
      <c r="Z196" s="10"/>
      <c r="AA196" s="10"/>
    </row>
    <row r="197" spans="1:27">
      <c r="A197" s="10"/>
      <c r="B197" s="10"/>
      <c r="C197" s="146"/>
      <c r="D197" s="150" t="s">
        <v>2104</v>
      </c>
      <c r="E197" s="151">
        <v>6.5500000000000003E-2</v>
      </c>
      <c r="F197" s="152">
        <v>0.17499999999999999</v>
      </c>
      <c r="G197" s="145"/>
      <c r="H197" s="145"/>
      <c r="I197" s="10"/>
      <c r="J197" s="10"/>
      <c r="K197" s="10"/>
      <c r="L197" s="10"/>
      <c r="M197" s="10"/>
      <c r="N197" s="10"/>
      <c r="O197" s="10"/>
      <c r="P197" s="10"/>
      <c r="Q197" s="10"/>
      <c r="R197" s="10"/>
      <c r="S197" s="10"/>
      <c r="T197" s="10"/>
      <c r="U197" s="10"/>
      <c r="V197" s="10"/>
      <c r="W197" s="10"/>
      <c r="X197" s="10"/>
      <c r="Y197" s="10"/>
      <c r="Z197" s="10"/>
      <c r="AA197" s="10"/>
    </row>
    <row r="198" spans="1:27">
      <c r="A198" s="10"/>
      <c r="B198" s="10"/>
      <c r="C198" s="146"/>
      <c r="D198" s="150" t="s">
        <v>2105</v>
      </c>
      <c r="E198" s="151">
        <v>6.4799999999999996E-2</v>
      </c>
      <c r="F198" s="152">
        <v>0.1724</v>
      </c>
      <c r="G198" s="145"/>
      <c r="H198" s="145"/>
      <c r="I198" s="10"/>
      <c r="J198" s="10"/>
      <c r="K198" s="10"/>
      <c r="L198" s="10"/>
      <c r="M198" s="10"/>
      <c r="N198" s="10"/>
      <c r="O198" s="10"/>
      <c r="P198" s="10"/>
      <c r="Q198" s="10"/>
      <c r="R198" s="10"/>
      <c r="S198" s="10"/>
      <c r="T198" s="10"/>
      <c r="U198" s="10"/>
      <c r="V198" s="10"/>
      <c r="W198" s="10"/>
      <c r="X198" s="10"/>
      <c r="Y198" s="10"/>
      <c r="Z198" s="10"/>
      <c r="AA198" s="10"/>
    </row>
    <row r="199" spans="1:27">
      <c r="A199" s="10"/>
      <c r="B199" s="10"/>
      <c r="C199" s="146"/>
      <c r="D199" s="150" t="s">
        <v>2106</v>
      </c>
      <c r="E199" s="151">
        <v>6.3E-2</v>
      </c>
      <c r="F199" s="152">
        <v>0.16600000000000001</v>
      </c>
      <c r="G199" s="145"/>
      <c r="H199" s="145"/>
      <c r="I199" s="10"/>
      <c r="J199" s="10"/>
      <c r="K199" s="10"/>
      <c r="L199" s="10"/>
      <c r="M199" s="10"/>
      <c r="N199" s="10"/>
      <c r="O199" s="10"/>
      <c r="P199" s="10"/>
      <c r="Q199" s="10"/>
      <c r="R199" s="10"/>
      <c r="S199" s="10"/>
      <c r="T199" s="10"/>
      <c r="U199" s="10"/>
      <c r="V199" s="10"/>
      <c r="W199" s="10"/>
      <c r="X199" s="10"/>
      <c r="Y199" s="10"/>
      <c r="Z199" s="10"/>
      <c r="AA199" s="10"/>
    </row>
    <row r="200" spans="1:27">
      <c r="A200" s="10"/>
      <c r="B200" s="10"/>
      <c r="C200" s="146"/>
      <c r="D200" s="150" t="s">
        <v>2107</v>
      </c>
      <c r="E200" s="151">
        <v>5.7700000000000001E-2</v>
      </c>
      <c r="F200" s="152">
        <v>0.14680000000000001</v>
      </c>
      <c r="G200" s="145"/>
      <c r="H200" s="145"/>
      <c r="I200" s="10"/>
      <c r="J200" s="10"/>
      <c r="K200" s="10"/>
      <c r="L200" s="10"/>
      <c r="M200" s="10"/>
      <c r="N200" s="10"/>
      <c r="O200" s="10"/>
      <c r="P200" s="10"/>
      <c r="Q200" s="10"/>
      <c r="R200" s="10"/>
      <c r="S200" s="10"/>
      <c r="T200" s="10"/>
      <c r="U200" s="10"/>
      <c r="V200" s="10"/>
      <c r="W200" s="10"/>
      <c r="X200" s="10"/>
      <c r="Y200" s="10"/>
      <c r="Z200" s="10"/>
      <c r="AA200" s="10"/>
    </row>
    <row r="201" spans="1:27">
      <c r="A201" s="10"/>
      <c r="B201" s="10"/>
      <c r="C201" s="146"/>
      <c r="D201" s="150" t="s">
        <v>2108</v>
      </c>
      <c r="E201" s="151">
        <v>6.3399999999999998E-2</v>
      </c>
      <c r="F201" s="152">
        <v>0.1673</v>
      </c>
      <c r="G201" s="145"/>
      <c r="H201" s="145"/>
      <c r="I201" s="10"/>
      <c r="J201" s="10"/>
      <c r="K201" s="10"/>
      <c r="L201" s="10"/>
      <c r="M201" s="10"/>
      <c r="N201" s="10"/>
      <c r="O201" s="10"/>
      <c r="P201" s="10"/>
      <c r="Q201" s="10"/>
      <c r="R201" s="10"/>
      <c r="S201" s="10"/>
      <c r="T201" s="10"/>
      <c r="U201" s="10"/>
      <c r="V201" s="10"/>
      <c r="W201" s="10"/>
      <c r="X201" s="10"/>
      <c r="Y201" s="10"/>
      <c r="Z201" s="10"/>
      <c r="AA201" s="10"/>
    </row>
    <row r="202" spans="1:27">
      <c r="A202" s="10"/>
      <c r="B202" s="10"/>
      <c r="C202" s="146"/>
      <c r="D202" s="150" t="s">
        <v>2073</v>
      </c>
      <c r="E202" s="151">
        <v>6.0199999999999997E-2</v>
      </c>
      <c r="F202" s="152">
        <v>0.15529999999999999</v>
      </c>
      <c r="G202" s="145"/>
      <c r="H202" s="145"/>
      <c r="I202" s="10"/>
      <c r="J202" s="10"/>
      <c r="K202" s="10"/>
      <c r="L202" s="10"/>
      <c r="M202" s="10"/>
      <c r="N202" s="10"/>
      <c r="O202" s="10"/>
      <c r="P202" s="10"/>
      <c r="Q202" s="10"/>
      <c r="R202" s="10"/>
      <c r="S202" s="10"/>
      <c r="T202" s="10"/>
      <c r="U202" s="10"/>
      <c r="V202" s="10"/>
      <c r="W202" s="10"/>
      <c r="X202" s="10"/>
      <c r="Y202" s="10"/>
      <c r="Z202" s="10"/>
      <c r="AA202" s="10"/>
    </row>
    <row r="203" spans="1:27">
      <c r="A203" s="10"/>
      <c r="B203" s="10"/>
      <c r="C203" s="146"/>
      <c r="D203" s="150" t="s">
        <v>2074</v>
      </c>
      <c r="E203" s="151">
        <v>2.98E-2</v>
      </c>
      <c r="F203" s="152">
        <v>1.6400000000000001E-2</v>
      </c>
      <c r="G203" s="145"/>
      <c r="H203" s="145"/>
      <c r="I203" s="10"/>
      <c r="J203" s="10"/>
      <c r="K203" s="10"/>
      <c r="L203" s="10"/>
      <c r="M203" s="10"/>
      <c r="N203" s="10"/>
      <c r="O203" s="10"/>
      <c r="P203" s="10"/>
      <c r="Q203" s="10"/>
      <c r="R203" s="10"/>
      <c r="S203" s="10"/>
      <c r="T203" s="10"/>
      <c r="U203" s="10"/>
      <c r="V203" s="10"/>
      <c r="W203" s="10"/>
      <c r="X203" s="10"/>
      <c r="Y203" s="10"/>
      <c r="Z203" s="10"/>
      <c r="AA203" s="10"/>
    </row>
    <row r="204" spans="1:27">
      <c r="A204" s="10"/>
      <c r="B204" s="10"/>
      <c r="C204" s="146"/>
      <c r="D204" s="150" t="s">
        <v>2075</v>
      </c>
      <c r="E204" s="151">
        <v>2.9700000000000001E-2</v>
      </c>
      <c r="F204" s="152">
        <v>8.3000000000000001E-3</v>
      </c>
      <c r="G204" s="145"/>
      <c r="H204" s="145"/>
      <c r="I204" s="10"/>
      <c r="J204" s="10"/>
      <c r="K204" s="10"/>
      <c r="L204" s="10"/>
      <c r="M204" s="10"/>
      <c r="N204" s="10"/>
      <c r="O204" s="10"/>
      <c r="P204" s="10"/>
      <c r="Q204" s="10"/>
      <c r="R204" s="10"/>
      <c r="S204" s="10"/>
      <c r="T204" s="10"/>
      <c r="U204" s="10"/>
      <c r="V204" s="10"/>
      <c r="W204" s="10"/>
      <c r="X204" s="10"/>
      <c r="Y204" s="10"/>
      <c r="Z204" s="10"/>
      <c r="AA204" s="10"/>
    </row>
    <row r="205" spans="1:27">
      <c r="A205" s="10"/>
      <c r="B205" s="10"/>
      <c r="C205" s="146"/>
      <c r="D205" s="150" t="s">
        <v>2076</v>
      </c>
      <c r="E205" s="151">
        <v>2.9899999999999999E-2</v>
      </c>
      <c r="F205" s="152">
        <v>2.41E-2</v>
      </c>
      <c r="G205" s="145"/>
      <c r="H205" s="145"/>
      <c r="I205" s="10"/>
      <c r="J205" s="10"/>
      <c r="K205" s="10"/>
      <c r="L205" s="10"/>
      <c r="M205" s="10"/>
      <c r="N205" s="10"/>
      <c r="O205" s="10"/>
      <c r="P205" s="10"/>
      <c r="Q205" s="10"/>
      <c r="R205" s="10"/>
      <c r="S205" s="10"/>
      <c r="T205" s="10"/>
      <c r="U205" s="10"/>
      <c r="V205" s="10"/>
      <c r="W205" s="10"/>
      <c r="X205" s="10"/>
      <c r="Y205" s="10"/>
      <c r="Z205" s="10"/>
      <c r="AA205" s="10"/>
    </row>
    <row r="206" spans="1:27">
      <c r="A206" s="10"/>
      <c r="B206" s="10"/>
      <c r="C206" s="146"/>
      <c r="D206" s="150" t="s">
        <v>2077</v>
      </c>
      <c r="E206" s="151">
        <v>3.2199999999999999E-2</v>
      </c>
      <c r="F206" s="152">
        <v>1.5E-3</v>
      </c>
      <c r="G206" s="145"/>
      <c r="H206" s="145"/>
      <c r="I206" s="10"/>
      <c r="J206" s="10"/>
      <c r="K206" s="10"/>
      <c r="L206" s="10"/>
      <c r="M206" s="10"/>
      <c r="N206" s="10"/>
      <c r="O206" s="10"/>
      <c r="P206" s="10"/>
      <c r="Q206" s="10"/>
      <c r="R206" s="10"/>
      <c r="S206" s="10"/>
      <c r="T206" s="10"/>
      <c r="U206" s="10"/>
      <c r="V206" s="10"/>
      <c r="W206" s="10"/>
      <c r="X206" s="10"/>
      <c r="Y206" s="10"/>
      <c r="Z206" s="10"/>
      <c r="AA206" s="10"/>
    </row>
    <row r="207" spans="1:27">
      <c r="A207" s="10"/>
      <c r="B207" s="10"/>
      <c r="C207" s="146"/>
      <c r="D207" s="150" t="s">
        <v>2078</v>
      </c>
      <c r="E207" s="153">
        <v>3.4000000000000002E-2</v>
      </c>
      <c r="F207" s="154">
        <v>1.5E-3</v>
      </c>
      <c r="G207" s="145"/>
      <c r="H207" s="145"/>
      <c r="I207" s="10"/>
      <c r="J207" s="10"/>
      <c r="K207" s="10"/>
      <c r="L207" s="10"/>
      <c r="M207" s="10"/>
      <c r="N207" s="10"/>
      <c r="O207" s="10"/>
      <c r="P207" s="10"/>
      <c r="Q207" s="10"/>
      <c r="R207" s="10"/>
      <c r="S207" s="10"/>
      <c r="T207" s="10"/>
      <c r="U207" s="10"/>
      <c r="V207" s="10"/>
      <c r="W207" s="10"/>
      <c r="X207" s="10"/>
      <c r="Y207" s="10"/>
      <c r="Z207" s="10"/>
      <c r="AA207" s="10"/>
    </row>
    <row r="208" spans="1:27">
      <c r="A208" s="10"/>
      <c r="B208" s="10"/>
      <c r="C208" s="146"/>
      <c r="D208" s="150" t="s">
        <v>2079</v>
      </c>
      <c r="E208" s="153">
        <v>3.39E-2</v>
      </c>
      <c r="F208" s="154">
        <v>1.5E-3</v>
      </c>
      <c r="G208" s="145"/>
      <c r="H208" s="145"/>
      <c r="I208" s="10"/>
      <c r="J208" s="10"/>
      <c r="K208" s="10"/>
      <c r="L208" s="10"/>
      <c r="M208" s="10"/>
      <c r="N208" s="10"/>
      <c r="O208" s="10"/>
      <c r="P208" s="10"/>
      <c r="Q208" s="10"/>
      <c r="R208" s="10"/>
      <c r="S208" s="10"/>
      <c r="T208" s="10"/>
      <c r="U208" s="10"/>
      <c r="V208" s="10"/>
      <c r="W208" s="10"/>
      <c r="X208" s="10"/>
      <c r="Y208" s="10"/>
      <c r="Z208" s="10"/>
      <c r="AA208" s="10"/>
    </row>
    <row r="209" spans="1:27">
      <c r="A209" s="10"/>
      <c r="B209" s="10"/>
      <c r="C209" s="146"/>
      <c r="D209" s="150" t="s">
        <v>2080</v>
      </c>
      <c r="E209" s="153">
        <v>3.2000000000000001E-2</v>
      </c>
      <c r="F209" s="154">
        <v>1.5E-3</v>
      </c>
      <c r="G209" s="145"/>
      <c r="H209" s="145"/>
      <c r="I209" s="10"/>
      <c r="J209" s="10"/>
      <c r="K209" s="10"/>
      <c r="L209" s="10"/>
      <c r="M209" s="10"/>
      <c r="N209" s="10"/>
      <c r="O209" s="10"/>
      <c r="P209" s="10"/>
      <c r="Q209" s="10"/>
      <c r="R209" s="10"/>
      <c r="S209" s="10"/>
      <c r="T209" s="10"/>
      <c r="U209" s="10"/>
      <c r="V209" s="10"/>
      <c r="W209" s="10"/>
      <c r="X209" s="10"/>
      <c r="Y209" s="10"/>
      <c r="Z209" s="10"/>
      <c r="AA209" s="10"/>
    </row>
    <row r="210" spans="1:27">
      <c r="A210" s="10"/>
      <c r="B210" s="10"/>
      <c r="C210" s="146"/>
      <c r="D210" s="150" t="s">
        <v>2081</v>
      </c>
      <c r="E210" s="153">
        <v>3.04E-2</v>
      </c>
      <c r="F210" s="154">
        <v>1.5E-3</v>
      </c>
      <c r="G210" s="145"/>
      <c r="H210" s="145"/>
      <c r="I210" s="10"/>
      <c r="J210" s="10"/>
      <c r="K210" s="10"/>
      <c r="L210" s="10"/>
      <c r="M210" s="10"/>
      <c r="N210" s="10"/>
      <c r="O210" s="10"/>
      <c r="P210" s="10"/>
      <c r="Q210" s="10"/>
      <c r="R210" s="10"/>
      <c r="S210" s="10"/>
      <c r="T210" s="10"/>
      <c r="U210" s="10"/>
      <c r="V210" s="10"/>
      <c r="W210" s="10"/>
      <c r="X210" s="10"/>
      <c r="Y210" s="10"/>
      <c r="Z210" s="10"/>
      <c r="AA210" s="10"/>
    </row>
    <row r="211" spans="1:27">
      <c r="A211" s="10"/>
      <c r="B211" s="10"/>
      <c r="C211" s="146"/>
      <c r="D211" s="150" t="s">
        <v>2082</v>
      </c>
      <c r="E211" s="153">
        <v>3.1300000000000001E-2</v>
      </c>
      <c r="F211" s="154">
        <v>1.5E-3</v>
      </c>
      <c r="G211" s="145"/>
      <c r="H211" s="145"/>
      <c r="I211" s="10"/>
      <c r="J211" s="10"/>
      <c r="K211" s="10"/>
      <c r="L211" s="10"/>
      <c r="M211" s="10"/>
      <c r="N211" s="10"/>
      <c r="O211" s="10"/>
      <c r="P211" s="10"/>
      <c r="Q211" s="10"/>
      <c r="R211" s="10"/>
      <c r="S211" s="10"/>
      <c r="T211" s="10"/>
      <c r="U211" s="10"/>
      <c r="V211" s="10"/>
      <c r="W211" s="10"/>
      <c r="X211" s="10"/>
      <c r="Y211" s="10"/>
      <c r="Z211" s="10"/>
      <c r="AA211" s="10"/>
    </row>
    <row r="212" spans="1:27">
      <c r="A212" s="10"/>
      <c r="B212" s="10"/>
      <c r="C212" s="146"/>
      <c r="D212" s="150" t="s">
        <v>2083</v>
      </c>
      <c r="E212" s="153">
        <v>3.1300000000000001E-2</v>
      </c>
      <c r="F212" s="154">
        <v>1.5E-3</v>
      </c>
      <c r="G212" s="145"/>
      <c r="H212" s="145"/>
      <c r="I212" s="10"/>
      <c r="J212" s="10"/>
      <c r="K212" s="10"/>
      <c r="L212" s="10"/>
      <c r="M212" s="10"/>
      <c r="N212" s="10"/>
      <c r="O212" s="10"/>
      <c r="P212" s="10"/>
      <c r="Q212" s="10"/>
      <c r="R212" s="10"/>
      <c r="S212" s="10"/>
      <c r="T212" s="10"/>
      <c r="U212" s="10"/>
      <c r="V212" s="10"/>
      <c r="W212" s="10"/>
      <c r="X212" s="10"/>
      <c r="Y212" s="10"/>
      <c r="Z212" s="10"/>
      <c r="AA212" s="10"/>
    </row>
    <row r="213" spans="1:27">
      <c r="A213" s="10"/>
      <c r="B213" s="10"/>
      <c r="C213" s="146"/>
      <c r="D213" s="150" t="s">
        <v>2084</v>
      </c>
      <c r="E213" s="153">
        <v>3.15E-2</v>
      </c>
      <c r="F213" s="154">
        <v>1.5E-3</v>
      </c>
      <c r="G213" s="145"/>
      <c r="H213" s="145"/>
      <c r="I213" s="10"/>
      <c r="J213" s="10"/>
      <c r="K213" s="10"/>
      <c r="L213" s="10"/>
      <c r="M213" s="10"/>
      <c r="N213" s="10"/>
      <c r="O213" s="10"/>
      <c r="P213" s="10"/>
      <c r="Q213" s="10"/>
      <c r="R213" s="10"/>
      <c r="S213" s="10"/>
      <c r="T213" s="10"/>
      <c r="U213" s="10"/>
      <c r="V213" s="10"/>
      <c r="W213" s="10"/>
      <c r="X213" s="10"/>
      <c r="Y213" s="10"/>
      <c r="Z213" s="10"/>
      <c r="AA213" s="10"/>
    </row>
    <row r="214" spans="1:27">
      <c r="A214" s="10"/>
      <c r="B214" s="10"/>
      <c r="C214" s="146"/>
      <c r="D214" s="150" t="s">
        <v>2085</v>
      </c>
      <c r="E214" s="153">
        <v>3.32E-2</v>
      </c>
      <c r="F214" s="154">
        <v>2.0999999999999999E-3</v>
      </c>
      <c r="G214" s="145"/>
      <c r="H214" s="145"/>
      <c r="I214" s="10"/>
      <c r="J214" s="10"/>
      <c r="K214" s="10"/>
      <c r="L214" s="10"/>
      <c r="M214" s="10"/>
      <c r="N214" s="10"/>
      <c r="O214" s="10"/>
      <c r="P214" s="10"/>
      <c r="Q214" s="10"/>
      <c r="R214" s="10"/>
      <c r="S214" s="10"/>
      <c r="T214" s="10"/>
      <c r="U214" s="10"/>
      <c r="V214" s="10"/>
      <c r="W214" s="10"/>
      <c r="X214" s="10"/>
      <c r="Y214" s="10"/>
      <c r="Z214" s="10"/>
      <c r="AA214" s="10"/>
    </row>
    <row r="215" spans="1:27">
      <c r="A215" s="10"/>
      <c r="B215" s="10"/>
      <c r="C215" s="146"/>
      <c r="D215" s="150" t="s">
        <v>2086</v>
      </c>
      <c r="E215" s="153">
        <v>3.2099999999999997E-2</v>
      </c>
      <c r="F215" s="154">
        <v>6.1000000000000004E-3</v>
      </c>
      <c r="G215" s="145"/>
      <c r="H215" s="145"/>
      <c r="I215" s="10"/>
      <c r="J215" s="10"/>
      <c r="K215" s="10"/>
      <c r="L215" s="10"/>
      <c r="M215" s="10"/>
      <c r="N215" s="10"/>
      <c r="O215" s="10"/>
      <c r="P215" s="10"/>
      <c r="Q215" s="10"/>
      <c r="R215" s="10"/>
      <c r="S215" s="10"/>
      <c r="T215" s="10"/>
      <c r="U215" s="10"/>
      <c r="V215" s="10"/>
      <c r="W215" s="10"/>
      <c r="X215" s="10"/>
      <c r="Y215" s="10"/>
      <c r="Z215" s="10"/>
      <c r="AA215" s="10"/>
    </row>
    <row r="216" spans="1:27">
      <c r="A216" s="10"/>
      <c r="B216" s="10"/>
      <c r="C216" s="146"/>
      <c r="D216" s="150" t="s">
        <v>2087</v>
      </c>
      <c r="E216" s="153">
        <v>3.2899999999999999E-2</v>
      </c>
      <c r="F216" s="154">
        <v>8.3999999999999995E-3</v>
      </c>
      <c r="G216" s="145"/>
      <c r="H216" s="145"/>
      <c r="I216" s="10"/>
      <c r="J216" s="10"/>
      <c r="K216" s="10"/>
      <c r="L216" s="10"/>
      <c r="M216" s="10"/>
      <c r="N216" s="10"/>
      <c r="O216" s="10"/>
      <c r="P216" s="10"/>
      <c r="Q216" s="10"/>
      <c r="R216" s="10"/>
      <c r="S216" s="10"/>
      <c r="T216" s="10"/>
      <c r="U216" s="10"/>
      <c r="V216" s="10"/>
      <c r="W216" s="10"/>
      <c r="X216" s="10"/>
      <c r="Y216" s="10"/>
      <c r="Z216" s="10"/>
      <c r="AA216" s="10"/>
    </row>
    <row r="217" spans="1:27">
      <c r="A217" s="10"/>
      <c r="B217" s="10"/>
      <c r="C217" s="146"/>
      <c r="D217" s="150" t="s">
        <v>2088</v>
      </c>
      <c r="E217" s="153">
        <v>3.2599999999999997E-2</v>
      </c>
      <c r="F217" s="154">
        <v>8.2000000000000007E-3</v>
      </c>
      <c r="G217" s="145"/>
      <c r="H217" s="145"/>
      <c r="I217" s="10"/>
      <c r="J217" s="10"/>
      <c r="K217" s="10"/>
      <c r="L217" s="10"/>
      <c r="M217" s="10"/>
      <c r="N217" s="10"/>
      <c r="O217" s="10"/>
      <c r="P217" s="10"/>
      <c r="Q217" s="10"/>
      <c r="R217" s="10"/>
      <c r="S217" s="10"/>
      <c r="T217" s="10"/>
      <c r="U217" s="10"/>
      <c r="V217" s="10"/>
      <c r="W217" s="10"/>
      <c r="X217" s="10"/>
      <c r="Y217" s="10"/>
      <c r="Z217" s="10"/>
      <c r="AA217" s="10"/>
    </row>
    <row r="218" spans="1:27" ht="13.9" customHeight="1" thickBot="1">
      <c r="A218" s="10"/>
      <c r="B218" s="10"/>
      <c r="C218" s="155"/>
      <c r="D218" s="156" t="s">
        <v>2089</v>
      </c>
      <c r="E218" s="157">
        <v>3.3000000000000002E-2</v>
      </c>
      <c r="F218" s="158">
        <v>9.1000000000000004E-3</v>
      </c>
      <c r="G218" s="145"/>
      <c r="H218" s="145"/>
      <c r="I218" s="10"/>
      <c r="J218" s="10"/>
      <c r="K218" s="10"/>
      <c r="L218" s="10"/>
      <c r="M218" s="10"/>
      <c r="N218" s="10"/>
      <c r="O218" s="10"/>
      <c r="P218" s="10"/>
      <c r="Q218" s="10"/>
      <c r="R218" s="10"/>
      <c r="S218" s="10"/>
      <c r="T218" s="10"/>
      <c r="U218" s="10"/>
      <c r="V218" s="10"/>
      <c r="W218" s="10"/>
      <c r="X218" s="10"/>
      <c r="Y218" s="10"/>
      <c r="Z218" s="10"/>
      <c r="AA218" s="10"/>
    </row>
    <row r="219" spans="1:27">
      <c r="A219" s="10"/>
      <c r="B219" s="10"/>
      <c r="C219" s="406" t="s">
        <v>2116</v>
      </c>
      <c r="D219" s="142" t="s">
        <v>2117</v>
      </c>
      <c r="E219" s="159">
        <v>8.9899999999999994E-2</v>
      </c>
      <c r="F219" s="160">
        <v>8.6999999999999994E-3</v>
      </c>
      <c r="G219" s="145"/>
      <c r="H219" s="145"/>
      <c r="I219" s="10"/>
      <c r="J219" s="10"/>
      <c r="K219" s="10"/>
      <c r="L219" s="10"/>
      <c r="M219" s="10"/>
      <c r="N219" s="10"/>
      <c r="O219" s="10"/>
      <c r="P219" s="10"/>
      <c r="Q219" s="10"/>
      <c r="R219" s="10"/>
      <c r="S219" s="10"/>
      <c r="T219" s="10"/>
      <c r="U219" s="10"/>
      <c r="V219" s="10"/>
      <c r="W219" s="10"/>
      <c r="X219" s="10"/>
      <c r="Y219" s="10"/>
      <c r="Z219" s="10"/>
      <c r="AA219" s="10"/>
    </row>
    <row r="220" spans="1:27" ht="13.9" customHeight="1" thickBot="1">
      <c r="A220" s="10"/>
      <c r="B220" s="10"/>
      <c r="C220" s="367"/>
      <c r="D220" s="161" t="s">
        <v>2118</v>
      </c>
      <c r="E220" s="162">
        <v>6.7199999999999996E-2</v>
      </c>
      <c r="F220" s="163">
        <v>6.8999999999999999E-3</v>
      </c>
      <c r="G220" s="145"/>
      <c r="H220" s="145"/>
      <c r="I220" s="10"/>
      <c r="J220" s="10"/>
      <c r="K220" s="10"/>
      <c r="L220" s="10"/>
      <c r="M220" s="10"/>
      <c r="N220" s="10"/>
      <c r="O220" s="10"/>
      <c r="P220" s="10"/>
      <c r="Q220" s="10"/>
      <c r="R220" s="10"/>
      <c r="S220" s="10"/>
      <c r="T220" s="10"/>
      <c r="U220" s="10"/>
      <c r="V220" s="10"/>
      <c r="W220" s="10"/>
      <c r="X220" s="10"/>
      <c r="Y220" s="10"/>
      <c r="Z220" s="10"/>
      <c r="AA220" s="10"/>
    </row>
    <row r="221" spans="1:27">
      <c r="A221" s="10"/>
      <c r="B221" s="11"/>
      <c r="C221" s="31" t="s">
        <v>2119</v>
      </c>
      <c r="D221" s="10"/>
      <c r="E221" s="10"/>
      <c r="F221" s="10"/>
      <c r="G221" s="10"/>
      <c r="H221" s="10"/>
      <c r="I221" s="16"/>
      <c r="J221" s="10"/>
      <c r="K221" s="10"/>
      <c r="L221" s="10"/>
      <c r="M221" s="10"/>
      <c r="N221" s="10"/>
      <c r="O221" s="10"/>
      <c r="P221" s="10"/>
      <c r="Q221" s="10"/>
      <c r="R221" s="10"/>
      <c r="S221" s="10"/>
      <c r="T221" s="10"/>
      <c r="U221" s="10"/>
      <c r="V221" s="10"/>
      <c r="W221" s="10"/>
      <c r="X221" s="10"/>
      <c r="Y221" s="10"/>
      <c r="Z221" s="10"/>
      <c r="AA221" s="10"/>
    </row>
    <row r="222" spans="1:27">
      <c r="A222" s="10"/>
      <c r="B222" s="11"/>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spans="1:27" ht="18" customHeight="1">
      <c r="B223" s="131" t="s">
        <v>2120</v>
      </c>
      <c r="C223" s="132" t="s">
        <v>2121</v>
      </c>
      <c r="D223" s="134"/>
      <c r="E223" s="134"/>
      <c r="F223" s="134"/>
      <c r="G223" s="134"/>
      <c r="H223" s="134"/>
      <c r="I223" s="134"/>
      <c r="J223" s="134"/>
      <c r="K223" s="134"/>
      <c r="L223" s="135"/>
      <c r="M223" s="10"/>
      <c r="N223" s="10"/>
      <c r="O223" s="10"/>
      <c r="P223" s="10"/>
      <c r="Q223" s="10"/>
      <c r="R223" s="10"/>
      <c r="S223" s="10"/>
      <c r="T223" s="10"/>
      <c r="U223" s="10"/>
      <c r="V223" s="10"/>
      <c r="W223" s="10"/>
      <c r="X223" s="10"/>
      <c r="Y223" s="10"/>
      <c r="Z223" s="10"/>
      <c r="AA223" s="10"/>
    </row>
    <row r="224" spans="1:27" ht="13.9" customHeight="1" thickBot="1">
      <c r="A224" s="10"/>
      <c r="B224" s="10"/>
      <c r="C224" s="109"/>
      <c r="D224" s="109"/>
      <c r="E224" s="109"/>
      <c r="F224" s="109"/>
      <c r="G224" s="10"/>
      <c r="H224" s="10"/>
      <c r="I224" s="10"/>
      <c r="J224" s="10"/>
      <c r="K224" s="10"/>
      <c r="L224" s="10"/>
      <c r="M224" s="10"/>
      <c r="N224" s="10"/>
      <c r="O224" s="10"/>
      <c r="P224" s="10"/>
      <c r="Q224" s="10"/>
      <c r="R224" s="10"/>
      <c r="S224" s="10"/>
      <c r="T224" s="10"/>
      <c r="U224" s="10"/>
      <c r="V224" s="10"/>
      <c r="W224" s="10"/>
      <c r="X224" s="10"/>
      <c r="Y224" s="10"/>
      <c r="Z224" s="10"/>
      <c r="AA224" s="10"/>
    </row>
    <row r="225" spans="1:27" ht="29.45" customHeight="1" thickBot="1">
      <c r="A225" s="10"/>
      <c r="B225" s="10"/>
      <c r="C225" s="164" t="s">
        <v>2051</v>
      </c>
      <c r="D225" s="138" t="s">
        <v>2039</v>
      </c>
      <c r="E225" s="138" t="s">
        <v>2122</v>
      </c>
      <c r="F225" s="138" t="s">
        <v>2052</v>
      </c>
      <c r="G225" s="139" t="s">
        <v>2053</v>
      </c>
      <c r="H225" s="140"/>
      <c r="I225" s="10"/>
      <c r="J225" s="10"/>
      <c r="K225" s="10"/>
      <c r="L225" s="10"/>
      <c r="M225" s="10"/>
      <c r="N225" s="10"/>
      <c r="O225" s="10"/>
      <c r="P225" s="10"/>
      <c r="Q225" s="10"/>
      <c r="R225" s="10"/>
      <c r="S225" s="10"/>
      <c r="T225" s="10"/>
      <c r="U225" s="10"/>
      <c r="V225" s="10"/>
      <c r="W225" s="10"/>
      <c r="X225" s="10"/>
      <c r="Y225" s="10"/>
      <c r="Z225" s="10"/>
      <c r="AA225" s="10"/>
    </row>
    <row r="226" spans="1:27">
      <c r="A226" s="10"/>
      <c r="B226" s="10"/>
      <c r="C226" s="409" t="s">
        <v>2123</v>
      </c>
      <c r="D226" s="387" t="s">
        <v>722</v>
      </c>
      <c r="E226" s="142" t="s">
        <v>2124</v>
      </c>
      <c r="F226" s="151">
        <v>5.9999999999999995E-4</v>
      </c>
      <c r="G226" s="152">
        <v>1.1999999999999999E-3</v>
      </c>
      <c r="H226" s="140"/>
      <c r="I226" s="73"/>
      <c r="J226" s="10"/>
      <c r="K226" s="10"/>
      <c r="L226" s="10"/>
      <c r="M226" s="10"/>
      <c r="N226" s="10"/>
      <c r="O226" s="10"/>
      <c r="P226" s="10"/>
      <c r="Q226" s="10"/>
      <c r="R226" s="10"/>
      <c r="S226" s="10"/>
      <c r="T226" s="10"/>
      <c r="U226" s="10"/>
      <c r="V226" s="10"/>
      <c r="W226" s="10"/>
      <c r="X226" s="10"/>
      <c r="Y226" s="10"/>
      <c r="Z226" s="10"/>
      <c r="AA226" s="10"/>
    </row>
    <row r="227" spans="1:27">
      <c r="A227" s="10"/>
      <c r="B227" s="10"/>
      <c r="C227" s="410"/>
      <c r="D227" s="388"/>
      <c r="E227" s="150" t="s">
        <v>2125</v>
      </c>
      <c r="F227" s="151">
        <v>5.0000000000000001E-4</v>
      </c>
      <c r="G227" s="152">
        <v>1E-3</v>
      </c>
      <c r="H227" s="16"/>
      <c r="I227" s="10"/>
      <c r="J227" s="10"/>
      <c r="K227" s="10"/>
      <c r="L227" s="10"/>
      <c r="M227" s="10"/>
      <c r="N227" s="10"/>
      <c r="O227" s="10"/>
      <c r="P227" s="10"/>
      <c r="Q227" s="10"/>
      <c r="R227" s="10"/>
      <c r="S227" s="10"/>
      <c r="T227" s="10"/>
      <c r="U227" s="10"/>
      <c r="V227" s="10"/>
      <c r="W227" s="10"/>
      <c r="X227" s="10"/>
      <c r="Y227" s="10"/>
      <c r="Z227" s="10"/>
      <c r="AA227" s="10"/>
    </row>
    <row r="228" spans="1:27">
      <c r="A228" s="10"/>
      <c r="B228" s="10"/>
      <c r="C228" s="411"/>
      <c r="D228" s="389"/>
      <c r="E228" s="165" t="s">
        <v>2126</v>
      </c>
      <c r="F228" s="151">
        <v>3.0200000000000001E-2</v>
      </c>
      <c r="G228" s="152">
        <v>1.9199999999999998E-2</v>
      </c>
      <c r="H228" s="166"/>
      <c r="I228" s="16"/>
      <c r="J228" s="10"/>
      <c r="K228" s="10"/>
      <c r="L228" s="10"/>
      <c r="M228" s="10"/>
      <c r="N228" s="10"/>
      <c r="O228" s="10"/>
      <c r="P228" s="10"/>
      <c r="Q228" s="10"/>
      <c r="R228" s="10"/>
      <c r="S228" s="10"/>
      <c r="T228" s="10"/>
      <c r="U228" s="10"/>
      <c r="V228" s="10"/>
      <c r="W228" s="10"/>
      <c r="X228" s="10"/>
      <c r="Y228" s="10"/>
      <c r="Z228" s="10"/>
      <c r="AA228" s="10"/>
    </row>
    <row r="229" spans="1:27">
      <c r="A229" s="10"/>
      <c r="B229" s="167"/>
      <c r="C229" s="377" t="s">
        <v>2127</v>
      </c>
      <c r="D229" s="400" t="s">
        <v>722</v>
      </c>
      <c r="E229" s="150" t="s">
        <v>2124</v>
      </c>
      <c r="F229" s="168">
        <v>1.1000000000000001E-3</v>
      </c>
      <c r="G229" s="169">
        <v>1.6999999999999999E-3</v>
      </c>
      <c r="H229" s="166"/>
      <c r="I229" s="16"/>
      <c r="J229" s="10"/>
      <c r="K229" s="10"/>
      <c r="L229" s="10"/>
      <c r="M229" s="10"/>
      <c r="N229" s="10"/>
      <c r="O229" s="10"/>
      <c r="P229" s="10"/>
      <c r="Q229" s="10"/>
      <c r="R229" s="10"/>
      <c r="S229" s="10"/>
      <c r="T229" s="10"/>
      <c r="U229" s="10"/>
      <c r="V229" s="10"/>
      <c r="W229" s="10"/>
      <c r="X229" s="10"/>
      <c r="Y229" s="10"/>
      <c r="Z229" s="10"/>
      <c r="AA229" s="10"/>
    </row>
    <row r="230" spans="1:27">
      <c r="A230" s="10"/>
      <c r="B230" s="167"/>
      <c r="C230" s="378"/>
      <c r="D230" s="388"/>
      <c r="E230" s="170" t="s">
        <v>2125</v>
      </c>
      <c r="F230" s="171">
        <v>8.9999999999999998E-4</v>
      </c>
      <c r="G230" s="172">
        <v>1.4E-3</v>
      </c>
      <c r="H230" s="16"/>
      <c r="I230" s="10"/>
      <c r="J230" s="10"/>
      <c r="K230" s="10"/>
      <c r="L230" s="10"/>
      <c r="M230" s="10"/>
      <c r="N230" s="10"/>
      <c r="O230" s="10"/>
      <c r="P230" s="10"/>
      <c r="Q230" s="10"/>
      <c r="R230" s="10"/>
      <c r="S230" s="10"/>
      <c r="T230" s="10"/>
      <c r="U230" s="10"/>
      <c r="V230" s="10"/>
      <c r="W230" s="10"/>
      <c r="X230" s="10"/>
      <c r="Y230" s="10"/>
      <c r="Z230" s="10"/>
      <c r="AA230" s="10"/>
    </row>
    <row r="231" spans="1:27">
      <c r="A231" s="10"/>
      <c r="B231" s="167"/>
      <c r="C231" s="379"/>
      <c r="D231" s="389"/>
      <c r="E231" s="150" t="s">
        <v>2126</v>
      </c>
      <c r="F231" s="168">
        <v>2.9000000000000001E-2</v>
      </c>
      <c r="G231" s="169">
        <v>2.1399999999999999E-2</v>
      </c>
      <c r="H231" s="166"/>
      <c r="I231" s="10"/>
      <c r="J231" s="10"/>
      <c r="K231" s="10"/>
      <c r="L231" s="10"/>
      <c r="M231" s="10"/>
      <c r="N231" s="10"/>
      <c r="O231" s="10"/>
      <c r="P231" s="10"/>
      <c r="Q231" s="10"/>
      <c r="R231" s="10"/>
      <c r="S231" s="10"/>
      <c r="T231" s="10"/>
      <c r="U231" s="10"/>
      <c r="V231" s="10"/>
      <c r="W231" s="10"/>
      <c r="X231" s="10"/>
      <c r="Y231" s="10"/>
      <c r="Z231" s="10"/>
      <c r="AA231" s="10"/>
    </row>
    <row r="232" spans="1:27">
      <c r="A232" s="10"/>
      <c r="B232" s="10"/>
      <c r="C232" s="377" t="s">
        <v>2128</v>
      </c>
      <c r="D232" s="400" t="s">
        <v>722</v>
      </c>
      <c r="E232" s="150" t="s">
        <v>2129</v>
      </c>
      <c r="F232" s="151">
        <v>5.1000000000000004E-3</v>
      </c>
      <c r="G232" s="152">
        <v>4.7999999999999996E-3</v>
      </c>
      <c r="H232" s="166"/>
      <c r="I232" s="10"/>
      <c r="J232" s="10"/>
      <c r="K232" s="10"/>
      <c r="L232" s="10"/>
      <c r="M232" s="10"/>
      <c r="N232" s="10"/>
      <c r="O232" s="10"/>
      <c r="P232" s="10"/>
      <c r="Q232" s="10"/>
      <c r="R232" s="10"/>
      <c r="S232" s="10"/>
      <c r="T232" s="10"/>
      <c r="U232" s="10"/>
      <c r="V232" s="10"/>
      <c r="W232" s="10"/>
      <c r="X232" s="10"/>
      <c r="Y232" s="10"/>
      <c r="Z232" s="10"/>
      <c r="AA232" s="10"/>
    </row>
    <row r="233" spans="1:27">
      <c r="A233" s="10"/>
      <c r="B233" s="10"/>
      <c r="C233" s="379"/>
      <c r="D233" s="389"/>
      <c r="E233" s="150" t="s">
        <v>2126</v>
      </c>
      <c r="F233" s="151">
        <v>9.4999999999999998E-3</v>
      </c>
      <c r="G233" s="152">
        <v>4.3099999999999999E-2</v>
      </c>
      <c r="H233" s="166"/>
      <c r="I233" s="10"/>
      <c r="J233" s="10"/>
      <c r="K233" s="10"/>
      <c r="L233" s="10"/>
      <c r="M233" s="10"/>
      <c r="N233" s="10"/>
      <c r="O233" s="10"/>
      <c r="P233" s="10"/>
      <c r="Q233" s="10"/>
      <c r="R233" s="10"/>
      <c r="S233" s="10"/>
      <c r="T233" s="10"/>
      <c r="U233" s="10"/>
      <c r="V233" s="10"/>
      <c r="W233" s="10"/>
      <c r="X233" s="10"/>
      <c r="Y233" s="10"/>
      <c r="Z233" s="10"/>
      <c r="AA233" s="10"/>
    </row>
    <row r="234" spans="1:27">
      <c r="A234" s="10"/>
      <c r="B234" s="10"/>
      <c r="C234" s="371" t="s">
        <v>2130</v>
      </c>
      <c r="D234" s="173" t="s">
        <v>2131</v>
      </c>
      <c r="E234" s="174"/>
      <c r="F234" s="151">
        <v>8.0000000000000002E-3</v>
      </c>
      <c r="G234" s="175">
        <v>5.0000000000000001E-3</v>
      </c>
      <c r="H234" s="166"/>
      <c r="I234" s="10"/>
      <c r="J234" s="10"/>
      <c r="K234" s="10"/>
      <c r="L234" s="10"/>
      <c r="M234" s="10"/>
      <c r="N234" s="10"/>
      <c r="O234" s="10"/>
      <c r="P234" s="10"/>
      <c r="Q234" s="10"/>
      <c r="R234" s="10"/>
      <c r="S234" s="10"/>
      <c r="T234" s="10"/>
      <c r="U234" s="10"/>
      <c r="V234" s="10"/>
      <c r="W234" s="10"/>
      <c r="X234" s="10"/>
      <c r="Y234" s="10"/>
      <c r="Z234" s="10"/>
      <c r="AA234" s="10"/>
    </row>
    <row r="235" spans="1:27">
      <c r="A235" s="10"/>
      <c r="B235" s="10"/>
      <c r="C235" s="366"/>
      <c r="D235" s="173" t="s">
        <v>719</v>
      </c>
      <c r="E235" s="174"/>
      <c r="F235" s="151">
        <v>8.0000000000000002E-3</v>
      </c>
      <c r="G235" s="175">
        <v>5.0000000000000001E-3</v>
      </c>
      <c r="H235" s="166"/>
      <c r="I235" s="10"/>
      <c r="J235" s="10"/>
      <c r="K235" s="10"/>
      <c r="L235" s="10"/>
      <c r="M235" s="10"/>
      <c r="N235" s="10"/>
      <c r="O235" s="10"/>
      <c r="P235" s="10"/>
      <c r="Q235" s="10"/>
      <c r="R235" s="10"/>
      <c r="S235" s="10"/>
      <c r="T235" s="10"/>
      <c r="U235" s="10"/>
      <c r="V235" s="10"/>
      <c r="W235" s="10"/>
      <c r="X235" s="10"/>
      <c r="Y235" s="10"/>
      <c r="Z235" s="10"/>
      <c r="AA235" s="10"/>
    </row>
    <row r="236" spans="1:27">
      <c r="A236" s="10"/>
      <c r="B236" s="10"/>
      <c r="C236" s="366"/>
      <c r="D236" s="173" t="s">
        <v>730</v>
      </c>
      <c r="E236" s="174"/>
      <c r="F236" s="176">
        <v>8.1000000000000003E-2</v>
      </c>
      <c r="G236" s="175">
        <v>5.0000000000000001E-3</v>
      </c>
      <c r="H236" s="166"/>
      <c r="I236" s="10"/>
      <c r="J236" s="10"/>
      <c r="K236" s="10"/>
      <c r="L236" s="10"/>
      <c r="M236" s="10"/>
      <c r="N236" s="10"/>
      <c r="O236" s="10"/>
      <c r="P236" s="10"/>
      <c r="Q236" s="10"/>
      <c r="R236" s="10"/>
      <c r="S236" s="10"/>
      <c r="T236" s="10"/>
      <c r="U236" s="10"/>
      <c r="V236" s="10"/>
      <c r="W236" s="10"/>
      <c r="X236" s="10"/>
      <c r="Y236" s="10"/>
      <c r="Z236" s="10"/>
      <c r="AA236" s="10"/>
    </row>
    <row r="237" spans="1:27">
      <c r="A237" s="10"/>
      <c r="B237" s="10"/>
      <c r="C237" s="366"/>
      <c r="D237" s="173" t="s">
        <v>1807</v>
      </c>
      <c r="E237" s="174"/>
      <c r="F237" s="151">
        <v>8.0000000000000002E-3</v>
      </c>
      <c r="G237" s="175">
        <v>5.0000000000000001E-3</v>
      </c>
      <c r="H237" s="166"/>
      <c r="I237" s="10"/>
      <c r="J237" s="10"/>
      <c r="K237" s="10"/>
      <c r="L237" s="10"/>
      <c r="M237" s="10"/>
      <c r="N237" s="10"/>
      <c r="O237" s="10"/>
      <c r="P237" s="10"/>
      <c r="Q237" s="10"/>
      <c r="R237" s="10"/>
      <c r="S237" s="10"/>
      <c r="T237" s="10"/>
      <c r="U237" s="10"/>
      <c r="V237" s="10"/>
      <c r="W237" s="10"/>
      <c r="X237" s="10"/>
      <c r="Y237" s="10"/>
      <c r="Z237" s="10"/>
      <c r="AA237" s="10"/>
    </row>
    <row r="238" spans="1:27">
      <c r="A238" s="10"/>
      <c r="B238" s="10"/>
      <c r="C238" s="372"/>
      <c r="D238" s="173" t="s">
        <v>2132</v>
      </c>
      <c r="E238" s="174"/>
      <c r="F238" s="151">
        <v>0.03</v>
      </c>
      <c r="G238" s="152">
        <v>1.9E-2</v>
      </c>
      <c r="H238" s="166"/>
      <c r="I238" s="10"/>
      <c r="J238" s="10"/>
      <c r="K238" s="10"/>
      <c r="L238" s="10"/>
      <c r="M238" s="10"/>
      <c r="N238" s="10"/>
      <c r="O238" s="10"/>
      <c r="P238" s="10"/>
      <c r="Q238" s="10"/>
      <c r="R238" s="10"/>
      <c r="S238" s="10"/>
      <c r="T238" s="10"/>
      <c r="U238" s="10"/>
      <c r="V238" s="10"/>
      <c r="W238" s="10"/>
      <c r="X238" s="10"/>
      <c r="Y238" s="10"/>
      <c r="Z238" s="10"/>
      <c r="AA238" s="10"/>
    </row>
    <row r="239" spans="1:27">
      <c r="A239" s="10"/>
      <c r="B239" s="10"/>
      <c r="C239" s="371" t="s">
        <v>2127</v>
      </c>
      <c r="D239" s="173" t="s">
        <v>719</v>
      </c>
      <c r="E239" s="174"/>
      <c r="F239" s="151">
        <v>1.2E-2</v>
      </c>
      <c r="G239" s="175">
        <v>8.9999999999999993E-3</v>
      </c>
      <c r="H239" s="166"/>
      <c r="I239" s="10"/>
      <c r="J239" s="10"/>
      <c r="K239" s="10"/>
      <c r="L239" s="10"/>
      <c r="M239" s="10"/>
      <c r="N239" s="10"/>
      <c r="O239" s="10"/>
      <c r="P239" s="10"/>
      <c r="Q239" s="10"/>
      <c r="R239" s="10"/>
      <c r="S239" s="10"/>
      <c r="T239" s="10"/>
      <c r="U239" s="10"/>
      <c r="V239" s="10"/>
      <c r="W239" s="10"/>
      <c r="X239" s="10"/>
      <c r="Y239" s="10"/>
      <c r="Z239" s="10"/>
      <c r="AA239" s="10"/>
    </row>
    <row r="240" spans="1:27">
      <c r="A240" s="10"/>
      <c r="B240" s="10"/>
      <c r="C240" s="366"/>
      <c r="D240" s="173" t="s">
        <v>730</v>
      </c>
      <c r="E240" s="174"/>
      <c r="F240" s="176">
        <v>0.121</v>
      </c>
      <c r="G240" s="175">
        <v>8.9999999999999993E-3</v>
      </c>
      <c r="H240" s="166"/>
      <c r="I240" s="10"/>
      <c r="J240" s="10"/>
      <c r="K240" s="10"/>
      <c r="L240" s="10"/>
      <c r="M240" s="10"/>
      <c r="N240" s="10"/>
      <c r="O240" s="10"/>
      <c r="P240" s="10"/>
      <c r="Q240" s="10"/>
      <c r="R240" s="10"/>
      <c r="S240" s="10"/>
      <c r="T240" s="10"/>
      <c r="U240" s="10"/>
      <c r="V240" s="10"/>
      <c r="W240" s="10"/>
      <c r="X240" s="10"/>
      <c r="Y240" s="10"/>
      <c r="Z240" s="10"/>
      <c r="AA240" s="10"/>
    </row>
    <row r="241" spans="1:27">
      <c r="A241" s="10"/>
      <c r="B241" s="10"/>
      <c r="C241" s="366"/>
      <c r="D241" s="173" t="s">
        <v>1807</v>
      </c>
      <c r="E241" s="174"/>
      <c r="F241" s="151">
        <v>1.2E-2</v>
      </c>
      <c r="G241" s="175">
        <v>1.2E-2</v>
      </c>
      <c r="H241" s="166"/>
      <c r="I241" s="10"/>
      <c r="J241" s="10"/>
      <c r="K241" s="10"/>
      <c r="L241" s="10"/>
      <c r="M241" s="10"/>
      <c r="N241" s="10"/>
      <c r="O241" s="10"/>
      <c r="P241" s="10"/>
      <c r="Q241" s="10"/>
      <c r="R241" s="10"/>
      <c r="S241" s="10"/>
      <c r="T241" s="10"/>
      <c r="U241" s="10"/>
      <c r="V241" s="10"/>
      <c r="W241" s="10"/>
      <c r="X241" s="10"/>
      <c r="Y241" s="10"/>
      <c r="Z241" s="10"/>
      <c r="AA241" s="10"/>
    </row>
    <row r="242" spans="1:27">
      <c r="A242" s="10"/>
      <c r="B242" s="10"/>
      <c r="C242" s="366"/>
      <c r="D242" s="173" t="s">
        <v>2133</v>
      </c>
      <c r="E242" s="174"/>
      <c r="F242" s="176">
        <v>0.121</v>
      </c>
      <c r="G242" s="175">
        <v>8.9999999999999993E-3</v>
      </c>
      <c r="H242" s="166"/>
      <c r="I242" s="10"/>
      <c r="J242" s="10"/>
      <c r="K242" s="10"/>
      <c r="L242" s="10"/>
      <c r="M242" s="10"/>
      <c r="N242" s="10"/>
      <c r="O242" s="10"/>
      <c r="P242" s="10"/>
      <c r="Q242" s="10"/>
      <c r="R242" s="10"/>
      <c r="S242" s="10"/>
      <c r="T242" s="10"/>
      <c r="U242" s="10"/>
      <c r="V242" s="10"/>
      <c r="W242" s="10"/>
      <c r="X242" s="10"/>
      <c r="Y242" s="10"/>
      <c r="Z242" s="10"/>
      <c r="AA242" s="10"/>
    </row>
    <row r="243" spans="1:27">
      <c r="A243" s="10"/>
      <c r="B243" s="10"/>
      <c r="C243" s="372"/>
      <c r="D243" s="173" t="s">
        <v>2132</v>
      </c>
      <c r="E243" s="174"/>
      <c r="F243" s="151">
        <v>2.9000000000000001E-2</v>
      </c>
      <c r="G243" s="152">
        <v>2.1000000000000001E-2</v>
      </c>
      <c r="H243" s="166"/>
      <c r="I243" s="10"/>
      <c r="J243" s="10"/>
      <c r="K243" s="10"/>
      <c r="L243" s="10"/>
      <c r="M243" s="10"/>
      <c r="N243" s="10"/>
      <c r="O243" s="10"/>
      <c r="P243" s="10"/>
      <c r="Q243" s="10"/>
      <c r="R243" s="10"/>
      <c r="S243" s="10"/>
      <c r="T243" s="10"/>
      <c r="U243" s="10"/>
      <c r="V243" s="10"/>
      <c r="W243" s="10"/>
      <c r="X243" s="10"/>
      <c r="Y243" s="10"/>
      <c r="Z243" s="10"/>
      <c r="AA243" s="10"/>
    </row>
    <row r="244" spans="1:27">
      <c r="A244" s="10"/>
      <c r="B244" s="10"/>
      <c r="C244" s="371" t="s">
        <v>2134</v>
      </c>
      <c r="D244" s="173" t="s">
        <v>730</v>
      </c>
      <c r="E244" s="174"/>
      <c r="F244" s="79">
        <v>4.2</v>
      </c>
      <c r="G244" s="152">
        <v>1E-3</v>
      </c>
      <c r="H244" s="166"/>
      <c r="I244" s="10"/>
      <c r="J244" s="10"/>
      <c r="K244" s="10"/>
      <c r="L244" s="10"/>
      <c r="M244" s="10"/>
      <c r="N244" s="10"/>
      <c r="O244" s="10"/>
      <c r="P244" s="10"/>
      <c r="Q244" s="10"/>
      <c r="R244" s="10"/>
      <c r="S244" s="10"/>
      <c r="T244" s="10"/>
      <c r="U244" s="10"/>
      <c r="V244" s="10"/>
      <c r="W244" s="10"/>
      <c r="X244" s="10"/>
      <c r="Y244" s="10"/>
      <c r="Z244" s="10"/>
      <c r="AA244" s="10"/>
    </row>
    <row r="245" spans="1:27">
      <c r="A245" s="10"/>
      <c r="B245" s="10"/>
      <c r="C245" s="366"/>
      <c r="D245" s="173" t="s">
        <v>1807</v>
      </c>
      <c r="E245" s="174"/>
      <c r="F245" s="151">
        <v>1.4E-2</v>
      </c>
      <c r="G245" s="152">
        <v>3.4000000000000002E-2</v>
      </c>
      <c r="H245" s="166"/>
      <c r="I245" s="10"/>
      <c r="J245" s="10"/>
      <c r="K245" s="10"/>
      <c r="L245" s="10"/>
      <c r="M245" s="10"/>
      <c r="N245" s="10"/>
      <c r="O245" s="10"/>
      <c r="P245" s="10"/>
      <c r="Q245" s="10"/>
      <c r="R245" s="10"/>
      <c r="S245" s="10"/>
      <c r="T245" s="10"/>
      <c r="U245" s="10"/>
      <c r="V245" s="10"/>
      <c r="W245" s="10"/>
      <c r="X245" s="10"/>
      <c r="Y245" s="10"/>
      <c r="Z245" s="10"/>
      <c r="AA245" s="10"/>
    </row>
    <row r="246" spans="1:27">
      <c r="A246" s="10"/>
      <c r="B246" s="10"/>
      <c r="C246" s="366"/>
      <c r="D246" s="173" t="s">
        <v>2133</v>
      </c>
      <c r="E246" s="174"/>
      <c r="F246" s="79">
        <v>4.2</v>
      </c>
      <c r="G246" s="175">
        <v>1E-3</v>
      </c>
      <c r="H246" s="166"/>
      <c r="I246" s="10"/>
      <c r="J246" s="10"/>
      <c r="K246" s="10"/>
      <c r="L246" s="10"/>
      <c r="M246" s="10"/>
      <c r="N246" s="10"/>
      <c r="O246" s="10"/>
      <c r="P246" s="10"/>
      <c r="Q246" s="10"/>
      <c r="R246" s="10"/>
      <c r="S246" s="10"/>
      <c r="T246" s="10"/>
      <c r="U246" s="10"/>
      <c r="V246" s="10"/>
      <c r="W246" s="10"/>
      <c r="X246" s="10"/>
      <c r="Y246" s="10"/>
      <c r="Z246" s="10"/>
      <c r="AA246" s="10"/>
    </row>
    <row r="247" spans="1:27">
      <c r="A247" s="10"/>
      <c r="B247" s="10"/>
      <c r="C247" s="372"/>
      <c r="D247" s="173" t="s">
        <v>2132</v>
      </c>
      <c r="E247" s="174"/>
      <c r="F247" s="151">
        <v>8.9999999999999993E-3</v>
      </c>
      <c r="G247" s="175">
        <v>4.2999999999999997E-2</v>
      </c>
      <c r="H247" s="166"/>
      <c r="I247" s="10"/>
      <c r="J247" s="10"/>
      <c r="K247" s="10"/>
      <c r="L247" s="10"/>
      <c r="M247" s="10"/>
      <c r="N247" s="10"/>
      <c r="O247" s="10"/>
      <c r="P247" s="10"/>
      <c r="Q247" s="10"/>
      <c r="R247" s="10"/>
      <c r="S247" s="10"/>
      <c r="T247" s="10"/>
      <c r="U247" s="10"/>
      <c r="V247" s="10"/>
      <c r="W247" s="10"/>
      <c r="X247" s="10"/>
      <c r="Y247" s="10"/>
      <c r="Z247" s="10"/>
      <c r="AA247" s="10"/>
    </row>
    <row r="248" spans="1:27">
      <c r="A248" s="10"/>
      <c r="B248" s="10"/>
      <c r="C248" s="371" t="s">
        <v>2135</v>
      </c>
      <c r="D248" s="173" t="s">
        <v>2131</v>
      </c>
      <c r="E248" s="174"/>
      <c r="F248" s="151">
        <v>7.4999999999999997E-2</v>
      </c>
      <c r="G248" s="152">
        <v>2.8000000000000001E-2</v>
      </c>
      <c r="H248" s="166"/>
      <c r="I248" s="10"/>
      <c r="J248" s="10"/>
      <c r="K248" s="10"/>
      <c r="L248" s="10"/>
      <c r="M248" s="10"/>
      <c r="N248" s="10"/>
      <c r="O248" s="10"/>
      <c r="P248" s="10"/>
      <c r="Q248" s="10"/>
      <c r="R248" s="10"/>
      <c r="S248" s="10"/>
      <c r="T248" s="10"/>
      <c r="U248" s="10"/>
      <c r="V248" s="10"/>
      <c r="W248" s="10"/>
      <c r="X248" s="10"/>
      <c r="Y248" s="10"/>
      <c r="Z248" s="10"/>
      <c r="AA248" s="10"/>
    </row>
    <row r="249" spans="1:27">
      <c r="A249" s="10"/>
      <c r="B249" s="10"/>
      <c r="C249" s="366"/>
      <c r="D249" s="173" t="s">
        <v>719</v>
      </c>
      <c r="E249" s="174"/>
      <c r="F249" s="151">
        <v>7.4999999999999997E-2</v>
      </c>
      <c r="G249" s="152">
        <v>2.8000000000000001E-2</v>
      </c>
      <c r="H249" s="166"/>
      <c r="I249" s="10"/>
      <c r="J249" s="10"/>
      <c r="K249" s="10"/>
      <c r="L249" s="10"/>
      <c r="M249" s="10"/>
      <c r="N249" s="10"/>
      <c r="O249" s="10"/>
      <c r="P249" s="10"/>
      <c r="Q249" s="10"/>
      <c r="R249" s="10"/>
      <c r="S249" s="10"/>
      <c r="T249" s="10"/>
      <c r="U249" s="10"/>
      <c r="V249" s="10"/>
      <c r="W249" s="10"/>
      <c r="X249" s="10"/>
      <c r="Y249" s="10"/>
      <c r="Z249" s="10"/>
      <c r="AA249" s="10"/>
    </row>
    <row r="250" spans="1:27">
      <c r="A250" s="10"/>
      <c r="B250" s="10"/>
      <c r="C250" s="366"/>
      <c r="D250" s="173" t="s">
        <v>730</v>
      </c>
      <c r="E250" s="174"/>
      <c r="F250" s="47">
        <v>3.7</v>
      </c>
      <c r="G250" s="152">
        <v>1E-3</v>
      </c>
      <c r="H250" s="166"/>
      <c r="I250" s="10"/>
      <c r="J250" s="10"/>
      <c r="K250" s="10"/>
      <c r="L250" s="10"/>
      <c r="M250" s="10"/>
      <c r="N250" s="10"/>
      <c r="O250" s="10"/>
      <c r="P250" s="10"/>
      <c r="Q250" s="10"/>
      <c r="R250" s="10"/>
      <c r="S250" s="10"/>
      <c r="T250" s="10"/>
      <c r="U250" s="10"/>
      <c r="V250" s="10"/>
      <c r="W250" s="10"/>
      <c r="X250" s="10"/>
      <c r="Y250" s="10"/>
      <c r="Z250" s="10"/>
      <c r="AA250" s="10"/>
    </row>
    <row r="251" spans="1:27">
      <c r="A251" s="10"/>
      <c r="B251" s="10"/>
      <c r="C251" s="366"/>
      <c r="D251" s="173" t="s">
        <v>1807</v>
      </c>
      <c r="E251" s="174"/>
      <c r="F251" s="151">
        <v>1.2999999999999999E-2</v>
      </c>
      <c r="G251" s="152">
        <v>2.5999999999999999E-2</v>
      </c>
      <c r="H251" s="166"/>
      <c r="I251" s="10"/>
      <c r="J251" s="10"/>
      <c r="K251" s="10"/>
      <c r="L251" s="10"/>
      <c r="M251" s="10"/>
      <c r="N251" s="10"/>
      <c r="O251" s="10"/>
      <c r="P251" s="10"/>
      <c r="Q251" s="10"/>
      <c r="R251" s="10"/>
      <c r="S251" s="10"/>
      <c r="T251" s="10"/>
      <c r="U251" s="10"/>
      <c r="V251" s="10"/>
      <c r="W251" s="10"/>
      <c r="X251" s="10"/>
      <c r="Y251" s="10"/>
      <c r="Z251" s="10"/>
      <c r="AA251" s="10"/>
    </row>
    <row r="252" spans="1:27" s="360" customFormat="1" ht="13.5" customHeight="1">
      <c r="C252" s="366"/>
      <c r="D252" s="173" t="s">
        <v>2133</v>
      </c>
      <c r="E252" s="174"/>
      <c r="F252" s="47">
        <v>3.7</v>
      </c>
      <c r="G252" s="152">
        <v>1E-3</v>
      </c>
      <c r="J252" s="10"/>
      <c r="K252" s="10"/>
      <c r="L252" s="10"/>
      <c r="M252" s="10"/>
    </row>
    <row r="253" spans="1:27" s="360" customFormat="1" ht="13.5" customHeight="1">
      <c r="C253" s="372"/>
      <c r="D253" s="173" t="s">
        <v>2132</v>
      </c>
      <c r="E253" s="174"/>
      <c r="F253" s="151">
        <v>8.9999999999999993E-3</v>
      </c>
      <c r="G253" s="152">
        <v>4.2999999999999997E-2</v>
      </c>
      <c r="J253" s="10"/>
      <c r="K253" s="10"/>
      <c r="L253" s="10"/>
      <c r="M253" s="10"/>
    </row>
    <row r="254" spans="1:27" s="360" customFormat="1" ht="13.5" customHeight="1">
      <c r="C254" s="365" t="s">
        <v>2136</v>
      </c>
      <c r="D254" s="173" t="s">
        <v>2131</v>
      </c>
      <c r="E254" s="174"/>
      <c r="F254" s="176">
        <v>1.6E-2</v>
      </c>
      <c r="G254" s="152">
        <v>3.2000000000000001E-2</v>
      </c>
      <c r="J254" s="10"/>
      <c r="K254" s="10"/>
      <c r="L254" s="10"/>
      <c r="M254" s="10"/>
    </row>
    <row r="255" spans="1:27" s="360" customFormat="1" ht="13.5" customHeight="1">
      <c r="C255" s="366"/>
      <c r="D255" s="177" t="s">
        <v>719</v>
      </c>
      <c r="E255" s="174"/>
      <c r="F255" s="176">
        <v>1.6E-2</v>
      </c>
      <c r="G255" s="152">
        <v>3.2000000000000001E-2</v>
      </c>
      <c r="J255" s="10"/>
      <c r="K255" s="10"/>
      <c r="L255" s="10"/>
      <c r="M255" s="10"/>
    </row>
    <row r="256" spans="1:27" s="360" customFormat="1" ht="13.5" customHeight="1">
      <c r="C256" s="366"/>
      <c r="D256" s="177" t="s">
        <v>730</v>
      </c>
      <c r="E256" s="174"/>
      <c r="F256" s="47">
        <v>10</v>
      </c>
      <c r="G256" s="152">
        <v>1E-3</v>
      </c>
      <c r="J256" s="10"/>
      <c r="K256" s="10"/>
      <c r="L256" s="10"/>
      <c r="M256" s="10"/>
    </row>
    <row r="257" spans="1:27" s="360" customFormat="1" ht="13.5" customHeight="1">
      <c r="C257" s="366"/>
      <c r="D257" s="177" t="s">
        <v>1807</v>
      </c>
      <c r="E257" s="174"/>
      <c r="F257" s="151">
        <v>3.4000000000000002E-2</v>
      </c>
      <c r="G257" s="152">
        <v>1.7000000000000001E-2</v>
      </c>
      <c r="J257" s="10"/>
      <c r="K257" s="10"/>
      <c r="L257" s="10"/>
      <c r="M257" s="10"/>
    </row>
    <row r="258" spans="1:27" s="360" customFormat="1" ht="13.5" customHeight="1">
      <c r="C258" s="366"/>
      <c r="D258" s="177" t="s">
        <v>2133</v>
      </c>
      <c r="E258" s="174"/>
      <c r="F258" s="47">
        <v>10</v>
      </c>
      <c r="G258" s="152">
        <v>1E-3</v>
      </c>
      <c r="J258" s="10"/>
      <c r="K258" s="10"/>
      <c r="L258" s="10"/>
      <c r="M258" s="10"/>
    </row>
    <row r="259" spans="1:27" s="360" customFormat="1" ht="13.9" customHeight="1" thickBot="1">
      <c r="C259" s="367"/>
      <c r="D259" s="178" t="s">
        <v>2132</v>
      </c>
      <c r="E259" s="179"/>
      <c r="F259" s="157">
        <v>8.9999999999999993E-3</v>
      </c>
      <c r="G259" s="158">
        <v>4.2999999999999997E-2</v>
      </c>
      <c r="J259" s="10"/>
      <c r="K259" s="10"/>
      <c r="L259" s="10"/>
      <c r="M259" s="10"/>
    </row>
    <row r="260" spans="1:27" s="360" customFormat="1" ht="13.5" customHeight="1">
      <c r="C260" s="31" t="s">
        <v>2137</v>
      </c>
      <c r="I260" s="16"/>
      <c r="L260" s="10"/>
      <c r="M260" s="10"/>
    </row>
    <row r="261" spans="1:27" s="360" customFormat="1" ht="12.6" customHeight="1"/>
    <row r="262" spans="1:27" ht="18" customHeight="1">
      <c r="B262" s="131" t="s">
        <v>2138</v>
      </c>
      <c r="C262" s="132" t="s">
        <v>2139</v>
      </c>
      <c r="D262" s="180"/>
      <c r="E262" s="180"/>
      <c r="F262" s="180"/>
      <c r="G262" s="134"/>
      <c r="H262" s="134"/>
      <c r="I262" s="134"/>
      <c r="J262" s="134"/>
      <c r="K262" s="134"/>
      <c r="L262" s="135"/>
      <c r="M262" s="10"/>
      <c r="N262" s="10"/>
      <c r="O262" s="10"/>
      <c r="P262" s="10"/>
      <c r="Q262" s="10"/>
      <c r="R262" s="10"/>
      <c r="S262" s="10"/>
      <c r="T262" s="10"/>
      <c r="U262" s="10"/>
      <c r="V262" s="10"/>
      <c r="W262" s="10"/>
      <c r="X262" s="10"/>
      <c r="Y262" s="10"/>
      <c r="Z262" s="10"/>
      <c r="AA262" s="10"/>
    </row>
    <row r="263" spans="1:27" ht="13.9" customHeight="1" thickBot="1">
      <c r="A263" s="10"/>
      <c r="B263" s="10"/>
      <c r="C263" s="118"/>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row>
    <row r="264" spans="1:27" ht="29.45" customHeight="1" thickBot="1">
      <c r="A264" s="10"/>
      <c r="B264" s="10"/>
      <c r="C264" s="181" t="s">
        <v>2051</v>
      </c>
      <c r="D264" s="138" t="s">
        <v>2039</v>
      </c>
      <c r="E264" s="138" t="s">
        <v>2140</v>
      </c>
      <c r="F264" s="139" t="s">
        <v>2141</v>
      </c>
      <c r="G264" s="140"/>
      <c r="H264" s="10"/>
      <c r="I264" s="10"/>
      <c r="J264" s="10"/>
      <c r="K264" s="10"/>
      <c r="L264" s="10"/>
      <c r="M264" s="10"/>
      <c r="N264" s="10"/>
      <c r="O264" s="10"/>
      <c r="P264" s="10"/>
      <c r="Q264" s="10"/>
      <c r="R264" s="10"/>
      <c r="S264" s="10"/>
      <c r="T264" s="10"/>
      <c r="U264" s="10"/>
      <c r="V264" s="10"/>
      <c r="W264" s="10"/>
      <c r="X264" s="10"/>
      <c r="Y264" s="10"/>
      <c r="Z264" s="10"/>
      <c r="AA264" s="10"/>
    </row>
    <row r="265" spans="1:27">
      <c r="A265" s="10"/>
      <c r="B265" s="10"/>
      <c r="C265" s="390" t="s">
        <v>2142</v>
      </c>
      <c r="D265" s="173" t="s">
        <v>1827</v>
      </c>
      <c r="E265" s="182">
        <v>1.1100000000000001</v>
      </c>
      <c r="F265" s="183">
        <v>0.32</v>
      </c>
      <c r="G265" s="184"/>
      <c r="H265" s="184"/>
      <c r="I265" s="10"/>
      <c r="J265" s="10"/>
      <c r="K265" s="10"/>
      <c r="L265" s="10"/>
      <c r="M265" s="10"/>
      <c r="N265" s="10"/>
      <c r="O265" s="10"/>
      <c r="P265" s="10"/>
      <c r="Q265" s="10"/>
      <c r="R265" s="10"/>
      <c r="S265" s="10"/>
      <c r="T265" s="10"/>
      <c r="U265" s="10"/>
      <c r="V265" s="10"/>
      <c r="W265" s="10"/>
      <c r="X265" s="10"/>
      <c r="Y265" s="10"/>
      <c r="Z265" s="10"/>
      <c r="AA265" s="10"/>
    </row>
    <row r="266" spans="1:27">
      <c r="A266" s="10"/>
      <c r="B266" s="10"/>
      <c r="C266" s="366"/>
      <c r="D266" s="173" t="s">
        <v>2143</v>
      </c>
      <c r="E266" s="185">
        <v>4.58</v>
      </c>
      <c r="F266" s="186">
        <v>0.08</v>
      </c>
      <c r="G266" s="184"/>
      <c r="H266" s="184"/>
      <c r="I266" s="10"/>
      <c r="J266" s="10"/>
      <c r="K266" s="10"/>
      <c r="L266" s="10"/>
      <c r="M266" s="10"/>
      <c r="N266" s="10"/>
      <c r="O266" s="10"/>
      <c r="P266" s="10"/>
      <c r="Q266" s="10"/>
      <c r="R266" s="10"/>
      <c r="S266" s="10"/>
      <c r="T266" s="10"/>
      <c r="U266" s="10"/>
      <c r="V266" s="10"/>
      <c r="W266" s="10"/>
      <c r="X266" s="10"/>
      <c r="Y266" s="10"/>
      <c r="Z266" s="10"/>
      <c r="AA266" s="10"/>
    </row>
    <row r="267" spans="1:27">
      <c r="A267" s="10"/>
      <c r="B267" s="10"/>
      <c r="C267" s="366"/>
      <c r="D267" s="173" t="s">
        <v>2144</v>
      </c>
      <c r="E267" s="185">
        <v>2.2400000000000002</v>
      </c>
      <c r="F267" s="186">
        <v>0.01</v>
      </c>
      <c r="G267" s="184"/>
      <c r="H267" s="184"/>
      <c r="I267" s="10"/>
      <c r="J267" s="10"/>
      <c r="K267" s="10"/>
      <c r="L267" s="10"/>
      <c r="M267" s="10"/>
      <c r="N267" s="10"/>
      <c r="O267" s="10"/>
      <c r="P267" s="10"/>
      <c r="Q267" s="10"/>
      <c r="R267" s="10"/>
      <c r="S267" s="10"/>
      <c r="T267" s="10"/>
      <c r="U267" s="10"/>
      <c r="V267" s="10"/>
      <c r="W267" s="10"/>
      <c r="X267" s="10"/>
      <c r="Y267" s="10"/>
      <c r="Z267" s="10"/>
      <c r="AA267" s="10"/>
    </row>
    <row r="268" spans="1:27">
      <c r="A268" s="10"/>
      <c r="B268" s="10"/>
      <c r="C268" s="372"/>
      <c r="D268" s="173" t="s">
        <v>722</v>
      </c>
      <c r="E268" s="185">
        <v>6.41</v>
      </c>
      <c r="F268" s="186">
        <v>0.17</v>
      </c>
      <c r="G268" s="184"/>
      <c r="H268" s="184"/>
      <c r="I268" s="10"/>
      <c r="J268" s="10"/>
      <c r="K268" s="10"/>
      <c r="L268" s="10"/>
      <c r="M268" s="10"/>
      <c r="N268" s="10"/>
      <c r="O268" s="10"/>
      <c r="P268" s="10"/>
      <c r="Q268" s="10"/>
      <c r="R268" s="10"/>
      <c r="S268" s="10"/>
      <c r="T268" s="10"/>
      <c r="U268" s="10"/>
      <c r="V268" s="10"/>
      <c r="W268" s="10"/>
      <c r="X268" s="10"/>
      <c r="Y268" s="10"/>
      <c r="Z268" s="10"/>
      <c r="AA268" s="10"/>
    </row>
    <row r="269" spans="1:27">
      <c r="A269" s="10"/>
      <c r="B269" s="10"/>
      <c r="C269" s="187" t="s">
        <v>2145</v>
      </c>
      <c r="D269" s="173" t="s">
        <v>722</v>
      </c>
      <c r="E269" s="188">
        <v>0.8</v>
      </c>
      <c r="F269" s="189">
        <v>0.26</v>
      </c>
      <c r="G269" s="184"/>
      <c r="H269" s="184"/>
      <c r="I269" s="10"/>
      <c r="J269" s="10"/>
      <c r="K269" s="10"/>
      <c r="L269" s="10"/>
      <c r="M269" s="10"/>
      <c r="N269" s="10"/>
      <c r="O269" s="10"/>
      <c r="P269" s="10"/>
      <c r="Q269" s="10"/>
      <c r="R269" s="10"/>
      <c r="S269" s="10"/>
      <c r="T269" s="10"/>
      <c r="U269" s="10"/>
      <c r="V269" s="10"/>
      <c r="W269" s="10"/>
      <c r="X269" s="10"/>
      <c r="Y269" s="10"/>
      <c r="Z269" s="10"/>
      <c r="AA269" s="10"/>
    </row>
    <row r="270" spans="1:27">
      <c r="A270" s="10"/>
      <c r="B270" s="10"/>
      <c r="C270" s="371" t="s">
        <v>2146</v>
      </c>
      <c r="D270" s="173" t="s">
        <v>1866</v>
      </c>
      <c r="E270" s="188">
        <v>0</v>
      </c>
      <c r="F270" s="189">
        <v>0.3</v>
      </c>
      <c r="G270" s="184"/>
      <c r="H270" s="184"/>
      <c r="I270" s="10"/>
      <c r="J270" s="10"/>
      <c r="K270" s="10"/>
      <c r="L270" s="10"/>
      <c r="M270" s="10"/>
      <c r="N270" s="10"/>
      <c r="O270" s="10"/>
      <c r="P270" s="10"/>
      <c r="Q270" s="10"/>
      <c r="R270" s="10"/>
      <c r="S270" s="10"/>
      <c r="T270" s="10"/>
      <c r="U270" s="10"/>
      <c r="V270" s="10"/>
      <c r="W270" s="10"/>
      <c r="X270" s="10"/>
      <c r="Y270" s="10"/>
      <c r="Z270" s="10"/>
      <c r="AA270" s="10"/>
    </row>
    <row r="271" spans="1:27">
      <c r="A271" s="10"/>
      <c r="B271" s="10"/>
      <c r="C271" s="372"/>
      <c r="D271" s="173" t="s">
        <v>1996</v>
      </c>
      <c r="E271" s="188">
        <v>7.06</v>
      </c>
      <c r="F271" s="189">
        <v>0.11</v>
      </c>
      <c r="G271" s="184"/>
      <c r="H271" s="184"/>
      <c r="I271" s="10"/>
      <c r="J271" s="10"/>
      <c r="K271" s="10"/>
      <c r="L271" s="10"/>
      <c r="M271" s="10"/>
      <c r="N271" s="10"/>
      <c r="O271" s="10"/>
      <c r="P271" s="10"/>
      <c r="Q271" s="10"/>
      <c r="R271" s="10"/>
      <c r="S271" s="10"/>
      <c r="T271" s="10"/>
      <c r="U271" s="10"/>
      <c r="V271" s="10"/>
      <c r="W271" s="10"/>
      <c r="X271" s="10"/>
      <c r="Y271" s="10"/>
      <c r="Z271" s="10"/>
      <c r="AA271" s="10"/>
    </row>
    <row r="272" spans="1:27">
      <c r="A272" s="10"/>
      <c r="B272" s="10"/>
      <c r="C272" s="371" t="s">
        <v>2147</v>
      </c>
      <c r="D272" s="173" t="s">
        <v>2143</v>
      </c>
      <c r="E272" s="185">
        <v>9.19</v>
      </c>
      <c r="F272" s="186">
        <v>0.26</v>
      </c>
      <c r="G272" s="184"/>
      <c r="H272" s="184"/>
      <c r="I272" s="10"/>
      <c r="J272" s="10"/>
      <c r="K272" s="10"/>
      <c r="L272" s="10"/>
      <c r="M272" s="10"/>
      <c r="N272" s="10"/>
      <c r="O272" s="10"/>
      <c r="P272" s="10"/>
      <c r="Q272" s="10"/>
      <c r="R272" s="10"/>
      <c r="S272" s="10"/>
      <c r="T272" s="10"/>
      <c r="U272" s="10"/>
      <c r="V272" s="10"/>
      <c r="W272" s="10"/>
      <c r="X272" s="10"/>
      <c r="Y272" s="10"/>
      <c r="Z272" s="10"/>
      <c r="AA272" s="10"/>
    </row>
    <row r="273" spans="1:27">
      <c r="A273" s="10"/>
      <c r="B273" s="10"/>
      <c r="C273" s="366"/>
      <c r="D273" s="173" t="s">
        <v>2144</v>
      </c>
      <c r="E273" s="185">
        <v>3.33</v>
      </c>
      <c r="F273" s="186">
        <v>1.83</v>
      </c>
      <c r="G273" s="184"/>
      <c r="H273" s="184"/>
      <c r="I273" s="10"/>
      <c r="J273" s="10"/>
      <c r="K273" s="10"/>
      <c r="L273" s="10"/>
      <c r="M273" s="10"/>
      <c r="N273" s="10"/>
      <c r="O273" s="10"/>
      <c r="P273" s="10"/>
      <c r="Q273" s="10"/>
      <c r="R273" s="10"/>
      <c r="S273" s="10"/>
      <c r="T273" s="10"/>
      <c r="U273" s="10"/>
      <c r="V273" s="10"/>
      <c r="W273" s="10"/>
      <c r="X273" s="10"/>
      <c r="Y273" s="10"/>
      <c r="Z273" s="10"/>
      <c r="AA273" s="10"/>
    </row>
    <row r="274" spans="1:27">
      <c r="A274" s="10"/>
      <c r="B274" s="10"/>
      <c r="C274" s="366"/>
      <c r="D274" s="173" t="s">
        <v>722</v>
      </c>
      <c r="E274" s="185">
        <v>0.97</v>
      </c>
      <c r="F274" s="186">
        <v>0.9</v>
      </c>
      <c r="G274" s="184"/>
      <c r="H274" s="184"/>
      <c r="I274" s="10"/>
      <c r="J274" s="10"/>
      <c r="K274" s="10"/>
      <c r="L274" s="10"/>
      <c r="M274" s="10"/>
      <c r="N274" s="10"/>
      <c r="O274" s="10"/>
      <c r="P274" s="10"/>
      <c r="Q274" s="10"/>
      <c r="R274" s="10"/>
      <c r="S274" s="10"/>
      <c r="T274" s="10"/>
      <c r="U274" s="10"/>
      <c r="V274" s="10"/>
      <c r="W274" s="10"/>
      <c r="X274" s="10"/>
      <c r="Y274" s="10"/>
      <c r="Z274" s="10"/>
      <c r="AA274" s="10"/>
    </row>
    <row r="275" spans="1:27">
      <c r="A275" s="10"/>
      <c r="B275" s="10"/>
      <c r="C275" s="372"/>
      <c r="D275" s="173" t="s">
        <v>1807</v>
      </c>
      <c r="E275" s="185">
        <v>0.42</v>
      </c>
      <c r="F275" s="186">
        <v>0.6</v>
      </c>
      <c r="G275" s="184"/>
      <c r="H275" s="184"/>
      <c r="I275" s="10"/>
      <c r="J275" s="10"/>
      <c r="K275" s="10"/>
      <c r="L275" s="10"/>
      <c r="M275" s="10"/>
      <c r="N275" s="10"/>
      <c r="O275" s="10"/>
      <c r="P275" s="10"/>
      <c r="Q275" s="10"/>
      <c r="R275" s="10"/>
      <c r="S275" s="10"/>
      <c r="T275" s="10"/>
      <c r="U275" s="10"/>
      <c r="V275" s="10"/>
      <c r="W275" s="10"/>
      <c r="X275" s="10"/>
      <c r="Y275" s="10"/>
      <c r="Z275" s="10"/>
      <c r="AA275" s="10"/>
    </row>
    <row r="276" spans="1:27">
      <c r="A276" s="10"/>
      <c r="B276" s="10"/>
      <c r="C276" s="371" t="s">
        <v>2148</v>
      </c>
      <c r="D276" s="173" t="s">
        <v>715</v>
      </c>
      <c r="E276" s="185">
        <v>3.33</v>
      </c>
      <c r="F276" s="186">
        <v>1.84</v>
      </c>
      <c r="G276" s="184"/>
      <c r="H276" s="184"/>
      <c r="I276" s="10"/>
      <c r="J276" s="10"/>
      <c r="K276" s="10"/>
      <c r="L276" s="10"/>
      <c r="M276" s="10"/>
      <c r="N276" s="10"/>
      <c r="O276" s="10"/>
      <c r="P276" s="10"/>
      <c r="Q276" s="10"/>
      <c r="R276" s="10"/>
      <c r="S276" s="10"/>
      <c r="T276" s="10"/>
      <c r="U276" s="10"/>
      <c r="V276" s="10"/>
      <c r="W276" s="10"/>
      <c r="X276" s="10"/>
      <c r="Y276" s="10"/>
      <c r="Z276" s="10"/>
      <c r="AA276" s="10"/>
    </row>
    <row r="277" spans="1:27">
      <c r="A277" s="10"/>
      <c r="B277" s="10"/>
      <c r="C277" s="372"/>
      <c r="D277" s="173" t="s">
        <v>722</v>
      </c>
      <c r="E277" s="185">
        <v>0.99</v>
      </c>
      <c r="F277" s="186">
        <v>0.92</v>
      </c>
      <c r="G277" s="184"/>
      <c r="H277" s="184"/>
      <c r="I277" s="10"/>
      <c r="J277" s="10"/>
      <c r="K277" s="10"/>
      <c r="L277" s="10"/>
      <c r="M277" s="10"/>
      <c r="N277" s="10"/>
      <c r="O277" s="10"/>
      <c r="P277" s="10"/>
      <c r="Q277" s="10"/>
      <c r="R277" s="10"/>
      <c r="S277" s="10"/>
      <c r="T277" s="10"/>
      <c r="U277" s="10"/>
      <c r="V277" s="10"/>
      <c r="W277" s="10"/>
      <c r="X277" s="10"/>
      <c r="Y277" s="10"/>
      <c r="Z277" s="10"/>
      <c r="AA277" s="10"/>
    </row>
    <row r="278" spans="1:27">
      <c r="A278" s="10"/>
      <c r="B278" s="10"/>
      <c r="C278" s="371" t="s">
        <v>2149</v>
      </c>
      <c r="D278" s="173" t="s">
        <v>2143</v>
      </c>
      <c r="E278" s="185">
        <v>12.11</v>
      </c>
      <c r="F278" s="186">
        <v>0.34</v>
      </c>
      <c r="G278" s="184"/>
      <c r="H278" s="184"/>
      <c r="I278" s="10"/>
      <c r="J278" s="10"/>
      <c r="K278" s="10"/>
      <c r="L278" s="10"/>
      <c r="M278" s="10"/>
      <c r="N278" s="10"/>
      <c r="O278" s="10"/>
      <c r="P278" s="10"/>
      <c r="Q278" s="10"/>
      <c r="R278" s="10"/>
      <c r="S278" s="10"/>
      <c r="T278" s="10"/>
      <c r="U278" s="10"/>
      <c r="V278" s="10"/>
      <c r="W278" s="10"/>
      <c r="X278" s="10"/>
      <c r="Y278" s="10"/>
      <c r="Z278" s="10"/>
      <c r="AA278" s="10"/>
    </row>
    <row r="279" spans="1:27">
      <c r="A279" s="10"/>
      <c r="B279" s="10"/>
      <c r="C279" s="366"/>
      <c r="D279" s="173" t="s">
        <v>2144</v>
      </c>
      <c r="E279" s="185">
        <v>3.03</v>
      </c>
      <c r="F279" s="186">
        <v>1.67</v>
      </c>
      <c r="G279" s="184"/>
      <c r="H279" s="184"/>
      <c r="I279" s="10"/>
      <c r="J279" s="10"/>
      <c r="K279" s="10"/>
      <c r="L279" s="10"/>
      <c r="M279" s="10"/>
      <c r="N279" s="10"/>
      <c r="O279" s="10"/>
      <c r="P279" s="10"/>
      <c r="Q279" s="10"/>
      <c r="R279" s="10"/>
      <c r="S279" s="10"/>
      <c r="T279" s="10"/>
      <c r="U279" s="10"/>
      <c r="V279" s="10"/>
      <c r="W279" s="10"/>
      <c r="X279" s="10"/>
      <c r="Y279" s="10"/>
      <c r="Z279" s="10"/>
      <c r="AA279" s="10"/>
    </row>
    <row r="280" spans="1:27">
      <c r="A280" s="10"/>
      <c r="B280" s="10"/>
      <c r="C280" s="366"/>
      <c r="D280" s="173" t="s">
        <v>722</v>
      </c>
      <c r="E280" s="185">
        <v>0.94</v>
      </c>
      <c r="F280" s="186">
        <v>0.87</v>
      </c>
      <c r="G280" s="184"/>
      <c r="H280" s="184"/>
      <c r="I280" s="10"/>
      <c r="J280" s="10"/>
      <c r="K280" s="10"/>
      <c r="L280" s="10"/>
      <c r="M280" s="10"/>
      <c r="N280" s="10"/>
      <c r="O280" s="10"/>
      <c r="P280" s="10"/>
      <c r="Q280" s="10"/>
      <c r="R280" s="10"/>
      <c r="S280" s="10"/>
      <c r="T280" s="10"/>
      <c r="U280" s="10"/>
      <c r="V280" s="10"/>
      <c r="W280" s="10"/>
      <c r="X280" s="10"/>
      <c r="Y280" s="10"/>
      <c r="Z280" s="10"/>
      <c r="AA280" s="10"/>
    </row>
    <row r="281" spans="1:27">
      <c r="A281" s="10"/>
      <c r="B281" s="10"/>
      <c r="C281" s="372"/>
      <c r="D281" s="190" t="s">
        <v>1807</v>
      </c>
      <c r="E281" s="185">
        <v>0.44</v>
      </c>
      <c r="F281" s="186">
        <v>0.63</v>
      </c>
      <c r="G281" s="184"/>
      <c r="H281" s="184"/>
      <c r="I281" s="10"/>
      <c r="J281" s="10"/>
      <c r="K281" s="10"/>
      <c r="L281" s="10"/>
      <c r="M281" s="10"/>
      <c r="N281" s="10"/>
      <c r="O281" s="10"/>
      <c r="P281" s="10"/>
      <c r="Q281" s="10"/>
      <c r="R281" s="10"/>
      <c r="S281" s="10"/>
      <c r="T281" s="10"/>
      <c r="U281" s="10"/>
      <c r="V281" s="10"/>
      <c r="W281" s="10"/>
      <c r="X281" s="10"/>
      <c r="Y281" s="10"/>
      <c r="Z281" s="10"/>
      <c r="AA281" s="10"/>
    </row>
    <row r="282" spans="1:27">
      <c r="A282" s="10"/>
      <c r="B282" s="10"/>
      <c r="C282" s="371" t="s">
        <v>2150</v>
      </c>
      <c r="D282" s="173" t="s">
        <v>715</v>
      </c>
      <c r="E282" s="185">
        <v>3.03</v>
      </c>
      <c r="F282" s="186">
        <v>1.67</v>
      </c>
      <c r="G282" s="184"/>
      <c r="H282" s="184"/>
      <c r="I282" s="10"/>
      <c r="J282" s="10"/>
      <c r="K282" s="10"/>
      <c r="L282" s="10"/>
      <c r="M282" s="10"/>
      <c r="N282" s="10"/>
      <c r="O282" s="10"/>
      <c r="P282" s="10"/>
      <c r="Q282" s="10"/>
      <c r="R282" s="10"/>
      <c r="S282" s="10"/>
      <c r="T282" s="10"/>
      <c r="U282" s="10"/>
      <c r="V282" s="10"/>
      <c r="W282" s="10"/>
      <c r="X282" s="10"/>
      <c r="Y282" s="10"/>
      <c r="Z282" s="10"/>
      <c r="AA282" s="10"/>
    </row>
    <row r="283" spans="1:27">
      <c r="A283" s="10"/>
      <c r="B283" s="10"/>
      <c r="C283" s="372"/>
      <c r="D283" s="173" t="s">
        <v>722</v>
      </c>
      <c r="E283" s="185">
        <v>0.99</v>
      </c>
      <c r="F283" s="186">
        <v>0.92</v>
      </c>
      <c r="G283" s="184"/>
      <c r="H283" s="184"/>
      <c r="I283" s="10"/>
      <c r="J283" s="10"/>
      <c r="K283" s="10"/>
      <c r="L283" s="10"/>
      <c r="M283" s="10"/>
      <c r="N283" s="10"/>
      <c r="O283" s="10"/>
      <c r="P283" s="10"/>
      <c r="Q283" s="10"/>
      <c r="R283" s="10"/>
      <c r="S283" s="10"/>
      <c r="T283" s="10"/>
      <c r="U283" s="10"/>
      <c r="V283" s="10"/>
      <c r="W283" s="10"/>
      <c r="X283" s="10"/>
      <c r="Y283" s="10"/>
      <c r="Z283" s="10"/>
      <c r="AA283" s="10"/>
    </row>
    <row r="284" spans="1:27">
      <c r="A284" s="10"/>
      <c r="B284" s="10"/>
      <c r="C284" s="371" t="s">
        <v>2151</v>
      </c>
      <c r="D284" s="173" t="s">
        <v>2143</v>
      </c>
      <c r="E284" s="185">
        <v>10.210000000000001</v>
      </c>
      <c r="F284" s="186">
        <v>0.28000000000000003</v>
      </c>
      <c r="G284" s="184"/>
      <c r="H284" s="184"/>
      <c r="I284" s="10"/>
      <c r="J284" s="10"/>
      <c r="K284" s="10"/>
      <c r="L284" s="10"/>
      <c r="M284" s="10"/>
      <c r="N284" s="10"/>
      <c r="O284" s="10"/>
      <c r="P284" s="10"/>
      <c r="Q284" s="10"/>
      <c r="R284" s="10"/>
      <c r="S284" s="10"/>
      <c r="T284" s="10"/>
      <c r="U284" s="10"/>
      <c r="V284" s="10"/>
      <c r="W284" s="10"/>
      <c r="X284" s="10"/>
      <c r="Y284" s="10"/>
      <c r="Z284" s="10"/>
      <c r="AA284" s="10"/>
    </row>
    <row r="285" spans="1:27">
      <c r="A285" s="10"/>
      <c r="B285" s="10"/>
      <c r="C285" s="366"/>
      <c r="D285" s="173" t="s">
        <v>2144</v>
      </c>
      <c r="E285" s="185">
        <v>2.85</v>
      </c>
      <c r="F285" s="186">
        <v>1.56</v>
      </c>
      <c r="G285" s="184"/>
      <c r="H285" s="184"/>
      <c r="I285" s="10"/>
      <c r="J285" s="10"/>
      <c r="K285" s="10"/>
      <c r="L285" s="10"/>
      <c r="M285" s="10"/>
      <c r="N285" s="10"/>
      <c r="O285" s="10"/>
      <c r="P285" s="10"/>
      <c r="Q285" s="10"/>
      <c r="R285" s="10"/>
      <c r="S285" s="10"/>
      <c r="T285" s="10"/>
      <c r="U285" s="10"/>
      <c r="V285" s="10"/>
      <c r="W285" s="10"/>
      <c r="X285" s="10"/>
      <c r="Y285" s="10"/>
      <c r="Z285" s="10"/>
      <c r="AA285" s="10"/>
    </row>
    <row r="286" spans="1:27">
      <c r="A286" s="10"/>
      <c r="B286" s="10"/>
      <c r="C286" s="366"/>
      <c r="D286" s="173" t="s">
        <v>722</v>
      </c>
      <c r="E286" s="185">
        <v>0.93</v>
      </c>
      <c r="F286" s="186">
        <v>0.86</v>
      </c>
      <c r="G286" s="184"/>
      <c r="H286" s="184"/>
      <c r="I286" s="10"/>
      <c r="J286" s="10"/>
      <c r="K286" s="10"/>
      <c r="L286" s="10"/>
      <c r="M286" s="10"/>
      <c r="N286" s="10"/>
      <c r="O286" s="10"/>
      <c r="P286" s="10"/>
      <c r="Q286" s="10"/>
      <c r="R286" s="10"/>
      <c r="S286" s="10"/>
      <c r="T286" s="10"/>
      <c r="U286" s="10"/>
      <c r="V286" s="10"/>
      <c r="W286" s="10"/>
      <c r="X286" s="10"/>
      <c r="Y286" s="10"/>
      <c r="Z286" s="10"/>
      <c r="AA286" s="10"/>
    </row>
    <row r="287" spans="1:27">
      <c r="A287" s="10"/>
      <c r="B287" s="10"/>
      <c r="C287" s="372"/>
      <c r="D287" s="191" t="s">
        <v>1807</v>
      </c>
      <c r="E287" s="185">
        <v>0.45</v>
      </c>
      <c r="F287" s="186">
        <v>0.64</v>
      </c>
      <c r="G287" s="184"/>
      <c r="H287" s="184"/>
      <c r="I287" s="10"/>
      <c r="J287" s="10"/>
      <c r="K287" s="10"/>
      <c r="L287" s="10"/>
      <c r="M287" s="10"/>
      <c r="N287" s="10"/>
      <c r="O287" s="10"/>
      <c r="P287" s="10"/>
      <c r="Q287" s="10"/>
      <c r="R287" s="10"/>
      <c r="S287" s="10"/>
      <c r="T287" s="10"/>
      <c r="U287" s="10"/>
      <c r="V287" s="10"/>
      <c r="W287" s="10"/>
      <c r="X287" s="10"/>
      <c r="Y287" s="10"/>
      <c r="Z287" s="10"/>
      <c r="AA287" s="10"/>
    </row>
    <row r="288" spans="1:27">
      <c r="A288" s="10"/>
      <c r="B288" s="10"/>
      <c r="C288" s="371" t="s">
        <v>2152</v>
      </c>
      <c r="D288" s="173" t="s">
        <v>715</v>
      </c>
      <c r="E288" s="185">
        <v>3.88</v>
      </c>
      <c r="F288" s="186">
        <v>2.13</v>
      </c>
      <c r="G288" s="184"/>
      <c r="H288" s="184"/>
      <c r="I288" s="10"/>
      <c r="J288" s="10"/>
      <c r="K288" s="10"/>
      <c r="L288" s="10"/>
      <c r="M288" s="10"/>
      <c r="N288" s="10"/>
      <c r="O288" s="10"/>
      <c r="P288" s="10"/>
      <c r="Q288" s="10"/>
      <c r="R288" s="10"/>
      <c r="S288" s="10"/>
      <c r="T288" s="10"/>
      <c r="U288" s="10"/>
      <c r="V288" s="10"/>
      <c r="W288" s="10"/>
      <c r="X288" s="10"/>
      <c r="Y288" s="10"/>
      <c r="Z288" s="10"/>
      <c r="AA288" s="10"/>
    </row>
    <row r="289" spans="1:27">
      <c r="A289" s="10"/>
      <c r="B289" s="10"/>
      <c r="C289" s="366"/>
      <c r="D289" s="173" t="s">
        <v>722</v>
      </c>
      <c r="E289" s="185">
        <v>0.99</v>
      </c>
      <c r="F289" s="186">
        <v>0.91</v>
      </c>
      <c r="G289" s="184"/>
      <c r="H289" s="184"/>
      <c r="I289" s="10"/>
      <c r="J289" s="10"/>
      <c r="K289" s="10"/>
      <c r="L289" s="10"/>
      <c r="M289" s="10"/>
      <c r="N289" s="10"/>
      <c r="O289" s="10"/>
      <c r="P289" s="10"/>
      <c r="Q289" s="10"/>
      <c r="R289" s="10"/>
      <c r="S289" s="10"/>
      <c r="T289" s="10"/>
      <c r="U289" s="10"/>
      <c r="V289" s="10"/>
      <c r="W289" s="10"/>
      <c r="X289" s="10"/>
      <c r="Y289" s="10"/>
      <c r="Z289" s="10"/>
      <c r="AA289" s="10"/>
    </row>
    <row r="290" spans="1:27">
      <c r="A290" s="10"/>
      <c r="B290" s="10"/>
      <c r="C290" s="372"/>
      <c r="D290" s="173" t="s">
        <v>1807</v>
      </c>
      <c r="E290" s="185">
        <v>0.45</v>
      </c>
      <c r="F290" s="186">
        <v>0.64</v>
      </c>
      <c r="G290" s="184"/>
      <c r="H290" s="184"/>
      <c r="I290" s="10"/>
      <c r="J290" s="10"/>
      <c r="K290" s="10"/>
      <c r="L290" s="10"/>
      <c r="M290" s="10"/>
      <c r="N290" s="10"/>
      <c r="O290" s="10"/>
      <c r="P290" s="10"/>
      <c r="Q290" s="10"/>
      <c r="R290" s="10"/>
      <c r="S290" s="10"/>
      <c r="T290" s="10"/>
      <c r="U290" s="10"/>
      <c r="V290" s="10"/>
      <c r="W290" s="10"/>
      <c r="X290" s="10"/>
      <c r="Y290" s="10"/>
      <c r="Z290" s="10"/>
      <c r="AA290" s="10"/>
    </row>
    <row r="291" spans="1:27">
      <c r="A291" s="10"/>
      <c r="B291" s="10"/>
      <c r="C291" s="371" t="s">
        <v>2153</v>
      </c>
      <c r="D291" s="173" t="s">
        <v>2143</v>
      </c>
      <c r="E291" s="185">
        <v>9.2100000000000009</v>
      </c>
      <c r="F291" s="186">
        <v>0.26</v>
      </c>
      <c r="G291" s="184"/>
      <c r="H291" s="184"/>
      <c r="I291" s="10"/>
      <c r="J291" s="10"/>
      <c r="K291" s="10"/>
      <c r="L291" s="10"/>
      <c r="M291" s="10"/>
      <c r="N291" s="10"/>
      <c r="O291" s="10"/>
      <c r="P291" s="10"/>
      <c r="Q291" s="10"/>
      <c r="R291" s="10"/>
      <c r="S291" s="10"/>
      <c r="T291" s="10"/>
      <c r="U291" s="10"/>
      <c r="V291" s="10"/>
      <c r="W291" s="10"/>
      <c r="X291" s="10"/>
      <c r="Y291" s="10"/>
      <c r="Z291" s="10"/>
      <c r="AA291" s="10"/>
    </row>
    <row r="292" spans="1:27">
      <c r="A292" s="10"/>
      <c r="B292" s="10"/>
      <c r="C292" s="366"/>
      <c r="D292" s="173" t="s">
        <v>2144</v>
      </c>
      <c r="E292" s="185">
        <v>3.04</v>
      </c>
      <c r="F292" s="186">
        <v>1.67</v>
      </c>
      <c r="G292" s="184"/>
      <c r="H292" s="184"/>
      <c r="I292" s="10"/>
      <c r="J292" s="10"/>
      <c r="K292" s="10"/>
      <c r="L292" s="10"/>
      <c r="M292" s="10"/>
      <c r="N292" s="10"/>
      <c r="O292" s="10"/>
      <c r="P292" s="10"/>
      <c r="Q292" s="10"/>
      <c r="R292" s="10"/>
      <c r="S292" s="10"/>
      <c r="T292" s="10"/>
      <c r="U292" s="10"/>
      <c r="V292" s="10"/>
      <c r="W292" s="10"/>
      <c r="X292" s="10"/>
      <c r="Y292" s="10"/>
      <c r="Z292" s="10"/>
      <c r="AA292" s="10"/>
    </row>
    <row r="293" spans="1:27">
      <c r="A293" s="10"/>
      <c r="B293" s="10"/>
      <c r="C293" s="366"/>
      <c r="D293" s="173" t="s">
        <v>722</v>
      </c>
      <c r="E293" s="185">
        <v>0.93</v>
      </c>
      <c r="F293" s="186">
        <v>0.87</v>
      </c>
      <c r="G293" s="184"/>
      <c r="H293" s="184"/>
      <c r="I293" s="10"/>
      <c r="J293" s="10"/>
      <c r="K293" s="10"/>
      <c r="L293" s="10"/>
      <c r="M293" s="10"/>
      <c r="N293" s="10"/>
      <c r="O293" s="10"/>
      <c r="P293" s="10"/>
      <c r="Q293" s="10"/>
      <c r="R293" s="10"/>
      <c r="S293" s="10"/>
      <c r="T293" s="10"/>
      <c r="U293" s="10"/>
      <c r="V293" s="10"/>
      <c r="W293" s="10"/>
      <c r="X293" s="10"/>
      <c r="Y293" s="10"/>
      <c r="Z293" s="10"/>
      <c r="AA293" s="10"/>
    </row>
    <row r="294" spans="1:27">
      <c r="A294" s="10"/>
      <c r="B294" s="10"/>
      <c r="C294" s="372"/>
      <c r="D294" s="173" t="s">
        <v>1807</v>
      </c>
      <c r="E294" s="185">
        <v>0.45</v>
      </c>
      <c r="F294" s="186">
        <v>0.64</v>
      </c>
      <c r="G294" s="184"/>
      <c r="H294" s="184"/>
      <c r="I294" s="10"/>
      <c r="J294" s="10"/>
      <c r="K294" s="10"/>
      <c r="L294" s="10"/>
      <c r="M294" s="10"/>
      <c r="N294" s="10"/>
      <c r="O294" s="10"/>
      <c r="P294" s="10"/>
      <c r="Q294" s="10"/>
      <c r="R294" s="10"/>
      <c r="S294" s="10"/>
      <c r="T294" s="10"/>
      <c r="U294" s="10"/>
      <c r="V294" s="10"/>
      <c r="W294" s="10"/>
      <c r="X294" s="10"/>
      <c r="Y294" s="10"/>
      <c r="Z294" s="10"/>
      <c r="AA294" s="10"/>
    </row>
    <row r="295" spans="1:27">
      <c r="A295" s="10"/>
      <c r="B295" s="10"/>
      <c r="C295" s="371" t="s">
        <v>2154</v>
      </c>
      <c r="D295" s="173" t="s">
        <v>2143</v>
      </c>
      <c r="E295" s="185">
        <v>12.48</v>
      </c>
      <c r="F295" s="186">
        <v>0.35</v>
      </c>
      <c r="G295" s="184"/>
      <c r="H295" s="184"/>
      <c r="I295" s="10"/>
      <c r="J295" s="10"/>
      <c r="K295" s="10"/>
      <c r="L295" s="10"/>
      <c r="M295" s="10"/>
      <c r="N295" s="10"/>
      <c r="O295" s="10"/>
      <c r="P295" s="10"/>
      <c r="Q295" s="10"/>
      <c r="R295" s="10"/>
      <c r="S295" s="10"/>
      <c r="T295" s="10"/>
      <c r="U295" s="10"/>
      <c r="V295" s="10"/>
      <c r="W295" s="10"/>
      <c r="X295" s="10"/>
      <c r="Y295" s="10"/>
      <c r="Z295" s="10"/>
      <c r="AA295" s="10"/>
    </row>
    <row r="296" spans="1:27">
      <c r="A296" s="10"/>
      <c r="B296" s="10"/>
      <c r="C296" s="366"/>
      <c r="D296" s="173" t="s">
        <v>2144</v>
      </c>
      <c r="E296" s="185">
        <v>2.85</v>
      </c>
      <c r="F296" s="186">
        <v>1.57</v>
      </c>
      <c r="G296" s="184"/>
      <c r="H296" s="184"/>
      <c r="I296" s="10"/>
      <c r="J296" s="10"/>
      <c r="K296" s="10"/>
      <c r="L296" s="10"/>
      <c r="M296" s="10"/>
      <c r="N296" s="10"/>
      <c r="O296" s="10"/>
      <c r="P296" s="10"/>
      <c r="Q296" s="10"/>
      <c r="R296" s="10"/>
      <c r="S296" s="10"/>
      <c r="T296" s="10"/>
      <c r="U296" s="10"/>
      <c r="V296" s="10"/>
      <c r="W296" s="10"/>
      <c r="X296" s="10"/>
      <c r="Y296" s="10"/>
      <c r="Z296" s="10"/>
      <c r="AA296" s="10"/>
    </row>
    <row r="297" spans="1:27">
      <c r="A297" s="10"/>
      <c r="B297" s="10"/>
      <c r="C297" s="372"/>
      <c r="D297" s="173" t="s">
        <v>722</v>
      </c>
      <c r="E297" s="185">
        <v>0.99</v>
      </c>
      <c r="F297" s="186">
        <v>0.92</v>
      </c>
      <c r="G297" s="184"/>
      <c r="H297" s="184"/>
      <c r="I297" s="10"/>
      <c r="J297" s="10"/>
      <c r="K297" s="10"/>
      <c r="L297" s="10"/>
      <c r="M297" s="10"/>
      <c r="N297" s="10"/>
      <c r="O297" s="10"/>
      <c r="P297" s="10"/>
      <c r="Q297" s="10"/>
      <c r="R297" s="10"/>
      <c r="S297" s="10"/>
      <c r="T297" s="10"/>
      <c r="U297" s="10"/>
      <c r="V297" s="10"/>
      <c r="W297" s="10"/>
      <c r="X297" s="10"/>
      <c r="Y297" s="10"/>
      <c r="Z297" s="10"/>
      <c r="AA297" s="10"/>
    </row>
    <row r="298" spans="1:27">
      <c r="A298" s="10"/>
      <c r="B298" s="10"/>
      <c r="C298" s="371" t="s">
        <v>2155</v>
      </c>
      <c r="D298" s="173" t="s">
        <v>715</v>
      </c>
      <c r="E298" s="185">
        <v>2.87</v>
      </c>
      <c r="F298" s="186">
        <v>1.59</v>
      </c>
      <c r="G298" s="184"/>
      <c r="H298" s="184"/>
      <c r="I298" s="10"/>
      <c r="J298" s="10"/>
      <c r="K298" s="10"/>
      <c r="L298" s="10"/>
      <c r="M298" s="10"/>
      <c r="N298" s="10"/>
      <c r="O298" s="10"/>
      <c r="P298" s="10"/>
      <c r="Q298" s="10"/>
      <c r="R298" s="10"/>
      <c r="S298" s="10"/>
      <c r="T298" s="10"/>
      <c r="U298" s="10"/>
      <c r="V298" s="10"/>
      <c r="W298" s="10"/>
      <c r="X298" s="10"/>
      <c r="Y298" s="10"/>
      <c r="Z298" s="10"/>
      <c r="AA298" s="10"/>
    </row>
    <row r="299" spans="1:27">
      <c r="A299" s="10"/>
      <c r="B299" s="10"/>
      <c r="C299" s="366"/>
      <c r="D299" s="173" t="s">
        <v>722</v>
      </c>
      <c r="E299" s="185">
        <v>0.83</v>
      </c>
      <c r="F299" s="186">
        <v>0.78</v>
      </c>
      <c r="G299" s="184"/>
      <c r="H299" s="184"/>
      <c r="I299" s="10"/>
      <c r="J299" s="10"/>
      <c r="K299" s="10"/>
      <c r="L299" s="10"/>
      <c r="M299" s="10"/>
      <c r="N299" s="10"/>
      <c r="O299" s="10"/>
      <c r="P299" s="10"/>
      <c r="Q299" s="10"/>
      <c r="R299" s="10"/>
      <c r="S299" s="10"/>
      <c r="T299" s="10"/>
      <c r="U299" s="10"/>
      <c r="V299" s="10"/>
      <c r="W299" s="10"/>
      <c r="X299" s="10"/>
      <c r="Y299" s="10"/>
      <c r="Z299" s="10"/>
      <c r="AA299" s="10"/>
    </row>
    <row r="300" spans="1:27">
      <c r="A300" s="10"/>
      <c r="B300" s="10"/>
      <c r="C300" s="372"/>
      <c r="D300" s="173" t="s">
        <v>1807</v>
      </c>
      <c r="E300" s="185">
        <v>0.43</v>
      </c>
      <c r="F300" s="186">
        <v>0.63</v>
      </c>
      <c r="G300" s="184"/>
      <c r="H300" s="184"/>
      <c r="I300" s="10"/>
      <c r="J300" s="10"/>
      <c r="K300" s="10"/>
      <c r="L300" s="10"/>
      <c r="M300" s="10"/>
      <c r="N300" s="10"/>
      <c r="O300" s="10"/>
      <c r="P300" s="10"/>
      <c r="Q300" s="10"/>
      <c r="R300" s="10"/>
      <c r="S300" s="10"/>
      <c r="T300" s="10"/>
      <c r="U300" s="10"/>
      <c r="V300" s="10"/>
      <c r="W300" s="10"/>
      <c r="X300" s="10"/>
      <c r="Y300" s="10"/>
      <c r="Z300" s="10"/>
      <c r="AA300" s="10"/>
    </row>
    <row r="301" spans="1:27">
      <c r="A301" s="10"/>
      <c r="B301" s="10"/>
      <c r="C301" s="365" t="s">
        <v>2156</v>
      </c>
      <c r="D301" s="173" t="s">
        <v>2143</v>
      </c>
      <c r="E301" s="185">
        <v>4.2699999999999996</v>
      </c>
      <c r="F301" s="186">
        <v>0.2</v>
      </c>
      <c r="G301" s="184"/>
      <c r="H301" s="184"/>
      <c r="I301" s="10"/>
      <c r="J301" s="10"/>
      <c r="K301" s="10"/>
      <c r="L301" s="10"/>
      <c r="M301" s="10"/>
      <c r="N301" s="10"/>
      <c r="O301" s="10"/>
      <c r="P301" s="10"/>
      <c r="Q301" s="10"/>
      <c r="R301" s="10"/>
      <c r="S301" s="10"/>
      <c r="T301" s="10"/>
      <c r="U301" s="10"/>
      <c r="V301" s="10"/>
      <c r="W301" s="10"/>
      <c r="X301" s="10"/>
      <c r="Y301" s="10"/>
      <c r="Z301" s="10"/>
      <c r="AA301" s="10"/>
    </row>
    <row r="302" spans="1:27">
      <c r="A302" s="10"/>
      <c r="B302" s="10"/>
      <c r="C302" s="366"/>
      <c r="D302" s="173" t="s">
        <v>2144</v>
      </c>
      <c r="E302" s="185">
        <v>4.3</v>
      </c>
      <c r="F302" s="186">
        <v>2.2200000000000002</v>
      </c>
      <c r="G302" s="184"/>
      <c r="H302" s="184"/>
      <c r="I302" s="10"/>
      <c r="J302" s="10"/>
      <c r="K302" s="10"/>
      <c r="L302" s="10"/>
      <c r="M302" s="10"/>
      <c r="N302" s="10"/>
      <c r="O302" s="10"/>
      <c r="P302" s="10"/>
      <c r="Q302" s="10"/>
      <c r="R302" s="10"/>
      <c r="S302" s="10"/>
      <c r="T302" s="10"/>
      <c r="U302" s="10"/>
      <c r="V302" s="10"/>
      <c r="W302" s="10"/>
      <c r="X302" s="10"/>
      <c r="Y302" s="10"/>
      <c r="Z302" s="10"/>
      <c r="AA302" s="10"/>
    </row>
    <row r="303" spans="1:27">
      <c r="A303" s="10"/>
      <c r="B303" s="10"/>
      <c r="C303" s="366"/>
      <c r="D303" s="173" t="s">
        <v>722</v>
      </c>
      <c r="E303" s="185">
        <v>0.8</v>
      </c>
      <c r="F303" s="186">
        <v>0.75</v>
      </c>
      <c r="G303" s="184"/>
      <c r="H303" s="184"/>
      <c r="I303" s="10"/>
      <c r="J303" s="10"/>
      <c r="K303" s="10"/>
      <c r="L303" s="10"/>
      <c r="M303" s="10"/>
      <c r="N303" s="10"/>
      <c r="O303" s="10"/>
      <c r="P303" s="10"/>
      <c r="Q303" s="10"/>
      <c r="R303" s="10"/>
      <c r="S303" s="10"/>
      <c r="T303" s="10"/>
      <c r="U303" s="10"/>
      <c r="V303" s="10"/>
      <c r="W303" s="10"/>
      <c r="X303" s="10"/>
      <c r="Y303" s="10"/>
      <c r="Z303" s="10"/>
      <c r="AA303" s="10"/>
    </row>
    <row r="304" spans="1:27" ht="13.9" customHeight="1" thickBot="1">
      <c r="A304" s="10"/>
      <c r="B304" s="10"/>
      <c r="C304" s="367"/>
      <c r="D304" s="192" t="s">
        <v>1807</v>
      </c>
      <c r="E304" s="193">
        <v>0.41</v>
      </c>
      <c r="F304" s="194">
        <v>0.57999999999999996</v>
      </c>
      <c r="G304" s="184"/>
      <c r="H304" s="184"/>
      <c r="I304" s="10"/>
      <c r="J304" s="10"/>
      <c r="K304" s="10"/>
      <c r="L304" s="10"/>
      <c r="M304" s="10"/>
      <c r="N304" s="10"/>
      <c r="O304" s="10"/>
      <c r="P304" s="10"/>
      <c r="Q304" s="10"/>
      <c r="R304" s="10"/>
      <c r="S304" s="10"/>
      <c r="T304" s="10"/>
      <c r="U304" s="10"/>
      <c r="V304" s="10"/>
      <c r="W304" s="10"/>
      <c r="X304" s="10"/>
      <c r="Y304" s="10"/>
      <c r="Z304" s="10"/>
      <c r="AA304" s="10"/>
    </row>
    <row r="305" spans="1:27">
      <c r="A305" s="10"/>
      <c r="B305" s="10"/>
      <c r="C305" s="31" t="s">
        <v>2157</v>
      </c>
      <c r="D305" s="357"/>
      <c r="E305" s="357"/>
      <c r="F305" s="357"/>
      <c r="G305" s="357"/>
      <c r="H305" s="357"/>
      <c r="I305" s="10"/>
      <c r="J305" s="10"/>
      <c r="K305" s="10"/>
      <c r="L305" s="10"/>
      <c r="M305" s="10"/>
      <c r="N305" s="10"/>
      <c r="O305" s="10"/>
      <c r="P305" s="10"/>
      <c r="Q305" s="10"/>
      <c r="R305" s="10"/>
      <c r="S305" s="10"/>
      <c r="T305" s="10"/>
      <c r="U305" s="10"/>
      <c r="V305" s="10"/>
      <c r="W305" s="10"/>
      <c r="X305" s="10"/>
      <c r="Y305" s="10"/>
      <c r="Z305" s="10"/>
      <c r="AA305" s="10"/>
    </row>
    <row r="306" spans="1:27" s="360" customFormat="1" ht="54" customHeight="1">
      <c r="C306" s="404" t="s">
        <v>2158</v>
      </c>
      <c r="D306" s="408"/>
      <c r="E306" s="408"/>
      <c r="F306" s="408"/>
      <c r="G306" s="408"/>
      <c r="H306" s="408"/>
      <c r="I306" s="408"/>
      <c r="J306" s="408"/>
      <c r="K306" s="408"/>
      <c r="L306" s="408"/>
    </row>
    <row r="307" spans="1:27">
      <c r="A307" s="10"/>
      <c r="B307" s="10"/>
      <c r="C307" s="357"/>
      <c r="D307" s="357"/>
      <c r="E307" s="357"/>
      <c r="F307" s="357"/>
      <c r="G307" s="357"/>
      <c r="H307" s="357"/>
      <c r="I307" s="10"/>
      <c r="J307" s="10"/>
      <c r="K307" s="10"/>
      <c r="L307" s="10"/>
      <c r="M307" s="10"/>
      <c r="N307" s="10"/>
      <c r="O307" s="10"/>
      <c r="P307" s="10"/>
      <c r="Q307" s="10"/>
      <c r="R307" s="10"/>
      <c r="S307" s="10"/>
      <c r="T307" s="10"/>
      <c r="U307" s="10"/>
      <c r="V307" s="10"/>
      <c r="W307" s="10"/>
      <c r="X307" s="10"/>
      <c r="Y307" s="10"/>
      <c r="Z307" s="10"/>
      <c r="AA307" s="10"/>
    </row>
    <row r="308" spans="1:27" s="359" customFormat="1" ht="15.6" customHeight="1">
      <c r="A308" s="25"/>
      <c r="B308" s="26" t="s">
        <v>2159</v>
      </c>
      <c r="C308" s="27" t="s">
        <v>2160</v>
      </c>
      <c r="D308" s="28"/>
      <c r="E308" s="28"/>
      <c r="F308" s="29"/>
      <c r="G308" s="134"/>
      <c r="H308" s="134"/>
      <c r="I308" s="134"/>
      <c r="J308" s="134"/>
      <c r="K308" s="134"/>
      <c r="L308" s="135"/>
      <c r="M308" s="10"/>
      <c r="N308" s="25"/>
      <c r="O308" s="25"/>
      <c r="P308" s="25"/>
      <c r="Q308" s="25"/>
      <c r="R308" s="25"/>
      <c r="S308" s="25"/>
      <c r="T308" s="25"/>
      <c r="U308" s="25"/>
      <c r="V308" s="25"/>
      <c r="W308" s="25"/>
      <c r="X308" s="25"/>
      <c r="Y308" s="25"/>
      <c r="Z308" s="25"/>
      <c r="AA308" s="25"/>
    </row>
    <row r="309" spans="1:27" ht="13.9" customHeight="1" thickBot="1">
      <c r="A309" s="10"/>
      <c r="B309" s="11"/>
      <c r="C309" s="118"/>
      <c r="D309" s="118"/>
      <c r="E309" s="118"/>
      <c r="F309" s="10"/>
      <c r="G309" s="10"/>
      <c r="H309" s="10"/>
      <c r="I309" s="10"/>
      <c r="J309" s="10"/>
      <c r="K309" s="10"/>
      <c r="L309" s="10"/>
      <c r="M309" s="10"/>
      <c r="N309" s="10"/>
      <c r="O309" s="10"/>
      <c r="P309" s="10"/>
      <c r="Q309" s="10"/>
      <c r="R309" s="10"/>
      <c r="S309" s="10"/>
      <c r="T309" s="10"/>
      <c r="U309" s="10"/>
      <c r="V309" s="10"/>
      <c r="W309" s="10"/>
      <c r="X309" s="10"/>
      <c r="Y309" s="10"/>
      <c r="Z309" s="10"/>
      <c r="AA309" s="10"/>
    </row>
    <row r="310" spans="1:27" ht="14.45" customHeight="1">
      <c r="A310" s="10"/>
      <c r="B310" s="11"/>
      <c r="C310" s="195"/>
      <c r="D310" s="403" t="s">
        <v>2161</v>
      </c>
      <c r="E310" s="395"/>
      <c r="F310" s="396"/>
      <c r="G310" s="403" t="s">
        <v>2162</v>
      </c>
      <c r="H310" s="395"/>
      <c r="I310" s="396"/>
      <c r="J310" s="16"/>
      <c r="K310" s="10"/>
      <c r="L310" s="10"/>
      <c r="M310" s="10"/>
      <c r="N310" s="10"/>
      <c r="O310" s="10"/>
      <c r="P310" s="10"/>
      <c r="Q310" s="10"/>
      <c r="R310" s="10"/>
      <c r="S310" s="10"/>
      <c r="T310" s="10"/>
      <c r="U310" s="10"/>
      <c r="V310" s="10"/>
      <c r="W310" s="10"/>
      <c r="X310" s="10"/>
      <c r="Y310" s="10"/>
      <c r="Z310" s="10"/>
      <c r="AA310" s="10"/>
    </row>
    <row r="311" spans="1:27" ht="15.6" customHeight="1">
      <c r="A311" s="10"/>
      <c r="B311" s="11"/>
      <c r="C311" s="196" t="s">
        <v>2163</v>
      </c>
      <c r="D311" s="197" t="s">
        <v>1947</v>
      </c>
      <c r="E311" s="198" t="s">
        <v>1948</v>
      </c>
      <c r="F311" s="199" t="s">
        <v>1949</v>
      </c>
      <c r="G311" s="197" t="s">
        <v>1947</v>
      </c>
      <c r="H311" s="198" t="s">
        <v>1948</v>
      </c>
      <c r="I311" s="199" t="s">
        <v>1949</v>
      </c>
      <c r="J311" s="10"/>
      <c r="K311" s="10"/>
      <c r="L311" s="10"/>
      <c r="M311" s="10"/>
      <c r="N311" s="10"/>
      <c r="O311" s="10"/>
      <c r="P311" s="10"/>
      <c r="Q311" s="10"/>
      <c r="R311" s="10"/>
      <c r="S311" s="10"/>
      <c r="T311" s="10"/>
      <c r="U311" s="10"/>
      <c r="V311" s="10"/>
      <c r="W311" s="10"/>
      <c r="X311" s="10"/>
      <c r="Y311" s="10"/>
      <c r="Z311" s="10"/>
      <c r="AA311" s="10"/>
    </row>
    <row r="312" spans="1:27" ht="13.9" customHeight="1" thickBot="1">
      <c r="A312" s="10"/>
      <c r="B312" s="11"/>
      <c r="C312" s="200"/>
      <c r="D312" s="201" t="s">
        <v>2164</v>
      </c>
      <c r="E312" s="202" t="s">
        <v>2164</v>
      </c>
      <c r="F312" s="203" t="s">
        <v>2164</v>
      </c>
      <c r="G312" s="201" t="s">
        <v>2164</v>
      </c>
      <c r="H312" s="202" t="s">
        <v>2164</v>
      </c>
      <c r="I312" s="203" t="s">
        <v>2164</v>
      </c>
      <c r="J312" s="10"/>
      <c r="K312" s="360"/>
      <c r="L312" s="10"/>
      <c r="M312" s="10"/>
      <c r="N312" s="10"/>
      <c r="O312" s="10"/>
      <c r="P312" s="10"/>
      <c r="Q312" s="10"/>
      <c r="R312" s="10"/>
      <c r="S312" s="10"/>
      <c r="T312" s="10"/>
      <c r="U312" s="10"/>
      <c r="V312" s="10"/>
      <c r="W312" s="10"/>
      <c r="X312" s="10"/>
      <c r="Y312" s="10"/>
      <c r="Z312" s="10"/>
      <c r="AA312" s="10"/>
    </row>
    <row r="313" spans="1:27" ht="13.5" customHeight="1">
      <c r="A313" s="10"/>
      <c r="B313" s="10"/>
      <c r="C313" s="204" t="s">
        <v>2165</v>
      </c>
      <c r="D313" s="205">
        <v>1097.5999999999999</v>
      </c>
      <c r="E313" s="206">
        <v>0.1</v>
      </c>
      <c r="F313" s="207">
        <v>1.4E-2</v>
      </c>
      <c r="G313" s="205">
        <v>1315.1</v>
      </c>
      <c r="H313" s="206">
        <v>0.126</v>
      </c>
      <c r="I313" s="208">
        <v>1.7000000000000001E-2</v>
      </c>
      <c r="J313" s="10"/>
      <c r="K313" s="10"/>
      <c r="L313" s="10"/>
      <c r="M313" s="10"/>
      <c r="N313" s="360"/>
      <c r="O313" s="360"/>
      <c r="P313" s="360"/>
      <c r="Q313" s="10"/>
      <c r="R313" s="10"/>
      <c r="S313" s="10"/>
      <c r="T313" s="10"/>
      <c r="U313" s="10"/>
      <c r="V313" s="10"/>
      <c r="W313" s="10"/>
      <c r="X313" s="10"/>
      <c r="Y313" s="10"/>
      <c r="Z313" s="10"/>
      <c r="AA313" s="10"/>
    </row>
    <row r="314" spans="1:27" ht="13.5" customHeight="1">
      <c r="A314" s="10"/>
      <c r="B314" s="10"/>
      <c r="C314" s="209" t="s">
        <v>2166</v>
      </c>
      <c r="D314" s="210">
        <v>534.1</v>
      </c>
      <c r="E314" s="211">
        <v>2.7E-2</v>
      </c>
      <c r="F314" s="212">
        <v>5.0000000000000001E-3</v>
      </c>
      <c r="G314" s="210">
        <v>1517.7</v>
      </c>
      <c r="H314" s="211">
        <v>6.6000000000000003E-2</v>
      </c>
      <c r="I314" s="213">
        <v>1.2E-2</v>
      </c>
      <c r="J314" s="10"/>
      <c r="K314" s="10"/>
      <c r="L314" s="10"/>
      <c r="M314" s="10"/>
      <c r="N314" s="360"/>
      <c r="O314" s="360"/>
      <c r="P314" s="360"/>
      <c r="Q314" s="10"/>
      <c r="R314" s="10"/>
      <c r="S314" s="10"/>
      <c r="T314" s="10"/>
      <c r="U314" s="10"/>
      <c r="V314" s="10"/>
      <c r="W314" s="10"/>
      <c r="X314" s="10"/>
      <c r="Y314" s="10"/>
      <c r="Z314" s="10"/>
      <c r="AA314" s="10"/>
    </row>
    <row r="315" spans="1:27" ht="13.5" customHeight="1">
      <c r="A315" s="10"/>
      <c r="B315" s="10"/>
      <c r="C315" s="209" t="s">
        <v>2167</v>
      </c>
      <c r="D315" s="210">
        <v>846.6</v>
      </c>
      <c r="E315" s="211">
        <v>5.3999999999999999E-2</v>
      </c>
      <c r="F315" s="212">
        <v>7.0000000000000001E-3</v>
      </c>
      <c r="G315" s="210">
        <v>1368.6</v>
      </c>
      <c r="H315" s="211">
        <v>0.09</v>
      </c>
      <c r="I315" s="213">
        <v>1.2999999999999999E-2</v>
      </c>
      <c r="J315" s="10"/>
      <c r="K315" s="10"/>
      <c r="L315" s="10"/>
      <c r="M315" s="10"/>
      <c r="N315" s="360"/>
      <c r="O315" s="360"/>
      <c r="P315" s="360"/>
      <c r="Q315" s="10"/>
      <c r="R315" s="10"/>
      <c r="S315" s="10"/>
      <c r="T315" s="10"/>
      <c r="U315" s="10"/>
      <c r="V315" s="10"/>
      <c r="W315" s="10"/>
      <c r="X315" s="10"/>
      <c r="Y315" s="10"/>
      <c r="Z315" s="10"/>
      <c r="AA315" s="10"/>
    </row>
    <row r="316" spans="1:27" ht="13.5" customHeight="1">
      <c r="A316" s="10"/>
      <c r="B316" s="10"/>
      <c r="C316" s="209" t="s">
        <v>2168</v>
      </c>
      <c r="D316" s="210">
        <v>513.5</v>
      </c>
      <c r="E316" s="211">
        <v>3.2000000000000001E-2</v>
      </c>
      <c r="F316" s="212">
        <v>4.0000000000000001E-3</v>
      </c>
      <c r="G316" s="210">
        <v>1006.5</v>
      </c>
      <c r="H316" s="211">
        <v>5.2999999999999999E-2</v>
      </c>
      <c r="I316" s="213">
        <v>7.0000000000000001E-3</v>
      </c>
      <c r="J316" s="10"/>
      <c r="K316" s="10"/>
      <c r="L316" s="10"/>
      <c r="M316" s="10"/>
      <c r="N316" s="360"/>
      <c r="O316" s="360"/>
      <c r="P316" s="360"/>
      <c r="Q316" s="10"/>
      <c r="R316" s="10"/>
      <c r="S316" s="10"/>
      <c r="T316" s="10"/>
      <c r="U316" s="10"/>
      <c r="V316" s="10"/>
      <c r="W316" s="10"/>
      <c r="X316" s="10"/>
      <c r="Y316" s="10"/>
      <c r="Z316" s="10"/>
      <c r="AA316" s="10"/>
    </row>
    <row r="317" spans="1:27" ht="13.5" customHeight="1">
      <c r="A317" s="10"/>
      <c r="B317" s="10"/>
      <c r="C317" s="209" t="s">
        <v>2169</v>
      </c>
      <c r="D317" s="210">
        <v>818.6</v>
      </c>
      <c r="E317" s="211">
        <v>5.1999999999999998E-2</v>
      </c>
      <c r="F317" s="212">
        <v>7.0000000000000001E-3</v>
      </c>
      <c r="G317" s="210">
        <v>1296.5999999999999</v>
      </c>
      <c r="H317" s="211">
        <v>8.5999999999999993E-2</v>
      </c>
      <c r="I317" s="213">
        <v>1.2E-2</v>
      </c>
      <c r="J317" s="10"/>
      <c r="K317" s="10"/>
      <c r="L317" s="10"/>
      <c r="M317" s="10"/>
      <c r="N317" s="360"/>
      <c r="O317" s="360"/>
      <c r="P317" s="360"/>
      <c r="Q317" s="10"/>
      <c r="R317" s="10"/>
      <c r="S317" s="10"/>
      <c r="T317" s="10"/>
      <c r="U317" s="10"/>
      <c r="V317" s="10"/>
      <c r="W317" s="10"/>
      <c r="X317" s="10"/>
      <c r="Y317" s="10"/>
      <c r="Z317" s="10"/>
      <c r="AA317" s="10"/>
    </row>
    <row r="318" spans="1:27" ht="13.5" customHeight="1">
      <c r="A318" s="10"/>
      <c r="B318" s="10"/>
      <c r="C318" s="209" t="s">
        <v>2170</v>
      </c>
      <c r="D318" s="210">
        <v>835.1</v>
      </c>
      <c r="E318" s="211">
        <v>4.9000000000000002E-2</v>
      </c>
      <c r="F318" s="212">
        <v>6.0000000000000001E-3</v>
      </c>
      <c r="G318" s="210">
        <v>1011</v>
      </c>
      <c r="H318" s="211">
        <v>5.1999999999999998E-2</v>
      </c>
      <c r="I318" s="213">
        <v>7.0000000000000001E-3</v>
      </c>
      <c r="J318" s="10"/>
      <c r="K318" s="10"/>
      <c r="L318" s="10"/>
      <c r="M318" s="10"/>
      <c r="N318" s="360"/>
      <c r="O318" s="360"/>
      <c r="P318" s="360"/>
      <c r="Q318" s="10"/>
      <c r="R318" s="10"/>
      <c r="S318" s="10"/>
      <c r="T318" s="10"/>
      <c r="U318" s="10"/>
      <c r="V318" s="10"/>
      <c r="W318" s="10"/>
      <c r="X318" s="10"/>
      <c r="Y318" s="10"/>
      <c r="Z318" s="10"/>
      <c r="AA318" s="10"/>
    </row>
    <row r="319" spans="1:27" ht="13.5" customHeight="1">
      <c r="A319" s="10"/>
      <c r="B319" s="10"/>
      <c r="C319" s="209" t="s">
        <v>2171</v>
      </c>
      <c r="D319" s="210">
        <v>1143.2</v>
      </c>
      <c r="E319" s="211">
        <v>0.11</v>
      </c>
      <c r="F319" s="212">
        <v>1.7000000000000001E-2</v>
      </c>
      <c r="G319" s="210">
        <v>1542.1</v>
      </c>
      <c r="H319" s="211">
        <v>0.13400000000000001</v>
      </c>
      <c r="I319" s="213">
        <v>2.1999999999999999E-2</v>
      </c>
      <c r="J319" s="10"/>
      <c r="K319" s="10"/>
      <c r="L319" s="10"/>
      <c r="M319" s="10"/>
      <c r="N319" s="360"/>
      <c r="O319" s="360"/>
      <c r="P319" s="360"/>
      <c r="Q319" s="10"/>
      <c r="R319" s="10"/>
      <c r="S319" s="10"/>
      <c r="T319" s="10"/>
      <c r="U319" s="10"/>
      <c r="V319" s="10"/>
      <c r="W319" s="10"/>
      <c r="X319" s="10"/>
      <c r="Y319" s="10"/>
      <c r="Z319" s="10"/>
      <c r="AA319" s="10"/>
    </row>
    <row r="320" spans="1:27" ht="13.5" customHeight="1">
      <c r="A320" s="10"/>
      <c r="B320" s="10"/>
      <c r="C320" s="209" t="s">
        <v>2172</v>
      </c>
      <c r="D320" s="210">
        <v>1653</v>
      </c>
      <c r="E320" s="211">
        <v>0.17799999999999999</v>
      </c>
      <c r="F320" s="212">
        <v>2.7E-2</v>
      </c>
      <c r="G320" s="210">
        <v>1753.5</v>
      </c>
      <c r="H320" s="211">
        <v>0.17499999999999999</v>
      </c>
      <c r="I320" s="213">
        <v>2.7E-2</v>
      </c>
      <c r="J320" s="10"/>
      <c r="K320" s="10"/>
      <c r="L320" s="10"/>
      <c r="M320" s="10"/>
      <c r="N320" s="360"/>
      <c r="O320" s="360"/>
      <c r="P320" s="360"/>
      <c r="Q320" s="10"/>
      <c r="R320" s="10"/>
      <c r="S320" s="10"/>
      <c r="T320" s="10"/>
      <c r="U320" s="10"/>
      <c r="V320" s="10"/>
      <c r="W320" s="10"/>
      <c r="X320" s="10"/>
      <c r="Y320" s="10"/>
      <c r="Z320" s="10"/>
      <c r="AA320" s="10"/>
    </row>
    <row r="321" spans="1:27" ht="13.5" customHeight="1">
      <c r="A321" s="10"/>
      <c r="B321" s="10"/>
      <c r="C321" s="209" t="s">
        <v>2173</v>
      </c>
      <c r="D321" s="210">
        <v>1526.4</v>
      </c>
      <c r="E321" s="211">
        <v>0.13900000000000001</v>
      </c>
      <c r="F321" s="212">
        <v>0.02</v>
      </c>
      <c r="G321" s="210">
        <v>1628.9</v>
      </c>
      <c r="H321" s="211">
        <v>0.14299999999999999</v>
      </c>
      <c r="I321" s="213">
        <v>2.1000000000000001E-2</v>
      </c>
      <c r="J321" s="10"/>
      <c r="K321" s="10"/>
      <c r="L321" s="10"/>
      <c r="M321" s="10"/>
      <c r="N321" s="360"/>
      <c r="O321" s="360"/>
      <c r="P321" s="360"/>
      <c r="Q321" s="10"/>
      <c r="R321" s="10"/>
      <c r="S321" s="10"/>
      <c r="T321" s="10"/>
      <c r="U321" s="10"/>
      <c r="V321" s="10"/>
      <c r="W321" s="10"/>
      <c r="X321" s="10"/>
      <c r="Y321" s="10"/>
      <c r="Z321" s="10"/>
      <c r="AA321" s="10"/>
    </row>
    <row r="322" spans="1:27" ht="13.5" customHeight="1">
      <c r="A322" s="10"/>
      <c r="B322" s="10"/>
      <c r="C322" s="209" t="s">
        <v>2174</v>
      </c>
      <c r="D322" s="210">
        <v>979.5</v>
      </c>
      <c r="E322" s="211">
        <v>0.104</v>
      </c>
      <c r="F322" s="212">
        <v>1.4999999999999999E-2</v>
      </c>
      <c r="G322" s="210">
        <v>1810</v>
      </c>
      <c r="H322" s="211">
        <v>0.185</v>
      </c>
      <c r="I322" s="213">
        <v>2.7E-2</v>
      </c>
      <c r="J322" s="10"/>
      <c r="K322" s="10"/>
      <c r="L322" s="10"/>
      <c r="M322" s="10"/>
      <c r="N322" s="360"/>
      <c r="O322" s="360"/>
      <c r="P322" s="360"/>
      <c r="Q322" s="10"/>
      <c r="R322" s="10"/>
      <c r="S322" s="10"/>
      <c r="T322" s="10"/>
      <c r="U322" s="10"/>
      <c r="V322" s="10"/>
      <c r="W322" s="10"/>
      <c r="X322" s="10"/>
      <c r="Y322" s="10"/>
      <c r="Z322" s="10"/>
      <c r="AA322" s="10"/>
    </row>
    <row r="323" spans="1:27" ht="13.5" customHeight="1">
      <c r="A323" s="10"/>
      <c r="B323" s="10"/>
      <c r="C323" s="209" t="s">
        <v>2175</v>
      </c>
      <c r="D323" s="210">
        <v>528.20000000000005</v>
      </c>
      <c r="E323" s="211">
        <v>7.3999999999999996E-2</v>
      </c>
      <c r="F323" s="212">
        <v>0.01</v>
      </c>
      <c r="G323" s="210">
        <v>882.5</v>
      </c>
      <c r="H323" s="211">
        <v>7.0000000000000007E-2</v>
      </c>
      <c r="I323" s="213">
        <v>8.9999999999999993E-3</v>
      </c>
      <c r="J323" s="10"/>
      <c r="K323" s="10"/>
      <c r="L323" s="10"/>
      <c r="M323" s="10"/>
      <c r="N323" s="360"/>
      <c r="O323" s="360"/>
      <c r="P323" s="360"/>
      <c r="Q323" s="10"/>
      <c r="R323" s="10"/>
      <c r="S323" s="10"/>
      <c r="T323" s="10"/>
      <c r="U323" s="10"/>
      <c r="V323" s="10"/>
      <c r="W323" s="10"/>
      <c r="X323" s="10"/>
      <c r="Y323" s="10"/>
      <c r="Z323" s="10"/>
      <c r="AA323" s="10"/>
    </row>
    <row r="324" spans="1:27" ht="13.5" customHeight="1">
      <c r="A324" s="10"/>
      <c r="B324" s="10"/>
      <c r="C324" s="209" t="s">
        <v>2176</v>
      </c>
      <c r="D324" s="210">
        <v>600</v>
      </c>
      <c r="E324" s="211">
        <v>5.6000000000000001E-2</v>
      </c>
      <c r="F324" s="212">
        <v>8.0000000000000002E-3</v>
      </c>
      <c r="G324" s="210">
        <v>1653</v>
      </c>
      <c r="H324" s="211">
        <v>0.159</v>
      </c>
      <c r="I324" s="213">
        <v>2.3E-2</v>
      </c>
      <c r="J324" s="10"/>
      <c r="K324" s="10"/>
      <c r="L324" s="10"/>
      <c r="M324" s="10"/>
      <c r="N324" s="360"/>
      <c r="O324" s="360"/>
      <c r="P324" s="360"/>
      <c r="Q324" s="10"/>
      <c r="R324" s="10"/>
      <c r="S324" s="10"/>
      <c r="T324" s="10"/>
      <c r="U324" s="10"/>
      <c r="V324" s="10"/>
      <c r="W324" s="10"/>
      <c r="X324" s="10"/>
      <c r="Y324" s="10"/>
      <c r="Z324" s="10"/>
      <c r="AA324" s="10"/>
    </row>
    <row r="325" spans="1:27" ht="13.5" customHeight="1">
      <c r="A325" s="10"/>
      <c r="B325" s="10"/>
      <c r="C325" s="209" t="s">
        <v>2177</v>
      </c>
      <c r="D325" s="210">
        <v>634.6</v>
      </c>
      <c r="E325" s="211">
        <v>2.1999999999999999E-2</v>
      </c>
      <c r="F325" s="212">
        <v>3.0000000000000001E-3</v>
      </c>
      <c r="G325" s="210">
        <v>970.2</v>
      </c>
      <c r="H325" s="211">
        <v>2.1000000000000001E-2</v>
      </c>
      <c r="I325" s="213">
        <v>2E-3</v>
      </c>
      <c r="J325" s="10"/>
      <c r="K325" s="10"/>
      <c r="L325" s="10"/>
      <c r="M325" s="10"/>
      <c r="N325" s="360"/>
      <c r="O325" s="360"/>
      <c r="P325" s="360"/>
      <c r="Q325" s="10"/>
      <c r="R325" s="10"/>
      <c r="S325" s="10"/>
      <c r="T325" s="10"/>
      <c r="U325" s="10"/>
      <c r="V325" s="10"/>
      <c r="W325" s="10"/>
      <c r="X325" s="10"/>
      <c r="Y325" s="10"/>
      <c r="Z325" s="10"/>
      <c r="AA325" s="10"/>
    </row>
    <row r="326" spans="1:27" ht="13.5" customHeight="1">
      <c r="A326" s="10"/>
      <c r="B326" s="10"/>
      <c r="C326" s="209" t="s">
        <v>2178</v>
      </c>
      <c r="D326" s="210">
        <v>1203.9000000000001</v>
      </c>
      <c r="E326" s="211">
        <v>0.13800000000000001</v>
      </c>
      <c r="F326" s="212">
        <v>1.7999999999999999E-2</v>
      </c>
      <c r="G326" s="210">
        <v>1260.5999999999999</v>
      </c>
      <c r="H326" s="211">
        <v>3.4000000000000002E-2</v>
      </c>
      <c r="I326" s="213">
        <v>4.0000000000000001E-3</v>
      </c>
      <c r="J326" s="10"/>
      <c r="K326" s="10"/>
      <c r="L326" s="10"/>
      <c r="M326" s="10"/>
      <c r="N326" s="360"/>
      <c r="O326" s="360"/>
      <c r="P326" s="360"/>
      <c r="Q326" s="10"/>
      <c r="R326" s="10"/>
      <c r="S326" s="10"/>
      <c r="T326" s="10"/>
      <c r="U326" s="10"/>
      <c r="V326" s="10"/>
      <c r="W326" s="10"/>
      <c r="X326" s="10"/>
      <c r="Y326" s="10"/>
      <c r="Z326" s="10"/>
      <c r="AA326" s="10"/>
    </row>
    <row r="327" spans="1:27" ht="13.5" customHeight="1">
      <c r="A327" s="10"/>
      <c r="B327" s="10"/>
      <c r="C327" s="209" t="s">
        <v>2179</v>
      </c>
      <c r="D327" s="210">
        <v>233.5</v>
      </c>
      <c r="E327" s="211">
        <v>1.6E-2</v>
      </c>
      <c r="F327" s="212">
        <v>2E-3</v>
      </c>
      <c r="G327" s="210">
        <v>877.9</v>
      </c>
      <c r="H327" s="211">
        <v>4.2000000000000003E-2</v>
      </c>
      <c r="I327" s="213">
        <v>5.0000000000000001E-3</v>
      </c>
      <c r="J327" s="10"/>
      <c r="K327" s="10"/>
      <c r="L327" s="10"/>
      <c r="M327" s="10"/>
      <c r="N327" s="360"/>
      <c r="O327" s="360"/>
      <c r="P327" s="360"/>
      <c r="Q327" s="10"/>
      <c r="R327" s="10"/>
      <c r="S327" s="10"/>
      <c r="T327" s="10"/>
      <c r="U327" s="10"/>
      <c r="V327" s="10"/>
      <c r="W327" s="10"/>
      <c r="X327" s="10"/>
      <c r="Y327" s="10"/>
      <c r="Z327" s="10"/>
      <c r="AA327" s="10"/>
    </row>
    <row r="328" spans="1:27" ht="13.5" customHeight="1">
      <c r="A328" s="10"/>
      <c r="B328" s="10"/>
      <c r="C328" s="209" t="s">
        <v>2180</v>
      </c>
      <c r="D328" s="210">
        <v>1602.2</v>
      </c>
      <c r="E328" s="211">
        <v>8.5000000000000006E-2</v>
      </c>
      <c r="F328" s="212">
        <v>1.4E-2</v>
      </c>
      <c r="G328" s="210">
        <v>1673.3</v>
      </c>
      <c r="H328" s="211">
        <v>7.0000000000000007E-2</v>
      </c>
      <c r="I328" s="213">
        <v>1.2999999999999999E-2</v>
      </c>
      <c r="J328" s="10"/>
      <c r="K328" s="10"/>
      <c r="L328" s="10"/>
      <c r="M328" s="10"/>
      <c r="N328" s="360"/>
      <c r="O328" s="360"/>
      <c r="P328" s="360"/>
      <c r="Q328" s="10"/>
      <c r="R328" s="10"/>
      <c r="S328" s="10"/>
      <c r="T328" s="10"/>
      <c r="U328" s="10"/>
      <c r="V328" s="10"/>
      <c r="W328" s="10"/>
      <c r="X328" s="10"/>
      <c r="Y328" s="10"/>
      <c r="Z328" s="10"/>
      <c r="AA328" s="10"/>
    </row>
    <row r="329" spans="1:27" ht="13.5" customHeight="1">
      <c r="A329" s="10"/>
      <c r="B329" s="10"/>
      <c r="C329" s="209" t="s">
        <v>2181</v>
      </c>
      <c r="D329" s="210">
        <v>652.5</v>
      </c>
      <c r="E329" s="211">
        <v>4.4999999999999998E-2</v>
      </c>
      <c r="F329" s="212">
        <v>6.0000000000000001E-3</v>
      </c>
      <c r="G329" s="210">
        <v>1233.4000000000001</v>
      </c>
      <c r="H329" s="211">
        <v>8.5000000000000006E-2</v>
      </c>
      <c r="I329" s="213">
        <v>1.2E-2</v>
      </c>
      <c r="J329" s="10"/>
      <c r="K329" s="10"/>
      <c r="L329" s="10"/>
      <c r="M329" s="10"/>
      <c r="N329" s="360"/>
      <c r="O329" s="360"/>
      <c r="P329" s="360"/>
      <c r="Q329" s="10"/>
      <c r="R329" s="10"/>
      <c r="S329" s="10"/>
      <c r="T329" s="10"/>
      <c r="U329" s="10"/>
      <c r="V329" s="10"/>
      <c r="W329" s="10"/>
      <c r="X329" s="10"/>
      <c r="Y329" s="10"/>
      <c r="Z329" s="10"/>
      <c r="AA329" s="10"/>
    </row>
    <row r="330" spans="1:27" ht="13.5" customHeight="1">
      <c r="A330" s="10"/>
      <c r="B330" s="10"/>
      <c r="C330" s="209" t="s">
        <v>2182</v>
      </c>
      <c r="D330" s="210">
        <v>1153.0999999999999</v>
      </c>
      <c r="E330" s="211">
        <v>0.10100000000000001</v>
      </c>
      <c r="F330" s="212">
        <v>1.4E-2</v>
      </c>
      <c r="G330" s="210">
        <v>1725.7</v>
      </c>
      <c r="H330" s="211">
        <v>0.16300000000000001</v>
      </c>
      <c r="I330" s="213">
        <v>2.3E-2</v>
      </c>
      <c r="J330" s="10"/>
      <c r="K330" s="10"/>
      <c r="L330" s="10"/>
      <c r="M330" s="10"/>
      <c r="N330" s="360"/>
      <c r="O330" s="360"/>
      <c r="P330" s="360"/>
      <c r="Q330" s="10"/>
      <c r="R330" s="10"/>
      <c r="S330" s="10"/>
      <c r="T330" s="10"/>
      <c r="U330" s="10"/>
      <c r="V330" s="10"/>
      <c r="W330" s="10"/>
      <c r="X330" s="10"/>
      <c r="Y330" s="10"/>
      <c r="Z330" s="10"/>
      <c r="AA330" s="10"/>
    </row>
    <row r="331" spans="1:27" ht="13.5" customHeight="1">
      <c r="A331" s="10"/>
      <c r="B331" s="10"/>
      <c r="C331" s="209" t="s">
        <v>2183</v>
      </c>
      <c r="D331" s="210">
        <v>985</v>
      </c>
      <c r="E331" s="211">
        <v>8.5999999999999993E-2</v>
      </c>
      <c r="F331" s="212">
        <v>1.2E-2</v>
      </c>
      <c r="G331" s="210">
        <v>1810.4</v>
      </c>
      <c r="H331" s="211">
        <v>0.17299999999999999</v>
      </c>
      <c r="I331" s="213">
        <v>2.5000000000000001E-2</v>
      </c>
      <c r="J331" s="10"/>
      <c r="K331" s="10"/>
      <c r="L331" s="10"/>
      <c r="M331" s="10"/>
      <c r="N331" s="360"/>
      <c r="O331" s="360"/>
      <c r="P331" s="360"/>
      <c r="Q331" s="10"/>
      <c r="R331" s="10"/>
      <c r="S331" s="10"/>
      <c r="T331" s="10"/>
      <c r="U331" s="10"/>
      <c r="V331" s="10"/>
      <c r="W331" s="10"/>
      <c r="X331" s="10"/>
      <c r="Y331" s="10"/>
      <c r="Z331" s="10"/>
      <c r="AA331" s="10"/>
    </row>
    <row r="332" spans="1:27" ht="13.5" customHeight="1">
      <c r="A332" s="10"/>
      <c r="B332" s="10"/>
      <c r="C332" s="209" t="s">
        <v>2184</v>
      </c>
      <c r="D332" s="210">
        <v>1144.8</v>
      </c>
      <c r="E332" s="211">
        <v>0.10100000000000001</v>
      </c>
      <c r="F332" s="212">
        <v>1.4E-2</v>
      </c>
      <c r="G332" s="210">
        <v>1651.9</v>
      </c>
      <c r="H332" s="211">
        <v>0.13100000000000001</v>
      </c>
      <c r="I332" s="213">
        <v>1.9E-2</v>
      </c>
      <c r="J332" s="10"/>
      <c r="K332" s="10"/>
      <c r="L332" s="10"/>
      <c r="M332" s="10"/>
      <c r="N332" s="360"/>
      <c r="O332" s="360"/>
      <c r="P332" s="360"/>
      <c r="Q332" s="10"/>
      <c r="R332" s="10"/>
      <c r="S332" s="10"/>
      <c r="T332" s="10"/>
      <c r="U332" s="10"/>
      <c r="V332" s="10"/>
      <c r="W332" s="10"/>
      <c r="X332" s="10"/>
      <c r="Y332" s="10"/>
      <c r="Z332" s="10"/>
      <c r="AA332" s="10"/>
    </row>
    <row r="333" spans="1:27" ht="13.5" customHeight="1">
      <c r="A333" s="10"/>
      <c r="B333" s="10"/>
      <c r="C333" s="209" t="s">
        <v>2185</v>
      </c>
      <c r="D333" s="210">
        <v>954</v>
      </c>
      <c r="E333" s="211">
        <v>0.1</v>
      </c>
      <c r="F333" s="212">
        <v>1.4E-2</v>
      </c>
      <c r="G333" s="210">
        <v>1969.9</v>
      </c>
      <c r="H333" s="211">
        <v>0.20499999999999999</v>
      </c>
      <c r="I333" s="213">
        <v>0.03</v>
      </c>
      <c r="J333" s="10"/>
      <c r="K333" s="10"/>
      <c r="L333" s="10"/>
      <c r="M333" s="10"/>
      <c r="N333" s="360"/>
      <c r="O333" s="360"/>
      <c r="P333" s="360"/>
      <c r="Q333" s="10"/>
      <c r="R333" s="10"/>
      <c r="S333" s="10"/>
      <c r="T333" s="10"/>
      <c r="U333" s="10"/>
      <c r="V333" s="10"/>
      <c r="W333" s="10"/>
      <c r="X333" s="10"/>
      <c r="Y333" s="10"/>
      <c r="Z333" s="10"/>
      <c r="AA333" s="10"/>
    </row>
    <row r="334" spans="1:27" ht="13.5" customHeight="1">
      <c r="A334" s="10"/>
      <c r="B334" s="10"/>
      <c r="C334" s="209" t="s">
        <v>2186</v>
      </c>
      <c r="D334" s="210">
        <v>931.8</v>
      </c>
      <c r="E334" s="211">
        <v>0.06</v>
      </c>
      <c r="F334" s="212">
        <v>8.9999999999999993E-3</v>
      </c>
      <c r="G334" s="210">
        <v>1514.1</v>
      </c>
      <c r="H334" s="211">
        <v>0.1</v>
      </c>
      <c r="I334" s="213">
        <v>1.4E-2</v>
      </c>
      <c r="J334" s="10"/>
      <c r="K334" s="10"/>
      <c r="L334" s="10"/>
      <c r="M334" s="10"/>
      <c r="N334" s="360"/>
      <c r="O334" s="360"/>
      <c r="P334" s="360"/>
      <c r="Q334" s="10"/>
      <c r="R334" s="10"/>
      <c r="S334" s="10"/>
      <c r="T334" s="10"/>
      <c r="U334" s="10"/>
      <c r="V334" s="10"/>
      <c r="W334" s="10"/>
      <c r="X334" s="10"/>
      <c r="Y334" s="10"/>
      <c r="Z334" s="10"/>
      <c r="AA334" s="10"/>
    </row>
    <row r="335" spans="1:27" ht="13.5" customHeight="1">
      <c r="A335" s="10"/>
      <c r="B335" s="10"/>
      <c r="C335" s="209" t="s">
        <v>2187</v>
      </c>
      <c r="D335" s="210">
        <v>740.4</v>
      </c>
      <c r="E335" s="211">
        <v>3.2000000000000001E-2</v>
      </c>
      <c r="F335" s="212">
        <v>4.0000000000000001E-3</v>
      </c>
      <c r="G335" s="210">
        <v>1137.4000000000001</v>
      </c>
      <c r="H335" s="211">
        <v>5.5E-2</v>
      </c>
      <c r="I335" s="213">
        <v>8.0000000000000002E-3</v>
      </c>
      <c r="J335" s="10"/>
      <c r="K335" s="10"/>
      <c r="L335" s="10"/>
      <c r="M335" s="10"/>
      <c r="N335" s="360"/>
      <c r="O335" s="360"/>
      <c r="P335" s="360"/>
      <c r="Q335" s="10"/>
      <c r="R335" s="10"/>
      <c r="S335" s="10"/>
      <c r="T335" s="10"/>
      <c r="U335" s="10"/>
      <c r="V335" s="10"/>
      <c r="W335" s="10"/>
      <c r="X335" s="10"/>
      <c r="Y335" s="10"/>
      <c r="Z335" s="10"/>
      <c r="AA335" s="10"/>
    </row>
    <row r="336" spans="1:27" ht="13.5" customHeight="1">
      <c r="A336" s="10"/>
      <c r="B336" s="10"/>
      <c r="C336" s="209" t="s">
        <v>2188</v>
      </c>
      <c r="D336" s="210">
        <v>1480.7</v>
      </c>
      <c r="E336" s="211">
        <v>0.156</v>
      </c>
      <c r="F336" s="212">
        <v>2.3E-2</v>
      </c>
      <c r="G336" s="210">
        <v>1866.5</v>
      </c>
      <c r="H336" s="211">
        <v>0.19400000000000001</v>
      </c>
      <c r="I336" s="213">
        <v>2.8000000000000001E-2</v>
      </c>
      <c r="J336" s="10"/>
      <c r="K336" s="10"/>
      <c r="L336" s="10"/>
      <c r="M336" s="10"/>
      <c r="N336" s="360"/>
      <c r="O336" s="360"/>
      <c r="P336" s="360"/>
      <c r="Q336" s="10"/>
      <c r="R336" s="10"/>
      <c r="S336" s="10"/>
      <c r="T336" s="10"/>
      <c r="U336" s="10"/>
      <c r="V336" s="10"/>
      <c r="W336" s="10"/>
      <c r="X336" s="10"/>
      <c r="Y336" s="10"/>
      <c r="Z336" s="10"/>
      <c r="AA336" s="10"/>
    </row>
    <row r="337" spans="1:27" ht="13.5" customHeight="1">
      <c r="A337" s="10"/>
      <c r="B337" s="10"/>
      <c r="C337" s="209" t="s">
        <v>2189</v>
      </c>
      <c r="D337" s="210">
        <v>860.2</v>
      </c>
      <c r="E337" s="211">
        <v>0.06</v>
      </c>
      <c r="F337" s="212">
        <v>8.9999999999999993E-3</v>
      </c>
      <c r="G337" s="210">
        <v>1336.9</v>
      </c>
      <c r="H337" s="211">
        <v>9.4E-2</v>
      </c>
      <c r="I337" s="213">
        <v>1.2999999999999999E-2</v>
      </c>
      <c r="J337" s="10"/>
      <c r="K337" s="10"/>
      <c r="L337" s="10"/>
      <c r="M337" s="10"/>
      <c r="N337" s="360"/>
      <c r="O337" s="360"/>
      <c r="P337" s="360"/>
      <c r="Q337" s="10"/>
      <c r="R337" s="10"/>
      <c r="S337" s="10"/>
      <c r="T337" s="10"/>
      <c r="U337" s="10"/>
      <c r="V337" s="10"/>
      <c r="W337" s="10"/>
      <c r="X337" s="10"/>
      <c r="Y337" s="10"/>
      <c r="Z337" s="10"/>
      <c r="AA337" s="10"/>
    </row>
    <row r="338" spans="1:27" ht="13.5" customHeight="1">
      <c r="A338" s="10"/>
      <c r="B338" s="10"/>
      <c r="C338" s="209" t="s">
        <v>2190</v>
      </c>
      <c r="D338" s="210">
        <v>834.2</v>
      </c>
      <c r="E338" s="211">
        <v>7.4999999999999997E-2</v>
      </c>
      <c r="F338" s="212">
        <v>1.0999999999999999E-2</v>
      </c>
      <c r="G338" s="210">
        <v>1511.8</v>
      </c>
      <c r="H338" s="211">
        <v>0.13500000000000001</v>
      </c>
      <c r="I338" s="213">
        <v>1.9E-2</v>
      </c>
      <c r="J338" s="10"/>
      <c r="K338" s="10"/>
      <c r="L338" s="10"/>
      <c r="M338" s="10"/>
      <c r="N338" s="360"/>
      <c r="O338" s="360"/>
      <c r="P338" s="360"/>
      <c r="Q338" s="10"/>
      <c r="R338" s="10"/>
      <c r="S338" s="10"/>
      <c r="T338" s="10"/>
      <c r="U338" s="10"/>
      <c r="V338" s="10"/>
      <c r="W338" s="10"/>
      <c r="X338" s="10"/>
      <c r="Y338" s="10"/>
      <c r="Z338" s="10"/>
      <c r="AA338" s="10"/>
    </row>
    <row r="339" spans="1:27" ht="13.5" customHeight="1">
      <c r="A339" s="10"/>
      <c r="B339" s="10"/>
      <c r="C339" s="209" t="s">
        <v>2191</v>
      </c>
      <c r="D339" s="210">
        <v>623.1</v>
      </c>
      <c r="E339" s="211">
        <v>0.05</v>
      </c>
      <c r="F339" s="212">
        <v>7.0000000000000001E-3</v>
      </c>
      <c r="G339" s="210">
        <v>1323.9</v>
      </c>
      <c r="H339" s="211">
        <v>0.114</v>
      </c>
      <c r="I339" s="213">
        <v>1.6E-2</v>
      </c>
      <c r="J339" s="10"/>
      <c r="K339" s="10"/>
      <c r="L339" s="10"/>
      <c r="M339" s="10"/>
      <c r="N339" s="360"/>
      <c r="O339" s="360"/>
      <c r="P339" s="360"/>
      <c r="Q339" s="10"/>
      <c r="R339" s="10"/>
      <c r="S339" s="10"/>
      <c r="T339" s="10"/>
      <c r="U339" s="10"/>
      <c r="V339" s="10"/>
      <c r="W339" s="10"/>
      <c r="X339" s="10"/>
      <c r="Y339" s="10"/>
      <c r="Z339" s="10"/>
      <c r="AA339" s="10"/>
    </row>
    <row r="340" spans="1:27" ht="13.9" customHeight="1" thickBot="1">
      <c r="A340" s="10"/>
      <c r="B340" s="10"/>
      <c r="C340" s="214" t="s">
        <v>2192</v>
      </c>
      <c r="D340" s="215">
        <v>818.3</v>
      </c>
      <c r="E340" s="216">
        <v>6.5000000000000002E-2</v>
      </c>
      <c r="F340" s="217">
        <v>8.9999999999999993E-3</v>
      </c>
      <c r="G340" s="215">
        <v>1399.6</v>
      </c>
      <c r="H340" s="216">
        <v>0.109</v>
      </c>
      <c r="I340" s="218">
        <v>1.4999999999999999E-2</v>
      </c>
      <c r="J340" s="10"/>
      <c r="K340" s="10"/>
      <c r="L340" s="10"/>
      <c r="M340" s="10"/>
      <c r="N340" s="360"/>
      <c r="O340" s="360"/>
      <c r="P340" s="360"/>
      <c r="Q340" s="10"/>
      <c r="R340" s="10"/>
      <c r="S340" s="10"/>
      <c r="T340" s="10"/>
      <c r="U340" s="10"/>
      <c r="V340" s="10"/>
      <c r="W340" s="10"/>
      <c r="X340" s="10"/>
      <c r="Y340" s="10"/>
      <c r="Z340" s="10"/>
      <c r="AA340" s="10"/>
    </row>
    <row r="341" spans="1:27" ht="14.45" customHeight="1">
      <c r="A341" s="10"/>
      <c r="B341" s="11"/>
      <c r="C341" s="414" t="s">
        <v>2193</v>
      </c>
      <c r="D341" s="415"/>
      <c r="E341" s="415"/>
      <c r="F341" s="415"/>
      <c r="G341" s="415"/>
      <c r="H341" s="415"/>
      <c r="I341" s="415"/>
      <c r="J341" s="10"/>
      <c r="K341" s="219"/>
      <c r="L341" s="219"/>
      <c r="M341" s="10"/>
      <c r="N341" s="10"/>
      <c r="O341" s="10"/>
      <c r="P341" s="10"/>
      <c r="Q341" s="10"/>
      <c r="R341" s="10"/>
      <c r="S341" s="10"/>
      <c r="T341" s="10"/>
      <c r="U341" s="10"/>
      <c r="V341" s="10"/>
      <c r="W341" s="10"/>
      <c r="X341" s="10"/>
      <c r="Y341" s="10"/>
      <c r="Z341" s="10"/>
      <c r="AA341" s="10"/>
    </row>
    <row r="342" spans="1:27" ht="22.5" customHeight="1">
      <c r="A342" s="10"/>
      <c r="B342" s="11"/>
      <c r="C342" s="393" t="s">
        <v>2194</v>
      </c>
      <c r="D342" s="374"/>
      <c r="E342" s="374"/>
      <c r="F342" s="374"/>
      <c r="G342" s="374"/>
      <c r="H342" s="374"/>
      <c r="I342" s="374"/>
      <c r="J342" s="10"/>
      <c r="K342" s="10"/>
      <c r="L342" s="10"/>
      <c r="M342" s="10"/>
      <c r="N342" s="10"/>
      <c r="O342" s="10"/>
      <c r="P342" s="10"/>
      <c r="Q342" s="10"/>
      <c r="R342" s="10"/>
      <c r="S342" s="10"/>
      <c r="T342" s="10"/>
      <c r="U342" s="10"/>
      <c r="V342" s="10"/>
      <c r="W342" s="10"/>
      <c r="X342" s="10"/>
      <c r="Y342" s="10"/>
      <c r="Z342" s="10"/>
      <c r="AA342" s="10"/>
    </row>
    <row r="343" spans="1:27">
      <c r="A343" s="10"/>
      <c r="B343" s="11"/>
      <c r="C343" s="220"/>
      <c r="D343" s="220"/>
      <c r="E343" s="22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spans="1:27">
      <c r="A344" s="10"/>
      <c r="B344" s="11"/>
      <c r="C344" s="220"/>
      <c r="D344" s="220"/>
      <c r="E344" s="22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spans="1:27">
      <c r="A345" s="10"/>
      <c r="B345" s="11"/>
      <c r="C345" s="220"/>
      <c r="D345" s="220"/>
      <c r="E345" s="220"/>
      <c r="F345" s="10"/>
      <c r="G345" s="10"/>
      <c r="H345" s="10"/>
      <c r="I345" s="221"/>
      <c r="J345" s="10"/>
      <c r="K345" s="10"/>
      <c r="L345" s="10"/>
      <c r="M345" s="10"/>
      <c r="N345" s="10"/>
      <c r="O345" s="10"/>
      <c r="P345" s="10"/>
      <c r="Q345" s="10"/>
      <c r="R345" s="10"/>
      <c r="S345" s="10"/>
      <c r="T345" s="10"/>
      <c r="U345" s="10"/>
      <c r="V345" s="10"/>
      <c r="W345" s="10"/>
      <c r="X345" s="10"/>
      <c r="Y345" s="10"/>
      <c r="Z345" s="10"/>
      <c r="AA345" s="10"/>
    </row>
    <row r="346" spans="1:27">
      <c r="A346" s="10"/>
      <c r="B346" s="11"/>
      <c r="C346" s="220"/>
      <c r="D346" s="220"/>
      <c r="E346" s="22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spans="1:27">
      <c r="A347" s="10"/>
      <c r="B347" s="11"/>
      <c r="C347" s="220"/>
      <c r="D347" s="220"/>
      <c r="E347" s="22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spans="1:27" ht="13.5" customHeight="1">
      <c r="A348" s="10"/>
      <c r="B348" s="11"/>
      <c r="C348" s="220"/>
      <c r="D348" s="220"/>
      <c r="E348" s="220"/>
      <c r="F348" s="10"/>
      <c r="G348" s="10"/>
      <c r="H348" s="10"/>
      <c r="I348" s="10"/>
      <c r="J348" s="10"/>
      <c r="K348" s="360"/>
      <c r="L348" s="10"/>
      <c r="M348" s="10"/>
      <c r="N348" s="10"/>
      <c r="O348" s="10"/>
      <c r="P348" s="10"/>
      <c r="Q348" s="10"/>
      <c r="R348" s="10"/>
      <c r="S348" s="10"/>
      <c r="T348" s="10"/>
      <c r="U348" s="10"/>
      <c r="V348" s="10"/>
      <c r="W348" s="10"/>
      <c r="X348" s="10"/>
      <c r="Y348" s="10"/>
      <c r="Z348" s="10"/>
      <c r="AA348" s="10"/>
    </row>
    <row r="349" spans="1:27">
      <c r="A349" s="10"/>
      <c r="B349" s="11"/>
      <c r="C349" s="220"/>
      <c r="D349" s="220"/>
      <c r="E349" s="22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spans="1:27">
      <c r="A350" s="10"/>
      <c r="B350" s="11"/>
      <c r="C350" s="220"/>
      <c r="D350" s="220"/>
      <c r="E350" s="22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spans="1:27">
      <c r="A351" s="10"/>
      <c r="B351" s="11"/>
      <c r="C351" s="220"/>
      <c r="D351" s="220"/>
      <c r="E351" s="22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spans="1:27">
      <c r="A352" s="10"/>
      <c r="B352" s="11"/>
      <c r="C352" s="220"/>
      <c r="D352" s="220"/>
      <c r="E352" s="22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spans="1:27">
      <c r="A353" s="10"/>
      <c r="B353" s="11"/>
      <c r="C353" s="220"/>
      <c r="D353" s="220"/>
      <c r="E353" s="22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spans="1:27">
      <c r="A354" s="10"/>
      <c r="B354" s="11"/>
      <c r="C354" s="220"/>
      <c r="D354" s="220"/>
      <c r="E354" s="22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spans="1:27">
      <c r="A355" s="10"/>
      <c r="B355" s="11"/>
      <c r="C355" s="220"/>
      <c r="D355" s="220"/>
      <c r="E355" s="22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spans="1:27">
      <c r="A356" s="10"/>
      <c r="B356" s="11"/>
      <c r="C356" s="220"/>
      <c r="D356" s="220"/>
      <c r="E356" s="22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spans="1:27">
      <c r="A357" s="10"/>
      <c r="B357" s="11"/>
      <c r="C357" s="220"/>
      <c r="D357" s="220"/>
      <c r="E357" s="22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spans="1:27">
      <c r="A358" s="10"/>
      <c r="B358" s="11"/>
      <c r="C358" s="220"/>
      <c r="D358" s="220"/>
      <c r="E358" s="22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spans="1:27">
      <c r="A359" s="10"/>
      <c r="B359" s="11"/>
      <c r="C359" s="220"/>
      <c r="D359" s="220"/>
      <c r="E359" s="22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spans="1:27">
      <c r="A360" s="10"/>
      <c r="B360" s="11"/>
      <c r="C360" s="220"/>
      <c r="D360" s="220"/>
      <c r="E360" s="22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spans="1:27">
      <c r="A361" s="10"/>
      <c r="B361" s="11"/>
      <c r="C361" s="220"/>
      <c r="D361" s="220"/>
      <c r="E361" s="22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spans="1:27">
      <c r="A362" s="10"/>
      <c r="B362" s="11"/>
      <c r="C362" s="220"/>
      <c r="D362" s="220"/>
      <c r="E362" s="22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spans="1:27">
      <c r="A363" s="10"/>
      <c r="B363" s="11"/>
      <c r="C363" s="220"/>
      <c r="D363" s="220"/>
      <c r="E363" s="22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spans="1:27">
      <c r="A364" s="10"/>
      <c r="B364" s="11"/>
      <c r="C364" s="220"/>
      <c r="D364" s="220"/>
      <c r="E364" s="22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spans="1:27">
      <c r="A365" s="10"/>
      <c r="B365" s="11"/>
      <c r="C365" s="220"/>
      <c r="D365" s="220"/>
      <c r="E365" s="22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spans="1:27">
      <c r="A366" s="10"/>
      <c r="B366" s="11"/>
      <c r="C366" s="220"/>
      <c r="D366" s="220"/>
      <c r="E366" s="22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spans="1:27">
      <c r="A367" s="10"/>
      <c r="B367" s="11"/>
      <c r="C367" s="220"/>
      <c r="D367" s="220"/>
      <c r="E367" s="22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spans="1:27">
      <c r="A368" s="10"/>
      <c r="B368" s="11"/>
      <c r="C368" s="220"/>
      <c r="D368" s="220"/>
      <c r="E368" s="22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spans="1:27">
      <c r="A369" s="10"/>
      <c r="B369" s="11"/>
      <c r="C369" s="220"/>
      <c r="D369" s="220"/>
      <c r="E369" s="22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spans="1:27">
      <c r="A370" s="10"/>
      <c r="B370" s="11"/>
      <c r="C370" s="220"/>
      <c r="D370" s="220"/>
      <c r="E370" s="22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spans="1:27">
      <c r="A371" s="10"/>
      <c r="B371" s="11"/>
      <c r="C371" s="220"/>
      <c r="D371" s="220"/>
      <c r="E371" s="22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spans="1:27">
      <c r="A372" s="10"/>
      <c r="B372" s="11"/>
      <c r="C372" s="220"/>
      <c r="D372" s="220"/>
      <c r="E372" s="22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spans="1:27">
      <c r="A373" s="10"/>
      <c r="B373" s="11"/>
      <c r="C373" s="220"/>
      <c r="D373" s="220"/>
      <c r="E373" s="22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spans="1:27">
      <c r="A374" s="10"/>
      <c r="B374" s="11"/>
      <c r="C374" s="220"/>
      <c r="D374" s="220"/>
      <c r="E374" s="220"/>
      <c r="F374" s="10"/>
      <c r="G374" s="10"/>
      <c r="H374" s="10"/>
      <c r="I374" s="109"/>
      <c r="J374" s="109"/>
      <c r="K374" s="10"/>
      <c r="L374" s="10"/>
      <c r="M374" s="10"/>
      <c r="N374" s="10"/>
      <c r="O374" s="10"/>
      <c r="P374" s="10"/>
      <c r="Q374" s="10"/>
      <c r="R374" s="10"/>
      <c r="S374" s="10"/>
      <c r="T374" s="10"/>
      <c r="U374" s="10"/>
      <c r="V374" s="10"/>
      <c r="W374" s="10"/>
      <c r="X374" s="10"/>
      <c r="Y374" s="10"/>
      <c r="Z374" s="10"/>
      <c r="AA374" s="10"/>
    </row>
    <row r="375" spans="1:27" ht="15.6" customHeight="1">
      <c r="A375" s="10"/>
      <c r="B375" s="131" t="s">
        <v>2195</v>
      </c>
      <c r="C375" s="132" t="s">
        <v>2196</v>
      </c>
      <c r="D375" s="222"/>
      <c r="E375" s="223"/>
      <c r="F375" s="134"/>
      <c r="G375" s="134"/>
      <c r="H375" s="134"/>
      <c r="I375" s="134"/>
      <c r="J375" s="134"/>
      <c r="K375" s="134"/>
      <c r="L375" s="135"/>
      <c r="M375" s="10"/>
      <c r="N375" s="10"/>
      <c r="O375" s="10"/>
      <c r="P375" s="10"/>
      <c r="Q375" s="10"/>
      <c r="R375" s="10"/>
      <c r="S375" s="10"/>
      <c r="T375" s="10"/>
      <c r="U375" s="10"/>
      <c r="V375" s="10"/>
      <c r="W375" s="10"/>
      <c r="X375" s="10"/>
      <c r="Y375" s="10"/>
      <c r="Z375" s="10"/>
      <c r="AA375" s="10"/>
    </row>
    <row r="376" spans="1:27" ht="13.9" customHeight="1" thickBot="1">
      <c r="A376" s="10"/>
      <c r="B376" s="11"/>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spans="1:27" ht="29.45" customHeight="1" thickBot="1">
      <c r="A377" s="10"/>
      <c r="B377" s="11"/>
      <c r="C377" s="181"/>
      <c r="D377" s="224" t="s">
        <v>2197</v>
      </c>
      <c r="E377" s="138" t="s">
        <v>2198</v>
      </c>
      <c r="F377" s="139" t="s">
        <v>2199</v>
      </c>
      <c r="G377" s="16"/>
      <c r="H377" s="38"/>
      <c r="I377" s="10"/>
      <c r="J377" s="10"/>
      <c r="K377" s="10"/>
      <c r="L377" s="10"/>
      <c r="M377" s="10"/>
      <c r="N377" s="10"/>
      <c r="O377" s="10"/>
      <c r="P377" s="10"/>
      <c r="Q377" s="10"/>
      <c r="R377" s="10"/>
      <c r="S377" s="10"/>
      <c r="T377" s="10"/>
      <c r="U377" s="10"/>
      <c r="V377" s="10"/>
      <c r="W377" s="10"/>
      <c r="X377" s="10"/>
      <c r="Y377" s="10"/>
      <c r="Z377" s="10"/>
      <c r="AA377" s="10"/>
    </row>
    <row r="378" spans="1:27" ht="13.9" customHeight="1" thickBot="1">
      <c r="A378" s="10"/>
      <c r="B378" s="11"/>
      <c r="C378" s="225" t="s">
        <v>2196</v>
      </c>
      <c r="D378" s="226">
        <v>66.33</v>
      </c>
      <c r="E378" s="227">
        <v>1.25</v>
      </c>
      <c r="F378" s="228">
        <v>0.125</v>
      </c>
      <c r="G378" s="10"/>
      <c r="H378" s="38"/>
      <c r="I378" s="10"/>
      <c r="J378" s="10"/>
      <c r="L378" s="10"/>
      <c r="M378" s="10"/>
      <c r="N378" s="10"/>
      <c r="O378" s="10"/>
      <c r="P378" s="10"/>
      <c r="Q378" s="10"/>
      <c r="R378" s="10"/>
      <c r="S378" s="10"/>
      <c r="T378" s="10"/>
      <c r="U378" s="10"/>
      <c r="V378" s="10"/>
      <c r="W378" s="10"/>
      <c r="X378" s="10"/>
      <c r="Y378" s="10"/>
      <c r="Z378" s="10"/>
      <c r="AA378" s="10"/>
    </row>
    <row r="379" spans="1:27">
      <c r="A379" s="10"/>
      <c r="B379" s="11"/>
      <c r="C379" s="103" t="s">
        <v>2200</v>
      </c>
      <c r="D379" s="25"/>
      <c r="E379" s="104"/>
      <c r="F379" s="104"/>
      <c r="G379" s="104"/>
      <c r="H379" s="25"/>
      <c r="I379" s="25"/>
      <c r="J379" s="25"/>
      <c r="K379" s="25"/>
      <c r="L379" s="10"/>
      <c r="M379" s="10"/>
      <c r="N379" s="10"/>
      <c r="O379" s="10"/>
      <c r="P379" s="10"/>
      <c r="Q379" s="10"/>
      <c r="R379" s="10"/>
      <c r="S379" s="10"/>
      <c r="T379" s="10"/>
      <c r="U379" s="10"/>
      <c r="V379" s="10"/>
      <c r="W379" s="10"/>
      <c r="X379" s="10"/>
      <c r="Y379" s="10"/>
      <c r="Z379" s="10"/>
      <c r="AA379" s="10"/>
    </row>
    <row r="380" spans="1:27">
      <c r="A380" s="10"/>
      <c r="B380" s="11"/>
      <c r="C380" s="404"/>
      <c r="D380" s="374"/>
      <c r="E380" s="374"/>
      <c r="F380" s="374"/>
      <c r="G380" s="374"/>
      <c r="H380" s="374"/>
      <c r="I380" s="374"/>
      <c r="J380" s="374"/>
      <c r="K380" s="374"/>
      <c r="L380" s="10"/>
      <c r="M380" s="10"/>
      <c r="N380" s="10"/>
      <c r="O380" s="10"/>
      <c r="P380" s="10"/>
      <c r="Q380" s="10"/>
      <c r="R380" s="10"/>
      <c r="S380" s="10"/>
      <c r="T380" s="10"/>
      <c r="U380" s="10"/>
      <c r="V380" s="10"/>
      <c r="W380" s="10"/>
      <c r="X380" s="10"/>
      <c r="Y380" s="10"/>
      <c r="Z380" s="10"/>
      <c r="AA380" s="10"/>
    </row>
    <row r="381" spans="1:27" ht="15.6" customHeight="1">
      <c r="A381" s="10"/>
      <c r="B381" s="385" t="s">
        <v>2201</v>
      </c>
      <c r="C381" s="369"/>
      <c r="D381" s="369"/>
      <c r="E381" s="369"/>
      <c r="F381" s="369"/>
      <c r="G381" s="369"/>
      <c r="H381" s="369"/>
      <c r="I381" s="369"/>
      <c r="J381" s="369"/>
      <c r="K381" s="369"/>
      <c r="L381" s="386"/>
      <c r="M381" s="10"/>
      <c r="N381" s="10"/>
      <c r="O381" s="10"/>
      <c r="P381" s="10"/>
      <c r="Q381" s="10"/>
      <c r="R381" s="10"/>
      <c r="S381" s="10"/>
      <c r="T381" s="10"/>
      <c r="U381" s="10"/>
      <c r="V381" s="10"/>
      <c r="W381" s="10"/>
      <c r="X381" s="10"/>
      <c r="Y381" s="10"/>
      <c r="Z381" s="10"/>
      <c r="AA381" s="10"/>
    </row>
    <row r="382" spans="1:27" ht="27" customHeight="1">
      <c r="B382" s="391" t="s">
        <v>2202</v>
      </c>
      <c r="C382" s="392"/>
      <c r="D382" s="392"/>
      <c r="E382" s="392"/>
      <c r="F382" s="392"/>
      <c r="G382" s="392"/>
      <c r="H382" s="392"/>
      <c r="I382" s="392"/>
      <c r="J382" s="392"/>
      <c r="K382" s="392"/>
      <c r="L382" s="392"/>
    </row>
    <row r="384" spans="1:27" ht="15.6" customHeight="1">
      <c r="A384" s="10"/>
      <c r="B384" s="131" t="s">
        <v>2203</v>
      </c>
      <c r="C384" s="132" t="s">
        <v>2204</v>
      </c>
      <c r="D384" s="222"/>
      <c r="E384" s="222"/>
      <c r="F384" s="134"/>
      <c r="G384" s="134"/>
      <c r="H384" s="134"/>
      <c r="I384" s="134"/>
      <c r="J384" s="134"/>
      <c r="K384" s="134"/>
      <c r="L384" s="135"/>
      <c r="M384" s="10"/>
      <c r="N384" s="10"/>
      <c r="O384" s="10"/>
      <c r="P384" s="10"/>
      <c r="Q384" s="10"/>
      <c r="R384" s="10"/>
      <c r="S384" s="10"/>
      <c r="T384" s="10"/>
      <c r="U384" s="10"/>
      <c r="V384" s="10"/>
      <c r="W384" s="10"/>
      <c r="X384" s="10"/>
      <c r="Y384" s="10"/>
      <c r="Z384" s="10"/>
      <c r="AA384" s="10"/>
    </row>
    <row r="385" spans="1:27" ht="32.1" customHeight="1" thickBot="1">
      <c r="A385" s="10"/>
      <c r="B385" s="229"/>
      <c r="C385" s="412" t="s">
        <v>2205</v>
      </c>
      <c r="D385" s="392"/>
      <c r="E385" s="392"/>
      <c r="F385" s="392"/>
      <c r="G385" s="392"/>
      <c r="H385" s="392"/>
      <c r="I385" s="392"/>
      <c r="J385" s="392"/>
      <c r="K385" s="392"/>
      <c r="L385" s="392"/>
      <c r="M385" s="10"/>
      <c r="N385" s="10"/>
      <c r="O385" s="10"/>
      <c r="P385" s="10"/>
      <c r="Q385" s="10"/>
      <c r="R385" s="10"/>
      <c r="S385" s="10"/>
      <c r="T385" s="10"/>
      <c r="U385" s="10"/>
      <c r="V385" s="10"/>
      <c r="W385" s="10"/>
      <c r="X385" s="10"/>
      <c r="Y385" s="10"/>
      <c r="Z385" s="10"/>
      <c r="AA385" s="10"/>
    </row>
    <row r="386" spans="1:27" ht="29.45" customHeight="1" thickBot="1">
      <c r="A386" s="10"/>
      <c r="B386" s="11"/>
      <c r="C386" s="181" t="s">
        <v>2051</v>
      </c>
      <c r="D386" s="138" t="s">
        <v>2206</v>
      </c>
      <c r="E386" s="138" t="s">
        <v>2207</v>
      </c>
      <c r="F386" s="138" t="s">
        <v>2208</v>
      </c>
      <c r="G386" s="139" t="s">
        <v>12</v>
      </c>
      <c r="H386" s="16"/>
      <c r="I386" s="51"/>
      <c r="J386" s="10"/>
      <c r="K386" s="10"/>
      <c r="L386" s="10"/>
      <c r="M386" s="10"/>
      <c r="N386" s="10"/>
      <c r="O386" s="10"/>
      <c r="P386" s="10"/>
      <c r="Q386" s="10"/>
      <c r="R386" s="10"/>
      <c r="S386" s="10"/>
      <c r="T386" s="10"/>
      <c r="U386" s="10"/>
      <c r="V386" s="10"/>
      <c r="W386" s="10"/>
      <c r="X386" s="10"/>
      <c r="Y386" s="10"/>
      <c r="Z386" s="10"/>
      <c r="AA386" s="10"/>
    </row>
    <row r="387" spans="1:27">
      <c r="A387" s="10"/>
      <c r="B387" s="11"/>
      <c r="C387" s="230" t="s">
        <v>2209</v>
      </c>
      <c r="D387" s="231">
        <v>1.45</v>
      </c>
      <c r="E387" s="232">
        <v>1.2999999999999999E-2</v>
      </c>
      <c r="F387" s="231">
        <v>3.4000000000000002E-2</v>
      </c>
      <c r="G387" s="233" t="s">
        <v>2210</v>
      </c>
      <c r="H387" s="10"/>
      <c r="I387" s="10"/>
      <c r="J387" s="10"/>
      <c r="K387" s="10"/>
      <c r="L387" s="10"/>
      <c r="M387" s="10"/>
      <c r="N387" s="10"/>
      <c r="O387" s="10"/>
      <c r="P387" s="10"/>
      <c r="Q387" s="10"/>
      <c r="R387" s="10"/>
      <c r="S387" s="10"/>
      <c r="T387" s="10"/>
      <c r="U387" s="10"/>
      <c r="V387" s="10"/>
      <c r="W387" s="10"/>
      <c r="X387" s="10"/>
      <c r="Y387" s="10"/>
      <c r="Z387" s="10"/>
      <c r="AA387" s="10"/>
    </row>
    <row r="388" spans="1:27" ht="15.6" customHeight="1">
      <c r="A388" s="10"/>
      <c r="B388" s="11"/>
      <c r="C388" s="234" t="s">
        <v>2211</v>
      </c>
      <c r="D388" s="235">
        <v>0.33200000000000002</v>
      </c>
      <c r="E388" s="235">
        <v>7.0000000000000001E-3</v>
      </c>
      <c r="F388" s="235">
        <v>7.0000000000000001E-3</v>
      </c>
      <c r="G388" s="236" t="s">
        <v>2210</v>
      </c>
      <c r="H388" s="10"/>
      <c r="I388" s="10"/>
      <c r="J388" s="10"/>
      <c r="K388" s="10"/>
      <c r="L388" s="10"/>
      <c r="M388" s="10"/>
      <c r="N388" s="10"/>
      <c r="O388" s="10"/>
      <c r="P388" s="10"/>
      <c r="Q388" s="10"/>
      <c r="R388" s="10"/>
      <c r="S388" s="10"/>
      <c r="T388" s="10"/>
      <c r="U388" s="10"/>
      <c r="V388" s="10"/>
      <c r="W388" s="10"/>
      <c r="X388" s="10"/>
      <c r="Y388" s="10"/>
      <c r="Z388" s="10"/>
      <c r="AA388" s="10"/>
    </row>
    <row r="389" spans="1:27" ht="16.149999999999999" customHeight="1" thickBot="1">
      <c r="A389" s="10"/>
      <c r="B389" s="11"/>
      <c r="C389" s="237" t="s">
        <v>2212</v>
      </c>
      <c r="D389" s="238">
        <v>0.45400000000000001</v>
      </c>
      <c r="E389" s="239">
        <v>1.2E-2</v>
      </c>
      <c r="F389" s="238">
        <v>8.9999999999999993E-3</v>
      </c>
      <c r="G389" s="240" t="s">
        <v>2210</v>
      </c>
      <c r="H389" s="10"/>
      <c r="I389" s="10"/>
      <c r="J389" s="10"/>
      <c r="K389" s="10"/>
      <c r="L389" s="10"/>
      <c r="M389" s="10"/>
      <c r="N389" s="10"/>
      <c r="O389" s="10"/>
      <c r="P389" s="10"/>
      <c r="Q389" s="10"/>
      <c r="R389" s="10"/>
      <c r="S389" s="10"/>
      <c r="T389" s="10"/>
      <c r="U389" s="10"/>
      <c r="V389" s="10"/>
      <c r="W389" s="10"/>
      <c r="X389" s="10"/>
      <c r="Y389" s="10"/>
      <c r="Z389" s="10"/>
      <c r="AA389" s="10"/>
    </row>
    <row r="390" spans="1:27">
      <c r="A390" s="10"/>
      <c r="B390" s="11"/>
      <c r="C390" s="230" t="s">
        <v>2209</v>
      </c>
      <c r="D390" s="241">
        <v>0.21099999999999999</v>
      </c>
      <c r="E390" s="242">
        <v>2E-3</v>
      </c>
      <c r="F390" s="242">
        <v>4.8999999999999998E-3</v>
      </c>
      <c r="G390" s="233" t="s">
        <v>2213</v>
      </c>
      <c r="H390" s="10"/>
      <c r="I390" s="10"/>
      <c r="J390" s="10"/>
      <c r="K390" s="10"/>
      <c r="L390" s="10"/>
      <c r="M390" s="10"/>
      <c r="N390" s="10"/>
      <c r="O390" s="10"/>
      <c r="P390" s="10"/>
      <c r="Q390" s="10"/>
      <c r="R390" s="10"/>
      <c r="S390" s="10"/>
      <c r="T390" s="10"/>
      <c r="U390" s="10"/>
      <c r="V390" s="10"/>
      <c r="W390" s="10"/>
      <c r="X390" s="10"/>
      <c r="Y390" s="10"/>
      <c r="Z390" s="10"/>
      <c r="AA390" s="10"/>
    </row>
    <row r="391" spans="1:27" ht="16.5" customHeight="1">
      <c r="A391" s="10"/>
      <c r="B391" s="11"/>
      <c r="C391" s="187" t="s">
        <v>827</v>
      </c>
      <c r="D391" s="243">
        <v>2.1999999999999999E-2</v>
      </c>
      <c r="E391" s="244">
        <v>1.6999999999999999E-3</v>
      </c>
      <c r="F391" s="245">
        <v>5.9999999999999995E-4</v>
      </c>
      <c r="G391" s="246" t="s">
        <v>2213</v>
      </c>
      <c r="H391" s="10"/>
      <c r="I391" s="10"/>
      <c r="J391" s="10"/>
      <c r="K391" s="10"/>
      <c r="L391" s="10"/>
      <c r="M391" s="10"/>
      <c r="N391" s="10"/>
      <c r="O391" s="10"/>
      <c r="P391" s="10"/>
      <c r="Q391" s="10"/>
      <c r="R391" s="10"/>
      <c r="S391" s="10"/>
      <c r="T391" s="10"/>
      <c r="U391" s="10"/>
      <c r="V391" s="10"/>
      <c r="W391" s="10"/>
      <c r="X391" s="10"/>
      <c r="Y391" s="10"/>
      <c r="Z391" s="10"/>
      <c r="AA391" s="10"/>
    </row>
    <row r="392" spans="1:27">
      <c r="A392" s="10"/>
      <c r="B392" s="11"/>
      <c r="C392" s="187" t="s">
        <v>2214</v>
      </c>
      <c r="D392" s="235">
        <v>4.1000000000000002E-2</v>
      </c>
      <c r="E392" s="245">
        <v>1.83E-2</v>
      </c>
      <c r="F392" s="245">
        <v>8.0000000000000004E-4</v>
      </c>
      <c r="G392" s="246" t="s">
        <v>2213</v>
      </c>
      <c r="H392" s="10"/>
      <c r="I392" s="10"/>
      <c r="J392" s="10"/>
      <c r="K392" s="10"/>
      <c r="L392" s="10"/>
      <c r="M392" s="10"/>
      <c r="N392" s="10"/>
      <c r="O392" s="10"/>
      <c r="P392" s="10"/>
      <c r="Q392" s="10"/>
      <c r="R392" s="10"/>
      <c r="S392" s="10"/>
      <c r="T392" s="10"/>
      <c r="U392" s="10"/>
      <c r="V392" s="10"/>
      <c r="W392" s="10"/>
      <c r="X392" s="10"/>
      <c r="Y392" s="10"/>
      <c r="Z392" s="10"/>
      <c r="AA392" s="10"/>
    </row>
    <row r="393" spans="1:27" ht="16.149999999999999" customHeight="1" thickBot="1">
      <c r="A393" s="10"/>
      <c r="B393" s="11"/>
      <c r="C393" s="237" t="s">
        <v>2215</v>
      </c>
      <c r="D393" s="238">
        <v>1.165</v>
      </c>
      <c r="E393" s="101">
        <v>0</v>
      </c>
      <c r="F393" s="247">
        <v>3.5900000000000001E-2</v>
      </c>
      <c r="G393" s="240" t="s">
        <v>2213</v>
      </c>
      <c r="H393" s="10"/>
      <c r="I393" s="10"/>
      <c r="J393" s="10"/>
      <c r="K393" s="10"/>
      <c r="L393" s="10"/>
      <c r="M393" s="10"/>
      <c r="N393" s="10"/>
      <c r="O393" s="10"/>
      <c r="P393" s="10"/>
      <c r="Q393" s="10"/>
      <c r="R393" s="10"/>
      <c r="S393" s="10"/>
      <c r="T393" s="10"/>
      <c r="U393" s="10"/>
      <c r="V393" s="10"/>
      <c r="W393" s="10"/>
      <c r="X393" s="10"/>
      <c r="Y393" s="10"/>
      <c r="Z393" s="10"/>
      <c r="AA393" s="10"/>
    </row>
    <row r="394" spans="1:27" ht="75" customHeight="1">
      <c r="A394" s="10"/>
      <c r="B394" s="11"/>
      <c r="C394" s="401" t="s">
        <v>2216</v>
      </c>
      <c r="D394" s="374"/>
      <c r="E394" s="374"/>
      <c r="F394" s="374"/>
      <c r="G394" s="374"/>
      <c r="H394" s="374"/>
      <c r="I394" s="374"/>
      <c r="J394" s="374"/>
      <c r="K394" s="374"/>
      <c r="L394" s="374"/>
      <c r="M394" s="10"/>
      <c r="N394" s="10"/>
      <c r="O394" s="10"/>
      <c r="P394" s="10"/>
      <c r="Q394" s="10"/>
      <c r="R394" s="10"/>
      <c r="S394" s="10"/>
      <c r="T394" s="10"/>
      <c r="U394" s="10"/>
      <c r="V394" s="10"/>
      <c r="W394" s="10"/>
      <c r="X394" s="10"/>
      <c r="Y394" s="10"/>
      <c r="Z394" s="10"/>
      <c r="AA394" s="10"/>
    </row>
    <row r="395" spans="1:27" ht="71.099999999999994" customHeight="1">
      <c r="A395" s="10"/>
      <c r="B395" s="11"/>
      <c r="C395" s="373" t="s">
        <v>2217</v>
      </c>
      <c r="D395" s="374"/>
      <c r="E395" s="374"/>
      <c r="F395" s="374"/>
      <c r="G395" s="374"/>
      <c r="H395" s="374"/>
      <c r="I395" s="374"/>
      <c r="J395" s="374"/>
      <c r="K395" s="374"/>
      <c r="L395" s="374"/>
      <c r="M395" s="10"/>
      <c r="N395" s="10"/>
      <c r="O395" s="10"/>
      <c r="P395" s="10"/>
      <c r="Q395" s="10"/>
      <c r="R395" s="10"/>
      <c r="S395" s="10"/>
      <c r="T395" s="10"/>
      <c r="U395" s="10"/>
      <c r="V395" s="10"/>
      <c r="W395" s="10"/>
      <c r="X395" s="10"/>
      <c r="Y395" s="10"/>
      <c r="Z395" s="10"/>
      <c r="AA395" s="10"/>
    </row>
    <row r="396" spans="1:27">
      <c r="A396" s="10"/>
      <c r="B396" s="11"/>
      <c r="C396" s="393"/>
      <c r="D396" s="374"/>
      <c r="E396" s="374"/>
      <c r="F396" s="374"/>
      <c r="G396" s="374"/>
      <c r="H396" s="374"/>
      <c r="I396" s="374"/>
      <c r="J396" s="374"/>
      <c r="K396" s="374"/>
      <c r="L396" s="10"/>
      <c r="M396" s="10"/>
      <c r="N396" s="10"/>
      <c r="O396" s="10"/>
      <c r="P396" s="10"/>
      <c r="Q396" s="10"/>
      <c r="R396" s="10"/>
      <c r="S396" s="10"/>
      <c r="T396" s="10"/>
      <c r="U396" s="10"/>
      <c r="V396" s="10"/>
      <c r="W396" s="10"/>
      <c r="X396" s="10"/>
      <c r="Y396" s="10"/>
      <c r="Z396" s="10"/>
      <c r="AA396" s="10"/>
    </row>
    <row r="397" spans="1:27" ht="15.6" customHeight="1">
      <c r="B397" s="131" t="s">
        <v>2218</v>
      </c>
      <c r="C397" s="248" t="s">
        <v>2219</v>
      </c>
      <c r="D397" s="134"/>
      <c r="E397" s="134"/>
      <c r="F397" s="134"/>
      <c r="G397" s="134"/>
      <c r="H397" s="134"/>
      <c r="I397" s="134"/>
      <c r="J397" s="134"/>
      <c r="K397" s="134"/>
      <c r="L397" s="135"/>
      <c r="M397" s="10"/>
      <c r="N397" s="10"/>
      <c r="O397" s="10"/>
      <c r="P397" s="10"/>
      <c r="Q397" s="10"/>
      <c r="R397" s="10"/>
      <c r="S397" s="10"/>
      <c r="T397" s="10"/>
      <c r="U397" s="10"/>
      <c r="V397" s="10"/>
      <c r="W397" s="10"/>
      <c r="X397" s="10"/>
      <c r="Y397" s="10"/>
      <c r="Z397" s="10"/>
      <c r="AA397" s="10"/>
    </row>
    <row r="398" spans="1:27" ht="45" customHeight="1" thickBot="1">
      <c r="A398" s="10"/>
      <c r="B398" s="249"/>
      <c r="C398" s="416" t="s">
        <v>2220</v>
      </c>
      <c r="D398" s="392"/>
      <c r="E398" s="392"/>
      <c r="F398" s="392"/>
      <c r="G398" s="392"/>
      <c r="H398" s="392"/>
      <c r="I398" s="392"/>
      <c r="J398" s="392"/>
      <c r="K398" s="392"/>
      <c r="L398" s="10"/>
      <c r="M398" s="10"/>
      <c r="N398" s="10"/>
      <c r="O398" s="10"/>
      <c r="P398" s="10"/>
      <c r="Q398" s="10"/>
      <c r="R398" s="10"/>
      <c r="S398" s="10"/>
      <c r="T398" s="10"/>
      <c r="U398" s="10"/>
      <c r="V398" s="10"/>
      <c r="W398" s="10"/>
      <c r="X398" s="10"/>
      <c r="Y398" s="10"/>
      <c r="Z398" s="10"/>
      <c r="AA398" s="10"/>
    </row>
    <row r="399" spans="1:27" ht="16.149999999999999" customHeight="1" thickBot="1">
      <c r="C399" s="251"/>
      <c r="D399" s="397" t="s">
        <v>2221</v>
      </c>
      <c r="E399" s="363"/>
      <c r="F399" s="363"/>
      <c r="G399" s="363"/>
      <c r="H399" s="363"/>
      <c r="I399" s="364"/>
    </row>
    <row r="400" spans="1:27" ht="62.25" customHeight="1" thickBot="1">
      <c r="C400" s="252" t="s">
        <v>2222</v>
      </c>
      <c r="D400" s="253" t="s">
        <v>2223</v>
      </c>
      <c r="E400" s="253" t="s">
        <v>2224</v>
      </c>
      <c r="F400" s="253" t="s">
        <v>2225</v>
      </c>
      <c r="G400" s="253" t="s">
        <v>2226</v>
      </c>
      <c r="H400" s="253" t="s">
        <v>2227</v>
      </c>
      <c r="I400" s="254" t="s">
        <v>2228</v>
      </c>
      <c r="K400" s="255"/>
      <c r="L400" s="255"/>
    </row>
    <row r="401" spans="3:16">
      <c r="C401" s="256" t="s">
        <v>2229</v>
      </c>
      <c r="D401" s="257">
        <v>0.06</v>
      </c>
      <c r="E401" s="257">
        <v>0.02</v>
      </c>
      <c r="F401" s="257">
        <v>0.01</v>
      </c>
      <c r="G401" s="258" t="s">
        <v>2230</v>
      </c>
      <c r="H401" s="258" t="s">
        <v>2230</v>
      </c>
      <c r="I401" s="259" t="s">
        <v>2230</v>
      </c>
      <c r="J401" s="260"/>
      <c r="K401" s="255"/>
      <c r="L401" s="255"/>
      <c r="M401" s="255"/>
      <c r="N401" s="255"/>
      <c r="O401" s="255"/>
      <c r="P401" s="255"/>
    </row>
    <row r="402" spans="3:16">
      <c r="C402" s="261" t="s">
        <v>2231</v>
      </c>
      <c r="D402" s="262">
        <v>0.04</v>
      </c>
      <c r="E402" s="262">
        <v>0.02</v>
      </c>
      <c r="F402" s="262">
        <v>0.01</v>
      </c>
      <c r="G402" s="263" t="s">
        <v>2230</v>
      </c>
      <c r="H402" s="263" t="s">
        <v>2230</v>
      </c>
      <c r="I402" s="264" t="s">
        <v>2230</v>
      </c>
      <c r="J402" s="255"/>
      <c r="K402" s="255"/>
      <c r="L402" s="255"/>
      <c r="M402" s="255"/>
      <c r="N402" s="255"/>
      <c r="O402" s="255"/>
      <c r="P402" s="255"/>
    </row>
    <row r="403" spans="3:16">
      <c r="C403" s="261" t="s">
        <v>2232</v>
      </c>
      <c r="D403" s="262">
        <v>0.32</v>
      </c>
      <c r="E403" s="262">
        <v>0.02</v>
      </c>
      <c r="F403" s="262">
        <v>0.01</v>
      </c>
      <c r="G403" s="263" t="s">
        <v>2230</v>
      </c>
      <c r="H403" s="263" t="s">
        <v>2230</v>
      </c>
      <c r="I403" s="264" t="s">
        <v>2230</v>
      </c>
      <c r="J403" s="255"/>
      <c r="K403" s="255"/>
      <c r="L403" s="255"/>
      <c r="M403" s="255"/>
      <c r="N403" s="255"/>
      <c r="O403" s="255"/>
      <c r="P403" s="255"/>
    </row>
    <row r="404" spans="3:16">
      <c r="C404" s="261" t="s">
        <v>2233</v>
      </c>
      <c r="D404" s="262">
        <v>0.18</v>
      </c>
      <c r="E404" s="262">
        <v>0.02</v>
      </c>
      <c r="F404" s="262">
        <v>0.01</v>
      </c>
      <c r="G404" s="263" t="s">
        <v>2230</v>
      </c>
      <c r="H404" s="263" t="s">
        <v>2230</v>
      </c>
      <c r="I404" s="264" t="s">
        <v>2230</v>
      </c>
      <c r="J404" s="255"/>
      <c r="K404" s="255"/>
      <c r="L404" s="255"/>
      <c r="M404" s="255"/>
      <c r="N404" s="255"/>
      <c r="O404" s="255"/>
      <c r="P404" s="255"/>
    </row>
    <row r="405" spans="3:16">
      <c r="C405" s="261" t="s">
        <v>2234</v>
      </c>
      <c r="D405" s="262">
        <v>0.05</v>
      </c>
      <c r="E405" s="262">
        <v>0.02</v>
      </c>
      <c r="F405" s="262">
        <v>0.01</v>
      </c>
      <c r="G405" s="263" t="s">
        <v>2230</v>
      </c>
      <c r="H405" s="263" t="s">
        <v>2230</v>
      </c>
      <c r="I405" s="264" t="s">
        <v>2230</v>
      </c>
      <c r="J405" s="255"/>
      <c r="K405" s="255"/>
      <c r="L405" s="255"/>
      <c r="M405" s="255"/>
      <c r="N405" s="255"/>
      <c r="O405" s="255"/>
      <c r="P405" s="255"/>
    </row>
    <row r="406" spans="3:16">
      <c r="C406" s="261" t="s">
        <v>2235</v>
      </c>
      <c r="D406" s="262">
        <v>0.21</v>
      </c>
      <c r="E406" s="262">
        <v>0.02</v>
      </c>
      <c r="F406" s="262">
        <v>2.8</v>
      </c>
      <c r="G406" s="263" t="s">
        <v>2230</v>
      </c>
      <c r="H406" s="263" t="s">
        <v>2230</v>
      </c>
      <c r="I406" s="264" t="s">
        <v>2230</v>
      </c>
      <c r="J406" s="255"/>
      <c r="K406" s="255"/>
      <c r="L406" s="255"/>
      <c r="M406" s="255"/>
      <c r="N406" s="255"/>
      <c r="O406" s="255"/>
      <c r="P406" s="255"/>
    </row>
    <row r="407" spans="3:16">
      <c r="C407" s="261" t="s">
        <v>2236</v>
      </c>
      <c r="D407" s="262" t="s">
        <v>2230</v>
      </c>
      <c r="E407" s="262">
        <v>0.02</v>
      </c>
      <c r="F407" s="262">
        <v>2.8</v>
      </c>
      <c r="G407" s="263" t="s">
        <v>2230</v>
      </c>
      <c r="H407" s="263" t="s">
        <v>2230</v>
      </c>
      <c r="I407" s="264" t="s">
        <v>2230</v>
      </c>
      <c r="J407" s="255"/>
      <c r="K407" s="255"/>
      <c r="L407" s="255"/>
      <c r="M407" s="255"/>
      <c r="N407" s="255"/>
      <c r="O407" s="255"/>
      <c r="P407" s="255"/>
    </row>
    <row r="408" spans="3:16">
      <c r="C408" s="261" t="s">
        <v>2237</v>
      </c>
      <c r="D408" s="262">
        <v>0.23</v>
      </c>
      <c r="E408" s="262">
        <v>0.02</v>
      </c>
      <c r="F408" s="262">
        <v>2.0499999999999998</v>
      </c>
      <c r="G408" s="263" t="s">
        <v>2230</v>
      </c>
      <c r="H408" s="263" t="s">
        <v>2230</v>
      </c>
      <c r="I408" s="264" t="s">
        <v>2230</v>
      </c>
      <c r="J408" s="255"/>
      <c r="K408" s="255"/>
      <c r="L408" s="255"/>
      <c r="M408" s="255"/>
      <c r="N408" s="255"/>
      <c r="O408" s="255"/>
      <c r="P408" s="255"/>
    </row>
    <row r="409" spans="3:16">
      <c r="C409" s="261" t="s">
        <v>2238</v>
      </c>
      <c r="D409" s="262" t="s">
        <v>2230</v>
      </c>
      <c r="E409" s="262">
        <v>0.02</v>
      </c>
      <c r="F409" s="262">
        <v>2.8</v>
      </c>
      <c r="G409" s="263" t="s">
        <v>2230</v>
      </c>
      <c r="H409" s="263" t="s">
        <v>2230</v>
      </c>
      <c r="I409" s="264" t="s">
        <v>2230</v>
      </c>
      <c r="J409" s="255"/>
      <c r="K409" s="255"/>
      <c r="L409" s="255"/>
      <c r="M409" s="255"/>
      <c r="N409" s="255"/>
      <c r="O409" s="255"/>
      <c r="P409" s="255"/>
    </row>
    <row r="410" spans="3:16">
      <c r="C410" s="261" t="s">
        <v>2239</v>
      </c>
      <c r="D410" s="262" t="s">
        <v>2230</v>
      </c>
      <c r="E410" s="262">
        <v>0.02</v>
      </c>
      <c r="F410" s="262">
        <v>2.8</v>
      </c>
      <c r="G410" s="263" t="s">
        <v>2230</v>
      </c>
      <c r="H410" s="263" t="s">
        <v>2230</v>
      </c>
      <c r="I410" s="264" t="s">
        <v>2230</v>
      </c>
      <c r="J410" s="255"/>
      <c r="K410" s="255"/>
      <c r="L410" s="255"/>
      <c r="M410" s="255"/>
      <c r="N410" s="255"/>
      <c r="O410" s="255"/>
      <c r="P410" s="255"/>
    </row>
    <row r="411" spans="3:16">
      <c r="C411" s="261" t="s">
        <v>2240</v>
      </c>
      <c r="D411" s="262" t="s">
        <v>2230</v>
      </c>
      <c r="E411" s="262">
        <v>0.02</v>
      </c>
      <c r="F411" s="262">
        <v>3.02</v>
      </c>
      <c r="G411" s="263" t="s">
        <v>2230</v>
      </c>
      <c r="H411" s="263" t="s">
        <v>2230</v>
      </c>
      <c r="I411" s="264" t="s">
        <v>2230</v>
      </c>
      <c r="J411" s="255"/>
      <c r="K411" s="255"/>
      <c r="L411" s="255"/>
      <c r="M411" s="255"/>
      <c r="N411" s="255"/>
      <c r="O411" s="255"/>
      <c r="P411" s="255"/>
    </row>
    <row r="412" spans="3:16">
      <c r="C412" s="261" t="s">
        <v>2241</v>
      </c>
      <c r="D412" s="262" t="s">
        <v>2230</v>
      </c>
      <c r="E412" s="262">
        <v>0.02</v>
      </c>
      <c r="F412" s="262">
        <v>1.26</v>
      </c>
      <c r="G412" s="263" t="s">
        <v>2230</v>
      </c>
      <c r="H412" s="263" t="s">
        <v>2230</v>
      </c>
      <c r="I412" s="264" t="s">
        <v>2230</v>
      </c>
      <c r="J412" s="255"/>
      <c r="K412" s="255"/>
      <c r="L412" s="255"/>
      <c r="M412" s="255"/>
      <c r="N412" s="255"/>
      <c r="O412" s="255"/>
      <c r="P412" s="255"/>
    </row>
    <row r="413" spans="3:16">
      <c r="C413" s="261" t="s">
        <v>2242</v>
      </c>
      <c r="D413" s="262" t="s">
        <v>2230</v>
      </c>
      <c r="E413" s="262">
        <v>0.02</v>
      </c>
      <c r="F413" s="262">
        <v>0.01</v>
      </c>
      <c r="G413" s="265">
        <v>0.17</v>
      </c>
      <c r="H413" s="263" t="s">
        <v>2230</v>
      </c>
      <c r="I413" s="264" t="s">
        <v>2230</v>
      </c>
      <c r="J413" s="255"/>
      <c r="K413" s="255"/>
      <c r="L413" s="255"/>
      <c r="M413" s="255"/>
      <c r="N413" s="255"/>
      <c r="O413" s="255"/>
      <c r="P413" s="255"/>
    </row>
    <row r="414" spans="3:16">
      <c r="C414" s="261" t="s">
        <v>2243</v>
      </c>
      <c r="D414" s="262">
        <v>0.11</v>
      </c>
      <c r="E414" s="262">
        <v>0.9</v>
      </c>
      <c r="F414" s="262">
        <v>0.05</v>
      </c>
      <c r="G414" s="265" t="s">
        <v>2230</v>
      </c>
      <c r="H414" s="263" t="s">
        <v>2230</v>
      </c>
      <c r="I414" s="264" t="s">
        <v>2230</v>
      </c>
      <c r="J414" s="255"/>
      <c r="K414" s="255"/>
      <c r="L414" s="255"/>
      <c r="M414" s="255"/>
      <c r="N414" s="255"/>
      <c r="O414" s="255"/>
      <c r="P414" s="255"/>
    </row>
    <row r="415" spans="3:16">
      <c r="C415" s="261" t="s">
        <v>2244</v>
      </c>
      <c r="D415" s="262">
        <v>0.02</v>
      </c>
      <c r="E415" s="262">
        <v>0.42</v>
      </c>
      <c r="F415" s="262">
        <v>0.05</v>
      </c>
      <c r="G415" s="265" t="s">
        <v>2230</v>
      </c>
      <c r="H415" s="263" t="s">
        <v>2230</v>
      </c>
      <c r="I415" s="264" t="s">
        <v>2230</v>
      </c>
      <c r="J415" s="255"/>
      <c r="K415" s="255"/>
      <c r="L415" s="255"/>
      <c r="M415" s="255"/>
      <c r="N415" s="255"/>
      <c r="O415" s="255"/>
      <c r="P415" s="255"/>
    </row>
    <row r="416" spans="3:16">
      <c r="C416" s="261" t="s">
        <v>2245</v>
      </c>
      <c r="D416" s="262">
        <v>0.02</v>
      </c>
      <c r="E416" s="262">
        <v>0.35</v>
      </c>
      <c r="F416" s="262">
        <v>0.05</v>
      </c>
      <c r="G416" s="265" t="s">
        <v>2230</v>
      </c>
      <c r="H416" s="263" t="s">
        <v>2230</v>
      </c>
      <c r="I416" s="264" t="s">
        <v>2230</v>
      </c>
      <c r="J416" s="255"/>
      <c r="K416" s="255"/>
      <c r="L416" s="255"/>
      <c r="M416" s="255"/>
      <c r="N416" s="255"/>
      <c r="O416" s="255"/>
      <c r="P416" s="255"/>
    </row>
    <row r="417" spans="3:16">
      <c r="C417" s="261" t="s">
        <v>2246</v>
      </c>
      <c r="D417" s="262">
        <v>0.02</v>
      </c>
      <c r="E417" s="262">
        <v>1.25</v>
      </c>
      <c r="F417" s="262">
        <v>0.05</v>
      </c>
      <c r="G417" s="265" t="s">
        <v>2230</v>
      </c>
      <c r="H417" s="263" t="s">
        <v>2230</v>
      </c>
      <c r="I417" s="264" t="s">
        <v>2230</v>
      </c>
      <c r="J417" s="255"/>
      <c r="K417" s="255"/>
      <c r="L417" s="255"/>
      <c r="M417" s="255"/>
      <c r="N417" s="255"/>
      <c r="O417" s="255"/>
      <c r="P417" s="255"/>
    </row>
    <row r="418" spans="3:16">
      <c r="C418" s="261" t="s">
        <v>2247</v>
      </c>
      <c r="D418" s="262">
        <v>0.04</v>
      </c>
      <c r="E418" s="262">
        <v>0.35</v>
      </c>
      <c r="F418" s="262">
        <v>0.05</v>
      </c>
      <c r="G418" s="265" t="s">
        <v>2230</v>
      </c>
      <c r="H418" s="263" t="s">
        <v>2230</v>
      </c>
      <c r="I418" s="264" t="s">
        <v>2230</v>
      </c>
      <c r="J418" s="255"/>
      <c r="K418" s="255"/>
      <c r="L418" s="255"/>
      <c r="M418" s="255"/>
      <c r="N418" s="255"/>
      <c r="O418" s="255"/>
      <c r="P418" s="255"/>
    </row>
    <row r="419" spans="3:16">
      <c r="C419" s="261" t="s">
        <v>2248</v>
      </c>
      <c r="D419" s="262">
        <v>0.04</v>
      </c>
      <c r="E419" s="262">
        <v>1.25</v>
      </c>
      <c r="F419" s="262">
        <v>0.05</v>
      </c>
      <c r="G419" s="265" t="s">
        <v>2230</v>
      </c>
      <c r="H419" s="263" t="s">
        <v>2230</v>
      </c>
      <c r="I419" s="264" t="s">
        <v>2230</v>
      </c>
      <c r="J419" s="255"/>
      <c r="K419" s="255"/>
      <c r="L419" s="255"/>
      <c r="M419" s="255"/>
      <c r="N419" s="255"/>
      <c r="O419" s="255"/>
      <c r="P419" s="255"/>
    </row>
    <row r="420" spans="3:16">
      <c r="C420" s="261" t="s">
        <v>2249</v>
      </c>
      <c r="D420" s="262">
        <v>0.09</v>
      </c>
      <c r="E420" s="262">
        <v>0.17</v>
      </c>
      <c r="F420" s="262">
        <v>0.05</v>
      </c>
      <c r="G420" s="265" t="s">
        <v>2230</v>
      </c>
      <c r="H420" s="263" t="s">
        <v>2230</v>
      </c>
      <c r="I420" s="264" t="s">
        <v>2230</v>
      </c>
      <c r="J420" s="255"/>
      <c r="K420" s="255"/>
      <c r="L420" s="255"/>
      <c r="M420" s="255"/>
      <c r="N420" s="255"/>
      <c r="O420" s="255"/>
      <c r="P420" s="255"/>
    </row>
    <row r="421" spans="3:16">
      <c r="C421" s="261" t="s">
        <v>2250</v>
      </c>
      <c r="D421" s="262">
        <v>0.15</v>
      </c>
      <c r="E421" s="262">
        <v>7.0000000000000007E-2</v>
      </c>
      <c r="F421" s="262">
        <v>0.05</v>
      </c>
      <c r="G421" s="265" t="s">
        <v>2230</v>
      </c>
      <c r="H421" s="263" t="s">
        <v>2230</v>
      </c>
      <c r="I421" s="264" t="s">
        <v>2230</v>
      </c>
      <c r="J421" s="255"/>
      <c r="K421" s="255"/>
      <c r="L421" s="255"/>
      <c r="M421" s="255"/>
      <c r="N421" s="255"/>
      <c r="O421" s="255"/>
      <c r="P421" s="255"/>
    </row>
    <row r="422" spans="3:16">
      <c r="C422" s="261" t="s">
        <v>2251</v>
      </c>
      <c r="D422" s="262" t="s">
        <v>2230</v>
      </c>
      <c r="E422" s="262">
        <v>0.57999999999999996</v>
      </c>
      <c r="F422" s="262">
        <v>0.05</v>
      </c>
      <c r="G422" s="265">
        <v>0.15</v>
      </c>
      <c r="H422" s="265">
        <v>0.14000000000000001</v>
      </c>
      <c r="I422" s="266">
        <v>0.11</v>
      </c>
      <c r="J422" s="255"/>
      <c r="K422" s="255"/>
      <c r="L422" s="255"/>
      <c r="M422" s="255"/>
      <c r="N422" s="255"/>
      <c r="O422" s="255"/>
      <c r="P422" s="255"/>
    </row>
    <row r="423" spans="3:16">
      <c r="C423" s="261" t="s">
        <v>2252</v>
      </c>
      <c r="D423" s="262" t="s">
        <v>2230</v>
      </c>
      <c r="E423" s="262">
        <v>0.57999999999999996</v>
      </c>
      <c r="F423" s="262">
        <v>0.05</v>
      </c>
      <c r="G423" s="265" t="s">
        <v>2230</v>
      </c>
      <c r="H423" s="265">
        <v>0.14000000000000001</v>
      </c>
      <c r="I423" s="266">
        <v>0.11</v>
      </c>
      <c r="J423" s="255"/>
      <c r="K423" s="255"/>
      <c r="L423" s="255"/>
      <c r="M423" s="255"/>
      <c r="N423" s="255"/>
      <c r="O423" s="255"/>
      <c r="P423" s="255"/>
    </row>
    <row r="424" spans="3:16">
      <c r="C424" s="261" t="s">
        <v>2253</v>
      </c>
      <c r="D424" s="262" t="s">
        <v>2230</v>
      </c>
      <c r="E424" s="262">
        <v>0.57999999999999996</v>
      </c>
      <c r="F424" s="262">
        <v>0.05</v>
      </c>
      <c r="G424" s="265">
        <v>0.15</v>
      </c>
      <c r="H424" s="265">
        <v>0.14000000000000001</v>
      </c>
      <c r="I424" s="266">
        <v>0.11</v>
      </c>
      <c r="J424" s="255"/>
      <c r="K424" s="255"/>
      <c r="L424" s="255"/>
      <c r="M424" s="255"/>
      <c r="N424" s="255"/>
      <c r="O424" s="255"/>
      <c r="P424" s="255"/>
    </row>
    <row r="425" spans="3:16">
      <c r="C425" s="261" t="s">
        <v>2254</v>
      </c>
      <c r="D425" s="262" t="s">
        <v>2230</v>
      </c>
      <c r="E425" s="262">
        <v>0.57999999999999996</v>
      </c>
      <c r="F425" s="262">
        <v>0.05</v>
      </c>
      <c r="G425" s="265">
        <v>0.15</v>
      </c>
      <c r="H425" s="265">
        <v>0.14000000000000001</v>
      </c>
      <c r="I425" s="266">
        <v>0.11</v>
      </c>
      <c r="J425" s="255"/>
      <c r="K425" s="255"/>
      <c r="L425" s="255"/>
      <c r="M425" s="255"/>
      <c r="N425" s="255"/>
      <c r="O425" s="255"/>
      <c r="P425" s="255"/>
    </row>
    <row r="426" spans="3:16">
      <c r="C426" s="261" t="s">
        <v>2255</v>
      </c>
      <c r="D426" s="262" t="s">
        <v>2230</v>
      </c>
      <c r="E426" s="262">
        <v>0.57999999999999996</v>
      </c>
      <c r="F426" s="262">
        <v>0.05</v>
      </c>
      <c r="G426" s="265">
        <v>0.15</v>
      </c>
      <c r="H426" s="265">
        <v>0.14000000000000001</v>
      </c>
      <c r="I426" s="266">
        <v>0.11</v>
      </c>
      <c r="J426" s="255"/>
      <c r="K426" s="255"/>
      <c r="L426" s="255"/>
      <c r="M426" s="255"/>
      <c r="N426" s="255"/>
      <c r="O426" s="255"/>
      <c r="P426" s="255"/>
    </row>
    <row r="427" spans="3:16">
      <c r="C427" s="261" t="s">
        <v>2256</v>
      </c>
      <c r="D427" s="262" t="s">
        <v>2230</v>
      </c>
      <c r="E427" s="262">
        <v>0.57999999999999996</v>
      </c>
      <c r="F427" s="262">
        <v>0.05</v>
      </c>
      <c r="G427" s="265">
        <v>0.15</v>
      </c>
      <c r="H427" s="265">
        <v>0.14000000000000001</v>
      </c>
      <c r="I427" s="266">
        <v>0.11</v>
      </c>
      <c r="J427" s="255"/>
      <c r="K427" s="255"/>
      <c r="L427" s="255"/>
      <c r="M427" s="255"/>
      <c r="N427" s="255"/>
      <c r="O427" s="255"/>
      <c r="P427" s="255"/>
    </row>
    <row r="428" spans="3:16">
      <c r="C428" s="261" t="s">
        <v>2257</v>
      </c>
      <c r="D428" s="262" t="s">
        <v>2230</v>
      </c>
      <c r="E428" s="262">
        <v>0.57999999999999996</v>
      </c>
      <c r="F428" s="262">
        <v>0.05</v>
      </c>
      <c r="G428" s="265">
        <v>0.15</v>
      </c>
      <c r="H428" s="265">
        <v>0.14000000000000001</v>
      </c>
      <c r="I428" s="266">
        <v>0.11</v>
      </c>
      <c r="J428" s="255"/>
      <c r="K428" s="255"/>
      <c r="L428" s="255"/>
      <c r="M428" s="255"/>
      <c r="N428" s="255"/>
      <c r="O428" s="255"/>
      <c r="P428" s="255"/>
    </row>
    <row r="429" spans="3:16">
      <c r="C429" s="261" t="s">
        <v>2258</v>
      </c>
      <c r="D429" s="262" t="s">
        <v>2230</v>
      </c>
      <c r="E429" s="262">
        <v>0.57999999999999996</v>
      </c>
      <c r="F429" s="262">
        <v>0.05</v>
      </c>
      <c r="G429" s="265">
        <v>0.15</v>
      </c>
      <c r="H429" s="265">
        <v>0.14000000000000001</v>
      </c>
      <c r="I429" s="266">
        <v>0.11</v>
      </c>
      <c r="J429" s="255"/>
      <c r="K429" s="255"/>
      <c r="L429" s="255"/>
      <c r="M429" s="255"/>
      <c r="N429" s="255"/>
      <c r="O429" s="255"/>
      <c r="P429" s="255"/>
    </row>
    <row r="430" spans="3:16">
      <c r="C430" s="261" t="s">
        <v>2259</v>
      </c>
      <c r="D430" s="262" t="s">
        <v>2230</v>
      </c>
      <c r="E430" s="262">
        <v>0.33</v>
      </c>
      <c r="F430" s="262">
        <v>0.05</v>
      </c>
      <c r="G430" s="265">
        <v>0.19</v>
      </c>
      <c r="H430" s="265">
        <v>0.11</v>
      </c>
      <c r="I430" s="266" t="s">
        <v>2230</v>
      </c>
      <c r="J430" s="255"/>
      <c r="K430" s="255"/>
      <c r="L430" s="255"/>
      <c r="M430" s="255"/>
      <c r="N430" s="255"/>
      <c r="O430" s="255"/>
      <c r="P430" s="255"/>
    </row>
    <row r="431" spans="3:16">
      <c r="C431" s="261" t="s">
        <v>2260</v>
      </c>
      <c r="D431" s="262" t="s">
        <v>2230</v>
      </c>
      <c r="E431" s="262">
        <v>0.26</v>
      </c>
      <c r="F431" s="262">
        <v>0.05</v>
      </c>
      <c r="G431" s="265">
        <v>0.19</v>
      </c>
      <c r="H431" s="265">
        <v>0.09</v>
      </c>
      <c r="I431" s="266" t="s">
        <v>2230</v>
      </c>
      <c r="J431" s="255"/>
      <c r="K431" s="255"/>
      <c r="L431" s="255"/>
      <c r="M431" s="255"/>
      <c r="N431" s="255"/>
      <c r="O431" s="255"/>
      <c r="P431" s="255"/>
    </row>
    <row r="432" spans="3:16">
      <c r="C432" s="261" t="s">
        <v>2261</v>
      </c>
      <c r="D432" s="262" t="s">
        <v>2230</v>
      </c>
      <c r="E432" s="262">
        <v>0.26</v>
      </c>
      <c r="F432" s="262">
        <v>0.05</v>
      </c>
      <c r="G432" s="265">
        <v>0.19</v>
      </c>
      <c r="H432" s="265">
        <v>0.13</v>
      </c>
      <c r="I432" s="266" t="s">
        <v>2230</v>
      </c>
      <c r="J432" s="255"/>
      <c r="K432" s="255"/>
      <c r="L432" s="255"/>
      <c r="M432" s="255"/>
      <c r="N432" s="255"/>
      <c r="O432" s="255"/>
      <c r="P432" s="255"/>
    </row>
    <row r="433" spans="3:16">
      <c r="C433" s="261" t="s">
        <v>2262</v>
      </c>
      <c r="D433" s="262" t="s">
        <v>2230</v>
      </c>
      <c r="E433" s="262">
        <v>0.53</v>
      </c>
      <c r="F433" s="262">
        <v>0.05</v>
      </c>
      <c r="G433" s="265">
        <v>0.19</v>
      </c>
      <c r="H433" s="265">
        <v>0.16</v>
      </c>
      <c r="I433" s="266" t="s">
        <v>2230</v>
      </c>
      <c r="J433" s="255"/>
      <c r="K433" s="255"/>
      <c r="L433" s="255"/>
      <c r="M433" s="255"/>
      <c r="N433" s="255"/>
      <c r="O433" s="255"/>
      <c r="P433" s="255"/>
    </row>
    <row r="434" spans="3:16">
      <c r="C434" s="261" t="s">
        <v>2263</v>
      </c>
      <c r="D434" s="262">
        <v>7.0000000000000007E-2</v>
      </c>
      <c r="E434" s="262">
        <v>0.8</v>
      </c>
      <c r="F434" s="262">
        <v>0.05</v>
      </c>
      <c r="G434" s="265" t="s">
        <v>2230</v>
      </c>
      <c r="H434" s="265" t="s">
        <v>2230</v>
      </c>
      <c r="I434" s="266" t="s">
        <v>2230</v>
      </c>
      <c r="J434" s="255"/>
      <c r="K434" s="255"/>
      <c r="L434" s="255"/>
      <c r="M434" s="255"/>
      <c r="N434" s="255"/>
      <c r="O434" s="255"/>
      <c r="P434" s="255"/>
    </row>
    <row r="435" spans="3:16">
      <c r="C435" s="261" t="s">
        <v>2264</v>
      </c>
      <c r="D435" s="262">
        <v>7.0000000000000007E-2</v>
      </c>
      <c r="E435" s="262">
        <v>0.77</v>
      </c>
      <c r="F435" s="262">
        <v>0.05</v>
      </c>
      <c r="G435" s="265" t="s">
        <v>2230</v>
      </c>
      <c r="H435" s="265" t="s">
        <v>2230</v>
      </c>
      <c r="I435" s="266" t="s">
        <v>2230</v>
      </c>
      <c r="J435" s="255"/>
      <c r="K435" s="255"/>
      <c r="L435" s="255"/>
      <c r="M435" s="255"/>
      <c r="N435" s="255"/>
      <c r="O435" s="255"/>
      <c r="P435" s="255"/>
    </row>
    <row r="436" spans="3:16">
      <c r="C436" s="261" t="s">
        <v>2265</v>
      </c>
      <c r="D436" s="262">
        <v>0.03</v>
      </c>
      <c r="E436" s="262">
        <v>0.75</v>
      </c>
      <c r="F436" s="262">
        <v>0.05</v>
      </c>
      <c r="G436" s="265" t="s">
        <v>2230</v>
      </c>
      <c r="H436" s="265" t="s">
        <v>2230</v>
      </c>
      <c r="I436" s="266" t="s">
        <v>2230</v>
      </c>
      <c r="J436" s="255"/>
      <c r="K436" s="255"/>
      <c r="L436" s="255"/>
      <c r="M436" s="255"/>
      <c r="N436" s="255"/>
      <c r="O436" s="255"/>
      <c r="P436" s="255"/>
    </row>
    <row r="437" spans="3:16">
      <c r="C437" s="261" t="s">
        <v>2266</v>
      </c>
      <c r="D437" s="262">
        <v>0.23</v>
      </c>
      <c r="E437" s="262">
        <v>0.02</v>
      </c>
      <c r="F437" s="262">
        <v>0.01</v>
      </c>
      <c r="G437" s="265" t="s">
        <v>2230</v>
      </c>
      <c r="H437" s="265" t="s">
        <v>2230</v>
      </c>
      <c r="I437" s="266" t="s">
        <v>2230</v>
      </c>
      <c r="J437" s="255"/>
      <c r="K437" s="255"/>
      <c r="L437" s="255"/>
      <c r="M437" s="255"/>
      <c r="N437" s="255"/>
      <c r="O437" s="255"/>
      <c r="P437" s="255"/>
    </row>
    <row r="438" spans="3:16">
      <c r="C438" s="261" t="s">
        <v>2267</v>
      </c>
      <c r="D438" s="262">
        <v>0.22</v>
      </c>
      <c r="E438" s="262">
        <v>0.02</v>
      </c>
      <c r="F438" s="262">
        <v>2.34</v>
      </c>
      <c r="G438" s="265" t="s">
        <v>2230</v>
      </c>
      <c r="H438" s="265" t="s">
        <v>2230</v>
      </c>
      <c r="I438" s="266" t="s">
        <v>2230</v>
      </c>
      <c r="J438" s="255"/>
      <c r="K438" s="255"/>
      <c r="L438" s="255"/>
      <c r="M438" s="255"/>
      <c r="N438" s="255"/>
      <c r="O438" s="255"/>
      <c r="P438" s="255"/>
    </row>
    <row r="439" spans="3:16">
      <c r="C439" s="261" t="s">
        <v>2268</v>
      </c>
      <c r="D439" s="262">
        <v>0.09</v>
      </c>
      <c r="E439" s="262">
        <v>0.68</v>
      </c>
      <c r="F439" s="262">
        <v>0.11</v>
      </c>
      <c r="G439" s="265" t="s">
        <v>2230</v>
      </c>
      <c r="H439" s="265" t="s">
        <v>2230</v>
      </c>
      <c r="I439" s="266" t="s">
        <v>2230</v>
      </c>
      <c r="J439" s="255"/>
      <c r="K439" s="255"/>
      <c r="L439" s="255"/>
      <c r="M439" s="255"/>
      <c r="N439" s="255"/>
      <c r="O439" s="255"/>
      <c r="P439" s="255"/>
    </row>
    <row r="440" spans="3:16">
      <c r="C440" s="261" t="s">
        <v>2269</v>
      </c>
      <c r="D440" s="262" t="s">
        <v>2230</v>
      </c>
      <c r="E440" s="262">
        <v>0.57999999999999996</v>
      </c>
      <c r="F440" s="262">
        <v>0.05</v>
      </c>
      <c r="G440" s="265">
        <v>0.15</v>
      </c>
      <c r="H440" s="265" t="s">
        <v>2230</v>
      </c>
      <c r="I440" s="266" t="s">
        <v>2230</v>
      </c>
      <c r="J440" s="255"/>
      <c r="K440" s="255"/>
      <c r="L440" s="255"/>
      <c r="M440" s="255"/>
      <c r="N440" s="255"/>
      <c r="O440" s="255"/>
      <c r="P440" s="255"/>
    </row>
    <row r="441" spans="3:16">
      <c r="C441" s="261" t="s">
        <v>2270</v>
      </c>
      <c r="D441" s="262" t="s">
        <v>2230</v>
      </c>
      <c r="E441" s="262">
        <v>0.48</v>
      </c>
      <c r="F441" s="262">
        <v>0.05</v>
      </c>
      <c r="G441" s="265">
        <v>0.17</v>
      </c>
      <c r="H441" s="265" t="s">
        <v>2230</v>
      </c>
      <c r="I441" s="266" t="s">
        <v>2230</v>
      </c>
      <c r="J441" s="255"/>
      <c r="K441" s="255"/>
      <c r="L441" s="255"/>
      <c r="M441" s="255"/>
      <c r="N441" s="255"/>
      <c r="O441" s="255"/>
      <c r="P441" s="255"/>
    </row>
    <row r="442" spans="3:16">
      <c r="C442" s="261" t="s">
        <v>2271</v>
      </c>
      <c r="D442" s="262" t="s">
        <v>2230</v>
      </c>
      <c r="E442" s="262">
        <v>0.52</v>
      </c>
      <c r="F442" s="262">
        <v>0.43</v>
      </c>
      <c r="G442" s="265" t="s">
        <v>2230</v>
      </c>
      <c r="H442" s="265" t="s">
        <v>2230</v>
      </c>
      <c r="I442" s="266" t="s">
        <v>2230</v>
      </c>
      <c r="J442" s="255"/>
      <c r="K442" s="255"/>
      <c r="L442" s="255"/>
      <c r="M442" s="255"/>
      <c r="N442" s="255"/>
      <c r="O442" s="255"/>
      <c r="P442" s="255"/>
    </row>
    <row r="443" spans="3:16">
      <c r="C443" s="261" t="s">
        <v>2272</v>
      </c>
      <c r="D443" s="262" t="s">
        <v>2230</v>
      </c>
      <c r="E443" s="262">
        <v>0.02</v>
      </c>
      <c r="F443" s="262">
        <v>1.68</v>
      </c>
      <c r="G443" s="263" t="s">
        <v>2230</v>
      </c>
      <c r="H443" s="263" t="s">
        <v>2230</v>
      </c>
      <c r="I443" s="264" t="s">
        <v>2230</v>
      </c>
      <c r="J443" s="255"/>
      <c r="K443" s="255"/>
      <c r="L443" s="255"/>
      <c r="M443" s="255"/>
      <c r="N443" s="255"/>
      <c r="O443" s="255"/>
      <c r="P443" s="255"/>
    </row>
    <row r="444" spans="3:16">
      <c r="C444" s="261" t="s">
        <v>2273</v>
      </c>
      <c r="D444" s="262" t="s">
        <v>2230</v>
      </c>
      <c r="E444" s="262">
        <v>0.02</v>
      </c>
      <c r="F444" s="262">
        <v>0.4</v>
      </c>
      <c r="G444" s="263" t="s">
        <v>2230</v>
      </c>
      <c r="H444" s="263" t="s">
        <v>2230</v>
      </c>
      <c r="I444" s="264" t="s">
        <v>2230</v>
      </c>
      <c r="J444" s="255"/>
      <c r="K444" s="255"/>
      <c r="L444" s="255"/>
      <c r="M444" s="255"/>
      <c r="N444" s="255"/>
      <c r="O444" s="255"/>
      <c r="P444" s="255"/>
    </row>
    <row r="445" spans="3:16">
      <c r="C445" s="261" t="s">
        <v>2274</v>
      </c>
      <c r="D445" s="262" t="s">
        <v>2230</v>
      </c>
      <c r="E445" s="262">
        <v>0.02</v>
      </c>
      <c r="F445" s="262">
        <v>0.89</v>
      </c>
      <c r="G445" s="263" t="s">
        <v>2230</v>
      </c>
      <c r="H445" s="263" t="s">
        <v>2230</v>
      </c>
      <c r="I445" s="264" t="s">
        <v>2230</v>
      </c>
      <c r="J445" s="255"/>
      <c r="K445" s="255"/>
      <c r="L445" s="255"/>
      <c r="M445" s="255"/>
      <c r="N445" s="255"/>
      <c r="O445" s="255"/>
      <c r="P445" s="255"/>
    </row>
    <row r="446" spans="3:16">
      <c r="C446" s="261" t="s">
        <v>2275</v>
      </c>
      <c r="D446" s="262" t="s">
        <v>2230</v>
      </c>
      <c r="E446" s="262">
        <v>0.02</v>
      </c>
      <c r="F446" s="262">
        <v>0.74</v>
      </c>
      <c r="G446" s="263" t="s">
        <v>2230</v>
      </c>
      <c r="H446" s="263" t="s">
        <v>2230</v>
      </c>
      <c r="I446" s="264" t="s">
        <v>2230</v>
      </c>
      <c r="J446" s="255"/>
      <c r="K446" s="255"/>
      <c r="L446" s="255"/>
      <c r="M446" s="255"/>
      <c r="N446" s="255"/>
      <c r="O446" s="255"/>
      <c r="P446" s="255"/>
    </row>
    <row r="447" spans="3:16">
      <c r="C447" s="261" t="s">
        <v>2276</v>
      </c>
      <c r="D447" s="262" t="s">
        <v>2230</v>
      </c>
      <c r="E447" s="262">
        <v>0.02</v>
      </c>
      <c r="F447" s="262">
        <v>0.64</v>
      </c>
      <c r="G447" s="263" t="s">
        <v>2230</v>
      </c>
      <c r="H447" s="263" t="s">
        <v>2230</v>
      </c>
      <c r="I447" s="264" t="s">
        <v>2230</v>
      </c>
      <c r="J447" s="255"/>
      <c r="K447" s="255"/>
      <c r="L447" s="255"/>
      <c r="M447" s="255"/>
      <c r="N447" s="255"/>
      <c r="O447" s="255"/>
      <c r="P447" s="255"/>
    </row>
    <row r="448" spans="3:16">
      <c r="C448" s="261" t="s">
        <v>2277</v>
      </c>
      <c r="D448" s="262" t="s">
        <v>2230</v>
      </c>
      <c r="E448" s="262">
        <v>0.02</v>
      </c>
      <c r="F448" s="262">
        <v>2.23</v>
      </c>
      <c r="G448" s="263" t="s">
        <v>2230</v>
      </c>
      <c r="H448" s="263" t="s">
        <v>2230</v>
      </c>
      <c r="I448" s="264" t="s">
        <v>2230</v>
      </c>
      <c r="J448" s="255"/>
      <c r="K448" s="255"/>
      <c r="L448" s="255"/>
      <c r="M448" s="255"/>
      <c r="N448" s="255"/>
      <c r="O448" s="255"/>
      <c r="P448" s="255"/>
    </row>
    <row r="449" spans="1:27">
      <c r="C449" s="261" t="s">
        <v>2278</v>
      </c>
      <c r="D449" s="262" t="s">
        <v>2230</v>
      </c>
      <c r="E449" s="262">
        <v>0.02</v>
      </c>
      <c r="F449" s="262">
        <v>1.92</v>
      </c>
      <c r="G449" s="263" t="s">
        <v>2230</v>
      </c>
      <c r="H449" s="263" t="s">
        <v>2230</v>
      </c>
      <c r="I449" s="264" t="s">
        <v>2230</v>
      </c>
      <c r="J449" s="255"/>
      <c r="K449" s="255"/>
      <c r="L449" s="255"/>
      <c r="M449" s="255"/>
      <c r="N449" s="255"/>
      <c r="O449" s="255"/>
      <c r="P449" s="255"/>
    </row>
    <row r="450" spans="1:27">
      <c r="C450" s="261" t="s">
        <v>2279</v>
      </c>
      <c r="D450" s="262" t="s">
        <v>2230</v>
      </c>
      <c r="E450" s="262">
        <v>0.02</v>
      </c>
      <c r="F450" s="262">
        <v>0.87</v>
      </c>
      <c r="G450" s="263" t="s">
        <v>2230</v>
      </c>
      <c r="H450" s="263" t="s">
        <v>2230</v>
      </c>
      <c r="I450" s="264" t="s">
        <v>2230</v>
      </c>
      <c r="J450" s="255"/>
      <c r="K450" s="255"/>
      <c r="L450" s="255"/>
      <c r="M450" s="255"/>
      <c r="N450" s="255"/>
      <c r="O450" s="255"/>
      <c r="P450" s="255"/>
    </row>
    <row r="451" spans="1:27">
      <c r="C451" s="261" t="s">
        <v>2280</v>
      </c>
      <c r="D451" s="262" t="s">
        <v>2230</v>
      </c>
      <c r="E451" s="262">
        <v>0.02</v>
      </c>
      <c r="F451" s="262" t="s">
        <v>2230</v>
      </c>
      <c r="G451" s="263" t="s">
        <v>2230</v>
      </c>
      <c r="H451" s="263" t="s">
        <v>2230</v>
      </c>
      <c r="I451" s="264" t="s">
        <v>2230</v>
      </c>
      <c r="J451" s="255"/>
      <c r="K451" s="255"/>
      <c r="L451" s="255"/>
      <c r="M451" s="255"/>
      <c r="N451" s="255"/>
      <c r="O451" s="255"/>
      <c r="P451" s="255"/>
    </row>
    <row r="452" spans="1:27">
      <c r="C452" s="261" t="s">
        <v>2281</v>
      </c>
      <c r="D452" s="262">
        <v>0.01</v>
      </c>
      <c r="E452" s="262">
        <v>0.02</v>
      </c>
      <c r="F452" s="262" t="s">
        <v>2230</v>
      </c>
      <c r="G452" s="263" t="s">
        <v>2230</v>
      </c>
      <c r="H452" s="263" t="s">
        <v>2230</v>
      </c>
      <c r="I452" s="264" t="s">
        <v>2230</v>
      </c>
      <c r="J452" s="255"/>
      <c r="K452" s="255"/>
      <c r="L452" s="255"/>
      <c r="M452" s="255"/>
      <c r="N452" s="255"/>
      <c r="O452" s="255"/>
      <c r="P452" s="255"/>
    </row>
    <row r="453" spans="1:27">
      <c r="C453" s="261" t="s">
        <v>2282</v>
      </c>
      <c r="D453" s="262">
        <v>0.01</v>
      </c>
      <c r="E453" s="262">
        <v>0.02</v>
      </c>
      <c r="F453" s="262" t="s">
        <v>2230</v>
      </c>
      <c r="G453" s="263" t="s">
        <v>2230</v>
      </c>
      <c r="H453" s="263" t="s">
        <v>2230</v>
      </c>
      <c r="I453" s="264" t="s">
        <v>2230</v>
      </c>
      <c r="J453" s="255"/>
      <c r="K453" s="255"/>
      <c r="L453" s="255"/>
      <c r="M453" s="255"/>
      <c r="N453" s="255"/>
      <c r="O453" s="255"/>
      <c r="P453" s="255"/>
    </row>
    <row r="454" spans="1:27">
      <c r="C454" s="261" t="s">
        <v>1971</v>
      </c>
      <c r="D454" s="262">
        <v>0.1</v>
      </c>
      <c r="E454" s="262">
        <v>0.02</v>
      </c>
      <c r="F454" s="262">
        <v>2.21</v>
      </c>
      <c r="G454" s="263" t="s">
        <v>2230</v>
      </c>
      <c r="H454" s="263" t="s">
        <v>2230</v>
      </c>
      <c r="I454" s="264" t="s">
        <v>2230</v>
      </c>
      <c r="J454" s="255"/>
      <c r="K454" s="255"/>
      <c r="L454" s="255"/>
      <c r="M454" s="255"/>
      <c r="N454" s="255"/>
      <c r="O454" s="255"/>
      <c r="P454" s="255"/>
    </row>
    <row r="455" spans="1:27">
      <c r="C455" s="261" t="s">
        <v>2283</v>
      </c>
      <c r="D455" s="267">
        <v>0</v>
      </c>
      <c r="E455" s="262">
        <v>0.02</v>
      </c>
      <c r="F455" s="262" t="s">
        <v>2230</v>
      </c>
      <c r="G455" s="263" t="s">
        <v>2230</v>
      </c>
      <c r="H455" s="263" t="s">
        <v>2230</v>
      </c>
      <c r="I455" s="264" t="s">
        <v>2230</v>
      </c>
      <c r="J455" s="255"/>
      <c r="K455" s="255"/>
      <c r="L455" s="255"/>
      <c r="M455" s="255"/>
      <c r="N455" s="255"/>
      <c r="O455" s="255"/>
      <c r="P455" s="255"/>
    </row>
    <row r="456" spans="1:27">
      <c r="C456" s="261" t="s">
        <v>2284</v>
      </c>
      <c r="D456" s="262">
        <v>0.03</v>
      </c>
      <c r="E456" s="262">
        <v>0.02</v>
      </c>
      <c r="F456" s="262">
        <v>0.7</v>
      </c>
      <c r="G456" s="263" t="s">
        <v>2230</v>
      </c>
      <c r="H456" s="263" t="s">
        <v>2230</v>
      </c>
      <c r="I456" s="264" t="s">
        <v>2230</v>
      </c>
      <c r="J456" s="255"/>
      <c r="K456" s="255"/>
      <c r="L456" s="255"/>
      <c r="M456" s="255"/>
      <c r="N456" s="255"/>
      <c r="O456" s="255"/>
      <c r="P456" s="255"/>
    </row>
    <row r="457" spans="1:27">
      <c r="C457" s="261" t="s">
        <v>2285</v>
      </c>
      <c r="D457" s="262" t="s">
        <v>2230</v>
      </c>
      <c r="E457" s="262">
        <v>0.02</v>
      </c>
      <c r="F457" s="262" t="s">
        <v>2230</v>
      </c>
      <c r="G457" s="263" t="s">
        <v>2230</v>
      </c>
      <c r="H457" s="263" t="s">
        <v>2230</v>
      </c>
      <c r="I457" s="264" t="s">
        <v>2230</v>
      </c>
      <c r="J457" s="255"/>
      <c r="K457" s="255"/>
      <c r="L457" s="255"/>
      <c r="M457" s="255"/>
      <c r="N457" s="255"/>
      <c r="O457" s="255"/>
      <c r="P457" s="255"/>
    </row>
    <row r="458" spans="1:27">
      <c r="C458" s="261" t="s">
        <v>2286</v>
      </c>
      <c r="D458" s="262">
        <v>0.05</v>
      </c>
      <c r="E458" s="262">
        <v>0.02</v>
      </c>
      <c r="F458" s="262" t="s">
        <v>2230</v>
      </c>
      <c r="G458" s="263" t="s">
        <v>2230</v>
      </c>
      <c r="H458" s="263" t="s">
        <v>2230</v>
      </c>
      <c r="I458" s="264" t="s">
        <v>2230</v>
      </c>
      <c r="J458" s="255"/>
      <c r="K458" s="255"/>
      <c r="L458" s="255"/>
      <c r="M458" s="255"/>
      <c r="N458" s="255"/>
      <c r="O458" s="255"/>
      <c r="P458" s="255"/>
    </row>
    <row r="459" spans="1:27">
      <c r="C459" s="261" t="s">
        <v>2287</v>
      </c>
      <c r="D459" s="262" t="s">
        <v>2230</v>
      </c>
      <c r="E459" s="262">
        <v>0.02</v>
      </c>
      <c r="F459" s="262">
        <v>0.28999999999999998</v>
      </c>
      <c r="G459" s="263" t="s">
        <v>2230</v>
      </c>
      <c r="H459" s="263" t="s">
        <v>2230</v>
      </c>
      <c r="I459" s="264" t="s">
        <v>2230</v>
      </c>
      <c r="J459" s="255"/>
      <c r="K459" s="255"/>
      <c r="L459" s="255"/>
      <c r="M459" s="255"/>
      <c r="N459" s="255"/>
      <c r="O459" s="255"/>
      <c r="P459" s="255"/>
    </row>
    <row r="460" spans="1:27" ht="13.9" customHeight="1" thickBot="1">
      <c r="C460" s="268" t="s">
        <v>2288</v>
      </c>
      <c r="D460" s="269" t="s">
        <v>2230</v>
      </c>
      <c r="E460" s="269">
        <v>0.18</v>
      </c>
      <c r="F460" s="269">
        <v>0.08</v>
      </c>
      <c r="G460" s="270" t="s">
        <v>2230</v>
      </c>
      <c r="H460" s="270" t="s">
        <v>2230</v>
      </c>
      <c r="I460" s="271" t="s">
        <v>2230</v>
      </c>
      <c r="J460" s="255"/>
      <c r="K460" s="255"/>
      <c r="L460" s="255"/>
      <c r="M460" s="255"/>
      <c r="N460" s="255"/>
      <c r="O460" s="255"/>
      <c r="P460" s="255"/>
    </row>
    <row r="461" spans="1:27" ht="27" customHeight="1">
      <c r="A461" s="10"/>
      <c r="B461" s="11"/>
      <c r="C461" s="407" t="s">
        <v>2289</v>
      </c>
      <c r="D461" s="374"/>
      <c r="E461" s="374"/>
      <c r="F461" s="374"/>
      <c r="G461" s="374"/>
      <c r="H461" s="374"/>
      <c r="I461" s="374"/>
      <c r="J461" s="374"/>
      <c r="K461" s="374"/>
      <c r="L461" s="374"/>
      <c r="M461" s="10"/>
      <c r="N461" s="10"/>
      <c r="P461" s="10"/>
      <c r="Q461" s="10"/>
      <c r="R461" s="10"/>
      <c r="S461" s="10"/>
      <c r="T461" s="10"/>
      <c r="U461" s="10"/>
      <c r="V461" s="10"/>
      <c r="W461" s="10"/>
      <c r="X461" s="10"/>
      <c r="Y461" s="10"/>
      <c r="Z461" s="10"/>
      <c r="AA461" s="10"/>
    </row>
    <row r="462" spans="1:27" ht="98.45" customHeight="1">
      <c r="A462" s="10"/>
      <c r="B462" s="11"/>
      <c r="C462" s="393" t="s">
        <v>2290</v>
      </c>
      <c r="D462" s="374"/>
      <c r="E462" s="374"/>
      <c r="F462" s="374"/>
      <c r="G462" s="374"/>
      <c r="H462" s="374"/>
      <c r="I462" s="374"/>
      <c r="J462" s="374"/>
      <c r="K462" s="374"/>
      <c r="L462" s="374"/>
      <c r="M462" s="10"/>
      <c r="N462" s="10"/>
      <c r="P462" s="10"/>
      <c r="Q462" s="10"/>
      <c r="R462" s="10"/>
      <c r="S462" s="10"/>
      <c r="T462" s="10"/>
      <c r="U462" s="10"/>
      <c r="V462" s="10"/>
      <c r="W462" s="10"/>
      <c r="X462" s="10"/>
      <c r="Y462" s="10"/>
      <c r="Z462" s="10"/>
      <c r="AA462" s="10"/>
    </row>
    <row r="463" spans="1:27">
      <c r="A463" s="10"/>
      <c r="B463" s="11"/>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spans="1:27" ht="15.6" customHeight="1">
      <c r="A464" s="10"/>
      <c r="B464" s="131" t="s">
        <v>2291</v>
      </c>
      <c r="C464" s="376" t="s">
        <v>2292</v>
      </c>
      <c r="D464" s="369"/>
      <c r="E464" s="369"/>
      <c r="F464" s="369"/>
      <c r="G464" s="369"/>
      <c r="H464" s="134"/>
      <c r="I464" s="134"/>
      <c r="J464" s="134"/>
      <c r="K464" s="134"/>
      <c r="L464" s="135"/>
      <c r="M464" s="10"/>
      <c r="N464" s="10"/>
      <c r="O464" s="10"/>
      <c r="P464" s="10"/>
      <c r="Q464" s="10"/>
      <c r="R464" s="10"/>
      <c r="S464" s="10"/>
      <c r="T464" s="10"/>
      <c r="U464" s="10"/>
      <c r="V464" s="10"/>
      <c r="W464" s="10"/>
      <c r="X464" s="10"/>
      <c r="Y464" s="10"/>
      <c r="Z464" s="10"/>
      <c r="AA464" s="10"/>
    </row>
    <row r="465" spans="1:27" s="359" customFormat="1" ht="45" customHeight="1" thickBot="1">
      <c r="A465" s="25"/>
      <c r="B465" s="272"/>
      <c r="C465" s="398" t="s">
        <v>2293</v>
      </c>
      <c r="D465" s="399"/>
      <c r="E465" s="399"/>
      <c r="F465" s="399"/>
      <c r="G465" s="399"/>
      <c r="H465" s="399"/>
      <c r="I465" s="399"/>
      <c r="J465" s="399"/>
      <c r="K465" s="399"/>
      <c r="L465" s="25"/>
      <c r="M465" s="25"/>
      <c r="N465" s="25"/>
      <c r="O465" s="25"/>
      <c r="P465" s="25"/>
      <c r="Q465" s="25"/>
      <c r="R465" s="25"/>
      <c r="S465" s="25"/>
      <c r="T465" s="25"/>
      <c r="U465" s="25"/>
      <c r="V465" s="25"/>
      <c r="W465" s="25"/>
      <c r="X465" s="25"/>
      <c r="Y465" s="25"/>
      <c r="Z465" s="25"/>
      <c r="AA465" s="25"/>
    </row>
    <row r="466" spans="1:27" ht="29.45" customHeight="1" thickBot="1">
      <c r="A466" s="10"/>
      <c r="B466" s="11"/>
      <c r="C466" s="181" t="s">
        <v>2051</v>
      </c>
      <c r="D466" s="138" t="s">
        <v>2206</v>
      </c>
      <c r="E466" s="138" t="s">
        <v>2207</v>
      </c>
      <c r="F466" s="138" t="s">
        <v>2208</v>
      </c>
      <c r="G466" s="139" t="s">
        <v>12</v>
      </c>
      <c r="H466" s="16"/>
      <c r="I466" s="51"/>
      <c r="J466" s="10"/>
      <c r="K466" s="10"/>
      <c r="L466" s="10"/>
      <c r="M466" s="10"/>
      <c r="N466" s="10"/>
      <c r="O466" s="10"/>
      <c r="P466" s="10"/>
      <c r="Q466" s="10"/>
      <c r="R466" s="10"/>
      <c r="S466" s="10"/>
      <c r="T466" s="10"/>
      <c r="U466" s="10"/>
      <c r="V466" s="10"/>
      <c r="W466" s="10"/>
      <c r="X466" s="10"/>
      <c r="Y466" s="10"/>
      <c r="Z466" s="10"/>
      <c r="AA466" s="10"/>
    </row>
    <row r="467" spans="1:27" ht="15.6" customHeight="1">
      <c r="A467" s="10"/>
      <c r="B467" s="11"/>
      <c r="C467" s="273" t="s">
        <v>2211</v>
      </c>
      <c r="D467" s="206">
        <v>0.33200000000000002</v>
      </c>
      <c r="E467" s="206">
        <v>7.0000000000000001E-3</v>
      </c>
      <c r="F467" s="206">
        <v>7.0000000000000001E-3</v>
      </c>
      <c r="G467" s="274" t="s">
        <v>2210</v>
      </c>
      <c r="H467" s="140"/>
      <c r="I467" s="140"/>
      <c r="J467" s="140"/>
      <c r="K467" s="10"/>
      <c r="L467" s="10"/>
      <c r="M467" s="10"/>
      <c r="N467" s="10"/>
      <c r="O467" s="10"/>
      <c r="P467" s="10"/>
      <c r="Q467" s="10"/>
      <c r="R467" s="10"/>
      <c r="S467" s="10"/>
      <c r="T467" s="10"/>
      <c r="U467" s="10"/>
      <c r="V467" s="10"/>
      <c r="W467" s="10"/>
      <c r="X467" s="10"/>
      <c r="Y467" s="10"/>
      <c r="Z467" s="10"/>
      <c r="AA467" s="10"/>
    </row>
    <row r="468" spans="1:27" ht="15.6" customHeight="1">
      <c r="A468" s="10"/>
      <c r="B468" s="11"/>
      <c r="C468" s="46" t="s">
        <v>2212</v>
      </c>
      <c r="D468" s="211">
        <v>0.45400000000000001</v>
      </c>
      <c r="E468" s="211">
        <v>1.2E-2</v>
      </c>
      <c r="F468" s="211">
        <v>8.9999999999999993E-3</v>
      </c>
      <c r="G468" s="275" t="s">
        <v>2210</v>
      </c>
      <c r="H468" s="140"/>
      <c r="I468" s="140"/>
      <c r="J468" s="140"/>
      <c r="K468" s="10"/>
      <c r="L468" s="10"/>
      <c r="M468" s="10"/>
      <c r="N468" s="10"/>
      <c r="O468" s="10"/>
      <c r="P468" s="10"/>
      <c r="Q468" s="10"/>
      <c r="R468" s="10"/>
      <c r="S468" s="10"/>
      <c r="T468" s="10"/>
      <c r="U468" s="10"/>
      <c r="V468" s="10"/>
      <c r="W468" s="10"/>
      <c r="X468" s="10"/>
      <c r="Y468" s="10"/>
      <c r="Z468" s="10"/>
      <c r="AA468" s="10"/>
    </row>
    <row r="469" spans="1:27" ht="13.9" customHeight="1" thickBot="1">
      <c r="A469" s="10"/>
      <c r="B469" s="11"/>
      <c r="C469" s="98" t="s">
        <v>750</v>
      </c>
      <c r="D469" s="216">
        <v>0.183</v>
      </c>
      <c r="E469" s="276">
        <v>7.0000000000000007E-2</v>
      </c>
      <c r="F469" s="276">
        <v>7.0000000000000001E-3</v>
      </c>
      <c r="G469" s="277" t="s">
        <v>2210</v>
      </c>
      <c r="H469" s="140"/>
      <c r="I469" s="140"/>
      <c r="J469" s="140"/>
      <c r="K469" s="10"/>
      <c r="L469" s="10"/>
      <c r="M469" s="10"/>
      <c r="N469" s="10"/>
      <c r="O469" s="10"/>
      <c r="P469" s="10"/>
      <c r="Q469" s="10"/>
      <c r="R469" s="10"/>
      <c r="S469" s="10"/>
      <c r="T469" s="10"/>
      <c r="U469" s="10"/>
      <c r="V469" s="10"/>
      <c r="W469" s="10"/>
      <c r="X469" s="10"/>
      <c r="Y469" s="10"/>
      <c r="Z469" s="10"/>
      <c r="AA469" s="10"/>
    </row>
    <row r="470" spans="1:27" ht="15.6" customHeight="1">
      <c r="A470" s="10"/>
      <c r="B470" s="11"/>
      <c r="C470" s="278" t="s">
        <v>2294</v>
      </c>
      <c r="D470" s="279">
        <v>5.8000000000000003E-2</v>
      </c>
      <c r="E470" s="280">
        <v>5.4999999999999997E-3</v>
      </c>
      <c r="F470" s="280">
        <v>6.9999999999999999E-4</v>
      </c>
      <c r="G470" s="281" t="s">
        <v>2295</v>
      </c>
      <c r="H470" s="140"/>
      <c r="I470" s="140"/>
      <c r="J470" s="140"/>
      <c r="K470" s="282"/>
      <c r="L470" s="10"/>
      <c r="M470" s="10"/>
      <c r="N470" s="10"/>
      <c r="O470" s="10"/>
      <c r="P470" s="10"/>
      <c r="Q470" s="10"/>
      <c r="R470" s="10"/>
      <c r="S470" s="10"/>
      <c r="T470" s="10"/>
      <c r="U470" s="10"/>
      <c r="V470" s="10"/>
      <c r="W470" s="10"/>
      <c r="X470" s="10"/>
      <c r="Y470" s="10"/>
      <c r="Z470" s="10"/>
      <c r="AA470" s="10"/>
    </row>
    <row r="471" spans="1:27" ht="15.6" customHeight="1">
      <c r="A471" s="10"/>
      <c r="B471" s="11"/>
      <c r="C471" s="283" t="s">
        <v>2296</v>
      </c>
      <c r="D471" s="79">
        <v>0.15</v>
      </c>
      <c r="E471" s="151">
        <v>1.17E-2</v>
      </c>
      <c r="F471" s="151">
        <v>3.8E-3</v>
      </c>
      <c r="G471" s="281" t="s">
        <v>2295</v>
      </c>
      <c r="H471" s="140"/>
      <c r="I471" s="140"/>
      <c r="J471" s="140"/>
      <c r="K471" s="282"/>
      <c r="L471" s="10"/>
      <c r="M471" s="10"/>
      <c r="N471" s="10"/>
      <c r="O471" s="10"/>
      <c r="P471" s="10"/>
      <c r="Q471" s="10"/>
      <c r="R471" s="10"/>
      <c r="S471" s="10"/>
      <c r="T471" s="10"/>
      <c r="U471" s="10"/>
      <c r="V471" s="10"/>
      <c r="W471" s="10"/>
      <c r="X471" s="10"/>
      <c r="Y471" s="10"/>
      <c r="Z471" s="10"/>
      <c r="AA471" s="10"/>
    </row>
    <row r="472" spans="1:27" ht="15.6" customHeight="1">
      <c r="A472" s="10"/>
      <c r="B472" s="11"/>
      <c r="C472" s="283" t="s">
        <v>2297</v>
      </c>
      <c r="D472" s="79">
        <v>0.113</v>
      </c>
      <c r="E472" s="151">
        <v>9.1999999999999998E-3</v>
      </c>
      <c r="F472" s="151">
        <v>2.5999999999999999E-3</v>
      </c>
      <c r="G472" s="281" t="s">
        <v>2295</v>
      </c>
      <c r="H472" s="140"/>
      <c r="I472" s="140"/>
      <c r="J472" s="140"/>
      <c r="K472" s="282"/>
      <c r="L472" s="10"/>
      <c r="M472" s="10"/>
      <c r="N472" s="10"/>
      <c r="O472" s="10"/>
      <c r="P472" s="10"/>
      <c r="Q472" s="10"/>
      <c r="R472" s="10"/>
      <c r="S472" s="10"/>
      <c r="T472" s="10"/>
      <c r="U472" s="10"/>
      <c r="V472" s="10"/>
      <c r="W472" s="10"/>
      <c r="X472" s="10"/>
      <c r="Y472" s="10"/>
      <c r="Z472" s="10"/>
      <c r="AA472" s="10"/>
    </row>
    <row r="473" spans="1:27" ht="15.6" customHeight="1">
      <c r="A473" s="10"/>
      <c r="B473" s="11"/>
      <c r="C473" s="284" t="s">
        <v>2298</v>
      </c>
      <c r="D473" s="285">
        <v>0.13900000000000001</v>
      </c>
      <c r="E473" s="286">
        <v>1.12E-2</v>
      </c>
      <c r="F473" s="286">
        <v>2.8E-3</v>
      </c>
      <c r="G473" s="275" t="s">
        <v>2295</v>
      </c>
      <c r="H473" s="140"/>
      <c r="I473" s="140"/>
      <c r="J473" s="140"/>
      <c r="K473" s="282"/>
      <c r="L473" s="10"/>
      <c r="M473" s="10"/>
      <c r="N473" s="10"/>
      <c r="O473" s="10"/>
      <c r="P473" s="10"/>
      <c r="Q473" s="10"/>
      <c r="R473" s="10"/>
      <c r="S473" s="10"/>
      <c r="T473" s="10"/>
      <c r="U473" s="10"/>
      <c r="V473" s="10"/>
      <c r="W473" s="10"/>
      <c r="X473" s="10"/>
      <c r="Y473" s="10"/>
      <c r="Z473" s="10"/>
      <c r="AA473" s="10"/>
    </row>
    <row r="474" spans="1:27" ht="15.6" customHeight="1">
      <c r="A474" s="10"/>
      <c r="B474" s="11"/>
      <c r="C474" s="287" t="s">
        <v>2299</v>
      </c>
      <c r="D474" s="285">
        <v>9.9000000000000005E-2</v>
      </c>
      <c r="E474" s="286">
        <v>8.3999999999999995E-3</v>
      </c>
      <c r="F474" s="286">
        <v>1.1999999999999999E-3</v>
      </c>
      <c r="G474" s="275" t="s">
        <v>2295</v>
      </c>
      <c r="H474" s="140"/>
      <c r="I474" s="140"/>
      <c r="J474" s="140"/>
      <c r="K474" s="282"/>
      <c r="L474" s="10"/>
      <c r="M474" s="10"/>
      <c r="N474" s="10"/>
      <c r="O474" s="10"/>
      <c r="P474" s="10"/>
      <c r="Q474" s="10"/>
      <c r="R474" s="10"/>
      <c r="S474" s="10"/>
      <c r="T474" s="10"/>
      <c r="U474" s="10"/>
      <c r="V474" s="10"/>
      <c r="W474" s="10"/>
      <c r="X474" s="10"/>
      <c r="Y474" s="10"/>
      <c r="Z474" s="10"/>
      <c r="AA474" s="10"/>
    </row>
    <row r="475" spans="1:27">
      <c r="A475" s="10"/>
      <c r="B475" s="11"/>
      <c r="C475" s="287" t="s">
        <v>2300</v>
      </c>
      <c r="D475" s="211">
        <v>5.6000000000000001E-2</v>
      </c>
      <c r="E475" s="288">
        <v>2.1000000000000001E-2</v>
      </c>
      <c r="F475" s="176">
        <v>8.9999999999999998E-4</v>
      </c>
      <c r="G475" s="275" t="s">
        <v>2295</v>
      </c>
      <c r="H475" s="140"/>
      <c r="I475" s="140"/>
      <c r="J475" s="140"/>
      <c r="K475" s="10"/>
      <c r="L475" s="10"/>
      <c r="M475" s="10"/>
      <c r="N475" s="10"/>
      <c r="O475" s="10"/>
      <c r="P475" s="10"/>
      <c r="Q475" s="10"/>
      <c r="R475" s="10"/>
      <c r="S475" s="10"/>
      <c r="T475" s="10"/>
      <c r="U475" s="10"/>
      <c r="V475" s="10"/>
      <c r="W475" s="10"/>
      <c r="X475" s="10"/>
      <c r="Y475" s="10"/>
      <c r="Z475" s="10"/>
      <c r="AA475" s="10"/>
    </row>
    <row r="476" spans="1:27">
      <c r="A476" s="10"/>
      <c r="B476" s="24"/>
      <c r="C476" s="46" t="s">
        <v>2301</v>
      </c>
      <c r="D476" s="289">
        <v>0.20699999999999999</v>
      </c>
      <c r="E476" s="176">
        <v>6.4000000000000003E-3</v>
      </c>
      <c r="F476" s="176">
        <v>6.6E-3</v>
      </c>
      <c r="G476" s="275" t="s">
        <v>2295</v>
      </c>
      <c r="H476" s="140"/>
      <c r="I476" s="140"/>
      <c r="J476" s="140"/>
      <c r="K476" s="10"/>
      <c r="L476" s="10"/>
      <c r="M476" s="10"/>
      <c r="N476" s="10"/>
      <c r="O476" s="10"/>
      <c r="P476" s="10"/>
      <c r="Q476" s="10"/>
      <c r="R476" s="10"/>
      <c r="S476" s="10"/>
      <c r="T476" s="10"/>
      <c r="U476" s="10"/>
      <c r="V476" s="10"/>
      <c r="W476" s="10"/>
      <c r="X476" s="10"/>
      <c r="Y476" s="10"/>
      <c r="Z476" s="10"/>
      <c r="AA476" s="10"/>
    </row>
    <row r="477" spans="1:27" ht="39.6" customHeight="1">
      <c r="A477" s="10"/>
      <c r="B477" s="24"/>
      <c r="C477" s="290" t="s">
        <v>2302</v>
      </c>
      <c r="D477" s="211">
        <v>0.129</v>
      </c>
      <c r="E477" s="151">
        <v>5.9999999999999995E-4</v>
      </c>
      <c r="F477" s="176">
        <v>4.1000000000000003E-3</v>
      </c>
      <c r="G477" s="275" t="s">
        <v>2295</v>
      </c>
      <c r="H477" s="140"/>
      <c r="I477" s="140"/>
      <c r="J477" s="140"/>
      <c r="K477" s="10"/>
      <c r="L477" s="10"/>
      <c r="M477" s="10"/>
      <c r="N477" s="10"/>
      <c r="O477" s="10"/>
      <c r="P477" s="10"/>
      <c r="Q477" s="10"/>
      <c r="R477" s="10"/>
      <c r="S477" s="10"/>
      <c r="T477" s="10"/>
      <c r="U477" s="10"/>
      <c r="V477" s="10"/>
      <c r="W477" s="10"/>
      <c r="X477" s="10"/>
      <c r="Y477" s="10"/>
      <c r="Z477" s="10"/>
      <c r="AA477" s="10"/>
    </row>
    <row r="478" spans="1:27" ht="17.25" customHeight="1" thickBot="1">
      <c r="A478" s="10"/>
      <c r="B478" s="24"/>
      <c r="C478" s="98" t="s">
        <v>2303</v>
      </c>
      <c r="D478" s="216">
        <v>0.16300000000000001</v>
      </c>
      <c r="E478" s="291">
        <v>5.9999999999999995E-4</v>
      </c>
      <c r="F478" s="292">
        <v>5.1999999999999998E-3</v>
      </c>
      <c r="G478" s="277" t="s">
        <v>2295</v>
      </c>
      <c r="H478" s="140"/>
      <c r="I478" s="140"/>
      <c r="J478" s="140"/>
      <c r="K478" s="10"/>
      <c r="L478" s="10"/>
      <c r="M478" s="10"/>
      <c r="N478" s="10"/>
      <c r="O478" s="10"/>
      <c r="P478" s="10"/>
      <c r="Q478" s="10"/>
      <c r="R478" s="10"/>
      <c r="S478" s="10"/>
      <c r="T478" s="10"/>
      <c r="U478" s="10"/>
      <c r="V478" s="10"/>
      <c r="W478" s="10"/>
      <c r="X478" s="10"/>
      <c r="Y478" s="10"/>
      <c r="Z478" s="10"/>
      <c r="AA478" s="10"/>
    </row>
    <row r="479" spans="1:27" ht="92.45" customHeight="1">
      <c r="A479" s="10"/>
      <c r="B479" s="24"/>
      <c r="C479" s="373" t="s">
        <v>2304</v>
      </c>
      <c r="D479" s="374"/>
      <c r="E479" s="374"/>
      <c r="F479" s="374"/>
      <c r="G479" s="374"/>
      <c r="H479" s="374"/>
      <c r="I479" s="374"/>
      <c r="J479" s="374"/>
      <c r="K479" s="374"/>
      <c r="L479" s="374"/>
      <c r="M479" s="10"/>
      <c r="N479" s="10"/>
      <c r="O479" s="10"/>
      <c r="P479" s="10"/>
      <c r="Q479" s="10"/>
      <c r="R479" s="10"/>
      <c r="S479" s="10"/>
      <c r="T479" s="10"/>
      <c r="U479" s="10"/>
      <c r="V479" s="10"/>
      <c r="W479" s="10"/>
      <c r="X479" s="10"/>
      <c r="Y479" s="10"/>
      <c r="Z479" s="10"/>
      <c r="AA479" s="10"/>
    </row>
    <row r="480" spans="1:27" ht="93.75" customHeight="1">
      <c r="A480" s="10"/>
      <c r="B480" s="11"/>
      <c r="C480" s="373" t="s">
        <v>2305</v>
      </c>
      <c r="D480" s="374"/>
      <c r="E480" s="374"/>
      <c r="F480" s="374"/>
      <c r="G480" s="374"/>
      <c r="H480" s="374"/>
      <c r="I480" s="374"/>
      <c r="J480" s="374"/>
      <c r="K480" s="374"/>
      <c r="L480" s="374"/>
      <c r="M480" s="10"/>
      <c r="N480" s="10"/>
      <c r="O480" s="10"/>
      <c r="P480" s="10"/>
      <c r="Q480" s="10"/>
      <c r="R480" s="10"/>
      <c r="S480" s="10"/>
      <c r="T480" s="10"/>
      <c r="U480" s="10"/>
      <c r="V480" s="10"/>
      <c r="W480" s="10"/>
      <c r="X480" s="10"/>
      <c r="Y480" s="10"/>
      <c r="Z480" s="10"/>
      <c r="AA480" s="10"/>
    </row>
    <row r="481" spans="1:27">
      <c r="A481" s="10"/>
      <c r="B481" s="11"/>
      <c r="C481" s="357"/>
      <c r="D481" s="357"/>
      <c r="E481" s="357"/>
      <c r="F481" s="357"/>
      <c r="G481" s="357"/>
      <c r="H481" s="357"/>
      <c r="I481" s="357"/>
      <c r="J481" s="357"/>
      <c r="K481" s="357"/>
      <c r="L481" s="357"/>
      <c r="M481" s="10"/>
      <c r="N481" s="10"/>
      <c r="O481" s="10"/>
      <c r="P481" s="10"/>
      <c r="Q481" s="10"/>
      <c r="R481" s="10"/>
      <c r="S481" s="10"/>
      <c r="T481" s="10"/>
      <c r="U481" s="10"/>
      <c r="V481" s="10"/>
      <c r="W481" s="10"/>
      <c r="X481" s="10"/>
      <c r="Y481" s="10"/>
      <c r="Z481" s="10"/>
      <c r="AA481" s="10"/>
    </row>
    <row r="482" spans="1:27" ht="15.6" customHeight="1">
      <c r="A482" s="10"/>
      <c r="B482" s="385" t="s">
        <v>2306</v>
      </c>
      <c r="C482" s="369"/>
      <c r="D482" s="369"/>
      <c r="E482" s="369"/>
      <c r="F482" s="369"/>
      <c r="G482" s="369"/>
      <c r="H482" s="369"/>
      <c r="I482" s="369"/>
      <c r="J482" s="369"/>
      <c r="K482" s="369"/>
      <c r="L482" s="386"/>
      <c r="M482" s="10"/>
      <c r="N482" s="10"/>
      <c r="O482" s="10"/>
      <c r="P482" s="10"/>
      <c r="Q482" s="10"/>
      <c r="R482" s="10"/>
      <c r="S482" s="10"/>
      <c r="T482" s="10"/>
      <c r="U482" s="10"/>
      <c r="V482" s="10"/>
      <c r="W482" s="10"/>
      <c r="X482" s="10"/>
      <c r="Y482" s="10"/>
      <c r="Z482" s="10"/>
      <c r="AA482" s="10"/>
    </row>
    <row r="483" spans="1:27">
      <c r="A483" s="10"/>
      <c r="B483" s="11"/>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spans="1:27" ht="15.6" customHeight="1">
      <c r="A484" s="10"/>
      <c r="B484" s="131" t="s">
        <v>2307</v>
      </c>
      <c r="C484" s="248" t="s">
        <v>2308</v>
      </c>
      <c r="D484" s="134"/>
      <c r="E484" s="134"/>
      <c r="F484" s="134"/>
      <c r="G484" s="134"/>
      <c r="H484" s="134"/>
      <c r="I484" s="134"/>
      <c r="J484" s="134"/>
      <c r="K484" s="134"/>
      <c r="L484" s="135"/>
      <c r="M484" s="10"/>
      <c r="N484" s="10"/>
      <c r="O484" s="10"/>
      <c r="P484" s="10"/>
      <c r="Q484" s="10"/>
      <c r="R484" s="10"/>
      <c r="S484" s="10"/>
      <c r="T484" s="10"/>
      <c r="U484" s="10"/>
      <c r="V484" s="10"/>
      <c r="W484" s="10"/>
      <c r="X484" s="10"/>
      <c r="Y484" s="10"/>
      <c r="Z484" s="10"/>
      <c r="AA484" s="10"/>
    </row>
    <row r="485" spans="1:27" ht="13.9" customHeight="1" thickBo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spans="1:27" ht="13.9" customHeight="1" thickBot="1">
      <c r="A486" s="10"/>
      <c r="B486" s="10"/>
      <c r="C486" s="293" t="s">
        <v>1938</v>
      </c>
      <c r="D486" s="294" t="s">
        <v>1939</v>
      </c>
      <c r="E486" s="295"/>
      <c r="F486" s="10"/>
      <c r="G486" s="10"/>
      <c r="H486" s="10"/>
      <c r="I486" s="10"/>
      <c r="J486" s="10"/>
      <c r="K486" s="10"/>
      <c r="L486" s="10"/>
      <c r="M486" s="10"/>
      <c r="N486" s="10"/>
      <c r="O486" s="10"/>
      <c r="P486" s="10"/>
      <c r="Q486" s="10"/>
      <c r="R486" s="10"/>
      <c r="S486" s="10"/>
      <c r="T486" s="10"/>
      <c r="U486" s="10"/>
      <c r="V486" s="10"/>
      <c r="W486" s="10"/>
      <c r="X486" s="10"/>
      <c r="Y486" s="10"/>
      <c r="Z486" s="10"/>
      <c r="AA486" s="10"/>
    </row>
    <row r="487" spans="1:27" ht="15.6" customHeight="1">
      <c r="A487" s="10"/>
      <c r="B487" s="10"/>
      <c r="C487" s="296" t="s">
        <v>2309</v>
      </c>
      <c r="D487" s="297">
        <v>1</v>
      </c>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spans="1:27" ht="15.6" customHeight="1">
      <c r="A488" s="10"/>
      <c r="B488" s="10"/>
      <c r="C488" s="298" t="s">
        <v>1940</v>
      </c>
      <c r="D488" s="299">
        <v>25</v>
      </c>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spans="1:27" ht="15.6" customHeight="1">
      <c r="A489" s="10"/>
      <c r="B489" s="10"/>
      <c r="C489" s="298" t="s">
        <v>1941</v>
      </c>
      <c r="D489" s="299">
        <v>298</v>
      </c>
      <c r="F489" s="10"/>
      <c r="G489" s="10"/>
      <c r="H489" s="10"/>
      <c r="I489" s="10"/>
      <c r="J489" s="10"/>
      <c r="K489" s="10"/>
      <c r="L489" s="10"/>
      <c r="M489" s="10"/>
      <c r="N489" s="10"/>
      <c r="O489" s="10"/>
      <c r="P489" s="10"/>
      <c r="Q489" s="10"/>
      <c r="R489" s="10"/>
      <c r="S489" s="10"/>
      <c r="T489" s="10"/>
      <c r="U489" s="10"/>
      <c r="V489" s="10"/>
      <c r="W489" s="10"/>
      <c r="X489" s="10"/>
      <c r="Y489" s="10"/>
      <c r="Z489" s="10"/>
      <c r="AA489" s="10"/>
    </row>
    <row r="490" spans="1:27">
      <c r="A490" s="10"/>
      <c r="B490" s="10"/>
      <c r="C490" s="298" t="s">
        <v>2310</v>
      </c>
      <c r="D490" s="299">
        <v>14800</v>
      </c>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spans="1:27">
      <c r="A491" s="10"/>
      <c r="B491" s="10"/>
      <c r="C491" s="298" t="s">
        <v>2311</v>
      </c>
      <c r="D491" s="299">
        <v>675</v>
      </c>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spans="1:27">
      <c r="A492" s="10"/>
      <c r="B492" s="10"/>
      <c r="C492" s="298" t="s">
        <v>2312</v>
      </c>
      <c r="D492" s="299">
        <v>92</v>
      </c>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spans="1:27">
      <c r="A493" s="10"/>
      <c r="B493" s="10"/>
      <c r="C493" s="298" t="s">
        <v>2313</v>
      </c>
      <c r="D493" s="299">
        <v>3500</v>
      </c>
      <c r="E493" s="10"/>
      <c r="F493" s="10"/>
      <c r="G493" s="384"/>
      <c r="H493" s="374"/>
      <c r="I493" s="374"/>
      <c r="J493" s="374"/>
      <c r="K493" s="374"/>
      <c r="L493" s="374"/>
      <c r="M493" s="374"/>
      <c r="N493" s="10"/>
      <c r="O493" s="10"/>
      <c r="P493" s="10"/>
      <c r="Q493" s="10"/>
      <c r="R493" s="10"/>
      <c r="S493" s="10"/>
      <c r="T493" s="10"/>
      <c r="U493" s="10"/>
      <c r="V493" s="10"/>
      <c r="W493" s="10"/>
      <c r="X493" s="10"/>
      <c r="Y493" s="10"/>
      <c r="Z493" s="10"/>
      <c r="AA493" s="10"/>
    </row>
    <row r="494" spans="1:27">
      <c r="A494" s="10"/>
      <c r="B494" s="10"/>
      <c r="C494" s="298" t="s">
        <v>2314</v>
      </c>
      <c r="D494" s="299">
        <v>1100</v>
      </c>
      <c r="E494" s="10"/>
      <c r="F494" s="10"/>
      <c r="G494" s="384"/>
      <c r="H494" s="374"/>
      <c r="I494" s="374"/>
      <c r="J494" s="374"/>
      <c r="K494" s="374"/>
      <c r="L494" s="374"/>
      <c r="M494" s="374"/>
      <c r="N494" s="10"/>
      <c r="O494" s="10"/>
      <c r="P494" s="10"/>
      <c r="Q494" s="10"/>
      <c r="R494" s="10"/>
      <c r="S494" s="10"/>
      <c r="T494" s="10"/>
      <c r="U494" s="10"/>
      <c r="V494" s="10"/>
      <c r="W494" s="10"/>
      <c r="X494" s="10"/>
      <c r="Y494" s="10"/>
      <c r="Z494" s="10"/>
      <c r="AA494" s="10"/>
    </row>
    <row r="495" spans="1:27">
      <c r="A495" s="10"/>
      <c r="B495" s="10"/>
      <c r="C495" s="298" t="s">
        <v>2315</v>
      </c>
      <c r="D495" s="299">
        <v>1430</v>
      </c>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spans="1:27">
      <c r="A496" s="10"/>
      <c r="B496" s="10"/>
      <c r="C496" s="298" t="s">
        <v>2316</v>
      </c>
      <c r="D496" s="299">
        <v>353</v>
      </c>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spans="1:27">
      <c r="A497" s="10"/>
      <c r="B497" s="10"/>
      <c r="C497" s="187" t="s">
        <v>2317</v>
      </c>
      <c r="D497" s="299">
        <v>4470</v>
      </c>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spans="1:27">
      <c r="A498" s="10"/>
      <c r="B498" s="10"/>
      <c r="C498" s="298" t="s">
        <v>2318</v>
      </c>
      <c r="D498" s="299">
        <v>53</v>
      </c>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spans="1:27">
      <c r="A499" s="10"/>
      <c r="B499" s="10"/>
      <c r="C499" s="298" t="s">
        <v>2319</v>
      </c>
      <c r="D499" s="299">
        <v>124</v>
      </c>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spans="1:27">
      <c r="A500" s="10"/>
      <c r="B500" s="10"/>
      <c r="C500" s="298" t="s">
        <v>2320</v>
      </c>
      <c r="D500" s="299">
        <v>12</v>
      </c>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spans="1:27">
      <c r="A501" s="10"/>
      <c r="B501" s="10"/>
      <c r="C501" s="298" t="s">
        <v>2321</v>
      </c>
      <c r="D501" s="299">
        <v>3220</v>
      </c>
      <c r="E501" s="10"/>
      <c r="F501" s="10"/>
      <c r="G501" s="384"/>
      <c r="H501" s="374"/>
      <c r="I501" s="374"/>
      <c r="J501" s="374"/>
      <c r="K501" s="374"/>
      <c r="L501" s="374"/>
      <c r="M501" s="374"/>
      <c r="N501" s="10"/>
      <c r="O501" s="10"/>
      <c r="P501" s="10"/>
      <c r="Q501" s="10"/>
      <c r="R501" s="10"/>
      <c r="S501" s="10"/>
      <c r="T501" s="10"/>
      <c r="U501" s="10"/>
      <c r="V501" s="10"/>
      <c r="W501" s="10"/>
      <c r="X501" s="10"/>
      <c r="Y501" s="10"/>
      <c r="Z501" s="10"/>
      <c r="AA501" s="10"/>
    </row>
    <row r="502" spans="1:27">
      <c r="A502" s="10"/>
      <c r="B502" s="10"/>
      <c r="C502" s="298" t="s">
        <v>2322</v>
      </c>
      <c r="D502" s="299">
        <v>1340</v>
      </c>
      <c r="E502" s="10"/>
      <c r="F502" s="10"/>
      <c r="G502" s="384"/>
      <c r="H502" s="374"/>
      <c r="I502" s="374"/>
      <c r="J502" s="374"/>
      <c r="K502" s="374"/>
      <c r="L502" s="374"/>
      <c r="M502" s="374"/>
      <c r="N502" s="10"/>
      <c r="O502" s="10"/>
      <c r="P502" s="10"/>
      <c r="Q502" s="10"/>
      <c r="R502" s="10"/>
      <c r="S502" s="10"/>
      <c r="T502" s="10"/>
      <c r="U502" s="10"/>
      <c r="V502" s="10"/>
      <c r="W502" s="10"/>
      <c r="X502" s="10"/>
      <c r="Y502" s="10"/>
      <c r="Z502" s="10"/>
      <c r="AA502" s="10"/>
    </row>
    <row r="503" spans="1:27">
      <c r="A503" s="10"/>
      <c r="B503" s="10"/>
      <c r="C503" s="298" t="s">
        <v>2323</v>
      </c>
      <c r="D503" s="299">
        <v>1370</v>
      </c>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spans="1:27">
      <c r="A504" s="10"/>
      <c r="B504" s="10"/>
      <c r="C504" s="298" t="s">
        <v>2324</v>
      </c>
      <c r="D504" s="299">
        <v>9810</v>
      </c>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spans="1:27">
      <c r="A505" s="10"/>
      <c r="B505" s="10"/>
      <c r="C505" s="187" t="s">
        <v>2325</v>
      </c>
      <c r="D505" s="299">
        <v>693</v>
      </c>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spans="1:27">
      <c r="A506" s="10"/>
      <c r="B506" s="10"/>
      <c r="C506" s="298" t="s">
        <v>2326</v>
      </c>
      <c r="D506" s="299">
        <v>1030</v>
      </c>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spans="1:27">
      <c r="A507" s="10"/>
      <c r="B507" s="10"/>
      <c r="C507" s="298" t="s">
        <v>2327</v>
      </c>
      <c r="D507" s="299">
        <v>794</v>
      </c>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spans="1:27">
      <c r="A508" s="10"/>
      <c r="B508" s="10"/>
      <c r="C508" s="187" t="s">
        <v>2328</v>
      </c>
      <c r="D508" s="299">
        <v>1640</v>
      </c>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spans="1:27" ht="15.6" customHeight="1">
      <c r="A509" s="10"/>
      <c r="B509" s="10"/>
      <c r="C509" s="298" t="s">
        <v>2329</v>
      </c>
      <c r="D509" s="299">
        <v>22800</v>
      </c>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spans="1:27" ht="15.6" customHeight="1">
      <c r="A510" s="10"/>
      <c r="B510" s="10"/>
      <c r="C510" s="298" t="s">
        <v>2330</v>
      </c>
      <c r="D510" s="299">
        <v>17200</v>
      </c>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spans="1:27" ht="15.6" customHeight="1">
      <c r="A511" s="10"/>
      <c r="B511" s="10"/>
      <c r="C511" s="187" t="s">
        <v>2331</v>
      </c>
      <c r="D511" s="299">
        <v>7390</v>
      </c>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spans="1:27" ht="15.6" customHeight="1">
      <c r="A512" s="10"/>
      <c r="B512" s="10"/>
      <c r="C512" s="187" t="s">
        <v>2332</v>
      </c>
      <c r="D512" s="299">
        <v>12200</v>
      </c>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spans="1:27" ht="15.6" customHeight="1">
      <c r="A513" s="10"/>
      <c r="B513" s="10"/>
      <c r="C513" s="187" t="s">
        <v>2333</v>
      </c>
      <c r="D513" s="299">
        <v>8830</v>
      </c>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spans="1:27" ht="15.6" customHeight="1">
      <c r="A514" s="10"/>
      <c r="B514" s="10"/>
      <c r="C514" s="187" t="s">
        <v>2334</v>
      </c>
      <c r="D514" s="300">
        <v>10300</v>
      </c>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spans="1:27" ht="15.6" customHeight="1">
      <c r="A515" s="10"/>
      <c r="B515" s="10"/>
      <c r="C515" s="187" t="s">
        <v>2335</v>
      </c>
      <c r="D515" s="299">
        <v>8860</v>
      </c>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spans="1:27" ht="15.6" customHeight="1">
      <c r="A516" s="10"/>
      <c r="B516" s="10"/>
      <c r="C516" s="187" t="s">
        <v>2336</v>
      </c>
      <c r="D516" s="299">
        <v>9160</v>
      </c>
      <c r="E516" s="10"/>
      <c r="F516" s="10"/>
      <c r="G516" s="10"/>
      <c r="H516" s="10"/>
      <c r="I516" s="10"/>
      <c r="J516" s="10"/>
      <c r="K516" s="10"/>
      <c r="L516" s="10"/>
      <c r="M516" s="10"/>
      <c r="N516" s="21"/>
      <c r="O516" s="10"/>
      <c r="P516" s="10"/>
      <c r="Q516" s="10"/>
      <c r="R516" s="10"/>
      <c r="S516" s="10"/>
      <c r="T516" s="10"/>
      <c r="U516" s="10"/>
      <c r="V516" s="10"/>
      <c r="W516" s="10"/>
      <c r="X516" s="10"/>
      <c r="Y516" s="10"/>
      <c r="Z516" s="10"/>
      <c r="AA516" s="10"/>
    </row>
    <row r="517" spans="1:27" ht="15.6" customHeight="1">
      <c r="A517" s="10"/>
      <c r="B517" s="10"/>
      <c r="C517" s="187" t="s">
        <v>2337</v>
      </c>
      <c r="D517" s="299">
        <v>9300</v>
      </c>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spans="1:27" ht="16.149999999999999" customHeight="1" thickBot="1">
      <c r="A518" s="10"/>
      <c r="B518" s="10"/>
      <c r="C518" s="237" t="s">
        <v>2338</v>
      </c>
      <c r="D518" s="301" t="s">
        <v>2339</v>
      </c>
      <c r="E518" s="10"/>
      <c r="F518" s="10"/>
      <c r="G518" s="10"/>
      <c r="H518" s="10"/>
      <c r="I518" s="10"/>
      <c r="J518" s="10"/>
      <c r="K518" s="10"/>
      <c r="L518" s="10"/>
      <c r="M518" s="10"/>
      <c r="N518" s="21"/>
      <c r="O518" s="10"/>
      <c r="P518" s="10"/>
      <c r="Q518" s="10"/>
      <c r="R518" s="10"/>
      <c r="S518" s="10"/>
      <c r="T518" s="10"/>
      <c r="U518" s="10"/>
      <c r="V518" s="10"/>
      <c r="W518" s="10"/>
      <c r="X518" s="10"/>
      <c r="Y518" s="10"/>
      <c r="Z518" s="10"/>
      <c r="AA518" s="10"/>
    </row>
    <row r="519" spans="1:27" ht="121.5" customHeight="1">
      <c r="A519" s="10"/>
      <c r="B519" s="10"/>
      <c r="C519" s="373" t="s">
        <v>2340</v>
      </c>
      <c r="D519" s="374"/>
      <c r="E519" s="374"/>
      <c r="F519" s="374"/>
      <c r="G519" s="374"/>
      <c r="H519" s="374"/>
      <c r="I519" s="374"/>
      <c r="J519" s="374"/>
      <c r="K519" s="374"/>
      <c r="L519" s="374"/>
      <c r="M519" s="10"/>
      <c r="N519" s="10"/>
      <c r="O519" s="10"/>
      <c r="P519" s="10"/>
      <c r="Q519" s="10"/>
      <c r="R519" s="10"/>
      <c r="S519" s="10"/>
      <c r="T519" s="10"/>
      <c r="U519" s="10"/>
      <c r="V519" s="10"/>
      <c r="W519" s="10"/>
      <c r="X519" s="10"/>
      <c r="Y519" s="10"/>
      <c r="Z519" s="10"/>
      <c r="AA519" s="10"/>
    </row>
    <row r="520" spans="1:27">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spans="1:27" ht="15.6" customHeight="1">
      <c r="B521" s="131" t="s">
        <v>2341</v>
      </c>
      <c r="C521" s="248" t="s">
        <v>2342</v>
      </c>
      <c r="D521" s="134"/>
      <c r="E521" s="134"/>
      <c r="F521" s="134"/>
      <c r="G521" s="134"/>
      <c r="H521" s="134"/>
      <c r="I521" s="134"/>
      <c r="J521" s="134"/>
      <c r="K521" s="134"/>
      <c r="L521" s="135"/>
      <c r="M521" s="10"/>
      <c r="N521" s="10"/>
      <c r="O521" s="10"/>
      <c r="P521" s="10"/>
      <c r="Q521" s="10"/>
      <c r="R521" s="10"/>
      <c r="S521" s="10"/>
      <c r="T521" s="10"/>
      <c r="U521" s="10"/>
      <c r="V521" s="10"/>
      <c r="W521" s="10"/>
      <c r="X521" s="10"/>
      <c r="Y521" s="10"/>
      <c r="Z521" s="10"/>
      <c r="AA521" s="10"/>
    </row>
    <row r="522" spans="1:27" ht="16.149999999999999" customHeight="1" thickBot="1">
      <c r="A522" s="10"/>
      <c r="B522" s="229"/>
      <c r="C522" s="302"/>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spans="1:27" ht="13.9" customHeight="1" thickBot="1">
      <c r="A523" s="10"/>
      <c r="B523" s="10"/>
      <c r="C523" s="303" t="s">
        <v>2343</v>
      </c>
      <c r="D523" s="304" t="s">
        <v>2344</v>
      </c>
      <c r="E523" s="362" t="s">
        <v>2345</v>
      </c>
      <c r="F523" s="363"/>
      <c r="G523" s="363"/>
      <c r="H523" s="364"/>
      <c r="I523" s="10"/>
      <c r="J523" s="10"/>
      <c r="K523" s="10"/>
      <c r="L523" s="10"/>
      <c r="M523" s="10"/>
      <c r="N523" s="10"/>
      <c r="O523" s="10"/>
      <c r="P523" s="10"/>
      <c r="Q523" s="10"/>
      <c r="R523" s="10"/>
      <c r="S523" s="10"/>
      <c r="T523" s="10"/>
      <c r="U523" s="10"/>
      <c r="V523" s="10"/>
      <c r="W523" s="10"/>
      <c r="X523" s="10"/>
      <c r="Y523" s="10"/>
      <c r="Z523" s="10"/>
      <c r="AA523" s="10"/>
    </row>
    <row r="524" spans="1:27" ht="14.45" customHeight="1">
      <c r="A524" s="10"/>
      <c r="B524" s="10"/>
      <c r="C524" s="230" t="s">
        <v>2346</v>
      </c>
      <c r="D524" s="305">
        <v>16</v>
      </c>
      <c r="E524" s="394" t="s">
        <v>2347</v>
      </c>
      <c r="F524" s="395"/>
      <c r="G524" s="395"/>
      <c r="H524" s="396"/>
      <c r="I524" s="306"/>
      <c r="J524" s="10"/>
      <c r="K524" s="10"/>
      <c r="L524" s="10"/>
      <c r="M524" s="10"/>
      <c r="N524" s="10"/>
      <c r="O524" s="10"/>
      <c r="P524" s="10"/>
      <c r="Q524" s="10"/>
      <c r="R524" s="10"/>
      <c r="S524" s="10"/>
      <c r="T524" s="10"/>
      <c r="U524" s="10"/>
      <c r="V524" s="10"/>
      <c r="W524" s="10"/>
      <c r="X524" s="10"/>
      <c r="Y524" s="10"/>
      <c r="Z524" s="10"/>
      <c r="AA524" s="10"/>
    </row>
    <row r="525" spans="1:27" ht="14.45" customHeight="1">
      <c r="A525" s="10"/>
      <c r="B525" s="10"/>
      <c r="C525" s="187" t="s">
        <v>2348</v>
      </c>
      <c r="D525" s="307">
        <v>14</v>
      </c>
      <c r="E525" s="368" t="s">
        <v>2349</v>
      </c>
      <c r="F525" s="369"/>
      <c r="G525" s="369"/>
      <c r="H525" s="370"/>
      <c r="I525" s="306"/>
      <c r="J525" s="10"/>
      <c r="K525" s="10"/>
      <c r="L525" s="10"/>
      <c r="M525" s="10"/>
      <c r="N525" s="10"/>
      <c r="O525" s="10"/>
      <c r="P525" s="10"/>
      <c r="Q525" s="10"/>
      <c r="R525" s="10"/>
      <c r="S525" s="10"/>
      <c r="T525" s="10"/>
      <c r="U525" s="10"/>
      <c r="V525" s="10"/>
      <c r="W525" s="10"/>
      <c r="X525" s="10"/>
      <c r="Y525" s="10"/>
      <c r="Z525" s="10"/>
      <c r="AA525" s="10"/>
    </row>
    <row r="526" spans="1:27" ht="14.45" customHeight="1">
      <c r="A526" s="10"/>
      <c r="B526" s="10"/>
      <c r="C526" s="187" t="s">
        <v>2350</v>
      </c>
      <c r="D526" s="307">
        <v>19</v>
      </c>
      <c r="E526" s="368" t="s">
        <v>2351</v>
      </c>
      <c r="F526" s="369"/>
      <c r="G526" s="369"/>
      <c r="H526" s="370"/>
      <c r="I526" s="306"/>
      <c r="J526" s="10"/>
      <c r="K526" s="10"/>
      <c r="L526" s="10"/>
      <c r="M526" s="10"/>
      <c r="N526" s="10"/>
      <c r="O526" s="10"/>
      <c r="P526" s="10"/>
      <c r="Q526" s="10"/>
      <c r="R526" s="10"/>
      <c r="S526" s="10"/>
      <c r="T526" s="10"/>
      <c r="U526" s="10"/>
      <c r="V526" s="10"/>
      <c r="W526" s="10"/>
      <c r="X526" s="10"/>
      <c r="Y526" s="10"/>
      <c r="Z526" s="10"/>
      <c r="AA526" s="10"/>
    </row>
    <row r="527" spans="1:27" ht="14.45" customHeight="1">
      <c r="A527" s="10"/>
      <c r="B527" s="10"/>
      <c r="C527" s="187" t="s">
        <v>2352</v>
      </c>
      <c r="D527" s="307">
        <v>2100</v>
      </c>
      <c r="E527" s="368" t="s">
        <v>2353</v>
      </c>
      <c r="F527" s="369"/>
      <c r="G527" s="369"/>
      <c r="H527" s="370"/>
      <c r="I527" s="306"/>
      <c r="J527" s="10"/>
      <c r="K527" s="10"/>
      <c r="L527" s="10"/>
      <c r="M527" s="10"/>
      <c r="N527" s="10"/>
      <c r="O527" s="10"/>
      <c r="P527" s="10"/>
      <c r="Q527" s="10"/>
      <c r="R527" s="10"/>
      <c r="S527" s="10"/>
      <c r="T527" s="10"/>
      <c r="U527" s="10"/>
      <c r="V527" s="10"/>
      <c r="W527" s="10"/>
      <c r="X527" s="10"/>
      <c r="Y527" s="10"/>
      <c r="Z527" s="10"/>
      <c r="AA527" s="10"/>
    </row>
    <row r="528" spans="1:27" ht="14.45" customHeight="1">
      <c r="A528" s="10"/>
      <c r="B528" s="10"/>
      <c r="C528" s="187" t="s">
        <v>2354</v>
      </c>
      <c r="D528" s="307">
        <v>1330</v>
      </c>
      <c r="E528" s="368" t="s">
        <v>2355</v>
      </c>
      <c r="F528" s="369"/>
      <c r="G528" s="369"/>
      <c r="H528" s="370"/>
      <c r="I528" s="306"/>
      <c r="J528" s="10"/>
      <c r="K528" s="10"/>
      <c r="L528" s="10"/>
      <c r="M528" s="10"/>
      <c r="N528" s="10"/>
      <c r="O528" s="10"/>
      <c r="P528" s="10"/>
      <c r="Q528" s="10"/>
      <c r="R528" s="10"/>
      <c r="S528" s="10"/>
      <c r="T528" s="10"/>
      <c r="U528" s="10"/>
      <c r="V528" s="10"/>
      <c r="W528" s="10"/>
      <c r="X528" s="10"/>
      <c r="Y528" s="10"/>
      <c r="Z528" s="10"/>
      <c r="AA528" s="10"/>
    </row>
    <row r="529" spans="1:27" ht="14.45" customHeight="1">
      <c r="A529" s="10"/>
      <c r="B529" s="10"/>
      <c r="C529" s="187" t="s">
        <v>2356</v>
      </c>
      <c r="D529" s="307">
        <v>3444</v>
      </c>
      <c r="E529" s="368" t="s">
        <v>2357</v>
      </c>
      <c r="F529" s="369"/>
      <c r="G529" s="369"/>
      <c r="H529" s="370"/>
      <c r="I529" s="306"/>
      <c r="J529" s="10"/>
      <c r="K529" s="10"/>
      <c r="L529" s="10"/>
      <c r="M529" s="10"/>
      <c r="N529" s="10"/>
      <c r="O529" s="10"/>
      <c r="P529" s="10"/>
      <c r="Q529" s="10"/>
      <c r="R529" s="10"/>
      <c r="S529" s="10"/>
      <c r="T529" s="10"/>
      <c r="U529" s="10"/>
      <c r="V529" s="10"/>
      <c r="W529" s="10"/>
      <c r="X529" s="10"/>
      <c r="Y529" s="10"/>
      <c r="Z529" s="10"/>
      <c r="AA529" s="10"/>
    </row>
    <row r="530" spans="1:27" ht="14.45" customHeight="1">
      <c r="A530" s="10"/>
      <c r="B530" s="10"/>
      <c r="C530" s="187" t="s">
        <v>2358</v>
      </c>
      <c r="D530" s="307">
        <v>3922</v>
      </c>
      <c r="E530" s="368" t="s">
        <v>2359</v>
      </c>
      <c r="F530" s="369"/>
      <c r="G530" s="369"/>
      <c r="H530" s="370"/>
      <c r="I530" s="306"/>
      <c r="J530" s="10"/>
      <c r="K530" s="10"/>
      <c r="L530" s="10"/>
      <c r="M530" s="10"/>
      <c r="N530" s="10"/>
      <c r="O530" s="10"/>
      <c r="P530" s="10"/>
      <c r="Q530" s="10"/>
      <c r="R530" s="10"/>
      <c r="S530" s="10"/>
      <c r="T530" s="10"/>
      <c r="U530" s="10"/>
      <c r="V530" s="10"/>
      <c r="W530" s="10"/>
      <c r="X530" s="10"/>
      <c r="Y530" s="10"/>
      <c r="Z530" s="10"/>
      <c r="AA530" s="10"/>
    </row>
    <row r="531" spans="1:27" ht="14.45" customHeight="1">
      <c r="A531" s="10"/>
      <c r="B531" s="10"/>
      <c r="C531" s="187" t="s">
        <v>2360</v>
      </c>
      <c r="D531" s="307">
        <v>0</v>
      </c>
      <c r="E531" s="368" t="s">
        <v>2361</v>
      </c>
      <c r="F531" s="369"/>
      <c r="G531" s="369"/>
      <c r="H531" s="370"/>
      <c r="I531" s="306"/>
      <c r="J531" s="10"/>
      <c r="K531" s="10"/>
      <c r="L531" s="10"/>
      <c r="M531" s="10"/>
      <c r="N531" s="10"/>
      <c r="O531" s="10"/>
      <c r="P531" s="10"/>
      <c r="Q531" s="10"/>
      <c r="R531" s="10"/>
      <c r="S531" s="10"/>
      <c r="T531" s="10"/>
      <c r="U531" s="10"/>
      <c r="V531" s="10"/>
      <c r="W531" s="10"/>
      <c r="X531" s="10"/>
      <c r="Y531" s="10"/>
      <c r="Z531" s="10"/>
      <c r="AA531" s="10"/>
    </row>
    <row r="532" spans="1:27" ht="14.45" customHeight="1">
      <c r="A532" s="10"/>
      <c r="B532" s="10"/>
      <c r="C532" s="187" t="s">
        <v>2362</v>
      </c>
      <c r="D532" s="307">
        <v>2107</v>
      </c>
      <c r="E532" s="368" t="s">
        <v>2363</v>
      </c>
      <c r="F532" s="369"/>
      <c r="G532" s="369"/>
      <c r="H532" s="370"/>
      <c r="I532" s="306"/>
      <c r="J532" s="10"/>
      <c r="K532" s="10"/>
      <c r="L532" s="10"/>
      <c r="M532" s="10"/>
      <c r="N532" s="10"/>
      <c r="O532" s="10"/>
      <c r="P532" s="10"/>
      <c r="Q532" s="10"/>
      <c r="R532" s="10"/>
      <c r="S532" s="10"/>
      <c r="T532" s="10"/>
      <c r="U532" s="10"/>
      <c r="V532" s="10"/>
      <c r="W532" s="10"/>
      <c r="X532" s="10"/>
      <c r="Y532" s="10"/>
      <c r="Z532" s="10"/>
      <c r="AA532" s="10"/>
    </row>
    <row r="533" spans="1:27" ht="14.45" customHeight="1">
      <c r="A533" s="10"/>
      <c r="B533" s="10"/>
      <c r="C533" s="187" t="s">
        <v>2364</v>
      </c>
      <c r="D533" s="307">
        <v>2804</v>
      </c>
      <c r="E533" s="368" t="s">
        <v>2365</v>
      </c>
      <c r="F533" s="369"/>
      <c r="G533" s="369"/>
      <c r="H533" s="370"/>
      <c r="I533" s="306"/>
      <c r="J533" s="10"/>
      <c r="K533" s="10"/>
      <c r="L533" s="10"/>
      <c r="M533" s="10"/>
      <c r="N533" s="10"/>
      <c r="O533" s="10"/>
      <c r="P533" s="10"/>
      <c r="Q533" s="10"/>
      <c r="R533" s="10"/>
      <c r="S533" s="10"/>
      <c r="T533" s="10"/>
      <c r="U533" s="10"/>
      <c r="V533" s="10"/>
      <c r="W533" s="10"/>
      <c r="X533" s="10"/>
      <c r="Y533" s="10"/>
      <c r="Z533" s="10"/>
      <c r="AA533" s="10"/>
    </row>
    <row r="534" spans="1:27" ht="14.45" customHeight="1">
      <c r="A534" s="10"/>
      <c r="B534" s="10"/>
      <c r="C534" s="187" t="s">
        <v>2366</v>
      </c>
      <c r="D534" s="307">
        <v>1774</v>
      </c>
      <c r="E534" s="368" t="s">
        <v>2367</v>
      </c>
      <c r="F534" s="369"/>
      <c r="G534" s="369"/>
      <c r="H534" s="370"/>
      <c r="I534" s="306"/>
      <c r="J534" s="10"/>
      <c r="K534" s="10"/>
      <c r="L534" s="10"/>
      <c r="M534" s="10"/>
      <c r="N534" s="10"/>
      <c r="O534" s="10"/>
      <c r="P534" s="10"/>
      <c r="Q534" s="10"/>
      <c r="R534" s="10"/>
      <c r="S534" s="10"/>
      <c r="T534" s="10"/>
      <c r="U534" s="10"/>
      <c r="V534" s="10"/>
      <c r="W534" s="10"/>
      <c r="X534" s="10"/>
      <c r="Y534" s="10"/>
      <c r="Z534" s="10"/>
      <c r="AA534" s="10"/>
    </row>
    <row r="535" spans="1:27" ht="14.45" customHeight="1">
      <c r="A535" s="10"/>
      <c r="B535" s="10"/>
      <c r="C535" s="187" t="s">
        <v>2368</v>
      </c>
      <c r="D535" s="307">
        <v>1627</v>
      </c>
      <c r="E535" s="368" t="s">
        <v>2369</v>
      </c>
      <c r="F535" s="369"/>
      <c r="G535" s="369"/>
      <c r="H535" s="370"/>
      <c r="I535" s="306"/>
      <c r="J535" s="10"/>
      <c r="K535" s="10"/>
      <c r="L535" s="10"/>
      <c r="M535" s="10"/>
      <c r="N535" s="10"/>
      <c r="O535" s="10"/>
      <c r="P535" s="10"/>
      <c r="Q535" s="10"/>
      <c r="R535" s="10"/>
      <c r="S535" s="10"/>
      <c r="T535" s="10"/>
      <c r="U535" s="10"/>
      <c r="V535" s="10"/>
      <c r="W535" s="10"/>
      <c r="X535" s="10"/>
      <c r="Y535" s="10"/>
      <c r="Z535" s="10"/>
      <c r="AA535" s="10"/>
    </row>
    <row r="536" spans="1:27" ht="14.45" customHeight="1">
      <c r="A536" s="10"/>
      <c r="B536" s="10"/>
      <c r="C536" s="187" t="s">
        <v>2370</v>
      </c>
      <c r="D536" s="307">
        <v>1552</v>
      </c>
      <c r="E536" s="368" t="s">
        <v>2371</v>
      </c>
      <c r="F536" s="369"/>
      <c r="G536" s="369"/>
      <c r="H536" s="370"/>
      <c r="I536" s="306"/>
      <c r="J536" s="10"/>
      <c r="K536" s="10"/>
      <c r="L536" s="10"/>
      <c r="M536" s="10"/>
      <c r="N536" s="10"/>
      <c r="O536" s="10"/>
      <c r="P536" s="10"/>
      <c r="Q536" s="10"/>
      <c r="R536" s="10"/>
      <c r="S536" s="10"/>
      <c r="T536" s="10"/>
      <c r="U536" s="10"/>
      <c r="V536" s="10"/>
      <c r="W536" s="10"/>
      <c r="X536" s="10"/>
      <c r="Y536" s="10"/>
      <c r="Z536" s="10"/>
      <c r="AA536" s="10"/>
    </row>
    <row r="537" spans="1:27" ht="14.45" customHeight="1">
      <c r="A537" s="10"/>
      <c r="B537" s="10"/>
      <c r="C537" s="187" t="s">
        <v>2372</v>
      </c>
      <c r="D537" s="307">
        <v>2301</v>
      </c>
      <c r="E537" s="368" t="s">
        <v>2373</v>
      </c>
      <c r="F537" s="369"/>
      <c r="G537" s="369"/>
      <c r="H537" s="370"/>
      <c r="I537" s="306"/>
      <c r="J537" s="10"/>
      <c r="K537" s="10"/>
      <c r="L537" s="10"/>
      <c r="M537" s="10"/>
      <c r="N537" s="10"/>
      <c r="O537" s="10"/>
      <c r="P537" s="10"/>
      <c r="Q537" s="10"/>
      <c r="R537" s="10"/>
      <c r="S537" s="10"/>
      <c r="T537" s="10"/>
      <c r="U537" s="10"/>
      <c r="V537" s="10"/>
      <c r="W537" s="10"/>
      <c r="X537" s="10"/>
      <c r="Y537" s="10"/>
      <c r="Z537" s="10"/>
      <c r="AA537" s="10"/>
    </row>
    <row r="538" spans="1:27" ht="14.45" customHeight="1">
      <c r="A538" s="10"/>
      <c r="B538" s="10"/>
      <c r="C538" s="187" t="s">
        <v>2374</v>
      </c>
      <c r="D538" s="307">
        <v>0</v>
      </c>
      <c r="E538" s="368" t="s">
        <v>2375</v>
      </c>
      <c r="F538" s="369"/>
      <c r="G538" s="369"/>
      <c r="H538" s="370"/>
      <c r="I538" s="306"/>
      <c r="J538" s="10"/>
      <c r="K538" s="10"/>
      <c r="L538" s="10"/>
      <c r="M538" s="10"/>
      <c r="N538" s="10"/>
      <c r="O538" s="10"/>
      <c r="P538" s="10"/>
      <c r="Q538" s="10"/>
      <c r="R538" s="10"/>
      <c r="S538" s="10"/>
      <c r="T538" s="10"/>
      <c r="U538" s="10"/>
      <c r="V538" s="10"/>
      <c r="W538" s="10"/>
      <c r="X538" s="10"/>
      <c r="Y538" s="10"/>
      <c r="Z538" s="10"/>
      <c r="AA538" s="10"/>
    </row>
    <row r="539" spans="1:27" ht="14.45" customHeight="1">
      <c r="A539" s="10"/>
      <c r="B539" s="10"/>
      <c r="C539" s="187" t="s">
        <v>2376</v>
      </c>
      <c r="D539" s="307">
        <v>2088</v>
      </c>
      <c r="E539" s="368" t="s">
        <v>2377</v>
      </c>
      <c r="F539" s="369"/>
      <c r="G539" s="369"/>
      <c r="H539" s="370"/>
      <c r="I539" s="306"/>
      <c r="J539" s="10"/>
      <c r="K539" s="10"/>
      <c r="L539" s="10"/>
      <c r="M539" s="10"/>
      <c r="N539" s="10"/>
      <c r="O539" s="10"/>
      <c r="P539" s="10"/>
      <c r="Q539" s="10"/>
      <c r="R539" s="10"/>
      <c r="S539" s="10"/>
      <c r="T539" s="10"/>
      <c r="U539" s="10"/>
      <c r="V539" s="10"/>
      <c r="W539" s="10"/>
      <c r="X539" s="10"/>
      <c r="Y539" s="10"/>
      <c r="Z539" s="10"/>
      <c r="AA539" s="10"/>
    </row>
    <row r="540" spans="1:27" ht="14.45" customHeight="1">
      <c r="A540" s="10"/>
      <c r="B540" s="10"/>
      <c r="C540" s="187" t="s">
        <v>2378</v>
      </c>
      <c r="D540" s="307">
        <v>2229</v>
      </c>
      <c r="E540" s="368" t="s">
        <v>2379</v>
      </c>
      <c r="F540" s="369"/>
      <c r="G540" s="369"/>
      <c r="H540" s="370"/>
      <c r="I540" s="306"/>
      <c r="J540" s="10"/>
      <c r="K540" s="10"/>
      <c r="L540" s="10"/>
      <c r="M540" s="10"/>
      <c r="N540" s="10"/>
      <c r="O540" s="10"/>
      <c r="P540" s="10"/>
      <c r="Q540" s="10"/>
      <c r="R540" s="10"/>
      <c r="S540" s="10"/>
      <c r="T540" s="10"/>
      <c r="U540" s="10"/>
      <c r="V540" s="10"/>
      <c r="W540" s="10"/>
      <c r="X540" s="10"/>
      <c r="Y540" s="10"/>
      <c r="Z540" s="10"/>
      <c r="AA540" s="10"/>
    </row>
    <row r="541" spans="1:27" ht="14.45" customHeight="1">
      <c r="A541" s="10"/>
      <c r="B541" s="10"/>
      <c r="C541" s="187" t="s">
        <v>2380</v>
      </c>
      <c r="D541" s="307">
        <v>14</v>
      </c>
      <c r="E541" s="368" t="s">
        <v>2381</v>
      </c>
      <c r="F541" s="369"/>
      <c r="G541" s="369"/>
      <c r="H541" s="370"/>
      <c r="I541" s="306"/>
      <c r="J541" s="10"/>
      <c r="K541" s="10"/>
      <c r="L541" s="10"/>
      <c r="M541" s="10"/>
      <c r="N541" s="10"/>
      <c r="O541" s="10"/>
      <c r="P541" s="10"/>
      <c r="Q541" s="10"/>
      <c r="R541" s="10"/>
      <c r="S541" s="10"/>
      <c r="T541" s="10"/>
      <c r="U541" s="10"/>
      <c r="V541" s="10"/>
      <c r="W541" s="10"/>
      <c r="X541" s="10"/>
      <c r="Y541" s="10"/>
      <c r="Z541" s="10"/>
      <c r="AA541" s="10"/>
    </row>
    <row r="542" spans="1:27" ht="14.45" customHeight="1">
      <c r="A542" s="10"/>
      <c r="B542" s="10"/>
      <c r="C542" s="187" t="s">
        <v>2382</v>
      </c>
      <c r="D542" s="307">
        <v>4</v>
      </c>
      <c r="E542" s="368" t="s">
        <v>2383</v>
      </c>
      <c r="F542" s="369"/>
      <c r="G542" s="369"/>
      <c r="H542" s="370"/>
      <c r="I542" s="306"/>
      <c r="J542" s="10"/>
      <c r="K542" s="10"/>
      <c r="L542" s="10"/>
      <c r="M542" s="10"/>
      <c r="N542" s="10"/>
      <c r="O542" s="10"/>
      <c r="P542" s="10"/>
      <c r="Q542" s="10"/>
      <c r="R542" s="10"/>
      <c r="S542" s="10"/>
      <c r="T542" s="10"/>
      <c r="U542" s="10"/>
      <c r="V542" s="10"/>
      <c r="W542" s="10"/>
      <c r="X542" s="10"/>
      <c r="Y542" s="10"/>
      <c r="Z542" s="10"/>
      <c r="AA542" s="10"/>
    </row>
    <row r="543" spans="1:27" ht="14.45" customHeight="1">
      <c r="A543" s="10"/>
      <c r="B543" s="10"/>
      <c r="C543" s="187" t="s">
        <v>2384</v>
      </c>
      <c r="D543" s="307">
        <v>2053</v>
      </c>
      <c r="E543" s="368" t="s">
        <v>2385</v>
      </c>
      <c r="F543" s="369"/>
      <c r="G543" s="369"/>
      <c r="H543" s="370"/>
      <c r="I543" s="306"/>
      <c r="J543" s="10"/>
      <c r="K543" s="10"/>
      <c r="L543" s="10"/>
      <c r="M543" s="10"/>
      <c r="N543" s="10"/>
      <c r="O543" s="10"/>
      <c r="P543" s="10"/>
      <c r="Q543" s="10"/>
      <c r="R543" s="10"/>
      <c r="S543" s="10"/>
      <c r="T543" s="10"/>
      <c r="U543" s="10"/>
      <c r="V543" s="10"/>
      <c r="W543" s="10"/>
      <c r="X543" s="10"/>
      <c r="Y543" s="10"/>
      <c r="Z543" s="10"/>
      <c r="AA543" s="10"/>
    </row>
    <row r="544" spans="1:27" ht="14.45" customHeight="1">
      <c r="A544" s="10"/>
      <c r="B544" s="10"/>
      <c r="C544" s="187" t="s">
        <v>2386</v>
      </c>
      <c r="D544" s="307">
        <v>0</v>
      </c>
      <c r="E544" s="368" t="s">
        <v>2387</v>
      </c>
      <c r="F544" s="369"/>
      <c r="G544" s="369"/>
      <c r="H544" s="370"/>
      <c r="I544" s="306"/>
      <c r="J544" s="10"/>
      <c r="K544" s="10"/>
      <c r="L544" s="10"/>
      <c r="M544" s="10"/>
      <c r="N544" s="10"/>
      <c r="O544" s="10"/>
      <c r="P544" s="10"/>
      <c r="Q544" s="10"/>
      <c r="R544" s="10"/>
      <c r="S544" s="10"/>
      <c r="T544" s="10"/>
      <c r="U544" s="10"/>
      <c r="V544" s="10"/>
      <c r="W544" s="10"/>
      <c r="X544" s="10"/>
      <c r="Y544" s="10"/>
      <c r="Z544" s="10"/>
      <c r="AA544" s="10"/>
    </row>
    <row r="545" spans="1:27" ht="14.45" customHeight="1">
      <c r="A545" s="10"/>
      <c r="B545" s="10"/>
      <c r="C545" s="187" t="s">
        <v>2388</v>
      </c>
      <c r="D545" s="307">
        <v>0</v>
      </c>
      <c r="E545" s="368" t="s">
        <v>2389</v>
      </c>
      <c r="F545" s="369"/>
      <c r="G545" s="369"/>
      <c r="H545" s="370"/>
      <c r="I545" s="306"/>
      <c r="J545" s="10"/>
      <c r="K545" s="10"/>
      <c r="L545" s="10"/>
      <c r="M545" s="10"/>
      <c r="N545" s="10"/>
      <c r="O545" s="10"/>
      <c r="P545" s="10"/>
      <c r="Q545" s="10"/>
      <c r="R545" s="10"/>
      <c r="S545" s="10"/>
      <c r="T545" s="10"/>
      <c r="U545" s="10"/>
      <c r="V545" s="10"/>
      <c r="W545" s="10"/>
      <c r="X545" s="10"/>
      <c r="Y545" s="10"/>
      <c r="Z545" s="10"/>
      <c r="AA545" s="10"/>
    </row>
    <row r="546" spans="1:27" ht="14.45" customHeight="1">
      <c r="A546" s="10"/>
      <c r="B546" s="10"/>
      <c r="C546" s="187" t="s">
        <v>2390</v>
      </c>
      <c r="D546" s="307">
        <v>2346</v>
      </c>
      <c r="E546" s="368" t="s">
        <v>2391</v>
      </c>
      <c r="F546" s="369"/>
      <c r="G546" s="369"/>
      <c r="H546" s="370"/>
      <c r="I546" s="306"/>
      <c r="J546" s="10"/>
      <c r="K546" s="10"/>
      <c r="L546" s="10"/>
      <c r="M546" s="10"/>
      <c r="N546" s="10"/>
      <c r="O546" s="10"/>
      <c r="P546" s="10"/>
      <c r="Q546" s="10"/>
      <c r="R546" s="10"/>
      <c r="S546" s="10"/>
      <c r="T546" s="10"/>
      <c r="U546" s="10"/>
      <c r="V546" s="10"/>
      <c r="W546" s="10"/>
      <c r="X546" s="10"/>
      <c r="Y546" s="10"/>
      <c r="Z546" s="10"/>
      <c r="AA546" s="10"/>
    </row>
    <row r="547" spans="1:27" ht="14.45" customHeight="1">
      <c r="A547" s="10"/>
      <c r="B547" s="10"/>
      <c r="C547" s="187" t="s">
        <v>2392</v>
      </c>
      <c r="D547" s="307">
        <v>3143</v>
      </c>
      <c r="E547" s="368" t="s">
        <v>2393</v>
      </c>
      <c r="F547" s="369"/>
      <c r="G547" s="369"/>
      <c r="H547" s="370"/>
      <c r="I547" s="306"/>
      <c r="J547" s="10"/>
      <c r="K547" s="10"/>
      <c r="L547" s="10"/>
      <c r="M547" s="10"/>
      <c r="N547" s="10"/>
      <c r="O547" s="10"/>
      <c r="P547" s="10"/>
      <c r="Q547" s="10"/>
      <c r="R547" s="10"/>
      <c r="S547" s="10"/>
      <c r="T547" s="10"/>
      <c r="U547" s="10"/>
      <c r="V547" s="10"/>
      <c r="W547" s="10"/>
      <c r="X547" s="10"/>
      <c r="Y547" s="10"/>
      <c r="Z547" s="10"/>
      <c r="AA547" s="10"/>
    </row>
    <row r="548" spans="1:27" ht="14.45" customHeight="1">
      <c r="A548" s="10"/>
      <c r="B548" s="10"/>
      <c r="C548" s="187" t="s">
        <v>2394</v>
      </c>
      <c r="D548" s="307">
        <v>2729</v>
      </c>
      <c r="E548" s="368" t="s">
        <v>2395</v>
      </c>
      <c r="F548" s="369"/>
      <c r="G548" s="369"/>
      <c r="H548" s="370"/>
      <c r="I548" s="306"/>
      <c r="J548" s="10"/>
      <c r="K548" s="10"/>
      <c r="L548" s="10"/>
      <c r="M548" s="10"/>
      <c r="N548" s="10"/>
      <c r="O548" s="10"/>
      <c r="P548" s="10"/>
      <c r="Q548" s="10"/>
      <c r="R548" s="10"/>
      <c r="S548" s="10"/>
      <c r="T548" s="10"/>
      <c r="U548" s="10"/>
      <c r="V548" s="10"/>
      <c r="W548" s="10"/>
      <c r="X548" s="10"/>
      <c r="Y548" s="10"/>
      <c r="Z548" s="10"/>
      <c r="AA548" s="10"/>
    </row>
    <row r="549" spans="1:27" ht="14.45" customHeight="1">
      <c r="A549" s="10"/>
      <c r="B549" s="10"/>
      <c r="C549" s="187" t="s">
        <v>2396</v>
      </c>
      <c r="D549" s="307">
        <v>2280</v>
      </c>
      <c r="E549" s="368" t="s">
        <v>2397</v>
      </c>
      <c r="F549" s="369"/>
      <c r="G549" s="369"/>
      <c r="H549" s="370"/>
      <c r="I549" s="306"/>
      <c r="J549" s="10"/>
      <c r="K549" s="10"/>
      <c r="L549" s="10"/>
      <c r="M549" s="10"/>
      <c r="N549" s="10"/>
      <c r="O549" s="10"/>
      <c r="P549" s="10"/>
      <c r="Q549" s="10"/>
      <c r="R549" s="10"/>
      <c r="S549" s="10"/>
      <c r="T549" s="10"/>
      <c r="U549" s="10"/>
      <c r="V549" s="10"/>
      <c r="W549" s="10"/>
      <c r="X549" s="10"/>
      <c r="Y549" s="10"/>
      <c r="Z549" s="10"/>
      <c r="AA549" s="10"/>
    </row>
    <row r="550" spans="1:27" ht="14.45" customHeight="1">
      <c r="A550" s="10"/>
      <c r="B550" s="10"/>
      <c r="C550" s="187" t="s">
        <v>2398</v>
      </c>
      <c r="D550" s="307">
        <v>2440</v>
      </c>
      <c r="E550" s="402" t="s">
        <v>2399</v>
      </c>
      <c r="F550" s="369"/>
      <c r="G550" s="369"/>
      <c r="H550" s="370"/>
      <c r="I550" s="306"/>
      <c r="J550" s="10"/>
      <c r="K550" s="10"/>
      <c r="L550" s="10"/>
      <c r="M550" s="10"/>
      <c r="N550" s="10"/>
      <c r="O550" s="10"/>
      <c r="P550" s="10"/>
      <c r="Q550" s="10"/>
      <c r="R550" s="10"/>
      <c r="S550" s="10"/>
      <c r="T550" s="10"/>
      <c r="U550" s="10"/>
      <c r="V550" s="10"/>
      <c r="W550" s="10"/>
      <c r="X550" s="10"/>
      <c r="Y550" s="10"/>
      <c r="Z550" s="10"/>
      <c r="AA550" s="10"/>
    </row>
    <row r="551" spans="1:27" ht="14.45" customHeight="1">
      <c r="A551" s="10"/>
      <c r="B551" s="10"/>
      <c r="C551" s="187" t="s">
        <v>2400</v>
      </c>
      <c r="D551" s="307">
        <v>1508</v>
      </c>
      <c r="E551" s="402" t="s">
        <v>2401</v>
      </c>
      <c r="F551" s="369"/>
      <c r="G551" s="369"/>
      <c r="H551" s="370"/>
      <c r="I551" s="306"/>
      <c r="J551" s="10"/>
      <c r="K551" s="10"/>
      <c r="L551" s="10"/>
      <c r="M551" s="10"/>
      <c r="N551" s="10"/>
      <c r="O551" s="10"/>
      <c r="P551" s="10"/>
      <c r="Q551" s="10"/>
      <c r="R551" s="10"/>
      <c r="S551" s="10"/>
      <c r="T551" s="10"/>
      <c r="U551" s="10"/>
      <c r="V551" s="10"/>
      <c r="W551" s="10"/>
      <c r="X551" s="10"/>
      <c r="Y551" s="10"/>
      <c r="Z551" s="10"/>
      <c r="AA551" s="10"/>
    </row>
    <row r="552" spans="1:27" ht="14.45" customHeight="1">
      <c r="A552" s="10"/>
      <c r="B552" s="10"/>
      <c r="C552" s="187" t="s">
        <v>2402</v>
      </c>
      <c r="D552" s="307">
        <v>3607</v>
      </c>
      <c r="E552" s="368" t="s">
        <v>2403</v>
      </c>
      <c r="F552" s="369"/>
      <c r="G552" s="369"/>
      <c r="H552" s="370"/>
      <c r="I552" s="306"/>
      <c r="J552" s="10"/>
      <c r="K552" s="10"/>
      <c r="L552" s="10"/>
      <c r="M552" s="10"/>
      <c r="N552" s="10"/>
      <c r="O552" s="10"/>
      <c r="P552" s="10"/>
      <c r="Q552" s="10"/>
      <c r="R552" s="10"/>
      <c r="S552" s="10"/>
      <c r="T552" s="10"/>
      <c r="U552" s="10"/>
      <c r="V552" s="10"/>
      <c r="W552" s="10"/>
      <c r="X552" s="10"/>
      <c r="Y552" s="10"/>
      <c r="Z552" s="10"/>
      <c r="AA552" s="10"/>
    </row>
    <row r="553" spans="1:27" ht="14.45" customHeight="1">
      <c r="A553" s="10"/>
      <c r="B553" s="10"/>
      <c r="C553" s="187" t="s">
        <v>2404</v>
      </c>
      <c r="D553" s="308">
        <v>3245</v>
      </c>
      <c r="E553" s="402" t="s">
        <v>2405</v>
      </c>
      <c r="F553" s="369"/>
      <c r="G553" s="369"/>
      <c r="H553" s="370"/>
      <c r="I553" s="306"/>
      <c r="J553" s="10"/>
      <c r="K553" s="10"/>
      <c r="L553" s="10"/>
      <c r="M553" s="10"/>
      <c r="N553" s="10"/>
      <c r="O553" s="10"/>
      <c r="P553" s="10"/>
      <c r="Q553" s="10"/>
      <c r="R553" s="10"/>
      <c r="S553" s="10"/>
      <c r="T553" s="10"/>
      <c r="U553" s="10"/>
      <c r="V553" s="10"/>
      <c r="W553" s="10"/>
      <c r="X553" s="10"/>
      <c r="Y553" s="10"/>
      <c r="Z553" s="10"/>
      <c r="AA553" s="10"/>
    </row>
    <row r="554" spans="1:27" ht="14.45" customHeight="1">
      <c r="A554" s="10"/>
      <c r="B554" s="10"/>
      <c r="C554" s="309" t="s">
        <v>2406</v>
      </c>
      <c r="D554" s="307">
        <v>32</v>
      </c>
      <c r="E554" s="368" t="s">
        <v>2407</v>
      </c>
      <c r="F554" s="369"/>
      <c r="G554" s="369"/>
      <c r="H554" s="370"/>
      <c r="I554" s="306"/>
      <c r="J554" s="10"/>
      <c r="K554" s="10"/>
      <c r="L554" s="10"/>
      <c r="M554" s="10"/>
      <c r="N554" s="10"/>
      <c r="O554" s="10"/>
      <c r="P554" s="10"/>
      <c r="Q554" s="10"/>
      <c r="R554" s="10"/>
      <c r="S554" s="10"/>
      <c r="T554" s="10"/>
      <c r="U554" s="10"/>
      <c r="V554" s="10"/>
      <c r="W554" s="10"/>
      <c r="X554" s="10"/>
      <c r="Y554" s="10"/>
      <c r="Z554" s="10"/>
      <c r="AA554" s="10"/>
    </row>
    <row r="555" spans="1:27" ht="14.45" customHeight="1">
      <c r="A555" s="10"/>
      <c r="B555" s="10"/>
      <c r="C555" s="309" t="s">
        <v>2408</v>
      </c>
      <c r="D555" s="307">
        <v>0</v>
      </c>
      <c r="E555" s="368" t="s">
        <v>2409</v>
      </c>
      <c r="F555" s="369"/>
      <c r="G555" s="369"/>
      <c r="H555" s="370"/>
      <c r="I555" s="306"/>
      <c r="J555" s="10"/>
      <c r="K555" s="10"/>
      <c r="L555" s="10"/>
      <c r="M555" s="10"/>
      <c r="N555" s="10"/>
      <c r="O555" s="10"/>
      <c r="P555" s="10"/>
      <c r="Q555" s="10"/>
      <c r="R555" s="10"/>
      <c r="S555" s="10"/>
      <c r="T555" s="10"/>
      <c r="U555" s="10"/>
      <c r="V555" s="10"/>
      <c r="W555" s="10"/>
      <c r="X555" s="10"/>
      <c r="Y555" s="10"/>
      <c r="Z555" s="10"/>
      <c r="AA555" s="10"/>
    </row>
    <row r="556" spans="1:27" ht="14.45" customHeight="1">
      <c r="A556" s="10"/>
      <c r="B556" s="10"/>
      <c r="C556" s="309" t="s">
        <v>2410</v>
      </c>
      <c r="D556" s="307">
        <v>325</v>
      </c>
      <c r="E556" s="368" t="s">
        <v>2411</v>
      </c>
      <c r="F556" s="369"/>
      <c r="G556" s="369"/>
      <c r="H556" s="370"/>
      <c r="I556" s="306"/>
      <c r="J556" s="10"/>
      <c r="K556" s="10"/>
      <c r="L556" s="10"/>
      <c r="M556" s="10"/>
      <c r="N556" s="10"/>
      <c r="O556" s="10"/>
      <c r="P556" s="10"/>
      <c r="Q556" s="10"/>
      <c r="R556" s="10"/>
      <c r="S556" s="10"/>
      <c r="T556" s="10"/>
      <c r="U556" s="10"/>
      <c r="V556" s="10"/>
      <c r="W556" s="10"/>
      <c r="X556" s="10"/>
      <c r="Y556" s="10"/>
      <c r="Z556" s="10"/>
      <c r="AA556" s="10"/>
    </row>
    <row r="557" spans="1:27" ht="14.45" customHeight="1">
      <c r="A557" s="10"/>
      <c r="B557" s="10"/>
      <c r="C557" s="309" t="s">
        <v>2412</v>
      </c>
      <c r="D557" s="307">
        <v>3985</v>
      </c>
      <c r="E557" s="368" t="s">
        <v>2413</v>
      </c>
      <c r="F557" s="369"/>
      <c r="G557" s="369"/>
      <c r="H557" s="370"/>
      <c r="I557" s="306"/>
      <c r="J557" s="10"/>
      <c r="K557" s="10"/>
      <c r="L557" s="10"/>
      <c r="M557" s="10"/>
      <c r="N557" s="10"/>
      <c r="O557" s="10"/>
      <c r="P557" s="10"/>
      <c r="Q557" s="10"/>
      <c r="R557" s="10"/>
      <c r="S557" s="10"/>
      <c r="T557" s="10"/>
      <c r="U557" s="10"/>
      <c r="V557" s="10"/>
      <c r="W557" s="10"/>
      <c r="X557" s="10"/>
      <c r="Y557" s="10"/>
      <c r="Z557" s="10"/>
      <c r="AA557" s="10"/>
    </row>
    <row r="558" spans="1:27" ht="14.45" customHeight="1">
      <c r="A558" s="10"/>
      <c r="B558" s="10"/>
      <c r="C558" s="187" t="s">
        <v>2414</v>
      </c>
      <c r="D558" s="307">
        <v>13214</v>
      </c>
      <c r="E558" s="368" t="s">
        <v>2415</v>
      </c>
      <c r="F558" s="369"/>
      <c r="G558" s="369"/>
      <c r="H558" s="370"/>
      <c r="I558" s="306"/>
      <c r="J558" s="10"/>
      <c r="K558" s="10"/>
      <c r="L558" s="10"/>
      <c r="M558" s="10"/>
      <c r="N558" s="10"/>
      <c r="O558" s="10"/>
      <c r="P558" s="10"/>
      <c r="Q558" s="10"/>
      <c r="R558" s="10"/>
      <c r="S558" s="10"/>
      <c r="T558" s="10"/>
      <c r="U558" s="10"/>
      <c r="V558" s="10"/>
      <c r="W558" s="10"/>
      <c r="X558" s="10"/>
      <c r="Y558" s="10"/>
      <c r="Z558" s="10"/>
      <c r="AA558" s="10"/>
    </row>
    <row r="559" spans="1:27" ht="13.9" customHeight="1" thickBot="1">
      <c r="A559" s="10"/>
      <c r="B559" s="10"/>
      <c r="C559" s="237" t="s">
        <v>2416</v>
      </c>
      <c r="D559" s="310">
        <v>13396</v>
      </c>
      <c r="E559" s="381" t="s">
        <v>2417</v>
      </c>
      <c r="F559" s="382"/>
      <c r="G559" s="382"/>
      <c r="H559" s="383"/>
      <c r="I559" s="306"/>
      <c r="J559" s="10"/>
      <c r="K559" s="10"/>
      <c r="L559" s="10"/>
      <c r="M559" s="10"/>
      <c r="N559" s="10"/>
      <c r="O559" s="10"/>
      <c r="P559" s="10"/>
      <c r="Q559" s="10"/>
      <c r="R559" s="10"/>
      <c r="S559" s="10"/>
      <c r="T559" s="10"/>
      <c r="U559" s="10"/>
      <c r="V559" s="10"/>
      <c r="W559" s="10"/>
      <c r="X559" s="10"/>
      <c r="Y559" s="10"/>
      <c r="Z559" s="10"/>
      <c r="AA559" s="10"/>
    </row>
    <row r="560" spans="1:27" s="359" customFormat="1" ht="41.25" customHeight="1">
      <c r="A560" s="25"/>
      <c r="B560" s="88"/>
      <c r="C560" s="373" t="s">
        <v>2418</v>
      </c>
      <c r="D560" s="399"/>
      <c r="E560" s="399"/>
      <c r="F560" s="399"/>
      <c r="G560" s="399"/>
      <c r="H560" s="399"/>
      <c r="I560" s="399"/>
      <c r="J560" s="399"/>
      <c r="K560" s="399"/>
      <c r="L560" s="25"/>
      <c r="M560" s="73"/>
      <c r="N560" s="25"/>
      <c r="O560" s="25"/>
      <c r="P560" s="25"/>
      <c r="Q560" s="25"/>
      <c r="R560" s="25"/>
      <c r="S560" s="25"/>
      <c r="T560" s="25"/>
      <c r="U560" s="25"/>
      <c r="V560" s="25"/>
      <c r="W560" s="25"/>
      <c r="X560" s="25"/>
      <c r="Y560" s="25"/>
      <c r="Z560" s="25"/>
      <c r="AA560" s="25"/>
    </row>
  </sheetData>
  <mergeCells count="95">
    <mergeCell ref="E546:H546"/>
    <mergeCell ref="E540:H540"/>
    <mergeCell ref="C396:K396"/>
    <mergeCell ref="E530:H530"/>
    <mergeCell ref="C341:I341"/>
    <mergeCell ref="E539:H539"/>
    <mergeCell ref="C398:K398"/>
    <mergeCell ref="B2:L2"/>
    <mergeCell ref="C301:C304"/>
    <mergeCell ref="C219:C220"/>
    <mergeCell ref="C461:L461"/>
    <mergeCell ref="C272:C275"/>
    <mergeCell ref="C306:L306"/>
    <mergeCell ref="D229:D231"/>
    <mergeCell ref="C226:C228"/>
    <mergeCell ref="C284:C287"/>
    <mergeCell ref="C385:L385"/>
    <mergeCell ref="C239:C243"/>
    <mergeCell ref="C5:L5"/>
    <mergeCell ref="C232:C233"/>
    <mergeCell ref="D310:F310"/>
    <mergeCell ref="C560:K560"/>
    <mergeCell ref="E552:H552"/>
    <mergeCell ref="E535:H535"/>
    <mergeCell ref="G310:I310"/>
    <mergeCell ref="E537:H537"/>
    <mergeCell ref="C380:K380"/>
    <mergeCell ref="B381:L381"/>
    <mergeCell ref="E554:H554"/>
    <mergeCell ref="E541:H541"/>
    <mergeCell ref="E550:H550"/>
    <mergeCell ref="C462:L462"/>
    <mergeCell ref="E555:H555"/>
    <mergeCell ref="E549:H549"/>
    <mergeCell ref="E527:H527"/>
    <mergeCell ref="E536:H536"/>
    <mergeCell ref="G501:M501"/>
    <mergeCell ref="E559:H559"/>
    <mergeCell ref="G493:M493"/>
    <mergeCell ref="C109:K109"/>
    <mergeCell ref="B482:L482"/>
    <mergeCell ref="E548:H548"/>
    <mergeCell ref="C395:L395"/>
    <mergeCell ref="D226:D228"/>
    <mergeCell ref="C265:C268"/>
    <mergeCell ref="E547:H547"/>
    <mergeCell ref="B382:L382"/>
    <mergeCell ref="C519:L519"/>
    <mergeCell ref="C298:C300"/>
    <mergeCell ref="C342:I342"/>
    <mergeCell ref="E531:H531"/>
    <mergeCell ref="C288:C290"/>
    <mergeCell ref="E524:H524"/>
    <mergeCell ref="E558:H558"/>
    <mergeCell ref="C291:C294"/>
    <mergeCell ref="C111:K111"/>
    <mergeCell ref="C244:C247"/>
    <mergeCell ref="C278:C281"/>
    <mergeCell ref="E529:H529"/>
    <mergeCell ref="E544:H544"/>
    <mergeCell ref="C295:C297"/>
    <mergeCell ref="C282:C283"/>
    <mergeCell ref="E533:H533"/>
    <mergeCell ref="D399:I399"/>
    <mergeCell ref="C465:K465"/>
    <mergeCell ref="E525:H525"/>
    <mergeCell ref="E534:H534"/>
    <mergeCell ref="C234:C238"/>
    <mergeCell ref="D232:D233"/>
    <mergeCell ref="E557:H557"/>
    <mergeCell ref="C276:C277"/>
    <mergeCell ref="E556:H556"/>
    <mergeCell ref="E542:H542"/>
    <mergeCell ref="C229:C231"/>
    <mergeCell ref="C394:L394"/>
    <mergeCell ref="E551:H551"/>
    <mergeCell ref="C270:C271"/>
    <mergeCell ref="E526:H526"/>
    <mergeCell ref="E553:H553"/>
    <mergeCell ref="E528:H528"/>
    <mergeCell ref="C480:L480"/>
    <mergeCell ref="E543:H543"/>
    <mergeCell ref="G502:M502"/>
    <mergeCell ref="E545:H545"/>
    <mergeCell ref="E538:H538"/>
    <mergeCell ref="E523:H523"/>
    <mergeCell ref="C254:C259"/>
    <mergeCell ref="E532:H532"/>
    <mergeCell ref="C248:C253"/>
    <mergeCell ref="D10:H10"/>
    <mergeCell ref="C93:K93"/>
    <mergeCell ref="C464:G464"/>
    <mergeCell ref="C479:L479"/>
    <mergeCell ref="C91:K91"/>
    <mergeCell ref="G494:M494"/>
  </mergeCells>
  <hyperlinks>
    <hyperlink ref="C92" r:id="rId1" location="ap40.23.98_19.1" xr:uid="{00000000-0004-0000-1A00-000000000000}"/>
    <hyperlink ref="C110" r:id="rId2" location="ap40.23.98_19.1" xr:uid="{00000000-0004-0000-1A00-000001000000}"/>
  </hyperlinks>
  <printOptions horizontalCentered="1"/>
  <pageMargins left="0" right="0" top="0.4" bottom="0.4" header="0.2" footer="0.2"/>
  <pageSetup scale="42" fitToHeight="7" orientation="portrait" cellComments="atEnd" verticalDpi="4294967292"/>
  <headerFooter differentFirst="1" alignWithMargins="0">
    <oddHeader>&amp;L&amp;"Verdana,Bold"&amp;11 &amp;KFF0000Red text indicates an update 
from the 2021 version of this document.&amp;CEmission Factors for Greenhouse Gas Inventories
Last Modified: 01 April 2022</oddHeader>
    <oddFooter>&amp;L&amp;C&amp;R</oddFooter>
  </headerFooter>
  <rowBreaks count="6" manualBreakCount="6">
    <brk id="94" max="11" man="1"/>
    <brk id="222" max="11" man="1"/>
    <brk id="307" max="11" man="1"/>
    <brk id="380" max="11" man="1"/>
    <brk id="395" max="11" man="1"/>
    <brk id="481" max="11" man="1"/>
  </rowBreaks>
  <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
  <sheetViews>
    <sheetView workbookViewId="0">
      <selection activeCell="C21" sqref="C21"/>
    </sheetView>
  </sheetViews>
  <sheetFormatPr defaultRowHeight="15"/>
  <cols>
    <col min="2" max="2" width="33.140625" bestFit="1" customWidth="1"/>
    <col min="3" max="3" width="27.7109375" bestFit="1"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ReadMe</vt:lpstr>
      <vt:lpstr>&gt;&gt; City Data</vt:lpstr>
      <vt:lpstr>City characteristics</vt:lpstr>
      <vt:lpstr>&gt;&gt; EPAUS9R</vt:lpstr>
      <vt:lpstr>RES_Pollutants</vt:lpstr>
      <vt:lpstr>IND_Pollutants</vt:lpstr>
      <vt:lpstr>COM_Pollutants</vt:lpstr>
      <vt:lpstr>ELC_Pollutants</vt:lpstr>
      <vt:lpstr>TRA_Pollutants</vt:lpstr>
      <vt:lpstr>&gt;&gt; GC RESID</vt:lpstr>
      <vt:lpstr>TRA RESID</vt:lpstr>
      <vt:lpstr>ELC RESID</vt:lpstr>
      <vt:lpstr>TRA_Mapping</vt:lpstr>
      <vt:lpstr>ELC_Mapping</vt:lpstr>
      <vt:lpstr>&gt;&gt; GC TECH</vt:lpstr>
      <vt:lpstr>TRA TECH</vt:lpstr>
      <vt:lpstr>ELC TECH</vt:lpstr>
      <vt:lpstr>ENE TECH</vt:lpstr>
      <vt:lpstr>&gt;&gt; TIMES</vt:lpstr>
      <vt:lpstr>BDG_Poll</vt:lpstr>
      <vt:lpstr>TRA_RESID_Poll</vt:lpstr>
      <vt:lpstr>TRA_TECH_Poll</vt:lpstr>
      <vt:lpstr>ELC_RESID_Poll</vt:lpstr>
      <vt:lpstr>ELC_TECH_Poll</vt:lpstr>
      <vt:lpstr>&gt;&gt; Parameters</vt:lpstr>
      <vt:lpstr>Parameters</vt:lpstr>
      <vt:lpstr>Emission Factors Hub</vt:lpstr>
      <vt:lpstr>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esmia</dc:creator>
  <cp:lastModifiedBy>Carroll, Zane</cp:lastModifiedBy>
  <dcterms:created xsi:type="dcterms:W3CDTF">2015-06-05T18:17:20Z</dcterms:created>
  <dcterms:modified xsi:type="dcterms:W3CDTF">2025-04-08T18:33:24Z</dcterms:modified>
</cp:coreProperties>
</file>